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icars.sharepoint.com/sites/BG/B01  2026/Differences 2026/"/>
    </mc:Choice>
  </mc:AlternateContent>
  <xr:revisionPtr revIDLastSave="5111" documentId="11_8573C2AB938278F5E909BDB7BEFAFE482A03ECF2" xr6:coauthVersionLast="47" xr6:coauthVersionMax="47" xr10:uidLastSave="{4F00A828-E884-4E16-A5BF-1C6AD1DE3E3F}"/>
  <bookViews>
    <workbookView xWindow="-108" yWindow="-108" windowWidth="23256" windowHeight="12456" tabRatio="766" xr2:uid="{00000000-000D-0000-FFFF-FFFF00000000}"/>
  </bookViews>
  <sheets>
    <sheet name="Разлики" sheetId="1" r:id="rId1"/>
    <sheet name="към доставчик" sheetId="2" r:id="rId2"/>
    <sheet name="вендори" sheetId="3" r:id="rId3"/>
    <sheet name="срокове" sheetId="4" r:id="rId4"/>
    <sheet name="за счетоводството" sheetId="6" r:id="rId5"/>
    <sheet name="статуси и легенда цветове" sheetId="5" r:id="rId6"/>
    <sheet name="В01 програма" sheetId="8" r:id="rId7"/>
    <sheet name="работно поле" sheetId="7" r:id="rId8"/>
  </sheets>
  <definedNames>
    <definedName name="_xlnm._FilterDatabase" localSheetId="2" hidden="1">вендори!$A$1:$F$1751</definedName>
    <definedName name="_xlnm._FilterDatabase" localSheetId="0" hidden="1">Разлики!$A$1:$AP$2446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6" l="1"/>
  <c r="X3" i="6"/>
  <c r="X4" i="6" l="1"/>
  <c r="X5" i="6"/>
  <c r="X6" i="6"/>
  <c r="X7" i="6"/>
  <c r="Q3" i="2"/>
  <c r="Q4" i="2"/>
  <c r="Q5" i="2"/>
  <c r="Q6" i="2"/>
  <c r="Q7" i="2"/>
  <c r="Q8" i="2"/>
  <c r="Q9" i="2" l="1"/>
  <c r="Q10" i="2"/>
  <c r="Q11" i="2"/>
  <c r="Q12" i="2"/>
  <c r="Q13" i="2"/>
  <c r="Q14" i="2"/>
  <c r="Q15" i="2"/>
  <c r="Q16" i="2"/>
  <c r="Q17" i="2"/>
  <c r="Q18" i="2"/>
  <c r="Q19" i="2"/>
  <c r="Q20" i="2"/>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1" i="7"/>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402" i="1"/>
  <c r="D2405" i="1"/>
  <c r="D2406" i="1"/>
  <c r="D2407" i="1"/>
  <c r="D2436" i="1"/>
  <c r="D2437" i="1"/>
  <c r="D2438" i="1"/>
  <c r="D2393" i="1"/>
  <c r="D2410" i="1"/>
  <c r="D2411" i="1"/>
  <c r="D2412" i="1"/>
  <c r="D2413" i="1"/>
  <c r="D2414" i="1"/>
  <c r="D2399" i="1"/>
  <c r="D2382" i="1"/>
  <c r="D2383" i="1"/>
  <c r="D2384" i="1"/>
  <c r="D2385" i="1"/>
  <c r="D2386" i="1"/>
  <c r="D2388" i="1"/>
  <c r="D2389" i="1"/>
  <c r="D2390" i="1"/>
  <c r="D2391" i="1"/>
  <c r="D2392" i="1"/>
  <c r="D2404" i="1"/>
  <c r="D2433" i="1"/>
  <c r="D2434" i="1"/>
  <c r="D2435" i="1"/>
  <c r="D2394" i="1"/>
  <c r="D2395" i="1"/>
  <c r="D2439" i="1"/>
  <c r="D2440" i="1"/>
  <c r="D2441" i="1"/>
  <c r="D2442" i="1"/>
  <c r="D2443" i="1"/>
  <c r="D2396" i="1"/>
  <c r="D2397" i="1"/>
  <c r="D2398" i="1"/>
  <c r="D2444" i="1"/>
  <c r="D2445" i="1"/>
  <c r="D2446" i="1"/>
  <c r="D2408" i="1"/>
  <c r="D2409" i="1"/>
  <c r="D2415" i="1"/>
  <c r="D2416" i="1"/>
  <c r="D2417" i="1"/>
  <c r="D2418" i="1"/>
  <c r="D2419" i="1"/>
  <c r="D2420" i="1"/>
  <c r="D2421" i="1"/>
  <c r="D2422" i="1"/>
  <c r="D2423" i="1"/>
  <c r="D2424" i="1"/>
  <c r="D2425" i="1"/>
  <c r="D2426" i="1"/>
  <c r="D2427" i="1"/>
  <c r="D2428" i="1"/>
  <c r="D2429" i="1"/>
  <c r="D2430" i="1"/>
  <c r="D2431" i="1"/>
  <c r="D2432" i="1"/>
  <c r="D2401" i="1"/>
  <c r="D2387" i="1"/>
  <c r="D2400" i="1"/>
  <c r="D2403" i="1"/>
  <c r="R2402" i="1"/>
  <c r="S2402" i="1" s="1"/>
  <c r="R2405" i="1"/>
  <c r="S2405" i="1" s="1"/>
  <c r="R2406" i="1"/>
  <c r="S2406" i="1" s="1"/>
  <c r="R2407" i="1"/>
  <c r="S2407" i="1" s="1"/>
  <c r="R2436" i="1"/>
  <c r="S2436" i="1" s="1"/>
  <c r="R2437" i="1"/>
  <c r="S2437" i="1" s="1"/>
  <c r="R2438" i="1"/>
  <c r="S2438" i="1" s="1"/>
  <c r="R2393" i="1"/>
  <c r="S2393" i="1" s="1"/>
  <c r="R2410" i="1"/>
  <c r="S2410" i="1" s="1"/>
  <c r="R2411" i="1"/>
  <c r="S2411" i="1" s="1"/>
  <c r="R2412" i="1"/>
  <c r="S2412" i="1" s="1"/>
  <c r="R2413" i="1"/>
  <c r="S2413" i="1" s="1"/>
  <c r="R2414" i="1"/>
  <c r="S2414" i="1"/>
  <c r="R2399" i="1"/>
  <c r="S2399" i="1" s="1"/>
  <c r="R2382" i="1"/>
  <c r="S2382" i="1" s="1"/>
  <c r="R2383" i="1"/>
  <c r="S2383" i="1"/>
  <c r="R2384" i="1"/>
  <c r="S2384" i="1" s="1"/>
  <c r="R2385" i="1"/>
  <c r="S2385" i="1" s="1"/>
  <c r="R2386" i="1"/>
  <c r="S2386" i="1" s="1"/>
  <c r="R2388" i="1"/>
  <c r="S2388" i="1" s="1"/>
  <c r="R2389" i="1"/>
  <c r="S2389" i="1" s="1"/>
  <c r="R2390" i="1"/>
  <c r="S2390" i="1" s="1"/>
  <c r="R2391" i="1"/>
  <c r="S2391" i="1" s="1"/>
  <c r="R2392" i="1"/>
  <c r="S2392" i="1" s="1"/>
  <c r="R2404" i="1"/>
  <c r="S2404" i="1" s="1"/>
  <c r="R2433" i="1"/>
  <c r="S2433" i="1" s="1"/>
  <c r="R2434" i="1"/>
  <c r="S2434" i="1" s="1"/>
  <c r="R2435" i="1"/>
  <c r="S2435" i="1"/>
  <c r="R2394" i="1"/>
  <c r="S2394" i="1" s="1"/>
  <c r="R2395" i="1"/>
  <c r="S2395" i="1" s="1"/>
  <c r="R2439" i="1"/>
  <c r="S2439" i="1" s="1"/>
  <c r="R2440" i="1"/>
  <c r="S2440" i="1" s="1"/>
  <c r="R2441" i="1"/>
  <c r="S2441" i="1" s="1"/>
  <c r="R2442" i="1"/>
  <c r="S2442" i="1" s="1"/>
  <c r="R2443" i="1"/>
  <c r="S2443" i="1" s="1"/>
  <c r="R2396" i="1"/>
  <c r="S2396" i="1" s="1"/>
  <c r="R2397" i="1"/>
  <c r="S2397" i="1" s="1"/>
  <c r="R2398" i="1"/>
  <c r="S2398" i="1"/>
  <c r="R2444" i="1"/>
  <c r="S2444" i="1" s="1"/>
  <c r="R2445" i="1"/>
  <c r="S2445" i="1" s="1"/>
  <c r="R2446" i="1"/>
  <c r="S2446" i="1" s="1"/>
  <c r="R2408" i="1"/>
  <c r="S2408" i="1" s="1"/>
  <c r="R2409" i="1"/>
  <c r="S2409" i="1" s="1"/>
  <c r="R2415" i="1"/>
  <c r="S2415" i="1" s="1"/>
  <c r="R2416" i="1"/>
  <c r="S2416" i="1" s="1"/>
  <c r="R2417" i="1"/>
  <c r="S2417" i="1" s="1"/>
  <c r="R2418" i="1"/>
  <c r="S2418" i="1" s="1"/>
  <c r="R2419" i="1"/>
  <c r="S2419" i="1" s="1"/>
  <c r="R2420" i="1"/>
  <c r="S2420" i="1" s="1"/>
  <c r="R2421" i="1"/>
  <c r="S2421" i="1" s="1"/>
  <c r="R2422" i="1"/>
  <c r="S2422" i="1" s="1"/>
  <c r="R2423" i="1"/>
  <c r="S2423" i="1" s="1"/>
  <c r="R2424" i="1"/>
  <c r="S2424" i="1" s="1"/>
  <c r="R2425" i="1"/>
  <c r="S2425" i="1" s="1"/>
  <c r="R2426" i="1"/>
  <c r="S2426" i="1" s="1"/>
  <c r="R2427" i="1"/>
  <c r="S2427" i="1" s="1"/>
  <c r="R2428" i="1"/>
  <c r="S2428" i="1" s="1"/>
  <c r="R2429" i="1"/>
  <c r="S2429" i="1" s="1"/>
  <c r="R2430" i="1"/>
  <c r="S2430" i="1" s="1"/>
  <c r="R2431" i="1"/>
  <c r="S2431" i="1" s="1"/>
  <c r="R2432" i="1"/>
  <c r="S2432" i="1" s="1"/>
  <c r="R2401" i="1"/>
  <c r="S2401" i="1" s="1"/>
  <c r="R2387" i="1"/>
  <c r="S2387" i="1" s="1"/>
  <c r="R2400" i="1"/>
  <c r="S2400" i="1" s="1"/>
  <c r="R2403" i="1"/>
  <c r="S2403" i="1" s="1"/>
  <c r="O2402" i="1"/>
  <c r="O2405" i="1"/>
  <c r="O2406" i="1"/>
  <c r="O2407" i="1"/>
  <c r="O2436" i="1"/>
  <c r="O2437" i="1"/>
  <c r="O2438" i="1"/>
  <c r="O2393" i="1"/>
  <c r="O2410" i="1"/>
  <c r="O2411" i="1"/>
  <c r="O2412" i="1"/>
  <c r="O2413" i="1"/>
  <c r="O2414" i="1"/>
  <c r="O2399" i="1"/>
  <c r="O2382" i="1"/>
  <c r="O2383" i="1"/>
  <c r="O2384" i="1"/>
  <c r="O2385" i="1"/>
  <c r="O2386" i="1"/>
  <c r="O2388" i="1"/>
  <c r="O2389" i="1"/>
  <c r="O2390" i="1"/>
  <c r="O2391" i="1"/>
  <c r="O2392" i="1"/>
  <c r="O2404" i="1"/>
  <c r="O2433" i="1"/>
  <c r="O2434" i="1"/>
  <c r="O2435" i="1"/>
  <c r="O2394" i="1"/>
  <c r="O2395" i="1"/>
  <c r="O2439" i="1"/>
  <c r="O2440" i="1"/>
  <c r="O2441" i="1"/>
  <c r="O2442" i="1"/>
  <c r="O2443" i="1"/>
  <c r="O2396" i="1"/>
  <c r="O2397" i="1"/>
  <c r="O2398" i="1"/>
  <c r="O2444" i="1"/>
  <c r="O2445" i="1"/>
  <c r="O2446" i="1"/>
  <c r="O2408" i="1"/>
  <c r="O2409" i="1"/>
  <c r="O2415" i="1"/>
  <c r="O2416" i="1"/>
  <c r="O2417" i="1"/>
  <c r="O2418" i="1"/>
  <c r="O2419" i="1"/>
  <c r="O2420" i="1"/>
  <c r="O2421" i="1"/>
  <c r="O2422" i="1"/>
  <c r="O2423" i="1"/>
  <c r="O2424" i="1"/>
  <c r="O2425" i="1"/>
  <c r="O2426" i="1"/>
  <c r="O2427" i="1"/>
  <c r="O2428" i="1"/>
  <c r="O2429" i="1"/>
  <c r="O2430" i="1"/>
  <c r="O2431" i="1"/>
  <c r="O2432" i="1"/>
  <c r="O2401" i="1"/>
  <c r="O2387" i="1"/>
  <c r="O2400" i="1"/>
  <c r="O2403" i="1"/>
  <c r="R2365" i="1" l="1"/>
  <c r="S2365" i="1" s="1"/>
  <c r="R2366" i="1"/>
  <c r="S2366" i="1" s="1"/>
  <c r="R2367" i="1"/>
  <c r="S2367" i="1" s="1"/>
  <c r="R2368" i="1"/>
  <c r="S2368" i="1" s="1"/>
  <c r="R2369" i="1"/>
  <c r="S2369" i="1" s="1"/>
  <c r="R2370" i="1"/>
  <c r="S2370" i="1" s="1"/>
  <c r="R2359" i="1"/>
  <c r="S2359" i="1" s="1"/>
  <c r="R2371" i="1"/>
  <c r="S2371" i="1" s="1"/>
  <c r="R2361" i="1"/>
  <c r="S2361" i="1" s="1"/>
  <c r="R2362" i="1"/>
  <c r="S2362" i="1" s="1"/>
  <c r="R2363" i="1"/>
  <c r="S2363" i="1" s="1"/>
  <c r="R2364" i="1"/>
  <c r="S2364" i="1" s="1"/>
  <c r="R2379" i="1"/>
  <c r="S2379" i="1" s="1"/>
  <c r="R2380" i="1"/>
  <c r="S2380" i="1" s="1"/>
  <c r="R2351" i="1"/>
  <c r="S2351" i="1" s="1"/>
  <c r="R2352" i="1"/>
  <c r="S2352" i="1" s="1"/>
  <c r="R2353" i="1"/>
  <c r="S2353" i="1" s="1"/>
  <c r="R2354" i="1"/>
  <c r="S2354" i="1" s="1"/>
  <c r="R2355" i="1"/>
  <c r="S2355" i="1" s="1"/>
  <c r="R2356" i="1"/>
  <c r="S2356" i="1" s="1"/>
  <c r="R2357" i="1"/>
  <c r="S2357" i="1" s="1"/>
  <c r="R2358" i="1"/>
  <c r="S2358" i="1" s="1"/>
  <c r="R2372" i="1"/>
  <c r="S2372" i="1" s="1"/>
  <c r="R2373" i="1"/>
  <c r="S2373" i="1" s="1"/>
  <c r="R2374" i="1"/>
  <c r="S2374" i="1" s="1"/>
  <c r="R2375" i="1"/>
  <c r="S2375" i="1" s="1"/>
  <c r="R2376" i="1"/>
  <c r="S2376" i="1" s="1"/>
  <c r="R2377" i="1"/>
  <c r="S2377" i="1" s="1"/>
  <c r="R2378" i="1"/>
  <c r="S2378" i="1" s="1"/>
  <c r="R2381" i="1"/>
  <c r="S2381" i="1" s="1"/>
  <c r="R2360" i="1"/>
  <c r="S2360" i="1" s="1"/>
  <c r="O2365" i="1"/>
  <c r="O2366" i="1"/>
  <c r="O2367" i="1"/>
  <c r="O2368" i="1"/>
  <c r="O2369" i="1"/>
  <c r="O2370" i="1"/>
  <c r="O2359" i="1"/>
  <c r="O2371" i="1"/>
  <c r="O2361" i="1"/>
  <c r="O2362" i="1"/>
  <c r="O2363" i="1"/>
  <c r="O2364" i="1"/>
  <c r="O2379" i="1"/>
  <c r="O2380" i="1"/>
  <c r="O2351" i="1"/>
  <c r="O2352" i="1"/>
  <c r="O2353" i="1"/>
  <c r="O2354" i="1"/>
  <c r="O2355" i="1"/>
  <c r="O2356" i="1"/>
  <c r="O2357" i="1"/>
  <c r="O2358" i="1"/>
  <c r="O2372" i="1"/>
  <c r="O2373" i="1"/>
  <c r="O2374" i="1"/>
  <c r="O2375" i="1"/>
  <c r="O2376" i="1"/>
  <c r="O2377" i="1"/>
  <c r="O2378" i="1"/>
  <c r="O2381" i="1"/>
  <c r="O2360" i="1"/>
  <c r="D2324" i="1"/>
  <c r="D2289" i="1"/>
  <c r="D2290" i="1"/>
  <c r="D2291" i="1"/>
  <c r="D2295" i="1"/>
  <c r="D2225" i="1"/>
  <c r="D2328" i="1"/>
  <c r="D2331" i="1"/>
  <c r="D2332" i="1"/>
  <c r="D2333" i="1"/>
  <c r="D2334" i="1"/>
  <c r="D2335" i="1"/>
  <c r="D2298" i="1"/>
  <c r="D2299" i="1"/>
  <c r="D2300" i="1"/>
  <c r="D2301" i="1"/>
  <c r="D2303" i="1"/>
  <c r="D2296" i="1"/>
  <c r="D2297" i="1"/>
  <c r="D2226" i="1"/>
  <c r="D2227" i="1"/>
  <c r="D2228"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78" i="1"/>
  <c r="D2279" i="1"/>
  <c r="D2304" i="1"/>
  <c r="D2294" i="1"/>
  <c r="D2336" i="1"/>
  <c r="D2284" i="1"/>
  <c r="D2285" i="1"/>
  <c r="D2286" i="1"/>
  <c r="D2348" i="1"/>
  <c r="D2349" i="1"/>
  <c r="D2312" i="1"/>
  <c r="D2313" i="1"/>
  <c r="D2314" i="1"/>
  <c r="D2315" i="1"/>
  <c r="D2316" i="1"/>
  <c r="D2317" i="1"/>
  <c r="D2318" i="1"/>
  <c r="D2319" i="1"/>
  <c r="D2320" i="1"/>
  <c r="D2321" i="1"/>
  <c r="D2322" i="1"/>
  <c r="D2323" i="1"/>
  <c r="D2287" i="1"/>
  <c r="D2288" i="1"/>
  <c r="D2283" i="1"/>
  <c r="D2345" i="1"/>
  <c r="D2346" i="1"/>
  <c r="D2347" i="1"/>
  <c r="D2270" i="1"/>
  <c r="D2271" i="1"/>
  <c r="D2272" i="1"/>
  <c r="D2273" i="1"/>
  <c r="D2269" i="1"/>
  <c r="D2281" i="1"/>
  <c r="D2282" i="1"/>
  <c r="D2292" i="1"/>
  <c r="D2229" i="1"/>
  <c r="D2275" i="1"/>
  <c r="D2268" i="1"/>
  <c r="D2305" i="1"/>
  <c r="D2306" i="1"/>
  <c r="D2307" i="1"/>
  <c r="D2308" i="1"/>
  <c r="D2309" i="1"/>
  <c r="D2310" i="1"/>
  <c r="D2311" i="1"/>
  <c r="D2274" i="1"/>
  <c r="R2289" i="1"/>
  <c r="S2289" i="1" s="1"/>
  <c r="R2290" i="1"/>
  <c r="S2290" i="1" s="1"/>
  <c r="R2291" i="1"/>
  <c r="S2291" i="1" s="1"/>
  <c r="R2295" i="1"/>
  <c r="S2295" i="1" s="1"/>
  <c r="R2225" i="1"/>
  <c r="S2225" i="1" s="1"/>
  <c r="R2328" i="1"/>
  <c r="S2328" i="1" s="1"/>
  <c r="R2331" i="1"/>
  <c r="S2331" i="1" s="1"/>
  <c r="R2332" i="1"/>
  <c r="S2332" i="1" s="1"/>
  <c r="R2333" i="1"/>
  <c r="S2333" i="1" s="1"/>
  <c r="R2334" i="1"/>
  <c r="S2334" i="1" s="1"/>
  <c r="R2335" i="1"/>
  <c r="S2335" i="1" s="1"/>
  <c r="R2298" i="1"/>
  <c r="S2298" i="1" s="1"/>
  <c r="R2299" i="1"/>
  <c r="S2299" i="1" s="1"/>
  <c r="R2300" i="1"/>
  <c r="S2300" i="1" s="1"/>
  <c r="R2301" i="1"/>
  <c r="S2301" i="1" s="1"/>
  <c r="R2303" i="1"/>
  <c r="S2303" i="1" s="1"/>
  <c r="R2296" i="1"/>
  <c r="S2296" i="1" s="1"/>
  <c r="R2297" i="1"/>
  <c r="S2297" i="1" s="1"/>
  <c r="R2226" i="1"/>
  <c r="S2226" i="1" s="1"/>
  <c r="R2227" i="1"/>
  <c r="S2227" i="1" s="1"/>
  <c r="R2228" i="1"/>
  <c r="S2228" i="1" s="1"/>
  <c r="R2230" i="1"/>
  <c r="S2230" i="1" s="1"/>
  <c r="R2231" i="1"/>
  <c r="S2231" i="1" s="1"/>
  <c r="R2232" i="1"/>
  <c r="S2232" i="1" s="1"/>
  <c r="R2233" i="1"/>
  <c r="S2233" i="1" s="1"/>
  <c r="R2234" i="1"/>
  <c r="S2234" i="1" s="1"/>
  <c r="R2235" i="1"/>
  <c r="S2235" i="1" s="1"/>
  <c r="R2236" i="1"/>
  <c r="S2236" i="1" s="1"/>
  <c r="R2237" i="1"/>
  <c r="S2237" i="1" s="1"/>
  <c r="R2238" i="1"/>
  <c r="S2238" i="1" s="1"/>
  <c r="R2239" i="1"/>
  <c r="S2239" i="1" s="1"/>
  <c r="R2240" i="1"/>
  <c r="S2240" i="1" s="1"/>
  <c r="R2241" i="1"/>
  <c r="S2241" i="1" s="1"/>
  <c r="R2242" i="1"/>
  <c r="S2242" i="1" s="1"/>
  <c r="R2243" i="1"/>
  <c r="S2243" i="1" s="1"/>
  <c r="R2244" i="1"/>
  <c r="S2244" i="1" s="1"/>
  <c r="R2245" i="1"/>
  <c r="S2245" i="1" s="1"/>
  <c r="R2246" i="1"/>
  <c r="S2246" i="1" s="1"/>
  <c r="R2247" i="1"/>
  <c r="S2247" i="1" s="1"/>
  <c r="R2248" i="1"/>
  <c r="S2248" i="1" s="1"/>
  <c r="R2249" i="1"/>
  <c r="S2249" i="1" s="1"/>
  <c r="R2250" i="1"/>
  <c r="S2250" i="1" s="1"/>
  <c r="R2251" i="1"/>
  <c r="S2251" i="1" s="1"/>
  <c r="R2252" i="1"/>
  <c r="S2252" i="1" s="1"/>
  <c r="R2253" i="1"/>
  <c r="S2253" i="1" s="1"/>
  <c r="R2254" i="1"/>
  <c r="S2254" i="1" s="1"/>
  <c r="R2255" i="1"/>
  <c r="S2255" i="1" s="1"/>
  <c r="R2256" i="1"/>
  <c r="S2256" i="1" s="1"/>
  <c r="R2257" i="1"/>
  <c r="S2257" i="1" s="1"/>
  <c r="R2258" i="1"/>
  <c r="S2258" i="1" s="1"/>
  <c r="R2259" i="1"/>
  <c r="S2259" i="1" s="1"/>
  <c r="R2260" i="1"/>
  <c r="S2260" i="1" s="1"/>
  <c r="R2261" i="1"/>
  <c r="S2261" i="1" s="1"/>
  <c r="R2262" i="1"/>
  <c r="S2262" i="1" s="1"/>
  <c r="R2263" i="1"/>
  <c r="S2263" i="1" s="1"/>
  <c r="R2264" i="1"/>
  <c r="S2264" i="1" s="1"/>
  <c r="R2265" i="1"/>
  <c r="S2265" i="1" s="1"/>
  <c r="R2278" i="1"/>
  <c r="S2278" i="1" s="1"/>
  <c r="R2279" i="1"/>
  <c r="S2279" i="1" s="1"/>
  <c r="R2304" i="1"/>
  <c r="S2304" i="1" s="1"/>
  <c r="R2294" i="1"/>
  <c r="S2294" i="1" s="1"/>
  <c r="R2336" i="1"/>
  <c r="S2336" i="1" s="1"/>
  <c r="R2284" i="1"/>
  <c r="S2284" i="1" s="1"/>
  <c r="R2285" i="1"/>
  <c r="S2285" i="1" s="1"/>
  <c r="R2286" i="1"/>
  <c r="S2286" i="1" s="1"/>
  <c r="R2348" i="1"/>
  <c r="S2348" i="1" s="1"/>
  <c r="R2349" i="1"/>
  <c r="S2349" i="1" s="1"/>
  <c r="R2312" i="1"/>
  <c r="S2312" i="1" s="1"/>
  <c r="R2313" i="1"/>
  <c r="S2313" i="1" s="1"/>
  <c r="R2314" i="1"/>
  <c r="S2314" i="1" s="1"/>
  <c r="R2315" i="1"/>
  <c r="S2315" i="1" s="1"/>
  <c r="R2316" i="1"/>
  <c r="S2316" i="1" s="1"/>
  <c r="R2317" i="1"/>
  <c r="S2317" i="1" s="1"/>
  <c r="R2318" i="1"/>
  <c r="S2318" i="1" s="1"/>
  <c r="R2319" i="1"/>
  <c r="S2319" i="1" s="1"/>
  <c r="R2320" i="1"/>
  <c r="S2320" i="1" s="1"/>
  <c r="R2321" i="1"/>
  <c r="S2321" i="1" s="1"/>
  <c r="R2322" i="1"/>
  <c r="S2322" i="1" s="1"/>
  <c r="R2323" i="1"/>
  <c r="S2323" i="1" s="1"/>
  <c r="R2324" i="1"/>
  <c r="S2324" i="1" s="1"/>
  <c r="R2287" i="1"/>
  <c r="S2287" i="1" s="1"/>
  <c r="R2288" i="1"/>
  <c r="S2288" i="1" s="1"/>
  <c r="R2283" i="1"/>
  <c r="S2283" i="1" s="1"/>
  <c r="R2345" i="1"/>
  <c r="S2345" i="1" s="1"/>
  <c r="R2346" i="1"/>
  <c r="S2346" i="1" s="1"/>
  <c r="R2347" i="1"/>
  <c r="S2347" i="1" s="1"/>
  <c r="R2270" i="1"/>
  <c r="S2270" i="1" s="1"/>
  <c r="R2271" i="1"/>
  <c r="S2271" i="1" s="1"/>
  <c r="R2272" i="1"/>
  <c r="S2272" i="1" s="1"/>
  <c r="R2273" i="1"/>
  <c r="S2273" i="1" s="1"/>
  <c r="R2269" i="1"/>
  <c r="S2269" i="1" s="1"/>
  <c r="R2281" i="1"/>
  <c r="S2281" i="1" s="1"/>
  <c r="R2282" i="1"/>
  <c r="S2282" i="1" s="1"/>
  <c r="R2292" i="1"/>
  <c r="S2292" i="1" s="1"/>
  <c r="R2229" i="1"/>
  <c r="S2229" i="1" s="1"/>
  <c r="R2275" i="1"/>
  <c r="S2275" i="1" s="1"/>
  <c r="R2268" i="1"/>
  <c r="S2268" i="1" s="1"/>
  <c r="R2305" i="1"/>
  <c r="S2305" i="1" s="1"/>
  <c r="R2306" i="1"/>
  <c r="S2306" i="1" s="1"/>
  <c r="R2307" i="1"/>
  <c r="S2307" i="1" s="1"/>
  <c r="R2308" i="1"/>
  <c r="S2308" i="1" s="1"/>
  <c r="R2309" i="1"/>
  <c r="S2309" i="1" s="1"/>
  <c r="R2310" i="1"/>
  <c r="S2310" i="1" s="1"/>
  <c r="R2311" i="1"/>
  <c r="S2311" i="1" s="1"/>
  <c r="R2274" i="1"/>
  <c r="S2274" i="1" s="1"/>
  <c r="O2289" i="1"/>
  <c r="O2290" i="1"/>
  <c r="O2291" i="1"/>
  <c r="O2295" i="1"/>
  <c r="O2225" i="1"/>
  <c r="O2328" i="1"/>
  <c r="O2331" i="1"/>
  <c r="O2332" i="1"/>
  <c r="O2333" i="1"/>
  <c r="O2334" i="1"/>
  <c r="O2335" i="1"/>
  <c r="O2298" i="1"/>
  <c r="O2299" i="1"/>
  <c r="O2300" i="1"/>
  <c r="O2301" i="1"/>
  <c r="O2303" i="1"/>
  <c r="O2296" i="1"/>
  <c r="O2297" i="1"/>
  <c r="O2226" i="1"/>
  <c r="O2227" i="1"/>
  <c r="O2228"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78" i="1"/>
  <c r="O2279" i="1"/>
  <c r="O2304" i="1"/>
  <c r="O2294" i="1"/>
  <c r="O2336" i="1"/>
  <c r="O2284" i="1"/>
  <c r="O2285" i="1"/>
  <c r="O2286" i="1"/>
  <c r="O2348" i="1"/>
  <c r="O2349" i="1"/>
  <c r="O2312" i="1"/>
  <c r="O2313" i="1"/>
  <c r="O2314" i="1"/>
  <c r="O2315" i="1"/>
  <c r="O2316" i="1"/>
  <c r="O2317" i="1"/>
  <c r="O2318" i="1"/>
  <c r="O2319" i="1"/>
  <c r="O2320" i="1"/>
  <c r="O2321" i="1"/>
  <c r="O2322" i="1"/>
  <c r="O2323" i="1"/>
  <c r="O2324" i="1"/>
  <c r="O2287" i="1"/>
  <c r="O2288" i="1"/>
  <c r="O2283" i="1"/>
  <c r="O2345" i="1"/>
  <c r="O2346" i="1"/>
  <c r="O2347" i="1"/>
  <c r="O2270" i="1"/>
  <c r="O2271" i="1"/>
  <c r="O2272" i="1"/>
  <c r="O2273" i="1"/>
  <c r="O2269" i="1"/>
  <c r="O2281" i="1"/>
  <c r="O2282" i="1"/>
  <c r="O2292" i="1"/>
  <c r="O2229" i="1"/>
  <c r="O2275" i="1"/>
  <c r="O2268" i="1"/>
  <c r="O2305" i="1"/>
  <c r="O2306" i="1"/>
  <c r="O2307" i="1"/>
  <c r="O2308" i="1"/>
  <c r="O2309" i="1"/>
  <c r="O2310" i="1"/>
  <c r="O2311" i="1"/>
  <c r="O2274" i="1"/>
  <c r="R2325" i="1"/>
  <c r="S2325" i="1" s="1"/>
  <c r="D2325" i="1"/>
  <c r="D2326" i="1"/>
  <c r="D2327" i="1"/>
  <c r="D2329" i="1"/>
  <c r="D2330" i="1"/>
  <c r="D2280" i="1"/>
  <c r="D2293" i="1"/>
  <c r="D2302" i="1"/>
  <c r="D2266" i="1"/>
  <c r="D2267" i="1"/>
  <c r="D2224" i="1"/>
  <c r="R2222" i="1"/>
  <c r="S2222" i="1" s="1"/>
  <c r="R2223" i="1"/>
  <c r="S2223" i="1" s="1"/>
  <c r="R2276" i="1"/>
  <c r="S2276" i="1" s="1"/>
  <c r="R2277" i="1"/>
  <c r="S2277" i="1" s="1"/>
  <c r="R2350" i="1"/>
  <c r="S2350" i="1" s="1"/>
  <c r="R2337" i="1"/>
  <c r="S2337" i="1" s="1"/>
  <c r="R2338" i="1"/>
  <c r="S2338" i="1" s="1"/>
  <c r="R2339" i="1"/>
  <c r="S2339" i="1" s="1"/>
  <c r="R2340" i="1"/>
  <c r="S2340" i="1" s="1"/>
  <c r="R2341" i="1"/>
  <c r="S2341" i="1" s="1"/>
  <c r="R2342" i="1"/>
  <c r="S2342" i="1" s="1"/>
  <c r="R2343" i="1"/>
  <c r="S2343" i="1" s="1"/>
  <c r="R2344" i="1"/>
  <c r="S2344" i="1" s="1"/>
  <c r="R2326" i="1"/>
  <c r="S2326" i="1" s="1"/>
  <c r="R2327" i="1"/>
  <c r="S2327" i="1" s="1"/>
  <c r="R2329" i="1"/>
  <c r="S2329" i="1" s="1"/>
  <c r="R2330" i="1"/>
  <c r="S2330" i="1" s="1"/>
  <c r="R2280" i="1"/>
  <c r="S2280" i="1" s="1"/>
  <c r="R2293" i="1"/>
  <c r="S2293" i="1" s="1"/>
  <c r="R2302" i="1"/>
  <c r="S2302" i="1" s="1"/>
  <c r="R2266" i="1"/>
  <c r="S2266" i="1" s="1"/>
  <c r="R2267" i="1"/>
  <c r="S2267" i="1" s="1"/>
  <c r="R2224" i="1"/>
  <c r="S2224" i="1" s="1"/>
  <c r="X8" i="6"/>
  <c r="X9" i="6"/>
  <c r="X10" i="6"/>
  <c r="X11" i="6"/>
  <c r="X12" i="6"/>
  <c r="X13" i="6"/>
  <c r="X14" i="6"/>
  <c r="X15" i="6"/>
  <c r="X16" i="6"/>
  <c r="X17" i="6"/>
  <c r="X18" i="6"/>
  <c r="X19" i="6"/>
  <c r="X20" i="6"/>
  <c r="X21" i="6"/>
  <c r="X22" i="6"/>
  <c r="X23" i="6"/>
  <c r="X24" i="6"/>
  <c r="X25" i="6"/>
  <c r="O2350" i="1"/>
  <c r="O2337" i="1"/>
  <c r="O2338" i="1"/>
  <c r="O2339" i="1"/>
  <c r="O2340" i="1"/>
  <c r="O2341" i="1"/>
  <c r="O2342" i="1"/>
  <c r="O2343" i="1"/>
  <c r="O2344" i="1"/>
  <c r="O2325" i="1"/>
  <c r="O2326" i="1"/>
  <c r="O2327" i="1"/>
  <c r="O2329" i="1"/>
  <c r="O2330" i="1"/>
  <c r="O2280" i="1"/>
  <c r="O2293" i="1"/>
  <c r="O2302" i="1"/>
  <c r="O2266" i="1"/>
  <c r="O2267" i="1"/>
  <c r="O2224" i="1"/>
  <c r="D2350" i="1"/>
  <c r="D2337" i="1"/>
  <c r="D2338" i="1"/>
  <c r="D2339" i="1"/>
  <c r="D2340" i="1"/>
  <c r="D2341" i="1"/>
  <c r="D2342" i="1"/>
  <c r="D2343" i="1"/>
  <c r="D2344" i="1"/>
  <c r="O2187" i="1"/>
  <c r="D2165" i="1"/>
  <c r="D2166" i="1"/>
  <c r="D2167" i="1"/>
  <c r="D2168" i="1"/>
  <c r="D2169" i="1"/>
  <c r="D2170" i="1"/>
  <c r="D2171" i="1"/>
  <c r="D2172" i="1"/>
  <c r="D2173" i="1"/>
  <c r="D2174" i="1"/>
  <c r="D2175" i="1"/>
  <c r="D2176" i="1"/>
  <c r="D2177" i="1"/>
  <c r="D2178" i="1"/>
  <c r="D2179" i="1"/>
  <c r="D2180" i="1"/>
  <c r="D2181" i="1"/>
  <c r="D2182" i="1"/>
  <c r="D2184" i="1"/>
  <c r="D2185" i="1"/>
  <c r="D2186" i="1"/>
  <c r="D2187" i="1"/>
  <c r="D2188" i="1"/>
  <c r="D2189" i="1"/>
  <c r="D2190" i="1"/>
  <c r="D2191" i="1"/>
  <c r="D2183" i="1"/>
  <c r="D2192" i="1"/>
  <c r="D2193" i="1"/>
  <c r="D2194" i="1"/>
  <c r="D2195" i="1"/>
  <c r="D2196" i="1"/>
  <c r="D2197" i="1"/>
  <c r="D2198" i="1"/>
  <c r="D2199" i="1"/>
  <c r="D2200" i="1"/>
  <c r="D2201" i="1"/>
  <c r="D2202" i="1"/>
  <c r="D2203" i="1"/>
  <c r="D2206" i="1"/>
  <c r="D2207" i="1"/>
  <c r="D2276" i="1"/>
  <c r="D2277" i="1"/>
  <c r="D2204" i="1"/>
  <c r="D2205" i="1"/>
  <c r="D2208" i="1"/>
  <c r="D2209" i="1"/>
  <c r="D2210" i="1"/>
  <c r="D2211" i="1"/>
  <c r="D2212" i="1"/>
  <c r="D2213" i="1"/>
  <c r="D2214" i="1"/>
  <c r="D2215" i="1"/>
  <c r="D2216" i="1"/>
  <c r="D2217" i="1"/>
  <c r="D2218" i="1"/>
  <c r="D2219" i="1"/>
  <c r="D2220" i="1"/>
  <c r="D2221" i="1"/>
  <c r="D2222" i="1"/>
  <c r="D2223" i="1"/>
  <c r="O2223" i="1"/>
  <c r="O2159" i="1"/>
  <c r="O2160" i="1"/>
  <c r="O2161" i="1"/>
  <c r="O2162" i="1"/>
  <c r="O2163" i="1"/>
  <c r="O2164" i="1"/>
  <c r="O2166" i="1"/>
  <c r="O2167" i="1"/>
  <c r="O2168" i="1"/>
  <c r="O2170" i="1"/>
  <c r="O2171" i="1"/>
  <c r="O2172" i="1"/>
  <c r="O2173" i="1"/>
  <c r="O2174" i="1"/>
  <c r="O2175" i="1"/>
  <c r="O2176" i="1"/>
  <c r="O2177" i="1"/>
  <c r="O2178" i="1"/>
  <c r="O2179" i="1"/>
  <c r="O2180" i="1"/>
  <c r="O2181" i="1"/>
  <c r="O2182" i="1"/>
  <c r="O2184" i="1"/>
  <c r="O2185" i="1"/>
  <c r="O2186" i="1"/>
  <c r="O2188" i="1"/>
  <c r="O2189" i="1"/>
  <c r="O2190" i="1"/>
  <c r="O2191" i="1"/>
  <c r="O2183" i="1"/>
  <c r="O2192" i="1"/>
  <c r="O2193" i="1"/>
  <c r="O2194" i="1"/>
  <c r="O2195" i="1"/>
  <c r="O2196" i="1"/>
  <c r="O2197" i="1"/>
  <c r="O2198" i="1"/>
  <c r="O2199" i="1"/>
  <c r="O2200" i="1"/>
  <c r="O2201" i="1"/>
  <c r="O2202" i="1"/>
  <c r="O2203" i="1"/>
  <c r="O2206" i="1"/>
  <c r="O2207" i="1"/>
  <c r="O2276" i="1"/>
  <c r="O2277" i="1"/>
  <c r="O2208" i="1"/>
  <c r="O2204" i="1"/>
  <c r="O2205" i="1"/>
  <c r="O2209" i="1"/>
  <c r="O2210" i="1"/>
  <c r="O2211" i="1"/>
  <c r="O2212" i="1"/>
  <c r="O2213" i="1"/>
  <c r="O2214" i="1"/>
  <c r="O2215" i="1"/>
  <c r="O2216" i="1"/>
  <c r="O2217" i="1"/>
  <c r="O2218" i="1"/>
  <c r="O2219" i="1"/>
  <c r="O2220" i="1"/>
  <c r="O2221" i="1"/>
  <c r="O2222" i="1"/>
  <c r="R2205" i="1"/>
  <c r="R2217" i="1"/>
  <c r="R2221" i="1"/>
  <c r="R2216" i="1"/>
  <c r="R2220" i="1"/>
  <c r="R2215" i="1"/>
  <c r="R2219" i="1"/>
  <c r="R2218" i="1"/>
  <c r="R2214" i="1"/>
  <c r="R2211" i="1"/>
  <c r="R2213" i="1"/>
  <c r="R2210" i="1"/>
  <c r="R2212" i="1"/>
  <c r="R2204" i="1"/>
  <c r="R2208" i="1"/>
  <c r="R2209" i="1"/>
  <c r="R2207" i="1"/>
  <c r="R2206" i="1"/>
  <c r="R2203" i="1"/>
  <c r="R2202" i="1"/>
  <c r="R2201" i="1"/>
  <c r="R2200" i="1"/>
  <c r="R2199" i="1"/>
  <c r="R2198" i="1"/>
  <c r="R2197" i="1"/>
  <c r="R2196" i="1"/>
  <c r="R2195" i="1"/>
  <c r="R2194" i="1"/>
  <c r="R2191" i="1"/>
  <c r="R2190" i="1"/>
  <c r="R2189" i="1"/>
  <c r="R2188" i="1"/>
  <c r="R2193" i="1"/>
  <c r="R2187" i="1"/>
  <c r="R2186" i="1"/>
  <c r="R2185" i="1"/>
  <c r="R2184" i="1"/>
  <c r="R2182" i="1"/>
  <c r="R2181" i="1"/>
  <c r="R2180" i="1"/>
  <c r="R2179" i="1"/>
  <c r="R2178" i="1"/>
  <c r="R2177" i="1"/>
  <c r="R2176" i="1"/>
  <c r="R2175" i="1"/>
  <c r="R2174" i="1"/>
  <c r="R2173" i="1"/>
  <c r="R2172" i="1"/>
  <c r="R2183" i="1"/>
  <c r="R2171" i="1"/>
  <c r="R2170" i="1"/>
  <c r="R2192" i="1"/>
  <c r="R2169" i="1"/>
  <c r="R2168" i="1"/>
  <c r="R2167" i="1"/>
  <c r="R2166" i="1"/>
  <c r="R2165" i="1"/>
  <c r="R2164" i="1"/>
  <c r="R2163" i="1"/>
  <c r="R2162" i="1"/>
  <c r="D2164" i="1"/>
  <c r="R2160" i="1"/>
  <c r="S2160" i="1" s="1"/>
  <c r="R2161" i="1"/>
  <c r="S2161" i="1" s="1"/>
  <c r="R2151" i="1"/>
  <c r="S2151" i="1" s="1"/>
  <c r="R2152" i="1"/>
  <c r="S2152" i="1" s="1"/>
  <c r="R2153" i="1"/>
  <c r="S2153" i="1" s="1"/>
  <c r="R2154" i="1"/>
  <c r="S2154" i="1" s="1"/>
  <c r="R2155" i="1"/>
  <c r="S2155" i="1" s="1"/>
  <c r="R2156" i="1"/>
  <c r="S2156" i="1" s="1"/>
  <c r="R2157" i="1"/>
  <c r="S2157" i="1" s="1"/>
  <c r="R2158" i="1"/>
  <c r="S2158" i="1" s="1"/>
  <c r="R2159" i="1"/>
  <c r="S2159" i="1" s="1"/>
  <c r="R2142" i="1"/>
  <c r="S2142" i="1" s="1"/>
  <c r="R2143" i="1"/>
  <c r="S2143" i="1" s="1"/>
  <c r="R2144" i="1"/>
  <c r="S2144" i="1" s="1"/>
  <c r="R2145" i="1"/>
  <c r="S2145" i="1" s="1"/>
  <c r="R2146" i="1"/>
  <c r="S2146" i="1" s="1"/>
  <c r="R2147" i="1"/>
  <c r="S2147" i="1" s="1"/>
  <c r="R2148" i="1"/>
  <c r="S2148" i="1" s="1"/>
  <c r="R2149" i="1"/>
  <c r="S2149" i="1" s="1"/>
  <c r="R2150" i="1"/>
  <c r="S2150" i="1" s="1"/>
  <c r="R2135" i="1"/>
  <c r="S2135" i="1" s="1"/>
  <c r="R2136" i="1"/>
  <c r="S2136" i="1" s="1"/>
  <c r="R2137" i="1"/>
  <c r="S2137" i="1" s="1"/>
  <c r="R2138" i="1"/>
  <c r="S2138" i="1" s="1"/>
  <c r="R2139" i="1"/>
  <c r="S2139" i="1" s="1"/>
  <c r="R2140" i="1"/>
  <c r="S2140" i="1" s="1"/>
  <c r="R2141" i="1"/>
  <c r="S2141" i="1" s="1"/>
  <c r="D2119" i="1"/>
  <c r="D2121" i="1"/>
  <c r="D2122" i="1"/>
  <c r="D2124" i="1"/>
  <c r="D2128" i="1"/>
  <c r="D2125" i="1"/>
  <c r="D2126" i="1"/>
  <c r="D2127" i="1"/>
  <c r="D2129" i="1"/>
  <c r="D2130" i="1"/>
  <c r="D2142" i="1"/>
  <c r="D2143" i="1"/>
  <c r="D2144" i="1"/>
  <c r="D2145" i="1"/>
  <c r="D2146" i="1"/>
  <c r="D2147" i="1"/>
  <c r="D2150" i="1"/>
  <c r="D2152" i="1"/>
  <c r="D2153" i="1"/>
  <c r="D2154" i="1"/>
  <c r="D2157" i="1"/>
  <c r="D2158" i="1"/>
  <c r="D2151" i="1"/>
  <c r="D2134" i="1"/>
  <c r="D2135" i="1"/>
  <c r="D2131" i="1"/>
  <c r="D2132" i="1"/>
  <c r="D2133" i="1"/>
  <c r="D2120" i="1"/>
  <c r="D2136" i="1"/>
  <c r="D2137" i="1"/>
  <c r="D2138" i="1"/>
  <c r="D2139" i="1"/>
  <c r="D2140" i="1"/>
  <c r="D2141" i="1"/>
  <c r="D2155" i="1"/>
  <c r="D2156" i="1"/>
  <c r="D2159" i="1"/>
  <c r="D2160" i="1"/>
  <c r="D2161" i="1"/>
  <c r="D2162" i="1"/>
  <c r="D2148" i="1"/>
  <c r="D2149" i="1"/>
  <c r="D2123" i="1"/>
  <c r="R2134" i="1"/>
  <c r="S2134" i="1" s="1"/>
  <c r="R2131" i="1"/>
  <c r="S2131" i="1" s="1"/>
  <c r="R2132" i="1"/>
  <c r="S2132" i="1" s="1"/>
  <c r="R2133" i="1"/>
  <c r="S2133" i="1" s="1"/>
  <c r="R2120" i="1"/>
  <c r="S2120" i="1" s="1"/>
  <c r="R2123" i="1"/>
  <c r="S2123" i="1" s="1"/>
  <c r="O2151" i="1"/>
  <c r="O2134" i="1"/>
  <c r="O2135" i="1"/>
  <c r="O2131" i="1"/>
  <c r="O2132" i="1"/>
  <c r="O2133" i="1"/>
  <c r="O2120" i="1"/>
  <c r="O2136" i="1"/>
  <c r="O2137" i="1"/>
  <c r="O2138" i="1"/>
  <c r="O2139" i="1"/>
  <c r="O2140" i="1"/>
  <c r="O2141" i="1"/>
  <c r="O2155" i="1"/>
  <c r="O2156" i="1"/>
  <c r="O2148" i="1"/>
  <c r="O2149" i="1"/>
  <c r="O2123" i="1"/>
  <c r="O2113" i="1"/>
  <c r="O2114" i="1"/>
  <c r="O2115" i="1"/>
  <c r="O2116" i="1"/>
  <c r="O2117" i="1"/>
  <c r="O2118" i="1"/>
  <c r="O2119" i="1"/>
  <c r="O2121" i="1"/>
  <c r="O2122" i="1"/>
  <c r="O2124" i="1"/>
  <c r="O2128" i="1"/>
  <c r="O2125" i="1"/>
  <c r="O2126" i="1"/>
  <c r="O2127" i="1"/>
  <c r="O2129" i="1"/>
  <c r="O2130" i="1"/>
  <c r="O2142" i="1"/>
  <c r="O2143" i="1"/>
  <c r="O2144" i="1"/>
  <c r="O2145" i="1"/>
  <c r="O2146" i="1"/>
  <c r="O2147" i="1"/>
  <c r="O2150" i="1"/>
  <c r="O2152" i="1"/>
  <c r="O2153" i="1"/>
  <c r="O2154" i="1"/>
  <c r="O2157" i="1"/>
  <c r="O2158" i="1"/>
  <c r="O2111" i="1"/>
  <c r="R2121" i="1"/>
  <c r="S2121" i="1" s="1"/>
  <c r="R2122" i="1"/>
  <c r="S2122" i="1" s="1"/>
  <c r="R2124" i="1"/>
  <c r="S2124" i="1" s="1"/>
  <c r="R2128" i="1"/>
  <c r="S2128" i="1" s="1"/>
  <c r="R2125" i="1"/>
  <c r="S2125" i="1" s="1"/>
  <c r="R2126" i="1"/>
  <c r="S2126" i="1" s="1"/>
  <c r="R2127" i="1"/>
  <c r="S2127" i="1" s="1"/>
  <c r="R2129" i="1"/>
  <c r="S2129" i="1" s="1"/>
  <c r="R2130" i="1"/>
  <c r="S2130" i="1" s="1"/>
  <c r="R2119" i="1"/>
  <c r="S2119" i="1" s="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63" i="1"/>
  <c r="D2110" i="1"/>
  <c r="D2111" i="1"/>
  <c r="D2112" i="1"/>
  <c r="D2113" i="1"/>
  <c r="D2114" i="1"/>
  <c r="D2115" i="1"/>
  <c r="D2116" i="1"/>
  <c r="D2117" i="1"/>
  <c r="D2118"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2" i="1"/>
  <c r="D204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53" i="1"/>
  <c r="D2055" i="1"/>
  <c r="D2056" i="1"/>
  <c r="D2057" i="1"/>
  <c r="D2071" i="1"/>
  <c r="D2072" i="1"/>
  <c r="D2059" i="1"/>
  <c r="D2054" i="1"/>
  <c r="D2050" i="1"/>
  <c r="D2049" i="1"/>
  <c r="D2052" i="1"/>
  <c r="D2051" i="1"/>
  <c r="D2058" i="1"/>
  <c r="D2073" i="1"/>
  <c r="D2074" i="1"/>
  <c r="D2068" i="1"/>
  <c r="D2069" i="1"/>
  <c r="D2070" i="1"/>
  <c r="D2077" i="1"/>
  <c r="D2078" i="1"/>
  <c r="D2079" i="1"/>
  <c r="D2080" i="1"/>
  <c r="D2081" i="1"/>
  <c r="D2082" i="1"/>
  <c r="D2083" i="1"/>
  <c r="D2075" i="1"/>
  <c r="D2076" i="1"/>
  <c r="D2048" i="1"/>
  <c r="D2042" i="1"/>
  <c r="D2043" i="1"/>
  <c r="D2063" i="1"/>
  <c r="D2060" i="1"/>
  <c r="D2064" i="1"/>
  <c r="D2065" i="1"/>
  <c r="D2066" i="1"/>
  <c r="D2067" i="1"/>
  <c r="D2061" i="1"/>
  <c r="D2062" i="1"/>
  <c r="D2044" i="1"/>
  <c r="D2046" i="1"/>
  <c r="D2047" i="1"/>
  <c r="R2053" i="1"/>
  <c r="S2053" i="1" s="1"/>
  <c r="R2055" i="1"/>
  <c r="S2055" i="1" s="1"/>
  <c r="R2056" i="1"/>
  <c r="S2056" i="1" s="1"/>
  <c r="R2057" i="1"/>
  <c r="S2057" i="1" s="1"/>
  <c r="R2071" i="1"/>
  <c r="S2071" i="1" s="1"/>
  <c r="R2072" i="1"/>
  <c r="S2072" i="1" s="1"/>
  <c r="R2059" i="1"/>
  <c r="S2059" i="1" s="1"/>
  <c r="R2054" i="1"/>
  <c r="S2054" i="1" s="1"/>
  <c r="R2050" i="1"/>
  <c r="S2050" i="1" s="1"/>
  <c r="R2049" i="1"/>
  <c r="S2049" i="1" s="1"/>
  <c r="R2052" i="1"/>
  <c r="S2052" i="1" s="1"/>
  <c r="R2051" i="1"/>
  <c r="S2051" i="1" s="1"/>
  <c r="R2058" i="1"/>
  <c r="S2058" i="1" s="1"/>
  <c r="R2073" i="1"/>
  <c r="S2073" i="1" s="1"/>
  <c r="R2074" i="1"/>
  <c r="S2074" i="1" s="1"/>
  <c r="R2068" i="1"/>
  <c r="S2068" i="1" s="1"/>
  <c r="R2069" i="1"/>
  <c r="S2069" i="1" s="1"/>
  <c r="R2070" i="1"/>
  <c r="S2070" i="1" s="1"/>
  <c r="R2077" i="1"/>
  <c r="S2077" i="1" s="1"/>
  <c r="R2078" i="1"/>
  <c r="S2078" i="1" s="1"/>
  <c r="R2079" i="1"/>
  <c r="S2079" i="1" s="1"/>
  <c r="R2080" i="1"/>
  <c r="S2080" i="1" s="1"/>
  <c r="R2081" i="1"/>
  <c r="S2081" i="1" s="1"/>
  <c r="R2082" i="1"/>
  <c r="S2082" i="1" s="1"/>
  <c r="R2083" i="1"/>
  <c r="S2083" i="1" s="1"/>
  <c r="R2075" i="1"/>
  <c r="S2075" i="1" s="1"/>
  <c r="R2076" i="1"/>
  <c r="S2076" i="1" s="1"/>
  <c r="R2048" i="1"/>
  <c r="S2048" i="1" s="1"/>
  <c r="R2042" i="1"/>
  <c r="S2042" i="1" s="1"/>
  <c r="R2043" i="1"/>
  <c r="S2043" i="1" s="1"/>
  <c r="R2063" i="1"/>
  <c r="S2063" i="1" s="1"/>
  <c r="R2060" i="1"/>
  <c r="S2060" i="1" s="1"/>
  <c r="R2064" i="1"/>
  <c r="S2064" i="1" s="1"/>
  <c r="R2065" i="1"/>
  <c r="S2065" i="1" s="1"/>
  <c r="R2066" i="1"/>
  <c r="S2066" i="1" s="1"/>
  <c r="R2067" i="1"/>
  <c r="S2067" i="1" s="1"/>
  <c r="R2061" i="1"/>
  <c r="S2061" i="1" s="1"/>
  <c r="R2062" i="1"/>
  <c r="S2062" i="1" s="1"/>
  <c r="R2044" i="1"/>
  <c r="S2044" i="1" s="1"/>
  <c r="R2045" i="1"/>
  <c r="S2045" i="1" s="1"/>
  <c r="R2046" i="1"/>
  <c r="S2046" i="1" s="1"/>
  <c r="R2047" i="1"/>
  <c r="S2047" i="1" s="1"/>
  <c r="O2053" i="1"/>
  <c r="O2055" i="1"/>
  <c r="O2056" i="1"/>
  <c r="O2057" i="1"/>
  <c r="O2071" i="1"/>
  <c r="O2072" i="1"/>
  <c r="O2059" i="1"/>
  <c r="O2054" i="1"/>
  <c r="O2050" i="1"/>
  <c r="O2049" i="1"/>
  <c r="O2052" i="1"/>
  <c r="O2051" i="1"/>
  <c r="O2058" i="1"/>
  <c r="O2073" i="1"/>
  <c r="O2074" i="1"/>
  <c r="O2068" i="1"/>
  <c r="O2069" i="1"/>
  <c r="O2070" i="1"/>
  <c r="O2077" i="1"/>
  <c r="O2078" i="1"/>
  <c r="O2079" i="1"/>
  <c r="O2080" i="1"/>
  <c r="O2081" i="1"/>
  <c r="O2082" i="1"/>
  <c r="O2083" i="1"/>
  <c r="O2075" i="1"/>
  <c r="O2076" i="1"/>
  <c r="O2048" i="1"/>
  <c r="O2042" i="1"/>
  <c r="O2043" i="1"/>
  <c r="O2063" i="1"/>
  <c r="O2060" i="1"/>
  <c r="O2064" i="1"/>
  <c r="O2065" i="1"/>
  <c r="O2066" i="1"/>
  <c r="O2067" i="1"/>
  <c r="O2061" i="1"/>
  <c r="O2062" i="1"/>
  <c r="O2044" i="1"/>
  <c r="O2045" i="1"/>
  <c r="O2046" i="1"/>
  <c r="O2047" i="1"/>
  <c r="R1999" i="1"/>
  <c r="S1999" i="1" s="1"/>
  <c r="R2000" i="1"/>
  <c r="S2000" i="1" s="1"/>
  <c r="R2001" i="1"/>
  <c r="S2001" i="1" s="1"/>
  <c r="R2004" i="1"/>
  <c r="S2004" i="1" s="1"/>
  <c r="R2005" i="1"/>
  <c r="S2005" i="1" s="1"/>
  <c r="R2002" i="1"/>
  <c r="S2002" i="1" s="1"/>
  <c r="R2006" i="1"/>
  <c r="S2006" i="1" s="1"/>
  <c r="R2007" i="1"/>
  <c r="S2007" i="1" s="1"/>
  <c r="R2003" i="1"/>
  <c r="S2003" i="1" s="1"/>
  <c r="R2008" i="1"/>
  <c r="S2008" i="1" s="1"/>
  <c r="R2009" i="1"/>
  <c r="S2009" i="1" s="1"/>
  <c r="R2010" i="1"/>
  <c r="S2010" i="1" s="1"/>
  <c r="R2011" i="1"/>
  <c r="S2011" i="1" s="1"/>
  <c r="R2012" i="1"/>
  <c r="S2012" i="1" s="1"/>
  <c r="R2013" i="1"/>
  <c r="S2013" i="1" s="1"/>
  <c r="R2014" i="1"/>
  <c r="S2014" i="1" s="1"/>
  <c r="R2015" i="1"/>
  <c r="S2015" i="1" s="1"/>
  <c r="R2016" i="1"/>
  <c r="S2016" i="1" s="1"/>
  <c r="R2017" i="1"/>
  <c r="S2017" i="1" s="1"/>
  <c r="R2018" i="1"/>
  <c r="S2018" i="1" s="1"/>
  <c r="R2019" i="1"/>
  <c r="S2019" i="1" s="1"/>
  <c r="R2020" i="1"/>
  <c r="S2020" i="1" s="1"/>
  <c r="R2021" i="1"/>
  <c r="S2021" i="1" s="1"/>
  <c r="R2022" i="1"/>
  <c r="S2022" i="1" s="1"/>
  <c r="R2023" i="1"/>
  <c r="S2023" i="1" s="1"/>
  <c r="R2024" i="1"/>
  <c r="S2024" i="1" s="1"/>
  <c r="R2025" i="1"/>
  <c r="S2025" i="1" s="1"/>
  <c r="R2026" i="1"/>
  <c r="S2026" i="1" s="1"/>
  <c r="R2027" i="1"/>
  <c r="S2027" i="1" s="1"/>
  <c r="R2028" i="1"/>
  <c r="S2028" i="1" s="1"/>
  <c r="R2029" i="1"/>
  <c r="S2029" i="1" s="1"/>
  <c r="R2030" i="1"/>
  <c r="S2030" i="1" s="1"/>
  <c r="R2031" i="1"/>
  <c r="S2031" i="1" s="1"/>
  <c r="R2032" i="1"/>
  <c r="S2032" i="1" s="1"/>
  <c r="R2033" i="1"/>
  <c r="S2033" i="1" s="1"/>
  <c r="R2034" i="1"/>
  <c r="S2034" i="1" s="1"/>
  <c r="R2035" i="1"/>
  <c r="S2035" i="1" s="1"/>
  <c r="R2036" i="1"/>
  <c r="S2036" i="1" s="1"/>
  <c r="R2037" i="1"/>
  <c r="S2037" i="1" s="1"/>
  <c r="R2038" i="1"/>
  <c r="S2038" i="1" s="1"/>
  <c r="R2039" i="1"/>
  <c r="S2039" i="1" s="1"/>
  <c r="R2040" i="1"/>
  <c r="S2040" i="1" s="1"/>
  <c r="R2041" i="1"/>
  <c r="S2041" i="1" s="1"/>
  <c r="O1998" i="1"/>
  <c r="O1999" i="1"/>
  <c r="O2000" i="1"/>
  <c r="O2001" i="1"/>
  <c r="O2004" i="1"/>
  <c r="O2005" i="1"/>
  <c r="O2002" i="1"/>
  <c r="O2006" i="1"/>
  <c r="O2007" i="1"/>
  <c r="O2003"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O1976" i="1"/>
  <c r="D1991" i="1"/>
  <c r="D1943" i="1"/>
  <c r="D1944" i="1"/>
  <c r="D1945" i="1"/>
  <c r="D1946" i="1"/>
  <c r="D1941" i="1"/>
  <c r="D1942" i="1"/>
  <c r="D1978" i="1"/>
  <c r="D1940" i="1"/>
  <c r="D1990" i="1"/>
  <c r="D1992" i="1"/>
  <c r="D1939" i="1"/>
  <c r="D1925" i="1"/>
  <c r="D1926" i="1"/>
  <c r="D1927" i="1"/>
  <c r="D1986" i="1"/>
  <c r="D1983" i="1"/>
  <c r="D1981" i="1"/>
  <c r="D1982" i="1"/>
  <c r="D1979" i="1"/>
  <c r="D1980" i="1"/>
  <c r="D1928" i="1"/>
  <c r="D1929" i="1"/>
  <c r="D1937" i="1"/>
  <c r="D1938" i="1"/>
  <c r="D1987" i="1"/>
  <c r="D1988" i="1"/>
  <c r="D1989" i="1"/>
  <c r="D1993" i="1"/>
  <c r="D1994" i="1"/>
  <c r="D1995" i="1"/>
  <c r="D1933" i="1"/>
  <c r="D1934" i="1"/>
  <c r="D1935" i="1"/>
  <c r="D1936" i="1"/>
  <c r="D1985"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30" i="1"/>
  <c r="D1984" i="1"/>
  <c r="D1977" i="1"/>
  <c r="D1931" i="1"/>
  <c r="D1932" i="1"/>
  <c r="D1913" i="1"/>
  <c r="D1914" i="1"/>
  <c r="D1915" i="1"/>
  <c r="D1916" i="1"/>
  <c r="D1917" i="1"/>
  <c r="D1918" i="1"/>
  <c r="D1919" i="1"/>
  <c r="D1920" i="1"/>
  <c r="D1921" i="1"/>
  <c r="D1922" i="1"/>
  <c r="D1923" i="1"/>
  <c r="D1924" i="1"/>
  <c r="O1978" i="1"/>
  <c r="O1940" i="1"/>
  <c r="O1990" i="1"/>
  <c r="O1991" i="1"/>
  <c r="O1992" i="1"/>
  <c r="O1939" i="1"/>
  <c r="O1925" i="1"/>
  <c r="O1926" i="1"/>
  <c r="O1927" i="1"/>
  <c r="O1986" i="1"/>
  <c r="O1983" i="1"/>
  <c r="O1981" i="1"/>
  <c r="O1982" i="1"/>
  <c r="O1979" i="1"/>
  <c r="O1980" i="1"/>
  <c r="O1928" i="1"/>
  <c r="O1929" i="1"/>
  <c r="O1937" i="1"/>
  <c r="O1938" i="1"/>
  <c r="O1987" i="1"/>
  <c r="O1988" i="1"/>
  <c r="O1989" i="1"/>
  <c r="O1993" i="1"/>
  <c r="O1994" i="1"/>
  <c r="O1995" i="1"/>
  <c r="O1996" i="1"/>
  <c r="O1997" i="1"/>
  <c r="O1941" i="1"/>
  <c r="O1942" i="1"/>
  <c r="O1933" i="1"/>
  <c r="O1934" i="1"/>
  <c r="O1935" i="1"/>
  <c r="O1936" i="1"/>
  <c r="O1985"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30" i="1"/>
  <c r="O1984" i="1"/>
  <c r="O1977" i="1"/>
  <c r="O1931" i="1"/>
  <c r="O1932" i="1"/>
  <c r="R1978" i="1"/>
  <c r="S1978" i="1" s="1"/>
  <c r="R1940" i="1"/>
  <c r="S1940" i="1" s="1"/>
  <c r="R1990" i="1"/>
  <c r="S1990" i="1" s="1"/>
  <c r="R1991" i="1"/>
  <c r="S1991" i="1" s="1"/>
  <c r="R1992" i="1"/>
  <c r="S1992" i="1" s="1"/>
  <c r="R1939" i="1"/>
  <c r="S1939" i="1" s="1"/>
  <c r="R1925" i="1"/>
  <c r="S1925" i="1" s="1"/>
  <c r="R1926" i="1"/>
  <c r="S1926" i="1" s="1"/>
  <c r="R1927" i="1"/>
  <c r="S1927" i="1" s="1"/>
  <c r="R1986" i="1"/>
  <c r="S1986" i="1" s="1"/>
  <c r="R1983" i="1"/>
  <c r="S1983" i="1" s="1"/>
  <c r="R1981" i="1"/>
  <c r="S1981" i="1" s="1"/>
  <c r="R1982" i="1"/>
  <c r="S1982" i="1" s="1"/>
  <c r="R1979" i="1"/>
  <c r="S1979" i="1" s="1"/>
  <c r="R1980" i="1"/>
  <c r="S1980" i="1" s="1"/>
  <c r="R1928" i="1"/>
  <c r="S1928" i="1" s="1"/>
  <c r="R1929" i="1"/>
  <c r="S1929" i="1" s="1"/>
  <c r="R1937" i="1"/>
  <c r="S1937" i="1" s="1"/>
  <c r="R1938" i="1"/>
  <c r="S1938" i="1" s="1"/>
  <c r="R1987" i="1"/>
  <c r="S1987" i="1" s="1"/>
  <c r="R1988" i="1"/>
  <c r="S1988" i="1" s="1"/>
  <c r="R1989" i="1"/>
  <c r="S1989" i="1" s="1"/>
  <c r="R1993" i="1"/>
  <c r="S1993" i="1" s="1"/>
  <c r="R1994" i="1"/>
  <c r="S1994" i="1" s="1"/>
  <c r="R1995" i="1"/>
  <c r="S1995" i="1" s="1"/>
  <c r="R1996" i="1"/>
  <c r="S1996" i="1" s="1"/>
  <c r="R1997" i="1"/>
  <c r="S1997" i="1" s="1"/>
  <c r="R1998" i="1"/>
  <c r="S1998" i="1" s="1"/>
  <c r="R1941" i="1"/>
  <c r="S1941" i="1" s="1"/>
  <c r="R1942" i="1"/>
  <c r="S1942" i="1" s="1"/>
  <c r="R1933" i="1"/>
  <c r="S1933" i="1" s="1"/>
  <c r="R1934" i="1"/>
  <c r="S1934" i="1" s="1"/>
  <c r="R1935" i="1"/>
  <c r="S1935" i="1" s="1"/>
  <c r="R1936" i="1"/>
  <c r="S1936" i="1" s="1"/>
  <c r="R1985" i="1"/>
  <c r="S1985" i="1" s="1"/>
  <c r="R1943" i="1"/>
  <c r="S1943" i="1" s="1"/>
  <c r="R1944" i="1"/>
  <c r="S1944" i="1" s="1"/>
  <c r="R1945" i="1"/>
  <c r="S1945" i="1" s="1"/>
  <c r="R1946" i="1"/>
  <c r="S1946" i="1" s="1"/>
  <c r="R1947" i="1"/>
  <c r="S1947" i="1" s="1"/>
  <c r="R1948" i="1"/>
  <c r="S1948" i="1" s="1"/>
  <c r="R1949" i="1"/>
  <c r="S1949" i="1" s="1"/>
  <c r="R1950" i="1"/>
  <c r="S1950" i="1" s="1"/>
  <c r="R1951" i="1"/>
  <c r="S1951" i="1" s="1"/>
  <c r="R1952" i="1"/>
  <c r="S1952" i="1" s="1"/>
  <c r="R1953" i="1"/>
  <c r="S1953" i="1" s="1"/>
  <c r="R1954" i="1"/>
  <c r="S1954" i="1" s="1"/>
  <c r="R1955" i="1"/>
  <c r="S1955" i="1" s="1"/>
  <c r="R1956" i="1"/>
  <c r="S1956" i="1" s="1"/>
  <c r="R1957" i="1"/>
  <c r="S1957" i="1" s="1"/>
  <c r="R1958" i="1"/>
  <c r="S1958" i="1" s="1"/>
  <c r="R1959" i="1"/>
  <c r="S1959" i="1" s="1"/>
  <c r="R1960" i="1"/>
  <c r="S1960" i="1" s="1"/>
  <c r="R1961" i="1"/>
  <c r="S1961" i="1" s="1"/>
  <c r="R1962" i="1"/>
  <c r="S1962" i="1" s="1"/>
  <c r="R1963" i="1"/>
  <c r="S1963" i="1" s="1"/>
  <c r="R1964" i="1"/>
  <c r="S1964" i="1" s="1"/>
  <c r="R1965" i="1"/>
  <c r="S1965" i="1" s="1"/>
  <c r="R1966" i="1"/>
  <c r="S1966" i="1" s="1"/>
  <c r="R1967" i="1"/>
  <c r="S1967" i="1" s="1"/>
  <c r="R1968" i="1"/>
  <c r="S1968" i="1" s="1"/>
  <c r="R1969" i="1"/>
  <c r="S1969" i="1" s="1"/>
  <c r="R1970" i="1"/>
  <c r="S1970" i="1" s="1"/>
  <c r="R1971" i="1"/>
  <c r="S1971" i="1" s="1"/>
  <c r="R1972" i="1"/>
  <c r="S1972" i="1" s="1"/>
  <c r="R1973" i="1"/>
  <c r="S1973" i="1" s="1"/>
  <c r="R1974" i="1"/>
  <c r="S1974" i="1" s="1"/>
  <c r="R1975" i="1"/>
  <c r="S1975" i="1" s="1"/>
  <c r="R1976" i="1"/>
  <c r="S1976" i="1" s="1"/>
  <c r="R1930" i="1"/>
  <c r="S1930" i="1" s="1"/>
  <c r="R1984" i="1"/>
  <c r="S1984" i="1" s="1"/>
  <c r="R1977" i="1"/>
  <c r="S1977" i="1" s="1"/>
  <c r="R1931" i="1"/>
  <c r="S1931" i="1" s="1"/>
  <c r="R1932" i="1"/>
  <c r="S1932" i="1" s="1"/>
  <c r="S2205" i="1" l="1"/>
  <c r="S2217" i="1"/>
  <c r="S2221" i="1"/>
  <c r="S2216" i="1"/>
  <c r="S2220" i="1"/>
  <c r="S2215" i="1"/>
  <c r="S2219" i="1"/>
  <c r="S2218" i="1"/>
  <c r="S2214" i="1"/>
  <c r="S2211" i="1"/>
  <c r="S2213" i="1"/>
  <c r="S2210" i="1"/>
  <c r="S2212" i="1"/>
  <c r="S2204" i="1"/>
  <c r="S2208" i="1"/>
  <c r="S2209" i="1"/>
  <c r="S2207" i="1"/>
  <c r="S2206" i="1"/>
  <c r="S2203" i="1"/>
  <c r="S2202" i="1"/>
  <c r="S2201" i="1"/>
  <c r="S2200" i="1"/>
  <c r="S2199" i="1"/>
  <c r="S2198" i="1"/>
  <c r="S2197" i="1"/>
  <c r="S2196" i="1"/>
  <c r="S2195" i="1"/>
  <c r="S2194" i="1"/>
  <c r="S2191" i="1"/>
  <c r="S2190" i="1"/>
  <c r="S2189" i="1"/>
  <c r="S2188" i="1"/>
  <c r="S2193" i="1"/>
  <c r="S2187" i="1"/>
  <c r="S2186" i="1"/>
  <c r="S2185" i="1"/>
  <c r="S2184" i="1"/>
  <c r="S2182" i="1"/>
  <c r="S2181" i="1"/>
  <c r="S2180" i="1"/>
  <c r="S2179" i="1"/>
  <c r="S2178" i="1"/>
  <c r="S2177" i="1"/>
  <c r="S2176" i="1"/>
  <c r="S2175" i="1"/>
  <c r="S2174" i="1"/>
  <c r="S2173" i="1"/>
  <c r="S2172" i="1"/>
  <c r="S2183" i="1"/>
  <c r="S2171" i="1"/>
  <c r="S2170" i="1"/>
  <c r="S2192" i="1"/>
  <c r="S2169" i="1"/>
  <c r="S2168" i="1"/>
  <c r="S2167" i="1"/>
  <c r="S2166" i="1"/>
  <c r="S2165" i="1"/>
  <c r="S2164" i="1"/>
  <c r="S2163" i="1"/>
  <c r="S2162" i="1"/>
  <c r="D1893" i="1"/>
  <c r="D1892" i="1"/>
  <c r="D1890" i="1"/>
  <c r="D1891"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4" i="1"/>
  <c r="D1895" i="1"/>
  <c r="D1896" i="1"/>
  <c r="D1897" i="1"/>
  <c r="D1898" i="1"/>
  <c r="D1899" i="1"/>
  <c r="D1900" i="1"/>
  <c r="D1901" i="1"/>
  <c r="D1902" i="1"/>
  <c r="D1903" i="1"/>
  <c r="D1904" i="1"/>
  <c r="D1905" i="1"/>
  <c r="D1906" i="1"/>
  <c r="D1907" i="1"/>
  <c r="D1908" i="1"/>
  <c r="D1909" i="1"/>
  <c r="D1910" i="1"/>
  <c r="D1911" i="1"/>
  <c r="D1912" i="1"/>
  <c r="R1841" i="1"/>
  <c r="S1841" i="1" s="1"/>
  <c r="R1842" i="1"/>
  <c r="S1842" i="1" s="1"/>
  <c r="R1843" i="1"/>
  <c r="S1843" i="1" s="1"/>
  <c r="R1844" i="1"/>
  <c r="S1844" i="1" s="1"/>
  <c r="R1845" i="1"/>
  <c r="S1845" i="1" s="1"/>
  <c r="R1846" i="1"/>
  <c r="S1846" i="1" s="1"/>
  <c r="R1847" i="1"/>
  <c r="S1847" i="1" s="1"/>
  <c r="R1848" i="1"/>
  <c r="S1848" i="1" s="1"/>
  <c r="R1849" i="1"/>
  <c r="S1849" i="1" s="1"/>
  <c r="R1850" i="1"/>
  <c r="S1850" i="1" s="1"/>
  <c r="R1851" i="1"/>
  <c r="S1851" i="1" s="1"/>
  <c r="R1852" i="1"/>
  <c r="S1852" i="1" s="1"/>
  <c r="R1853" i="1"/>
  <c r="S1853" i="1" s="1"/>
  <c r="R1854" i="1"/>
  <c r="S1854" i="1" s="1"/>
  <c r="R1855" i="1"/>
  <c r="S1855" i="1" s="1"/>
  <c r="R1856" i="1"/>
  <c r="S1856" i="1" s="1"/>
  <c r="R1857" i="1"/>
  <c r="S1857" i="1" s="1"/>
  <c r="R1858" i="1"/>
  <c r="S1858" i="1" s="1"/>
  <c r="R1859" i="1"/>
  <c r="S1859" i="1" s="1"/>
  <c r="R1860" i="1"/>
  <c r="S1860" i="1" s="1"/>
  <c r="R1861" i="1"/>
  <c r="S1861" i="1" s="1"/>
  <c r="R1862" i="1"/>
  <c r="S1862" i="1" s="1"/>
  <c r="R1863" i="1"/>
  <c r="S1863" i="1" s="1"/>
  <c r="R1864" i="1"/>
  <c r="S1864" i="1" s="1"/>
  <c r="R1865" i="1"/>
  <c r="S1865" i="1" s="1"/>
  <c r="R1866" i="1"/>
  <c r="S1866" i="1" s="1"/>
  <c r="R1867" i="1"/>
  <c r="S1867" i="1" s="1"/>
  <c r="R1868" i="1"/>
  <c r="S1868" i="1" s="1"/>
  <c r="R1869" i="1"/>
  <c r="S1869" i="1" s="1"/>
  <c r="R1870" i="1"/>
  <c r="S1870" i="1" s="1"/>
  <c r="R1871" i="1"/>
  <c r="S1871" i="1" s="1"/>
  <c r="R1872" i="1"/>
  <c r="S1872" i="1" s="1"/>
  <c r="R1873" i="1"/>
  <c r="S1873" i="1" s="1"/>
  <c r="R1874" i="1"/>
  <c r="S1874" i="1" s="1"/>
  <c r="R1875" i="1"/>
  <c r="S1875" i="1" s="1"/>
  <c r="R1876" i="1"/>
  <c r="S1876" i="1" s="1"/>
  <c r="R1877" i="1"/>
  <c r="S1877" i="1" s="1"/>
  <c r="R1878" i="1"/>
  <c r="S1878" i="1" s="1"/>
  <c r="R1879" i="1"/>
  <c r="S1879" i="1" s="1"/>
  <c r="R1880" i="1"/>
  <c r="S1880" i="1" s="1"/>
  <c r="R1881" i="1"/>
  <c r="S1881" i="1" s="1"/>
  <c r="R1882" i="1"/>
  <c r="S1882" i="1" s="1"/>
  <c r="R1883" i="1"/>
  <c r="S1883" i="1" s="1"/>
  <c r="R1884" i="1"/>
  <c r="S1884" i="1" s="1"/>
  <c r="R1885" i="1"/>
  <c r="S1885" i="1" s="1"/>
  <c r="R1886" i="1"/>
  <c r="S1886" i="1" s="1"/>
  <c r="R1887" i="1"/>
  <c r="S1887" i="1" s="1"/>
  <c r="R1888" i="1"/>
  <c r="S1888" i="1" s="1"/>
  <c r="R1889" i="1"/>
  <c r="S1889" i="1" s="1"/>
  <c r="R1890" i="1"/>
  <c r="S1890" i="1" s="1"/>
  <c r="R1891" i="1"/>
  <c r="S1891" i="1" s="1"/>
  <c r="R1892" i="1"/>
  <c r="S1892" i="1" s="1"/>
  <c r="R1893" i="1"/>
  <c r="S1893" i="1" s="1"/>
  <c r="R1894" i="1"/>
  <c r="S1894" i="1" s="1"/>
  <c r="R1895" i="1"/>
  <c r="S1895" i="1" s="1"/>
  <c r="R1896" i="1"/>
  <c r="S1896" i="1" s="1"/>
  <c r="R1897" i="1"/>
  <c r="S1897" i="1" s="1"/>
  <c r="R1898" i="1"/>
  <c r="S1898" i="1" s="1"/>
  <c r="R1899" i="1"/>
  <c r="S1899" i="1" s="1"/>
  <c r="R1900" i="1"/>
  <c r="S1900" i="1" s="1"/>
  <c r="R1901" i="1"/>
  <c r="S1901" i="1" s="1"/>
  <c r="R1902" i="1"/>
  <c r="S1902" i="1" s="1"/>
  <c r="R1903" i="1"/>
  <c r="S1903" i="1" s="1"/>
  <c r="R1904" i="1"/>
  <c r="S1904" i="1" s="1"/>
  <c r="R1905" i="1"/>
  <c r="S1905" i="1" s="1"/>
  <c r="R1906" i="1"/>
  <c r="S1906" i="1" s="1"/>
  <c r="R1907" i="1"/>
  <c r="S1907" i="1" s="1"/>
  <c r="R1908" i="1"/>
  <c r="S1908" i="1" s="1"/>
  <c r="R1909" i="1"/>
  <c r="S1909" i="1" s="1"/>
  <c r="R1910" i="1"/>
  <c r="S1910" i="1" s="1"/>
  <c r="R1911" i="1"/>
  <c r="S1911" i="1" s="1"/>
  <c r="R1912" i="1"/>
  <c r="S1912" i="1" s="1"/>
  <c r="R1913" i="1"/>
  <c r="S1913" i="1" s="1"/>
  <c r="R1914" i="1"/>
  <c r="S1914" i="1" s="1"/>
  <c r="R1915" i="1"/>
  <c r="S1915" i="1" s="1"/>
  <c r="R1916" i="1"/>
  <c r="S1916" i="1" s="1"/>
  <c r="R1917" i="1"/>
  <c r="S1917" i="1" s="1"/>
  <c r="R1918" i="1"/>
  <c r="S1918" i="1" s="1"/>
  <c r="R1919" i="1"/>
  <c r="S1919" i="1" s="1"/>
  <c r="R1920" i="1"/>
  <c r="S1920" i="1" s="1"/>
  <c r="R1921" i="1"/>
  <c r="S1921" i="1" s="1"/>
  <c r="R1922" i="1"/>
  <c r="S1922" i="1" s="1"/>
  <c r="R1923" i="1"/>
  <c r="S1923" i="1" s="1"/>
  <c r="R1924" i="1"/>
  <c r="S1924" i="1" s="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854" i="1"/>
  <c r="O1855" i="1"/>
  <c r="O1856" i="1"/>
  <c r="O1857" i="1"/>
  <c r="O1858" i="1"/>
  <c r="O1859" i="1"/>
  <c r="O1853" i="1"/>
  <c r="O1852" i="1"/>
  <c r="D1840" i="1"/>
  <c r="D1841" i="1"/>
  <c r="D1842" i="1"/>
  <c r="D1843" i="1"/>
  <c r="D1844" i="1"/>
  <c r="D1845" i="1"/>
  <c r="D1846" i="1"/>
  <c r="D1847" i="1"/>
  <c r="D1848" i="1"/>
  <c r="D1849" i="1"/>
  <c r="R1840" i="1"/>
  <c r="S1840" i="1" s="1"/>
  <c r="O1840" i="1"/>
  <c r="O1841"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55" i="1"/>
  <c r="D56" i="1"/>
  <c r="D57" i="1"/>
  <c r="D58" i="1"/>
  <c r="D59" i="1"/>
  <c r="D60"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2" i="1"/>
</calcChain>
</file>

<file path=xl/sharedStrings.xml><?xml version="1.0" encoding="utf-8"?>
<sst xmlns="http://schemas.openxmlformats.org/spreadsheetml/2006/main" count="59796" uniqueCount="15709">
  <si>
    <t>Склад за дост.</t>
  </si>
  <si>
    <t>Доставчик</t>
  </si>
  <si>
    <t>Vendor No</t>
  </si>
  <si>
    <t>Начин на подаване</t>
  </si>
  <si>
    <t>Номер прием</t>
  </si>
  <si>
    <t>Вътрешен номер</t>
  </si>
  <si>
    <t>Активен номер</t>
  </si>
  <si>
    <t>Delivery No</t>
  </si>
  <si>
    <t>Invoice No</t>
  </si>
  <si>
    <t>Invoice Date</t>
  </si>
  <si>
    <t>Ref. Number SUPPLIER</t>
  </si>
  <si>
    <t>Other Supplier Ref Num</t>
  </si>
  <si>
    <t>Price</t>
  </si>
  <si>
    <t>QTY</t>
  </si>
  <si>
    <t>Received QTY</t>
  </si>
  <si>
    <t>Difference</t>
  </si>
  <si>
    <t>Подал разликата</t>
  </si>
  <si>
    <t>Стойност във валутата на доставчика</t>
  </si>
  <si>
    <t>Стойност (в лева)</t>
  </si>
  <si>
    <t>Дата на подаване</t>
  </si>
  <si>
    <t>СТАТУС - Попълва се от централата!</t>
  </si>
  <si>
    <t>№ документа за разлики</t>
  </si>
  <si>
    <t>Дата на документа за разлики</t>
  </si>
  <si>
    <t>При фактура - дата на приема в Навижън</t>
  </si>
  <si>
    <t>Обработени в B01</t>
  </si>
  <si>
    <t>Номер на клетка за минуси</t>
  </si>
  <si>
    <t>Намерени БРОЙКИ (след подаването им)</t>
  </si>
  <si>
    <t>Подадена информация към дост. за намерени бройки след подаването им (ДАТА)</t>
  </si>
  <si>
    <t>Допълнителен коментар</t>
  </si>
  <si>
    <t>ДАТА на намиране в В01 на липсващи артикули или коментар от склада</t>
  </si>
  <si>
    <t>дата на прием в Навижън</t>
  </si>
  <si>
    <t>working days after goods receipt in navision</t>
  </si>
  <si>
    <t>БРАНД</t>
  </si>
  <si>
    <t>РМ</t>
  </si>
  <si>
    <t>формула Ники</t>
  </si>
  <si>
    <t>INV</t>
  </si>
  <si>
    <t>INV positiv</t>
  </si>
  <si>
    <t>Разлика между + и инв.</t>
  </si>
  <si>
    <t>дата на прием от таблицата на Тони</t>
  </si>
  <si>
    <t>номер на склада - програмата</t>
  </si>
  <si>
    <t>системен номер на доставка на склада</t>
  </si>
  <si>
    <t>B01</t>
  </si>
  <si>
    <t>AISIN EUROPE SA</t>
  </si>
  <si>
    <t>VEN0000901</t>
  </si>
  <si>
    <t>25136237</t>
  </si>
  <si>
    <t>BF3841</t>
  </si>
  <si>
    <t>AISWPT-181</t>
  </si>
  <si>
    <t>313086</t>
  </si>
  <si>
    <t>WPT-181</t>
  </si>
  <si>
    <t/>
  </si>
  <si>
    <t>34,02</t>
  </si>
  <si>
    <t>Плюс</t>
  </si>
  <si>
    <t>Отказани</t>
  </si>
  <si>
    <t>25136237|BF3841</t>
  </si>
  <si>
    <t>Auger Autotechnik GmbH</t>
  </si>
  <si>
    <t>VEN0001821</t>
  </si>
  <si>
    <t>95091282</t>
  </si>
  <si>
    <t>C65242</t>
  </si>
  <si>
    <t>AUG70793</t>
  </si>
  <si>
    <t>80220627</t>
  </si>
  <si>
    <t>70793</t>
  </si>
  <si>
    <t>Минус</t>
  </si>
  <si>
    <t>Получено КИ</t>
  </si>
  <si>
    <t>10028768</t>
  </si>
  <si>
    <t>AUGER</t>
  </si>
  <si>
    <t>MKEHAYOVA</t>
  </si>
  <si>
    <t>95091282|C65242</t>
  </si>
  <si>
    <t>CARPASSION SP. ZO.O</t>
  </si>
  <si>
    <t>VEN0002939</t>
  </si>
  <si>
    <t>FS113102025CARP</t>
  </si>
  <si>
    <t>H1393F</t>
  </si>
  <si>
    <t>CP 10061CP</t>
  </si>
  <si>
    <t>FS/113/10/2025/CARP</t>
  </si>
  <si>
    <t>МАСЛА - обработва се от РМ</t>
  </si>
  <si>
    <t>CARPASSION</t>
  </si>
  <si>
    <t>ALAZAROV</t>
  </si>
  <si>
    <t>FS113102025CARP|H1393F</t>
  </si>
  <si>
    <t>C4BD8B</t>
  </si>
  <si>
    <t>MMT CP10061</t>
  </si>
  <si>
    <t>10061</t>
  </si>
  <si>
    <t>10061__10061</t>
  </si>
  <si>
    <t>FS113102025CARP|C4BD8B</t>
  </si>
  <si>
    <t>CMI Filtration Belgium</t>
  </si>
  <si>
    <t>VEN0002552</t>
  </si>
  <si>
    <t>1040023819</t>
  </si>
  <si>
    <t>F4A6B4</t>
  </si>
  <si>
    <t>FF253</t>
  </si>
  <si>
    <t>19374240</t>
  </si>
  <si>
    <t>FF0025300MF</t>
  </si>
  <si>
    <t>5000005053</t>
  </si>
  <si>
    <t>FLEETGUARD</t>
  </si>
  <si>
    <t>VAPETROV</t>
  </si>
  <si>
    <t>1040023819|F4A6B4</t>
  </si>
  <si>
    <t>30/10/2025</t>
  </si>
  <si>
    <t>ContiTech Antriebssysteme GmbH</t>
  </si>
  <si>
    <t>VEN0000263</t>
  </si>
  <si>
    <t>9956682</t>
  </si>
  <si>
    <t>F8C210</t>
  </si>
  <si>
    <t>CT 1218</t>
  </si>
  <si>
    <t>33056367</t>
  </si>
  <si>
    <t>CT1218</t>
  </si>
  <si>
    <t>3000130827</t>
  </si>
  <si>
    <t>по сметка</t>
  </si>
  <si>
    <t>вече са инв.</t>
  </si>
  <si>
    <t>CONTITECH</t>
  </si>
  <si>
    <t>9956682|F8C210</t>
  </si>
  <si>
    <t>G109Z0</t>
  </si>
  <si>
    <t>6 PK 1033 K1</t>
  </si>
  <si>
    <t>6PK1033K1</t>
  </si>
  <si>
    <t>9956682|G109Z0</t>
  </si>
  <si>
    <t>9961090</t>
  </si>
  <si>
    <t>E79DA3</t>
  </si>
  <si>
    <t>CT 1099 WP1</t>
  </si>
  <si>
    <t>33079802</t>
  </si>
  <si>
    <t>CT1099WP1</t>
  </si>
  <si>
    <t>Подадена</t>
  </si>
  <si>
    <t>9961090|E79DA3</t>
  </si>
  <si>
    <t>31/10/2025</t>
  </si>
  <si>
    <t>A6754D</t>
  </si>
  <si>
    <t>CT 1092 K1</t>
  </si>
  <si>
    <t>CT1092K1</t>
  </si>
  <si>
    <t>Получено ДИ/фактура</t>
  </si>
  <si>
    <t>3000130828</t>
  </si>
  <si>
    <t>9961090|A6754D</t>
  </si>
  <si>
    <t>A79B9D</t>
  </si>
  <si>
    <t>7 PK 2035</t>
  </si>
  <si>
    <t>7PK2035</t>
  </si>
  <si>
    <t>9961090|A79B9D</t>
  </si>
  <si>
    <t>DENSO Europe B.V.</t>
  </si>
  <si>
    <t>VEN0001937</t>
  </si>
  <si>
    <t>TA25024769</t>
  </si>
  <si>
    <t>D2EC6C</t>
  </si>
  <si>
    <t>DCRI300460</t>
  </si>
  <si>
    <t>1157003 | 1158201</t>
  </si>
  <si>
    <t>TA 25024769</t>
  </si>
  <si>
    <t>DENSO</t>
  </si>
  <si>
    <t>KMINKOV</t>
  </si>
  <si>
    <t>TA25024769|D2EC6C</t>
  </si>
  <si>
    <t>9EDCDA</t>
  </si>
  <si>
    <t>KJ16CR-L11</t>
  </si>
  <si>
    <t>TA25024769|9EDCDA</t>
  </si>
  <si>
    <t>TA25025315</t>
  </si>
  <si>
    <t>B2A864</t>
  </si>
  <si>
    <t>DCP17023</t>
  </si>
  <si>
    <t>TA | 25025315</t>
  </si>
  <si>
    <t>TA 25025315</t>
  </si>
  <si>
    <t>TA25025315|B2A864</t>
  </si>
  <si>
    <t>CFE3A3</t>
  </si>
  <si>
    <t>DRR09034</t>
  </si>
  <si>
    <t>TA25025315|CFE3A3</t>
  </si>
  <si>
    <t>DIESEL TECHNIC SE</t>
  </si>
  <si>
    <t>VEN0001277</t>
  </si>
  <si>
    <t>BCI0758795</t>
  </si>
  <si>
    <t>D4A2AA</t>
  </si>
  <si>
    <t>7.49010</t>
  </si>
  <si>
    <t>BCC0179970 + ДИ BCI0770360/27.11.25</t>
  </si>
  <si>
    <t>поскано ДИ - ок</t>
  </si>
  <si>
    <t>DT</t>
  </si>
  <si>
    <t>AGEORGIEV</t>
  </si>
  <si>
    <t>BCI0758795|D4A2AA</t>
  </si>
  <si>
    <t>BCI0760404</t>
  </si>
  <si>
    <t>F5271B</t>
  </si>
  <si>
    <t>4.90772</t>
  </si>
  <si>
    <t>BCS2114647</t>
  </si>
  <si>
    <t>BCI0766921</t>
  </si>
  <si>
    <t>CM 19.11.25</t>
  </si>
  <si>
    <t>KDOBREV</t>
  </si>
  <si>
    <t>BCI0760404|F5271B</t>
  </si>
  <si>
    <t>EXEDY CLUTCH EUROPE LIMITED</t>
  </si>
  <si>
    <t>VEN0002388</t>
  </si>
  <si>
    <t>PSI065267</t>
  </si>
  <si>
    <t>BBA0C4</t>
  </si>
  <si>
    <t>NSS2198</t>
  </si>
  <si>
    <t>Анулирана</t>
  </si>
  <si>
    <t>EXEDY</t>
  </si>
  <si>
    <t>PSI065267|BBA0C4</t>
  </si>
  <si>
    <t>XXXX</t>
  </si>
  <si>
    <t>NS656152</t>
  </si>
  <si>
    <t>АГ - не излиза, да искаме връщане/Exedy Japan’s part number for ECE NSS2198 = NS656152</t>
  </si>
  <si>
    <t>PSI065267|XXXX</t>
  </si>
  <si>
    <t>FEDERAL-MOGUL GLOBAL AFTERMARKET EMEA BV</t>
  </si>
  <si>
    <t>VEN0001842</t>
  </si>
  <si>
    <t>3000682023</t>
  </si>
  <si>
    <t>G0KLUF</t>
  </si>
  <si>
    <t>FOL252</t>
  </si>
  <si>
    <t>34587751 | 34587752 | 34587753 | 34587754 | 34587755 |  34587756</t>
  </si>
  <si>
    <t>FOL252__FOL252</t>
  </si>
  <si>
    <t>ок</t>
  </si>
  <si>
    <t>Ticket Number: 336733</t>
  </si>
  <si>
    <t>AE</t>
  </si>
  <si>
    <t>3000682023|G0KLUF</t>
  </si>
  <si>
    <t>FERDINAND BILSTEIN GMBH + CO. KG</t>
  </si>
  <si>
    <t>VEN0001136</t>
  </si>
  <si>
    <t>12417309</t>
  </si>
  <si>
    <t>D16439</t>
  </si>
  <si>
    <t>FE40372</t>
  </si>
  <si>
    <t>708644501 | 708644756</t>
  </si>
  <si>
    <t>40372</t>
  </si>
  <si>
    <t>93276984</t>
  </si>
  <si>
    <t>FEBI</t>
  </si>
  <si>
    <t>12417309|D16439</t>
  </si>
  <si>
    <t>29/10/2025</t>
  </si>
  <si>
    <t>12422146</t>
  </si>
  <si>
    <t>C354B1</t>
  </si>
  <si>
    <t>FE34367</t>
  </si>
  <si>
    <t>708685998 | 708686069</t>
  </si>
  <si>
    <t>34367</t>
  </si>
  <si>
    <t>12422146|C354B1</t>
  </si>
  <si>
    <t>G13CNO</t>
  </si>
  <si>
    <t>FE179812</t>
  </si>
  <si>
    <t>179812</t>
  </si>
  <si>
    <t>12422146|G13CNO</t>
  </si>
  <si>
    <t>B9F387</t>
  </si>
  <si>
    <t>FE32232</t>
  </si>
  <si>
    <t>32232</t>
  </si>
  <si>
    <t>12422146|B9F387</t>
  </si>
  <si>
    <t>CFB629</t>
  </si>
  <si>
    <t>FE38839</t>
  </si>
  <si>
    <t>38839</t>
  </si>
  <si>
    <t>12422146|CFB629</t>
  </si>
  <si>
    <t>FRECCIA INTERNATIONAL S.R.L.</t>
  </si>
  <si>
    <t>VEN0001243</t>
  </si>
  <si>
    <t>408825</t>
  </si>
  <si>
    <t>G0POK1</t>
  </si>
  <si>
    <t>RA06-998</t>
  </si>
  <si>
    <t>4088/25</t>
  </si>
  <si>
    <t>5140/25</t>
  </si>
  <si>
    <t>CM 16.01.26</t>
  </si>
  <si>
    <t>FRECCIA</t>
  </si>
  <si>
    <t>408825|G0POK1</t>
  </si>
  <si>
    <t>FROGUM SP. Z O.O.</t>
  </si>
  <si>
    <t>VEN0002039</t>
  </si>
  <si>
    <t>65/10/SU/2025</t>
  </si>
  <si>
    <t>C6364F</t>
  </si>
  <si>
    <t>MMT A040 0077</t>
  </si>
  <si>
    <t>номер на доставка 6787</t>
  </si>
  <si>
    <t>6/11/SU/2025</t>
  </si>
  <si>
    <t>FROGUM</t>
  </si>
  <si>
    <t>65/10/SU/2025|C6364F</t>
  </si>
  <si>
    <t>-</t>
  </si>
  <si>
    <t>C63662</t>
  </si>
  <si>
    <t>MMT A040 00781</t>
  </si>
  <si>
    <t>65/10/SU/2025|C63662</t>
  </si>
  <si>
    <t>C63646</t>
  </si>
  <si>
    <t>MMT A040 0070</t>
  </si>
  <si>
    <t>13,03</t>
  </si>
  <si>
    <t>78/11/SU/2025</t>
  </si>
  <si>
    <t>65/10/SU/2025|C63646</t>
  </si>
  <si>
    <t>FUCHS LUBRICANTS ROMANIA SRL</t>
  </si>
  <si>
    <t>VEN0002862</t>
  </si>
  <si>
    <t>FAFLRO2411279</t>
  </si>
  <si>
    <t>G10U25</t>
  </si>
  <si>
    <t>TITAN FFL-8 1L</t>
  </si>
  <si>
    <t>ALFRO24/11309</t>
  </si>
  <si>
    <t>FAFLRO24/11279</t>
  </si>
  <si>
    <t>FUCHS</t>
  </si>
  <si>
    <t>MDRINEV</t>
  </si>
  <si>
    <t>FAFLRO2411279|G10U25</t>
  </si>
  <si>
    <t>G0FP87</t>
  </si>
  <si>
    <t>TITAN FFL-8 20L</t>
  </si>
  <si>
    <t>602060846</t>
  </si>
  <si>
    <t>0602060846__602060846</t>
  </si>
  <si>
    <t>FAFLRO2411279|G0FP87</t>
  </si>
  <si>
    <t>GKN Ayra Servicio, S.A</t>
  </si>
  <si>
    <t>VEN0002007</t>
  </si>
  <si>
    <t>1950287339</t>
  </si>
  <si>
    <t>E64EB2</t>
  </si>
  <si>
    <t>0.025552</t>
  </si>
  <si>
    <t>1940479267 | 1940479226</t>
  </si>
  <si>
    <t>25552</t>
  </si>
  <si>
    <t>1960063351</t>
  </si>
  <si>
    <t>SPIDAN</t>
  </si>
  <si>
    <t>1950287339|E64EB2</t>
  </si>
  <si>
    <t>23/10/2025</t>
  </si>
  <si>
    <t>GROOTHANDEL TRUCK ONDERDELEN B.V.</t>
  </si>
  <si>
    <t>VEN0002784</t>
  </si>
  <si>
    <t>25813705</t>
  </si>
  <si>
    <t>F80404</t>
  </si>
  <si>
    <t>DAF1905555</t>
  </si>
  <si>
    <t>изпратени от дост.впосл.</t>
  </si>
  <si>
    <t>You will receive it with the next shipment</t>
  </si>
  <si>
    <t>DAF</t>
  </si>
  <si>
    <t>25813705|F80404</t>
  </si>
  <si>
    <t>HELLA POLSKA SP. Z O.O.</t>
  </si>
  <si>
    <t>VEN0001281</t>
  </si>
  <si>
    <t>4625013258</t>
  </si>
  <si>
    <t>451336</t>
  </si>
  <si>
    <t>1AB007 145-001</t>
  </si>
  <si>
    <t>72676359</t>
  </si>
  <si>
    <t>1AB 007 145-001</t>
  </si>
  <si>
    <t>4725004004</t>
  </si>
  <si>
    <t>HELLA</t>
  </si>
  <si>
    <t>DEIVANOV</t>
  </si>
  <si>
    <t>4625013258|451336</t>
  </si>
  <si>
    <t>HENGST SE</t>
  </si>
  <si>
    <t>VEN0001450</t>
  </si>
  <si>
    <t>90688383</t>
  </si>
  <si>
    <t>D92BA0</t>
  </si>
  <si>
    <t>E491L</t>
  </si>
  <si>
    <t>81919855 | 81919856</t>
  </si>
  <si>
    <t>HENGST</t>
  </si>
  <si>
    <t>90688383|D92BA0</t>
  </si>
  <si>
    <t>D93015</t>
  </si>
  <si>
    <t>E172H D35</t>
  </si>
  <si>
    <t>90693897</t>
  </si>
  <si>
    <t>90688383|D93015</t>
  </si>
  <si>
    <t>INTER CARS MALTA LIMITED</t>
  </si>
  <si>
    <t>VEN0001490</t>
  </si>
  <si>
    <t>SI25/B01/09/00010</t>
  </si>
  <si>
    <t>B4EC94</t>
  </si>
  <si>
    <t>C3V022ABE</t>
  </si>
  <si>
    <t>TCLU2299624</t>
  </si>
  <si>
    <t>ABE</t>
  </si>
  <si>
    <t>SI25/B01/09/00010|B4EC94</t>
  </si>
  <si>
    <t>25/10/2025</t>
  </si>
  <si>
    <t>SI25/B01/10/00006</t>
  </si>
  <si>
    <t>B4CCF5</t>
  </si>
  <si>
    <t>C10323ABE</t>
  </si>
  <si>
    <t>ONEU5768174</t>
  </si>
  <si>
    <t>SI25/B01/10/00003</t>
  </si>
  <si>
    <t>4,46</t>
  </si>
  <si>
    <t>SI25/B01/10/00006|B4CCF5</t>
  </si>
  <si>
    <t>SI25/B01/10/00008</t>
  </si>
  <si>
    <t>BEAE41</t>
  </si>
  <si>
    <t>AGX088MT</t>
  </si>
  <si>
    <t>MRKU2726589</t>
  </si>
  <si>
    <t>MAGNUM TECHNOLOGY</t>
  </si>
  <si>
    <t>SI25/B01/10/00008|BEAE41</t>
  </si>
  <si>
    <t>D6223A</t>
  </si>
  <si>
    <t>AGM088MT</t>
  </si>
  <si>
    <t>SI25/B01/10/00008|D6223A</t>
  </si>
  <si>
    <t>BEAE42</t>
  </si>
  <si>
    <t>AGX089MT</t>
  </si>
  <si>
    <t>SI25/B01/10/00008|BEAE42</t>
  </si>
  <si>
    <t>INTER CARS SA HSN TUNNEL</t>
  </si>
  <si>
    <t>VEN0001367</t>
  </si>
  <si>
    <t>00000711/BLX/25/UE</t>
  </si>
  <si>
    <t>G119F5</t>
  </si>
  <si>
    <t>EVMK0170</t>
  </si>
  <si>
    <t>711/BLX</t>
  </si>
  <si>
    <t>на 11.11. няма бройка в нот делив</t>
  </si>
  <si>
    <t>EVORON</t>
  </si>
  <si>
    <t>SMILIEV</t>
  </si>
  <si>
    <t>00000711/BLX/25/UE|G119F5</t>
  </si>
  <si>
    <t>00000716/BLX/25/UE</t>
  </si>
  <si>
    <t>H06KN1</t>
  </si>
  <si>
    <t>A41-1062-021</t>
  </si>
  <si>
    <t>716/BLX</t>
  </si>
  <si>
    <t>01740949/HZA/25/UEK</t>
  </si>
  <si>
    <t>ASPOCK</t>
  </si>
  <si>
    <t>00000716/BLX/25/UE|H06KN1</t>
  </si>
  <si>
    <t>22/10/2025</t>
  </si>
  <si>
    <t>H06KMY</t>
  </si>
  <si>
    <t>A41-1061-021</t>
  </si>
  <si>
    <t>00000716/BLX/25/UE|H06KMY</t>
  </si>
  <si>
    <t>KYB EUROPE GMBH</t>
  </si>
  <si>
    <t>VEN0001241</t>
  </si>
  <si>
    <t>26INGE14611</t>
  </si>
  <si>
    <t>A80A15</t>
  </si>
  <si>
    <t>KYB334842</t>
  </si>
  <si>
    <t>SA41463022</t>
  </si>
  <si>
    <t>26/INGE14611</t>
  </si>
  <si>
    <t>334842</t>
  </si>
  <si>
    <t>KAYABA</t>
  </si>
  <si>
    <t>26INGE14611|A80A15</t>
  </si>
  <si>
    <t xml:space="preserve">MANN HUMMEL GERMANY </t>
  </si>
  <si>
    <t>VEN0000533</t>
  </si>
  <si>
    <t>0101181760</t>
  </si>
  <si>
    <t>G10X53</t>
  </si>
  <si>
    <t>CUK 25 034-2</t>
  </si>
  <si>
    <t>24845587 | 0101181760</t>
  </si>
  <si>
    <t>MANN FILTER</t>
  </si>
  <si>
    <t>0101181760|G10X53</t>
  </si>
  <si>
    <t>101185921</t>
  </si>
  <si>
    <t>D06F15</t>
  </si>
  <si>
    <t>WK 939/6</t>
  </si>
  <si>
    <t>0101185921</t>
  </si>
  <si>
    <t>0101208588</t>
  </si>
  <si>
    <t>101185921|D06F15</t>
  </si>
  <si>
    <t>MANN+HUMMEL FILTR. Sp. z o.o.</t>
  </si>
  <si>
    <t>VEN0000282</t>
  </si>
  <si>
    <t>25008308UF00001</t>
  </si>
  <si>
    <t>D7380C</t>
  </si>
  <si>
    <t>K 1355</t>
  </si>
  <si>
    <t>25008308/UF/00001</t>
  </si>
  <si>
    <t>update sent</t>
  </si>
  <si>
    <t>FILTRON</t>
  </si>
  <si>
    <t>25008308UF00001|D7380C</t>
  </si>
  <si>
    <t>A84191</t>
  </si>
  <si>
    <t>PP 968/4</t>
  </si>
  <si>
    <t>7,99</t>
  </si>
  <si>
    <t>25009679/UF/00001</t>
  </si>
  <si>
    <t>17.12.25 (през СМ не го намирам!)</t>
  </si>
  <si>
    <t>25008308UF00001|A84191</t>
  </si>
  <si>
    <t>MARELLI AFTERMARKET POLAND Sp. z o.o.</t>
  </si>
  <si>
    <t>VEN0000375</t>
  </si>
  <si>
    <t>253007335</t>
  </si>
  <si>
    <t>AAA0DA</t>
  </si>
  <si>
    <t>941318111231</t>
  </si>
  <si>
    <t>96375103 | 0253007335</t>
  </si>
  <si>
    <t>0253007335</t>
  </si>
  <si>
    <t>0263100093</t>
  </si>
  <si>
    <t>MAGNETI MARELLI</t>
  </si>
  <si>
    <t>253007335|AAA0DA</t>
  </si>
  <si>
    <t>28/10/2025</t>
  </si>
  <si>
    <t>253007725</t>
  </si>
  <si>
    <t>E12FD6</t>
  </si>
  <si>
    <t>96375900 | 0253007725</t>
  </si>
  <si>
    <t>0253007725</t>
  </si>
  <si>
    <t>215810006900</t>
  </si>
  <si>
    <t>253007725|E12FD6</t>
  </si>
  <si>
    <t>MEAT &amp; DORIA SRL</t>
  </si>
  <si>
    <t>VEN0001959</t>
  </si>
  <si>
    <t>25130082</t>
  </si>
  <si>
    <t>G05F19</t>
  </si>
  <si>
    <t>MDK106093</t>
  </si>
  <si>
    <t>2513008</t>
  </si>
  <si>
    <t>2513008 /2</t>
  </si>
  <si>
    <t>K106093</t>
  </si>
  <si>
    <t>2514896 /2</t>
  </si>
  <si>
    <t>CM 27.11.25</t>
  </si>
  <si>
    <t>25130082|G05F19</t>
  </si>
  <si>
    <t>F816DC</t>
  </si>
  <si>
    <t>MDK107062</t>
  </si>
  <si>
    <t>K107062</t>
  </si>
  <si>
    <t>25130082|F816DC</t>
  </si>
  <si>
    <t>G05T0B</t>
  </si>
  <si>
    <t>MDK106023</t>
  </si>
  <si>
    <t>K106023</t>
  </si>
  <si>
    <t>25130082|G05T0B</t>
  </si>
  <si>
    <t>F816D5</t>
  </si>
  <si>
    <t>MDK107055</t>
  </si>
  <si>
    <t>K107055</t>
  </si>
  <si>
    <t>25130082|F816D5</t>
  </si>
  <si>
    <t>Moove Lubricants Limited</t>
  </si>
  <si>
    <t>VEN0000361</t>
  </si>
  <si>
    <t>9000205984</t>
  </si>
  <si>
    <t>9F03ED</t>
  </si>
  <si>
    <t>AQF ATF 5L</t>
  </si>
  <si>
    <t>ATF5L</t>
  </si>
  <si>
    <t>COMMA</t>
  </si>
  <si>
    <t>9000205984|9F03ED</t>
  </si>
  <si>
    <t>F4C98D</t>
  </si>
  <si>
    <t>ECO-M 0W20 5L</t>
  </si>
  <si>
    <t>9000205984|F4C98D</t>
  </si>
  <si>
    <t>9F02B4</t>
  </si>
  <si>
    <t>SX75W90 GL5 1L SEMIS.</t>
  </si>
  <si>
    <t>SX1L</t>
  </si>
  <si>
    <t>9000205984|9F02B4</t>
  </si>
  <si>
    <t>MOTUL DEUTSCHLAND GMBH</t>
  </si>
  <si>
    <t>VEN0001554</t>
  </si>
  <si>
    <t>550793975</t>
  </si>
  <si>
    <t>G0TDT6</t>
  </si>
  <si>
    <t>8100 ECO-LITE OW16 5L</t>
  </si>
  <si>
    <t>83735525</t>
  </si>
  <si>
    <t>110379</t>
  </si>
  <si>
    <t>MOTUL</t>
  </si>
  <si>
    <t>550793975|G0TDT6</t>
  </si>
  <si>
    <t>C42CDF</t>
  </si>
  <si>
    <t>OUTBOARD TECH 4T 10W405L</t>
  </si>
  <si>
    <t>106354</t>
  </si>
  <si>
    <t>101750__106354</t>
  </si>
  <si>
    <t>550793975|C42CDF</t>
  </si>
  <si>
    <t>MS MOTORSERVICE INTERNATIONAL GMBH</t>
  </si>
  <si>
    <t>VEN0001314</t>
  </si>
  <si>
    <t>2430417934</t>
  </si>
  <si>
    <t>F8EDE1</t>
  </si>
  <si>
    <t>7.07919.15.0</t>
  </si>
  <si>
    <t>80795800</t>
  </si>
  <si>
    <t>2431082558</t>
  </si>
  <si>
    <t>PIERBURG</t>
  </si>
  <si>
    <t>2430417934|F8EDE1</t>
  </si>
  <si>
    <t>2430418229</t>
  </si>
  <si>
    <t>B37D6B</t>
  </si>
  <si>
    <t>20 1003 50101</t>
  </si>
  <si>
    <t>80795894</t>
  </si>
  <si>
    <t>20100350101</t>
  </si>
  <si>
    <t>2431082559 + ДИ 2430423058/03.12.25</t>
  </si>
  <si>
    <t>поискано дебитно - ок</t>
  </si>
  <si>
    <t>BF</t>
  </si>
  <si>
    <t>2430418229|B37D6B</t>
  </si>
  <si>
    <t>2430419197</t>
  </si>
  <si>
    <t>F4F42E</t>
  </si>
  <si>
    <t>7.24808.27.0</t>
  </si>
  <si>
    <t>80797586</t>
  </si>
  <si>
    <t>2430421527</t>
  </si>
  <si>
    <t>CM 24.11.25</t>
  </si>
  <si>
    <t>2430419197|F4F442E</t>
  </si>
  <si>
    <t>2430419625</t>
  </si>
  <si>
    <t>D19C9B</t>
  </si>
  <si>
    <t>7.02552.44.0</t>
  </si>
  <si>
    <t>80797590</t>
  </si>
  <si>
    <t>2430421526</t>
  </si>
  <si>
    <t>2430419625|D19C9B</t>
  </si>
  <si>
    <t>C3F359</t>
  </si>
  <si>
    <t>7.02701.79.01</t>
  </si>
  <si>
    <t>7.02701.79.0</t>
  </si>
  <si>
    <t>2430419625|C3F359</t>
  </si>
  <si>
    <t>Niterra EMEA GmbH</t>
  </si>
  <si>
    <t>VEN0001353</t>
  </si>
  <si>
    <t>32522437</t>
  </si>
  <si>
    <t>D4A5C8</t>
  </si>
  <si>
    <t>NGK48410</t>
  </si>
  <si>
    <t>82740224</t>
  </si>
  <si>
    <t>48410</t>
  </si>
  <si>
    <t>39195371</t>
  </si>
  <si>
    <t>NGK</t>
  </si>
  <si>
    <t>32522437|D4A5C8</t>
  </si>
  <si>
    <t>NRF POLAND Sp.z o.o.</t>
  </si>
  <si>
    <t>VEN0000736</t>
  </si>
  <si>
    <t>SI123983</t>
  </si>
  <si>
    <t>C3FF20</t>
  </si>
  <si>
    <t>NRF 539564</t>
  </si>
  <si>
    <t>SI-123983 | SI-123984</t>
  </si>
  <si>
    <t>SI-123983</t>
  </si>
  <si>
    <t>539564</t>
  </si>
  <si>
    <t>NRF</t>
  </si>
  <si>
    <t>SI123983|C3FF20</t>
  </si>
  <si>
    <t>SI123984</t>
  </si>
  <si>
    <t>AE5895</t>
  </si>
  <si>
    <t>NRF 58198</t>
  </si>
  <si>
    <t>SI-123984</t>
  </si>
  <si>
    <t>58198</t>
  </si>
  <si>
    <t>SI123984|AE5895</t>
  </si>
  <si>
    <t>BA57A9</t>
  </si>
  <si>
    <t>NRF 55348</t>
  </si>
  <si>
    <t>55348</t>
  </si>
  <si>
    <t>SI123984|BA57A9</t>
  </si>
  <si>
    <t>C3CA25</t>
  </si>
  <si>
    <t>NRF 53831</t>
  </si>
  <si>
    <t>53831</t>
  </si>
  <si>
    <t>SI123984|C3CA25</t>
  </si>
  <si>
    <t>AE5807</t>
  </si>
  <si>
    <t>NRF 55327</t>
  </si>
  <si>
    <t>55327</t>
  </si>
  <si>
    <t>SI123984|AE5807</t>
  </si>
  <si>
    <t>OE Germany GmbH</t>
  </si>
  <si>
    <t>VEN0003333</t>
  </si>
  <si>
    <t>VRG0075425</t>
  </si>
  <si>
    <t>E5D947</t>
  </si>
  <si>
    <t>01 0300 651001</t>
  </si>
  <si>
    <t>OE GERMANY</t>
  </si>
  <si>
    <t>VRG0075425|E5D947</t>
  </si>
  <si>
    <t>27/10/2025</t>
  </si>
  <si>
    <t>PE AUTOMOTIVE GmbH &amp; Co. KG</t>
  </si>
  <si>
    <t>VEN0002164</t>
  </si>
  <si>
    <t>INDE1700007486</t>
  </si>
  <si>
    <t>E29975</t>
  </si>
  <si>
    <t>143.604-00</t>
  </si>
  <si>
    <t>143.604-00A</t>
  </si>
  <si>
    <t>CRDE1700002713</t>
  </si>
  <si>
    <t>PETERS</t>
  </si>
  <si>
    <t>DPETARNISHKA</t>
  </si>
  <si>
    <t>INDE1700007486|E29975</t>
  </si>
  <si>
    <t>PHINIA DELPHI UK Ltd.</t>
  </si>
  <si>
    <t>VEN0001138</t>
  </si>
  <si>
    <t>8247057701</t>
  </si>
  <si>
    <t>H0VVKP</t>
  </si>
  <si>
    <t>TEM133</t>
  </si>
  <si>
    <t>80361945 | 80364831 | 80367499 | 80369386 | 80374386 | 80376482 | 80376802</t>
  </si>
  <si>
    <t xml:space="preserve">преди подаване </t>
  </si>
  <si>
    <t>DELPHI</t>
  </si>
  <si>
    <t>8247057701|H0VVKP</t>
  </si>
  <si>
    <t>E618E0</t>
  </si>
  <si>
    <t>TC3436</t>
  </si>
  <si>
    <t>8247057701|E618E0</t>
  </si>
  <si>
    <t>ROBERT BOSCH SRL</t>
  </si>
  <si>
    <t>VEN0000779</t>
  </si>
  <si>
    <t>2045253201</t>
  </si>
  <si>
    <t>535309</t>
  </si>
  <si>
    <t>0 986 424 364</t>
  </si>
  <si>
    <t>Деливъри 8151621431 , последните цифри - EKA</t>
  </si>
  <si>
    <t>0.986.424.364.EKA</t>
  </si>
  <si>
    <t>0.986.424.364</t>
  </si>
  <si>
    <t>BOSCH</t>
  </si>
  <si>
    <t>2045253201|535309</t>
  </si>
  <si>
    <t>2045253202</t>
  </si>
  <si>
    <t>G0R39W</t>
  </si>
  <si>
    <t>Деливъри 8151621432</t>
  </si>
  <si>
    <t>3.579.671.105.002</t>
  </si>
  <si>
    <t>3.579.671.105</t>
  </si>
  <si>
    <t>2045256822</t>
  </si>
  <si>
    <t>2045253202|G0R39W</t>
  </si>
  <si>
    <t>2045254217</t>
  </si>
  <si>
    <t>C2E73B</t>
  </si>
  <si>
    <t>0 986 435 150</t>
  </si>
  <si>
    <t>824727651</t>
  </si>
  <si>
    <t>0.986.435.150.952</t>
  </si>
  <si>
    <t>0.986.435.150</t>
  </si>
  <si>
    <t>288,29</t>
  </si>
  <si>
    <t>2045256820</t>
  </si>
  <si>
    <t>2045254217|C2E73B</t>
  </si>
  <si>
    <t>2045254532</t>
  </si>
  <si>
    <t>C2F4F4</t>
  </si>
  <si>
    <t>F 026 400 119</t>
  </si>
  <si>
    <t>8151628300</t>
  </si>
  <si>
    <t>F.026.400.119.HWS</t>
  </si>
  <si>
    <t>23,8</t>
  </si>
  <si>
    <t>2045254533|C2F4F4</t>
  </si>
  <si>
    <t>2045254533</t>
  </si>
  <si>
    <t>DD6ACC</t>
  </si>
  <si>
    <t>F 026 407 142</t>
  </si>
  <si>
    <t>8151628301</t>
  </si>
  <si>
    <t>F.026.407.142.HWS</t>
  </si>
  <si>
    <t>F.026.407.142</t>
  </si>
  <si>
    <t>2045256823</t>
  </si>
  <si>
    <t>2045254533|DD6ACC</t>
  </si>
  <si>
    <t>478577</t>
  </si>
  <si>
    <t>0 450 906 322</t>
  </si>
  <si>
    <t>0.450.906.322.HWS</t>
  </si>
  <si>
    <t>20,34</t>
  </si>
  <si>
    <t>2045254532|478577</t>
  </si>
  <si>
    <t>S.A.S.I.C. - S.A.SANTUCCI SICFA REUNIS</t>
  </si>
  <si>
    <t>VEN0001290</t>
  </si>
  <si>
    <t>FAS202502442</t>
  </si>
  <si>
    <t>DDBC37</t>
  </si>
  <si>
    <t>SAS3654008</t>
  </si>
  <si>
    <t>FAS-2025/02442</t>
  </si>
  <si>
    <t>3654008</t>
  </si>
  <si>
    <t>FSK-2025/02619</t>
  </si>
  <si>
    <t xml:space="preserve">били са отказани </t>
  </si>
  <si>
    <t>SASIC</t>
  </si>
  <si>
    <t>FAS202502442|DDBC37</t>
  </si>
  <si>
    <t>E2D699</t>
  </si>
  <si>
    <t>SAS3650008</t>
  </si>
  <si>
    <t>3650008</t>
  </si>
  <si>
    <t>FAS-2025/02620</t>
  </si>
  <si>
    <t>FAS202502442|E2D699</t>
  </si>
  <si>
    <t>Schaeffler Vehicle Lifetime SolutionsGermany GmbH</t>
  </si>
  <si>
    <t>VEN0000463</t>
  </si>
  <si>
    <t>423581996</t>
  </si>
  <si>
    <t>C34774</t>
  </si>
  <si>
    <t>370 0032 10</t>
  </si>
  <si>
    <t>61850388 | 61850389 | 61850390</t>
  </si>
  <si>
    <t>3700032100</t>
  </si>
  <si>
    <t>423598786</t>
  </si>
  <si>
    <t>423581996|C34774</t>
  </si>
  <si>
    <t>423582070</t>
  </si>
  <si>
    <t>B4AD14</t>
  </si>
  <si>
    <t>624 3224 34</t>
  </si>
  <si>
    <t>6243224340</t>
  </si>
  <si>
    <t>LUK</t>
  </si>
  <si>
    <t>423582070|B4AD14</t>
  </si>
  <si>
    <t>423591800</t>
  </si>
  <si>
    <t>C57572</t>
  </si>
  <si>
    <t>713 6495 60</t>
  </si>
  <si>
    <t>61898436 | 61898380 | 61898395</t>
  </si>
  <si>
    <t>7136495600</t>
  </si>
  <si>
    <t>FAG</t>
  </si>
  <si>
    <t>423591800|C57572</t>
  </si>
  <si>
    <t>G0LPZC</t>
  </si>
  <si>
    <t>529 0466 20</t>
  </si>
  <si>
    <t>5290466200</t>
  </si>
  <si>
    <t>INA</t>
  </si>
  <si>
    <t>423591800|G0LPZC</t>
  </si>
  <si>
    <t>G0OQVX</t>
  </si>
  <si>
    <t>530 0742 30</t>
  </si>
  <si>
    <t>5300742300</t>
  </si>
  <si>
    <t>ок, преди подаване</t>
  </si>
  <si>
    <t>423591800|G0OQVX</t>
  </si>
  <si>
    <t>AFF4AE</t>
  </si>
  <si>
    <t>713 6106 10</t>
  </si>
  <si>
    <t>713610610</t>
  </si>
  <si>
    <t>423591800|AFF4AE</t>
  </si>
  <si>
    <t>TMD FRICTION SERVICES GmbH</t>
  </si>
  <si>
    <t>VEN0001592</t>
  </si>
  <si>
    <t>91818462</t>
  </si>
  <si>
    <t>AF5F2C</t>
  </si>
  <si>
    <t>2358501</t>
  </si>
  <si>
    <t>83004391</t>
  </si>
  <si>
    <t>91826438</t>
  </si>
  <si>
    <t>TEXTAR</t>
  </si>
  <si>
    <t>91818462|AF5F2C</t>
  </si>
  <si>
    <t>BEA8D6</t>
  </si>
  <si>
    <t>92184405</t>
  </si>
  <si>
    <t>91818462|BEA8D6</t>
  </si>
  <si>
    <t>BEA719</t>
  </si>
  <si>
    <t>2439901</t>
  </si>
  <si>
    <t>91825823</t>
  </si>
  <si>
    <t>CM 26.11.25</t>
  </si>
  <si>
    <t>91818462|BEA719</t>
  </si>
  <si>
    <t>B3AD09</t>
  </si>
  <si>
    <t>2453801</t>
  </si>
  <si>
    <t>91818462|B3AD09</t>
  </si>
  <si>
    <t>TOMEX BRAKES SP. Z O.O. SP.K.</t>
  </si>
  <si>
    <t>VEN0001256</t>
  </si>
  <si>
    <t>FSE44025</t>
  </si>
  <si>
    <t>B4CE0B</t>
  </si>
  <si>
    <t>C1F031ABE</t>
  </si>
  <si>
    <t>FSE-440/25</t>
  </si>
  <si>
    <t>(S)FKE-477/25</t>
  </si>
  <si>
    <t>FSE44025|B4CE0B</t>
  </si>
  <si>
    <t>E57A87</t>
  </si>
  <si>
    <t>C1R052ABE</t>
  </si>
  <si>
    <t>(S)FSE-478/25</t>
  </si>
  <si>
    <t>FSE44025|E57A87</t>
  </si>
  <si>
    <t>TYC EUROPE B.V.</t>
  </si>
  <si>
    <t>VEN0002107</t>
  </si>
  <si>
    <t>5771141</t>
  </si>
  <si>
    <t>D23E69</t>
  </si>
  <si>
    <t>TYC 20-12748-15-2</t>
  </si>
  <si>
    <t>MRSU6171795</t>
  </si>
  <si>
    <t>20-12748-15-2</t>
  </si>
  <si>
    <t>20-12748-15-2__20-12748-15-2</t>
  </si>
  <si>
    <t>cancelled</t>
  </si>
  <si>
    <t>TYC</t>
  </si>
  <si>
    <t>5771141|D23E69</t>
  </si>
  <si>
    <t>5773058</t>
  </si>
  <si>
    <t>A9465B</t>
  </si>
  <si>
    <t>TYC 19-5081-05-2</t>
  </si>
  <si>
    <t>MRSU5298738</t>
  </si>
  <si>
    <t>19-5081-05-2</t>
  </si>
  <si>
    <t>19-5081-05-2__19-5081-05-2</t>
  </si>
  <si>
    <t>5773058|A9465B</t>
  </si>
  <si>
    <t>B440E6</t>
  </si>
  <si>
    <t>TYC 19-0102-05-2</t>
  </si>
  <si>
    <t>19-0102-05-2</t>
  </si>
  <si>
    <t>19-0102-05-2__19-0102-05-2</t>
  </si>
  <si>
    <t>5773058|B440E6</t>
  </si>
  <si>
    <t>A944E5</t>
  </si>
  <si>
    <t>TYC 18-3593-05-2</t>
  </si>
  <si>
    <t>18-3593-05-2</t>
  </si>
  <si>
    <t>18-3593-05-2__18-3593-05-2</t>
  </si>
  <si>
    <t>ЧИ - Надето</t>
  </si>
  <si>
    <t>5773058|A944E5</t>
  </si>
  <si>
    <t>Valeo Service Eastern Europe</t>
  </si>
  <si>
    <t>VEN0000668</t>
  </si>
  <si>
    <t>111076847</t>
  </si>
  <si>
    <t>DA492E</t>
  </si>
  <si>
    <t>VAL851190</t>
  </si>
  <si>
    <t>26302498 | 26311525 | 80003245</t>
  </si>
  <si>
    <t>851190</t>
  </si>
  <si>
    <t>отказана поради срок!</t>
  </si>
  <si>
    <t>VALEO</t>
  </si>
  <si>
    <t>111076847|DA492E</t>
  </si>
  <si>
    <t>111076850</t>
  </si>
  <si>
    <t>F4B4B2</t>
  </si>
  <si>
    <t>VAL837425</t>
  </si>
  <si>
    <t>837425</t>
  </si>
  <si>
    <t>111076850|F4B4B2</t>
  </si>
  <si>
    <t>111077198</t>
  </si>
  <si>
    <t>G04Q18</t>
  </si>
  <si>
    <t>VAL366166</t>
  </si>
  <si>
    <t>26331893</t>
  </si>
  <si>
    <t>366166</t>
  </si>
  <si>
    <t>94900386</t>
  </si>
  <si>
    <t>111077198|G04Q18</t>
  </si>
  <si>
    <t>388617</t>
  </si>
  <si>
    <t>VAL821178</t>
  </si>
  <si>
    <t>821178</t>
  </si>
  <si>
    <t>111077198|388617</t>
  </si>
  <si>
    <t>C4AD2D</t>
  </si>
  <si>
    <t>VAL828392</t>
  </si>
  <si>
    <t>828392</t>
  </si>
  <si>
    <t>111077198|C4AD2D</t>
  </si>
  <si>
    <t>111077412</t>
  </si>
  <si>
    <t>D3C850</t>
  </si>
  <si>
    <t>VAL828577</t>
  </si>
  <si>
    <t>WZ26343323 | WZ26343324 | WZ26343325</t>
  </si>
  <si>
    <t>828577</t>
  </si>
  <si>
    <t>94900387</t>
  </si>
  <si>
    <t>111077412|D3C850</t>
  </si>
  <si>
    <t>G04PYP</t>
  </si>
  <si>
    <t>VAL837041</t>
  </si>
  <si>
    <t>837041</t>
  </si>
  <si>
    <t>111077412|G04PYP</t>
  </si>
  <si>
    <t>DCB7BE</t>
  </si>
  <si>
    <t>VAL890019</t>
  </si>
  <si>
    <t>890019</t>
  </si>
  <si>
    <t>111077412|DCB7BE</t>
  </si>
  <si>
    <t>ZF FRIEDRICHSHAFEN AG</t>
  </si>
  <si>
    <t>VEN0001053</t>
  </si>
  <si>
    <t>5013638584</t>
  </si>
  <si>
    <t>A87992</t>
  </si>
  <si>
    <t>311 931</t>
  </si>
  <si>
    <t>165918330 | 165918451 | 165918595</t>
  </si>
  <si>
    <t>5060286895</t>
  </si>
  <si>
    <t>CM 18.11.25</t>
  </si>
  <si>
    <t>SACHS</t>
  </si>
  <si>
    <t>5013638584|A87992</t>
  </si>
  <si>
    <t>АВИАТРАНС ООД</t>
  </si>
  <si>
    <t>VEN0002920</t>
  </si>
  <si>
    <t>0000132637</t>
  </si>
  <si>
    <t>G16OAO</t>
  </si>
  <si>
    <t>AR D'ELISIR OCEAN H0747</t>
  </si>
  <si>
    <t>40315 | 40311</t>
  </si>
  <si>
    <t>H0747</t>
  </si>
  <si>
    <t>MA-FRA</t>
  </si>
  <si>
    <t>0000132637|G16OAO</t>
  </si>
  <si>
    <t>00000767/BLX/25/UE</t>
  </si>
  <si>
    <t>9DC89A</t>
  </si>
  <si>
    <t>GDB5050</t>
  </si>
  <si>
    <t>01412727/HSN/25/UEK</t>
  </si>
  <si>
    <t>по мейл от Биби RE: IC_BG_REPORT888_2025_11_06_HSN_D1+D2 - намерени от Лидето на 24.11.25 - писах до ХСН</t>
  </si>
  <si>
    <t>9ED54B</t>
  </si>
  <si>
    <t>GDB5065</t>
  </si>
  <si>
    <t>9ED54E</t>
  </si>
  <si>
    <t>GDB5068</t>
  </si>
  <si>
    <t>9ED54F</t>
  </si>
  <si>
    <t>GDB5069</t>
  </si>
  <si>
    <t>9ED552</t>
  </si>
  <si>
    <t>GDB5072</t>
  </si>
  <si>
    <t>9ED55D</t>
  </si>
  <si>
    <t>GDB5083</t>
  </si>
  <si>
    <t>AFE691</t>
  </si>
  <si>
    <t>GDB5092</t>
  </si>
  <si>
    <t>AFE692</t>
  </si>
  <si>
    <t>GDB5093</t>
  </si>
  <si>
    <t>CEFA00</t>
  </si>
  <si>
    <t>GDB5110</t>
  </si>
  <si>
    <t>CEFA01</t>
  </si>
  <si>
    <t>GDB5111</t>
  </si>
  <si>
    <t>D18393</t>
  </si>
  <si>
    <t>GDB5114</t>
  </si>
  <si>
    <t>AUMOVIO Aftermarket GmbH</t>
  </si>
  <si>
    <t>VEN0001616</t>
  </si>
  <si>
    <t>4951385969</t>
  </si>
  <si>
    <t>H0H2GW</t>
  </si>
  <si>
    <t>2803550217392</t>
  </si>
  <si>
    <t>4941066262  | 4941068705 | 4941066261 | 4941057416 | 4941068703</t>
  </si>
  <si>
    <t>2803550217302</t>
  </si>
  <si>
    <t>VDO</t>
  </si>
  <si>
    <t>4951385969|H0H2GW</t>
  </si>
  <si>
    <t>4951389006</t>
  </si>
  <si>
    <t>H19053</t>
  </si>
  <si>
    <t>13.0470-7380.2</t>
  </si>
  <si>
    <t>13-0470-7380-2</t>
  </si>
  <si>
    <t>23,25</t>
  </si>
  <si>
    <t>нямаше крос, оправено е</t>
  </si>
  <si>
    <t>4951389006|H19053</t>
  </si>
  <si>
    <t>B2979D</t>
  </si>
  <si>
    <t>24.0116-0121.1</t>
  </si>
  <si>
    <t>24-0116-0121-1-02</t>
  </si>
  <si>
    <t>ATE</t>
  </si>
  <si>
    <t>4951389006|B2979D</t>
  </si>
  <si>
    <t>9BD132</t>
  </si>
  <si>
    <t>24.0125-0110.1</t>
  </si>
  <si>
    <t>24-0125-0110-1-02</t>
  </si>
  <si>
    <t>4951389006|9BD132</t>
  </si>
  <si>
    <t>B0EDEA</t>
  </si>
  <si>
    <t>24.0126-0150.1</t>
  </si>
  <si>
    <t>24-0126-0150-1-02</t>
  </si>
  <si>
    <t>4951389006|B0EDEA</t>
  </si>
  <si>
    <t>BAC6DB</t>
  </si>
  <si>
    <t>24.0126-0154.1</t>
  </si>
  <si>
    <t>24-0126-0154-1-02</t>
  </si>
  <si>
    <t>4951389006|BAC6DB</t>
  </si>
  <si>
    <t>9E0C06</t>
  </si>
  <si>
    <t>24.0128-0132.1</t>
  </si>
  <si>
    <t>24-0128-0132-1-02</t>
  </si>
  <si>
    <t>4951389006|9E0C06</t>
  </si>
  <si>
    <t>4951389007</t>
  </si>
  <si>
    <t>G0XG7E</t>
  </si>
  <si>
    <t>13.0460-3887.2</t>
  </si>
  <si>
    <t>13-0460-3887-2-02</t>
  </si>
  <si>
    <t>4951415099</t>
  </si>
  <si>
    <t>CM 16.12.25</t>
  </si>
  <si>
    <t>4951389007|G0XG7E</t>
  </si>
  <si>
    <t>H16F7X</t>
  </si>
  <si>
    <t>13.0460-7380.2</t>
  </si>
  <si>
    <t>13-0460-7380-2-02</t>
  </si>
  <si>
    <t>грешен крос</t>
  </si>
  <si>
    <t>4951389007|H16F7X</t>
  </si>
  <si>
    <t>H0FB10</t>
  </si>
  <si>
    <t>24.0123-0128.1</t>
  </si>
  <si>
    <t>24-0123-0128-1-02</t>
  </si>
  <si>
    <t>4951389007|H0FB10</t>
  </si>
  <si>
    <t>D8C23B</t>
  </si>
  <si>
    <t>24.0309-0154.1</t>
  </si>
  <si>
    <t>24-0309-0154-1-02</t>
  </si>
  <si>
    <t>IVETODOROV</t>
  </si>
  <si>
    <t>4951389007|D8C23B</t>
  </si>
  <si>
    <t>BREMBO N.V.</t>
  </si>
  <si>
    <t>VEN0002742</t>
  </si>
  <si>
    <t>25838947</t>
  </si>
  <si>
    <t>G0HQTW</t>
  </si>
  <si>
    <t>08.D045.11</t>
  </si>
  <si>
    <t>08D04511</t>
  </si>
  <si>
    <t>25781580</t>
  </si>
  <si>
    <t>BREMBO</t>
  </si>
  <si>
    <t>25838947|G0HQTW</t>
  </si>
  <si>
    <t>G0NMNR</t>
  </si>
  <si>
    <t>09.N235.21</t>
  </si>
  <si>
    <t>09N23521</t>
  </si>
  <si>
    <t>25838947|G0NMNR</t>
  </si>
  <si>
    <t>D679A0</t>
  </si>
  <si>
    <t>P 44 022</t>
  </si>
  <si>
    <t>P44022</t>
  </si>
  <si>
    <t>25838947|D679A0</t>
  </si>
  <si>
    <t>CAR FULL ENTERPRISE CO., LTD.</t>
  </si>
  <si>
    <t>VEN0002736</t>
  </si>
  <si>
    <t>ICB-250803</t>
  </si>
  <si>
    <t>DA7243</t>
  </si>
  <si>
    <t>5510-00-5519904P</t>
  </si>
  <si>
    <t>HASU4433303</t>
  </si>
  <si>
    <t>5510-00-5519904P__5510-00-5519904P__5510-00-5519904P__5510-00-5519904P__5510-00-5519904P__5510-00-5519904P__5510-00-5519904P__5510-00-5519904P__5510-00-5519904P__5510-00-5519904P__5510-00-5519904P__5510-00-5519904P</t>
  </si>
  <si>
    <t>BLIC</t>
  </si>
  <si>
    <t>ICB-250803|DA7243</t>
  </si>
  <si>
    <t>13/11/2025</t>
  </si>
  <si>
    <t>D1F1AC</t>
  </si>
  <si>
    <t>6504-04-6089312P</t>
  </si>
  <si>
    <t>6504-04-6089312P__6504-04-6089312P__6504-04-6089312P__6504-04-6089312P__6504-04-6089312P__6504-04-6089312P__6504-04-6089312P__6504-04-6089312P__6504-04-6089312P__6504-04-6089312P__6504-04-6089312P__6504-04-6089312P</t>
  </si>
  <si>
    <t>ICB-250803|D1F1AC</t>
  </si>
  <si>
    <t>DAYCO EUROPE SRL</t>
  </si>
  <si>
    <t>VEN0001247</t>
  </si>
  <si>
    <t>IT25027720</t>
  </si>
  <si>
    <t>BF7F24</t>
  </si>
  <si>
    <t>DAYKTB399</t>
  </si>
  <si>
    <t>KTB399</t>
  </si>
  <si>
    <t>DAYCO</t>
  </si>
  <si>
    <t>IT25027720|BF7F24</t>
  </si>
  <si>
    <t>TA25026078</t>
  </si>
  <si>
    <t>D40638</t>
  </si>
  <si>
    <t>DUR-048L</t>
  </si>
  <si>
    <t>777981 | 1160549 | TA25026078</t>
  </si>
  <si>
    <t>TA 25026078</t>
  </si>
  <si>
    <t>TA25026078|D40638</t>
  </si>
  <si>
    <t>D43176</t>
  </si>
  <si>
    <t>DUR-053L</t>
  </si>
  <si>
    <t>TA25026078|D43176</t>
  </si>
  <si>
    <t>D4063A</t>
  </si>
  <si>
    <t>DUR-055L</t>
  </si>
  <si>
    <t>TA25026078|D4063A</t>
  </si>
  <si>
    <t>D8BB60</t>
  </si>
  <si>
    <t>IXEH22TT</t>
  </si>
  <si>
    <t>TA25026078|D8BB60</t>
  </si>
  <si>
    <t>CAF4D9</t>
  </si>
  <si>
    <t>XU22TT</t>
  </si>
  <si>
    <t>TA25026078|CAF4D9</t>
  </si>
  <si>
    <t>EMMECI MOTORI E COMPONENTI SRL</t>
  </si>
  <si>
    <t>VEN0003296</t>
  </si>
  <si>
    <t>9949</t>
  </si>
  <si>
    <t>DA928D</t>
  </si>
  <si>
    <t>42116731</t>
  </si>
  <si>
    <t>22980 | 22984</t>
  </si>
  <si>
    <t>Цв.Цв - първото и второто са едно и също, както и последните 2</t>
  </si>
  <si>
    <t>9949|****</t>
  </si>
  <si>
    <t>42116734</t>
  </si>
  <si>
    <t>първото и второто са едно и също, както и последните 2</t>
  </si>
  <si>
    <t>IVECO</t>
  </si>
  <si>
    <t>9949|DA928D</t>
  </si>
  <si>
    <t>D4C894</t>
  </si>
  <si>
    <t>42569563</t>
  </si>
  <si>
    <t>9949|D4C894</t>
  </si>
  <si>
    <t>G0WCW3</t>
  </si>
  <si>
    <t>42582492</t>
  </si>
  <si>
    <t>9949|G0WCW3</t>
  </si>
  <si>
    <t>H0L22U</t>
  </si>
  <si>
    <t>42594596</t>
  </si>
  <si>
    <t>9949|H0L22U</t>
  </si>
  <si>
    <t>12420692</t>
  </si>
  <si>
    <t>261641</t>
  </si>
  <si>
    <t>FE02326</t>
  </si>
  <si>
    <t>708644441</t>
  </si>
  <si>
    <t>02326</t>
  </si>
  <si>
    <t>12420692|261641</t>
  </si>
  <si>
    <t>639398</t>
  </si>
  <si>
    <t>FE03887</t>
  </si>
  <si>
    <t>03887</t>
  </si>
  <si>
    <t>12420692|639398</t>
  </si>
  <si>
    <t>G0Y5PE</t>
  </si>
  <si>
    <t>FE178735</t>
  </si>
  <si>
    <t>178735</t>
  </si>
  <si>
    <t>одобрена от доставчика, чака документ</t>
  </si>
  <si>
    <t>12420692|G0Y5PE</t>
  </si>
  <si>
    <t>D3137C</t>
  </si>
  <si>
    <t>FE44863</t>
  </si>
  <si>
    <t>44863</t>
  </si>
  <si>
    <t>12420692|D3137C</t>
  </si>
  <si>
    <t>12423731</t>
  </si>
  <si>
    <t>E1B43A</t>
  </si>
  <si>
    <t>SW20949507</t>
  </si>
  <si>
    <t>708738577 | 708738558</t>
  </si>
  <si>
    <t>20949507</t>
  </si>
  <si>
    <t>93277615</t>
  </si>
  <si>
    <t xml:space="preserve"> поискано ДИ</t>
  </si>
  <si>
    <t>SWAG</t>
  </si>
  <si>
    <t>12423731|E1B43A</t>
  </si>
  <si>
    <t>12430283</t>
  </si>
  <si>
    <t>G0PX4J</t>
  </si>
  <si>
    <t>FE172128</t>
  </si>
  <si>
    <t>708748355</t>
  </si>
  <si>
    <t>172128</t>
  </si>
  <si>
    <t>12430283|G0PX4J</t>
  </si>
  <si>
    <t>G0S8GI</t>
  </si>
  <si>
    <t>FE174472</t>
  </si>
  <si>
    <t>174472</t>
  </si>
  <si>
    <t>12430283|G0S8GI</t>
  </si>
  <si>
    <t>G12I33</t>
  </si>
  <si>
    <t>FE180761</t>
  </si>
  <si>
    <t>180761</t>
  </si>
  <si>
    <t>12430283|G12I33</t>
  </si>
  <si>
    <t>FRANCISCO ALBERO S.A.U.</t>
  </si>
  <si>
    <t>VEN0001249</t>
  </si>
  <si>
    <t>E008618</t>
  </si>
  <si>
    <t>DAB8F1</t>
  </si>
  <si>
    <t>FAE18503</t>
  </si>
  <si>
    <t>7555</t>
  </si>
  <si>
    <t>E-008618</t>
  </si>
  <si>
    <t>18503</t>
  </si>
  <si>
    <t>RE-004639</t>
  </si>
  <si>
    <t>FAE</t>
  </si>
  <si>
    <t>E008618|DAB8F1</t>
  </si>
  <si>
    <t>90689838</t>
  </si>
  <si>
    <t>D92F30</t>
  </si>
  <si>
    <t>H315W</t>
  </si>
  <si>
    <t>81923444 | 81923443 | 81926494</t>
  </si>
  <si>
    <t>90694364</t>
  </si>
  <si>
    <t>90689838|D92F30</t>
  </si>
  <si>
    <t>IMPERGOM S.R.L.</t>
  </si>
  <si>
    <t>VEN0001250</t>
  </si>
  <si>
    <t>1459</t>
  </si>
  <si>
    <t>H0RDZ1</t>
  </si>
  <si>
    <t>2305272-CAT</t>
  </si>
  <si>
    <t>2237/VEEO</t>
  </si>
  <si>
    <t>анулирана, не е била за подаване, но е подадена и отказана</t>
  </si>
  <si>
    <t>CATERPILLAR</t>
  </si>
  <si>
    <t>1459|H0RDZ1</t>
  </si>
  <si>
    <t>H05N8T</t>
  </si>
  <si>
    <t>IMP230231</t>
  </si>
  <si>
    <t>230231</t>
  </si>
  <si>
    <t>IMPERGOM</t>
  </si>
  <si>
    <t>1459|H05N8T</t>
  </si>
  <si>
    <t>INDUSTRIAS DOLZ  S.A.</t>
  </si>
  <si>
    <t>VEN0001473</t>
  </si>
  <si>
    <t>FAD202501809</t>
  </si>
  <si>
    <t>C3E201</t>
  </si>
  <si>
    <t>DOLZ E114</t>
  </si>
  <si>
    <t>MOTL005324</t>
  </si>
  <si>
    <t>FAD-2025/01809</t>
  </si>
  <si>
    <t>E-114</t>
  </si>
  <si>
    <t>FAD-2025/01934</t>
  </si>
  <si>
    <t>DOLZ</t>
  </si>
  <si>
    <t>FAD202501809|C3E201</t>
  </si>
  <si>
    <t>SI25/B01/10/00001</t>
  </si>
  <si>
    <t>9DBD40</t>
  </si>
  <si>
    <t>J42048DYMT</t>
  </si>
  <si>
    <t>NYKU4953376</t>
  </si>
  <si>
    <t>YAMATO</t>
  </si>
  <si>
    <t>SI25/B01/10/00001|9DBD40</t>
  </si>
  <si>
    <t>SI25/B01/10/00012</t>
  </si>
  <si>
    <t>DDCECE</t>
  </si>
  <si>
    <t>SB105MT</t>
  </si>
  <si>
    <t>TEMU8331166</t>
  </si>
  <si>
    <t>SI25/B01/10/00012|DDCECE</t>
  </si>
  <si>
    <t>B47DD9</t>
  </si>
  <si>
    <t>SM070MT</t>
  </si>
  <si>
    <t>SI25/B01/10/00012|B47DD9</t>
  </si>
  <si>
    <t>D6E9F0</t>
  </si>
  <si>
    <t>SX186MT</t>
  </si>
  <si>
    <t>SI25/B01/10/00012|D6E9F0</t>
  </si>
  <si>
    <t>SI25/B01/10/00019</t>
  </si>
  <si>
    <t>B67BA7</t>
  </si>
  <si>
    <t>D70307TT</t>
  </si>
  <si>
    <t>TGCU5413813</t>
  </si>
  <si>
    <t>THERMOTEC</t>
  </si>
  <si>
    <t>SI25/B01/10/00019|B67BA7</t>
  </si>
  <si>
    <t>G127L6</t>
  </si>
  <si>
    <t>D7M077TT</t>
  </si>
  <si>
    <t>SI25/B01/10/00019|G127L6</t>
  </si>
  <si>
    <t>B0E2A1</t>
  </si>
  <si>
    <t>D7X007TT</t>
  </si>
  <si>
    <t>SI25/B01/10/00019|B0E2A1</t>
  </si>
  <si>
    <t>B4AC88</t>
  </si>
  <si>
    <t>D7X025TT</t>
  </si>
  <si>
    <t>ххх</t>
  </si>
  <si>
    <t>SI25/B01/10/00019|B4AC88</t>
  </si>
  <si>
    <t>JMJ Spolka z Organiczona Odpowiedzialnoscia S.K.A.</t>
  </si>
  <si>
    <t>VEN0002038</t>
  </si>
  <si>
    <t>F2288125</t>
  </si>
  <si>
    <t>G0QZ2S</t>
  </si>
  <si>
    <t>JMJ 01-60ST</t>
  </si>
  <si>
    <t>F/2288/1/25</t>
  </si>
  <si>
    <t>01-60ST</t>
  </si>
  <si>
    <t>JMJ</t>
  </si>
  <si>
    <t>F2288125|G0QZ2S</t>
  </si>
  <si>
    <t>G0QYZY</t>
  </si>
  <si>
    <t>JMJ 45X200S</t>
  </si>
  <si>
    <t>45X200S</t>
  </si>
  <si>
    <t>F2288125|G0QYZY</t>
  </si>
  <si>
    <t>MAHLE AFTERMARKET GMBH</t>
  </si>
  <si>
    <t>VEN0001259</t>
  </si>
  <si>
    <t>398556040</t>
  </si>
  <si>
    <t>AA9408</t>
  </si>
  <si>
    <t>OX378D</t>
  </si>
  <si>
    <t>6164368 | 6164369 | 6165099 | 6165095</t>
  </si>
  <si>
    <t>70349495/72419027 ?</t>
  </si>
  <si>
    <t>70349495__70349495</t>
  </si>
  <si>
    <t>398587684</t>
  </si>
  <si>
    <t>CM 03.12.25</t>
  </si>
  <si>
    <t>KNECHT</t>
  </si>
  <si>
    <t>398556040|AA9408</t>
  </si>
  <si>
    <t>G07TDO</t>
  </si>
  <si>
    <t>LA1198</t>
  </si>
  <si>
    <t>72422743</t>
  </si>
  <si>
    <t>72422743__72422743</t>
  </si>
  <si>
    <t>9,83</t>
  </si>
  <si>
    <t>398587679</t>
  </si>
  <si>
    <t>398556040|G07TDO</t>
  </si>
  <si>
    <t>G0BNTZ</t>
  </si>
  <si>
    <t>LAK1198</t>
  </si>
  <si>
    <t>72476221</t>
  </si>
  <si>
    <t>72476221__72476221</t>
  </si>
  <si>
    <t>398587682</t>
  </si>
  <si>
    <t>398556040|G0BNTZ</t>
  </si>
  <si>
    <t>398556041</t>
  </si>
  <si>
    <t>B8690F</t>
  </si>
  <si>
    <t>015 61 N0</t>
  </si>
  <si>
    <t>015 61 N0__015 61 N0</t>
  </si>
  <si>
    <t>398609047</t>
  </si>
  <si>
    <t>MAHLE</t>
  </si>
  <si>
    <t>398556041|B8690F</t>
  </si>
  <si>
    <t>MEYLE AG</t>
  </si>
  <si>
    <t>VEN0003374</t>
  </si>
  <si>
    <t>210685871</t>
  </si>
  <si>
    <t>E19D31</t>
  </si>
  <si>
    <t>014 610 0017/HD</t>
  </si>
  <si>
    <t>81073941 | 81073934 | 81073931</t>
  </si>
  <si>
    <t>014 610 0017/HD__014 610 0017/HD</t>
  </si>
  <si>
    <t>410008050</t>
  </si>
  <si>
    <t>CM 18.12.25</t>
  </si>
  <si>
    <t>MEYLE</t>
  </si>
  <si>
    <t>210685871|E19D31</t>
  </si>
  <si>
    <t>E1974E</t>
  </si>
  <si>
    <t>116 010 0015</t>
  </si>
  <si>
    <t>116 010 0015__116 010 0015</t>
  </si>
  <si>
    <t>310074952</t>
  </si>
  <si>
    <t>210685871|E1974E</t>
  </si>
  <si>
    <t>H07HG0</t>
  </si>
  <si>
    <t>37-14 800 0007</t>
  </si>
  <si>
    <t>37-14 800 0007__37-14 800 0007</t>
  </si>
  <si>
    <t>210685871|H07HG0</t>
  </si>
  <si>
    <t>SI125019</t>
  </si>
  <si>
    <t>DF1C71</t>
  </si>
  <si>
    <t>NRF 34011</t>
  </si>
  <si>
    <t>SI-125019</t>
  </si>
  <si>
    <t>34011</t>
  </si>
  <si>
    <t>Разлика под 50лв.</t>
  </si>
  <si>
    <t>SI125019|DF1C71</t>
  </si>
  <si>
    <t>G0TSM4</t>
  </si>
  <si>
    <t>NRF 725194</t>
  </si>
  <si>
    <t>725194</t>
  </si>
  <si>
    <t>SI125019|G0TSM4</t>
  </si>
  <si>
    <t>8247058736</t>
  </si>
  <si>
    <t>B01F23</t>
  </si>
  <si>
    <t>BG3927</t>
  </si>
  <si>
    <t>80380008 | 80382360</t>
  </si>
  <si>
    <t>8247058736|B01F23</t>
  </si>
  <si>
    <t>E61A59</t>
  </si>
  <si>
    <t>BG4116C</t>
  </si>
  <si>
    <t>8249001837</t>
  </si>
  <si>
    <t>8247058736|E61A59</t>
  </si>
  <si>
    <t>H0EPUB</t>
  </si>
  <si>
    <t>DEL HDF888</t>
  </si>
  <si>
    <t>HDF888</t>
  </si>
  <si>
    <t>8247058736|H0EPUB</t>
  </si>
  <si>
    <t>2045254972</t>
  </si>
  <si>
    <t>B2BD3A</t>
  </si>
  <si>
    <t>0 986 479 257</t>
  </si>
  <si>
    <t>Деливъри 8151630546, последните три цифри - EOK</t>
  </si>
  <si>
    <t>0.986.479.257.E0K</t>
  </si>
  <si>
    <t>43,61</t>
  </si>
  <si>
    <t>2045257000</t>
  </si>
  <si>
    <t>2045254972|B2BD3A</t>
  </si>
  <si>
    <t>D78DB4</t>
  </si>
  <si>
    <t>0 986 494 583</t>
  </si>
  <si>
    <t>Деливъри 8151630546 , последните три цифри -ЕКА.</t>
  </si>
  <si>
    <t>0.986.494.583.EKA</t>
  </si>
  <si>
    <t>0.986.494.583</t>
  </si>
  <si>
    <t>2045254972|D78DB4</t>
  </si>
  <si>
    <t>2045254973</t>
  </si>
  <si>
    <t>B48F02</t>
  </si>
  <si>
    <t>0 986 479 403</t>
  </si>
  <si>
    <t>Деливъри 8151630547</t>
  </si>
  <si>
    <t>0.986.479.403</t>
  </si>
  <si>
    <t>2045257227</t>
  </si>
  <si>
    <t>2045254973|B48F02</t>
  </si>
  <si>
    <t>Schaeffler Vehicle Lifetime Solutions Germany GmbH</t>
  </si>
  <si>
    <t>423584729</t>
  </si>
  <si>
    <t>F62C1F</t>
  </si>
  <si>
    <t>600 0288 00</t>
  </si>
  <si>
    <t>61864899 | 61864898 | 61864900 | 61864927</t>
  </si>
  <si>
    <t>6000288000</t>
  </si>
  <si>
    <t>Goodwill 2025 423629219</t>
  </si>
  <si>
    <t>423584729|F62C1F</t>
  </si>
  <si>
    <t>G0OQYI</t>
  </si>
  <si>
    <t>600 0317 00</t>
  </si>
  <si>
    <t>6000317000</t>
  </si>
  <si>
    <t>423584729|G0OQYI</t>
  </si>
  <si>
    <t>423584736</t>
  </si>
  <si>
    <t>D2F9E4</t>
  </si>
  <si>
    <t>510 0180 10</t>
  </si>
  <si>
    <t>5100180100</t>
  </si>
  <si>
    <t>423584736|D2F9E4</t>
  </si>
  <si>
    <t>423587325</t>
  </si>
  <si>
    <t>G0PF5Z</t>
  </si>
  <si>
    <t>723 5006 10</t>
  </si>
  <si>
    <t>61880938 | 61880937 | 61880940 | 61884435 | 61884431</t>
  </si>
  <si>
    <t>7235006100</t>
  </si>
  <si>
    <t>423587325|G0PF5Z</t>
  </si>
  <si>
    <t>SENCOM GMBH</t>
  </si>
  <si>
    <t>VEN0003142</t>
  </si>
  <si>
    <t>6732</t>
  </si>
  <si>
    <t>D99209</t>
  </si>
  <si>
    <t>SEN3061160-1</t>
  </si>
  <si>
    <t>00006732</t>
  </si>
  <si>
    <t>3061160-1</t>
  </si>
  <si>
    <t>00006791</t>
  </si>
  <si>
    <t>CM 09.12.25</t>
  </si>
  <si>
    <t>6732|D99209</t>
  </si>
  <si>
    <t>91821276</t>
  </si>
  <si>
    <t>B37BCC</t>
  </si>
  <si>
    <t>2441201</t>
  </si>
  <si>
    <t>83010178</t>
  </si>
  <si>
    <t xml:space="preserve"> за 1 бр. само 91828034 +  za 2 br. 91848369/14.04.26 - OK</t>
  </si>
  <si>
    <t>поискано КИ за останалите 2 бр.</t>
  </si>
  <si>
    <t>91821276|B37BCC</t>
  </si>
  <si>
    <t>DC829F</t>
  </si>
  <si>
    <t>2519202</t>
  </si>
  <si>
    <t>91826883</t>
  </si>
  <si>
    <t>91821276|DC829F</t>
  </si>
  <si>
    <t>B3F7FB</t>
  </si>
  <si>
    <t>91066300</t>
  </si>
  <si>
    <t>91821276|B3F7FB</t>
  </si>
  <si>
    <t>5013629793</t>
  </si>
  <si>
    <t>B0A108</t>
  </si>
  <si>
    <t>LMI31887</t>
  </si>
  <si>
    <t>165910641 | 165910732 | 165910757 | 165910770 | 165910772 | 165910779 | 165912169 | 165912578 | 165903403</t>
  </si>
  <si>
    <t>31887 01</t>
  </si>
  <si>
    <t>31887 01__31887 01:8__31887 01:809</t>
  </si>
  <si>
    <t>LEMFOERDER</t>
  </si>
  <si>
    <t>5013629793|B0A108</t>
  </si>
  <si>
    <t>F7EB9D</t>
  </si>
  <si>
    <t>LMI42287</t>
  </si>
  <si>
    <t>42287 01</t>
  </si>
  <si>
    <t>42287 01__42287 01:8__42287 01:809</t>
  </si>
  <si>
    <t>5013629793|F7EB9D</t>
  </si>
  <si>
    <t>5013651758</t>
  </si>
  <si>
    <t>E3F01B</t>
  </si>
  <si>
    <t>3182 654 145</t>
  </si>
  <si>
    <t>165936819 | 165936878 | 165936886</t>
  </si>
  <si>
    <t>5060287420</t>
  </si>
  <si>
    <t>5013651758|E3F01B</t>
  </si>
  <si>
    <t>DD2F38</t>
  </si>
  <si>
    <t>803 066</t>
  </si>
  <si>
    <t>5060287421</t>
  </si>
  <si>
    <t>5013651758|DD2F38</t>
  </si>
  <si>
    <t>ADRIAUTO</t>
  </si>
  <si>
    <t>VEN0001181</t>
  </si>
  <si>
    <t>6392025</t>
  </si>
  <si>
    <t>D33053</t>
  </si>
  <si>
    <t>AD07.0206.1</t>
  </si>
  <si>
    <t>639/2025</t>
  </si>
  <si>
    <t>07.0206.1</t>
  </si>
  <si>
    <t>6392025|D33053</t>
  </si>
  <si>
    <t>15/11/2025</t>
  </si>
  <si>
    <t>25840696</t>
  </si>
  <si>
    <t>AF997F</t>
  </si>
  <si>
    <t>09.9760.10</t>
  </si>
  <si>
    <t>09976010</t>
  </si>
  <si>
    <t>25840696|AF997F</t>
  </si>
  <si>
    <t>20/11/2025</t>
  </si>
  <si>
    <t>G0KED1</t>
  </si>
  <si>
    <t>09.D895.13</t>
  </si>
  <si>
    <t>09D89513</t>
  </si>
  <si>
    <t>25840696|G0KED1</t>
  </si>
  <si>
    <t>Dinex Polska Sp. z o.o.</t>
  </si>
  <si>
    <t>VEN0002675</t>
  </si>
  <si>
    <t>1069128</t>
  </si>
  <si>
    <t>G15BTG</t>
  </si>
  <si>
    <t>DIN2AL042</t>
  </si>
  <si>
    <t>2AL042</t>
  </si>
  <si>
    <t>2011775 + ДИ 1069491/16.12.25</t>
  </si>
  <si>
    <t>DINEX</t>
  </si>
  <si>
    <t>1069128|G15BTG</t>
  </si>
  <si>
    <t>3000685613</t>
  </si>
  <si>
    <t>G0R06Y</t>
  </si>
  <si>
    <t>CH-BJ-17271</t>
  </si>
  <si>
    <t>34681792 | 34681793 | 34681794 | 34681795 | 34681796 | 34681797 | 34681798 | 34681799 | 34681800</t>
  </si>
  <si>
    <t>CH-BJ-17271__CH-BJ-17271</t>
  </si>
  <si>
    <t>Ticket Number: 338144</t>
  </si>
  <si>
    <t>MOOG</t>
  </si>
  <si>
    <t>3000685613|G0R06Y</t>
  </si>
  <si>
    <t>18/11/2025</t>
  </si>
  <si>
    <t>3000685614</t>
  </si>
  <si>
    <t>DA95B1</t>
  </si>
  <si>
    <t>FOL198</t>
  </si>
  <si>
    <t>FOL198__FOL198</t>
  </si>
  <si>
    <t>3000690670</t>
  </si>
  <si>
    <t>CM 02.12.25</t>
  </si>
  <si>
    <t>Ticket Number: 338083</t>
  </si>
  <si>
    <t>3000685614|DA95B1</t>
  </si>
  <si>
    <t>VEN0002668</t>
  </si>
  <si>
    <t>3112031059</t>
  </si>
  <si>
    <t>G150PU</t>
  </si>
  <si>
    <t>MOND8069S</t>
  </si>
  <si>
    <t>34598963</t>
  </si>
  <si>
    <t>D8069S</t>
  </si>
  <si>
    <t>Ticket Number: 338218</t>
  </si>
  <si>
    <t>MONROE</t>
  </si>
  <si>
    <t>3112031059|G150PU</t>
  </si>
  <si>
    <t>17/11/2025</t>
  </si>
  <si>
    <t>12421243</t>
  </si>
  <si>
    <t>253820</t>
  </si>
  <si>
    <t>FE05916</t>
  </si>
  <si>
    <t>708685994</t>
  </si>
  <si>
    <t>05916</t>
  </si>
  <si>
    <t>HANDONOVA</t>
  </si>
  <si>
    <t>12421243|253820</t>
  </si>
  <si>
    <t>G167X0</t>
  </si>
  <si>
    <t>FE183633</t>
  </si>
  <si>
    <t>183633</t>
  </si>
  <si>
    <t>93277732</t>
  </si>
  <si>
    <t>12421243|G167X0</t>
  </si>
  <si>
    <t>G18C7D</t>
  </si>
  <si>
    <t>FE185038</t>
  </si>
  <si>
    <t>185038</t>
  </si>
  <si>
    <t>92028271</t>
  </si>
  <si>
    <t>ЧИ Надето</t>
  </si>
  <si>
    <t>12421243|G18C7D</t>
  </si>
  <si>
    <t>F8E36E</t>
  </si>
  <si>
    <t>FE35674</t>
  </si>
  <si>
    <t>35674</t>
  </si>
  <si>
    <t>12421243|F8E36E</t>
  </si>
  <si>
    <t>4625013548</t>
  </si>
  <si>
    <t>E1E450</t>
  </si>
  <si>
    <t>5DA358 000-421</t>
  </si>
  <si>
    <t>72684003 | 72683918</t>
  </si>
  <si>
    <t>5DA 358 000-421</t>
  </si>
  <si>
    <t>4625014226</t>
  </si>
  <si>
    <t>4625013548|E1E450</t>
  </si>
  <si>
    <t>SI25/B01/10/00018</t>
  </si>
  <si>
    <t>B4AF76</t>
  </si>
  <si>
    <t>D7B006TT</t>
  </si>
  <si>
    <t>TCLU8663800</t>
  </si>
  <si>
    <t>SI25/B01/10/00018|B4AF76</t>
  </si>
  <si>
    <t>SI25/B01/10/00021</t>
  </si>
  <si>
    <t>A9682D</t>
  </si>
  <si>
    <t>J38015YMT</t>
  </si>
  <si>
    <t>RFCU5096870</t>
  </si>
  <si>
    <t>SI25/B01/10/00021|A9682D</t>
  </si>
  <si>
    <t>14/11/2025</t>
  </si>
  <si>
    <t>00000784/BLX/25/UE</t>
  </si>
  <si>
    <t>B4FF8E</t>
  </si>
  <si>
    <t>C00007ABE</t>
  </si>
  <si>
    <t>0</t>
  </si>
  <si>
    <t>00151709/HZA/25/UE</t>
  </si>
  <si>
    <t>00000784/BLX/25/UE|B4FF8E</t>
  </si>
  <si>
    <t>B50037</t>
  </si>
  <si>
    <t>C0G046ABE</t>
  </si>
  <si>
    <t>7,04</t>
  </si>
  <si>
    <t>00000784/BLX/25/UE|B50037</t>
  </si>
  <si>
    <t>LORO Sp. z o. o.</t>
  </si>
  <si>
    <t>VEN0001908</t>
  </si>
  <si>
    <t>FS1112025</t>
  </si>
  <si>
    <t>G0Y8LO</t>
  </si>
  <si>
    <t>5402-09-1230200P</t>
  </si>
  <si>
    <t>FS/1/11/2025</t>
  </si>
  <si>
    <t>5402-09-1230200P__5402-09-1230200P__5402-09-1230200P__5402-09-1230200P__5402-09-1230200P__5402-09-1230200P__5402-09-1230200P__5402-09-1230200P__5402-09-1230200P__5402-09-1230200P__5402-09-1230200P__5402-09-1230200P__5402-09-1230200P</t>
  </si>
  <si>
    <t>FSKOR/1/12/2025</t>
  </si>
  <si>
    <t>FS1112025|G0Y8LO</t>
  </si>
  <si>
    <t>G0Y8LT</t>
  </si>
  <si>
    <t>5402-09-1239200P</t>
  </si>
  <si>
    <t>5402-09-1239200P__5402-09-1239200P__5402-09-1239200P__5402-09-1239200P__5402-09-1239200P__5402-09-1239200P__5402-09-1239200P__5402-09-1239200P__5402-09-1239200P__5402-09-1239200P__5402-09-1239200P__5402-09-1239200P__5402-09-1239200P</t>
  </si>
  <si>
    <t>FS/11/12/2025</t>
  </si>
  <si>
    <t>FS1112025|G0Y8LT</t>
  </si>
  <si>
    <t>LPR S.R.L.</t>
  </si>
  <si>
    <t>VEN0001234</t>
  </si>
  <si>
    <t>E10974</t>
  </si>
  <si>
    <t>249865</t>
  </si>
  <si>
    <t>LPR4551</t>
  </si>
  <si>
    <t>Z014187 | Z014189</t>
  </si>
  <si>
    <t>4551</t>
  </si>
  <si>
    <t>E11895</t>
  </si>
  <si>
    <t>LPR</t>
  </si>
  <si>
    <t>E10974|249865</t>
  </si>
  <si>
    <t>D0D8D3</t>
  </si>
  <si>
    <t>LPR6012</t>
  </si>
  <si>
    <t>6012</t>
  </si>
  <si>
    <t>E10974|D0D8D3</t>
  </si>
  <si>
    <t>101188080</t>
  </si>
  <si>
    <t>D06E6C</t>
  </si>
  <si>
    <t>WK 8155</t>
  </si>
  <si>
    <t>0101188080</t>
  </si>
  <si>
    <t>0101211537</t>
  </si>
  <si>
    <t>получено от сч. Май 2026</t>
  </si>
  <si>
    <t>101188080|D06E6C</t>
  </si>
  <si>
    <t>19/11/2025</t>
  </si>
  <si>
    <t>MEAT&amp;DORIA SRL</t>
  </si>
  <si>
    <t>25138382</t>
  </si>
  <si>
    <t>G0L6I9</t>
  </si>
  <si>
    <t>MD96507</t>
  </si>
  <si>
    <t>2513919/2 | 2513838/2</t>
  </si>
  <si>
    <t>2513838 /2</t>
  </si>
  <si>
    <t>96507</t>
  </si>
  <si>
    <t>2514894 /2</t>
  </si>
  <si>
    <t>MEAT &amp; DORIA</t>
  </si>
  <si>
    <t>25138382|G0L6I9</t>
  </si>
  <si>
    <t>210686364</t>
  </si>
  <si>
    <t>81075886</t>
  </si>
  <si>
    <t>310075046</t>
  </si>
  <si>
    <t>210686364|E1974E</t>
  </si>
  <si>
    <t>E19F7E</t>
  </si>
  <si>
    <t>116 050 0148/HD</t>
  </si>
  <si>
    <t>116 050 0148/HD__116 050 0148/HD</t>
  </si>
  <si>
    <t>210686364|E19F7E</t>
  </si>
  <si>
    <t>210689121</t>
  </si>
  <si>
    <t>E2B1F0</t>
  </si>
  <si>
    <t>014 024 0061</t>
  </si>
  <si>
    <t>81077968</t>
  </si>
  <si>
    <t>014 024 0061__014 024 0061</t>
  </si>
  <si>
    <t>310075047</t>
  </si>
  <si>
    <t>210689121|E2B1F0</t>
  </si>
  <si>
    <t>E1A061</t>
  </si>
  <si>
    <t>16-16 010 0031</t>
  </si>
  <si>
    <t>16-16 010 0031__16-16 010 0031</t>
  </si>
  <si>
    <t>410008056</t>
  </si>
  <si>
    <t>210689121|E1A061</t>
  </si>
  <si>
    <t>2430420677</t>
  </si>
  <si>
    <t>G17YLV</t>
  </si>
  <si>
    <t>50 009 241</t>
  </si>
  <si>
    <t>80799062 | 80799065</t>
  </si>
  <si>
    <t>50009241</t>
  </si>
  <si>
    <t>2431082750</t>
  </si>
  <si>
    <t>KOLBENSCHMIDT</t>
  </si>
  <si>
    <t>2430420677|G17YLV</t>
  </si>
  <si>
    <t>DDD38A</t>
  </si>
  <si>
    <t>7.22684.18.0</t>
  </si>
  <si>
    <t>2430420677|DDD38A</t>
  </si>
  <si>
    <t>NISSENS AUTOMOTIVE A/S</t>
  </si>
  <si>
    <t>VEN0001361</t>
  </si>
  <si>
    <t>239414</t>
  </si>
  <si>
    <t>F89304</t>
  </si>
  <si>
    <t>NIS 98202</t>
  </si>
  <si>
    <t>98202</t>
  </si>
  <si>
    <t>и без това са отказани</t>
  </si>
  <si>
    <t>NISSENS</t>
  </si>
  <si>
    <t>239414|F89304</t>
  </si>
  <si>
    <t>32531050</t>
  </si>
  <si>
    <t>AF68F2</t>
  </si>
  <si>
    <t>NGK2895</t>
  </si>
  <si>
    <t>82751137</t>
  </si>
  <si>
    <t>2895</t>
  </si>
  <si>
    <t>39195589</t>
  </si>
  <si>
    <t>32531050|AF68F2</t>
  </si>
  <si>
    <t>SI124914</t>
  </si>
  <si>
    <t>CFC1E3</t>
  </si>
  <si>
    <t>NRF 30331</t>
  </si>
  <si>
    <t>SI-124914</t>
  </si>
  <si>
    <t>30331</t>
  </si>
  <si>
    <t>SI-126728</t>
  </si>
  <si>
    <t>CM</t>
  </si>
  <si>
    <t>SI124914|CFC1E3</t>
  </si>
  <si>
    <t>C40B52</t>
  </si>
  <si>
    <t>NRF 31168</t>
  </si>
  <si>
    <t>31168</t>
  </si>
  <si>
    <t>SC-065710</t>
  </si>
  <si>
    <t>SI124914|C40B52</t>
  </si>
  <si>
    <t>B86711</t>
  </si>
  <si>
    <t>NRF 54203</t>
  </si>
  <si>
    <t>54203</t>
  </si>
  <si>
    <t>SI124914|B86711</t>
  </si>
  <si>
    <t>2045255448</t>
  </si>
  <si>
    <t>B6A049</t>
  </si>
  <si>
    <t>3 397 007 462</t>
  </si>
  <si>
    <t>дел, 8151632390 , последни цифри -KC0</t>
  </si>
  <si>
    <t>3.397.007.462.KC0</t>
  </si>
  <si>
    <t>3.397.007.462</t>
  </si>
  <si>
    <t>2045255448|B6A049</t>
  </si>
  <si>
    <t>423598079</t>
  </si>
  <si>
    <t>E0FF1F</t>
  </si>
  <si>
    <t>538 0062 10</t>
  </si>
  <si>
    <t>61931219 | 61931204</t>
  </si>
  <si>
    <t>5380062100</t>
  </si>
  <si>
    <t>423607840</t>
  </si>
  <si>
    <t>423598079|E0FF1F</t>
  </si>
  <si>
    <t>VERNET SAS</t>
  </si>
  <si>
    <t>VEN0001257</t>
  </si>
  <si>
    <t>FAV202501885</t>
  </si>
  <si>
    <t>AADBF2</t>
  </si>
  <si>
    <t>TH7050.88J</t>
  </si>
  <si>
    <t>MOTL005250  | 784674 | FAV-2025/01885 | FAV-2025/01879</t>
  </si>
  <si>
    <t>FAV-2025/01885</t>
  </si>
  <si>
    <t>FVK-2025/00415</t>
  </si>
  <si>
    <t>VERNET</t>
  </si>
  <si>
    <t>FAV202501885|AADBF2</t>
  </si>
  <si>
    <t>4115270</t>
  </si>
  <si>
    <t>CFC117</t>
  </si>
  <si>
    <t>DF6312</t>
  </si>
  <si>
    <t>1429011</t>
  </si>
  <si>
    <t>DF6312__DF6312:8__DF6312:809</t>
  </si>
  <si>
    <t>22,905</t>
  </si>
  <si>
    <t>4122067</t>
  </si>
  <si>
    <t>TRW</t>
  </si>
  <si>
    <t>4115270|CFC117</t>
  </si>
  <si>
    <t>4116488</t>
  </si>
  <si>
    <t>AE4DCD</t>
  </si>
  <si>
    <t>DF4453</t>
  </si>
  <si>
    <t>04306055 | 04306008 | 04306011</t>
  </si>
  <si>
    <t>DF4453__DF4453:8__DF4453:809</t>
  </si>
  <si>
    <t>14,69</t>
  </si>
  <si>
    <t>4116488|AE4DCD</t>
  </si>
  <si>
    <t>5013658724</t>
  </si>
  <si>
    <t>A10376</t>
  </si>
  <si>
    <t>802 321</t>
  </si>
  <si>
    <t>101321373</t>
  </si>
  <si>
    <t>5060287562</t>
  </si>
  <si>
    <t>5013658724|A10376</t>
  </si>
  <si>
    <t>ОМНИКАР - БГ ЕООД</t>
  </si>
  <si>
    <t>VEN0000863</t>
  </si>
  <si>
    <t>400098411</t>
  </si>
  <si>
    <t>H05O3Y</t>
  </si>
  <si>
    <t>DELVAC M 10W30 F F.P.208L</t>
  </si>
  <si>
    <t>0400098411 | 0400098412 | 0100075512</t>
  </si>
  <si>
    <t>0400098411</t>
  </si>
  <si>
    <t>1358,24</t>
  </si>
  <si>
    <t>400098411|H05O3Y</t>
  </si>
  <si>
    <t>H05OB3</t>
  </si>
  <si>
    <t>DELVAC M 15W40 F.P.208L</t>
  </si>
  <si>
    <t>MOBCVLPR12122080208</t>
  </si>
  <si>
    <t>153848__157056__MOBCVLPR12121050120__MOBCVLPR12122080208</t>
  </si>
  <si>
    <t>MOBIL</t>
  </si>
  <si>
    <t>400098411|H05OB3</t>
  </si>
  <si>
    <t>E10742</t>
  </si>
  <si>
    <t>AE48B4</t>
  </si>
  <si>
    <t>LPR4732</t>
  </si>
  <si>
    <t>Z11946 | Z11969</t>
  </si>
  <si>
    <t>4732</t>
  </si>
  <si>
    <t>E10793</t>
  </si>
  <si>
    <t>изпратено предварително, знаели си за липсата</t>
  </si>
  <si>
    <t>E10742|AE48B4</t>
  </si>
  <si>
    <t>24/11/2025</t>
  </si>
  <si>
    <t>GS Yuasa Battery Germany GmbH</t>
  </si>
  <si>
    <t>VEN0002385</t>
  </si>
  <si>
    <t>DR125805</t>
  </si>
  <si>
    <t>G0X3CD</t>
  </si>
  <si>
    <t>YBX3019</t>
  </si>
  <si>
    <t>DL249282</t>
  </si>
  <si>
    <t>70,63</t>
  </si>
  <si>
    <t>DG008047</t>
  </si>
  <si>
    <t>7841</t>
  </si>
  <si>
    <t>G0X3C5</t>
  </si>
  <si>
    <t>YBX3096</t>
  </si>
  <si>
    <t>54,69</t>
  </si>
  <si>
    <t>DR126065</t>
  </si>
  <si>
    <t>CM 04.12.25</t>
  </si>
  <si>
    <t>на този ред няма цена във фактурата</t>
  </si>
  <si>
    <t>G0X2O8</t>
  </si>
  <si>
    <t>YBX9115</t>
  </si>
  <si>
    <t>100,47</t>
  </si>
  <si>
    <t>DR126104</t>
  </si>
  <si>
    <t>2045256121</t>
  </si>
  <si>
    <t>D6A5A1</t>
  </si>
  <si>
    <t>F 026 400 357</t>
  </si>
  <si>
    <t>8151635226 | 8151635227</t>
  </si>
  <si>
    <t>F.026.400.357</t>
  </si>
  <si>
    <t>2045256121|D6A5A1</t>
  </si>
  <si>
    <t>21/11/2025</t>
  </si>
  <si>
    <t>G10G9M</t>
  </si>
  <si>
    <t>F 026 402 361</t>
  </si>
  <si>
    <t>DEL. 8151635226, последни 3 цифри -HCT</t>
  </si>
  <si>
    <t>F.026.402.361.HCT</t>
  </si>
  <si>
    <t>F.026.402.361</t>
  </si>
  <si>
    <t>2045258015</t>
  </si>
  <si>
    <t>CM 11.12.25</t>
  </si>
  <si>
    <t>2045256121|G10G9M</t>
  </si>
  <si>
    <t>2045256122</t>
  </si>
  <si>
    <t>AF56C9</t>
  </si>
  <si>
    <t>0 242 229 923</t>
  </si>
  <si>
    <t>непълен компект. В клетка B01-BROKEN</t>
  </si>
  <si>
    <t>0.242.229.923.41N</t>
  </si>
  <si>
    <t>0.242.229.923</t>
  </si>
  <si>
    <t>2045257502</t>
  </si>
  <si>
    <t>B01-BROKEN</t>
  </si>
  <si>
    <t>само 1 от 4 бр. в кутията</t>
  </si>
  <si>
    <t>2045256122|AF56C9</t>
  </si>
  <si>
    <t>СЕНАКС ООД</t>
  </si>
  <si>
    <t>VEN0001318</t>
  </si>
  <si>
    <t>1000200428</t>
  </si>
  <si>
    <t>G1034T</t>
  </si>
  <si>
    <t>LIM21700</t>
  </si>
  <si>
    <t>1100201631 | 1100201630</t>
  </si>
  <si>
    <t>3110</t>
  </si>
  <si>
    <t>1832__2832__3110__8047</t>
  </si>
  <si>
    <t>LIQUI MOLY</t>
  </si>
  <si>
    <t>ADANAILOV</t>
  </si>
  <si>
    <t>1000200428|G1034T</t>
  </si>
  <si>
    <t>25/11/2025</t>
  </si>
  <si>
    <t>501242</t>
  </si>
  <si>
    <t>LIM3110/8047</t>
  </si>
  <si>
    <t>1000200428|501242</t>
  </si>
  <si>
    <t>4951394546</t>
  </si>
  <si>
    <t>9BCF09</t>
  </si>
  <si>
    <t>13.0460-4977.2</t>
  </si>
  <si>
    <t>4941074511 | 4941074510 | 4941066264</t>
  </si>
  <si>
    <t>13-0460-4977-2</t>
  </si>
  <si>
    <t>4951394546|9BCF09</t>
  </si>
  <si>
    <t>22/11/2025</t>
  </si>
  <si>
    <t>9BCFC5</t>
  </si>
  <si>
    <t>24.0109-0123.1</t>
  </si>
  <si>
    <t>24-0109-0123-1-02</t>
  </si>
  <si>
    <t>4951416547</t>
  </si>
  <si>
    <t>4951394546|9BCFC5</t>
  </si>
  <si>
    <t>9E0BDC</t>
  </si>
  <si>
    <t>24.0122-0204.1</t>
  </si>
  <si>
    <t>24-0122-0204-1-02</t>
  </si>
  <si>
    <t>4951394546|9E0BDC</t>
  </si>
  <si>
    <t>4951399080</t>
  </si>
  <si>
    <t>9BCFF8</t>
  </si>
  <si>
    <t>24.0110-0214.1</t>
  </si>
  <si>
    <t>4941079771 | 4941077492 | 4941068706 | 4941077493 | 4941079769</t>
  </si>
  <si>
    <t>24-0110-0214-1-01</t>
  </si>
  <si>
    <t>4951426184</t>
  </si>
  <si>
    <t>CM 22.01.26</t>
  </si>
  <si>
    <t>4951399080|9BCFF8</t>
  </si>
  <si>
    <t>26/11/2025</t>
  </si>
  <si>
    <t>DC9295</t>
  </si>
  <si>
    <t>24.0122-0278.1</t>
  </si>
  <si>
    <t>24-0122-0278-1-02</t>
  </si>
  <si>
    <t>4960043029</t>
  </si>
  <si>
    <t>4951399080|DC9295</t>
  </si>
  <si>
    <t>4951403940</t>
  </si>
  <si>
    <t>C0EB86</t>
  </si>
  <si>
    <t>340-804-005-018C</t>
  </si>
  <si>
    <t>4941086415</t>
  </si>
  <si>
    <t>4951403940|C0EB86</t>
  </si>
  <si>
    <t>CASTROL LUBRICANTS RO SRL</t>
  </si>
  <si>
    <t>VEN0002914</t>
  </si>
  <si>
    <t>4125008223</t>
  </si>
  <si>
    <t>H0IZDE</t>
  </si>
  <si>
    <t>GTX OW16 AN2022 5L</t>
  </si>
  <si>
    <t>18187819 | 18187820</t>
  </si>
  <si>
    <t>160A26</t>
  </si>
  <si>
    <t>160A25__160A26</t>
  </si>
  <si>
    <t>CASTROL</t>
  </si>
  <si>
    <t>4125008223|H0IZDE</t>
  </si>
  <si>
    <t>H0IZDC</t>
  </si>
  <si>
    <t>GTX OW16 AN2022 1L</t>
  </si>
  <si>
    <t>4125008223|H0IZDC</t>
  </si>
  <si>
    <t>CEI COSTRUZIONE EMILIANA INGRANAGGI SPA</t>
  </si>
  <si>
    <t>VEN0001275</t>
  </si>
  <si>
    <t>151542</t>
  </si>
  <si>
    <t>B2E266</t>
  </si>
  <si>
    <t>220227</t>
  </si>
  <si>
    <t>220.227</t>
  </si>
  <si>
    <t>claim cancelletion</t>
  </si>
  <si>
    <t>C.E.I</t>
  </si>
  <si>
    <t>151542|B2E266</t>
  </si>
  <si>
    <t>CORTECO GMBH</t>
  </si>
  <si>
    <t>VEN0001375</t>
  </si>
  <si>
    <t>2521019378</t>
  </si>
  <si>
    <t>BAAF27</t>
  </si>
  <si>
    <t>CO12018554B</t>
  </si>
  <si>
    <t>67365067</t>
  </si>
  <si>
    <t>82018554</t>
  </si>
  <si>
    <t>2521020311</t>
  </si>
  <si>
    <t>CORTECO</t>
  </si>
  <si>
    <t>2521019378|BAAF27</t>
  </si>
  <si>
    <t>TA25026848</t>
  </si>
  <si>
    <t>D79104</t>
  </si>
  <si>
    <t>DEA09024</t>
  </si>
  <si>
    <t>1161839</t>
  </si>
  <si>
    <t>TA 25026848</t>
  </si>
  <si>
    <t>TA25026848|D79104</t>
  </si>
  <si>
    <t>DUBHE S.r.l.</t>
  </si>
  <si>
    <t>VEN0003409</t>
  </si>
  <si>
    <t>17199</t>
  </si>
  <si>
    <t>A68E61</t>
  </si>
  <si>
    <t>LE1209.00</t>
  </si>
  <si>
    <t>33630</t>
  </si>
  <si>
    <t>LEM1209.00</t>
  </si>
  <si>
    <t>1209.00__LEM1209.00</t>
  </si>
  <si>
    <t>LEMA</t>
  </si>
  <si>
    <t>17199|A68E61</t>
  </si>
  <si>
    <t>ELRINGKLINGER AG</t>
  </si>
  <si>
    <t>VEN0000941</t>
  </si>
  <si>
    <t>97876975</t>
  </si>
  <si>
    <t>D73DB0</t>
  </si>
  <si>
    <t>EL309990</t>
  </si>
  <si>
    <t>37007894 | 36999460 | 37007924 | 37004082</t>
  </si>
  <si>
    <t>309.990</t>
  </si>
  <si>
    <t>97904388</t>
  </si>
  <si>
    <t>ELRING</t>
  </si>
  <si>
    <t>97876975|D73DB0</t>
  </si>
  <si>
    <t>C17958</t>
  </si>
  <si>
    <t>EL503791</t>
  </si>
  <si>
    <t>503.791</t>
  </si>
  <si>
    <t>97876975|C17958</t>
  </si>
  <si>
    <t>C00E00</t>
  </si>
  <si>
    <t>EL729050</t>
  </si>
  <si>
    <t>729.050</t>
  </si>
  <si>
    <t>97876975|C00E00</t>
  </si>
  <si>
    <t>12437777</t>
  </si>
  <si>
    <t>G0KP2U</t>
  </si>
  <si>
    <t>FE20275</t>
  </si>
  <si>
    <t>708853933 | 708853934 | 708854250</t>
  </si>
  <si>
    <t>20275</t>
  </si>
  <si>
    <t>93278197</t>
  </si>
  <si>
    <t>12437777|G0KP2U</t>
  </si>
  <si>
    <t>GATES INDUSTRIAL EUROPE SARL</t>
  </si>
  <si>
    <t>VEN0001443</t>
  </si>
  <si>
    <t>8644566</t>
  </si>
  <si>
    <t>E4BABD</t>
  </si>
  <si>
    <t>GAT6PK1525</t>
  </si>
  <si>
    <t>863747 | 863748</t>
  </si>
  <si>
    <t>6PK1525</t>
  </si>
  <si>
    <t>7,528</t>
  </si>
  <si>
    <t>8646646</t>
  </si>
  <si>
    <t>CM 06.01.26</t>
  </si>
  <si>
    <t>8644566|E4BABD</t>
  </si>
  <si>
    <t>8644568</t>
  </si>
  <si>
    <t>G0O85S</t>
  </si>
  <si>
    <t>GATMFL1083</t>
  </si>
  <si>
    <t>MFL1083</t>
  </si>
  <si>
    <t>4389-01083__4389-01083</t>
  </si>
  <si>
    <t>9012787</t>
  </si>
  <si>
    <t>GATES</t>
  </si>
  <si>
    <t>8644568|G0O85S</t>
  </si>
  <si>
    <t>8644569</t>
  </si>
  <si>
    <t>E4BA31</t>
  </si>
  <si>
    <t>GAT5PK1745</t>
  </si>
  <si>
    <t>8653-10584</t>
  </si>
  <si>
    <t>8653-10584__8653-10584</t>
  </si>
  <si>
    <t>9012788</t>
  </si>
  <si>
    <t>8644569|E4BA31</t>
  </si>
  <si>
    <t>GLI-THERM SP. Z O.O.</t>
  </si>
  <si>
    <t>VEN0002802</t>
  </si>
  <si>
    <t>FA466112025</t>
  </si>
  <si>
    <t>G10PRJ</t>
  </si>
  <si>
    <t>BF DOT4 5L</t>
  </si>
  <si>
    <t>FA/466/11/2025</t>
  </si>
  <si>
    <t>FA466112025|G10PRJ</t>
  </si>
  <si>
    <t>DR125806</t>
  </si>
  <si>
    <t>G104NO</t>
  </si>
  <si>
    <t>YBX1622</t>
  </si>
  <si>
    <t>YUASA</t>
  </si>
  <si>
    <t>DPETROVSKA</t>
  </si>
  <si>
    <t>DR125806|G104NO</t>
  </si>
  <si>
    <t>G0X3BG</t>
  </si>
  <si>
    <t>YBX5335</t>
  </si>
  <si>
    <t>66,09</t>
  </si>
  <si>
    <t>DR126459</t>
  </si>
  <si>
    <t>DR125806|G0X3BG</t>
  </si>
  <si>
    <t>HEPU-Autoteile GmbH</t>
  </si>
  <si>
    <t>VEN0003385</t>
  </si>
  <si>
    <t>2025405112</t>
  </si>
  <si>
    <t>D67862</t>
  </si>
  <si>
    <t>HEPP1516</t>
  </si>
  <si>
    <t>2025-405112</t>
  </si>
  <si>
    <t>P1516</t>
  </si>
  <si>
    <t>P1516__P1516</t>
  </si>
  <si>
    <t>2025-405398</t>
  </si>
  <si>
    <t>HEPU</t>
  </si>
  <si>
    <t>2025405112|D67862</t>
  </si>
  <si>
    <t>G0QD47</t>
  </si>
  <si>
    <t>HEPP442</t>
  </si>
  <si>
    <t>P442</t>
  </si>
  <si>
    <t>P442__P442</t>
  </si>
  <si>
    <t>2025405112|G0QD47</t>
  </si>
  <si>
    <t>A903D2</t>
  </si>
  <si>
    <t>HEPP466</t>
  </si>
  <si>
    <t>P466</t>
  </si>
  <si>
    <t>P466__P466</t>
  </si>
  <si>
    <t>2025405112|A903D2</t>
  </si>
  <si>
    <t>9B846E</t>
  </si>
  <si>
    <t>HEPP829</t>
  </si>
  <si>
    <t>P829</t>
  </si>
  <si>
    <t>P829__P829</t>
  </si>
  <si>
    <t>2025-405397</t>
  </si>
  <si>
    <t>2025405112|9B846E</t>
  </si>
  <si>
    <t>G167S8</t>
  </si>
  <si>
    <t>HEPTM6320</t>
  </si>
  <si>
    <t>TM6320</t>
  </si>
  <si>
    <t>2025405112|G167S8</t>
  </si>
  <si>
    <t>00000763/BLX/25/UE</t>
  </si>
  <si>
    <t>9A9172</t>
  </si>
  <si>
    <t>441-1146L-ND-EM</t>
  </si>
  <si>
    <t>763/BLX</t>
  </si>
  <si>
    <t>01863476/HZA/25/UEK</t>
  </si>
  <si>
    <t>DEPO</t>
  </si>
  <si>
    <t>00000763/BLX/25/UE|9A9172</t>
  </si>
  <si>
    <t>00000793/BLX/25/UE</t>
  </si>
  <si>
    <t>B5037E</t>
  </si>
  <si>
    <t>449 723 030 0</t>
  </si>
  <si>
    <t>793/BLX | 794/BLX | 800/BLX | 792/BLX | 795/BLX | 802/BLX</t>
  </si>
  <si>
    <t>157067/HZA/2025/UE</t>
  </si>
  <si>
    <t>Ванката</t>
  </si>
  <si>
    <t>NDL0004409174 - ръчен прием е правил Ванката преди фактурата, а ние не сме я били получили</t>
  </si>
  <si>
    <t>00000793/BLX/25/UE|B5037E</t>
  </si>
  <si>
    <t>00000798/BLX/25/UE</t>
  </si>
  <si>
    <t>H16MEG</t>
  </si>
  <si>
    <t>160-60197</t>
  </si>
  <si>
    <t>798/BLX</t>
  </si>
  <si>
    <t>01863481/HZA/25/UEK</t>
  </si>
  <si>
    <t>MOPAR</t>
  </si>
  <si>
    <t>00000798/BLX/25/UE|H16MEG</t>
  </si>
  <si>
    <t>00000803/BLX/25/UE</t>
  </si>
  <si>
    <t>A3E96A</t>
  </si>
  <si>
    <t>ROM 50142Z</t>
  </si>
  <si>
    <t>803/HSN</t>
  </si>
  <si>
    <t>01863482/HZA/25/UEK</t>
  </si>
  <si>
    <t>ROMIX</t>
  </si>
  <si>
    <t>00000803/BLX/25/UE|A3E96A</t>
  </si>
  <si>
    <t>A95D5E</t>
  </si>
  <si>
    <t>ROM C10128</t>
  </si>
  <si>
    <t>00000803/BLX/25/UE|A95D5E</t>
  </si>
  <si>
    <t>LINE RUBBER OTOMOTIV DIS TIC. SAN. VE TIC. A.S.</t>
  </si>
  <si>
    <t>VEN0002688</t>
  </si>
  <si>
    <t>LNE2025000000535</t>
  </si>
  <si>
    <t>C53A0B</t>
  </si>
  <si>
    <t>DCF002TT</t>
  </si>
  <si>
    <t>DCF002TT__DCF002TT__DCF002TT__DCF002TT</t>
  </si>
  <si>
    <t>DB-0212-01</t>
  </si>
  <si>
    <t>неуспешно през СМ заради тотал</t>
  </si>
  <si>
    <t>LNE2025000000535|C53A0B</t>
  </si>
  <si>
    <t>CF80C1</t>
  </si>
  <si>
    <t>DCF032TT</t>
  </si>
  <si>
    <t>DCF032TT__DCF032TT__DCF032TT__DCF032TT</t>
  </si>
  <si>
    <t>LNE2025000000535|CF80C1</t>
  </si>
  <si>
    <t>DEFC51</t>
  </si>
  <si>
    <t>DCG143TT</t>
  </si>
  <si>
    <t>DCG143TT__DCG143TT__DCG143TT__DCG143TT</t>
  </si>
  <si>
    <t>LNE2025000000535|DEFC51</t>
  </si>
  <si>
    <t>C47E68</t>
  </si>
  <si>
    <t>DCM031TT</t>
  </si>
  <si>
    <t>DCM031TT__DCM031TT__DCM031TT__DCM031TT</t>
  </si>
  <si>
    <t>LNE2025000000535|C47E68</t>
  </si>
  <si>
    <t>F12853</t>
  </si>
  <si>
    <t>DCX119TT</t>
  </si>
  <si>
    <t>DCX119TT__DCX119TT__DCX119TT__DCX119TT</t>
  </si>
  <si>
    <t>LNE2025000000535|F12853</t>
  </si>
  <si>
    <t>LINEX SP. Z O.O.</t>
  </si>
  <si>
    <t>VEN0001286</t>
  </si>
  <si>
    <t>WDT11942025</t>
  </si>
  <si>
    <t>D75650</t>
  </si>
  <si>
    <t>LIN14.44.50</t>
  </si>
  <si>
    <t>WDT/1194/2025</t>
  </si>
  <si>
    <t>14.44.50</t>
  </si>
  <si>
    <t>ED/ 54/2025</t>
  </si>
  <si>
    <t>LINEX</t>
  </si>
  <si>
    <t>WDT11942025|D75650</t>
  </si>
  <si>
    <t>E10741</t>
  </si>
  <si>
    <t>ABD6AB</t>
  </si>
  <si>
    <t>LPR05P692</t>
  </si>
  <si>
    <t>05P692</t>
  </si>
  <si>
    <t>няма такъв номер в приема, нито във фактурата, има си C1A026ABE</t>
  </si>
  <si>
    <t>E10741|ABD6AB</t>
  </si>
  <si>
    <t>B4CDC5</t>
  </si>
  <si>
    <t>C1A018ABE</t>
  </si>
  <si>
    <t>C1A018ABE__C1A018ABE</t>
  </si>
  <si>
    <t>E10741|B4CDC5</t>
  </si>
  <si>
    <t>AF506F</t>
  </si>
  <si>
    <t>LPR05P982</t>
  </si>
  <si>
    <t>05P982</t>
  </si>
  <si>
    <t>E10742|AF506F</t>
  </si>
  <si>
    <t>9ED648</t>
  </si>
  <si>
    <t>LPR4070</t>
  </si>
  <si>
    <t>4070</t>
  </si>
  <si>
    <t>E10742|9ED648</t>
  </si>
  <si>
    <t>399006</t>
  </si>
  <si>
    <t>LPRKVW001</t>
  </si>
  <si>
    <t>KVW001</t>
  </si>
  <si>
    <t>E01835</t>
  </si>
  <si>
    <t>мейл за коригирано количество</t>
  </si>
  <si>
    <t>E10742|399006</t>
  </si>
  <si>
    <t>25008311UF00001</t>
  </si>
  <si>
    <t>538744</t>
  </si>
  <si>
    <t>AM 457</t>
  </si>
  <si>
    <t>25008311/UF/00001</t>
  </si>
  <si>
    <t>26000013/UK/00001</t>
  </si>
  <si>
    <t>поискано дебитно - pls keep it as sample</t>
  </si>
  <si>
    <t>25008311UF00001|538744</t>
  </si>
  <si>
    <t>C35C29</t>
  </si>
  <si>
    <t>AP 152/5</t>
  </si>
  <si>
    <t>26000012/UK/00001</t>
  </si>
  <si>
    <t>25008311UF00001|C35C29</t>
  </si>
  <si>
    <t>D357CA</t>
  </si>
  <si>
    <t>K 1343A</t>
  </si>
  <si>
    <t>25008311UF00001|D357CA</t>
  </si>
  <si>
    <t>253008081</t>
  </si>
  <si>
    <t>C10130</t>
  </si>
  <si>
    <t>352316170655</t>
  </si>
  <si>
    <t>96376604-05 | 0253008081 | 0253008075</t>
  </si>
  <si>
    <t>0253008081</t>
  </si>
  <si>
    <t>0263100127</t>
  </si>
  <si>
    <t>253008081|C10130</t>
  </si>
  <si>
    <t>240153</t>
  </si>
  <si>
    <t>E4AA69</t>
  </si>
  <si>
    <t>NIS 707090</t>
  </si>
  <si>
    <t>134155</t>
  </si>
  <si>
    <t>707090</t>
  </si>
  <si>
    <t>240153|E4AA69</t>
  </si>
  <si>
    <t>SI124911</t>
  </si>
  <si>
    <t>H0I1JA</t>
  </si>
  <si>
    <t>NRF 408049</t>
  </si>
  <si>
    <t>SI-124911</t>
  </si>
  <si>
    <t>408049</t>
  </si>
  <si>
    <t>SC-065719</t>
  </si>
  <si>
    <t>SI124911|H0I1JA</t>
  </si>
  <si>
    <t>H14P2Q</t>
  </si>
  <si>
    <t>NRF 408094</t>
  </si>
  <si>
    <t>408094</t>
  </si>
  <si>
    <t>66,44</t>
  </si>
  <si>
    <t>SI-126806</t>
  </si>
  <si>
    <t>CM 12.12.25</t>
  </si>
  <si>
    <t>SI124911|H14P2Q</t>
  </si>
  <si>
    <t>BFFCF1</t>
  </si>
  <si>
    <t>NRF 53968</t>
  </si>
  <si>
    <t>53968</t>
  </si>
  <si>
    <t>SI124911|BFFCF1</t>
  </si>
  <si>
    <t>ORGANO AUTOMOTIVE INDUSTRY AND TRADE INC.</t>
  </si>
  <si>
    <t>VEN0001985</t>
  </si>
  <si>
    <t>IHR2025000000265</t>
  </si>
  <si>
    <t>E37A6E</t>
  </si>
  <si>
    <t>DCM0069TT</t>
  </si>
  <si>
    <t>IHR2025000000265|E37A6E</t>
  </si>
  <si>
    <t>E5E4F3</t>
  </si>
  <si>
    <t>DWM125TT</t>
  </si>
  <si>
    <t>DWM125TT__DWM125TT__DWM125TT__DWM125TT</t>
  </si>
  <si>
    <t>IHR2025000000265|E5E4F3</t>
  </si>
  <si>
    <t>2045256377</t>
  </si>
  <si>
    <t>C63322</t>
  </si>
  <si>
    <t>0 261 230 262</t>
  </si>
  <si>
    <t>DEL. 8151636217 , последни цефри -001</t>
  </si>
  <si>
    <t>0.261.230.262.001</t>
  </si>
  <si>
    <t>0.261.230.262</t>
  </si>
  <si>
    <t>2045258014</t>
  </si>
  <si>
    <t>2045256377|C63322</t>
  </si>
  <si>
    <t>B3D8D2</t>
  </si>
  <si>
    <t>0 281 002 585</t>
  </si>
  <si>
    <t>del. 8151636217, последни цифри -001</t>
  </si>
  <si>
    <t>0.281.002.585.001</t>
  </si>
  <si>
    <t>0.281.002.585</t>
  </si>
  <si>
    <t>2045256377|B3D8D2</t>
  </si>
  <si>
    <t>BB7348</t>
  </si>
  <si>
    <t>0 281 006 048</t>
  </si>
  <si>
    <t>del. 8151636217, посл. цифри -001</t>
  </si>
  <si>
    <t>0.281.006.048.001</t>
  </si>
  <si>
    <t>0.281.006.048</t>
  </si>
  <si>
    <t>2045256377|BB7348</t>
  </si>
  <si>
    <t>C02E80</t>
  </si>
  <si>
    <t>0 281 006 054</t>
  </si>
  <si>
    <t>del. 8151636217</t>
  </si>
  <si>
    <t>0.281.006.054.000</t>
  </si>
  <si>
    <t>0.281.006.054</t>
  </si>
  <si>
    <t>2045258267</t>
  </si>
  <si>
    <t>2045256377|C02E80</t>
  </si>
  <si>
    <t>DB0A81</t>
  </si>
  <si>
    <t>0 281 006 479</t>
  </si>
  <si>
    <t>0.281.006.479.001</t>
  </si>
  <si>
    <t>0.281.006.479</t>
  </si>
  <si>
    <t>2045256377|DB0A81</t>
  </si>
  <si>
    <t>9E5181</t>
  </si>
  <si>
    <t>0 986 357 184</t>
  </si>
  <si>
    <t>DEL. 8151636217, последни цифри -8V0</t>
  </si>
  <si>
    <t>0.986.357.184.8V0</t>
  </si>
  <si>
    <t>0.986.357.184</t>
  </si>
  <si>
    <t>2045256377|9E5181</t>
  </si>
  <si>
    <t>423577447</t>
  </si>
  <si>
    <t>F53AA1</t>
  </si>
  <si>
    <t>370 0132 10</t>
  </si>
  <si>
    <t>3700132100</t>
  </si>
  <si>
    <t>423577447|F53AA1</t>
  </si>
  <si>
    <t>A3F637</t>
  </si>
  <si>
    <t>643 3201 00</t>
  </si>
  <si>
    <t>6433201000</t>
  </si>
  <si>
    <t>423577447|A3F637</t>
  </si>
  <si>
    <t>SKF EUROTRADE AB</t>
  </si>
  <si>
    <t>VEN0001590</t>
  </si>
  <si>
    <t>8500023928</t>
  </si>
  <si>
    <t>AEED82</t>
  </si>
  <si>
    <t>VKBA 6570</t>
  </si>
  <si>
    <t>8300000961</t>
  </si>
  <si>
    <t>SKF</t>
  </si>
  <si>
    <t>8500023928|AEED82</t>
  </si>
  <si>
    <t>D33E94</t>
  </si>
  <si>
    <t>VKBA 7011</t>
  </si>
  <si>
    <t>8500025259</t>
  </si>
  <si>
    <t>8500023928|D33E94</t>
  </si>
  <si>
    <t>91823133</t>
  </si>
  <si>
    <t>G0P5W3</t>
  </si>
  <si>
    <t>2280201</t>
  </si>
  <si>
    <t>83014524</t>
  </si>
  <si>
    <t>91829774</t>
  </si>
  <si>
    <t>91823133|G0P5W3</t>
  </si>
  <si>
    <t>G0UO3K</t>
  </si>
  <si>
    <t>2292301</t>
  </si>
  <si>
    <t>91829329</t>
  </si>
  <si>
    <t>91823133|G0UO3K</t>
  </si>
  <si>
    <t>AF5F50</t>
  </si>
  <si>
    <t>2386501</t>
  </si>
  <si>
    <t>91823133|AF5F50</t>
  </si>
  <si>
    <t>111077621</t>
  </si>
  <si>
    <t>G08YJD</t>
  </si>
  <si>
    <t>VAL2103519</t>
  </si>
  <si>
    <t>26365450</t>
  </si>
  <si>
    <t>2103519</t>
  </si>
  <si>
    <t>55,6</t>
  </si>
  <si>
    <t>111078273</t>
  </si>
  <si>
    <t>CM 16.2.26</t>
  </si>
  <si>
    <t>111077621|G08YJD</t>
  </si>
  <si>
    <t>G08YKG</t>
  </si>
  <si>
    <t>VAL2107219</t>
  </si>
  <si>
    <t>2107219</t>
  </si>
  <si>
    <t>94900647</t>
  </si>
  <si>
    <t>111077621|G08YKG</t>
  </si>
  <si>
    <t>DE3C2F</t>
  </si>
  <si>
    <t>VAL834423</t>
  </si>
  <si>
    <t>834423</t>
  </si>
  <si>
    <t>111077621|DE3C2F</t>
  </si>
  <si>
    <t>DC3610</t>
  </si>
  <si>
    <t>VAL837038</t>
  </si>
  <si>
    <t>837038</t>
  </si>
  <si>
    <t>111077621|DC3610</t>
  </si>
  <si>
    <t>E4E824</t>
  </si>
  <si>
    <t>VAL837073</t>
  </si>
  <si>
    <t>837073</t>
  </si>
  <si>
    <t>111077621|E4E824</t>
  </si>
  <si>
    <t>G1175A</t>
  </si>
  <si>
    <t>VAL837081</t>
  </si>
  <si>
    <t>837081</t>
  </si>
  <si>
    <t>111077621|G1175A</t>
  </si>
  <si>
    <t>E128CA</t>
  </si>
  <si>
    <t>VAL837345</t>
  </si>
  <si>
    <t>837345</t>
  </si>
  <si>
    <t>111077621|E128CA</t>
  </si>
  <si>
    <t>E54406</t>
  </si>
  <si>
    <t>VAL837394</t>
  </si>
  <si>
    <t>837394</t>
  </si>
  <si>
    <t>111077621|E54406</t>
  </si>
  <si>
    <t>5013666763</t>
  </si>
  <si>
    <t>420501</t>
  </si>
  <si>
    <t>3000 824 202</t>
  </si>
  <si>
    <t>101323876</t>
  </si>
  <si>
    <t>5060288266</t>
  </si>
  <si>
    <t>5013666763|420501</t>
  </si>
  <si>
    <t>B11C84</t>
  </si>
  <si>
    <t>313 378</t>
  </si>
  <si>
    <t>5013666763|B11C84</t>
  </si>
  <si>
    <t>BF309F</t>
  </si>
  <si>
    <t>3151 600 562</t>
  </si>
  <si>
    <t>5013666763|BF309F</t>
  </si>
  <si>
    <t>R01</t>
  </si>
  <si>
    <t>IHR2025000000249</t>
  </si>
  <si>
    <t>DCM007TT</t>
  </si>
  <si>
    <t>1000027635/B39794</t>
  </si>
  <si>
    <t>3,15</t>
  </si>
  <si>
    <t>направено КИ на Румъния 0100828383 - да се вземе от from customer</t>
  </si>
  <si>
    <t>DWW018TT</t>
  </si>
  <si>
    <t>4,73</t>
  </si>
  <si>
    <t>111077797</t>
  </si>
  <si>
    <t>F8E7A5</t>
  </si>
  <si>
    <t>VAL837437</t>
  </si>
  <si>
    <t>26377862 | 26377869 | 26377871 | 26377888</t>
  </si>
  <si>
    <t>837437</t>
  </si>
  <si>
    <t>111077797|F8E7A5</t>
  </si>
  <si>
    <t>G0SNTG</t>
  </si>
  <si>
    <t>VAL837441</t>
  </si>
  <si>
    <t>837441</t>
  </si>
  <si>
    <t>111077797|G0SNTG</t>
  </si>
  <si>
    <t>111077798</t>
  </si>
  <si>
    <t>C114D2</t>
  </si>
  <si>
    <t>VAL438068</t>
  </si>
  <si>
    <t>438068</t>
  </si>
  <si>
    <t>81,32</t>
  </si>
  <si>
    <t>111078477</t>
  </si>
  <si>
    <t xml:space="preserve">CM 10.12.25  </t>
  </si>
  <si>
    <t>111077798|C114D2</t>
  </si>
  <si>
    <t>E0CB50</t>
  </si>
  <si>
    <t>VAL837304</t>
  </si>
  <si>
    <t>837304</t>
  </si>
  <si>
    <t>111077798|E0CB50</t>
  </si>
  <si>
    <t>111077799</t>
  </si>
  <si>
    <t>F7FF15</t>
  </si>
  <si>
    <t>VAL837396</t>
  </si>
  <si>
    <t>837396</t>
  </si>
  <si>
    <t>111077799|F7FF15</t>
  </si>
  <si>
    <t>E58B7E</t>
  </si>
  <si>
    <t>VAL837408</t>
  </si>
  <si>
    <t>837408</t>
  </si>
  <si>
    <t>111077799|E58B7E</t>
  </si>
  <si>
    <t>G0QP19</t>
  </si>
  <si>
    <t>VAL837481</t>
  </si>
  <si>
    <t>837481</t>
  </si>
  <si>
    <t>111077799|G0QP19</t>
  </si>
  <si>
    <t>00233942/HSN/25/UE</t>
  </si>
  <si>
    <t>9ED54D</t>
  </si>
  <si>
    <t>GDB5067</t>
  </si>
  <si>
    <t>004325118</t>
  </si>
  <si>
    <t>01507851/HSN/25/UEK</t>
  </si>
  <si>
    <t>прием по тази фактура е правен след уточняване с Ванката да се направи</t>
  </si>
  <si>
    <t>00233942/HSN/25/UE|9ED54D</t>
  </si>
  <si>
    <t>FAFLRO2411905</t>
  </si>
  <si>
    <t>E65FD9</t>
  </si>
  <si>
    <t>TITAN RACE PRO S 5W40 5L</t>
  </si>
  <si>
    <t>AFLRO24/11862</t>
  </si>
  <si>
    <t>FAFLRO24/11905</t>
  </si>
  <si>
    <t>602017154</t>
  </si>
  <si>
    <t>0602017154__602017154</t>
  </si>
  <si>
    <t>FAFLRO2411905|E65FD9</t>
  </si>
  <si>
    <t>28/11/2025</t>
  </si>
  <si>
    <t>Clarios Germany GmbH &amp; Co. KGaA</t>
  </si>
  <si>
    <t>VEN0000766</t>
  </si>
  <si>
    <t>82459279</t>
  </si>
  <si>
    <t>G0OJR9</t>
  </si>
  <si>
    <t>ENRG570500065</t>
  </si>
  <si>
    <t>86353881</t>
  </si>
  <si>
    <t>684144</t>
  </si>
  <si>
    <t>според доставчика няма разлика, нов етикет - за ЧИ</t>
  </si>
  <si>
    <t>ENRG</t>
  </si>
  <si>
    <t>82459279|G0OJR9</t>
  </si>
  <si>
    <t>29/11/2025</t>
  </si>
  <si>
    <t>H18T2B</t>
  </si>
  <si>
    <t>ENRG570500076</t>
  </si>
  <si>
    <t>5901655203998</t>
  </si>
  <si>
    <t>82459279|H18T2B</t>
  </si>
  <si>
    <t>CTR EUROPE Sp. z o.o.</t>
  </si>
  <si>
    <t>VEN0003522</t>
  </si>
  <si>
    <t>FS/25/11/023</t>
  </si>
  <si>
    <t>G11QSP</t>
  </si>
  <si>
    <t>CTRCE0856L</t>
  </si>
  <si>
    <t>SH000928</t>
  </si>
  <si>
    <t>CE0856L</t>
  </si>
  <si>
    <t>CE0856L__CE0856L</t>
  </si>
  <si>
    <t>CTR</t>
  </si>
  <si>
    <t>FS/25/11/023|G11QSP</t>
  </si>
  <si>
    <t>TA25028591</t>
  </si>
  <si>
    <t>B3F661</t>
  </si>
  <si>
    <t>SK22PR-M11S</t>
  </si>
  <si>
    <t>1164214 | TA | 25028591</t>
  </si>
  <si>
    <t>TA 25028591</t>
  </si>
  <si>
    <t>TA25028591|B3F661</t>
  </si>
  <si>
    <t>BCI0755537</t>
  </si>
  <si>
    <t>BF43D5</t>
  </si>
  <si>
    <t>1.21652</t>
  </si>
  <si>
    <t>BCS2106522</t>
  </si>
  <si>
    <t>BCI0773695</t>
  </si>
  <si>
    <t>BCI0755537|BF43D5</t>
  </si>
  <si>
    <t>27/11/2025</t>
  </si>
  <si>
    <t>10772</t>
  </si>
  <si>
    <t>G0VM5A</t>
  </si>
  <si>
    <t>472 200 20 01</t>
  </si>
  <si>
    <t>10772 | 10773</t>
  </si>
  <si>
    <t>РМ Цв. - кредитно за минуса и фактура за плюса</t>
  </si>
  <si>
    <t>MERCEDES</t>
  </si>
  <si>
    <t>10772|G0VM5A</t>
  </si>
  <si>
    <t>G0WMVD</t>
  </si>
  <si>
    <t>472 200 28 01 80</t>
  </si>
  <si>
    <t>10773|G0WMVD</t>
  </si>
  <si>
    <t>EUROPEAN AEROSOLS B.V</t>
  </si>
  <si>
    <t>VEN0001655</t>
  </si>
  <si>
    <t>E2045051235</t>
  </si>
  <si>
    <t>F8BB5B</t>
  </si>
  <si>
    <t>000712</t>
  </si>
  <si>
    <t>E20/45051234 | E20/45051235</t>
  </si>
  <si>
    <t>E20/45051235</t>
  </si>
  <si>
    <t>000712__000712BS</t>
  </si>
  <si>
    <t>MOTIP</t>
  </si>
  <si>
    <t>E2045051235|F8BB5B</t>
  </si>
  <si>
    <t>3112031642</t>
  </si>
  <si>
    <t>E4AB3E</t>
  </si>
  <si>
    <t>MON376098SP</t>
  </si>
  <si>
    <t>250029616</t>
  </si>
  <si>
    <t>376098SP</t>
  </si>
  <si>
    <t>376098SP__376098SP</t>
  </si>
  <si>
    <t>3112032652</t>
  </si>
  <si>
    <t>Ticket Number: 339548</t>
  </si>
  <si>
    <t>3112031642|E4AB3E</t>
  </si>
  <si>
    <t>BC08C3</t>
  </si>
  <si>
    <t>MONG8003</t>
  </si>
  <si>
    <t>G8003</t>
  </si>
  <si>
    <t>G8003__G8003</t>
  </si>
  <si>
    <t>3112031642|BC08C3</t>
  </si>
  <si>
    <t>E241B7</t>
  </si>
  <si>
    <t>MONL29A51</t>
  </si>
  <si>
    <t>L29A51</t>
  </si>
  <si>
    <t>3112031642|E241B7</t>
  </si>
  <si>
    <t>D021EC</t>
  </si>
  <si>
    <t>MONMK333</t>
  </si>
  <si>
    <t>MK333</t>
  </si>
  <si>
    <t>MK333__MK333</t>
  </si>
  <si>
    <t>3112031642|D021EC</t>
  </si>
  <si>
    <t>455325</t>
  </si>
  <si>
    <t>G0V59K</t>
  </si>
  <si>
    <t>8017/SCR</t>
  </si>
  <si>
    <t>6802 | 4553/25</t>
  </si>
  <si>
    <t>4553/25</t>
  </si>
  <si>
    <t>R8017/SCR</t>
  </si>
  <si>
    <t>455325|G0V59K</t>
  </si>
  <si>
    <t>4625013973</t>
  </si>
  <si>
    <t>B52180</t>
  </si>
  <si>
    <t>8ET009 142-331</t>
  </si>
  <si>
    <t>27487817 | 27489843</t>
  </si>
  <si>
    <t>8ET 009 142-331</t>
  </si>
  <si>
    <t>4726000099</t>
  </si>
  <si>
    <t>4625013973|B52180</t>
  </si>
  <si>
    <t>90693759</t>
  </si>
  <si>
    <t>G0O3MB</t>
  </si>
  <si>
    <t>E1572L</t>
  </si>
  <si>
    <t>81933301</t>
  </si>
  <si>
    <t>90693759|G0O3MB</t>
  </si>
  <si>
    <t>G0X5G4</t>
  </si>
  <si>
    <t>H13WF12</t>
  </si>
  <si>
    <t>90693759|G0X5G4</t>
  </si>
  <si>
    <t>Herth+Buss Mobility Solutions GmbH &amp; Co. KG</t>
  </si>
  <si>
    <t>VEN0001260</t>
  </si>
  <si>
    <t>91634577</t>
  </si>
  <si>
    <t>A0AB31</t>
  </si>
  <si>
    <t>J1321034</t>
  </si>
  <si>
    <t>63817835</t>
  </si>
  <si>
    <t>1906767</t>
  </si>
  <si>
    <t>HERTH+BUSS</t>
  </si>
  <si>
    <t>91634577|A0AB31</t>
  </si>
  <si>
    <t>30/11/2025</t>
  </si>
  <si>
    <t>F2445125</t>
  </si>
  <si>
    <t>B71392</t>
  </si>
  <si>
    <t>JMJ 1091016</t>
  </si>
  <si>
    <t>F/2445/1/25</t>
  </si>
  <si>
    <t>JMJ1091016</t>
  </si>
  <si>
    <t>K/5/12/25</t>
  </si>
  <si>
    <t>F2445125|B71392</t>
  </si>
  <si>
    <t>B0D817</t>
  </si>
  <si>
    <t>JMJ 1-50ST</t>
  </si>
  <si>
    <t>1-50ST</t>
  </si>
  <si>
    <t>F2445125|B0D817</t>
  </si>
  <si>
    <t>26INGE17115</t>
  </si>
  <si>
    <t>G0Y2ES</t>
  </si>
  <si>
    <t>KYB910347</t>
  </si>
  <si>
    <t>26/INGE17115</t>
  </si>
  <si>
    <t>910347</t>
  </si>
  <si>
    <t>26INGE17115|G0Y2ES</t>
  </si>
  <si>
    <t>101198667</t>
  </si>
  <si>
    <t>D069D3</t>
  </si>
  <si>
    <t>HU 1381 X</t>
  </si>
  <si>
    <t>67064788 | 0101198667</t>
  </si>
  <si>
    <t>0101198667</t>
  </si>
  <si>
    <t>0101226624</t>
  </si>
  <si>
    <t>101198667|D069D3</t>
  </si>
  <si>
    <t>101199395</t>
  </si>
  <si>
    <t>D067EB</t>
  </si>
  <si>
    <t>CUK 2646-2</t>
  </si>
  <si>
    <t>24995688 | 24995689</t>
  </si>
  <si>
    <t>0101199395</t>
  </si>
  <si>
    <t>0101226626</t>
  </si>
  <si>
    <t>101199395|D067EB</t>
  </si>
  <si>
    <t>210690335</t>
  </si>
  <si>
    <t>E1BAB1</t>
  </si>
  <si>
    <t>16-14 498 0025</t>
  </si>
  <si>
    <t>81080782 | 81080502 | 81080779 | 81080504 | 9000000354</t>
  </si>
  <si>
    <t>19,2</t>
  </si>
  <si>
    <t>410008060</t>
  </si>
  <si>
    <t>CM 08.01.26</t>
  </si>
  <si>
    <t>210690335|E1BAB1</t>
  </si>
  <si>
    <t>E2B6D0</t>
  </si>
  <si>
    <t>300 221 1142</t>
  </si>
  <si>
    <t>300 221 1142__300 221 1142</t>
  </si>
  <si>
    <t>310075051</t>
  </si>
  <si>
    <t>210690335|E2B6D0</t>
  </si>
  <si>
    <t>32544044</t>
  </si>
  <si>
    <t>H0L2JY</t>
  </si>
  <si>
    <t>NGK94712</t>
  </si>
  <si>
    <t>82767609</t>
  </si>
  <si>
    <t>32576488</t>
  </si>
  <si>
    <t>CM 10.12.25</t>
  </si>
  <si>
    <t>32544044|H0L2JY</t>
  </si>
  <si>
    <t>INDE1700012048</t>
  </si>
  <si>
    <t>G0PKGG</t>
  </si>
  <si>
    <t>076.454-80A</t>
  </si>
  <si>
    <t>DNDE1700011897</t>
  </si>
  <si>
    <t>INDE1700012048|G0PKGG</t>
  </si>
  <si>
    <t>8247060582</t>
  </si>
  <si>
    <t>D738EC</t>
  </si>
  <si>
    <t>LP2490</t>
  </si>
  <si>
    <t>80409118 | 80411671 | 80413030 | 80418465 | 80420135 | 80420479 | 80420484</t>
  </si>
  <si>
    <t>8249001931</t>
  </si>
  <si>
    <t>CM 02.02.26</t>
  </si>
  <si>
    <t>8247060582|D738EC</t>
  </si>
  <si>
    <t>A408E9</t>
  </si>
  <si>
    <t>TC786</t>
  </si>
  <si>
    <t>8248017091</t>
  </si>
  <si>
    <t>8247060582|A408E9</t>
  </si>
  <si>
    <t>8247061681</t>
  </si>
  <si>
    <t>D0BB4F</t>
  </si>
  <si>
    <t>DEL28272472</t>
  </si>
  <si>
    <t>80423663</t>
  </si>
  <si>
    <t>28272472-12B1</t>
  </si>
  <si>
    <t>28272472</t>
  </si>
  <si>
    <t>8249001932</t>
  </si>
  <si>
    <t>8247061681|D0BB4F</t>
  </si>
  <si>
    <t>H07D4N</t>
  </si>
  <si>
    <t>EG10638-12B1</t>
  </si>
  <si>
    <t>8247061681|H07D4N</t>
  </si>
  <si>
    <t>2045255203</t>
  </si>
  <si>
    <t>G0ZQ66</t>
  </si>
  <si>
    <r>
      <t>F 00V C38 100</t>
    </r>
    <r>
      <rPr>
        <b/>
        <sz val="11"/>
        <color rgb="FF7030A0"/>
        <rFont val="Calibri"/>
        <family val="2"/>
        <charset val="204"/>
        <scheme val="minor"/>
      </rPr>
      <t>K</t>
    </r>
  </si>
  <si>
    <t>del. 824744618A</t>
  </si>
  <si>
    <t>F.00V.C38.100.770</t>
  </si>
  <si>
    <t>F.00V.C38.100</t>
  </si>
  <si>
    <t>1,08</t>
  </si>
  <si>
    <t>2045255203|G0ZQ66</t>
  </si>
  <si>
    <t>2045256089</t>
  </si>
  <si>
    <t>D99321</t>
  </si>
  <si>
    <t>F 026 400 344</t>
  </si>
  <si>
    <t>8151635225</t>
  </si>
  <si>
    <t>F.026.400.344</t>
  </si>
  <si>
    <t>няма бройки на нот делив</t>
  </si>
  <si>
    <t>2045256089|D99321</t>
  </si>
  <si>
    <t>D642D3</t>
  </si>
  <si>
    <t>F 026 407 143</t>
  </si>
  <si>
    <t>F.026.407.143.HMS</t>
  </si>
  <si>
    <t>F.026.407.143</t>
  </si>
  <si>
    <t>2045258268</t>
  </si>
  <si>
    <t>2045256089|D642D3</t>
  </si>
  <si>
    <t>2045256179</t>
  </si>
  <si>
    <t>289568</t>
  </si>
  <si>
    <t>0 250 001 016</t>
  </si>
  <si>
    <t>del. 824760180</t>
  </si>
  <si>
    <t>0.250.001.016.80C</t>
  </si>
  <si>
    <t>0.250.001.016</t>
  </si>
  <si>
    <t>2045256179|289568</t>
  </si>
  <si>
    <t>2045256183</t>
  </si>
  <si>
    <t>H188EE</t>
  </si>
  <si>
    <t>0 273 014 060</t>
  </si>
  <si>
    <t>del. 824760180A , посл. цифри -EHF</t>
  </si>
  <si>
    <t>0.273.014.060</t>
  </si>
  <si>
    <t>явно грешен крос</t>
  </si>
  <si>
    <t>2045256183|H188EE</t>
  </si>
  <si>
    <t>2045256426</t>
  </si>
  <si>
    <t>G12EJN</t>
  </si>
  <si>
    <t>F 026 C00 466</t>
  </si>
  <si>
    <t>824766667А  | 824766668 | 824766669 | 824766670 | 824766667</t>
  </si>
  <si>
    <t>F.026.C00.466 / 0.273.014.060.EHF</t>
  </si>
  <si>
    <t>явно грешен крос, няма такъв номер в тази фактура F.026.C00.466, другия си е, дето го дават на плюс по-горе</t>
  </si>
  <si>
    <t>05/12/2025</t>
  </si>
  <si>
    <t>8006</t>
  </si>
  <si>
    <t>2045256873</t>
  </si>
  <si>
    <t>G0NW56</t>
  </si>
  <si>
    <t>0 261 210 399</t>
  </si>
  <si>
    <t>DEL. 8151638815</t>
  </si>
  <si>
    <t>0.261.210.399.000</t>
  </si>
  <si>
    <t>0.261.210.399</t>
  </si>
  <si>
    <t>2045256873|G0NW56</t>
  </si>
  <si>
    <t>SALERI AFTERMARKET S.P.A.</t>
  </si>
  <si>
    <t>VEN0002204</t>
  </si>
  <si>
    <t>FTACC0002347</t>
  </si>
  <si>
    <t>D22AC9</t>
  </si>
  <si>
    <t>PA1048A</t>
  </si>
  <si>
    <t>FT/ACC/0002347</t>
  </si>
  <si>
    <t>SIL</t>
  </si>
  <si>
    <t>FTACC0002347|D22AC9</t>
  </si>
  <si>
    <t>423601600</t>
  </si>
  <si>
    <t>H0KOX5</t>
  </si>
  <si>
    <t>559 0206 10</t>
  </si>
  <si>
    <t>61947449 | 61947548 | 61947514</t>
  </si>
  <si>
    <t>5590206100</t>
  </si>
  <si>
    <t>423601600|H0KOX5</t>
  </si>
  <si>
    <t>423601604</t>
  </si>
  <si>
    <t>H0C9L0</t>
  </si>
  <si>
    <t>539 0001 10</t>
  </si>
  <si>
    <t>5390001100</t>
  </si>
  <si>
    <t>5390001100__5590206100</t>
  </si>
  <si>
    <t>423601604|H0C9L0</t>
  </si>
  <si>
    <t>6771</t>
  </si>
  <si>
    <t>G10XG0</t>
  </si>
  <si>
    <t>SEN20545</t>
  </si>
  <si>
    <t>00006771</t>
  </si>
  <si>
    <t>20545</t>
  </si>
  <si>
    <t>900581</t>
  </si>
  <si>
    <t>SENCOM</t>
  </si>
  <si>
    <t>6771|G10XG0</t>
  </si>
  <si>
    <t>STABILUS GMBH</t>
  </si>
  <si>
    <t>VEN0002368</t>
  </si>
  <si>
    <t>95264186</t>
  </si>
  <si>
    <t>CF45A6</t>
  </si>
  <si>
    <t>STA5699MO</t>
  </si>
  <si>
    <t>81425600</t>
  </si>
  <si>
    <t>5699MO</t>
  </si>
  <si>
    <t>6288669</t>
  </si>
  <si>
    <t>STABILUS</t>
  </si>
  <si>
    <t>95264186|CF45A6</t>
  </si>
  <si>
    <t>91825397</t>
  </si>
  <si>
    <t>261632</t>
  </si>
  <si>
    <t>2094102</t>
  </si>
  <si>
    <t>83018427</t>
  </si>
  <si>
    <t>91825397|261632</t>
  </si>
  <si>
    <t>A8EDDC</t>
  </si>
  <si>
    <t>2391503</t>
  </si>
  <si>
    <t>91825397|A8EDDC</t>
  </si>
  <si>
    <t>VEN0001254</t>
  </si>
  <si>
    <t>5778670</t>
  </si>
  <si>
    <t>B44182</t>
  </si>
  <si>
    <t>TYC 20-0733-05-2</t>
  </si>
  <si>
    <t>25017170</t>
  </si>
  <si>
    <t>20-0733-05-2</t>
  </si>
  <si>
    <t>20-0733-05-2__20-0733-05-2</t>
  </si>
  <si>
    <t>4549827</t>
  </si>
  <si>
    <t>5778670|B44182</t>
  </si>
  <si>
    <t>DC61E1</t>
  </si>
  <si>
    <t>TYC 20-14700-05-2</t>
  </si>
  <si>
    <t>20-14700-05-2</t>
  </si>
  <si>
    <t>20-14700-05-2__20-14700-05-2</t>
  </si>
  <si>
    <t>5778670|DC61E1</t>
  </si>
  <si>
    <t>111078052</t>
  </si>
  <si>
    <t>DA3722</t>
  </si>
  <si>
    <t>SWF 132705</t>
  </si>
  <si>
    <t>26399354 | 26399355 | 26399356</t>
  </si>
  <si>
    <t>132705</t>
  </si>
  <si>
    <t>SWF</t>
  </si>
  <si>
    <t>111078052|DA3722</t>
  </si>
  <si>
    <t>5013668493</t>
  </si>
  <si>
    <t>H14KD7</t>
  </si>
  <si>
    <t>LMI45299</t>
  </si>
  <si>
    <t>101321900 | 101322096 | 101324484</t>
  </si>
  <si>
    <t>5013668493|H14KD7</t>
  </si>
  <si>
    <t>ЕС ЕФ ЕЙ АУТОМОТИВ ЕООД</t>
  </si>
  <si>
    <t>VEN0003332</t>
  </si>
  <si>
    <t>0070161699</t>
  </si>
  <si>
    <t>H06HM5</t>
  </si>
  <si>
    <t>9844579380</t>
  </si>
  <si>
    <t>Гуми или OE - обработва се от РМ</t>
  </si>
  <si>
    <t>PEUGEOT</t>
  </si>
  <si>
    <t>0070161699|H06HM5</t>
  </si>
  <si>
    <t>ОРБИКО БЪЛГАРИЯ ЕООД</t>
  </si>
  <si>
    <t>VEN0000239</t>
  </si>
  <si>
    <t>9011142863</t>
  </si>
  <si>
    <t>CF70D1</t>
  </si>
  <si>
    <t>HELIX P.U.AF 5W30 1L</t>
  </si>
  <si>
    <t>4201346764</t>
  </si>
  <si>
    <t>1100004914</t>
  </si>
  <si>
    <t>SHELL</t>
  </si>
  <si>
    <t>9011142863|CF70D1</t>
  </si>
  <si>
    <t>ОСРАМ Сейлс ЕООД</t>
  </si>
  <si>
    <t>VEN0002997</t>
  </si>
  <si>
    <t>925011029</t>
  </si>
  <si>
    <t>E658A0</t>
  </si>
  <si>
    <t>NLX9006</t>
  </si>
  <si>
    <t>352198127 | 352199170</t>
  </si>
  <si>
    <t>0925011029</t>
  </si>
  <si>
    <t>4008321990822</t>
  </si>
  <si>
    <t>0925011151</t>
  </si>
  <si>
    <t>NEOLUX</t>
  </si>
  <si>
    <t>925011029|E658A0</t>
  </si>
  <si>
    <t>E5F286</t>
  </si>
  <si>
    <t>OSR LED CBCTRL101</t>
  </si>
  <si>
    <t>4052899090873</t>
  </si>
  <si>
    <t>OSRAM</t>
  </si>
  <si>
    <t>925011029|E5F286</t>
  </si>
  <si>
    <t>G0Q2SO</t>
  </si>
  <si>
    <t>OSR LEDDL114-CB SM</t>
  </si>
  <si>
    <t>4062172154031</t>
  </si>
  <si>
    <t>925011029|G0Q2SO</t>
  </si>
  <si>
    <t>H0KLIM</t>
  </si>
  <si>
    <t>OSR5201DWP-1BL</t>
  </si>
  <si>
    <t>4062172401456</t>
  </si>
  <si>
    <t>925011029|H0KLIM</t>
  </si>
  <si>
    <t>G0TZ51</t>
  </si>
  <si>
    <t>OSR64210 CBN</t>
  </si>
  <si>
    <t>4062172149358</t>
  </si>
  <si>
    <t>0925011152</t>
  </si>
  <si>
    <t>925011029|G0TZ51</t>
  </si>
  <si>
    <t>ED460B</t>
  </si>
  <si>
    <t>OSR64210 NBS</t>
  </si>
  <si>
    <t>4052899992634</t>
  </si>
  <si>
    <t>925011029|ED460B</t>
  </si>
  <si>
    <t>H0KLH8</t>
  </si>
  <si>
    <t>OSR64210CBN-1BL</t>
  </si>
  <si>
    <t>4062172395038</t>
  </si>
  <si>
    <t>925011029|H0KLH8</t>
  </si>
  <si>
    <t>H0GWN6</t>
  </si>
  <si>
    <t>OSR64210NB220</t>
  </si>
  <si>
    <t>4062172399340</t>
  </si>
  <si>
    <t>925011029|H0GWN6</t>
  </si>
  <si>
    <t>C10B34</t>
  </si>
  <si>
    <t>OSR881-</t>
  </si>
  <si>
    <t>4008321543004</t>
  </si>
  <si>
    <t>925011029|C10B34</t>
  </si>
  <si>
    <t>925011030</t>
  </si>
  <si>
    <t>H116OO</t>
  </si>
  <si>
    <t>OSR64210DWESY2-2HB</t>
  </si>
  <si>
    <t>0925011030</t>
  </si>
  <si>
    <t>4062172406932</t>
  </si>
  <si>
    <t>0925011192</t>
  </si>
  <si>
    <t>925011030|H116OO</t>
  </si>
  <si>
    <t>ТОТАЛЕНЕРДЖИС МАРКЕТИНГ БЪЛГАРИЯ ЕООД</t>
  </si>
  <si>
    <t>VEN0001135</t>
  </si>
  <si>
    <t>4044044942</t>
  </si>
  <si>
    <t>G0KC9B</t>
  </si>
  <si>
    <t>TRA.AXLE 7 80W90 5L</t>
  </si>
  <si>
    <t>3044043141-42-43....</t>
  </si>
  <si>
    <t>214087</t>
  </si>
  <si>
    <t>TOTAL</t>
  </si>
  <si>
    <t>4044044942|G0KC9B</t>
  </si>
  <si>
    <t>4951406241</t>
  </si>
  <si>
    <t>NQMA</t>
  </si>
  <si>
    <t>221.824/076/001</t>
  </si>
  <si>
    <t>4941086413 | 4941086414 | 4941074515</t>
  </si>
  <si>
    <t>За доуточняване</t>
  </si>
  <si>
    <t>чака Ванката</t>
  </si>
  <si>
    <t>4951406241|NQMA</t>
  </si>
  <si>
    <t>4951406242</t>
  </si>
  <si>
    <t>BC21C3</t>
  </si>
  <si>
    <t>228-235-045-001Z</t>
  </si>
  <si>
    <t>4951442110</t>
  </si>
  <si>
    <t>4951406242|BC21C3</t>
  </si>
  <si>
    <t>4125008199</t>
  </si>
  <si>
    <t>G0PEB9</t>
  </si>
  <si>
    <t>ENGINE SHAMPOO 300ML</t>
  </si>
  <si>
    <t>18188091 | 18188096 | 18188049 | 18188050 | 18188211 | 18188048</t>
  </si>
  <si>
    <t>15CF7C</t>
  </si>
  <si>
    <t>15CF7C__15CF7C__</t>
  </si>
  <si>
    <t>4125008199|G0PEB9</t>
  </si>
  <si>
    <t>3000094930</t>
  </si>
  <si>
    <t>BDCA54</t>
  </si>
  <si>
    <t>CT 1043 WP1</t>
  </si>
  <si>
    <t>60133432</t>
  </si>
  <si>
    <t>CT1043WP1</t>
  </si>
  <si>
    <t>3000146116</t>
  </si>
  <si>
    <t>3000094930|BDCA54</t>
  </si>
  <si>
    <t>2521019893</t>
  </si>
  <si>
    <t>G0V3JI</t>
  </si>
  <si>
    <t>CO49467192</t>
  </si>
  <si>
    <t>80861414 | 80845793</t>
  </si>
  <si>
    <t>49467192</t>
  </si>
  <si>
    <t>2521019893|G0V3JI</t>
  </si>
  <si>
    <t>TA25029759</t>
  </si>
  <si>
    <t>1165483 | TA | 25029759</t>
  </si>
  <si>
    <t>TA 25029759</t>
  </si>
  <si>
    <t>TA25029759|CAF4D9</t>
  </si>
  <si>
    <t>BCI0767435</t>
  </si>
  <si>
    <t>F64D65</t>
  </si>
  <si>
    <t>2.47035</t>
  </si>
  <si>
    <t>BCC0180959</t>
  </si>
  <si>
    <t>BCI0767435|F64D65</t>
  </si>
  <si>
    <t>BB5B99</t>
  </si>
  <si>
    <t>4.63651</t>
  </si>
  <si>
    <t>BCI0776031</t>
  </si>
  <si>
    <t>BCI0767435|BB5B99</t>
  </si>
  <si>
    <t>1069328</t>
  </si>
  <si>
    <t>F4CD14</t>
  </si>
  <si>
    <t>DIN8AA011</t>
  </si>
  <si>
    <t>8AA011</t>
  </si>
  <si>
    <t>2011890</t>
  </si>
  <si>
    <t>1069328|F4CD14</t>
  </si>
  <si>
    <t>DONALDSON EUROPE B.V.</t>
  </si>
  <si>
    <t>VEN0001274</t>
  </si>
  <si>
    <t>10400356639</t>
  </si>
  <si>
    <t>D47562</t>
  </si>
  <si>
    <t>P953446</t>
  </si>
  <si>
    <t>331376663</t>
  </si>
  <si>
    <t>10400366151</t>
  </si>
  <si>
    <t>CM - не, спрян!</t>
  </si>
  <si>
    <t>ръчен прием на 12.01.26</t>
  </si>
  <si>
    <t>DONALDSON</t>
  </si>
  <si>
    <t>10400356639|D47562</t>
  </si>
  <si>
    <t>10400362629</t>
  </si>
  <si>
    <t>G08GUO</t>
  </si>
  <si>
    <t>P627763</t>
  </si>
  <si>
    <t>333476301</t>
  </si>
  <si>
    <t>10400366149</t>
  </si>
  <si>
    <t>10400362629|G08GUO</t>
  </si>
  <si>
    <t>European Truck and Trailer Parts BVBA</t>
  </si>
  <si>
    <t>VEN0002822</t>
  </si>
  <si>
    <t>VFA25/1009</t>
  </si>
  <si>
    <t>G178E4</t>
  </si>
  <si>
    <t>SCA2579258</t>
  </si>
  <si>
    <t>VFA25/1009 | VFA25/1070 | VFA25/1152</t>
  </si>
  <si>
    <t>SCANIA</t>
  </si>
  <si>
    <t>VFA25/1009|G178E4</t>
  </si>
  <si>
    <t>E712B5</t>
  </si>
  <si>
    <t>VO23111320</t>
  </si>
  <si>
    <t>VOLVO TRUCK</t>
  </si>
  <si>
    <t>VFA25/1009|E712B5</t>
  </si>
  <si>
    <t>G091E3</t>
  </si>
  <si>
    <t>VO23126245</t>
  </si>
  <si>
    <t>VFA25/1009|G091E3</t>
  </si>
  <si>
    <t>H122XJ</t>
  </si>
  <si>
    <t>VO23151592</t>
  </si>
  <si>
    <t>VFA25/1009|H122XJ</t>
  </si>
  <si>
    <t>VFA25/1070</t>
  </si>
  <si>
    <t>VFA25/1070|G178E4</t>
  </si>
  <si>
    <t>3000689568</t>
  </si>
  <si>
    <t>H060ON</t>
  </si>
  <si>
    <t>ME-TC-13946</t>
  </si>
  <si>
    <t>34634767 | 34634768 | 34634769 | 34634770 | 34634771</t>
  </si>
  <si>
    <t>ME-TC-13946__ME-TC-13946</t>
  </si>
  <si>
    <t>Ticket Number: 340651</t>
  </si>
  <si>
    <t>3000689568|H060ON</t>
  </si>
  <si>
    <t>A85EE6</t>
  </si>
  <si>
    <t>OP-BJ-2040</t>
  </si>
  <si>
    <t>OP-BJ-2040__OP-BJ-2040</t>
  </si>
  <si>
    <t>3000696333</t>
  </si>
  <si>
    <t>CM 15.01.26</t>
  </si>
  <si>
    <t>3000689568|A85EE6</t>
  </si>
  <si>
    <t>F6767A</t>
  </si>
  <si>
    <t>VV-SB-13511</t>
  </si>
  <si>
    <t>VV-SB-13511__VV-SB-13511</t>
  </si>
  <si>
    <t>3000689568|F6767A</t>
  </si>
  <si>
    <t>3000689569</t>
  </si>
  <si>
    <t>BDC8FA</t>
  </si>
  <si>
    <t>RE-WP-7903</t>
  </si>
  <si>
    <t>23,44</t>
  </si>
  <si>
    <t>3000696332</t>
  </si>
  <si>
    <t>Ticket Number: 340688</t>
  </si>
  <si>
    <t>3000689569|BDC8FA</t>
  </si>
  <si>
    <t>3000689573</t>
  </si>
  <si>
    <t>G0322X</t>
  </si>
  <si>
    <t>RE-WP-15329</t>
  </si>
  <si>
    <t>RE-WP-15329__RE-WP-15329</t>
  </si>
  <si>
    <t>Ticket Number: 340680</t>
  </si>
  <si>
    <t>3000689573|G0322X</t>
  </si>
  <si>
    <t>3000689574</t>
  </si>
  <si>
    <t>G0KLUK</t>
  </si>
  <si>
    <t>FOL262</t>
  </si>
  <si>
    <t>FOL262__FOL262</t>
  </si>
  <si>
    <t>3000689574|G0KLUK</t>
  </si>
  <si>
    <t>12442774</t>
  </si>
  <si>
    <t>G0L6L8</t>
  </si>
  <si>
    <t>FE102136</t>
  </si>
  <si>
    <t>708853990 | 708854258</t>
  </si>
  <si>
    <t>102136</t>
  </si>
  <si>
    <t>12442774|G0L6L8</t>
  </si>
  <si>
    <t>D625B2</t>
  </si>
  <si>
    <t>FE49419</t>
  </si>
  <si>
    <t>49419</t>
  </si>
  <si>
    <t>12442774|D625B2</t>
  </si>
  <si>
    <t>12440374</t>
  </si>
  <si>
    <t>F6AB3D</t>
  </si>
  <si>
    <t>ADZ93402</t>
  </si>
  <si>
    <t>708748383</t>
  </si>
  <si>
    <t>15,43</t>
  </si>
  <si>
    <t>92028373</t>
  </si>
  <si>
    <t>12440374|F6AB3D</t>
  </si>
  <si>
    <t>G051MC</t>
  </si>
  <si>
    <t>FE103478</t>
  </si>
  <si>
    <t>103478</t>
  </si>
  <si>
    <t>93279368</t>
  </si>
  <si>
    <t>12442774|G051MC</t>
  </si>
  <si>
    <t>FLUKAR Sp. z o.o.</t>
  </si>
  <si>
    <t>VEN0002256</t>
  </si>
  <si>
    <t>365SWA112025</t>
  </si>
  <si>
    <t>H06MTY</t>
  </si>
  <si>
    <t>ULTRA F. 5W40 5L</t>
  </si>
  <si>
    <t>98/SWG/11/2025 | 370/SWA/11/2025</t>
  </si>
  <si>
    <t>365/SWA/11/2025</t>
  </si>
  <si>
    <t>REVLINE</t>
  </si>
  <si>
    <t>365SWA112025|H06MTY</t>
  </si>
  <si>
    <t>99SWG112025</t>
  </si>
  <si>
    <t>H0WAL2</t>
  </si>
  <si>
    <t>REV GR. LT4 EP2 400G</t>
  </si>
  <si>
    <t>99/SWG/11/2025</t>
  </si>
  <si>
    <t>99SWG112025|H0WAL2</t>
  </si>
  <si>
    <t>116/11/SU/2025</t>
  </si>
  <si>
    <t>E25E1C</t>
  </si>
  <si>
    <t>MMT A040 0450</t>
  </si>
  <si>
    <t>116/11/SU/2025|E25E1C</t>
  </si>
  <si>
    <t>91638857</t>
  </si>
  <si>
    <t>G0SXYV</t>
  </si>
  <si>
    <t>50292030</t>
  </si>
  <si>
    <t>63827460 | 63827461</t>
  </si>
  <si>
    <t>91645852</t>
  </si>
  <si>
    <t>СМ  23.2.26</t>
  </si>
  <si>
    <t>91638857|G0SXYV</t>
  </si>
  <si>
    <t>F4BE2D</t>
  </si>
  <si>
    <t>J1342048</t>
  </si>
  <si>
    <t>1906918</t>
  </si>
  <si>
    <t>91638857|F4BE2D</t>
  </si>
  <si>
    <t xml:space="preserve">HUTCHINSON SNC </t>
  </si>
  <si>
    <t>VEN0001246</t>
  </si>
  <si>
    <t>8053149217</t>
  </si>
  <si>
    <t>G0V7TN</t>
  </si>
  <si>
    <t>HU586872</t>
  </si>
  <si>
    <t>заедно с 7716</t>
  </si>
  <si>
    <t>586872</t>
  </si>
  <si>
    <t>8053149585</t>
  </si>
  <si>
    <t>CM 21.01.26</t>
  </si>
  <si>
    <t>HUTCHINSON</t>
  </si>
  <si>
    <t>8053149217|G0V7TN</t>
  </si>
  <si>
    <t>E34CB0</t>
  </si>
  <si>
    <t>HUT3034E</t>
  </si>
  <si>
    <t>T3034E</t>
  </si>
  <si>
    <t>T3034__T3034E</t>
  </si>
  <si>
    <t>8053149217|E34CB0</t>
  </si>
  <si>
    <t>SI25/B01/10/00013</t>
  </si>
  <si>
    <t>B4CF38</t>
  </si>
  <si>
    <t>C2C007ABE</t>
  </si>
  <si>
    <t>TCNU6983078</t>
  </si>
  <si>
    <t>коригира се с ИНВЕНТАРИЗАЦИЯ</t>
  </si>
  <si>
    <t>SI25/B01/10/00013|B4CF38</t>
  </si>
  <si>
    <t>SI25/B01/11/00001</t>
  </si>
  <si>
    <t>A92D2F</t>
  </si>
  <si>
    <t>AGF035MT</t>
  </si>
  <si>
    <t>ONEU1388793</t>
  </si>
  <si>
    <t>SI25/B01/11/00001|A92D2F</t>
  </si>
  <si>
    <t>A92E3D</t>
  </si>
  <si>
    <t>AGW052MT</t>
  </si>
  <si>
    <t>SI25/B01/11/00001|A92E3D</t>
  </si>
  <si>
    <t>BA0738</t>
  </si>
  <si>
    <t>AGW057MT</t>
  </si>
  <si>
    <t>SI25/B01/11/00001|BA0738</t>
  </si>
  <si>
    <t>BA073C</t>
  </si>
  <si>
    <t>AGW058MT</t>
  </si>
  <si>
    <t>SI25/B01/11/00001|BA073C</t>
  </si>
  <si>
    <t>00000828/BLX/25/UE</t>
  </si>
  <si>
    <t>506088</t>
  </si>
  <si>
    <t>441 050 100 0</t>
  </si>
  <si>
    <t>822/BLX | 820/BLX | 828/BLX | 249976/HSN</t>
  </si>
  <si>
    <t>WABCO</t>
  </si>
  <si>
    <t>00000828/BLX/25/UE|506088</t>
  </si>
  <si>
    <t>400267</t>
  </si>
  <si>
    <t>472 072 628 0</t>
  </si>
  <si>
    <t>00000828/BLX/25/UE|400267</t>
  </si>
  <si>
    <t>00000818/BLX/25/UE</t>
  </si>
  <si>
    <t>DCD8AE</t>
  </si>
  <si>
    <t>C80830ABE</t>
  </si>
  <si>
    <t>818/BLX</t>
  </si>
  <si>
    <t>C08030ABE</t>
  </si>
  <si>
    <t>01866995/HZA/25/UEK</t>
  </si>
  <si>
    <t>00000818/BLX/25/UE|DCD8AE</t>
  </si>
  <si>
    <t>00000823/BLX/25/UE</t>
  </si>
  <si>
    <t>G0XUKM</t>
  </si>
  <si>
    <t>319 890</t>
  </si>
  <si>
    <t>823/BLX</t>
  </si>
  <si>
    <t>за 1 бр. 01866997/HZA/25/UEK + 00010996/HZA/26/UEK/12.01.26</t>
  </si>
  <si>
    <t>00000823/BLX/25/UE|G0XUKM</t>
  </si>
  <si>
    <t>DD60AB</t>
  </si>
  <si>
    <t>3421 601 085</t>
  </si>
  <si>
    <t>01866997/HZA/25/UEK</t>
  </si>
  <si>
    <t>00000823/BLX/25/UE|DD60AB</t>
  </si>
  <si>
    <t>00000838/BLX/25/UE</t>
  </si>
  <si>
    <t>F8D6A1</t>
  </si>
  <si>
    <t>3400 710 001:009</t>
  </si>
  <si>
    <t>838/BLX</t>
  </si>
  <si>
    <t>01866998/HZA/25/UEK</t>
  </si>
  <si>
    <t>00000838/BLX/25/UE|F8D6A1</t>
  </si>
  <si>
    <t>101194113</t>
  </si>
  <si>
    <t>D069CC</t>
  </si>
  <si>
    <t>HU 12 110 X</t>
  </si>
  <si>
    <t>24948918</t>
  </si>
  <si>
    <t>0101194113</t>
  </si>
  <si>
    <t>0101226625</t>
  </si>
  <si>
    <t>101194113|D069CC</t>
  </si>
  <si>
    <t>D069E0</t>
  </si>
  <si>
    <t>HU 612/2 X</t>
  </si>
  <si>
    <t>0101226056</t>
  </si>
  <si>
    <t>по сметка + отрицателен!</t>
  </si>
  <si>
    <t>101194113|D069E0</t>
  </si>
  <si>
    <t>D06B58</t>
  </si>
  <si>
    <t>W 11 102/28</t>
  </si>
  <si>
    <t>0101226627</t>
  </si>
  <si>
    <t>101194113|D06B58</t>
  </si>
  <si>
    <t>25009042UF00001</t>
  </si>
  <si>
    <t>AEE95E</t>
  </si>
  <si>
    <t>AP 165/5</t>
  </si>
  <si>
    <t>25009042/UF</t>
  </si>
  <si>
    <t>25009042/UF/00001</t>
  </si>
  <si>
    <t>25009042UF00001|AEE95E</t>
  </si>
  <si>
    <t>AC42C8</t>
  </si>
  <si>
    <t>K 1204A</t>
  </si>
  <si>
    <t>25009042UF00001|AC42C8</t>
  </si>
  <si>
    <t>D60A52</t>
  </si>
  <si>
    <t>K 1363-3X</t>
  </si>
  <si>
    <t>25009042UF00001|D60A52</t>
  </si>
  <si>
    <t>B366AE</t>
  </si>
  <si>
    <t>OE 670/1</t>
  </si>
  <si>
    <t>25009042UF00001|B366AE</t>
  </si>
  <si>
    <t>538660</t>
  </si>
  <si>
    <t>PE 816/3</t>
  </si>
  <si>
    <t>25009042UF00001|538660</t>
  </si>
  <si>
    <t>9000214777</t>
  </si>
  <si>
    <t>8100002919</t>
  </si>
  <si>
    <t>9000214777|9F03ED</t>
  </si>
  <si>
    <t>SI125710</t>
  </si>
  <si>
    <t>DD1642</t>
  </si>
  <si>
    <t>NRF 34047</t>
  </si>
  <si>
    <t>SI-125710</t>
  </si>
  <si>
    <t>34047</t>
  </si>
  <si>
    <t>SC-065879</t>
  </si>
  <si>
    <t>SI125710|DD1642</t>
  </si>
  <si>
    <t>CFC2AC</t>
  </si>
  <si>
    <t>NRF 53129</t>
  </si>
  <si>
    <t>53129</t>
  </si>
  <si>
    <t>SI125710|CFC2AC</t>
  </si>
  <si>
    <t>C40B82</t>
  </si>
  <si>
    <t>NRF 54267</t>
  </si>
  <si>
    <t>54267</t>
  </si>
  <si>
    <t>SI125710|C40B82</t>
  </si>
  <si>
    <t>CFC2EF</t>
  </si>
  <si>
    <t>NRF 54275</t>
  </si>
  <si>
    <t>54275</t>
  </si>
  <si>
    <t>SI125710|CFC2EF</t>
  </si>
  <si>
    <t>F4EBA0</t>
  </si>
  <si>
    <t>NRF 54357</t>
  </si>
  <si>
    <t>54357</t>
  </si>
  <si>
    <t>SI125710|F4EBA0</t>
  </si>
  <si>
    <t>NTN Europe</t>
  </si>
  <si>
    <t>VEN0001261</t>
  </si>
  <si>
    <t>92968746</t>
  </si>
  <si>
    <t>D3E257</t>
  </si>
  <si>
    <t>GA384.12</t>
  </si>
  <si>
    <t>92967419 | 92968746</t>
  </si>
  <si>
    <t>SNR</t>
  </si>
  <si>
    <t>92968746|D3E257</t>
  </si>
  <si>
    <t>INDE1700010027</t>
  </si>
  <si>
    <t>G0OI3L</t>
  </si>
  <si>
    <t>256.034-30</t>
  </si>
  <si>
    <t>256.034-30A</t>
  </si>
  <si>
    <t>INDE1700010027|G0OI3L</t>
  </si>
  <si>
    <t>8247063770</t>
  </si>
  <si>
    <t>D468EA</t>
  </si>
  <si>
    <t>GN10341-12B1</t>
  </si>
  <si>
    <t>80466346</t>
  </si>
  <si>
    <t>8247063770|D468EA</t>
  </si>
  <si>
    <t>A4048A</t>
  </si>
  <si>
    <t>TA1635</t>
  </si>
  <si>
    <t>80466368</t>
  </si>
  <si>
    <t>8247063770|A4048A</t>
  </si>
  <si>
    <t>F7AFC8</t>
  </si>
  <si>
    <t>TD1809W</t>
  </si>
  <si>
    <t>80466371</t>
  </si>
  <si>
    <t>8249001974</t>
  </si>
  <si>
    <t>CM 10.02.26</t>
  </si>
  <si>
    <t>8247063770|F7AFC8</t>
  </si>
  <si>
    <t>G0T04B</t>
  </si>
  <si>
    <t>TEM194</t>
  </si>
  <si>
    <t>8,95</t>
  </si>
  <si>
    <t>8247063770|G0T04B</t>
  </si>
  <si>
    <t>2045256694</t>
  </si>
  <si>
    <t>B48F09</t>
  </si>
  <si>
    <t>0 986 479 410</t>
  </si>
  <si>
    <t>8151637728</t>
  </si>
  <si>
    <t>0.986.479.410.7XR</t>
  </si>
  <si>
    <t>0.986.479.410</t>
  </si>
  <si>
    <t>16,62</t>
  </si>
  <si>
    <t>2045259310</t>
  </si>
  <si>
    <t>2045256694|B48F09</t>
  </si>
  <si>
    <t>423591430</t>
  </si>
  <si>
    <t>B4ACF2</t>
  </si>
  <si>
    <t>600 0017 00</t>
  </si>
  <si>
    <t>61898351 | 61898349 | 61898350 | 61898394</t>
  </si>
  <si>
    <t>6000017000</t>
  </si>
  <si>
    <t>423591430|B4ACF2</t>
  </si>
  <si>
    <t>D47623</t>
  </si>
  <si>
    <t>600 0197 00</t>
  </si>
  <si>
    <t>6000197000</t>
  </si>
  <si>
    <t>423591430|D47623</t>
  </si>
  <si>
    <t>423604902</t>
  </si>
  <si>
    <t>C0EDA5</t>
  </si>
  <si>
    <t>530 0197 31</t>
  </si>
  <si>
    <t>61964054 | 61963790 | 61963645 | 61963696</t>
  </si>
  <si>
    <t>5300197310</t>
  </si>
  <si>
    <t>423604902|C0EDA5</t>
  </si>
  <si>
    <t>111077757</t>
  </si>
  <si>
    <t>E37929</t>
  </si>
  <si>
    <t>VAL254027</t>
  </si>
  <si>
    <t>26355718 | 26355719 | 26355720 | 26377860 | 26377861</t>
  </si>
  <si>
    <t>254027</t>
  </si>
  <si>
    <t>94900791</t>
  </si>
  <si>
    <t>111077757|E37929</t>
  </si>
  <si>
    <t>111077929</t>
  </si>
  <si>
    <t>A86CA9</t>
  </si>
  <si>
    <t>VAL834001</t>
  </si>
  <si>
    <t>26388052 | 26388051 |  | 26388383</t>
  </si>
  <si>
    <t>834001</t>
  </si>
  <si>
    <t>111078708</t>
  </si>
  <si>
    <t>111077929|A86CA9</t>
  </si>
  <si>
    <t>4119756</t>
  </si>
  <si>
    <t>9DB386</t>
  </si>
  <si>
    <t>DF4170</t>
  </si>
  <si>
    <t>DF4170:8__DF4170__DF4170:809</t>
  </si>
  <si>
    <t xml:space="preserve"> КИ 2601105 + ДИ 4136158/31.03.26</t>
  </si>
  <si>
    <t>има ДИ 4136158/31.03.26 - по сметк</t>
  </si>
  <si>
    <t>4119756|9DB386</t>
  </si>
  <si>
    <t>BB9118</t>
  </si>
  <si>
    <t>DF4822S</t>
  </si>
  <si>
    <t>DF4822S:809__DF4822S:8__DF4822S</t>
  </si>
  <si>
    <t>4119756|BB9118</t>
  </si>
  <si>
    <t>BB9125</t>
  </si>
  <si>
    <t>DF4866S</t>
  </si>
  <si>
    <t>4119756|BB9125</t>
  </si>
  <si>
    <t>9A7315</t>
  </si>
  <si>
    <t>GDB11413</t>
  </si>
  <si>
    <t>повтаря се??</t>
  </si>
  <si>
    <t>4119756|9A7315</t>
  </si>
  <si>
    <t>9A712D</t>
  </si>
  <si>
    <t>GDB1403</t>
  </si>
  <si>
    <t>GDB1403:8__GDB1403__GDB1403:809</t>
  </si>
  <si>
    <t>4119756|9A712D</t>
  </si>
  <si>
    <t>BB91C2</t>
  </si>
  <si>
    <t>GDB1798</t>
  </si>
  <si>
    <t>GDB1798:8__GDB1798__GDB1798:809</t>
  </si>
  <si>
    <t>4119756|BB91C2</t>
  </si>
  <si>
    <t>C416BF</t>
  </si>
  <si>
    <t>GDB1918</t>
  </si>
  <si>
    <t>4119756|C416BF</t>
  </si>
  <si>
    <t>4120046</t>
  </si>
  <si>
    <t>9A742C</t>
  </si>
  <si>
    <t>GDB3223</t>
  </si>
  <si>
    <t>4328873</t>
  </si>
  <si>
    <t>GDB3223__GDB3223:8__GDB3223:809</t>
  </si>
  <si>
    <t>2601105</t>
  </si>
  <si>
    <t>4120046|9A742C</t>
  </si>
  <si>
    <t>КАРИО ООД</t>
  </si>
  <si>
    <t>VEN0002890</t>
  </si>
  <si>
    <t>300119889</t>
  </si>
  <si>
    <t>G0PD4T</t>
  </si>
  <si>
    <t>RAV TTC C11 READY 1,5L</t>
  </si>
  <si>
    <t>0300119889 | 0300119891 | 0300119890</t>
  </si>
  <si>
    <t>0300119889</t>
  </si>
  <si>
    <t>229059</t>
  </si>
  <si>
    <t>1410105-150-01-999__229059</t>
  </si>
  <si>
    <t>RAVENOL</t>
  </si>
  <si>
    <t>300119889|G0PD4T</t>
  </si>
  <si>
    <t>300119892</t>
  </si>
  <si>
    <t>G0PCNZ</t>
  </si>
  <si>
    <t>RAV VSF 0W30 4L</t>
  </si>
  <si>
    <t>0300119892</t>
  </si>
  <si>
    <t>233179</t>
  </si>
  <si>
    <t>1111107-004-01-999__233179</t>
  </si>
  <si>
    <t>300119892|G0PCNZ</t>
  </si>
  <si>
    <t>400098683</t>
  </si>
  <si>
    <t>DDF1A1</t>
  </si>
  <si>
    <t>MOBIL 1 ESP 0W30 1L</t>
  </si>
  <si>
    <t>0400098683</t>
  </si>
  <si>
    <t>MOBPVLFL11111011101</t>
  </si>
  <si>
    <t>MOBPVLFL11111011101__157747__153346</t>
  </si>
  <si>
    <t>400098683|DDF1A1</t>
  </si>
  <si>
    <t>3000106385</t>
  </si>
  <si>
    <t>D67A87</t>
  </si>
  <si>
    <t>6 PK 1733 K3</t>
  </si>
  <si>
    <t>8010 + 7824 | 60148155 | 60147786 | 60149461 | 60149630 | 60149412 | 60147696 | 60149422</t>
  </si>
  <si>
    <t>6PK1733K3</t>
  </si>
  <si>
    <t>3000144614</t>
  </si>
  <si>
    <t>направен отрицателен</t>
  </si>
  <si>
    <t>били коригирани на инв.</t>
  </si>
  <si>
    <t>3000106385|D67A87</t>
  </si>
  <si>
    <t>227810</t>
  </si>
  <si>
    <t>6 PK 2080</t>
  </si>
  <si>
    <t>6PK2080</t>
  </si>
  <si>
    <t>ok</t>
  </si>
  <si>
    <t>3000106385|227810</t>
  </si>
  <si>
    <t>B42F1F</t>
  </si>
  <si>
    <t>CT 881 K3</t>
  </si>
  <si>
    <t>CT881K3</t>
  </si>
  <si>
    <t>3000106385|B42F1F</t>
  </si>
  <si>
    <t>3000107376</t>
  </si>
  <si>
    <t>262802</t>
  </si>
  <si>
    <t>10 X 935</t>
  </si>
  <si>
    <t>10X935</t>
  </si>
  <si>
    <t>3000107376|262802</t>
  </si>
  <si>
    <t>E388EE</t>
  </si>
  <si>
    <t>6 PK 1345 EXTRA</t>
  </si>
  <si>
    <t>6PK1345EXTRA</t>
  </si>
  <si>
    <t>3000107376|E388EE</t>
  </si>
  <si>
    <t>BCI0770809</t>
  </si>
  <si>
    <t>G0NTX6</t>
  </si>
  <si>
    <t>4.11055</t>
  </si>
  <si>
    <t>BCI0777446</t>
  </si>
  <si>
    <t>BCI0770809|G0NTX6</t>
  </si>
  <si>
    <t>97911175</t>
  </si>
  <si>
    <t>G0O7GH</t>
  </si>
  <si>
    <t>EL207140</t>
  </si>
  <si>
    <t>37011235 | 37042995 | 37042991 | 37042992 | 37042994 | 37031922 | 37042993</t>
  </si>
  <si>
    <t>207.140</t>
  </si>
  <si>
    <t>97971716</t>
  </si>
  <si>
    <t>97911175|G0O7GH</t>
  </si>
  <si>
    <t>15/12/2025</t>
  </si>
  <si>
    <t>97911176</t>
  </si>
  <si>
    <t>A895F3</t>
  </si>
  <si>
    <t>EL051930</t>
  </si>
  <si>
    <t>051.930</t>
  </si>
  <si>
    <t>97971713</t>
  </si>
  <si>
    <t>97911176|A895F3</t>
  </si>
  <si>
    <t>A89A85</t>
  </si>
  <si>
    <t>EL215120</t>
  </si>
  <si>
    <t>215.120</t>
  </si>
  <si>
    <t>97911176|A89A85</t>
  </si>
  <si>
    <t>97911177</t>
  </si>
  <si>
    <t>DC105B</t>
  </si>
  <si>
    <t>EL311140</t>
  </si>
  <si>
    <t>311.140</t>
  </si>
  <si>
    <t>97911177|DC105B</t>
  </si>
  <si>
    <t>97911179</t>
  </si>
  <si>
    <t>G0PS86</t>
  </si>
  <si>
    <t>EL912370</t>
  </si>
  <si>
    <t>912.370</t>
  </si>
  <si>
    <t>97911179|G0PS86</t>
  </si>
  <si>
    <t>EMMECI MOTORI E COMPONENTI SRL.</t>
  </si>
  <si>
    <t>11010</t>
  </si>
  <si>
    <t>CF99A3</t>
  </si>
  <si>
    <t>504338273</t>
  </si>
  <si>
    <t>11010 | 11013 | 11015</t>
  </si>
  <si>
    <t>11010|CF99A3</t>
  </si>
  <si>
    <t>C55487</t>
  </si>
  <si>
    <t>5801592275</t>
  </si>
  <si>
    <t>11010|C55487</t>
  </si>
  <si>
    <t>3000692506</t>
  </si>
  <si>
    <t>G0KM6O</t>
  </si>
  <si>
    <t>FD-BJ-14823</t>
  </si>
  <si>
    <t>34765339 | 34765341 | 34765342 | 34765344</t>
  </si>
  <si>
    <t>3000697115</t>
  </si>
  <si>
    <t>Ticket Number: 341156</t>
  </si>
  <si>
    <t>3000692506|G0KM6O</t>
  </si>
  <si>
    <t>3112031817</t>
  </si>
  <si>
    <t>C2C526</t>
  </si>
  <si>
    <t>CB0136</t>
  </si>
  <si>
    <t>34768724</t>
  </si>
  <si>
    <t>CB0136__CB0136</t>
  </si>
  <si>
    <t>Ticket Number: 341114</t>
  </si>
  <si>
    <t>3112031817|C2C526</t>
  </si>
  <si>
    <t>3112032174</t>
  </si>
  <si>
    <t>E2CB7D</t>
  </si>
  <si>
    <t>MON376193SP</t>
  </si>
  <si>
    <t>MGGJ250030303 | MGGJ250030979</t>
  </si>
  <si>
    <t>376193SP</t>
  </si>
  <si>
    <t>376193SP__376193SP</t>
  </si>
  <si>
    <t>Ticket Number: 341232</t>
  </si>
  <si>
    <t>3112032174|E2CB7D</t>
  </si>
  <si>
    <t>13/12/2025</t>
  </si>
  <si>
    <t>G07HWI</t>
  </si>
  <si>
    <t>MONG8328</t>
  </si>
  <si>
    <t>G8328</t>
  </si>
  <si>
    <t>G8328__G8328</t>
  </si>
  <si>
    <t>3112032174|G07HWI</t>
  </si>
  <si>
    <t>G0TX4Z</t>
  </si>
  <si>
    <t>MONG8618</t>
  </si>
  <si>
    <t>G8618</t>
  </si>
  <si>
    <t>G8618__G8618</t>
  </si>
  <si>
    <t>3237006487</t>
  </si>
  <si>
    <t>3112032174|G0TX4Z</t>
  </si>
  <si>
    <t>3112032176</t>
  </si>
  <si>
    <t>B6B846</t>
  </si>
  <si>
    <t>MK800</t>
  </si>
  <si>
    <t>MK800__MK800</t>
  </si>
  <si>
    <t>Ticket Number: 341214</t>
  </si>
  <si>
    <t>3112032176|B6B846</t>
  </si>
  <si>
    <t>G150Q0</t>
  </si>
  <si>
    <t>MOND8081S</t>
  </si>
  <si>
    <t>D8081S</t>
  </si>
  <si>
    <t>3112032176|G150Q0</t>
  </si>
  <si>
    <t>BC1765</t>
  </si>
  <si>
    <t>MONG16495</t>
  </si>
  <si>
    <t>G16495</t>
  </si>
  <si>
    <t>G16495__G16495</t>
  </si>
  <si>
    <t>3237006488</t>
  </si>
  <si>
    <t>3112032176|BC1765</t>
  </si>
  <si>
    <t>H11U20</t>
  </si>
  <si>
    <t>T1407</t>
  </si>
  <si>
    <t>3112032176|H11U20</t>
  </si>
  <si>
    <t>1950294660</t>
  </si>
  <si>
    <t>F4C376</t>
  </si>
  <si>
    <t>0.025957</t>
  </si>
  <si>
    <t>1940490182 | 1940490140 | 1940491113</t>
  </si>
  <si>
    <t>25957</t>
  </si>
  <si>
    <t>1960064271</t>
  </si>
  <si>
    <t>поискано ДИ 1950307688</t>
  </si>
  <si>
    <t>1950294660|F4C376</t>
  </si>
  <si>
    <t>FA/155/12/2025</t>
  </si>
  <si>
    <t>G0TPU6</t>
  </si>
  <si>
    <t>KTT G12+ 200L CONC</t>
  </si>
  <si>
    <t>WZ/6507/2025 | FA/155/12/202</t>
  </si>
  <si>
    <t>THERMOTEC LIQUIDS</t>
  </si>
  <si>
    <t>FA/155/12/2025|G0TPU6</t>
  </si>
  <si>
    <t>SI25/B01/11/00004</t>
  </si>
  <si>
    <t>A92F63</t>
  </si>
  <si>
    <t>AHW009MT</t>
  </si>
  <si>
    <t>TEMU2923764</t>
  </si>
  <si>
    <t>SI25/B01/11/00004|A92F63</t>
  </si>
  <si>
    <t>00000847/BLX/25/UE</t>
  </si>
  <si>
    <t>D216D5</t>
  </si>
  <si>
    <t>811/|| W74.2AN</t>
  </si>
  <si>
    <t>847/BLX</t>
  </si>
  <si>
    <t>WAS</t>
  </si>
  <si>
    <t>00000847/BLX/25/UE|D216D5</t>
  </si>
  <si>
    <t>00000850/BLX/25/UE</t>
  </si>
  <si>
    <t>B8B08F</t>
  </si>
  <si>
    <t>440-1405R-UE</t>
  </si>
  <si>
    <t>850/BLX</t>
  </si>
  <si>
    <t>00003527/HZA/26/UEK</t>
  </si>
  <si>
    <t>00000850/BLX/25/UE|B8B08F</t>
  </si>
  <si>
    <t>F2553125</t>
  </si>
  <si>
    <t>CF8A2F</t>
  </si>
  <si>
    <t>JMJ 1073</t>
  </si>
  <si>
    <t>F/2553/1/25</t>
  </si>
  <si>
    <t>JMJ1073</t>
  </si>
  <si>
    <t>F2553125|CF8A2F</t>
  </si>
  <si>
    <t>D73869</t>
  </si>
  <si>
    <t>JMJ 1126</t>
  </si>
  <si>
    <t>JMJ1126</t>
  </si>
  <si>
    <t>F2553125|D73869</t>
  </si>
  <si>
    <t>D898C5</t>
  </si>
  <si>
    <t>JMJ 1152</t>
  </si>
  <si>
    <t>JMJ1152</t>
  </si>
  <si>
    <t>F2553125|D898C5</t>
  </si>
  <si>
    <t>E49373</t>
  </si>
  <si>
    <t>JMJ 1229</t>
  </si>
  <si>
    <t>JMJ1229</t>
  </si>
  <si>
    <t>F2553125|E49373</t>
  </si>
  <si>
    <t>G0RPEL</t>
  </si>
  <si>
    <t>JMJ 1290</t>
  </si>
  <si>
    <t>JMJ1290</t>
  </si>
  <si>
    <t>F2553125|G0RPEL</t>
  </si>
  <si>
    <t>VEN0002547</t>
  </si>
  <si>
    <t>398587604</t>
  </si>
  <si>
    <t>G0LLW6</t>
  </si>
  <si>
    <t>AC 524 000S</t>
  </si>
  <si>
    <t>6197704</t>
  </si>
  <si>
    <t>70816539__70816539</t>
  </si>
  <si>
    <t>398587604|G0LLW6</t>
  </si>
  <si>
    <t>G08SXH</t>
  </si>
  <si>
    <t>CR 1089 000P</t>
  </si>
  <si>
    <t>70823420</t>
  </si>
  <si>
    <t>70823420__70823420</t>
  </si>
  <si>
    <t>398587604|G08SXH</t>
  </si>
  <si>
    <t>25009063UF00001</t>
  </si>
  <si>
    <t>D63FE5</t>
  </si>
  <si>
    <t>58369WIX</t>
  </si>
  <si>
    <t>25009063/UF/00001</t>
  </si>
  <si>
    <t>58369</t>
  </si>
  <si>
    <t>WIX FILTERS</t>
  </si>
  <si>
    <t>25009063UF00001|D63FE5</t>
  </si>
  <si>
    <t>A7ACCA</t>
  </si>
  <si>
    <t>PM 999/11</t>
  </si>
  <si>
    <t>26000020/UK/00001</t>
  </si>
  <si>
    <t>25009063UF00001|A7ACCA</t>
  </si>
  <si>
    <t>253008457</t>
  </si>
  <si>
    <t>G10U3V</t>
  </si>
  <si>
    <t>466016355280</t>
  </si>
  <si>
    <t>96377374 | 0253008457</t>
  </si>
  <si>
    <t>0253008457</t>
  </si>
  <si>
    <t>0263100155</t>
  </si>
  <si>
    <t>253008457|G10U3V</t>
  </si>
  <si>
    <t>210691722</t>
  </si>
  <si>
    <t>F473AB</t>
  </si>
  <si>
    <t>16-14 498 0065</t>
  </si>
  <si>
    <t>81082097 | 81084304 | 81084287 | 81082093 | 81080783 | 81082088 | 81084299 | 81084301</t>
  </si>
  <si>
    <t>16-14 498 0065__16-14 498 0065</t>
  </si>
  <si>
    <t>310075954</t>
  </si>
  <si>
    <t>210691722|F473AB</t>
  </si>
  <si>
    <t>210692632</t>
  </si>
  <si>
    <t>E19860</t>
  </si>
  <si>
    <t>314 615 0002</t>
  </si>
  <si>
    <t>81086222 | 81086215 | 81084299 | 81084284 | 81086217</t>
  </si>
  <si>
    <t>314 615 0002__314 615 0002</t>
  </si>
  <si>
    <t>310075955</t>
  </si>
  <si>
    <t>210692632|E19860</t>
  </si>
  <si>
    <t>SI125800</t>
  </si>
  <si>
    <t>G13ES9</t>
  </si>
  <si>
    <t>NRF 166023</t>
  </si>
  <si>
    <t>SI-125800</t>
  </si>
  <si>
    <t>166023</t>
  </si>
  <si>
    <t>SI125800|G13ES9</t>
  </si>
  <si>
    <t>DD1653</t>
  </si>
  <si>
    <t>NRF 34067</t>
  </si>
  <si>
    <t>34067</t>
  </si>
  <si>
    <t>SC-066191</t>
  </si>
  <si>
    <t>SI125800|DD1653</t>
  </si>
  <si>
    <t>G0QBS8</t>
  </si>
  <si>
    <t>NRF 34303</t>
  </si>
  <si>
    <t>34303</t>
  </si>
  <si>
    <t>SI125800|G0QBS8</t>
  </si>
  <si>
    <t>C3C90D</t>
  </si>
  <si>
    <t>NRF 54218</t>
  </si>
  <si>
    <t>54218</t>
  </si>
  <si>
    <t>SI-127372</t>
  </si>
  <si>
    <t>SI125800|C3C90D</t>
  </si>
  <si>
    <t>G0TIWD</t>
  </si>
  <si>
    <t>NRF 54425</t>
  </si>
  <si>
    <t>54425</t>
  </si>
  <si>
    <t>SI125800|G0TIWD</t>
  </si>
  <si>
    <t>G0TIWE</t>
  </si>
  <si>
    <t>NRF 54426</t>
  </si>
  <si>
    <t>54426</t>
  </si>
  <si>
    <t>SI125800|G0TIWE</t>
  </si>
  <si>
    <t>ORLEN OIL SP. Z O. O</t>
  </si>
  <si>
    <t>VEN0001024</t>
  </si>
  <si>
    <t>1916097049</t>
  </si>
  <si>
    <t>D3E4D9</t>
  </si>
  <si>
    <t>AGRO UTTO 10W30 5L</t>
  </si>
  <si>
    <t>8023862020 | 80238620221</t>
  </si>
  <si>
    <t>QFO871B50</t>
  </si>
  <si>
    <t>QFO871B50__QFS400B50</t>
  </si>
  <si>
    <t>намерени</t>
  </si>
  <si>
    <t>ORLEN</t>
  </si>
  <si>
    <t>1916097049|D3E4D9</t>
  </si>
  <si>
    <t>INDE1700011355</t>
  </si>
  <si>
    <t>G0PIK6</t>
  </si>
  <si>
    <t>076.583-00</t>
  </si>
  <si>
    <t>076.583-00A</t>
  </si>
  <si>
    <t>INDE1700011355|G0PIK6</t>
  </si>
  <si>
    <t>G0L4AP</t>
  </si>
  <si>
    <t>076.825-00</t>
  </si>
  <si>
    <t>076.825-00A</t>
  </si>
  <si>
    <t>INDE1700011355|G0L4AP</t>
  </si>
  <si>
    <t>G0PPY9</t>
  </si>
  <si>
    <t>076.853-00</t>
  </si>
  <si>
    <t>076.853-00A</t>
  </si>
  <si>
    <t>INDE1700011355|G0PPY9</t>
  </si>
  <si>
    <t>423594975</t>
  </si>
  <si>
    <t>B29592</t>
  </si>
  <si>
    <t>619 3063 33</t>
  </si>
  <si>
    <t>61914862 | 61914834 | 61914853</t>
  </si>
  <si>
    <t>6193063330</t>
  </si>
  <si>
    <t>423594975|B29592</t>
  </si>
  <si>
    <t>BC3E6A</t>
  </si>
  <si>
    <t>624 3050 34</t>
  </si>
  <si>
    <t>6243050340</t>
  </si>
  <si>
    <t>423594975|BC3E6A</t>
  </si>
  <si>
    <t>423598598</t>
  </si>
  <si>
    <t>BC3DEB</t>
  </si>
  <si>
    <t>415 0281 11</t>
  </si>
  <si>
    <t>61931102 | 61931101 | 61933689 | 61931103</t>
  </si>
  <si>
    <t>4150281110</t>
  </si>
  <si>
    <t>423598598|BC3DEB</t>
  </si>
  <si>
    <t>C089C7</t>
  </si>
  <si>
    <t>602 0002 00</t>
  </si>
  <si>
    <t>6020002000</t>
  </si>
  <si>
    <t>423598598|C089C7</t>
  </si>
  <si>
    <t>BC3E33</t>
  </si>
  <si>
    <t>622 3096 35</t>
  </si>
  <si>
    <t>6223096350</t>
  </si>
  <si>
    <t>423598598|BC3E33</t>
  </si>
  <si>
    <t>4121252</t>
  </si>
  <si>
    <t>A776E5</t>
  </si>
  <si>
    <t>DF4465</t>
  </si>
  <si>
    <t>4332648</t>
  </si>
  <si>
    <t>DF4465__DF4465:809__DF4465:8</t>
  </si>
  <si>
    <t>2601106</t>
  </si>
  <si>
    <t>4121252|A776E5</t>
  </si>
  <si>
    <t>C000B2</t>
  </si>
  <si>
    <t>DF4985S</t>
  </si>
  <si>
    <t>4136156</t>
  </si>
  <si>
    <t>4121252|C000B2</t>
  </si>
  <si>
    <t>D15622</t>
  </si>
  <si>
    <t>GDB1946</t>
  </si>
  <si>
    <t>GDB1946:8__GDB1946__GDB1946:809</t>
  </si>
  <si>
    <t>4121252|D15622</t>
  </si>
  <si>
    <t>BAB6DB</t>
  </si>
  <si>
    <t>JTC1334</t>
  </si>
  <si>
    <t>4121252|BAB6DB</t>
  </si>
  <si>
    <t>G0TMRE</t>
  </si>
  <si>
    <t>PFB401SE</t>
  </si>
  <si>
    <t>PFB401SE__PFB401SE:8__PFB401SE:809</t>
  </si>
  <si>
    <t>2601106 + ДИ 4136157/31.03.26</t>
  </si>
  <si>
    <t>4121252|G0TMRE</t>
  </si>
  <si>
    <t>9011150775</t>
  </si>
  <si>
    <t>D733BC</t>
  </si>
  <si>
    <t>HELIX U.ECT C3 5W30 4L</t>
  </si>
  <si>
    <t>1100004945</t>
  </si>
  <si>
    <t>9011150775|D733BC</t>
  </si>
  <si>
    <t>IBRAS KAUCUK OTOMOTIV SAN.VE TIC.A.S</t>
  </si>
  <si>
    <t>VEN0001984</t>
  </si>
  <si>
    <t>IHR2025000000572</t>
  </si>
  <si>
    <t>E1F1F2</t>
  </si>
  <si>
    <t xml:space="preserve">DWP061TT </t>
  </si>
  <si>
    <t>B43618/1000028026</t>
  </si>
  <si>
    <t>11,71</t>
  </si>
  <si>
    <t>Return Order SRO04761331 - чака съдействие от СЧ. Елица. Издадено ново КИ 0100853722/15.01.26</t>
  </si>
  <si>
    <t>Arnott Europe</t>
  </si>
  <si>
    <t>VEN0002122</t>
  </si>
  <si>
    <t>INV119839</t>
  </si>
  <si>
    <t>F5C288</t>
  </si>
  <si>
    <t>A-2596</t>
  </si>
  <si>
    <t>PKG191280</t>
  </si>
  <si>
    <t>137,56</t>
  </si>
  <si>
    <t>доставчикът счита, че е върната гаранция, а не плюс</t>
  </si>
  <si>
    <t>INV119839|F5C288</t>
  </si>
  <si>
    <t>22/12/2025</t>
  </si>
  <si>
    <t>3000092111</t>
  </si>
  <si>
    <t>294902</t>
  </si>
  <si>
    <t>6 DPK 1852</t>
  </si>
  <si>
    <t>60151138 | 60151233 | 60151096 | 60151327 | 60152872 | 60154745 | 60130290 | заедно с 8010!!!</t>
  </si>
  <si>
    <t>6DPK1825</t>
  </si>
  <si>
    <t>3000144682</t>
  </si>
  <si>
    <t>3000092111|294902</t>
  </si>
  <si>
    <t>18/12/2025</t>
  </si>
  <si>
    <t>FS2512009</t>
  </si>
  <si>
    <t>G11LOE</t>
  </si>
  <si>
    <t>CTRCB0197</t>
  </si>
  <si>
    <t>FS/25/12/009 | SH000941</t>
  </si>
  <si>
    <t>FS/25/12/009</t>
  </si>
  <si>
    <t>CB0197</t>
  </si>
  <si>
    <t>CB0197__CB0197</t>
  </si>
  <si>
    <t>FS2512009|G11LOE</t>
  </si>
  <si>
    <t>97898751</t>
  </si>
  <si>
    <t>G0Y6A7</t>
  </si>
  <si>
    <t>EL255211</t>
  </si>
  <si>
    <t>37031520 | 37031519 | 37020315</t>
  </si>
  <si>
    <t>255.211</t>
  </si>
  <si>
    <t>97971006 + Ди 97996878/16.02.26</t>
  </si>
  <si>
    <t>кредитното е било на добра воля, поискано дебитно</t>
  </si>
  <si>
    <t>97898751|G0Y6A7</t>
  </si>
  <si>
    <t>17/12/2025</t>
  </si>
  <si>
    <t>3000691474</t>
  </si>
  <si>
    <t>E4F732</t>
  </si>
  <si>
    <t>ME-TC-13773</t>
  </si>
  <si>
    <t>34765333 | 34765334 | 34765335 | 34765336 | 34765337 | 34765338 | 34765340 | 34765343 | 34765345 | 34765346 | 34765347</t>
  </si>
  <si>
    <t>ME-TC-13773__ME-TC-13773</t>
  </si>
  <si>
    <t>Ticket Number: 341987</t>
  </si>
  <si>
    <t>3000691474|E4F732</t>
  </si>
  <si>
    <t>60/12/SU/2025</t>
  </si>
  <si>
    <t>D75935</t>
  </si>
  <si>
    <t>MMT A040 00992W2</t>
  </si>
  <si>
    <t>14,33</t>
  </si>
  <si>
    <t>грешен крос вероятно</t>
  </si>
  <si>
    <t>60/12/SU/2025|D75935</t>
  </si>
  <si>
    <t>20/12/2025</t>
  </si>
  <si>
    <t>E25DE0</t>
  </si>
  <si>
    <t>MMT A040 0302</t>
  </si>
  <si>
    <t>60/12/SU/2025|E25DE0</t>
  </si>
  <si>
    <t>25816465</t>
  </si>
  <si>
    <t>G0SOUJ</t>
  </si>
  <si>
    <t>51.06304.5839</t>
  </si>
  <si>
    <t>MAN51063045839</t>
  </si>
  <si>
    <t>171,5</t>
  </si>
  <si>
    <t>26800086</t>
  </si>
  <si>
    <t>25816465|G0SOUJ</t>
  </si>
  <si>
    <t>16/12/2025</t>
  </si>
  <si>
    <t>H06S6F</t>
  </si>
  <si>
    <t>51.06304.5841</t>
  </si>
  <si>
    <t>MAN51063045841</t>
  </si>
  <si>
    <t>179,56</t>
  </si>
  <si>
    <t>26800083</t>
  </si>
  <si>
    <t>MAN</t>
  </si>
  <si>
    <t>25816465|H06S6F</t>
  </si>
  <si>
    <t>90696050</t>
  </si>
  <si>
    <t>D92CF8</t>
  </si>
  <si>
    <t>E1029L01</t>
  </si>
  <si>
    <t>81940695</t>
  </si>
  <si>
    <t>90696050|D92CF8</t>
  </si>
  <si>
    <t>D92ABC</t>
  </si>
  <si>
    <t>E28H01 D26</t>
  </si>
  <si>
    <t>90696050|D92ABC</t>
  </si>
  <si>
    <t>D930BD</t>
  </si>
  <si>
    <t>E2998LC</t>
  </si>
  <si>
    <t>90696050|D930BD</t>
  </si>
  <si>
    <t>D92AF7</t>
  </si>
  <si>
    <t>E32H D26</t>
  </si>
  <si>
    <t>90696050|D92AF7</t>
  </si>
  <si>
    <t>IHR2025000000603</t>
  </si>
  <si>
    <t>E1F139</t>
  </si>
  <si>
    <t>DNW006TT</t>
  </si>
  <si>
    <t>B43618/1000028116</t>
  </si>
  <si>
    <t>3,13</t>
  </si>
  <si>
    <t>издадено КИ на Румъния 0100853737</t>
  </si>
  <si>
    <t>SI25/B01/11/00009</t>
  </si>
  <si>
    <t>B4CD04</t>
  </si>
  <si>
    <t>C10522ABE</t>
  </si>
  <si>
    <t>B43618/1000028425</t>
  </si>
  <si>
    <t>4,07</t>
  </si>
  <si>
    <t>издадено КИ на Румъния 100853738</t>
  </si>
  <si>
    <t>111078160</t>
  </si>
  <si>
    <t>H0H5T7</t>
  </si>
  <si>
    <t>SWF 116632</t>
  </si>
  <si>
    <t>26399357</t>
  </si>
  <si>
    <t>0,1</t>
  </si>
  <si>
    <t>30/12/2025</t>
  </si>
  <si>
    <t>8567</t>
  </si>
  <si>
    <t>D70B65</t>
  </si>
  <si>
    <t>VAL574729</t>
  </si>
  <si>
    <t>H0H5SQ</t>
  </si>
  <si>
    <t>SWF 116173</t>
  </si>
  <si>
    <t>6,35</t>
  </si>
  <si>
    <t>94900721</t>
  </si>
  <si>
    <t>G0OJT4</t>
  </si>
  <si>
    <t>VAL200019</t>
  </si>
  <si>
    <t>89,68</t>
  </si>
  <si>
    <t>G0OLG9</t>
  </si>
  <si>
    <t>VAL200197</t>
  </si>
  <si>
    <t>162,6</t>
  </si>
  <si>
    <t>40,11</t>
  </si>
  <si>
    <t>G08YFU</t>
  </si>
  <si>
    <t>VAL2109015</t>
  </si>
  <si>
    <t>31,8</t>
  </si>
  <si>
    <t>E20E96</t>
  </si>
  <si>
    <t>VAL438243</t>
  </si>
  <si>
    <t>192,08</t>
  </si>
  <si>
    <t>G0OVBD</t>
  </si>
  <si>
    <t>VAL438319</t>
  </si>
  <si>
    <t>141,25</t>
  </si>
  <si>
    <t>E8E732</t>
  </si>
  <si>
    <t>VAL438360</t>
  </si>
  <si>
    <t>99,57</t>
  </si>
  <si>
    <t>E54431</t>
  </si>
  <si>
    <t>VAL577854</t>
  </si>
  <si>
    <t>16,04</t>
  </si>
  <si>
    <t>G0OVCK</t>
  </si>
  <si>
    <t>VAL593794</t>
  </si>
  <si>
    <t>16,77</t>
  </si>
  <si>
    <t>E15E7B</t>
  </si>
  <si>
    <t>VAL599197</t>
  </si>
  <si>
    <t>29,18</t>
  </si>
  <si>
    <t>C2D045</t>
  </si>
  <si>
    <t>VAL700431</t>
  </si>
  <si>
    <t>108,94</t>
  </si>
  <si>
    <t>B49B72</t>
  </si>
  <si>
    <t>VAL821115</t>
  </si>
  <si>
    <t>56,12</t>
  </si>
  <si>
    <t>A43447</t>
  </si>
  <si>
    <t>VAL826279</t>
  </si>
  <si>
    <t>43,14</t>
  </si>
  <si>
    <t>B49BAB</t>
  </si>
  <si>
    <t>VAL826631</t>
  </si>
  <si>
    <t>54,35</t>
  </si>
  <si>
    <t>B3A4E7</t>
  </si>
  <si>
    <t>VAL826715</t>
  </si>
  <si>
    <t>97,16</t>
  </si>
  <si>
    <t>G12HJG</t>
  </si>
  <si>
    <t>VAL827618</t>
  </si>
  <si>
    <t>769,92</t>
  </si>
  <si>
    <t>КИ за 2 бр.! 94900721 + ДИ 94900992/08.01.26</t>
  </si>
  <si>
    <t>КИ за два броя са дали!</t>
  </si>
  <si>
    <t>DE3BED</t>
  </si>
  <si>
    <t>VAL832222</t>
  </si>
  <si>
    <t>87,14</t>
  </si>
  <si>
    <t>G0PNZJ</t>
  </si>
  <si>
    <t>VAL832511</t>
  </si>
  <si>
    <t>54,19</t>
  </si>
  <si>
    <t>A36A1C</t>
  </si>
  <si>
    <t>VAL835000</t>
  </si>
  <si>
    <t>230,97</t>
  </si>
  <si>
    <t>G14BH4</t>
  </si>
  <si>
    <t>VAL836341</t>
  </si>
  <si>
    <t>250,87</t>
  </si>
  <si>
    <t>G0QNHG</t>
  </si>
  <si>
    <t>VAL836356</t>
  </si>
  <si>
    <t>173,18</t>
  </si>
  <si>
    <t>H0A369</t>
  </si>
  <si>
    <t>VAL874677</t>
  </si>
  <si>
    <t>17,29</t>
  </si>
  <si>
    <t>G0OVD4</t>
  </si>
  <si>
    <t>VAL595281</t>
  </si>
  <si>
    <t>ОМНИКАР -MOBIL-МАСЛО</t>
  </si>
  <si>
    <t>100075816</t>
  </si>
  <si>
    <t>H0HIJM</t>
  </si>
  <si>
    <t>M-SUP E. PRO 5W40 1L</t>
  </si>
  <si>
    <t>03/01/2026</t>
  </si>
  <si>
    <t>8835</t>
  </si>
  <si>
    <t>H0VPPO</t>
  </si>
  <si>
    <t>M-SUP E. PRO C3 5W30 1L</t>
  </si>
  <si>
    <t>4625015156</t>
  </si>
  <si>
    <t>E6B78D</t>
  </si>
  <si>
    <t>8TG008 440-111</t>
  </si>
  <si>
    <t>27525731 | 27525720</t>
  </si>
  <si>
    <t>8TG 008 440-111</t>
  </si>
  <si>
    <t>4625015156|E6B78D</t>
  </si>
  <si>
    <t>29/12/2025</t>
  </si>
  <si>
    <t>25149015</t>
  </si>
  <si>
    <t>C296A8</t>
  </si>
  <si>
    <t>AISKT-348A</t>
  </si>
  <si>
    <t>316250 | 316263</t>
  </si>
  <si>
    <t>KT-348A</t>
  </si>
  <si>
    <t>AISIN</t>
  </si>
  <si>
    <t>25149015|C296A8</t>
  </si>
  <si>
    <t>14/01/2026</t>
  </si>
  <si>
    <t>4951409665</t>
  </si>
  <si>
    <t>D83486</t>
  </si>
  <si>
    <t>13.0470-2770.2</t>
  </si>
  <si>
    <t>4941079768 | 4941089543 | 4941089546 | 4941089547</t>
  </si>
  <si>
    <t>13-0470-2770-2-02</t>
  </si>
  <si>
    <t>4951409665|D83486</t>
  </si>
  <si>
    <t>25844938</t>
  </si>
  <si>
    <t>F50346</t>
  </si>
  <si>
    <t>09.C893.11</t>
  </si>
  <si>
    <t>09C89311</t>
  </si>
  <si>
    <t>25844938|F50346</t>
  </si>
  <si>
    <t>82462148</t>
  </si>
  <si>
    <t>G0OJR5</t>
  </si>
  <si>
    <t>ENRG56050056</t>
  </si>
  <si>
    <t>86357789</t>
  </si>
  <si>
    <t>684145</t>
  </si>
  <si>
    <t>82462148|G0OJR5</t>
  </si>
  <si>
    <t>H18T3Z</t>
  </si>
  <si>
    <t>ENRG56050064</t>
  </si>
  <si>
    <t>5901655203974</t>
  </si>
  <si>
    <t>82462148|H18T3Z</t>
  </si>
  <si>
    <t>3000105393</t>
  </si>
  <si>
    <t>DE3B68</t>
  </si>
  <si>
    <t>4 PK 1041 ELAST</t>
  </si>
  <si>
    <t>60145715 | 60146300</t>
  </si>
  <si>
    <t>4PK1041ELAST</t>
  </si>
  <si>
    <t>3000164875</t>
  </si>
  <si>
    <t>3000105393|DE3B68</t>
  </si>
  <si>
    <t>264244</t>
  </si>
  <si>
    <t>6 PK 1230</t>
  </si>
  <si>
    <t>6PK1230</t>
  </si>
  <si>
    <t>3000105393|264244</t>
  </si>
  <si>
    <t>A6995E</t>
  </si>
  <si>
    <t>6 PK 1740</t>
  </si>
  <si>
    <t>6PK1740</t>
  </si>
  <si>
    <t>3000105393|A6995E</t>
  </si>
  <si>
    <t>3000112728</t>
  </si>
  <si>
    <t>E2A24D</t>
  </si>
  <si>
    <t>6 PK 1073 EXTRA</t>
  </si>
  <si>
    <t>61078415 | 61078420</t>
  </si>
  <si>
    <t>6PK1073EXTRA</t>
  </si>
  <si>
    <t>по фактура си е този номер</t>
  </si>
  <si>
    <t>3000112728|E2A24D</t>
  </si>
  <si>
    <t>264240</t>
  </si>
  <si>
    <t>6 PK 1180</t>
  </si>
  <si>
    <t>6PK1180</t>
  </si>
  <si>
    <t>3000164876</t>
  </si>
  <si>
    <t>3000105393|264240</t>
  </si>
  <si>
    <t>264283</t>
  </si>
  <si>
    <t>6 PK 1900</t>
  </si>
  <si>
    <t>6PK1900</t>
  </si>
  <si>
    <t>3000105393|264283</t>
  </si>
  <si>
    <t>H06YEG</t>
  </si>
  <si>
    <t>6 PK 1073 EXTRA K1</t>
  </si>
  <si>
    <t>6PK1073EXTRA K1</t>
  </si>
  <si>
    <t>3000112728|H06YEG</t>
  </si>
  <si>
    <t>TA25030636</t>
  </si>
  <si>
    <t>D9E0C3</t>
  </si>
  <si>
    <t>DCF463P</t>
  </si>
  <si>
    <t>1166749 | TA25030636</t>
  </si>
  <si>
    <t>TA 25030636</t>
  </si>
  <si>
    <t>TA25030636|D9E0C3</t>
  </si>
  <si>
    <t>D9C6DE</t>
  </si>
  <si>
    <t>DCRI200420</t>
  </si>
  <si>
    <t>TA25030636|D9C6DE</t>
  </si>
  <si>
    <t>CFE3AF</t>
  </si>
  <si>
    <t>DRR09075</t>
  </si>
  <si>
    <t>TA25030636|CFE3AF</t>
  </si>
  <si>
    <t>B3F59F</t>
  </si>
  <si>
    <t>IXU27</t>
  </si>
  <si>
    <t>MTZONKOVSKI</t>
  </si>
  <si>
    <t>TA25030636|B3F59F</t>
  </si>
  <si>
    <t>TA25031378</t>
  </si>
  <si>
    <t>B738D5</t>
  </si>
  <si>
    <t>DCF353P</t>
  </si>
  <si>
    <t>TA 25031378</t>
  </si>
  <si>
    <t>TA 25035892</t>
  </si>
  <si>
    <t>TA25031378|B738D5</t>
  </si>
  <si>
    <t>19/12/2025</t>
  </si>
  <si>
    <t>D0FDE6</t>
  </si>
  <si>
    <t>DRM091651</t>
  </si>
  <si>
    <t>DRM09161</t>
  </si>
  <si>
    <t>TA25031378|D0FDE6</t>
  </si>
  <si>
    <t>E1169B</t>
  </si>
  <si>
    <t>DRM17048</t>
  </si>
  <si>
    <t>TA25031378|E1169B</t>
  </si>
  <si>
    <t>97940792</t>
  </si>
  <si>
    <t>G0LOXU</t>
  </si>
  <si>
    <t>EL006553</t>
  </si>
  <si>
    <t>37050717 | 37068195 | 37068196 | 37068194 | 37068184 | 37068182 | 37068183 | 37068187 | 37068188 | 37068190 | 37068186 | 37068189 | 37043195 | 37068191 | 37068181 | 37068185 | 37068193</t>
  </si>
  <si>
    <t>006.553</t>
  </si>
  <si>
    <t>98001516</t>
  </si>
  <si>
    <t>CM 25.02.26</t>
  </si>
  <si>
    <t>97940792|G0LOXU</t>
  </si>
  <si>
    <t>15/01/2026</t>
  </si>
  <si>
    <t>97940798</t>
  </si>
  <si>
    <t>9D8FB1</t>
  </si>
  <si>
    <t>EL155560</t>
  </si>
  <si>
    <t>155.560</t>
  </si>
  <si>
    <t>98001513</t>
  </si>
  <si>
    <t>97940798|9D8FB1</t>
  </si>
  <si>
    <t>A89840</t>
  </si>
  <si>
    <t>EL330240</t>
  </si>
  <si>
    <t>330.240</t>
  </si>
  <si>
    <t>97940798|A89840</t>
  </si>
  <si>
    <t>97940801</t>
  </si>
  <si>
    <t>DC113B</t>
  </si>
  <si>
    <t>EL523420</t>
  </si>
  <si>
    <t>523.420</t>
  </si>
  <si>
    <t>97940801|DC113B</t>
  </si>
  <si>
    <t>97940802</t>
  </si>
  <si>
    <t>C00DF9</t>
  </si>
  <si>
    <t>EL584140</t>
  </si>
  <si>
    <t>584.140</t>
  </si>
  <si>
    <t>97940802|C00DF9</t>
  </si>
  <si>
    <t>97940808</t>
  </si>
  <si>
    <t>D17E3C</t>
  </si>
  <si>
    <t>EL504530</t>
  </si>
  <si>
    <t>504.530</t>
  </si>
  <si>
    <t>5,03</t>
  </si>
  <si>
    <t>97940808|D17E3C</t>
  </si>
  <si>
    <t>11820</t>
  </si>
  <si>
    <t>D8B0DA</t>
  </si>
  <si>
    <t>504054428</t>
  </si>
  <si>
    <t>27178 | 27170</t>
  </si>
  <si>
    <t>11820|D8B0DA</t>
  </si>
  <si>
    <t>11821</t>
  </si>
  <si>
    <t>G0OGC7</t>
  </si>
  <si>
    <t>SCA2625884</t>
  </si>
  <si>
    <t>няма бройки на нато делив</t>
  </si>
  <si>
    <t>11821|G0OGC7</t>
  </si>
  <si>
    <t>13/01/2026</t>
  </si>
  <si>
    <t>EXIDE TECHNOLOGIES SRL</t>
  </si>
  <si>
    <t>VEN0001245</t>
  </si>
  <si>
    <t>VVQ920352</t>
  </si>
  <si>
    <t>H13EQ1</t>
  </si>
  <si>
    <t>EK950B</t>
  </si>
  <si>
    <t>VQ 807179</t>
  </si>
  <si>
    <t>VVQ 920352</t>
  </si>
  <si>
    <t>MRB 854538/M R B 8 5 4 5 3 8</t>
  </si>
  <si>
    <t>EXIDE</t>
  </si>
  <si>
    <t>VVQ920352|H13EQ1</t>
  </si>
  <si>
    <t>3000694006</t>
  </si>
  <si>
    <t>DC2A80</t>
  </si>
  <si>
    <t>RO-TC-3551P</t>
  </si>
  <si>
    <t>34711265 | 34711266 | 34711267 | 34711268 | 34711269 |  | 34711270 | 34832437 | 34832438</t>
  </si>
  <si>
    <t>RO-TC-3551P__RO-TC-3551P</t>
  </si>
  <si>
    <t>Ticket Number: 344499</t>
  </si>
  <si>
    <t>3000694006|DC2A80</t>
  </si>
  <si>
    <t>12449578</t>
  </si>
  <si>
    <t>9DFC71</t>
  </si>
  <si>
    <t>FE22116</t>
  </si>
  <si>
    <t>708968614 | 708968640</t>
  </si>
  <si>
    <t>22116</t>
  </si>
  <si>
    <t>12449578|9DFC71</t>
  </si>
  <si>
    <t>E0FA82</t>
  </si>
  <si>
    <t>FE48708</t>
  </si>
  <si>
    <t>48708</t>
  </si>
  <si>
    <t>12449578|E0FA82</t>
  </si>
  <si>
    <t>12452960</t>
  </si>
  <si>
    <t>708968612</t>
  </si>
  <si>
    <t>93278078</t>
  </si>
  <si>
    <t>било е отказано</t>
  </si>
  <si>
    <t>12452960|G0Y5PE</t>
  </si>
  <si>
    <t>C69928</t>
  </si>
  <si>
    <t>FE36542</t>
  </si>
  <si>
    <t>36542</t>
  </si>
  <si>
    <t>12452960|C69928</t>
  </si>
  <si>
    <t>32/12/SU/2025</t>
  </si>
  <si>
    <t>MMT A040 00992W2/ET00992?</t>
  </si>
  <si>
    <t>13,3</t>
  </si>
  <si>
    <t>135/ 1/SU/2026</t>
  </si>
  <si>
    <t>32/12/SU/2025|D75935</t>
  </si>
  <si>
    <t>FAFLRO24/12302</t>
  </si>
  <si>
    <t>G0FP9O</t>
  </si>
  <si>
    <t>AGRIFARM MOT 15W40 20L</t>
  </si>
  <si>
    <t>AFLRO24/12431</t>
  </si>
  <si>
    <t>FAFLRO24/12302|G0FP9O</t>
  </si>
  <si>
    <t>G0FP9D</t>
  </si>
  <si>
    <t>AGRIFARM UTTO LN 20L</t>
  </si>
  <si>
    <t>600642624</t>
  </si>
  <si>
    <t>600642624__0600642624</t>
  </si>
  <si>
    <t>FAFLRO24/12302|G0FP9D</t>
  </si>
  <si>
    <t>H0CAD6</t>
  </si>
  <si>
    <t>RENOLIN MR 5 VG 22 1L</t>
  </si>
  <si>
    <t>601861659</t>
  </si>
  <si>
    <t>FAFLRO24/12302|H0CAD6</t>
  </si>
  <si>
    <t>8647130</t>
  </si>
  <si>
    <t>E4D207</t>
  </si>
  <si>
    <t>GATKP25565XS-1</t>
  </si>
  <si>
    <t>876587 | 868213 | 872291 | 872292</t>
  </si>
  <si>
    <t>KP25565XS-1</t>
  </si>
  <si>
    <t>7883-13094__7883-13094</t>
  </si>
  <si>
    <t>5200004751</t>
  </si>
  <si>
    <t>8647130|E4D207</t>
  </si>
  <si>
    <t>1950296368</t>
  </si>
  <si>
    <t>E64F11</t>
  </si>
  <si>
    <t>0.0190973</t>
  </si>
  <si>
    <t>254609170</t>
  </si>
  <si>
    <t>1950296368|E64F11</t>
  </si>
  <si>
    <t>972386</t>
  </si>
  <si>
    <t>0.021140</t>
  </si>
  <si>
    <t>21140</t>
  </si>
  <si>
    <t>1950296368|972386</t>
  </si>
  <si>
    <t>303289</t>
  </si>
  <si>
    <t>0.022497</t>
  </si>
  <si>
    <t>1950296368|303289</t>
  </si>
  <si>
    <t>303305</t>
  </si>
  <si>
    <t>0.022555</t>
  </si>
  <si>
    <t>1950296368|303305</t>
  </si>
  <si>
    <t>BA82D7</t>
  </si>
  <si>
    <t>0.024686</t>
  </si>
  <si>
    <t>24686</t>
  </si>
  <si>
    <t>1960064952</t>
  </si>
  <si>
    <t>1950296368|BA82D7</t>
  </si>
  <si>
    <t>F908C5</t>
  </si>
  <si>
    <t>0.036266</t>
  </si>
  <si>
    <t>36266</t>
  </si>
  <si>
    <t>1950296368|F908C5</t>
  </si>
  <si>
    <t>G0OLQC</t>
  </si>
  <si>
    <t>0.036622</t>
  </si>
  <si>
    <t>36622</t>
  </si>
  <si>
    <t>1950296368|G0OLQC</t>
  </si>
  <si>
    <t>F68858</t>
  </si>
  <si>
    <t>0.190973</t>
  </si>
  <si>
    <t>190973</t>
  </si>
  <si>
    <t>1950296368|F68858</t>
  </si>
  <si>
    <t>1950296369</t>
  </si>
  <si>
    <t>B4E546</t>
  </si>
  <si>
    <t>0.024558</t>
  </si>
  <si>
    <t>1950296369|B4E546</t>
  </si>
  <si>
    <t>GORDON AUTO BODY PARTS CO., LTD.</t>
  </si>
  <si>
    <t>VEN0002904</t>
  </si>
  <si>
    <t>INV2590535</t>
  </si>
  <si>
    <t>D9D3A8</t>
  </si>
  <si>
    <t>6504-04-9507311Q</t>
  </si>
  <si>
    <t>MRSU 4046372</t>
  </si>
  <si>
    <t>6504-04-9507311Q__6504-04-9507311Q__6504-04-9507311Q__6504-04-9507311Q__6504-04-9507311Q__6504-04-9507311Q__6504-04-9507311Q__6504-04-9507311Q__6504-04-9507311Q__6504-04-9507311Q__6504-04-9507311Q__6504-04-9507311Q</t>
  </si>
  <si>
    <t>INV2590535|D9D3A8</t>
  </si>
  <si>
    <t>19/01/2026</t>
  </si>
  <si>
    <t>4625014785</t>
  </si>
  <si>
    <t>B508D5</t>
  </si>
  <si>
    <t>1BL247 042-011</t>
  </si>
  <si>
    <t>27515952 | 27515941 | 27515951</t>
  </si>
  <si>
    <t>1BL 247 042-011</t>
  </si>
  <si>
    <t>4726000537</t>
  </si>
  <si>
    <t>4625014785|B508D5</t>
  </si>
  <si>
    <t>4626000204</t>
  </si>
  <si>
    <t>CFD295</t>
  </si>
  <si>
    <t>1ZS009 902-781</t>
  </si>
  <si>
    <t>27555289 | 27555161 | 27555266 | 27555165</t>
  </si>
  <si>
    <t>1ZS 009 902-781</t>
  </si>
  <si>
    <t>4626000204|CFD295</t>
  </si>
  <si>
    <t>16/01/2026</t>
  </si>
  <si>
    <t>G0NVYJ</t>
  </si>
  <si>
    <t>3FH012 010-021</t>
  </si>
  <si>
    <t>3FH 012 010-021</t>
  </si>
  <si>
    <t>4626000204|G0NVYJ</t>
  </si>
  <si>
    <t>G0NVXJ</t>
  </si>
  <si>
    <t>8TF358 146-441</t>
  </si>
  <si>
    <t>8TF 358 146-441</t>
  </si>
  <si>
    <t>4626000204|G0NVXJ</t>
  </si>
  <si>
    <t>DEA41D</t>
  </si>
  <si>
    <t>9EL208 551-011</t>
  </si>
  <si>
    <t>9EL 208 551-011</t>
  </si>
  <si>
    <t>4626000204|DEA41D</t>
  </si>
  <si>
    <t>2025405423</t>
  </si>
  <si>
    <t>G0ZS0B</t>
  </si>
  <si>
    <t>HEP21-0612</t>
  </si>
  <si>
    <t>2025-312662 | 2025-312661 | 2025-312659 | 2025-405423</t>
  </si>
  <si>
    <t>2025-405423</t>
  </si>
  <si>
    <t>21-0612</t>
  </si>
  <si>
    <t>21-0612__21-0612</t>
  </si>
  <si>
    <t>2026-400382</t>
  </si>
  <si>
    <t>2025405423|G0ZS0B</t>
  </si>
  <si>
    <t>91644862</t>
  </si>
  <si>
    <t>A0AA0C</t>
  </si>
  <si>
    <t>J1331009</t>
  </si>
  <si>
    <t>63837163 | 63837265 | 63837264</t>
  </si>
  <si>
    <t>1908027</t>
  </si>
  <si>
    <t>91644862|A0AA0C</t>
  </si>
  <si>
    <t>8053149561</t>
  </si>
  <si>
    <t>E46718</t>
  </si>
  <si>
    <t>HUT0546</t>
  </si>
  <si>
    <t>LV58009498 | LV58009499</t>
  </si>
  <si>
    <t>T0546</t>
  </si>
  <si>
    <t>8053005365</t>
  </si>
  <si>
    <t>8053149561|E46718</t>
  </si>
  <si>
    <t>IHR2025000000644</t>
  </si>
  <si>
    <t>C6DFA8</t>
  </si>
  <si>
    <t>DCA007TT</t>
  </si>
  <si>
    <t>DCA007TT__DCA007TT__DCA007TT__DCA007TT</t>
  </si>
  <si>
    <t>IHR2025000000644|C6DFA8</t>
  </si>
  <si>
    <t>CMAU752399140</t>
  </si>
  <si>
    <t>B4EACB</t>
  </si>
  <si>
    <t>C31089ABE</t>
  </si>
  <si>
    <t>SI25/B01/11/00020</t>
  </si>
  <si>
    <t>8,65</t>
  </si>
  <si>
    <t>CMAU752399140|B4EACB</t>
  </si>
  <si>
    <t>SI25/B01/11/00006</t>
  </si>
  <si>
    <t>C18B55</t>
  </si>
  <si>
    <t>6102-02-1232597P</t>
  </si>
  <si>
    <t>OOLU0256751</t>
  </si>
  <si>
    <t>SI25/B01/11/00006|C18B55</t>
  </si>
  <si>
    <t>SI25/B01/11/00022</t>
  </si>
  <si>
    <t>DCA157</t>
  </si>
  <si>
    <t>CCZ1341ABE</t>
  </si>
  <si>
    <t>CMAU3542205</t>
  </si>
  <si>
    <t>7,02</t>
  </si>
  <si>
    <t>SI25/B01/11/00022|DCA157</t>
  </si>
  <si>
    <t>DCA158</t>
  </si>
  <si>
    <t>CCZ1342ABE</t>
  </si>
  <si>
    <t>SI25/B01/11/00022|DCA158</t>
  </si>
  <si>
    <t>SI25/B01/12/00011</t>
  </si>
  <si>
    <t>E7085B</t>
  </si>
  <si>
    <t>D7M064TT</t>
  </si>
  <si>
    <t>FFAU6584331</t>
  </si>
  <si>
    <t>SI25/B01/12/00011|E7085B</t>
  </si>
  <si>
    <t>00000003/BLX/26/UE</t>
  </si>
  <si>
    <t>G04EPQ</t>
  </si>
  <si>
    <t>RP150520</t>
  </si>
  <si>
    <t>3/BLX</t>
  </si>
  <si>
    <t>00010938/HZA/26/UE</t>
  </si>
  <si>
    <t>00000003/BLX/26/UE|G04EPQ</t>
  </si>
  <si>
    <t>G04FYX</t>
  </si>
  <si>
    <t>RP150521</t>
  </si>
  <si>
    <t>00116096/HZA/26/UEK</t>
  </si>
  <si>
    <t>REZAW-PLAST</t>
  </si>
  <si>
    <t>00000003/BLX/26/UE|G04FYX</t>
  </si>
  <si>
    <t>00000005/BLX/26/UE</t>
  </si>
  <si>
    <t>C3F534</t>
  </si>
  <si>
    <t>231-1952L-LD-AE</t>
  </si>
  <si>
    <t>5/BLX</t>
  </si>
  <si>
    <t>38,81</t>
  </si>
  <si>
    <t>00010980/HZA/26/UE</t>
  </si>
  <si>
    <t>00000005/BLX/26/UE|C3F534</t>
  </si>
  <si>
    <t>G0L4AC</t>
  </si>
  <si>
    <t>450-1105L-LD-EM</t>
  </si>
  <si>
    <t>00000005/BLX/26/UE|G0L4AC</t>
  </si>
  <si>
    <t>00000018/BLX/26/UE</t>
  </si>
  <si>
    <t>E4F7F8</t>
  </si>
  <si>
    <t>CPH001ABE</t>
  </si>
  <si>
    <t>18/BLX</t>
  </si>
  <si>
    <t>00114921/HZA/26/UEK</t>
  </si>
  <si>
    <t>00000018/BLX/26/UE|E4F7F8</t>
  </si>
  <si>
    <t>00000848/BLX/25/UE</t>
  </si>
  <si>
    <t>G0PFL1</t>
  </si>
  <si>
    <t>J41058FYMT</t>
  </si>
  <si>
    <t>848/BLX</t>
  </si>
  <si>
    <t>00000848/BLX/25/UE|G0PFL1</t>
  </si>
  <si>
    <t>00000853/BLX/25/UE</t>
  </si>
  <si>
    <t>D6597C</t>
  </si>
  <si>
    <t>421 365 920 2</t>
  </si>
  <si>
    <t>854/BLX | 853/BLX</t>
  </si>
  <si>
    <t>00000853/BLX/25/UE|D6597C</t>
  </si>
  <si>
    <t>00000854/BLX/25/UE</t>
  </si>
  <si>
    <t>E636A8</t>
  </si>
  <si>
    <t>411 154 004 R</t>
  </si>
  <si>
    <t>257,03</t>
  </si>
  <si>
    <t>00000854/BLX/25/UE|E636A8</t>
  </si>
  <si>
    <t>508806</t>
  </si>
  <si>
    <t>425 457 100 0</t>
  </si>
  <si>
    <t>301,99</t>
  </si>
  <si>
    <t>00000854/BLX/25/UE|508806</t>
  </si>
  <si>
    <t>00000865/BLX/25/UE</t>
  </si>
  <si>
    <t>AB9B89</t>
  </si>
  <si>
    <t>LMI26826</t>
  </si>
  <si>
    <t>865/BLX</t>
  </si>
  <si>
    <t>00000865/BLX/25/UE|AB9B89</t>
  </si>
  <si>
    <t>D015D6</t>
  </si>
  <si>
    <t>LMI36895</t>
  </si>
  <si>
    <t>00000865/BLX/25/UE|D015D6</t>
  </si>
  <si>
    <t>00000872/BLX/25/UE</t>
  </si>
  <si>
    <t>DCD892</t>
  </si>
  <si>
    <t>C00534ABE</t>
  </si>
  <si>
    <t>872/BLX</t>
  </si>
  <si>
    <t>00000872/BLX/25/UE|DCD892</t>
  </si>
  <si>
    <t>00000874/BLX/25/UE</t>
  </si>
  <si>
    <t>F5ABAF</t>
  </si>
  <si>
    <t>J60323YMT</t>
  </si>
  <si>
    <t>874/BLX</t>
  </si>
  <si>
    <t>00000874/BLX/25/UE|F5ABAF</t>
  </si>
  <si>
    <t>23/12/2025</t>
  </si>
  <si>
    <t>00000885/BLX/25/UE</t>
  </si>
  <si>
    <t>E093AE</t>
  </si>
  <si>
    <t>KR32149</t>
  </si>
  <si>
    <t>885/BLX</t>
  </si>
  <si>
    <t>KROSNO</t>
  </si>
  <si>
    <t>00000885/BLX/25/UE|E093AE</t>
  </si>
  <si>
    <t>F18126</t>
  </si>
  <si>
    <t>E4935B</t>
  </si>
  <si>
    <t>JMJ 1091660</t>
  </si>
  <si>
    <t>F/18/1/26</t>
  </si>
  <si>
    <t>1091660</t>
  </si>
  <si>
    <t>JMJ1091660</t>
  </si>
  <si>
    <t>F18126|E4935B</t>
  </si>
  <si>
    <t>D61225</t>
  </si>
  <si>
    <t>JMJ 55X100R</t>
  </si>
  <si>
    <t>55X100R</t>
  </si>
  <si>
    <t>F18126|D61225</t>
  </si>
  <si>
    <t>D6120A</t>
  </si>
  <si>
    <t>JMJ 60X230P</t>
  </si>
  <si>
    <t>60X230P</t>
  </si>
  <si>
    <t>F18126|D6120A</t>
  </si>
  <si>
    <t>26INGE18755</t>
  </si>
  <si>
    <t>A3B8D1</t>
  </si>
  <si>
    <t>KYB335808</t>
  </si>
  <si>
    <t>04760426734235 | 26/INGE18755</t>
  </si>
  <si>
    <t>26/INGE18755</t>
  </si>
  <si>
    <t>335808</t>
  </si>
  <si>
    <t>26/CNGE02547</t>
  </si>
  <si>
    <t>26INGE18755|A3B8D1</t>
  </si>
  <si>
    <t>398597048</t>
  </si>
  <si>
    <t>D81A8C</t>
  </si>
  <si>
    <t>TM 19 102</t>
  </si>
  <si>
    <t>6203695</t>
  </si>
  <si>
    <t>70808378__70808378</t>
  </si>
  <si>
    <t>claim # 178719</t>
  </si>
  <si>
    <t>398597048|D81A8C</t>
  </si>
  <si>
    <t>398605990</t>
  </si>
  <si>
    <t>G0XEOQ</t>
  </si>
  <si>
    <t>081 HS 21988 000</t>
  </si>
  <si>
    <t>6209339 | 6210094 | 6210095</t>
  </si>
  <si>
    <t>398605990|G0XEOQ</t>
  </si>
  <si>
    <t>G0WAXF</t>
  </si>
  <si>
    <t>08SS1 HSSS 2198SS8 0SS00</t>
  </si>
  <si>
    <t>398605990|G0WAXF</t>
  </si>
  <si>
    <t>298683</t>
  </si>
  <si>
    <t>OC262</t>
  </si>
  <si>
    <t>79655598__79655598</t>
  </si>
  <si>
    <t>398605990|298683</t>
  </si>
  <si>
    <t>101207200</t>
  </si>
  <si>
    <t>DD1FFE</t>
  </si>
  <si>
    <t>CUK 25 003</t>
  </si>
  <si>
    <t>0101207200</t>
  </si>
  <si>
    <t>0101234550</t>
  </si>
  <si>
    <t>101207200|DD1FFE</t>
  </si>
  <si>
    <t>E18F3C</t>
  </si>
  <si>
    <t>PROVENT 200</t>
  </si>
  <si>
    <t>PROVENT200</t>
  </si>
  <si>
    <t>0101245052</t>
  </si>
  <si>
    <t>101207200|E18F3C</t>
  </si>
  <si>
    <t>D06B4D</t>
  </si>
  <si>
    <t>W 1022</t>
  </si>
  <si>
    <t>0101234551</t>
  </si>
  <si>
    <t>101207200|D06B4D</t>
  </si>
  <si>
    <t>101207649</t>
  </si>
  <si>
    <t>D06458</t>
  </si>
  <si>
    <t>C 32 338/1</t>
  </si>
  <si>
    <t>25147965 | 25147957 | 0101207649</t>
  </si>
  <si>
    <t>0101207649</t>
  </si>
  <si>
    <t>0101239653</t>
  </si>
  <si>
    <t>101207649|D06458</t>
  </si>
  <si>
    <t>D069D9</t>
  </si>
  <si>
    <t>HU 6004 X</t>
  </si>
  <si>
    <t>0101232859</t>
  </si>
  <si>
    <t>Ицо</t>
  </si>
  <si>
    <t>101207649|D069D9</t>
  </si>
  <si>
    <t>D06A2B</t>
  </si>
  <si>
    <t>HU 816 Z KIT</t>
  </si>
  <si>
    <t>0101232860</t>
  </si>
  <si>
    <t>101207649|D06A2B</t>
  </si>
  <si>
    <t>25008708UF00001</t>
  </si>
  <si>
    <t>538794</t>
  </si>
  <si>
    <t>AM 465/3</t>
  </si>
  <si>
    <t>25008708/UF/00001</t>
  </si>
  <si>
    <t>25008708UF00001|538794</t>
  </si>
  <si>
    <t>253008532</t>
  </si>
  <si>
    <t>G11VQJ</t>
  </si>
  <si>
    <t>313011313369</t>
  </si>
  <si>
    <t>96377662 | 0253008532 | 96377663 | 0253008531</t>
  </si>
  <si>
    <t>0253008532</t>
  </si>
  <si>
    <t>253008532|G11VQJ</t>
  </si>
  <si>
    <t>253008738</t>
  </si>
  <si>
    <t>C100E3</t>
  </si>
  <si>
    <t>352316170459</t>
  </si>
  <si>
    <t>96378123 | 96378120 | 96378122 | 96378140</t>
  </si>
  <si>
    <t>0253008738</t>
  </si>
  <si>
    <t>0263100295</t>
  </si>
  <si>
    <t>253008738|C100E3</t>
  </si>
  <si>
    <t>253008850</t>
  </si>
  <si>
    <t>C5764D</t>
  </si>
  <si>
    <t>085570177010</t>
  </si>
  <si>
    <t>96378359 | 96378360 | 96378361 | 96378401 | 96378486</t>
  </si>
  <si>
    <t>0253008850</t>
  </si>
  <si>
    <t>0263100294</t>
  </si>
  <si>
    <t>253008850|C5764D</t>
  </si>
  <si>
    <t>253008899</t>
  </si>
  <si>
    <t>G0SBT1</t>
  </si>
  <si>
    <t>351319204140</t>
  </si>
  <si>
    <t>0253008899</t>
  </si>
  <si>
    <t>0263100293</t>
  </si>
  <si>
    <t>253008899|G0SBT1</t>
  </si>
  <si>
    <t>MARIX UKLADY WYDECHOWE KWIECIEN SPOLKA JAWNA</t>
  </si>
  <si>
    <t>VEN0003633</t>
  </si>
  <si>
    <t>2/ICE/2025</t>
  </si>
  <si>
    <t>A32EBD</t>
  </si>
  <si>
    <t>0219-01-01305P</t>
  </si>
  <si>
    <t>ICE/BG/012025</t>
  </si>
  <si>
    <t>4MAX EXHAUSTS</t>
  </si>
  <si>
    <t>2/ICE/2025|A32EBD</t>
  </si>
  <si>
    <t>C00F10</t>
  </si>
  <si>
    <t>0219-01-01330P</t>
  </si>
  <si>
    <t>2/ICE/2025|C00F10</t>
  </si>
  <si>
    <t>C00F24</t>
  </si>
  <si>
    <t>0219-01-01496P</t>
  </si>
  <si>
    <t>2/ICE/2025|C00F24</t>
  </si>
  <si>
    <t>26002452</t>
  </si>
  <si>
    <t>G10R6W</t>
  </si>
  <si>
    <t>MD86423</t>
  </si>
  <si>
    <t>0265897</t>
  </si>
  <si>
    <t>2600245 /2</t>
  </si>
  <si>
    <t>86423</t>
  </si>
  <si>
    <t>2601639 /2</t>
  </si>
  <si>
    <t>26002452|G10R6W</t>
  </si>
  <si>
    <t>Moove Lubricants</t>
  </si>
  <si>
    <t>9000220518</t>
  </si>
  <si>
    <t>C557DD</t>
  </si>
  <si>
    <t>TRANSFLOW AD 10W40 205L</t>
  </si>
  <si>
    <t>9000220518|C557DD</t>
  </si>
  <si>
    <t>C557E7</t>
  </si>
  <si>
    <t>TRANSFLOW SD 15W40 60L</t>
  </si>
  <si>
    <t>9000220518|C557E7</t>
  </si>
  <si>
    <t>MOTORAD KRAFTFAHRZEUG KUHLSYSTEM GMBH PL</t>
  </si>
  <si>
    <t>VEN0003494</t>
  </si>
  <si>
    <t>IN254001049</t>
  </si>
  <si>
    <t>G0PYRS</t>
  </si>
  <si>
    <t>OT-18</t>
  </si>
  <si>
    <t>IN254001049|G0PYRS</t>
  </si>
  <si>
    <t>D725B8</t>
  </si>
  <si>
    <t>T-18</t>
  </si>
  <si>
    <t>MOTORAD</t>
  </si>
  <si>
    <t>IN254001049|D725B8</t>
  </si>
  <si>
    <t>IN264000027</t>
  </si>
  <si>
    <t>E2A441</t>
  </si>
  <si>
    <t>433-89</t>
  </si>
  <si>
    <t>SO25001771</t>
  </si>
  <si>
    <t>IN264000027|E2A441</t>
  </si>
  <si>
    <t>E6C6A9</t>
  </si>
  <si>
    <t>433-89K</t>
  </si>
  <si>
    <t>IN264000027|E6C6A9</t>
  </si>
  <si>
    <t>20/01/2026</t>
  </si>
  <si>
    <t>2430424576</t>
  </si>
  <si>
    <t>80802188 | 80802250</t>
  </si>
  <si>
    <t>2430424576|DDD38A</t>
  </si>
  <si>
    <t>242304</t>
  </si>
  <si>
    <t>F7AE17</t>
  </si>
  <si>
    <t>NIS 606573</t>
  </si>
  <si>
    <t>606573</t>
  </si>
  <si>
    <t>242304|F7AE17</t>
  </si>
  <si>
    <t>A9617F</t>
  </si>
  <si>
    <t>NIS 61981</t>
  </si>
  <si>
    <t>61981</t>
  </si>
  <si>
    <t>242304|A9617F</t>
  </si>
  <si>
    <t>A3592B</t>
  </si>
  <si>
    <t>NIS 63023A</t>
  </si>
  <si>
    <t>63023A</t>
  </si>
  <si>
    <t>242304|A3592B</t>
  </si>
  <si>
    <t>C54BB2</t>
  </si>
  <si>
    <t>NIS 630716</t>
  </si>
  <si>
    <t>630716</t>
  </si>
  <si>
    <t>66,02</t>
  </si>
  <si>
    <t>I bez tova e otkazana</t>
  </si>
  <si>
    <t>242304|C54BB2</t>
  </si>
  <si>
    <t>AEED69</t>
  </si>
  <si>
    <t>NIS 63556</t>
  </si>
  <si>
    <t>63556</t>
  </si>
  <si>
    <t>055053 + ДИ 251376/17.3.26</t>
  </si>
  <si>
    <t>poiskano debitno - ок</t>
  </si>
  <si>
    <t>242304|AEED69</t>
  </si>
  <si>
    <t>AFE46A</t>
  </si>
  <si>
    <t>NIS 65613A</t>
  </si>
  <si>
    <t>65613A</t>
  </si>
  <si>
    <t>242304|AFE46A</t>
  </si>
  <si>
    <t>D90FD4</t>
  </si>
  <si>
    <t>NIS 73645</t>
  </si>
  <si>
    <t>73645</t>
  </si>
  <si>
    <t>055053</t>
  </si>
  <si>
    <t>242304|D90FD4</t>
  </si>
  <si>
    <t>DD718B</t>
  </si>
  <si>
    <t>NIS 87112</t>
  </si>
  <si>
    <t>87112</t>
  </si>
  <si>
    <t>242304|DD718B</t>
  </si>
  <si>
    <t>244529</t>
  </si>
  <si>
    <t>E10DAE</t>
  </si>
  <si>
    <t>NIS 90907</t>
  </si>
  <si>
    <t>63531958</t>
  </si>
  <si>
    <t>90907</t>
  </si>
  <si>
    <t>244529|E10DAE</t>
  </si>
  <si>
    <t>17/01/2026</t>
  </si>
  <si>
    <t>IHR2025000000294</t>
  </si>
  <si>
    <t>IHR2025000000294|E37A6E</t>
  </si>
  <si>
    <t>IHR2025000000294|E5E4F3</t>
  </si>
  <si>
    <t>8247064913</t>
  </si>
  <si>
    <t>BC1D51</t>
  </si>
  <si>
    <t>DEL HDF598</t>
  </si>
  <si>
    <t>80467181</t>
  </si>
  <si>
    <t>HDF598</t>
  </si>
  <si>
    <t>8247064913|BC1D51</t>
  </si>
  <si>
    <t>C6A5B3</t>
  </si>
  <si>
    <t>GN10319-12B1</t>
  </si>
  <si>
    <t>8247064913|C6A5B3</t>
  </si>
  <si>
    <t>PHIRA COMPONENTES AUTOMOCIÓN S.A.</t>
  </si>
  <si>
    <t>VEN0002363</t>
  </si>
  <si>
    <t>25003988</t>
  </si>
  <si>
    <t>G10BX1</t>
  </si>
  <si>
    <t>5510-00-7530901P</t>
  </si>
  <si>
    <t>025003988</t>
  </si>
  <si>
    <t>129,16</t>
  </si>
  <si>
    <t>25003988|G10BX1</t>
  </si>
  <si>
    <t>POLIPLAST SRL</t>
  </si>
  <si>
    <t>VEN0003183</t>
  </si>
  <si>
    <t>6690/2025</t>
  </si>
  <si>
    <t>DCBC19</t>
  </si>
  <si>
    <t>5502-00-5089981P</t>
  </si>
  <si>
    <t>1533/2026</t>
  </si>
  <si>
    <t>6690/2025|DCBC19</t>
  </si>
  <si>
    <t>E1C5C0</t>
  </si>
  <si>
    <t>5506-00-2511961P</t>
  </si>
  <si>
    <t>5506-00-2511961P__5506-00-2511961P__5506-00-2511961P__5506-00-2511961P__5506-00-2511961P__5506-00-2511961P__5506-00-2511961P__5506-00-2511961P__5506-00-2511961P__5506-00-2511961P__5506-00-2511961P__5506-00-2511961P</t>
  </si>
  <si>
    <t>1532/2026</t>
  </si>
  <si>
    <t>да остане по сметка, не намирам мейл</t>
  </si>
  <si>
    <t>6690/2025|E1C5C0</t>
  </si>
  <si>
    <t>E1C5C5</t>
  </si>
  <si>
    <t>5506-00-2511962P</t>
  </si>
  <si>
    <t>5506-00-2511962P__5506-00-2511962P__5506-00-2511962P__5506-00-2511962P__5506-00-2511962P__5506-00-2511962P__5506-00-2511962P__5506-00-2511962P__5506-00-2511962P__5506-00-2511962P__5506-00-2511962P__5506-00-2511962P</t>
  </si>
  <si>
    <t>ниска ст-т, не е подавано</t>
  </si>
  <si>
    <t>6690/2025|E1C5C5</t>
  </si>
  <si>
    <t>2045257607</t>
  </si>
  <si>
    <t>AEA6E7</t>
  </si>
  <si>
    <t>0 433 175 425</t>
  </si>
  <si>
    <t>824788515A</t>
  </si>
  <si>
    <t>0.433.175.425</t>
  </si>
  <si>
    <t>2045257607|AEA6E7</t>
  </si>
  <si>
    <t>2045259172</t>
  </si>
  <si>
    <t>G0WFUI</t>
  </si>
  <si>
    <t>CAR111241</t>
  </si>
  <si>
    <t>824828363 | 824828364 | 824828365</t>
  </si>
  <si>
    <t>F.032.111.241</t>
  </si>
  <si>
    <t>CARGO</t>
  </si>
  <si>
    <t>2045259172|G0WFUI</t>
  </si>
  <si>
    <t>B062B2</t>
  </si>
  <si>
    <t>CAR230741</t>
  </si>
  <si>
    <t>F.032.230.741</t>
  </si>
  <si>
    <t>2045259172|B062B2</t>
  </si>
  <si>
    <t>2045259616</t>
  </si>
  <si>
    <t>BE11BD</t>
  </si>
  <si>
    <t>0 986 048 100</t>
  </si>
  <si>
    <t>8151652518</t>
  </si>
  <si>
    <t>0.986.048.100</t>
  </si>
  <si>
    <t>2045259616|BE11BD</t>
  </si>
  <si>
    <t>D1F511</t>
  </si>
  <si>
    <t>0 986 049 010</t>
  </si>
  <si>
    <t>0.986.049.010.9A6</t>
  </si>
  <si>
    <t>2045259616|D1F511</t>
  </si>
  <si>
    <t>423601596</t>
  </si>
  <si>
    <t>BC3DEF</t>
  </si>
  <si>
    <t>415 0414 10</t>
  </si>
  <si>
    <t>61947056 | 61947054 | 61947055 | 61947020</t>
  </si>
  <si>
    <t>4150414100</t>
  </si>
  <si>
    <t>423601596|BC3DEF</t>
  </si>
  <si>
    <t>H0KOW0</t>
  </si>
  <si>
    <t>415 1096 09</t>
  </si>
  <si>
    <t>415109609</t>
  </si>
  <si>
    <t>423601596|H0KOW0</t>
  </si>
  <si>
    <t>A79BD3</t>
  </si>
  <si>
    <t>624 3136 09</t>
  </si>
  <si>
    <t>6243136090</t>
  </si>
  <si>
    <t>423601596|A79BD3</t>
  </si>
  <si>
    <t>423605944</t>
  </si>
  <si>
    <t>B2E182</t>
  </si>
  <si>
    <t>530 0235 10</t>
  </si>
  <si>
    <t>61963935 | 61964104</t>
  </si>
  <si>
    <t>5300235100</t>
  </si>
  <si>
    <t>намерено 30.01.26</t>
  </si>
  <si>
    <t>423605944|B2E182</t>
  </si>
  <si>
    <t>AB021D</t>
  </si>
  <si>
    <t>532 0111 10</t>
  </si>
  <si>
    <t>5320111100</t>
  </si>
  <si>
    <t>423605944|AB021D</t>
  </si>
  <si>
    <t>423610991</t>
  </si>
  <si>
    <t>A995CA</t>
  </si>
  <si>
    <t>624 2128 00</t>
  </si>
  <si>
    <t>61963620 | 61970429</t>
  </si>
  <si>
    <t>6242128000</t>
  </si>
  <si>
    <t>423610991|A995CA</t>
  </si>
  <si>
    <t>A996B3</t>
  </si>
  <si>
    <t>625 3023 00</t>
  </si>
  <si>
    <t>6253023000</t>
  </si>
  <si>
    <t>423610991|A996B3</t>
  </si>
  <si>
    <t>423611860</t>
  </si>
  <si>
    <t>B4714F</t>
  </si>
  <si>
    <t>713 6678 00</t>
  </si>
  <si>
    <t>61997471 | 61997474 | 61997473</t>
  </si>
  <si>
    <t>7136678000</t>
  </si>
  <si>
    <t>423611860|B4714F</t>
  </si>
  <si>
    <t>SRM (Europe) BV</t>
  </si>
  <si>
    <t>VEN0002497</t>
  </si>
  <si>
    <t>935184201</t>
  </si>
  <si>
    <t>ABFF82</t>
  </si>
  <si>
    <t>99-5050</t>
  </si>
  <si>
    <t>328759756 | 9351842-01</t>
  </si>
  <si>
    <t>9351842-01</t>
  </si>
  <si>
    <t>AM0767163 + AM0773165/26.2.26</t>
  </si>
  <si>
    <t>поискано дебитно-  ок</t>
  </si>
  <si>
    <t>K&amp;N</t>
  </si>
  <si>
    <t>935184201|ABFF82</t>
  </si>
  <si>
    <t>D9D87C</t>
  </si>
  <si>
    <t>99-6000</t>
  </si>
  <si>
    <t>AM0767164</t>
  </si>
  <si>
    <t>CM 17.2.26</t>
  </si>
  <si>
    <t>935184201|D9D87C</t>
  </si>
  <si>
    <t>91829833</t>
  </si>
  <si>
    <t>DC91A5</t>
  </si>
  <si>
    <t>2502902</t>
  </si>
  <si>
    <t>83024708</t>
  </si>
  <si>
    <t>91837796</t>
  </si>
  <si>
    <t>CM 23.2.26</t>
  </si>
  <si>
    <t>91829833|DC91A5</t>
  </si>
  <si>
    <t>TOMEX A.J.C. TOMCZYK SP.J.</t>
  </si>
  <si>
    <t>FSE50425</t>
  </si>
  <si>
    <t>H004A4</t>
  </si>
  <si>
    <t>C1P056ABE</t>
  </si>
  <si>
    <t>FSE-504/25/3</t>
  </si>
  <si>
    <t>6,75</t>
  </si>
  <si>
    <t>FSE50425|H004A4</t>
  </si>
  <si>
    <t>5780250</t>
  </si>
  <si>
    <t>D3275D</t>
  </si>
  <si>
    <t>TYC 20-6232-35-2</t>
  </si>
  <si>
    <t>25018376</t>
  </si>
  <si>
    <t>20-6232-35-2</t>
  </si>
  <si>
    <t>20-6232-35-2__20-6232-35-2</t>
  </si>
  <si>
    <t>5780250|D3275D</t>
  </si>
  <si>
    <t>Ultinon Motion Poland S.A.</t>
  </si>
  <si>
    <t>VEN0001316</t>
  </si>
  <si>
    <t>4803540112</t>
  </si>
  <si>
    <t>H17QYD</t>
  </si>
  <si>
    <t>PHI 11342U60B2X1</t>
  </si>
  <si>
    <t>4805170462</t>
  </si>
  <si>
    <t>11342U60B2X1</t>
  </si>
  <si>
    <t>PHILIPS</t>
  </si>
  <si>
    <t>4803540112|H17QYD</t>
  </si>
  <si>
    <t>H1BFJ6</t>
  </si>
  <si>
    <t>PHI 11342U60B3X2</t>
  </si>
  <si>
    <t>11342U60B3X2</t>
  </si>
  <si>
    <t>4803540112|H1BFJ6</t>
  </si>
  <si>
    <t>YIH SHENG AUTO PARTS IND. CO., LTD.</t>
  </si>
  <si>
    <t>VEN0002358</t>
  </si>
  <si>
    <t>MB81-20250923A</t>
  </si>
  <si>
    <t>D1F6AF</t>
  </si>
  <si>
    <t>6504-04-6842311P</t>
  </si>
  <si>
    <t>MRKU3495144</t>
  </si>
  <si>
    <t>6504-04-6842311P__6504-04-6842311P__6504-04-6842311P__6504-04-6842311P__6504-04-6842311P__6504-04-6842311P__6504-04-6842311P__6504-04-6842311P__6504-04-6842311P__6504-04-6842311P__6504-04-6842311P__6504-04-6842311P</t>
  </si>
  <si>
    <t>MB81-20250923A|D1F6AF</t>
  </si>
  <si>
    <t>DDBEAD</t>
  </si>
  <si>
    <t>6504-04-9523312Y</t>
  </si>
  <si>
    <t>MB81-20250923A|DDBEAD</t>
  </si>
  <si>
    <t>D1A176</t>
  </si>
  <si>
    <t>6504-04-9571314P</t>
  </si>
  <si>
    <t>6504-04-9571314P__6504-04-9571314P__6504-04-9571314P__6504-04-9571314P__6504-04-9571314P__6504-04-9571314P__6504-04-9571314P__6504-04-9571314P__6504-04-9571314P__6504-04-9571314P__6504-04-9571314P__6504-04-9571314P</t>
  </si>
  <si>
    <t>MB81-20250923A|D1A176</t>
  </si>
  <si>
    <t>E2C70A</t>
  </si>
  <si>
    <t>6803-00-3130280P</t>
  </si>
  <si>
    <t>6803-00-3130280P__6803-00-3130280P__6803-00-3130280P__6803-00-3130280P__6803-00-3130280P__6803-00-3130280P__6803-00-3130280P__6803-00-3130280P__6803-00-3130280P__6803-00-3130280P__6803-00-3130280P__6803-00-3130280P</t>
  </si>
  <si>
    <t>MB81-20250923A|E2C70A</t>
  </si>
  <si>
    <t>4121994</t>
  </si>
  <si>
    <t>A7785F</t>
  </si>
  <si>
    <t>GDB3364</t>
  </si>
  <si>
    <t>4336808</t>
  </si>
  <si>
    <t>GDB3364__GDB3364:8__GDB3364:809</t>
  </si>
  <si>
    <t>4121994|A7785F</t>
  </si>
  <si>
    <t>27/12/2025</t>
  </si>
  <si>
    <t>4124052</t>
  </si>
  <si>
    <t>F86DA9</t>
  </si>
  <si>
    <t>JER186</t>
  </si>
  <si>
    <t>4340329 | 4343956 | 4343466</t>
  </si>
  <si>
    <t>JER186__JER186:8__JER186:809</t>
  </si>
  <si>
    <t>4124052|F86DA9</t>
  </si>
  <si>
    <t>4124862</t>
  </si>
  <si>
    <t>B8D2D8</t>
  </si>
  <si>
    <t>GDB1785</t>
  </si>
  <si>
    <t>4347363</t>
  </si>
  <si>
    <t>GDB1785:8</t>
  </si>
  <si>
    <t>GDB1785__GDB1785:809__GDB1785:8</t>
  </si>
  <si>
    <t>4124862|B8D2D8</t>
  </si>
  <si>
    <t>4125016</t>
  </si>
  <si>
    <t>A6844F</t>
  </si>
  <si>
    <t>GDB1559</t>
  </si>
  <si>
    <t>4347468</t>
  </si>
  <si>
    <t>GDB1559:809</t>
  </si>
  <si>
    <t>GDB1559:8__GDB1559__GDB1559:809</t>
  </si>
  <si>
    <t>4125016|A6844F</t>
  </si>
  <si>
    <t>BAB6BD</t>
  </si>
  <si>
    <t>GDB1814</t>
  </si>
  <si>
    <t>GDB1814:809</t>
  </si>
  <si>
    <t>GDB1814:809__GDB1814:8__GDB1814</t>
  </si>
  <si>
    <t>4125016|BAB6BD</t>
  </si>
  <si>
    <t>BE20D0</t>
  </si>
  <si>
    <t>GDB1847</t>
  </si>
  <si>
    <t>GDB1847:809</t>
  </si>
  <si>
    <t>GDB1847:8__GDB1847:809__GDB1847</t>
  </si>
  <si>
    <t>4125016|BE20D0</t>
  </si>
  <si>
    <t>C6A6B2</t>
  </si>
  <si>
    <t>GDB1942</t>
  </si>
  <si>
    <t>GDB1942:8</t>
  </si>
  <si>
    <t>GDB1942__GDB1942:8__GDB1942:809</t>
  </si>
  <si>
    <t>4125016|C6A6B2</t>
  </si>
  <si>
    <t>G0KIEK</t>
  </si>
  <si>
    <t>JGT1216S</t>
  </si>
  <si>
    <t>JGT1216S:8__JGT1216S:809__JGT1216S</t>
  </si>
  <si>
    <t>4125016|G0KIEK</t>
  </si>
  <si>
    <t>C22381</t>
  </si>
  <si>
    <t>JTC1453</t>
  </si>
  <si>
    <t>JTC1453__JTC1453:809__JTC1453:8</t>
  </si>
  <si>
    <t>4125016|C22381</t>
  </si>
  <si>
    <t>5013673191</t>
  </si>
  <si>
    <t>A0E531</t>
  </si>
  <si>
    <t>4200 080 050</t>
  </si>
  <si>
    <t>101326161</t>
  </si>
  <si>
    <t>5060290775</t>
  </si>
  <si>
    <t>не мина през кейса, има доп.такса - било грес</t>
  </si>
  <si>
    <t>5013673191|A0E531</t>
  </si>
  <si>
    <t>925011122</t>
  </si>
  <si>
    <t>H0H0GQ</t>
  </si>
  <si>
    <t>OSR64193NB220-0HB</t>
  </si>
  <si>
    <t>352215011 | 352216043 | 352216990</t>
  </si>
  <si>
    <t>0925011122</t>
  </si>
  <si>
    <t>4062172399555</t>
  </si>
  <si>
    <t>925011122|H0H0GQ</t>
  </si>
  <si>
    <t>AEFD12</t>
  </si>
  <si>
    <t>OSR7506 K10SZT</t>
  </si>
  <si>
    <t>4050300838120</t>
  </si>
  <si>
    <t>4050300524849__4050300838120</t>
  </si>
  <si>
    <t>925011122|AEFD12</t>
  </si>
  <si>
    <t>25150467</t>
  </si>
  <si>
    <t>G0J3E9</t>
  </si>
  <si>
    <t>AISKY-127</t>
  </si>
  <si>
    <t>KY-127</t>
  </si>
  <si>
    <t>25150467|G0J3E9</t>
  </si>
  <si>
    <t>3000125717</t>
  </si>
  <si>
    <t>G14QOV</t>
  </si>
  <si>
    <t>5 PK 1515K1</t>
  </si>
  <si>
    <t>60179250 | 60179654 | 60179837</t>
  </si>
  <si>
    <t>3000125717|G14QOV</t>
  </si>
  <si>
    <t>B41890</t>
  </si>
  <si>
    <t>6 PK 1210</t>
  </si>
  <si>
    <t>6PK1210</t>
  </si>
  <si>
    <t>3000125717|B41890</t>
  </si>
  <si>
    <t>A05768</t>
  </si>
  <si>
    <t>6 PK 1306</t>
  </si>
  <si>
    <t>6PK1306</t>
  </si>
  <si>
    <t>3000125717|A05768</t>
  </si>
  <si>
    <t>3000125717|A6995E</t>
  </si>
  <si>
    <t>B4189D</t>
  </si>
  <si>
    <t>7 PK 1749</t>
  </si>
  <si>
    <t>7PK1749</t>
  </si>
  <si>
    <t>3000125717|B4189D</t>
  </si>
  <si>
    <t>A0576C</t>
  </si>
  <si>
    <t>7 PK 1785</t>
  </si>
  <si>
    <t>7PK1785</t>
  </si>
  <si>
    <t>3000125717|A0576C</t>
  </si>
  <si>
    <t>9EC429</t>
  </si>
  <si>
    <t>CT 1028 K3</t>
  </si>
  <si>
    <t>CT1028K3</t>
  </si>
  <si>
    <t>3000125717|9EC429</t>
  </si>
  <si>
    <t>B0C2A4</t>
  </si>
  <si>
    <t>CT 1044 WP1</t>
  </si>
  <si>
    <t>CT1044WP1</t>
  </si>
  <si>
    <t>3000125717|B0C2A4</t>
  </si>
  <si>
    <t>97949298</t>
  </si>
  <si>
    <t>H0W9D1</t>
  </si>
  <si>
    <t>EL103920</t>
  </si>
  <si>
    <t>37071896 | 37073420 | 37088990 | 37088991</t>
  </si>
  <si>
    <t>103.920</t>
  </si>
  <si>
    <t>97992078</t>
  </si>
  <si>
    <t>97949298|H0W9D1</t>
  </si>
  <si>
    <t>97949299</t>
  </si>
  <si>
    <t>G04S2S</t>
  </si>
  <si>
    <t>EL934250</t>
  </si>
  <si>
    <t>934.250</t>
  </si>
  <si>
    <t>97949299|G04S2S</t>
  </si>
  <si>
    <t>97959038</t>
  </si>
  <si>
    <t>C3A8F3</t>
  </si>
  <si>
    <t>EL897690</t>
  </si>
  <si>
    <t>37089440 | 37089441 | 37101304</t>
  </si>
  <si>
    <t>897.690</t>
  </si>
  <si>
    <t>goodwill</t>
  </si>
  <si>
    <t>97959038|C3A8F3</t>
  </si>
  <si>
    <t>154</t>
  </si>
  <si>
    <t>C547D0</t>
  </si>
  <si>
    <t>Даяня е аут ъф офис, пускам ги, има 3 бр. мн. Година</t>
  </si>
  <si>
    <t>154|C547D0</t>
  </si>
  <si>
    <t>DD6974</t>
  </si>
  <si>
    <t>154|DD6974</t>
  </si>
  <si>
    <t>VFA26/0011</t>
  </si>
  <si>
    <t>B36526</t>
  </si>
  <si>
    <t>RVI5001871296</t>
  </si>
  <si>
    <t>имейл</t>
  </si>
  <si>
    <t>изпратени до Цецо по мейл - ще бъдат върнати към нас със следващата доставка</t>
  </si>
  <si>
    <t>RVI</t>
  </si>
  <si>
    <t>VFA26/0011|B36526</t>
  </si>
  <si>
    <t>B36514</t>
  </si>
  <si>
    <t>RVI5001875291</t>
  </si>
  <si>
    <t>има имейл</t>
  </si>
  <si>
    <t>VFA26/0011|B36514</t>
  </si>
  <si>
    <t>EWNAR SPOLKA Z OGRANICZONA ODPOWIEDZIALNOSCIA</t>
  </si>
  <si>
    <t>VEN0002247</t>
  </si>
  <si>
    <t>FV78202601</t>
  </si>
  <si>
    <t>H122IY</t>
  </si>
  <si>
    <t>SPRO SK100IBBK</t>
  </si>
  <si>
    <t>FV/78/2026/01</t>
  </si>
  <si>
    <t>ще бъдат изпратени - и-мейл 10.2.26</t>
  </si>
  <si>
    <t>SPARCO</t>
  </si>
  <si>
    <t>FV78202601|H122IY</t>
  </si>
  <si>
    <t>30/01/2026</t>
  </si>
  <si>
    <t>3000702258</t>
  </si>
  <si>
    <t>D70B2C</t>
  </si>
  <si>
    <t>V95114</t>
  </si>
  <si>
    <t>34963573 | 34963572 | 34963574</t>
  </si>
  <si>
    <t>V95114__V95114</t>
  </si>
  <si>
    <t>3000702258|D70B2C</t>
  </si>
  <si>
    <t>12469794</t>
  </si>
  <si>
    <t>E320C5</t>
  </si>
  <si>
    <t>FE101044</t>
  </si>
  <si>
    <t>101044</t>
  </si>
  <si>
    <t>12469794|E320C5</t>
  </si>
  <si>
    <t>12470554</t>
  </si>
  <si>
    <t>G07GDV</t>
  </si>
  <si>
    <t>FE107197</t>
  </si>
  <si>
    <t>107197</t>
  </si>
  <si>
    <t>92028605</t>
  </si>
  <si>
    <t>СМ 23.2.26</t>
  </si>
  <si>
    <t>12470554|G07GDV</t>
  </si>
  <si>
    <t>8651948</t>
  </si>
  <si>
    <t>E4EC45</t>
  </si>
  <si>
    <t>GATT38239</t>
  </si>
  <si>
    <t>101399 | 101400</t>
  </si>
  <si>
    <t>T38239</t>
  </si>
  <si>
    <t>8651948|E4EC45</t>
  </si>
  <si>
    <t>DR126773</t>
  </si>
  <si>
    <t>AE13BB</t>
  </si>
  <si>
    <t>YTX12-BS YUASA</t>
  </si>
  <si>
    <t>DL250528 | DL250529</t>
  </si>
  <si>
    <t>YTX12-BS-CP</t>
  </si>
  <si>
    <t>DR127422</t>
  </si>
  <si>
    <t>DR126773|AE13BB</t>
  </si>
  <si>
    <t>G0KCED</t>
  </si>
  <si>
    <t>YTZ8V YUASA</t>
  </si>
  <si>
    <t>YTZ8V-WC</t>
  </si>
  <si>
    <t>DR126773|G0KCED</t>
  </si>
  <si>
    <t>DR126911</t>
  </si>
  <si>
    <t>G0X38S</t>
  </si>
  <si>
    <t>HJ-S34B20L</t>
  </si>
  <si>
    <t>DL250631 | DL250634 | DL250630 | DL250635 | DL250636 | DL250633</t>
  </si>
  <si>
    <t>щели да ги изпратят</t>
  </si>
  <si>
    <t>DR126911|G0X38S</t>
  </si>
  <si>
    <t>90703207</t>
  </si>
  <si>
    <t>D930BB</t>
  </si>
  <si>
    <t>E2996LC</t>
  </si>
  <si>
    <t>81958261 | 81958262</t>
  </si>
  <si>
    <t>90711244</t>
  </si>
  <si>
    <t>поискано дебитно  - КИ е осчетоводено, т.е. трябва прием по ДИ като дойде</t>
  </si>
  <si>
    <t>90703207|D930BB</t>
  </si>
  <si>
    <t>SI26B010100006</t>
  </si>
  <si>
    <t>B4ECB7</t>
  </si>
  <si>
    <t>C3X007ABE</t>
  </si>
  <si>
    <t>TRHU1103342</t>
  </si>
  <si>
    <t>SI26/B01/01/00006</t>
  </si>
  <si>
    <t>These should be from invoice SI26/B01/01/00007 – invoiced 200pcs</t>
  </si>
  <si>
    <t>SI26B010100006|B4ECB7</t>
  </si>
  <si>
    <t>SI26B010100008</t>
  </si>
  <si>
    <t>B4AF62</t>
  </si>
  <si>
    <t>D7A009TT</t>
  </si>
  <si>
    <t>GCXU6016202</t>
  </si>
  <si>
    <t>SI26/B01/01/00008</t>
  </si>
  <si>
    <t>Please let me know which carton numbers you have missing.</t>
  </si>
  <si>
    <t>SI26B010100008|B4AF62</t>
  </si>
  <si>
    <t>00000036/BLX/26/UE</t>
  </si>
  <si>
    <t>H0HWAA</t>
  </si>
  <si>
    <t>6505-06-9533012P</t>
  </si>
  <si>
    <t>36/BLX</t>
  </si>
  <si>
    <t>00194856/HZA/26/UEK</t>
  </si>
  <si>
    <t>00000036/BLX/26/UE|H0HWAA</t>
  </si>
  <si>
    <t>00000047/BLX/26/UE</t>
  </si>
  <si>
    <t>G0WBV5</t>
  </si>
  <si>
    <t>68218057AC</t>
  </si>
  <si>
    <t>47/BLX</t>
  </si>
  <si>
    <t>00016213/HZA/26/UE</t>
  </si>
  <si>
    <t>00000047/BLX/26/UE|G0WBV5</t>
  </si>
  <si>
    <t>31/01/2026</t>
  </si>
  <si>
    <t>00000055/BLX/26/UE</t>
  </si>
  <si>
    <t>9D2D94</t>
  </si>
  <si>
    <t>1305-01-0008E</t>
  </si>
  <si>
    <t>55/BLX</t>
  </si>
  <si>
    <t>00194859/HZA/26/UEK</t>
  </si>
  <si>
    <t>PROFITOOL</t>
  </si>
  <si>
    <t>00000055/BLX/26/UE|9D2D94</t>
  </si>
  <si>
    <t>E00224</t>
  </si>
  <si>
    <t>DDE759</t>
  </si>
  <si>
    <t>LPR3270</t>
  </si>
  <si>
    <t>DDT Z00187 | 89</t>
  </si>
  <si>
    <t>01-</t>
  </si>
  <si>
    <t>3270</t>
  </si>
  <si>
    <t>E01162</t>
  </si>
  <si>
    <t>E00224|DDE759</t>
  </si>
  <si>
    <t>9B515B</t>
  </si>
  <si>
    <t>LPR3478</t>
  </si>
  <si>
    <t>0008E</t>
  </si>
  <si>
    <t>E01163</t>
  </si>
  <si>
    <t>E00224|9B515B</t>
  </si>
  <si>
    <t>398626327</t>
  </si>
  <si>
    <t>9A13C4</t>
  </si>
  <si>
    <t>030 60 N0</t>
  </si>
  <si>
    <t>6226656  | 6226659</t>
  </si>
  <si>
    <t>030 60 N0__030 60 N0</t>
  </si>
  <si>
    <t>398626327|9A13C4</t>
  </si>
  <si>
    <t>101216329</t>
  </si>
  <si>
    <t>D6CBC9</t>
  </si>
  <si>
    <t>C 12 004</t>
  </si>
  <si>
    <t>0101216329</t>
  </si>
  <si>
    <t>0101236148</t>
  </si>
  <si>
    <t>101216329|D6CBC9</t>
  </si>
  <si>
    <t>DE42A1</t>
  </si>
  <si>
    <t>C 17 011</t>
  </si>
  <si>
    <t>0101236957</t>
  </si>
  <si>
    <t>101216329|DE42A1</t>
  </si>
  <si>
    <t>D06276</t>
  </si>
  <si>
    <t>C 21 104/2</t>
  </si>
  <si>
    <t>0101236958</t>
  </si>
  <si>
    <t>101216329|D06276</t>
  </si>
  <si>
    <t>D064E6</t>
  </si>
  <si>
    <t>C 37 153</t>
  </si>
  <si>
    <t>101216329|D064E6</t>
  </si>
  <si>
    <t>2430424985</t>
  </si>
  <si>
    <t>C00187</t>
  </si>
  <si>
    <t>7.00246.33.0</t>
  </si>
  <si>
    <t>80803632 | 80803628</t>
  </si>
  <si>
    <t>2430428600</t>
  </si>
  <si>
    <t>CM 24.02.26</t>
  </si>
  <si>
    <t>2430424985|C00187</t>
  </si>
  <si>
    <t>D963E0</t>
  </si>
  <si>
    <t>7.07919.18.0</t>
  </si>
  <si>
    <t>2430424985|D963E0</t>
  </si>
  <si>
    <t>DA2C1D</t>
  </si>
  <si>
    <t>77 969 600</t>
  </si>
  <si>
    <t>77969600</t>
  </si>
  <si>
    <t>2431084173</t>
  </si>
  <si>
    <t>2430424985|DA2C1D</t>
  </si>
  <si>
    <t>2430426714</t>
  </si>
  <si>
    <t>G12Y8E</t>
  </si>
  <si>
    <t>50 007 939</t>
  </si>
  <si>
    <t>80805216</t>
  </si>
  <si>
    <t>50007939</t>
  </si>
  <si>
    <t>2430428601</t>
  </si>
  <si>
    <t>2430426714|G12Y8E</t>
  </si>
  <si>
    <t>8247068711</t>
  </si>
  <si>
    <t>BB332C</t>
  </si>
  <si>
    <t>DEL28353825</t>
  </si>
  <si>
    <t>28353825</t>
  </si>
  <si>
    <t>8249002173</t>
  </si>
  <si>
    <t>8247068711|BB332C</t>
  </si>
  <si>
    <t>D0C7D7</t>
  </si>
  <si>
    <t>DEL7135-703</t>
  </si>
  <si>
    <t>7135-703</t>
  </si>
  <si>
    <t>8248019805</t>
  </si>
  <si>
    <t>8247068711|D0C7D7</t>
  </si>
  <si>
    <t>BADA24</t>
  </si>
  <si>
    <t>DEL9109-936A</t>
  </si>
  <si>
    <t>9109-936A</t>
  </si>
  <si>
    <t>8247068711|BADA24</t>
  </si>
  <si>
    <t>G0VBQ8</t>
  </si>
  <si>
    <t>ES21070-12B1</t>
  </si>
  <si>
    <t>8247068711|G0VBQ8</t>
  </si>
  <si>
    <t>2045259303</t>
  </si>
  <si>
    <t>AEA69B</t>
  </si>
  <si>
    <t>0 433 171 800</t>
  </si>
  <si>
    <t>del 824828331A</t>
  </si>
  <si>
    <t>0.433.171.800</t>
  </si>
  <si>
    <t>2045262096</t>
  </si>
  <si>
    <t>2045259303|AEA69B</t>
  </si>
  <si>
    <t>2045259876</t>
  </si>
  <si>
    <t>B5405F</t>
  </si>
  <si>
    <t>3.397.007.504</t>
  </si>
  <si>
    <t>2045259876|B5405F</t>
  </si>
  <si>
    <t>2045260089</t>
  </si>
  <si>
    <t>A76C2A</t>
  </si>
  <si>
    <t>0 451 103 370</t>
  </si>
  <si>
    <t>del. 8151655279 , -HMS</t>
  </si>
  <si>
    <t>0.451.103.370.HMS</t>
  </si>
  <si>
    <t>0.451.103.370</t>
  </si>
  <si>
    <t>2045261690</t>
  </si>
  <si>
    <t>2045260089|A76C2A</t>
  </si>
  <si>
    <t>H187T9</t>
  </si>
  <si>
    <t>F 026 402 398</t>
  </si>
  <si>
    <t>del. 8151655279</t>
  </si>
  <si>
    <t>F.026.402.398</t>
  </si>
  <si>
    <t>2045262095</t>
  </si>
  <si>
    <t>2045260089|H187T9</t>
  </si>
  <si>
    <t>2045260123</t>
  </si>
  <si>
    <t>B3A6FE</t>
  </si>
  <si>
    <t>F 00R J01 453</t>
  </si>
  <si>
    <t>del. 824848999</t>
  </si>
  <si>
    <t>F.00R.J01.453</t>
  </si>
  <si>
    <t>2045262098</t>
  </si>
  <si>
    <t>2045260123|B3A6FE</t>
  </si>
  <si>
    <t>2045260128</t>
  </si>
  <si>
    <t>DC3B34</t>
  </si>
  <si>
    <t>F 01C 600 301</t>
  </si>
  <si>
    <t>дел. 824849067 , последни цифри -850</t>
  </si>
  <si>
    <t>F.01C.600.301.850</t>
  </si>
  <si>
    <t>2045261798</t>
  </si>
  <si>
    <t xml:space="preserve">било е по друга фактура, да поискаме КИ </t>
  </si>
  <si>
    <t>2045260128|DC3B34</t>
  </si>
  <si>
    <t>FAS202600092</t>
  </si>
  <si>
    <t>E2D22B</t>
  </si>
  <si>
    <t>SAS7474039</t>
  </si>
  <si>
    <t>POPIS02835</t>
  </si>
  <si>
    <t>FAS-2026/00092</t>
  </si>
  <si>
    <t>7474039</t>
  </si>
  <si>
    <t>FAS202600092|E2D22B</t>
  </si>
  <si>
    <t>423618709</t>
  </si>
  <si>
    <t>A98E7F</t>
  </si>
  <si>
    <t>415 0222 10</t>
  </si>
  <si>
    <t>62040974 | 62040999 | 62040973 | 62040975</t>
  </si>
  <si>
    <t>4150222100</t>
  </si>
  <si>
    <t>423618709|A98E7F</t>
  </si>
  <si>
    <t>423625142</t>
  </si>
  <si>
    <t>E13A18</t>
  </si>
  <si>
    <t>631 3174 00</t>
  </si>
  <si>
    <t>6313174000</t>
  </si>
  <si>
    <t>423625142|E13A18</t>
  </si>
  <si>
    <t>6840</t>
  </si>
  <si>
    <t>F81C2A</t>
  </si>
  <si>
    <t>SEN503013</t>
  </si>
  <si>
    <t>00006840</t>
  </si>
  <si>
    <t>503013</t>
  </si>
  <si>
    <t>900611</t>
  </si>
  <si>
    <t>6840|F81C2A</t>
  </si>
  <si>
    <t>G0LVPJ</t>
  </si>
  <si>
    <t>SENCS-20469</t>
  </si>
  <si>
    <t>CS-20469</t>
  </si>
  <si>
    <t>00006928</t>
  </si>
  <si>
    <t>6840|G0LVPJ</t>
  </si>
  <si>
    <t>FSE626</t>
  </si>
  <si>
    <t>FSE-6/26</t>
  </si>
  <si>
    <t>66,95</t>
  </si>
  <si>
    <t>(S)FSE-38/26</t>
  </si>
  <si>
    <t>FSE626|H004A4</t>
  </si>
  <si>
    <t>111079411</t>
  </si>
  <si>
    <t>AE51EB</t>
  </si>
  <si>
    <t>VAL574647</t>
  </si>
  <si>
    <t>26480862</t>
  </si>
  <si>
    <t>574647</t>
  </si>
  <si>
    <t>111079411|AE51EB</t>
  </si>
  <si>
    <t>АВИАТРАНС (MAFRA)</t>
  </si>
  <si>
    <t>0000133849</t>
  </si>
  <si>
    <t>H1BZYX</t>
  </si>
  <si>
    <t>AR DELISIR PURE COTTON</t>
  </si>
  <si>
    <t>0000133849 | 41596</t>
  </si>
  <si>
    <t>6,09</t>
  </si>
  <si>
    <t>0000133849|H1BZYX</t>
  </si>
  <si>
    <t>300120888</t>
  </si>
  <si>
    <t>G148NR</t>
  </si>
  <si>
    <t>RAV EHC SAE 0W20 5L</t>
  </si>
  <si>
    <t>32,59</t>
  </si>
  <si>
    <t>300120888|G148NR</t>
  </si>
  <si>
    <t>F68F2C</t>
  </si>
  <si>
    <t>RAV EPX SAE 90 GL-5 1L</t>
  </si>
  <si>
    <t>0300120888</t>
  </si>
  <si>
    <t>1242</t>
  </si>
  <si>
    <t>1242__1111113-005-01-999</t>
  </si>
  <si>
    <t>300120888|F68F2C</t>
  </si>
  <si>
    <t>00000058/BLX/26/UE</t>
  </si>
  <si>
    <t>F7B5C0</t>
  </si>
  <si>
    <t>EVTC0006</t>
  </si>
  <si>
    <t>58/BLX</t>
  </si>
  <si>
    <t>00224013/HZA/26/UEK</t>
  </si>
  <si>
    <t>00000058/BLX/26/UE|F7B5C0</t>
  </si>
  <si>
    <t>G0KLD8</t>
  </si>
  <si>
    <t>EVTC0206</t>
  </si>
  <si>
    <t>00000058/BLX/26/UE|G0KLD8</t>
  </si>
  <si>
    <t>G11X8D</t>
  </si>
  <si>
    <t>EVTC0370</t>
  </si>
  <si>
    <t>00000058/BLX/26/UE|G11X8D</t>
  </si>
  <si>
    <t>G12H4Q</t>
  </si>
  <si>
    <t>EVTC0385</t>
  </si>
  <si>
    <t>00000058/BLX/26/UE|G12H4Q</t>
  </si>
  <si>
    <t>00000060/BLX/26/UE</t>
  </si>
  <si>
    <t>B0DAC5</t>
  </si>
  <si>
    <t>KR23525</t>
  </si>
  <si>
    <t>60/BLX</t>
  </si>
  <si>
    <t>00224017/HZA/26/UEK</t>
  </si>
  <si>
    <t>00000060/BLX/26/UE|B0DAC5</t>
  </si>
  <si>
    <t>B0DAC6</t>
  </si>
  <si>
    <t>KR23526</t>
  </si>
  <si>
    <t>5,82</t>
  </si>
  <si>
    <t>00018597/HZA/26/UE</t>
  </si>
  <si>
    <t>00000060/BLX/26/UE|B0DAC6</t>
  </si>
  <si>
    <t>F900A7</t>
  </si>
  <si>
    <t>KR32478</t>
  </si>
  <si>
    <t>00000060/BLX/26/UE|F900A7</t>
  </si>
  <si>
    <t>LNE2025000000607</t>
  </si>
  <si>
    <t>C47E4A</t>
  </si>
  <si>
    <t>DCB016TT </t>
  </si>
  <si>
    <t>1000028564/17.12.25/B43618</t>
  </si>
  <si>
    <t>5,12</t>
  </si>
  <si>
    <t>CN 0100868493/09.02.26 has been issued</t>
  </si>
  <si>
    <t>G10Q6Q</t>
  </si>
  <si>
    <t>DCV078TT </t>
  </si>
  <si>
    <t>1000028564/17.12.25</t>
  </si>
  <si>
    <t>7,37</t>
  </si>
  <si>
    <t>423601419</t>
  </si>
  <si>
    <t>B3B81C</t>
  </si>
  <si>
    <t>532 0410 20</t>
  </si>
  <si>
    <t>61947433 | 61947393 | 61947312 | 61947311</t>
  </si>
  <si>
    <t>21,83</t>
  </si>
  <si>
    <t>423636737</t>
  </si>
  <si>
    <t>423601419|B3B81C</t>
  </si>
  <si>
    <t>16/02/2026</t>
  </si>
  <si>
    <t>423601420</t>
  </si>
  <si>
    <t>A98E52</t>
  </si>
  <si>
    <t>415 0153 10</t>
  </si>
  <si>
    <t>432,66</t>
  </si>
  <si>
    <t>423601420|A98E52</t>
  </si>
  <si>
    <t>B3A25C</t>
  </si>
  <si>
    <t>415 0308 10</t>
  </si>
  <si>
    <t>318,36</t>
  </si>
  <si>
    <t>423601420|B3A25C</t>
  </si>
  <si>
    <t>B3A27D</t>
  </si>
  <si>
    <t>415 0359 10</t>
  </si>
  <si>
    <t>293,54</t>
  </si>
  <si>
    <t>423601420|B3A27D</t>
  </si>
  <si>
    <t>B3A28A</t>
  </si>
  <si>
    <t>415 0386 10</t>
  </si>
  <si>
    <t>385,8</t>
  </si>
  <si>
    <t>423601420|B3A28A</t>
  </si>
  <si>
    <t>BE24B5</t>
  </si>
  <si>
    <t>415 0507 10</t>
  </si>
  <si>
    <t>361,76</t>
  </si>
  <si>
    <t>423601420|BE24B5</t>
  </si>
  <si>
    <t>C53ADF</t>
  </si>
  <si>
    <t>415 0570 10</t>
  </si>
  <si>
    <t>396,78</t>
  </si>
  <si>
    <t>423601420|C53ADF</t>
  </si>
  <si>
    <t>E2CA77</t>
  </si>
  <si>
    <t>415 0672 10</t>
  </si>
  <si>
    <t>214,59</t>
  </si>
  <si>
    <t>423601420|E2CA77</t>
  </si>
  <si>
    <t>E2900D</t>
  </si>
  <si>
    <t>415 0753 10</t>
  </si>
  <si>
    <t>196,11</t>
  </si>
  <si>
    <t>423601420|E2900D</t>
  </si>
  <si>
    <t>G080LL</t>
  </si>
  <si>
    <t>415 0913 09</t>
  </si>
  <si>
    <t>193,77</t>
  </si>
  <si>
    <t>423601420|G080LL</t>
  </si>
  <si>
    <t>G0OQSM</t>
  </si>
  <si>
    <t>415 0952 10</t>
  </si>
  <si>
    <t>233,32</t>
  </si>
  <si>
    <t>423601420|G0OQSM</t>
  </si>
  <si>
    <t>G102GZ</t>
  </si>
  <si>
    <t>624 3953 34</t>
  </si>
  <si>
    <t>176,04</t>
  </si>
  <si>
    <t>423601420|G102GZ</t>
  </si>
  <si>
    <t>G078EZ</t>
  </si>
  <si>
    <t>624 4032 00</t>
  </si>
  <si>
    <t>120,8</t>
  </si>
  <si>
    <t>423601420|G078EZ</t>
  </si>
  <si>
    <t>G0VEC5</t>
  </si>
  <si>
    <t>626 3147 09</t>
  </si>
  <si>
    <t>101,77</t>
  </si>
  <si>
    <t>423601420|G0VEC5</t>
  </si>
  <si>
    <t>G0QH0O</t>
  </si>
  <si>
    <t>626 3152 09</t>
  </si>
  <si>
    <t>111,45</t>
  </si>
  <si>
    <t>423601420|G0QH0O</t>
  </si>
  <si>
    <t>423601421</t>
  </si>
  <si>
    <t>F94502</t>
  </si>
  <si>
    <t>818 0289 10</t>
  </si>
  <si>
    <t>7,5</t>
  </si>
  <si>
    <t>423601421|F94502</t>
  </si>
  <si>
    <t>F94520</t>
  </si>
  <si>
    <t>818 0319 10</t>
  </si>
  <si>
    <t>7,2</t>
  </si>
  <si>
    <t>423601421|F94520</t>
  </si>
  <si>
    <t>423601422</t>
  </si>
  <si>
    <t>BC45B7</t>
  </si>
  <si>
    <t>530 0078 30</t>
  </si>
  <si>
    <t>47,8</t>
  </si>
  <si>
    <t>423601422|BC45B7</t>
  </si>
  <si>
    <t>BC45C2</t>
  </si>
  <si>
    <t>530 0161 30</t>
  </si>
  <si>
    <t>86,28</t>
  </si>
  <si>
    <t>423601422|BC45C2</t>
  </si>
  <si>
    <t>BC45DD</t>
  </si>
  <si>
    <t>530 0441 31</t>
  </si>
  <si>
    <t>54,36</t>
  </si>
  <si>
    <t>423601422|BC45DD</t>
  </si>
  <si>
    <t>BF78FF</t>
  </si>
  <si>
    <t>530 0542 10</t>
  </si>
  <si>
    <t>48,82</t>
  </si>
  <si>
    <t>423601422|BF78FF</t>
  </si>
  <si>
    <t>B6BAAC</t>
  </si>
  <si>
    <t>531 0790 10</t>
  </si>
  <si>
    <t>18,97</t>
  </si>
  <si>
    <t>423601422|B6BAAC</t>
  </si>
  <si>
    <t>BE2473</t>
  </si>
  <si>
    <t>532 0513 10</t>
  </si>
  <si>
    <t>7,53</t>
  </si>
  <si>
    <t>423601422|BE2473</t>
  </si>
  <si>
    <t>B7775F</t>
  </si>
  <si>
    <t>532 0578 10</t>
  </si>
  <si>
    <t>12,71</t>
  </si>
  <si>
    <t>423601422|B7775F</t>
  </si>
  <si>
    <t>B7B921</t>
  </si>
  <si>
    <t>534 0269 10</t>
  </si>
  <si>
    <t>20,24</t>
  </si>
  <si>
    <t>423601422|B7B921</t>
  </si>
  <si>
    <t>B9C512</t>
  </si>
  <si>
    <t>534 0307 10</t>
  </si>
  <si>
    <t>26,58</t>
  </si>
  <si>
    <t>423601422|B9C512</t>
  </si>
  <si>
    <t>B77753</t>
  </si>
  <si>
    <t>534 0321 10</t>
  </si>
  <si>
    <t>44,35</t>
  </si>
  <si>
    <t>423601422|B77753</t>
  </si>
  <si>
    <t>B77253</t>
  </si>
  <si>
    <t>535 0149 10</t>
  </si>
  <si>
    <t>18,20</t>
  </si>
  <si>
    <t>423601422|B77253</t>
  </si>
  <si>
    <t>B6BA66</t>
  </si>
  <si>
    <t>535 0168 10</t>
  </si>
  <si>
    <t>9,28</t>
  </si>
  <si>
    <t>423601422|B6BA66</t>
  </si>
  <si>
    <t>B656E0</t>
  </si>
  <si>
    <t>713 6108 20</t>
  </si>
  <si>
    <t>26,23</t>
  </si>
  <si>
    <t>да остане по сметка,  случаят е приключен от тяхна страна</t>
  </si>
  <si>
    <t>B8F4F3</t>
  </si>
  <si>
    <t>713 6138 10</t>
  </si>
  <si>
    <t>18,46</t>
  </si>
  <si>
    <t>423601422|B8F4F3</t>
  </si>
  <si>
    <t>BF789A</t>
  </si>
  <si>
    <t>713 6405 50</t>
  </si>
  <si>
    <t>33,16</t>
  </si>
  <si>
    <t>423601422|BF789A</t>
  </si>
  <si>
    <t>B657D5</t>
  </si>
  <si>
    <t>713 6440 80</t>
  </si>
  <si>
    <t>10,69</t>
  </si>
  <si>
    <t>423601422|B657D5</t>
  </si>
  <si>
    <t>B6585E</t>
  </si>
  <si>
    <t>713 6679 50</t>
  </si>
  <si>
    <t>20,72</t>
  </si>
  <si>
    <t>423601422|B6585E</t>
  </si>
  <si>
    <t>111079627</t>
  </si>
  <si>
    <t>E15E9A</t>
  </si>
  <si>
    <t>VAL832263</t>
  </si>
  <si>
    <t>111079577 | 111079627</t>
  </si>
  <si>
    <t>832263</t>
  </si>
  <si>
    <t>и без това е отказана</t>
  </si>
  <si>
    <t>111079627|E15E9A</t>
  </si>
  <si>
    <t>е-мейл към В01-Differences</t>
  </si>
  <si>
    <t>xxxxx6</t>
  </si>
  <si>
    <t>C10007ABE</t>
  </si>
  <si>
    <t>100819919</t>
  </si>
  <si>
    <t>Доставката им е била през септември, а фактурата към Румъния - на 17.11.2025</t>
  </si>
  <si>
    <t>xxxxx4</t>
  </si>
  <si>
    <t>C1M040ABE </t>
  </si>
  <si>
    <t>100819934</t>
  </si>
  <si>
    <t>B4CE9A</t>
  </si>
  <si>
    <t>C1W027ABE </t>
  </si>
  <si>
    <t>100819898/17.11.2025/B43618</t>
  </si>
  <si>
    <t>xxxxx3</t>
  </si>
  <si>
    <t>C1X018ABE </t>
  </si>
  <si>
    <t>100819922</t>
  </si>
  <si>
    <t>xxxxx1</t>
  </si>
  <si>
    <t>C2G016ABE</t>
  </si>
  <si>
    <t>100819901</t>
  </si>
  <si>
    <t>xxxxx5</t>
  </si>
  <si>
    <t>C2M030ABE</t>
  </si>
  <si>
    <t>100819935</t>
  </si>
  <si>
    <t>xxxxx2</t>
  </si>
  <si>
    <t>C2W021ABE </t>
  </si>
  <si>
    <t>100819920</t>
  </si>
  <si>
    <t>ATMUS FILTRATION BELGIUM BV</t>
  </si>
  <si>
    <t>1040028606</t>
  </si>
  <si>
    <t>D64BA1</t>
  </si>
  <si>
    <t>NG5900</t>
  </si>
  <si>
    <t>19769134</t>
  </si>
  <si>
    <t>NG0590000</t>
  </si>
  <si>
    <t>5000005918</t>
  </si>
  <si>
    <t>1040028606|D64BA1</t>
  </si>
  <si>
    <t>AUTO JUNTAS S.A.UNIPERSONAL</t>
  </si>
  <si>
    <t>VEN0001382</t>
  </si>
  <si>
    <t>EX28266</t>
  </si>
  <si>
    <t>DA6A98</t>
  </si>
  <si>
    <t>AJUOP10028</t>
  </si>
  <si>
    <t>OP10028</t>
  </si>
  <si>
    <t>вече е била отказана</t>
  </si>
  <si>
    <t>AJUSA</t>
  </si>
  <si>
    <t>EX28266|DA6A98</t>
  </si>
  <si>
    <t>14/02/2026</t>
  </si>
  <si>
    <t>3000131882</t>
  </si>
  <si>
    <t>264202</t>
  </si>
  <si>
    <t>5 PK 1592</t>
  </si>
  <si>
    <t>60197127 | 60198685 | 60197126</t>
  </si>
  <si>
    <t>5PK1592</t>
  </si>
  <si>
    <t>3000179671</t>
  </si>
  <si>
    <t>3000131882|264202</t>
  </si>
  <si>
    <t>9EC3D8</t>
  </si>
  <si>
    <t>6 PK 1250</t>
  </si>
  <si>
    <t>6PK1250</t>
  </si>
  <si>
    <t>3000179673</t>
  </si>
  <si>
    <t>CM 29.04.26</t>
  </si>
  <si>
    <t>3000131882|9EC3D8</t>
  </si>
  <si>
    <t>227808</t>
  </si>
  <si>
    <t>6 PK 2050</t>
  </si>
  <si>
    <t>6PK2050</t>
  </si>
  <si>
    <t>3000131882|227808</t>
  </si>
  <si>
    <t>G08QFF</t>
  </si>
  <si>
    <t>WPS3057</t>
  </si>
  <si>
    <t>3000131882|G08QFF</t>
  </si>
  <si>
    <t>3000136955</t>
  </si>
  <si>
    <t>B73A42</t>
  </si>
  <si>
    <t>6 PK 2498</t>
  </si>
  <si>
    <t>60205692</t>
  </si>
  <si>
    <t>6PK2498</t>
  </si>
  <si>
    <t>14,88</t>
  </si>
  <si>
    <t>3000136955|B73A42</t>
  </si>
  <si>
    <t>IT26001739</t>
  </si>
  <si>
    <t>D353FD</t>
  </si>
  <si>
    <t>DAYKTBWP2961</t>
  </si>
  <si>
    <t>KTBWP2961</t>
  </si>
  <si>
    <t>IT26001739|D353FD</t>
  </si>
  <si>
    <t>TA25036064</t>
  </si>
  <si>
    <t>D86932</t>
  </si>
  <si>
    <t>DCN09044</t>
  </si>
  <si>
    <t>1175647</t>
  </si>
  <si>
    <t>TA 25036064</t>
  </si>
  <si>
    <t>TA25036064|D86932</t>
  </si>
  <si>
    <t>G0OMO8</t>
  </si>
  <si>
    <t>DRM20120</t>
  </si>
  <si>
    <t>TA25036064|G0OMO8</t>
  </si>
  <si>
    <t>TA25036895</t>
  </si>
  <si>
    <t>DCA770</t>
  </si>
  <si>
    <t>DRM20109</t>
  </si>
  <si>
    <t>1177944</t>
  </si>
  <si>
    <t>TA 25036895</t>
  </si>
  <si>
    <t>да уточним има ли плюс, 2 са по фактура</t>
  </si>
  <si>
    <t>TA25036895|DCA770</t>
  </si>
  <si>
    <t>10400372488</t>
  </si>
  <si>
    <t>428707</t>
  </si>
  <si>
    <t>P181050</t>
  </si>
  <si>
    <t>336800188</t>
  </si>
  <si>
    <t>10400375535</t>
  </si>
  <si>
    <t>10400372488|428707</t>
  </si>
  <si>
    <t>933262</t>
  </si>
  <si>
    <t>P550371</t>
  </si>
  <si>
    <t>10400372488|933262</t>
  </si>
  <si>
    <t>9E0A25</t>
  </si>
  <si>
    <t>P554470</t>
  </si>
  <si>
    <t>9,98</t>
  </si>
  <si>
    <t>10400372488|9E0A25</t>
  </si>
  <si>
    <t>ELLIS ENTERPRISES EAST DOO</t>
  </si>
  <si>
    <t>VEN0002867</t>
  </si>
  <si>
    <t>17/69/2026/574</t>
  </si>
  <si>
    <t>C41974</t>
  </si>
  <si>
    <t>SYNPOWER MST C4 5W30 1L</t>
  </si>
  <si>
    <t>27/465</t>
  </si>
  <si>
    <t>17/69/2026/574|C41974</t>
  </si>
  <si>
    <t>H14JPJ</t>
  </si>
  <si>
    <t>ULTRAMAX HVLP 46 20L</t>
  </si>
  <si>
    <t>Геле</t>
  </si>
  <si>
    <t>намерено 20.2.26</t>
  </si>
  <si>
    <t>VALVOLINE</t>
  </si>
  <si>
    <t>17/69/2026/574|H14JPJ</t>
  </si>
  <si>
    <t>382</t>
  </si>
  <si>
    <t>F8CEE2</t>
  </si>
  <si>
    <t>472 010 79 62</t>
  </si>
  <si>
    <t>382|F8CEE2</t>
  </si>
  <si>
    <t>12479658</t>
  </si>
  <si>
    <t>G0PLSN</t>
  </si>
  <si>
    <t>FE76009</t>
  </si>
  <si>
    <t>709219774 | 709219251 | 709219775 | 709219769 | 709219768</t>
  </si>
  <si>
    <t>76009</t>
  </si>
  <si>
    <t>12479658|G0PLSN</t>
  </si>
  <si>
    <t>36726</t>
  </si>
  <si>
    <t>G0NML5</t>
  </si>
  <si>
    <t>6992/S</t>
  </si>
  <si>
    <t>675</t>
  </si>
  <si>
    <t>367/26</t>
  </si>
  <si>
    <t>R6992/S</t>
  </si>
  <si>
    <t>36726|G0NML5</t>
  </si>
  <si>
    <t>1950304315</t>
  </si>
  <si>
    <t>D654F5</t>
  </si>
  <si>
    <t>0.025692</t>
  </si>
  <si>
    <t>1940502270</t>
  </si>
  <si>
    <t>25692</t>
  </si>
  <si>
    <t>1960065206</t>
  </si>
  <si>
    <t>19.02.20246</t>
  </si>
  <si>
    <t>1950304315|D654F5</t>
  </si>
  <si>
    <t>DR127166</t>
  </si>
  <si>
    <t>AE137A</t>
  </si>
  <si>
    <t>B38-6A YUASA</t>
  </si>
  <si>
    <t>DL250915</t>
  </si>
  <si>
    <t>B38-6A-DC</t>
  </si>
  <si>
    <t>DR127849</t>
  </si>
  <si>
    <t>IZO</t>
  </si>
  <si>
    <t>DR127166|AE137A</t>
  </si>
  <si>
    <t>AE13B4</t>
  </si>
  <si>
    <t>YTX7A-BS</t>
  </si>
  <si>
    <t>YTX7A-BS/YTX7A-BS YUASA</t>
  </si>
  <si>
    <t>31,84</t>
  </si>
  <si>
    <t>DR127166|A3D137</t>
  </si>
  <si>
    <t>91656486</t>
  </si>
  <si>
    <t>H15PA6</t>
  </si>
  <si>
    <t>J1192036</t>
  </si>
  <si>
    <t>91656485 | 91656486 | 63869615 | 63869616</t>
  </si>
  <si>
    <t>1909048</t>
  </si>
  <si>
    <t>91656486|H15PA6</t>
  </si>
  <si>
    <t>101223495</t>
  </si>
  <si>
    <t>D06440</t>
  </si>
  <si>
    <t>C 32 013</t>
  </si>
  <si>
    <t>67128329 | 25293664 | 25293648</t>
  </si>
  <si>
    <t>0101223495</t>
  </si>
  <si>
    <t>0101241386</t>
  </si>
  <si>
    <t>101223495|D06440</t>
  </si>
  <si>
    <t>G0LP3I</t>
  </si>
  <si>
    <t>CU 26 025-2</t>
  </si>
  <si>
    <t>5,85</t>
  </si>
  <si>
    <t>0101240406</t>
  </si>
  <si>
    <t>CM 26.03.26</t>
  </si>
  <si>
    <t>101223495|G0LP31</t>
  </si>
  <si>
    <t>2430426847</t>
  </si>
  <si>
    <t>D4B686</t>
  </si>
  <si>
    <t>7.03040.07.0</t>
  </si>
  <si>
    <t>80805121</t>
  </si>
  <si>
    <t>2430429776</t>
  </si>
  <si>
    <t>2430426847|D4B686</t>
  </si>
  <si>
    <t>2430427665</t>
  </si>
  <si>
    <t>DA618E</t>
  </si>
  <si>
    <t>CB-1473GP STD</t>
  </si>
  <si>
    <t>80806712 | 80806598</t>
  </si>
  <si>
    <t>2430430086</t>
  </si>
  <si>
    <t>2430427665|DA618E</t>
  </si>
  <si>
    <t>2430427671</t>
  </si>
  <si>
    <t>G05TH7</t>
  </si>
  <si>
    <t>79 534 600</t>
  </si>
  <si>
    <t>32,32</t>
  </si>
  <si>
    <t>2430430094</t>
  </si>
  <si>
    <t>2430427671|G05TH7</t>
  </si>
  <si>
    <t>SI128195</t>
  </si>
  <si>
    <t>E0DFC1</t>
  </si>
  <si>
    <t>NRF 30390</t>
  </si>
  <si>
    <t>SI-128195</t>
  </si>
  <si>
    <t>354,13</t>
  </si>
  <si>
    <t>SI-128195|E0DFC1</t>
  </si>
  <si>
    <t>H0DR3X</t>
  </si>
  <si>
    <t>NRF 454166</t>
  </si>
  <si>
    <t>8,79</t>
  </si>
  <si>
    <t>SI-128195|H0DR3X</t>
  </si>
  <si>
    <t>G0O98S</t>
  </si>
  <si>
    <t>NRF 47928</t>
  </si>
  <si>
    <t>214,75</t>
  </si>
  <si>
    <t>SC-068806</t>
  </si>
  <si>
    <t>SI-128195|G0O98S</t>
  </si>
  <si>
    <t>G0SCJP</t>
  </si>
  <si>
    <t>NRF 47987</t>
  </si>
  <si>
    <t>73,71</t>
  </si>
  <si>
    <t>SI-129672</t>
  </si>
  <si>
    <t>CM 20.4.26</t>
  </si>
  <si>
    <t>SI128195|G0SCJP</t>
  </si>
  <si>
    <t>THYSSENKRUPP BILSTEIN GMBH</t>
  </si>
  <si>
    <t>VEN0002383</t>
  </si>
  <si>
    <t>58355983</t>
  </si>
  <si>
    <t>E1B0B6</t>
  </si>
  <si>
    <t>22-261526</t>
  </si>
  <si>
    <t>72084734 | 72086640</t>
  </si>
  <si>
    <t>BILSTEIN</t>
  </si>
  <si>
    <t>58355983|E1B0B6</t>
  </si>
  <si>
    <t>91835609</t>
  </si>
  <si>
    <t>G0NLU5</t>
  </si>
  <si>
    <t>92307905</t>
  </si>
  <si>
    <t>83035406</t>
  </si>
  <si>
    <t>91840474</t>
  </si>
  <si>
    <t>91835609|G0NLU5</t>
  </si>
  <si>
    <t>5013731955</t>
  </si>
  <si>
    <t>F8D4D8</t>
  </si>
  <si>
    <t>1878 085 741:009</t>
  </si>
  <si>
    <t>166035011 | 166035070 | 166035117</t>
  </si>
  <si>
    <t>1878 085 741</t>
  </si>
  <si>
    <t>5060292112</t>
  </si>
  <si>
    <t>5013731955|F8D4D8</t>
  </si>
  <si>
    <t>D83D81</t>
  </si>
  <si>
    <t>2289 000 299</t>
  </si>
  <si>
    <t>5060292113</t>
  </si>
  <si>
    <t>ЦМ 02.03.26</t>
  </si>
  <si>
    <t>5013731955|D83D81</t>
  </si>
  <si>
    <t>263000938</t>
  </si>
  <si>
    <t>G07B0T</t>
  </si>
  <si>
    <t>302015100208</t>
  </si>
  <si>
    <t>96380395 | 96380396
96380395 | 96380396</t>
  </si>
  <si>
    <t>0263000938</t>
  </si>
  <si>
    <t>0263100186</t>
  </si>
  <si>
    <t>263000938|G07B0T</t>
  </si>
  <si>
    <t>DC017E</t>
  </si>
  <si>
    <t>711307024259</t>
  </si>
  <si>
    <t>263000938|DC017E</t>
  </si>
  <si>
    <t>25149066</t>
  </si>
  <si>
    <t>H0TBWZ</t>
  </si>
  <si>
    <t>AISATF-91001</t>
  </si>
  <si>
    <t>ATF-91001</t>
  </si>
  <si>
    <t>25149066|H0TBWZ</t>
  </si>
  <si>
    <t>H0TBX3</t>
  </si>
  <si>
    <t>AISATF-92001</t>
  </si>
  <si>
    <t>ATF-92001</t>
  </si>
  <si>
    <t>25149066|H0TBX3</t>
  </si>
  <si>
    <t>BORGWARNER AFTERMARKET EUROPE GMBH</t>
  </si>
  <si>
    <t>VEN0001258</t>
  </si>
  <si>
    <t>116143011</t>
  </si>
  <si>
    <t>H05Y6H</t>
  </si>
  <si>
    <t>GN 1016</t>
  </si>
  <si>
    <t>82944008</t>
  </si>
  <si>
    <t>GN1016</t>
  </si>
  <si>
    <t>116142963</t>
  </si>
  <si>
    <t>BERU</t>
  </si>
  <si>
    <t>116143011|H05Y6H</t>
  </si>
  <si>
    <t>17/02/2026</t>
  </si>
  <si>
    <t>4126001014</t>
  </si>
  <si>
    <t>E0FAE1</t>
  </si>
  <si>
    <t>EDGE 5W40 5L</t>
  </si>
  <si>
    <t>18189739</t>
  </si>
  <si>
    <t>1535F1</t>
  </si>
  <si>
    <t>1535F1__11186459__1535F1__15F7D7</t>
  </si>
  <si>
    <t>4126001014|E0FAE1</t>
  </si>
  <si>
    <t>A8951A</t>
  </si>
  <si>
    <t>EDGE 5W40 TD 5L</t>
  </si>
  <si>
    <t>15F81B</t>
  </si>
  <si>
    <t>1535BD__10339478__15F81B__1535BD</t>
  </si>
  <si>
    <t>4126001014|A8951A</t>
  </si>
  <si>
    <t>CTR EUROPE GmbH Sp. z o.o.</t>
  </si>
  <si>
    <t>VEN0002429</t>
  </si>
  <si>
    <t>FS2602014</t>
  </si>
  <si>
    <t>G11WYK</t>
  </si>
  <si>
    <t>CTRCL0302L</t>
  </si>
  <si>
    <t>SH001011</t>
  </si>
  <si>
    <t>FS/26/02/014</t>
  </si>
  <si>
    <t>CL0302L</t>
  </si>
  <si>
    <t>CL0302L__CL0302L</t>
  </si>
  <si>
    <t>FS2602014|G11WYK</t>
  </si>
  <si>
    <t>18/02/2026</t>
  </si>
  <si>
    <t>BCI0788178</t>
  </si>
  <si>
    <t>B122A9</t>
  </si>
  <si>
    <t>4.80440</t>
  </si>
  <si>
    <t>BCS2160175</t>
  </si>
  <si>
    <t>BCI0795826</t>
  </si>
  <si>
    <t>CM 16.3.26</t>
  </si>
  <si>
    <t>BCI0788178|B122A9</t>
  </si>
  <si>
    <t>20/02/2026</t>
  </si>
  <si>
    <t>3000707749</t>
  </si>
  <si>
    <t>E103F4</t>
  </si>
  <si>
    <t>SY-BJ-13522</t>
  </si>
  <si>
    <t>35093262 | 35093264 | 35093263</t>
  </si>
  <si>
    <t>10,12</t>
  </si>
  <si>
    <t>CM 05.3.26</t>
  </si>
  <si>
    <t>Ticket Number: 348939</t>
  </si>
  <si>
    <t>3000707749|E103F4</t>
  </si>
  <si>
    <t>19/02/2026</t>
  </si>
  <si>
    <t>12482340</t>
  </si>
  <si>
    <t>F79DB6</t>
  </si>
  <si>
    <t>FE106085</t>
  </si>
  <si>
    <t>709256924 | 709257247 | 709256923</t>
  </si>
  <si>
    <t>106085</t>
  </si>
  <si>
    <t>12482340|F79DB6</t>
  </si>
  <si>
    <t>E009467</t>
  </si>
  <si>
    <t>ABB465</t>
  </si>
  <si>
    <t>FAE11690</t>
  </si>
  <si>
    <t>8541</t>
  </si>
  <si>
    <t>E-009467</t>
  </si>
  <si>
    <t>11690</t>
  </si>
  <si>
    <t>1,16</t>
  </si>
  <si>
    <t xml:space="preserve"> За връщане или върнато</t>
  </si>
  <si>
    <t>искаме връщане</t>
  </si>
  <si>
    <t>ПМ да каже искаме ли ги - върнати на 11.05.26</t>
  </si>
  <si>
    <t>E009467|ABB465</t>
  </si>
  <si>
    <t>BB936E</t>
  </si>
  <si>
    <t>FAE12702</t>
  </si>
  <si>
    <t>12702</t>
  </si>
  <si>
    <t>E009467|BB936E</t>
  </si>
  <si>
    <t>BB936F</t>
  </si>
  <si>
    <t>FAE12703</t>
  </si>
  <si>
    <t>12703</t>
  </si>
  <si>
    <t>2,83</t>
  </si>
  <si>
    <t>E009467|BB936F</t>
  </si>
  <si>
    <t>ABB4B7</t>
  </si>
  <si>
    <t>FAE12882</t>
  </si>
  <si>
    <t>12882</t>
  </si>
  <si>
    <t>2,41</t>
  </si>
  <si>
    <t>E009467|ABB4B7</t>
  </si>
  <si>
    <t>DAB643</t>
  </si>
  <si>
    <t>FAE15120</t>
  </si>
  <si>
    <t>15120</t>
  </si>
  <si>
    <t>16,83</t>
  </si>
  <si>
    <t>E009467|DAB643</t>
  </si>
  <si>
    <t>FF26898</t>
  </si>
  <si>
    <t>G109MM</t>
  </si>
  <si>
    <t>TITAN SUP.C3 5W40 1L</t>
  </si>
  <si>
    <t>AV26/316/354/356</t>
  </si>
  <si>
    <t>FF26/898</t>
  </si>
  <si>
    <t>602176707</t>
  </si>
  <si>
    <t>602071781__602176707__0602071781__0602176707</t>
  </si>
  <si>
    <t>FF26898|G109MM</t>
  </si>
  <si>
    <t>21/02/2026</t>
  </si>
  <si>
    <t>FF26730</t>
  </si>
  <si>
    <t>G0TCYD</t>
  </si>
  <si>
    <t>RENOLIT LX 2 18KG</t>
  </si>
  <si>
    <t>21012026</t>
  </si>
  <si>
    <t>129,92</t>
  </si>
  <si>
    <t>FF26730|G0TCYD</t>
  </si>
  <si>
    <t>1950306580</t>
  </si>
  <si>
    <t>A779E6</t>
  </si>
  <si>
    <t>0.023275</t>
  </si>
  <si>
    <t>1940505437</t>
  </si>
  <si>
    <t>23275</t>
  </si>
  <si>
    <t>1950309191</t>
  </si>
  <si>
    <t>1950306580|A779E6</t>
  </si>
  <si>
    <t>24/02/2026</t>
  </si>
  <si>
    <t>INV25B0101</t>
  </si>
  <si>
    <t>F8BAB3</t>
  </si>
  <si>
    <t>6803-00-0030280P</t>
  </si>
  <si>
    <t>MRSU3807034</t>
  </si>
  <si>
    <t>99F52__AD34A01A__AD0019-080AA__6803-00-0030280P</t>
  </si>
  <si>
    <t>INV25B0101|F8BAB3</t>
  </si>
  <si>
    <t>DR127517</t>
  </si>
  <si>
    <t>G0X38U</t>
  </si>
  <si>
    <t>HJ-S34B20L-A</t>
  </si>
  <si>
    <t>DL251317</t>
  </si>
  <si>
    <t>134,11</t>
  </si>
  <si>
    <t>проверено от Тони, плюс са си - всъщност, не! Доставчикът твърди, че са - и са - липсата, изпратена допълнително по DR126911 - HJ-S34B20L х 27 бр.</t>
  </si>
  <si>
    <t>DR127517|G0X38U</t>
  </si>
  <si>
    <t>23/02/2026</t>
  </si>
  <si>
    <t>E01053</t>
  </si>
  <si>
    <t>B4FFE0</t>
  </si>
  <si>
    <t>C04010ABE</t>
  </si>
  <si>
    <t>Z01169 |170 | 171</t>
  </si>
  <si>
    <t>E01907</t>
  </si>
  <si>
    <t>E01053|B4FFE0</t>
  </si>
  <si>
    <t>B5002E</t>
  </si>
  <si>
    <t>C0G024ABE</t>
  </si>
  <si>
    <t>E01053|B5002E</t>
  </si>
  <si>
    <t>B50039</t>
  </si>
  <si>
    <t>C0G049ABE</t>
  </si>
  <si>
    <t>E01053|B50039</t>
  </si>
  <si>
    <t>B75EBD</t>
  </si>
  <si>
    <t>C0I001ABE</t>
  </si>
  <si>
    <t>E01053|B75EBD</t>
  </si>
  <si>
    <t>B4CD3E</t>
  </si>
  <si>
    <t>C10013ABE</t>
  </si>
  <si>
    <t>E01053|B4CD3E</t>
  </si>
  <si>
    <t>B4CCE7</t>
  </si>
  <si>
    <t>C10302ABE</t>
  </si>
  <si>
    <t>E01053|B4CCE7</t>
  </si>
  <si>
    <t>D4B38C</t>
  </si>
  <si>
    <t>C10531ABE</t>
  </si>
  <si>
    <t>C10531ABE__C10531ABE</t>
  </si>
  <si>
    <t>E01053|D4B38C</t>
  </si>
  <si>
    <t>B4CD1C</t>
  </si>
  <si>
    <t>C11064ABE</t>
  </si>
  <si>
    <t>E01053|B4CD1C</t>
  </si>
  <si>
    <t>B4CD72</t>
  </si>
  <si>
    <t>C13055ABE</t>
  </si>
  <si>
    <t>E01053|B4CD72</t>
  </si>
  <si>
    <t>B4CD7E</t>
  </si>
  <si>
    <t>C14032ABE</t>
  </si>
  <si>
    <t>C14032ABE__C14032ABE</t>
  </si>
  <si>
    <t>E01053|B4CD7E</t>
  </si>
  <si>
    <t>B4CD84</t>
  </si>
  <si>
    <t>C14042ABE</t>
  </si>
  <si>
    <t>C14042ABE__C14042ABE</t>
  </si>
  <si>
    <t>E01053|B4CD84</t>
  </si>
  <si>
    <t>BA0376</t>
  </si>
  <si>
    <t>C1A024ABE</t>
  </si>
  <si>
    <t>E01053|BA0376</t>
  </si>
  <si>
    <t>B4CDCD</t>
  </si>
  <si>
    <t>C1B005ABE</t>
  </si>
  <si>
    <t>C1B005ABE__C1B005ABE</t>
  </si>
  <si>
    <t>E01053|B4CDCD</t>
  </si>
  <si>
    <t>B4CDED</t>
  </si>
  <si>
    <t>C1C043ABE</t>
  </si>
  <si>
    <t>E01053|B4CDED</t>
  </si>
  <si>
    <t>C39932</t>
  </si>
  <si>
    <t>C1C059ABE</t>
  </si>
  <si>
    <t>C1C059ABE__C1C059ABE</t>
  </si>
  <si>
    <t>E01053|C39932</t>
  </si>
  <si>
    <t>BC3C17</t>
  </si>
  <si>
    <t>C1F060ABE</t>
  </si>
  <si>
    <t>C1F060ABE__C1F060ABE</t>
  </si>
  <si>
    <t>E01053|BC3C17</t>
  </si>
  <si>
    <t>B4CE8B</t>
  </si>
  <si>
    <t>C1W005ABE</t>
  </si>
  <si>
    <t>C1W005ABE__C1W005ABE</t>
  </si>
  <si>
    <t>E01053|B4CE8B</t>
  </si>
  <si>
    <t>B4CE9C</t>
  </si>
  <si>
    <t>C1W029ABE</t>
  </si>
  <si>
    <t>E01053|B4CE9C</t>
  </si>
  <si>
    <t>B4CEBB</t>
  </si>
  <si>
    <t>C1X019ABE</t>
  </si>
  <si>
    <t>E01053|B4CEBB</t>
  </si>
  <si>
    <t>C08F74</t>
  </si>
  <si>
    <t>C2C014ABE</t>
  </si>
  <si>
    <t>E01053|C08F74</t>
  </si>
  <si>
    <t>BBFDD9</t>
  </si>
  <si>
    <t>C2V006ABE</t>
  </si>
  <si>
    <t>C2V006ABE__C2V006ABE</t>
  </si>
  <si>
    <t>E01053|BBFDD9</t>
  </si>
  <si>
    <t>101229004</t>
  </si>
  <si>
    <t>G10B1Z</t>
  </si>
  <si>
    <t>C 29 048</t>
  </si>
  <si>
    <t>25335348</t>
  </si>
  <si>
    <t>0101229004</t>
  </si>
  <si>
    <t>101229004|G10B1Z</t>
  </si>
  <si>
    <t>210705476</t>
  </si>
  <si>
    <t>E19CAD</t>
  </si>
  <si>
    <t>714 610 0002</t>
  </si>
  <si>
    <t>0081104579 | 0081104582</t>
  </si>
  <si>
    <t>3,3</t>
  </si>
  <si>
    <t>410008149</t>
  </si>
  <si>
    <t>210705476|E19CAD</t>
  </si>
  <si>
    <t>MOTO REMO BURZYŃSCY SPOLKA KOMANDYTOWA</t>
  </si>
  <si>
    <t>VEN0001263</t>
  </si>
  <si>
    <t>FARO0000812026</t>
  </si>
  <si>
    <t>E494AD</t>
  </si>
  <si>
    <t>4011942I</t>
  </si>
  <si>
    <t>FARO/81/2026 | FARO/104/2025</t>
  </si>
  <si>
    <t>FARO/000081/2026</t>
  </si>
  <si>
    <t>3K</t>
  </si>
  <si>
    <t>FARO0000812026|E494AD</t>
  </si>
  <si>
    <t>25/02/2026</t>
  </si>
  <si>
    <t>550804846</t>
  </si>
  <si>
    <t>C39EFF</t>
  </si>
  <si>
    <t>SHINEGO E5 ATOMIZER</t>
  </si>
  <si>
    <t>83795698 | 83795699</t>
  </si>
  <si>
    <t>103000</t>
  </si>
  <si>
    <t>550804846|C39EFF</t>
  </si>
  <si>
    <t>A03296</t>
  </si>
  <si>
    <t>CHAIN CLEAN C1</t>
  </si>
  <si>
    <t>111648</t>
  </si>
  <si>
    <t>102980__111648</t>
  </si>
  <si>
    <t>550804846|A03296</t>
  </si>
  <si>
    <t>SI128870</t>
  </si>
  <si>
    <t>DF12FE</t>
  </si>
  <si>
    <t>NRF 31355</t>
  </si>
  <si>
    <t>SI-128870</t>
  </si>
  <si>
    <t>31355</t>
  </si>
  <si>
    <t>SI128870|DF12FE</t>
  </si>
  <si>
    <t>SI128356</t>
  </si>
  <si>
    <t>D133AC</t>
  </si>
  <si>
    <t>NRF 49030</t>
  </si>
  <si>
    <t>SI-128356</t>
  </si>
  <si>
    <t>49030</t>
  </si>
  <si>
    <t>SI128356|D133AC</t>
  </si>
  <si>
    <t>NRF 58171</t>
  </si>
  <si>
    <t>AE5880</t>
  </si>
  <si>
    <t>58171</t>
  </si>
  <si>
    <t>SI128356|AE5880</t>
  </si>
  <si>
    <t>F6A954</t>
  </si>
  <si>
    <t>NRF 455005</t>
  </si>
  <si>
    <t>455005</t>
  </si>
  <si>
    <t>SI128870|F6A954</t>
  </si>
  <si>
    <t>IHR2026000000013</t>
  </si>
  <si>
    <t>45,15</t>
  </si>
  <si>
    <t>по фактура са си 20</t>
  </si>
  <si>
    <t>грешен крос, да го оправя с ЧИ</t>
  </si>
  <si>
    <t>IHR2026000000013|E37A6E</t>
  </si>
  <si>
    <t>по фактура са си 15</t>
  </si>
  <si>
    <t>IHR2026000000013|E5E4F3</t>
  </si>
  <si>
    <t>INDE1700019015</t>
  </si>
  <si>
    <t>E5E270</t>
  </si>
  <si>
    <t>039.042-00</t>
  </si>
  <si>
    <t>039.042-00A</t>
  </si>
  <si>
    <t>INDE1700019015|E5E270</t>
  </si>
  <si>
    <t>25155613</t>
  </si>
  <si>
    <t>317974 | 318076</t>
  </si>
  <si>
    <t>25155613|H0TBWZ</t>
  </si>
  <si>
    <t>26/02/2026</t>
  </si>
  <si>
    <t>3000141972</t>
  </si>
  <si>
    <t>E43E8B</t>
  </si>
  <si>
    <t>CT 1015 K3 PRO</t>
  </si>
  <si>
    <t>60213500 | 60208997 | 60212146 | 60214954 | 60210497 | 60214953</t>
  </si>
  <si>
    <t>CT1015K3PRO</t>
  </si>
  <si>
    <t>3000170366</t>
  </si>
  <si>
    <t>3000141972|E43E8B</t>
  </si>
  <si>
    <t>E43E82</t>
  </si>
  <si>
    <t>CT 877 K5 PRO</t>
  </si>
  <si>
    <t>CT877K5PRO</t>
  </si>
  <si>
    <t>93,69</t>
  </si>
  <si>
    <t>3000170367</t>
  </si>
  <si>
    <t>CM - не</t>
  </si>
  <si>
    <t>3000141972|E43E82</t>
  </si>
  <si>
    <t>TA25039401</t>
  </si>
  <si>
    <t>C0CB8B</t>
  </si>
  <si>
    <t>DOX-2006</t>
  </si>
  <si>
    <t>SE25032962</t>
  </si>
  <si>
    <t>TA 25039401</t>
  </si>
  <si>
    <t>TA25039401|C0CB8B</t>
  </si>
  <si>
    <t>BCI0792658</t>
  </si>
  <si>
    <t>G0P77X</t>
  </si>
  <si>
    <t>11.10544</t>
  </si>
  <si>
    <t>BCI0796726</t>
  </si>
  <si>
    <t>CM 17.03.26</t>
  </si>
  <si>
    <t>BCI0792658|G0P77X</t>
  </si>
  <si>
    <t>10400374763</t>
  </si>
  <si>
    <t>933126</t>
  </si>
  <si>
    <t>P551551</t>
  </si>
  <si>
    <t>337614950</t>
  </si>
  <si>
    <t>10400376714</t>
  </si>
  <si>
    <t>ръчно! Тикет има</t>
  </si>
  <si>
    <t>10400374763|933126</t>
  </si>
  <si>
    <t>97998661</t>
  </si>
  <si>
    <t>343826</t>
  </si>
  <si>
    <t>EL530610</t>
  </si>
  <si>
    <t>37138025 | 37147630</t>
  </si>
  <si>
    <t>530.610</t>
  </si>
  <si>
    <t>98021604</t>
  </si>
  <si>
    <t>97998661|343826</t>
  </si>
  <si>
    <t>E2046005237</t>
  </si>
  <si>
    <t>D8C7A6</t>
  </si>
  <si>
    <t>090301</t>
  </si>
  <si>
    <t>E20/46005237</t>
  </si>
  <si>
    <t>090301C__090301</t>
  </si>
  <si>
    <t>E20/46007580</t>
  </si>
  <si>
    <t>E2046005237|D8C7A6</t>
  </si>
  <si>
    <t>E6DFD5</t>
  </si>
  <si>
    <t>090303</t>
  </si>
  <si>
    <t>194617 | 194624 | 194802 | 194803</t>
  </si>
  <si>
    <t>090303C__090303</t>
  </si>
  <si>
    <t>E2046005237|E6DFD5</t>
  </si>
  <si>
    <t>SI26B010200005</t>
  </si>
  <si>
    <t>B4DB6F</t>
  </si>
  <si>
    <t>SS016MT</t>
  </si>
  <si>
    <t>Възможно е бройките да са в ORBIT</t>
  </si>
  <si>
    <t>SI26/B01/02/00005</t>
  </si>
  <si>
    <t>SI26B010200005|B4DB6F</t>
  </si>
  <si>
    <t>A930E8</t>
  </si>
  <si>
    <t>SW023MT</t>
  </si>
  <si>
    <t>SI26B010200005|A930E8</t>
  </si>
  <si>
    <t>SI26B010200003</t>
  </si>
  <si>
    <t>BBFF81</t>
  </si>
  <si>
    <t>KTT110132</t>
  </si>
  <si>
    <t>TCNU5947991 | SI26/B01/02/00003</t>
  </si>
  <si>
    <t>SI26/B01/02/00003</t>
  </si>
  <si>
    <t>Unless we have some supporting evidence to show that you received missing qty, then we cannot issue CN.</t>
  </si>
  <si>
    <t>SI26B010200003|BBFF81</t>
  </si>
  <si>
    <t>C663A3</t>
  </si>
  <si>
    <t>KTT110154</t>
  </si>
  <si>
    <t>SI26B010200003|C663A3</t>
  </si>
  <si>
    <t>C663B2</t>
  </si>
  <si>
    <t>KTT110195</t>
  </si>
  <si>
    <t>SI26B010200003|C663B2</t>
  </si>
  <si>
    <t>CF7F7D</t>
  </si>
  <si>
    <t>KTT110254</t>
  </si>
  <si>
    <t>SI26B010200003|CF7F7D</t>
  </si>
  <si>
    <t>C0703E</t>
  </si>
  <si>
    <t>KTT110324</t>
  </si>
  <si>
    <t>SI26B010200003|C0703E</t>
  </si>
  <si>
    <t>263001289</t>
  </si>
  <si>
    <t>H06DGB</t>
  </si>
  <si>
    <t>805000007010</t>
  </si>
  <si>
    <t>096381115 | 0263001289</t>
  </si>
  <si>
    <t>0263001289</t>
  </si>
  <si>
    <t>0263100166</t>
  </si>
  <si>
    <t>263001289|H06DGB</t>
  </si>
  <si>
    <t>9000232565</t>
  </si>
  <si>
    <t>D9CFE6</t>
  </si>
  <si>
    <t>EP85W140 5L</t>
  </si>
  <si>
    <t>6000115066 | 6000110193 | 6000119494</t>
  </si>
  <si>
    <t>HMG5L</t>
  </si>
  <si>
    <t>9000232565|D9CFE6</t>
  </si>
  <si>
    <t>9F03FA</t>
  </si>
  <si>
    <t>PSF POWER STEERING 1L</t>
  </si>
  <si>
    <t>PSF1L</t>
  </si>
  <si>
    <t>9000232565|9F03FA</t>
  </si>
  <si>
    <t>8247074395</t>
  </si>
  <si>
    <t>D8E23C</t>
  </si>
  <si>
    <t>BG9113RSC</t>
  </si>
  <si>
    <t>8708309190</t>
  </si>
  <si>
    <t>8247074395|D8E23C</t>
  </si>
  <si>
    <t>D73932</t>
  </si>
  <si>
    <t>GN10241-12B1</t>
  </si>
  <si>
    <t>8511300090</t>
  </si>
  <si>
    <t>8247074395|D73932</t>
  </si>
  <si>
    <t>G0ZQ7Y</t>
  </si>
  <si>
    <t>GN11002-12B1</t>
  </si>
  <si>
    <t>8511300030</t>
  </si>
  <si>
    <t>8247074395|G0ZQ7Y</t>
  </si>
  <si>
    <t>A85707</t>
  </si>
  <si>
    <t>LP1890</t>
  </si>
  <si>
    <t>80603989 | 80626087</t>
  </si>
  <si>
    <t>18,17</t>
  </si>
  <si>
    <t>8247074395|A85707</t>
  </si>
  <si>
    <t>269081</t>
  </si>
  <si>
    <t>LP0871</t>
  </si>
  <si>
    <t>LP871</t>
  </si>
  <si>
    <t>8247074395|269081</t>
  </si>
  <si>
    <t>C453CB</t>
  </si>
  <si>
    <t>LS2053</t>
  </si>
  <si>
    <t>8708309990</t>
  </si>
  <si>
    <t>8247074395|C453CB</t>
  </si>
  <si>
    <t>A7AF7C</t>
  </si>
  <si>
    <t>TA1501</t>
  </si>
  <si>
    <t>8708949100</t>
  </si>
  <si>
    <t>8247074395|A7AF7C</t>
  </si>
  <si>
    <t>A8275A</t>
  </si>
  <si>
    <t>TA2060</t>
  </si>
  <si>
    <t>10,48</t>
  </si>
  <si>
    <t>8247074395|A8275A</t>
  </si>
  <si>
    <t>8247073961</t>
  </si>
  <si>
    <t>E618FE</t>
  </si>
  <si>
    <t>TC3575</t>
  </si>
  <si>
    <t>80624100 | DN00300035</t>
  </si>
  <si>
    <t>8247073961|E618FE</t>
  </si>
  <si>
    <t>H0VP5T</t>
  </si>
  <si>
    <t>TC4379</t>
  </si>
  <si>
    <t>8247073961|H0VP5T</t>
  </si>
  <si>
    <t>A408F3</t>
  </si>
  <si>
    <t>TC815</t>
  </si>
  <si>
    <t>8247073961|A408F3</t>
  </si>
  <si>
    <t>2045261509</t>
  </si>
  <si>
    <t>C3B05C</t>
  </si>
  <si>
    <t>0 204 788 355</t>
  </si>
  <si>
    <t>дел. 824881924A</t>
  </si>
  <si>
    <t>0.204.788.355</t>
  </si>
  <si>
    <t>2045261509|C3B05C</t>
  </si>
  <si>
    <t>G08SH0</t>
  </si>
  <si>
    <t>1 417 010 920</t>
  </si>
  <si>
    <t>1.417.010.920</t>
  </si>
  <si>
    <t>2045261509|G08SH0</t>
  </si>
  <si>
    <t>2045259643</t>
  </si>
  <si>
    <t>AEBA77</t>
  </si>
  <si>
    <t>1 461 074 338</t>
  </si>
  <si>
    <t>del. 824837574, кореспонденция BOSCH фактура 2045259643/ 15.01.26</t>
  </si>
  <si>
    <t>1.461.074.338</t>
  </si>
  <si>
    <t>2045263113</t>
  </si>
  <si>
    <t>2045259643|AEBA77</t>
  </si>
  <si>
    <t>2045259299</t>
  </si>
  <si>
    <t>H0KLUS</t>
  </si>
  <si>
    <t>1 986 AE1 507</t>
  </si>
  <si>
    <t>del. 824831117, кореспонденция Липсваща опаковка 111397199/ 21.01.26</t>
  </si>
  <si>
    <t>1.986.AE1.507</t>
  </si>
  <si>
    <t>2045263114</t>
  </si>
  <si>
    <t>2045259299|H0KLUS</t>
  </si>
  <si>
    <t>2045261505</t>
  </si>
  <si>
    <t>AEE142</t>
  </si>
  <si>
    <t>F 00N 201 244</t>
  </si>
  <si>
    <t>del. 824881924</t>
  </si>
  <si>
    <t>F.00N.201.244</t>
  </si>
  <si>
    <t>2045261505|AEE142</t>
  </si>
  <si>
    <t>2045257115</t>
  </si>
  <si>
    <t>H1AXGY</t>
  </si>
  <si>
    <t>1 987 946 759</t>
  </si>
  <si>
    <t>дел. 824777726A , последни цифри -4S8 ,  по кореспонденция Bosch - доставка 05.12, фактура 2045257115  --&gt; POD</t>
  </si>
  <si>
    <t>1.987.946.759.4S8</t>
  </si>
  <si>
    <t>47,82</t>
  </si>
  <si>
    <t>Изтекъл срок за подаване</t>
  </si>
  <si>
    <t>2045257115|H1AXGY</t>
  </si>
  <si>
    <t>C2E30D</t>
  </si>
  <si>
    <t>0 261 500 063</t>
  </si>
  <si>
    <t>0.261.500.063</t>
  </si>
  <si>
    <t>58</t>
  </si>
  <si>
    <t>преди подаване - има ги в прием 2045261504</t>
  </si>
  <si>
    <t>2045261509|C2E30D</t>
  </si>
  <si>
    <t xml:space="preserve">423638652 </t>
  </si>
  <si>
    <t>A98E7E</t>
  </si>
  <si>
    <t>415 0221 10</t>
  </si>
  <si>
    <t>62145127 | 62145128 | 62145129</t>
  </si>
  <si>
    <t>4150221100</t>
  </si>
  <si>
    <t>271,31</t>
  </si>
  <si>
    <t>423638872|A98E7E</t>
  </si>
  <si>
    <t>423638872</t>
  </si>
  <si>
    <t>B3A316</t>
  </si>
  <si>
    <t>624 3174 00</t>
  </si>
  <si>
    <t>6243174000</t>
  </si>
  <si>
    <t>423638872|B3A316</t>
  </si>
  <si>
    <t>936019701</t>
  </si>
  <si>
    <t>328759748</t>
  </si>
  <si>
    <t>9360197-01</t>
  </si>
  <si>
    <t>AM0774344</t>
  </si>
  <si>
    <t>936019701|ABFF82</t>
  </si>
  <si>
    <t>5013732020</t>
  </si>
  <si>
    <t>D75279</t>
  </si>
  <si>
    <t>LMI37568</t>
  </si>
  <si>
    <t>166036557 | 166036572 | 166036584 | 166036587 | 166036589 | 166036591 | 166038134</t>
  </si>
  <si>
    <t>37568</t>
  </si>
  <si>
    <t>37568 01__37568 01:8__37568 01:809</t>
  </si>
  <si>
    <t>5060292462</t>
  </si>
  <si>
    <t>5013732020|D75279</t>
  </si>
  <si>
    <t>ZF FRIEDRICHSHAFEN AG_CZ</t>
  </si>
  <si>
    <t>VEN0003781</t>
  </si>
  <si>
    <t>5013737067</t>
  </si>
  <si>
    <t>D1A00C</t>
  </si>
  <si>
    <t>DF6492</t>
  </si>
  <si>
    <t>по кореспонденции ZF-TRW-CZECH - missing pallet 16.02.2026 и ZZ-TRW-CZECH</t>
  </si>
  <si>
    <t>5060292565</t>
  </si>
  <si>
    <t>5013737067|D1A00C</t>
  </si>
  <si>
    <t>5013730570</t>
  </si>
  <si>
    <t>ADFE6A</t>
  </si>
  <si>
    <t>GDB1699</t>
  </si>
  <si>
    <t>166025970 | 166025972 | 166025973 | 166025980</t>
  </si>
  <si>
    <t>5013730570|ADFE6A</t>
  </si>
  <si>
    <t>5013735993</t>
  </si>
  <si>
    <t>B38D12</t>
  </si>
  <si>
    <t>GDB1737</t>
  </si>
  <si>
    <t>5060292566</t>
  </si>
  <si>
    <t>5013735993|B38D12</t>
  </si>
  <si>
    <t>C13F25</t>
  </si>
  <si>
    <t>GDB1869</t>
  </si>
  <si>
    <t>5060292568</t>
  </si>
  <si>
    <t>5013735993|C13F25</t>
  </si>
  <si>
    <t>D0D8ED</t>
  </si>
  <si>
    <t>GDB1959</t>
  </si>
  <si>
    <t>20,97</t>
  </si>
  <si>
    <t>5060292572</t>
  </si>
  <si>
    <t>ръчен прием</t>
  </si>
  <si>
    <t>5013735993|D0D8ED</t>
  </si>
  <si>
    <t>BBFCC4</t>
  </si>
  <si>
    <t>GDB3494</t>
  </si>
  <si>
    <t>5060292569</t>
  </si>
  <si>
    <t>5013735993|BBFCC4</t>
  </si>
  <si>
    <t>5013730550</t>
  </si>
  <si>
    <t>A3BAB9</t>
  </si>
  <si>
    <t>JAR957</t>
  </si>
  <si>
    <t>166025946 | 166025971 | 166025976 | 166025982</t>
  </si>
  <si>
    <t>5060292571</t>
  </si>
  <si>
    <t>5013730550|A3BAB9</t>
  </si>
  <si>
    <t>0400099482</t>
  </si>
  <si>
    <t>247906</t>
  </si>
  <si>
    <t>MOBILGREASE XHP 222 0,39K</t>
  </si>
  <si>
    <t>0400099483 | 0400099482</t>
  </si>
  <si>
    <t>MOBINDPR13821031339</t>
  </si>
  <si>
    <t>153552__MOBINDPR13821031339</t>
  </si>
  <si>
    <t>0400099482|247906</t>
  </si>
  <si>
    <t>G0VCZU</t>
  </si>
  <si>
    <t>M-SUP 3000 F-V 5W30 5L</t>
  </si>
  <si>
    <t>MOBPVLPR11121013105</t>
  </si>
  <si>
    <t>154447__MOBPVLPR11121013105</t>
  </si>
  <si>
    <t>0400099482|G0VCZU</t>
  </si>
  <si>
    <t>925011348</t>
  </si>
  <si>
    <t>H0FXTS</t>
  </si>
  <si>
    <t>OSR66240XN2</t>
  </si>
  <si>
    <t>0352259372</t>
  </si>
  <si>
    <t>0925011348</t>
  </si>
  <si>
    <t>4062172398640</t>
  </si>
  <si>
    <t>srok DO 4 rab.dni !!! И без това са отказани</t>
  </si>
  <si>
    <t>925011348|H0FXTS</t>
  </si>
  <si>
    <t>3000147267</t>
  </si>
  <si>
    <t>G04RQU</t>
  </si>
  <si>
    <t>6 PK 1502 EXTRA K1</t>
  </si>
  <si>
    <t>61096272</t>
  </si>
  <si>
    <t>6PK1502EXTRAK1</t>
  </si>
  <si>
    <t>3000147267|G04RQU</t>
  </si>
  <si>
    <t>28/02/2026</t>
  </si>
  <si>
    <t>3000147267|D67A87</t>
  </si>
  <si>
    <t>1069766</t>
  </si>
  <si>
    <t>G0US38</t>
  </si>
  <si>
    <t>DIN8AL031</t>
  </si>
  <si>
    <t>6082643</t>
  </si>
  <si>
    <t>8AL031</t>
  </si>
  <si>
    <t>1069766|G0US38</t>
  </si>
  <si>
    <t>27/02/2026</t>
  </si>
  <si>
    <t>5200001029</t>
  </si>
  <si>
    <t>E4D9FF</t>
  </si>
  <si>
    <t>GAT3632</t>
  </si>
  <si>
    <t>80004222</t>
  </si>
  <si>
    <t>3632</t>
  </si>
  <si>
    <t>9,49</t>
  </si>
  <si>
    <t>5200004496</t>
  </si>
  <si>
    <t>погрешно КИ за същия артикул 5400000215/27.3.26- били едно и също с 05-4032=&gt; ок</t>
  </si>
  <si>
    <t>5200001029|E4D9FF</t>
  </si>
  <si>
    <t>F7C90E</t>
  </si>
  <si>
    <t>GAT05-3359</t>
  </si>
  <si>
    <t>05-3359</t>
  </si>
  <si>
    <t>4275-53359__4275-53359</t>
  </si>
  <si>
    <t>5400000229</t>
  </si>
  <si>
    <t>5200001029|F7C90E</t>
  </si>
  <si>
    <t>H1D1H3</t>
  </si>
  <si>
    <t>GAT05-4032</t>
  </si>
  <si>
    <t>05-4032</t>
  </si>
  <si>
    <t>5400000215</t>
  </si>
  <si>
    <t>не е издаден док. - объркали са номера в кредитното - били едно и също с 3632=&gt; ок</t>
  </si>
  <si>
    <t>5200001029|H1D1H3</t>
  </si>
  <si>
    <t>000111/BLX/2026/UE</t>
  </si>
  <si>
    <t>111/BLX</t>
  </si>
  <si>
    <t>00321286/HZA/26/UEK</t>
  </si>
  <si>
    <t>000111/BLX/2026/UE|G04FYX</t>
  </si>
  <si>
    <t>C41F46</t>
  </si>
  <si>
    <t>RP150915</t>
  </si>
  <si>
    <t>000111/BLX/2026/UE|C41F46</t>
  </si>
  <si>
    <t>C41F52</t>
  </si>
  <si>
    <t>RP151305</t>
  </si>
  <si>
    <t>000111/BLX/2026/UE|C41F52</t>
  </si>
  <si>
    <t>39,47</t>
  </si>
  <si>
    <t>00032024/HZA/26/UE</t>
  </si>
  <si>
    <t>000111/BLX/2026/UE|G04EPQ</t>
  </si>
  <si>
    <t>C41F44</t>
  </si>
  <si>
    <t>RP150913</t>
  </si>
  <si>
    <t>18,56</t>
  </si>
  <si>
    <t>000111/BLX/2026/UE|C41F44</t>
  </si>
  <si>
    <t>F346126</t>
  </si>
  <si>
    <t>E49379</t>
  </si>
  <si>
    <t>JMJ 1235</t>
  </si>
  <si>
    <t>F/346/1/26</t>
  </si>
  <si>
    <t>JMJ1235</t>
  </si>
  <si>
    <t>F346126|E49379</t>
  </si>
  <si>
    <t>LESJOFORS SPRINGS GmbH</t>
  </si>
  <si>
    <t>VEN0001242</t>
  </si>
  <si>
    <t>342603050</t>
  </si>
  <si>
    <t>F60F88</t>
  </si>
  <si>
    <t>LS4027694</t>
  </si>
  <si>
    <t>7822993</t>
  </si>
  <si>
    <t>4027694</t>
  </si>
  <si>
    <t>LESJOFORS</t>
  </si>
  <si>
    <t>342603050|F60F88</t>
  </si>
  <si>
    <t>26001350UF00001</t>
  </si>
  <si>
    <t>G0O6C4</t>
  </si>
  <si>
    <t>PUR-PC5017C</t>
  </si>
  <si>
    <t>20099064-707464</t>
  </si>
  <si>
    <t>26001350/UF/00001</t>
  </si>
  <si>
    <t>PURRO</t>
  </si>
  <si>
    <t>26001350UF00001|G0O6C4</t>
  </si>
  <si>
    <t>263001313</t>
  </si>
  <si>
    <t>G0SFHP</t>
  </si>
  <si>
    <t>302004190301</t>
  </si>
  <si>
    <t>96381116 | 0263001313</t>
  </si>
  <si>
    <t>0263001313</t>
  </si>
  <si>
    <t>0263100237</t>
  </si>
  <si>
    <t>263001313|G0SFHP</t>
  </si>
  <si>
    <t>248888</t>
  </si>
  <si>
    <t>C54027</t>
  </si>
  <si>
    <t>NIS 89022</t>
  </si>
  <si>
    <t>138234</t>
  </si>
  <si>
    <t>89022</t>
  </si>
  <si>
    <t>248888|C54027</t>
  </si>
  <si>
    <t>32650734</t>
  </si>
  <si>
    <t>F6F026</t>
  </si>
  <si>
    <t>NGK90992</t>
  </si>
  <si>
    <t>82831528</t>
  </si>
  <si>
    <t>90992</t>
  </si>
  <si>
    <t>39202220</t>
  </si>
  <si>
    <t>32650734|F6F026</t>
  </si>
  <si>
    <t>2045262456</t>
  </si>
  <si>
    <t>G13WJR</t>
  </si>
  <si>
    <t>1 987 302 266</t>
  </si>
  <si>
    <t>8151673097 | 8151671860</t>
  </si>
  <si>
    <t>1.987.302.266</t>
  </si>
  <si>
    <t>2045262456|G13WJR</t>
  </si>
  <si>
    <t>423641895</t>
  </si>
  <si>
    <t>C3D993</t>
  </si>
  <si>
    <t>713 6109 30</t>
  </si>
  <si>
    <t>62160442</t>
  </si>
  <si>
    <t>7136109300</t>
  </si>
  <si>
    <t>423641895|C3D993</t>
  </si>
  <si>
    <t>26001381UF00001</t>
  </si>
  <si>
    <t>219179</t>
  </si>
  <si>
    <t>AP 157/1</t>
  </si>
  <si>
    <t>26001381/UF/00001</t>
  </si>
  <si>
    <t>26000292/UK/00001</t>
  </si>
  <si>
    <t>korektno e podadena, ne se nalaga promjana - на 04.05. си има 6 на нот делив</t>
  </si>
  <si>
    <t>26001381UF00001|219179</t>
  </si>
  <si>
    <t>116144101</t>
  </si>
  <si>
    <t>H05Y6B</t>
  </si>
  <si>
    <t>GN 1009</t>
  </si>
  <si>
    <t>10826221</t>
  </si>
  <si>
    <t>116144101|H05Y6B</t>
  </si>
  <si>
    <t>1263</t>
  </si>
  <si>
    <t>G10T1H</t>
  </si>
  <si>
    <t>42581707</t>
  </si>
  <si>
    <t>1263|G10T1H</t>
  </si>
  <si>
    <t>D29BBB</t>
  </si>
  <si>
    <t>504348650</t>
  </si>
  <si>
    <t>4,95</t>
  </si>
  <si>
    <t>1263|D29BBB</t>
  </si>
  <si>
    <t>398645068</t>
  </si>
  <si>
    <t>373881</t>
  </si>
  <si>
    <t>OC294</t>
  </si>
  <si>
    <t>6264809 | 6265957 | 6250207 | 6250383</t>
  </si>
  <si>
    <t>OC 294</t>
  </si>
  <si>
    <t>79893231__72547839__79893231__72547839</t>
  </si>
  <si>
    <t>398681996 + ДИ 398695023/07.04.26</t>
  </si>
  <si>
    <t>197866 - ок, поискано дебитно, но сч да кажат има ли нужда от прием (дали са осч. Кредитното)</t>
  </si>
  <si>
    <t>398645068|373881</t>
  </si>
  <si>
    <t>A7A2A0</t>
  </si>
  <si>
    <t>OC470</t>
  </si>
  <si>
    <t>OC 470</t>
  </si>
  <si>
    <t>76889257__76889257</t>
  </si>
  <si>
    <t>398681997</t>
  </si>
  <si>
    <t>CM 30.03.26</t>
  </si>
  <si>
    <t>398645068|A7A2A0</t>
  </si>
  <si>
    <t>210705441</t>
  </si>
  <si>
    <t>G0TVVL</t>
  </si>
  <si>
    <t>16-16 060 0022/HD</t>
  </si>
  <si>
    <t xml:space="preserve">по кореспонденции MEYLE и Invoice 210705441 + 210705444 + 210705445 - IC Bulgarien / Delivery 81104576 + 81104583 + 81104574 + 81104575 + 81104578 </t>
  </si>
  <si>
    <t>16-16 060 0022</t>
  </si>
  <si>
    <t>16-16 060 0022/HD__16-16 060 0022/HD</t>
  </si>
  <si>
    <t>310076786</t>
  </si>
  <si>
    <r>
      <t xml:space="preserve">Podadeni ot Stoyko po mail: FW: Invoice 210705441 + 210705444 + 210705445 - </t>
    </r>
    <r>
      <rPr>
        <sz val="7"/>
        <color rgb="FF000000"/>
        <rFont val="Segoe UI"/>
        <family val="2"/>
        <charset val="204"/>
      </rPr>
      <t>IC</t>
    </r>
    <r>
      <rPr>
        <sz val="7"/>
        <color rgb="FF242424"/>
        <rFont val="Segoe UI"/>
        <family val="2"/>
        <charset val="204"/>
      </rPr>
      <t xml:space="preserve"> </t>
    </r>
    <r>
      <rPr>
        <sz val="7"/>
        <color rgb="FF000000"/>
        <rFont val="Segoe UI"/>
        <family val="2"/>
        <charset val="204"/>
      </rPr>
      <t>Bulgarien</t>
    </r>
    <r>
      <rPr>
        <sz val="7"/>
        <color rgb="FF242424"/>
        <rFont val="Segoe UI"/>
        <family val="2"/>
        <charset val="204"/>
      </rPr>
      <t xml:space="preserve"> / </t>
    </r>
    <r>
      <rPr>
        <sz val="7"/>
        <color rgb="FF000000"/>
        <rFont val="Segoe UI"/>
        <family val="2"/>
        <charset val="204"/>
      </rPr>
      <t>Delivery</t>
    </r>
    <r>
      <rPr>
        <sz val="7"/>
        <color rgb="FF242424"/>
        <rFont val="Segoe UI"/>
        <family val="2"/>
        <charset val="204"/>
      </rPr>
      <t xml:space="preserve"> </t>
    </r>
    <r>
      <rPr>
        <sz val="7"/>
        <color rgb="FF000000"/>
        <rFont val="Segoe UI"/>
        <family val="2"/>
        <charset val="204"/>
      </rPr>
      <t>81104576</t>
    </r>
    <r>
      <rPr>
        <sz val="7"/>
        <color rgb="FF242424"/>
        <rFont val="Segoe UI"/>
        <family val="2"/>
        <charset val="204"/>
      </rPr>
      <t xml:space="preserve"> + 81104583 + 81104574 + 81104575 + 81104578</t>
    </r>
  </si>
  <si>
    <t>210705441|G0TVVL</t>
  </si>
  <si>
    <t>F4E13E</t>
  </si>
  <si>
    <t>314 152 3102/HD</t>
  </si>
  <si>
    <t>314 152 3102/HD__314 152 3102/HD</t>
  </si>
  <si>
    <t>210705441|F4E13E</t>
  </si>
  <si>
    <t>SI129122</t>
  </si>
  <si>
    <t>BB0717</t>
  </si>
  <si>
    <t>NRF 35740</t>
  </si>
  <si>
    <t>DN262739 | DN262740 | DN262741</t>
  </si>
  <si>
    <t>SI-129122</t>
  </si>
  <si>
    <t>35740</t>
  </si>
  <si>
    <t>SI129122|BB0717</t>
  </si>
  <si>
    <t>G0K3NE</t>
  </si>
  <si>
    <t>NRF 454006</t>
  </si>
  <si>
    <t>454006</t>
  </si>
  <si>
    <t>SI129122|G0K3NE</t>
  </si>
  <si>
    <t>PSI067723</t>
  </si>
  <si>
    <t>B4E43A</t>
  </si>
  <si>
    <t>SZK2016</t>
  </si>
  <si>
    <t>PSI068128</t>
  </si>
  <si>
    <t>CM 25.03.26</t>
  </si>
  <si>
    <t>PSI067723|B4E43A</t>
  </si>
  <si>
    <t>C23123</t>
  </si>
  <si>
    <t>SZS2051</t>
  </si>
  <si>
    <t>PSCR005075</t>
  </si>
  <si>
    <t>PSI067723|C23123</t>
  </si>
  <si>
    <t>12489720</t>
  </si>
  <si>
    <t>G0XEFN</t>
  </si>
  <si>
    <t>FE177625</t>
  </si>
  <si>
    <t>709256925 | 709297378 | 709336002</t>
  </si>
  <si>
    <t>177625</t>
  </si>
  <si>
    <t>30,51</t>
  </si>
  <si>
    <t>92028806</t>
  </si>
  <si>
    <t>12489720|G0XEFN</t>
  </si>
  <si>
    <t>E17F00</t>
  </si>
  <si>
    <t>FE46048</t>
  </si>
  <si>
    <t>46048</t>
  </si>
  <si>
    <t>12489720|E17F00</t>
  </si>
  <si>
    <t>12489731</t>
  </si>
  <si>
    <t>G0P60Y</t>
  </si>
  <si>
    <t>FE172132</t>
  </si>
  <si>
    <t>172132</t>
  </si>
  <si>
    <t>93284957</t>
  </si>
  <si>
    <t>12489731|G0P60Y</t>
  </si>
  <si>
    <t>12489807</t>
  </si>
  <si>
    <t>G0XSAR</t>
  </si>
  <si>
    <t>FE177787</t>
  </si>
  <si>
    <t>709335913</t>
  </si>
  <si>
    <t>177787</t>
  </si>
  <si>
    <t>92028807</t>
  </si>
  <si>
    <t>12489807|G0XSAR</t>
  </si>
  <si>
    <t>BE61E1</t>
  </si>
  <si>
    <t>FE27699</t>
  </si>
  <si>
    <t>27699</t>
  </si>
  <si>
    <t>12489807|BE61E1</t>
  </si>
  <si>
    <t>26INGE22887</t>
  </si>
  <si>
    <t>BB5079</t>
  </si>
  <si>
    <t>KYB341700</t>
  </si>
  <si>
    <t>04767804476537</t>
  </si>
  <si>
    <t>26/INGE22887</t>
  </si>
  <si>
    <t>341700</t>
  </si>
  <si>
    <t>IZO - ok e podadena</t>
  </si>
  <si>
    <t>26INGE22887|BB5079</t>
  </si>
  <si>
    <t>101233915</t>
  </si>
  <si>
    <t>D06A5D</t>
  </si>
  <si>
    <t>HU 947/1 Z-2</t>
  </si>
  <si>
    <t>25378345 | 25378314</t>
  </si>
  <si>
    <t>0101233915</t>
  </si>
  <si>
    <t>0101256376</t>
  </si>
  <si>
    <t>101233915|D06A5D</t>
  </si>
  <si>
    <t>F8DD67</t>
  </si>
  <si>
    <t>WD 920/9</t>
  </si>
  <si>
    <t>0101255468</t>
  </si>
  <si>
    <t>CM 04.05.2026</t>
  </si>
  <si>
    <t>101233915|F8DD67</t>
  </si>
  <si>
    <t>423640507</t>
  </si>
  <si>
    <t>H083TC</t>
  </si>
  <si>
    <t>529 0546 10</t>
  </si>
  <si>
    <t>62154073 | 62154074</t>
  </si>
  <si>
    <t>5290546100</t>
  </si>
  <si>
    <t>423640507|H083TC</t>
  </si>
  <si>
    <t>H18ZFW</t>
  </si>
  <si>
    <t>562 0007 10</t>
  </si>
  <si>
    <t>562000710</t>
  </si>
  <si>
    <t>VITESCO</t>
  </si>
  <si>
    <t>423640507|H18ZFW</t>
  </si>
  <si>
    <t>95326975</t>
  </si>
  <si>
    <t>C334FE</t>
  </si>
  <si>
    <t>STA745953</t>
  </si>
  <si>
    <t>745953</t>
  </si>
  <si>
    <t>95326975|C334FE</t>
  </si>
  <si>
    <t>GRUPA STEINHOF Sp. z o.o.</t>
  </si>
  <si>
    <t>VEN0001253</t>
  </si>
  <si>
    <t>FWZDW353022026</t>
  </si>
  <si>
    <t>CF26A0</t>
  </si>
  <si>
    <t>STB-043</t>
  </si>
  <si>
    <t>21.02.2026</t>
  </si>
  <si>
    <t>FWZDW/353/02/2026</t>
  </si>
  <si>
    <t>B-043</t>
  </si>
  <si>
    <t>STEINHOF</t>
  </si>
  <si>
    <t>FWZDW353022026|CF26A0</t>
  </si>
  <si>
    <t>501822</t>
  </si>
  <si>
    <t>STR-070</t>
  </si>
  <si>
    <t>R-070</t>
  </si>
  <si>
    <t>FWZDW353022026|501822</t>
  </si>
  <si>
    <t>DR127766</t>
  </si>
  <si>
    <t>G0X3HJ</t>
  </si>
  <si>
    <t>YBX5627</t>
  </si>
  <si>
    <t>DL251692</t>
  </si>
  <si>
    <t>DR128924 + ДИ DG008206/31.03.26</t>
  </si>
  <si>
    <t>поискано ДИ -ок</t>
  </si>
  <si>
    <t>DR127766|G0X3HJ</t>
  </si>
  <si>
    <t>SI26B010200008</t>
  </si>
  <si>
    <t>G0KJ9G</t>
  </si>
  <si>
    <t>6010-07-017408PP</t>
  </si>
  <si>
    <t>WHSU5655619</t>
  </si>
  <si>
    <t>SI26/B01/02/00008</t>
  </si>
  <si>
    <t>SI26B010200008|G0KJ9G</t>
  </si>
  <si>
    <t>000099/BLX/2026/UE</t>
  </si>
  <si>
    <t>C0218A</t>
  </si>
  <si>
    <t>440-1126L-LD-EM</t>
  </si>
  <si>
    <t>99/BLX</t>
  </si>
  <si>
    <t>000099/BLX/2026/UE|C0218A</t>
  </si>
  <si>
    <t>000133/BLX/2026/UE</t>
  </si>
  <si>
    <t>H147QT</t>
  </si>
  <si>
    <t>2466 W285</t>
  </si>
  <si>
    <t>133/BLX</t>
  </si>
  <si>
    <t>00356286/HZA/26/UEK+ ДИ 00039384/HZA/26/UE/20.03.26</t>
  </si>
  <si>
    <t>поискано ДИ</t>
  </si>
  <si>
    <t>000133/BLX/2026/UE|H147QT</t>
  </si>
  <si>
    <t>WDT2042026</t>
  </si>
  <si>
    <t>G0LDVC</t>
  </si>
  <si>
    <t>LIN09.44.36</t>
  </si>
  <si>
    <t>WDT/207/2026</t>
  </si>
  <si>
    <t>WDT/204/2026</t>
  </si>
  <si>
    <t>09.44.36</t>
  </si>
  <si>
    <t>WDT2042026|G0LDVC</t>
  </si>
  <si>
    <t>26001414UF00001</t>
  </si>
  <si>
    <t>538065</t>
  </si>
  <si>
    <t>PP 947/1</t>
  </si>
  <si>
    <t>26001414/UF/00001</t>
  </si>
  <si>
    <t>26000224/UK/00001</t>
  </si>
  <si>
    <t>26001414UF00001|538065</t>
  </si>
  <si>
    <t>26001563UF00001</t>
  </si>
  <si>
    <t>G0KDCZ</t>
  </si>
  <si>
    <t>AK 376/1</t>
  </si>
  <si>
    <t>26001563/UF/00001</t>
  </si>
  <si>
    <t>26000225/UK/00001</t>
  </si>
  <si>
    <t>26001563UF00001|G0KDCZ</t>
  </si>
  <si>
    <t>210706726</t>
  </si>
  <si>
    <t>G1177P</t>
  </si>
  <si>
    <t>100 135 0120/SK</t>
  </si>
  <si>
    <t>81106186 | 81106189 | 81106190 | 81106193 | 81106194 | 81106185</t>
  </si>
  <si>
    <t>100 135 0120/SK__100 135 0120/SK</t>
  </si>
  <si>
    <t>310077159</t>
  </si>
  <si>
    <t>210706726|G1177P</t>
  </si>
  <si>
    <t>G0UDHV</t>
  </si>
  <si>
    <t>214 135 0100/SK</t>
  </si>
  <si>
    <t>214 135 0100/SK__214 135 0100/SK</t>
  </si>
  <si>
    <t>210706726|G0UDHV</t>
  </si>
  <si>
    <t>2430429609</t>
  </si>
  <si>
    <t>G0K6TR</t>
  </si>
  <si>
    <t>7.10102.08.0</t>
  </si>
  <si>
    <t>80808130</t>
  </si>
  <si>
    <t>2430429609|G0K6TR</t>
  </si>
  <si>
    <t>2430429970</t>
  </si>
  <si>
    <t>C64FDC</t>
  </si>
  <si>
    <t>20 1003 90660</t>
  </si>
  <si>
    <t>80809889 | 80808217</t>
  </si>
  <si>
    <t>20100390660</t>
  </si>
  <si>
    <t>2430435201</t>
  </si>
  <si>
    <t>CM 30.4.26</t>
  </si>
  <si>
    <t>2430429970|C64FDC</t>
  </si>
  <si>
    <t>E0C390</t>
  </si>
  <si>
    <t>7.06032.11.0</t>
  </si>
  <si>
    <t>2430429970|E0C390</t>
  </si>
  <si>
    <t>2430430607</t>
  </si>
  <si>
    <t>H19LPZ</t>
  </si>
  <si>
    <t>20 1914 10001</t>
  </si>
  <si>
    <t>2430430607|H19LPZ</t>
  </si>
  <si>
    <t>NL MOTO S.R.O</t>
  </si>
  <si>
    <t>VEN0001265</t>
  </si>
  <si>
    <t>FS86</t>
  </si>
  <si>
    <t>BA1D0A</t>
  </si>
  <si>
    <t>E22003BTA</t>
  </si>
  <si>
    <t>FS86 | FS87 | FS88</t>
  </si>
  <si>
    <t>FS 86</t>
  </si>
  <si>
    <t>E22003BTA__E22003BTA</t>
  </si>
  <si>
    <t>KFS 38</t>
  </si>
  <si>
    <t>BTA</t>
  </si>
  <si>
    <t>FS86|BA1D0A</t>
  </si>
  <si>
    <t>BA1CF3</t>
  </si>
  <si>
    <t>E2F5890BTA</t>
  </si>
  <si>
    <t>E2F5890BTA__E2F5890BTA</t>
  </si>
  <si>
    <t>FS86|BA1CF3</t>
  </si>
  <si>
    <t>BA1CEC</t>
  </si>
  <si>
    <t>E2G5259BTA</t>
  </si>
  <si>
    <t>E2G5259BTA__E2G5259BTA</t>
  </si>
  <si>
    <t>FS86|BA1CEC</t>
  </si>
  <si>
    <t>BA1CF4</t>
  </si>
  <si>
    <t>E2P5955BTA</t>
  </si>
  <si>
    <t>E2P5955BTA__E2P5955BTA</t>
  </si>
  <si>
    <t>FS86|BA1CF4</t>
  </si>
  <si>
    <t>D1F693</t>
  </si>
  <si>
    <t>E2R0003BTA</t>
  </si>
  <si>
    <t>E2R0003BTA__E2R0003BTA</t>
  </si>
  <si>
    <t>FS86|D1F693</t>
  </si>
  <si>
    <t>BBEDB1</t>
  </si>
  <si>
    <t>E2R5606BTA</t>
  </si>
  <si>
    <t>E2R5606BTA__E2R5606BTA</t>
  </si>
  <si>
    <t>FS86|BBEDB1</t>
  </si>
  <si>
    <t>D1F69B</t>
  </si>
  <si>
    <t>E20313BTA</t>
  </si>
  <si>
    <t>3,55</t>
  </si>
  <si>
    <t>FS 134</t>
  </si>
  <si>
    <t>CM 27.04.26</t>
  </si>
  <si>
    <t>FS86|D1F69B</t>
  </si>
  <si>
    <t>D1F696</t>
  </si>
  <si>
    <t>E2B0021BTA</t>
  </si>
  <si>
    <t>FS86|D1F696</t>
  </si>
  <si>
    <t>BBED99</t>
  </si>
  <si>
    <t>E2W5776BTA</t>
  </si>
  <si>
    <t>3,52</t>
  </si>
  <si>
    <t>FS86|BBED99</t>
  </si>
  <si>
    <t>BBEDB4</t>
  </si>
  <si>
    <t>E2W6307BTA</t>
  </si>
  <si>
    <t>3,73</t>
  </si>
  <si>
    <t>FS86|BBEDB4</t>
  </si>
  <si>
    <t>D1F685</t>
  </si>
  <si>
    <t>E2A0003BTA</t>
  </si>
  <si>
    <t>4,78</t>
  </si>
  <si>
    <t>FS86|D1F685</t>
  </si>
  <si>
    <t>F70317</t>
  </si>
  <si>
    <t>E4W003BTA</t>
  </si>
  <si>
    <t>FS86|F70317</t>
  </si>
  <si>
    <t>1916101088</t>
  </si>
  <si>
    <t>B87295</t>
  </si>
  <si>
    <t>MULTI PTF 10W 20L</t>
  </si>
  <si>
    <t>8024360316</t>
  </si>
  <si>
    <t>QFO896K20</t>
  </si>
  <si>
    <t>QFO896K20__QFS439K20</t>
  </si>
  <si>
    <t>1916101088|B87295</t>
  </si>
  <si>
    <t>REINZ-DICHTUNGS-GMBH</t>
  </si>
  <si>
    <t>VEN0001248</t>
  </si>
  <si>
    <t>57170013</t>
  </si>
  <si>
    <t>D6EEA2</t>
  </si>
  <si>
    <t>71-10307-00</t>
  </si>
  <si>
    <t>74090030 | 74090029 | 74090028</t>
  </si>
  <si>
    <t>837986</t>
  </si>
  <si>
    <t>REINZ</t>
  </si>
  <si>
    <t>57170013|D6EEA2</t>
  </si>
  <si>
    <t>2045262401</t>
  </si>
  <si>
    <t>H0KXLV</t>
  </si>
  <si>
    <t>0 986 280 803</t>
  </si>
  <si>
    <t>дел. 824903998</t>
  </si>
  <si>
    <t>0.986.280.803.850</t>
  </si>
  <si>
    <t>0.986.280.803</t>
  </si>
  <si>
    <t>2045263977</t>
  </si>
  <si>
    <t>2045262401|H0KXLV</t>
  </si>
  <si>
    <t>2045262804</t>
  </si>
  <si>
    <t>A10ABF</t>
  </si>
  <si>
    <t>1 457 434 437</t>
  </si>
  <si>
    <t>дел. 8151674383</t>
  </si>
  <si>
    <t>1.457.434.437</t>
  </si>
  <si>
    <t>2045264358</t>
  </si>
  <si>
    <t>2045262804|A10ABF</t>
  </si>
  <si>
    <t>423646611</t>
  </si>
  <si>
    <t>D0B071</t>
  </si>
  <si>
    <t>712 1293 10</t>
  </si>
  <si>
    <t>62178771 | 62178770 | 62178772</t>
  </si>
  <si>
    <t>7121293100</t>
  </si>
  <si>
    <t>The sales unit is always 1 carton = 5 pieces.</t>
  </si>
  <si>
    <t>423646611|D0B071</t>
  </si>
  <si>
    <t>58364465</t>
  </si>
  <si>
    <t>D830CB</t>
  </si>
  <si>
    <t>19-243177</t>
  </si>
  <si>
    <t>72100527 | 58364465</t>
  </si>
  <si>
    <t>108699958</t>
  </si>
  <si>
    <t>CM 07.05.26</t>
  </si>
  <si>
    <t>58364465|D830CB</t>
  </si>
  <si>
    <t>E6C49F</t>
  </si>
  <si>
    <t>22-259622</t>
  </si>
  <si>
    <t>108699957</t>
  </si>
  <si>
    <t>58364465|E6C49F</t>
  </si>
  <si>
    <t>5013747595</t>
  </si>
  <si>
    <t>G0U0HE</t>
  </si>
  <si>
    <t>PFB440SE</t>
  </si>
  <si>
    <t>166042933 | 166042948 | 166042951 | 166042955</t>
  </si>
  <si>
    <t>5060294174</t>
  </si>
  <si>
    <t>5013747595|G0U0HE</t>
  </si>
  <si>
    <t>5013749356</t>
  </si>
  <si>
    <t>A12F8D</t>
  </si>
  <si>
    <t>DF4294</t>
  </si>
  <si>
    <t>166057627 | 166042949</t>
  </si>
  <si>
    <t>5060294175 + ДИ 5080050155/28.04.26</t>
  </si>
  <si>
    <t>няма бр. на нот делив на 20.4 - ще поискаме дебитно - ДИ ок</t>
  </si>
  <si>
    <t>5013749356|A12F8D</t>
  </si>
  <si>
    <t>A6EF9A</t>
  </si>
  <si>
    <t>DF4342S</t>
  </si>
  <si>
    <t>5060294177</t>
  </si>
  <si>
    <t>CM 20.04.26</t>
  </si>
  <si>
    <t>5013749356|A6EF9A</t>
  </si>
  <si>
    <t>B66698</t>
  </si>
  <si>
    <t>JTS578</t>
  </si>
  <si>
    <t>5013749356|B66698</t>
  </si>
  <si>
    <t>B66699</t>
  </si>
  <si>
    <t>JTS579</t>
  </si>
  <si>
    <t>5013749356|B66699</t>
  </si>
  <si>
    <t>5013750723</t>
  </si>
  <si>
    <t>E52F90</t>
  </si>
  <si>
    <t>BHV933E</t>
  </si>
  <si>
    <t>166042286</t>
  </si>
  <si>
    <t>5060294176</t>
  </si>
  <si>
    <t>5013750723|E52F90</t>
  </si>
  <si>
    <t>A8EBDF</t>
  </si>
  <si>
    <t>DF4450</t>
  </si>
  <si>
    <t>5013750723|A8EBDF</t>
  </si>
  <si>
    <t>A12D04</t>
  </si>
  <si>
    <t>GCC1783</t>
  </si>
  <si>
    <t>5060294178</t>
  </si>
  <si>
    <t>5013750723|A12D04</t>
  </si>
  <si>
    <t>SI26/B01/01/00002</t>
  </si>
  <si>
    <t>B4CE4E</t>
  </si>
  <si>
    <t>C1P000ABE</t>
  </si>
  <si>
    <t>1000029042/26.01.26</t>
  </si>
  <si>
    <t>4,25</t>
  </si>
  <si>
    <t>ORGANO KIMYA SAN. VE TIC. A.S.</t>
  </si>
  <si>
    <t>IHR2026000000012</t>
  </si>
  <si>
    <t>G0O34U</t>
  </si>
  <si>
    <t>DWW431TT</t>
  </si>
  <si>
    <t>1000029607/18.02.26</t>
  </si>
  <si>
    <t>5,36</t>
  </si>
  <si>
    <t>намерили са ги, мейл 28.4.26</t>
  </si>
  <si>
    <t>по фактура са си 30</t>
  </si>
  <si>
    <t>SI26/B01/01/00018</t>
  </si>
  <si>
    <t>BADA9F</t>
  </si>
  <si>
    <t>C12131ABE</t>
  </si>
  <si>
    <t>1000029447</t>
  </si>
  <si>
    <t>6,29</t>
  </si>
  <si>
    <t>4951444304</t>
  </si>
  <si>
    <t>A88623</t>
  </si>
  <si>
    <t>03.0137-0450.2</t>
  </si>
  <si>
    <t>4941121017 | 4941121018</t>
  </si>
  <si>
    <t>03-0137-0450-2-02</t>
  </si>
  <si>
    <t>4951444304|A88623</t>
  </si>
  <si>
    <t>13/03/2026</t>
  </si>
  <si>
    <t>C39388</t>
  </si>
  <si>
    <t>13.0460-2760.2</t>
  </si>
  <si>
    <t>13-0460-2760-2-02</t>
  </si>
  <si>
    <t>4951454977</t>
  </si>
  <si>
    <t>CM 31.03.26</t>
  </si>
  <si>
    <t>4951444304|C39388</t>
  </si>
  <si>
    <t>D779DE</t>
  </si>
  <si>
    <t>13.0460-2779.2</t>
  </si>
  <si>
    <t>13-0460-2779-2-02</t>
  </si>
  <si>
    <t>4951444304|D779DE</t>
  </si>
  <si>
    <t>CFE104</t>
  </si>
  <si>
    <t>13.0460-4852.2</t>
  </si>
  <si>
    <t>13-0460-4852-2-02</t>
  </si>
  <si>
    <t xml:space="preserve">преди подаване  </t>
  </si>
  <si>
    <t>4951444304|CFE104</t>
  </si>
  <si>
    <t>D0D7B7</t>
  </si>
  <si>
    <t>13.0460-7271.2</t>
  </si>
  <si>
    <t>13-0460-7271-2-02</t>
  </si>
  <si>
    <t>4951444304|D0D7B7</t>
  </si>
  <si>
    <t>4951444926</t>
  </si>
  <si>
    <t>D1A6CF</t>
  </si>
  <si>
    <t>24.0132-0170.1</t>
  </si>
  <si>
    <t>24-0132-0170-1-02</t>
  </si>
  <si>
    <t>4951454976</t>
  </si>
  <si>
    <t>4951444926|D1A6CF</t>
  </si>
  <si>
    <t>26807929</t>
  </si>
  <si>
    <t>D0EF72</t>
  </si>
  <si>
    <t>08.A715.11</t>
  </si>
  <si>
    <t>08A71511</t>
  </si>
  <si>
    <t>26807929|D0EF72</t>
  </si>
  <si>
    <t>18/03/2026</t>
  </si>
  <si>
    <t>F9066C</t>
  </si>
  <si>
    <t>09.D059.11</t>
  </si>
  <si>
    <t>09D05911</t>
  </si>
  <si>
    <t>26807929|F9066C</t>
  </si>
  <si>
    <t>C5A193</t>
  </si>
  <si>
    <t>P 56 069</t>
  </si>
  <si>
    <t>P56069</t>
  </si>
  <si>
    <t>26807929|C5A193</t>
  </si>
  <si>
    <t>2621003376</t>
  </si>
  <si>
    <t>ABC663</t>
  </si>
  <si>
    <t>CO15599944</t>
  </si>
  <si>
    <t>81130646 | 81123061</t>
  </si>
  <si>
    <t>15599944</t>
  </si>
  <si>
    <t>2621005474</t>
  </si>
  <si>
    <t>2621003376|ABC663</t>
  </si>
  <si>
    <t>17/03/2026</t>
  </si>
  <si>
    <t>2621003377</t>
  </si>
  <si>
    <t>C66910</t>
  </si>
  <si>
    <t>CO80004575</t>
  </si>
  <si>
    <t>80004575</t>
  </si>
  <si>
    <t>2621005475</t>
  </si>
  <si>
    <t>2621003377|C66910</t>
  </si>
  <si>
    <t>1404</t>
  </si>
  <si>
    <t>H18XK8</t>
  </si>
  <si>
    <t>503612277</t>
  </si>
  <si>
    <t>1404|H18XK8</t>
  </si>
  <si>
    <t>14/03/2026</t>
  </si>
  <si>
    <t>AE0B6E</t>
  </si>
  <si>
    <t>504132147</t>
  </si>
  <si>
    <t>1404|AE0B6E</t>
  </si>
  <si>
    <t>3000712261</t>
  </si>
  <si>
    <t>C54C7C</t>
  </si>
  <si>
    <t>OP-SB-10570</t>
  </si>
  <si>
    <t>35157785 | 35157786 | 35157784</t>
  </si>
  <si>
    <t>OP-SB-10570__OP-SB-10570</t>
  </si>
  <si>
    <t>Ticket Number: 352236 - отказани са и без това</t>
  </si>
  <si>
    <t>3000712261|C54C7C</t>
  </si>
  <si>
    <t>E4F763</t>
  </si>
  <si>
    <t>TO-SB-14052</t>
  </si>
  <si>
    <t>TO-SB-14052__TO-SB-14052</t>
  </si>
  <si>
    <t>3000712261|E4F763</t>
  </si>
  <si>
    <t>3112037201</t>
  </si>
  <si>
    <t>DEDF72</t>
  </si>
  <si>
    <t>MON43138</t>
  </si>
  <si>
    <t>0035177577 | 0035219185</t>
  </si>
  <si>
    <t>43138</t>
  </si>
  <si>
    <t>43138__43138</t>
  </si>
  <si>
    <t>Ticket Number: 352177</t>
  </si>
  <si>
    <t>3112037201|DEDF72</t>
  </si>
  <si>
    <t>G07ZQE</t>
  </si>
  <si>
    <t>MONC1517L</t>
  </si>
  <si>
    <t>C1517L</t>
  </si>
  <si>
    <t>C1517L__C1517L</t>
  </si>
  <si>
    <t>3112038251</t>
  </si>
  <si>
    <t>CM  31.03.26</t>
  </si>
  <si>
    <t>3112037201|G07ZQE</t>
  </si>
  <si>
    <t>AAE22C</t>
  </si>
  <si>
    <t>MONPK012</t>
  </si>
  <si>
    <t>PK012</t>
  </si>
  <si>
    <t>PK012__PK012</t>
  </si>
  <si>
    <t>3237007051</t>
  </si>
  <si>
    <t>3112037201|AAE22C</t>
  </si>
  <si>
    <t>C6C039</t>
  </si>
  <si>
    <t>MONPK173</t>
  </si>
  <si>
    <t>PK173</t>
  </si>
  <si>
    <t>PK173__PK173</t>
  </si>
  <si>
    <t>3112037201|C6C039</t>
  </si>
  <si>
    <t>BEA97E</t>
  </si>
  <si>
    <t>MONV4510</t>
  </si>
  <si>
    <t>V4510</t>
  </si>
  <si>
    <t>V4510__V4510</t>
  </si>
  <si>
    <t>3112037201|BEA97E</t>
  </si>
  <si>
    <t>G07QAK</t>
  </si>
  <si>
    <t>V2159</t>
  </si>
  <si>
    <t>V2159__V2159</t>
  </si>
  <si>
    <t>3112037201|G07QAK</t>
  </si>
  <si>
    <t>12488935</t>
  </si>
  <si>
    <t>G16R96</t>
  </si>
  <si>
    <t>FE176875</t>
  </si>
  <si>
    <t>709297340 | 709297350 | 709336022</t>
  </si>
  <si>
    <t>176875</t>
  </si>
  <si>
    <t>93285514</t>
  </si>
  <si>
    <t>12488935|G16R96</t>
  </si>
  <si>
    <t>16/03/2026</t>
  </si>
  <si>
    <t>12496249</t>
  </si>
  <si>
    <t>G0PX46</t>
  </si>
  <si>
    <t>FE172110</t>
  </si>
  <si>
    <t>709335824 | 709372096 | 709372268</t>
  </si>
  <si>
    <t>172110</t>
  </si>
  <si>
    <t>93285515</t>
  </si>
  <si>
    <t>12496249|G0PX46</t>
  </si>
  <si>
    <t>19/03/2026</t>
  </si>
  <si>
    <t>G0P60V</t>
  </si>
  <si>
    <t>FE172129</t>
  </si>
  <si>
    <t>172129</t>
  </si>
  <si>
    <t>92028852</t>
  </si>
  <si>
    <t>CM 30.3.26</t>
  </si>
  <si>
    <t>12496249|G0P60V</t>
  </si>
  <si>
    <t>G13B1M</t>
  </si>
  <si>
    <t>FE181755</t>
  </si>
  <si>
    <t>181755</t>
  </si>
  <si>
    <t>12496249|G13B1M</t>
  </si>
  <si>
    <t>H0FRWK</t>
  </si>
  <si>
    <t>FE193881</t>
  </si>
  <si>
    <t>193881</t>
  </si>
  <si>
    <t>12496249|H0FRWK</t>
  </si>
  <si>
    <t>FF261175</t>
  </si>
  <si>
    <t>G0RAUO</t>
  </si>
  <si>
    <t>BOA 80W90 1L</t>
  </si>
  <si>
    <t>AV26/1106 | FF26/1175</t>
  </si>
  <si>
    <t>FF26/1175</t>
  </si>
  <si>
    <t>602009906</t>
  </si>
  <si>
    <t>602009906__0602009906</t>
  </si>
  <si>
    <t>SILKOLENE</t>
  </si>
  <si>
    <t>FF261175|G0RAUO</t>
  </si>
  <si>
    <t>D63135</t>
  </si>
  <si>
    <t>COMP 2 PLUS 1L</t>
  </si>
  <si>
    <t>602010902</t>
  </si>
  <si>
    <t>0602010902__602010902</t>
  </si>
  <si>
    <t>FF261175|D63135</t>
  </si>
  <si>
    <t>2026400971</t>
  </si>
  <si>
    <t>E35B8A</t>
  </si>
  <si>
    <t>HEP21-0210</t>
  </si>
  <si>
    <t>60310 | 2026-400971</t>
  </si>
  <si>
    <t>2026-400971</t>
  </si>
  <si>
    <t>21-0210</t>
  </si>
  <si>
    <t>2026-401790</t>
  </si>
  <si>
    <t>2026400971|E35B8A</t>
  </si>
  <si>
    <t>INTER CARS CZECH REPUBLIK SRO</t>
  </si>
  <si>
    <t>VEN0000146</t>
  </si>
  <si>
    <t>CZ1102600716</t>
  </si>
  <si>
    <t>G0LCNW</t>
  </si>
  <si>
    <t>DID530VX3108</t>
  </si>
  <si>
    <t>Момчи Цонковски: Да отиват на NOT FOUND. Няма да ги търсим</t>
  </si>
  <si>
    <t>DID</t>
  </si>
  <si>
    <t>CZ1102600716|G0LCNW</t>
  </si>
  <si>
    <t>H09M3L</t>
  </si>
  <si>
    <t>DIDCL525ZVMX2G&amp;G-ZJ</t>
  </si>
  <si>
    <t>CZ1102600716|H09M3L</t>
  </si>
  <si>
    <t>SI26B010200020</t>
  </si>
  <si>
    <t>D724AF</t>
  </si>
  <si>
    <t>A71024MT</t>
  </si>
  <si>
    <t>GCXU5405262</t>
  </si>
  <si>
    <t>SI26/B01/02/00020</t>
  </si>
  <si>
    <t>отказана, но впосл. НАМЕРЕНА в склада!</t>
  </si>
  <si>
    <t>SI26B010200020|D724AF</t>
  </si>
  <si>
    <t>9EFFE3</t>
  </si>
  <si>
    <t>J49000DYMT</t>
  </si>
  <si>
    <t>SI26B010200020|9EFFE3</t>
  </si>
  <si>
    <t>G075NK</t>
  </si>
  <si>
    <t>RH14-0007</t>
  </si>
  <si>
    <t>0,86</t>
  </si>
  <si>
    <t>неправилно прочетени 1000 бр., вместо 1</t>
  </si>
  <si>
    <t>REINHOCH</t>
  </si>
  <si>
    <t>SI26B010200020|G075NK</t>
  </si>
  <si>
    <t>E01506</t>
  </si>
  <si>
    <t>350237</t>
  </si>
  <si>
    <t>LPR1545</t>
  </si>
  <si>
    <t>1545</t>
  </si>
  <si>
    <t>E02724</t>
  </si>
  <si>
    <t>E01506|350237</t>
  </si>
  <si>
    <t>C678F2</t>
  </si>
  <si>
    <t>LPR2237</t>
  </si>
  <si>
    <t>2239</t>
  </si>
  <si>
    <t>E01506|C678F2</t>
  </si>
  <si>
    <t>E3C4DE</t>
  </si>
  <si>
    <t>LPR3028</t>
  </si>
  <si>
    <t>3028</t>
  </si>
  <si>
    <t>E01506|E3C4DE</t>
  </si>
  <si>
    <t>BDC97F</t>
  </si>
  <si>
    <t>LPR5173</t>
  </si>
  <si>
    <t>5173</t>
  </si>
  <si>
    <t>E02725</t>
  </si>
  <si>
    <t>E01506|BDC97F</t>
  </si>
  <si>
    <t>101239059</t>
  </si>
  <si>
    <t>D06767</t>
  </si>
  <si>
    <t>CU 4466</t>
  </si>
  <si>
    <t>25422492 | 25425113 | 0101239059</t>
  </si>
  <si>
    <t>0101239059</t>
  </si>
  <si>
    <t>0101264580</t>
  </si>
  <si>
    <t>101239059|D06767</t>
  </si>
  <si>
    <t>DD3E46</t>
  </si>
  <si>
    <t>CU 52 004</t>
  </si>
  <si>
    <t>0101264246</t>
  </si>
  <si>
    <t>101239059|DD3E46</t>
  </si>
  <si>
    <t>D06B82</t>
  </si>
  <si>
    <t>W 1170/7</t>
  </si>
  <si>
    <t>101239059|D06B82</t>
  </si>
  <si>
    <t>210708035</t>
  </si>
  <si>
    <t>G0NT05</t>
  </si>
  <si>
    <t>11-14 650 0016</t>
  </si>
  <si>
    <t>81108603 | 81108602 | 81108607 | 81108611 | 81108606 | 81108610</t>
  </si>
  <si>
    <t>11-14 650 0016__11-14 650 0016</t>
  </si>
  <si>
    <t>310077181</t>
  </si>
  <si>
    <t>210708035|G0NT05</t>
  </si>
  <si>
    <t>E19851</t>
  </si>
  <si>
    <t>300 750 0001</t>
  </si>
  <si>
    <t>18,9</t>
  </si>
  <si>
    <t>410008173</t>
  </si>
  <si>
    <t>CM 30.04.26</t>
  </si>
  <si>
    <t>210708035|E19851</t>
  </si>
  <si>
    <t>210708036</t>
  </si>
  <si>
    <t>G07O75</t>
  </si>
  <si>
    <t>714 870 003</t>
  </si>
  <si>
    <t>714 870 0003</t>
  </si>
  <si>
    <t>714 870 0003__714 870 0003</t>
  </si>
  <si>
    <t>210708036|G07O75</t>
  </si>
  <si>
    <t>IN264000209</t>
  </si>
  <si>
    <t>H17SEK</t>
  </si>
  <si>
    <t>1216-886</t>
  </si>
  <si>
    <t>1216-886K</t>
  </si>
  <si>
    <t>IN264000209|H17SEK</t>
  </si>
  <si>
    <t>E2A638</t>
  </si>
  <si>
    <t>412-82K</t>
  </si>
  <si>
    <t>IN264000209|E2A638</t>
  </si>
  <si>
    <t>G0UDEY</t>
  </si>
  <si>
    <t>T-51</t>
  </si>
  <si>
    <t>IN264000209|G0UDEY</t>
  </si>
  <si>
    <t>IN264000249</t>
  </si>
  <si>
    <t>E2A575</t>
  </si>
  <si>
    <t>216-88K</t>
  </si>
  <si>
    <t>SO26000364 | SO26000365</t>
  </si>
  <si>
    <t>1216-88K</t>
  </si>
  <si>
    <t>IN264000249|E2A575</t>
  </si>
  <si>
    <t>20/03/2026</t>
  </si>
  <si>
    <t>550807403</t>
  </si>
  <si>
    <t>C581EA</t>
  </si>
  <si>
    <t>7100 10W30 1L 104089</t>
  </si>
  <si>
    <t>83807466 | 83807467</t>
  </si>
  <si>
    <t>104089</t>
  </si>
  <si>
    <t>104089__102060</t>
  </si>
  <si>
    <t>550807403|C581EA</t>
  </si>
  <si>
    <t>C7356E</t>
  </si>
  <si>
    <t>7100 5W40 4L 104087</t>
  </si>
  <si>
    <t>104087</t>
  </si>
  <si>
    <t>550807403|C7356E</t>
  </si>
  <si>
    <t>8247076995</t>
  </si>
  <si>
    <t>C6A538</t>
  </si>
  <si>
    <t>TC2489</t>
  </si>
  <si>
    <t>80665575</t>
  </si>
  <si>
    <t>8249002301</t>
  </si>
  <si>
    <t>8247076995|C6A538</t>
  </si>
  <si>
    <t>57172687</t>
  </si>
  <si>
    <t>D65FB2</t>
  </si>
  <si>
    <t>61-36885-20</t>
  </si>
  <si>
    <t>74098285 | 74098831</t>
  </si>
  <si>
    <t>838047</t>
  </si>
  <si>
    <t>CM 31.3.26</t>
  </si>
  <si>
    <t>57172687|D65FB2</t>
  </si>
  <si>
    <t>5784449</t>
  </si>
  <si>
    <t>B44147</t>
  </si>
  <si>
    <t>TYC 19-0636-01-9</t>
  </si>
  <si>
    <t>26002314/26002362</t>
  </si>
  <si>
    <t>19-0636-01-9</t>
  </si>
  <si>
    <t>19-0636-01-9__19-0636-01-9</t>
  </si>
  <si>
    <t>5784449|B44147</t>
  </si>
  <si>
    <t>5013761228</t>
  </si>
  <si>
    <t>B38D13</t>
  </si>
  <si>
    <t>GDB1738</t>
  </si>
  <si>
    <t>166068443 | 166068424 | 166068442</t>
  </si>
  <si>
    <t>GDB1738__GDB1738__GDB1738:809__GDB1738:8__GDB1738:809__GDB1738:8</t>
  </si>
  <si>
    <t>5060293700</t>
  </si>
  <si>
    <t>5013761228|B38D13</t>
  </si>
  <si>
    <t>5013761229</t>
  </si>
  <si>
    <t>CFC6EC</t>
  </si>
  <si>
    <t>JTC7603</t>
  </si>
  <si>
    <t>JTC7603:8__JTC7603:8__JTC7603__JTC7603:809__JTC7603__JTC7603:809</t>
  </si>
  <si>
    <t>5060293701</t>
  </si>
  <si>
    <t>5013761229|CFC6EC</t>
  </si>
  <si>
    <t>ASSO MARMITTE SRL</t>
  </si>
  <si>
    <t>VEN0001327</t>
  </si>
  <si>
    <t>2026FTCEE0000267</t>
  </si>
  <si>
    <t>C00F47</t>
  </si>
  <si>
    <t>0219-01-02441P</t>
  </si>
  <si>
    <t>2026-ORDCL-0000990</t>
  </si>
  <si>
    <t>2026-FTCEE-0000267</t>
  </si>
  <si>
    <t>24.41</t>
  </si>
  <si>
    <t>24.41__50.7017</t>
  </si>
  <si>
    <t>2026FTCEE0000267|C00F47</t>
  </si>
  <si>
    <t>24/03/2026</t>
  </si>
  <si>
    <t>C00FAA</t>
  </si>
  <si>
    <t>0219-01-04294P</t>
  </si>
  <si>
    <t>10.6040</t>
  </si>
  <si>
    <t>04.294__10.6040</t>
  </si>
  <si>
    <t>2026FTCEE0000267|C00FAA</t>
  </si>
  <si>
    <t>H1AP0M</t>
  </si>
  <si>
    <t>0219-01-106040</t>
  </si>
  <si>
    <t>2026FTCEE0000267|H1AP0M</t>
  </si>
  <si>
    <t>4951449269</t>
  </si>
  <si>
    <t>AEEBD8</t>
  </si>
  <si>
    <t>13.0460-4807.2</t>
  </si>
  <si>
    <t>4941125721 | 4941125904 | 4941125905 | 4941125906</t>
  </si>
  <si>
    <t>13-0460-4807-2-02</t>
  </si>
  <si>
    <t>4951461119</t>
  </si>
  <si>
    <t>4951449269|AEEBD8</t>
  </si>
  <si>
    <t>23/03/2026</t>
  </si>
  <si>
    <t>9E0DC8</t>
  </si>
  <si>
    <t>13.0460-7153.2</t>
  </si>
  <si>
    <t>13-0460-7153-2-02</t>
  </si>
  <si>
    <t>4951449269|9E0DC8</t>
  </si>
  <si>
    <t>H17XW8</t>
  </si>
  <si>
    <t>13.0470-5572.2</t>
  </si>
  <si>
    <t>13-0470-5572-2-02</t>
  </si>
  <si>
    <t>4951449269|H17XW8</t>
  </si>
  <si>
    <t>4951449270</t>
  </si>
  <si>
    <t>B450D7</t>
  </si>
  <si>
    <t>13.0460-5747.2</t>
  </si>
  <si>
    <t>13-0460-5747-2-02</t>
  </si>
  <si>
    <t>4951461118</t>
  </si>
  <si>
    <t>4951449270|B450D7</t>
  </si>
  <si>
    <t>C04851</t>
  </si>
  <si>
    <t>13.0460-7267.2</t>
  </si>
  <si>
    <t>13-0460-7267-2-02</t>
  </si>
  <si>
    <t>4951449270|C04851</t>
  </si>
  <si>
    <t>4951449271</t>
  </si>
  <si>
    <t>E23A0C</t>
  </si>
  <si>
    <t>13.0460-2790.2</t>
  </si>
  <si>
    <t>13-0460-2790-2-02</t>
  </si>
  <si>
    <t>4960044439</t>
  </si>
  <si>
    <t>4951449271|E23A0C</t>
  </si>
  <si>
    <t>D83481</t>
  </si>
  <si>
    <t>13.0460-7281.2</t>
  </si>
  <si>
    <t>13-0460-7281-2-02</t>
  </si>
  <si>
    <t>4951449271|D83481</t>
  </si>
  <si>
    <t>4126002221</t>
  </si>
  <si>
    <t>G0QIAN</t>
  </si>
  <si>
    <t>TRANSMAX A. EPX 80W90 20L</t>
  </si>
  <si>
    <t>18190744 | 18190751 | 18190745 | 18190753</t>
  </si>
  <si>
    <t>15D76B</t>
  </si>
  <si>
    <t>15D76B__15D76B</t>
  </si>
  <si>
    <t>4126002221|G0QIAN</t>
  </si>
  <si>
    <t>G0QIFP</t>
  </si>
  <si>
    <t>TRANSMAX M. EP 80W 20L</t>
  </si>
  <si>
    <t>15DDEF</t>
  </si>
  <si>
    <t>15DDE7__15DDEF__15DDE7</t>
  </si>
  <si>
    <t>4126002221|G0QIFP</t>
  </si>
  <si>
    <t>CS GERMANY SCHRAUBENFEDERN GMBH</t>
  </si>
  <si>
    <t>VEN0003784</t>
  </si>
  <si>
    <t>37132</t>
  </si>
  <si>
    <t>C3005E</t>
  </si>
  <si>
    <t>337130-LS</t>
  </si>
  <si>
    <t>37419</t>
  </si>
  <si>
    <t>LS GERMANY</t>
  </si>
  <si>
    <t>37132|C3005E</t>
  </si>
  <si>
    <t>21/03/2026</t>
  </si>
  <si>
    <t>G05BFU</t>
  </si>
  <si>
    <t>337310-LS</t>
  </si>
  <si>
    <t>37420</t>
  </si>
  <si>
    <t>37132|G05BFU</t>
  </si>
  <si>
    <t>G05BGE</t>
  </si>
  <si>
    <t>370370-LS</t>
  </si>
  <si>
    <t>37132|G05BGE</t>
  </si>
  <si>
    <t>10400377034</t>
  </si>
  <si>
    <t>933681</t>
  </si>
  <si>
    <t>P131334</t>
  </si>
  <si>
    <t>338356896</t>
  </si>
  <si>
    <t>P131334-016-140</t>
  </si>
  <si>
    <t>19,4</t>
  </si>
  <si>
    <t>10400381566</t>
  </si>
  <si>
    <t>22.04.26 (не се прочете през кейса)</t>
  </si>
  <si>
    <t>10400377034|933681</t>
  </si>
  <si>
    <t>437795</t>
  </si>
  <si>
    <t>P165338</t>
  </si>
  <si>
    <t>10400381568</t>
  </si>
  <si>
    <t>10400377034|437795</t>
  </si>
  <si>
    <t>98024048</t>
  </si>
  <si>
    <t>E7022C</t>
  </si>
  <si>
    <t>EL785710</t>
  </si>
  <si>
    <t>37165843 | 37170291 | 37172194 | 37182627 | 37161273 | 37168101</t>
  </si>
  <si>
    <t>785.710</t>
  </si>
  <si>
    <t>98108693</t>
  </si>
  <si>
    <t>98024048|E7022C</t>
  </si>
  <si>
    <t>98025946</t>
  </si>
  <si>
    <t>DDB4E9</t>
  </si>
  <si>
    <t>EL452990</t>
  </si>
  <si>
    <t>452.990</t>
  </si>
  <si>
    <t>98108695</t>
  </si>
  <si>
    <t>CM 21.05.26</t>
  </si>
  <si>
    <t>98025946|DDB4E9</t>
  </si>
  <si>
    <t>98034033</t>
  </si>
  <si>
    <t>A89690</t>
  </si>
  <si>
    <t>EL151960</t>
  </si>
  <si>
    <t>151.960</t>
  </si>
  <si>
    <t>98034033|A89690</t>
  </si>
  <si>
    <t>98034037</t>
  </si>
  <si>
    <t>H060EW</t>
  </si>
  <si>
    <t>ELB08530</t>
  </si>
  <si>
    <t>B08.530</t>
  </si>
  <si>
    <t>5,15</t>
  </si>
  <si>
    <t>98034037|H060EW</t>
  </si>
  <si>
    <t>98034038</t>
  </si>
  <si>
    <t>G04S3P</t>
  </si>
  <si>
    <t>EL907400</t>
  </si>
  <si>
    <t>907.400</t>
  </si>
  <si>
    <t>98034038|G04S3P</t>
  </si>
  <si>
    <t>EMANTASTIC INDUSTRIAL CORPORATION</t>
  </si>
  <si>
    <t>VEN0002355</t>
  </si>
  <si>
    <t>RBU-010</t>
  </si>
  <si>
    <t>G0QTQO</t>
  </si>
  <si>
    <t>5703-08-3518376P</t>
  </si>
  <si>
    <t>ECMU5593457</t>
  </si>
  <si>
    <t>5703-08-3518376P__5703-08-3518376P__5703-08-3518376P__5703-08-3518376P__5703-08-3518376P__5703-08-3518376P__5703-08-3518376P__5703-08-3518376P__5703-08-3518376P__5703-08-3518376P__5703-08-3518376P__5703-08-3518376P__5703-08-3518376P</t>
  </si>
  <si>
    <t>RBU-010|G0QTQO</t>
  </si>
  <si>
    <t>E0E897</t>
  </si>
  <si>
    <t>5703-08-8179371P</t>
  </si>
  <si>
    <t>RBU-010|E0E897</t>
  </si>
  <si>
    <t>E2046008225</t>
  </si>
  <si>
    <t>G0OLYL</t>
  </si>
  <si>
    <t>004301</t>
  </si>
  <si>
    <t>198073 | 198076</t>
  </si>
  <si>
    <t>E20/46008225</t>
  </si>
  <si>
    <t>04301__004301</t>
  </si>
  <si>
    <t>E2046008225|G0OLYL</t>
  </si>
  <si>
    <t>3000716160</t>
  </si>
  <si>
    <t>E33312</t>
  </si>
  <si>
    <t>BM-TC-14584</t>
  </si>
  <si>
    <t>35195872 | 35195873 | 35195874 |35195875 | 35195876 | 35195877</t>
  </si>
  <si>
    <t>BM-TC-14584__BM-TC-14584</t>
  </si>
  <si>
    <t>Ticket Number: 353270</t>
  </si>
  <si>
    <t>3000716160|E33312</t>
  </si>
  <si>
    <t>3000716177</t>
  </si>
  <si>
    <t>C3CECF</t>
  </si>
  <si>
    <t>71-4529 STD</t>
  </si>
  <si>
    <t>71-4529 STD__71-4529 STD</t>
  </si>
  <si>
    <t>CM 23.04.26</t>
  </si>
  <si>
    <t>Ticket Number: 353261</t>
  </si>
  <si>
    <t>GLYCO</t>
  </si>
  <si>
    <t>3000716177|C3CECF</t>
  </si>
  <si>
    <t>3000716180</t>
  </si>
  <si>
    <t>E71EF3</t>
  </si>
  <si>
    <t>DDF2506C</t>
  </si>
  <si>
    <t>DDF2506C__DDF2506C</t>
  </si>
  <si>
    <t>Ticket Number: 353262</t>
  </si>
  <si>
    <t>FERODO</t>
  </si>
  <si>
    <t>3000716180|E71EF3</t>
  </si>
  <si>
    <t>3112037858</t>
  </si>
  <si>
    <t>AAE2CC</t>
  </si>
  <si>
    <t>MON23890</t>
  </si>
  <si>
    <t>0035246109</t>
  </si>
  <si>
    <t>23890</t>
  </si>
  <si>
    <t>23890__23890</t>
  </si>
  <si>
    <t>Ticket Number: 353340</t>
  </si>
  <si>
    <t>3112037858|AAE2CC</t>
  </si>
  <si>
    <t>AAE2D1</t>
  </si>
  <si>
    <t>MON23925</t>
  </si>
  <si>
    <t>23925</t>
  </si>
  <si>
    <t>23925__23925</t>
  </si>
  <si>
    <t>3112037858|AAE2D1</t>
  </si>
  <si>
    <t>12496316</t>
  </si>
  <si>
    <t>D0A702</t>
  </si>
  <si>
    <t>SW60937999</t>
  </si>
  <si>
    <t>709335924 | 709429749 | 709297385</t>
  </si>
  <si>
    <t>60937999</t>
  </si>
  <si>
    <t>76,31</t>
  </si>
  <si>
    <t>92028896</t>
  </si>
  <si>
    <t>12496316|D0A702</t>
  </si>
  <si>
    <t>12502413</t>
  </si>
  <si>
    <t>ABA00A</t>
  </si>
  <si>
    <t>FE21545</t>
  </si>
  <si>
    <t>79441634</t>
  </si>
  <si>
    <t>2,15</t>
  </si>
  <si>
    <t>92028897</t>
  </si>
  <si>
    <t>CM 23.4.26</t>
  </si>
  <si>
    <t>ima gi po druga faktura, no Toni potvurdi, 4e sa plus</t>
  </si>
  <si>
    <t>12502413|ABA00A</t>
  </si>
  <si>
    <t>A7D32C</t>
  </si>
  <si>
    <t>FE23537</t>
  </si>
  <si>
    <t>2,07</t>
  </si>
  <si>
    <t>12502413|A7D32C</t>
  </si>
  <si>
    <t>B48BFE</t>
  </si>
  <si>
    <t>FE30658</t>
  </si>
  <si>
    <t>30658</t>
  </si>
  <si>
    <t>93286081</t>
  </si>
  <si>
    <t>12502413|B48BFE</t>
  </si>
  <si>
    <t>80/3/SU/2026</t>
  </si>
  <si>
    <t>818/WZU/002/03/2026</t>
  </si>
  <si>
    <t>80/3/SU/2026|D75935</t>
  </si>
  <si>
    <t>We don't have ET0302 - this mean ET0992</t>
  </si>
  <si>
    <t>80/3/SU/2026|E25DE0</t>
  </si>
  <si>
    <t>E25E27</t>
  </si>
  <si>
    <t>MMT A040 0482</t>
  </si>
  <si>
    <t>ET0482</t>
  </si>
  <si>
    <t>12,54</t>
  </si>
  <si>
    <t>6/ 4/SU/2026</t>
  </si>
  <si>
    <t>We don't have ET0302 - this mean ET0992 - първоначално отказани</t>
  </si>
  <si>
    <t>80/3/SU/2026|E25E27</t>
  </si>
  <si>
    <t>5200003144</t>
  </si>
  <si>
    <t>G04AKD</t>
  </si>
  <si>
    <t>GAT8PK2415HD</t>
  </si>
  <si>
    <t>80014541</t>
  </si>
  <si>
    <t>8542-20338</t>
  </si>
  <si>
    <t>8542-20338__8542-20338</t>
  </si>
  <si>
    <t>5200004825</t>
  </si>
  <si>
    <t>5200003144|G04AKD</t>
  </si>
  <si>
    <t>E4EE08</t>
  </si>
  <si>
    <t>GATT38724</t>
  </si>
  <si>
    <t>7808-26124</t>
  </si>
  <si>
    <t>7808-26124__7808-26124</t>
  </si>
  <si>
    <t>5400000267</t>
  </si>
  <si>
    <t>5200003144|E4EE08</t>
  </si>
  <si>
    <t>A14351</t>
  </si>
  <si>
    <t>DAF1453001</t>
  </si>
  <si>
    <t>218,40</t>
  </si>
  <si>
    <t>да се провери дали са по тази фактура - da, I ne sa 5 plus, a 1 minus, отделно при Момчи има правена полож.кор. На 1 бр., значи няма и минус 1</t>
  </si>
  <si>
    <t>26801472|A14351</t>
  </si>
  <si>
    <t>26803174</t>
  </si>
  <si>
    <t>C6A81C</t>
  </si>
  <si>
    <t>51.06304.5458MAN</t>
  </si>
  <si>
    <t>6015630</t>
  </si>
  <si>
    <t>MAN51063045458</t>
  </si>
  <si>
    <t>26805021</t>
  </si>
  <si>
    <t>26803174|C6A81C</t>
  </si>
  <si>
    <t>9ABC9A</t>
  </si>
  <si>
    <t>HEPP999 G12 PLUS/5L</t>
  </si>
  <si>
    <t>P999 G12 PLUS/5L</t>
  </si>
  <si>
    <t>2026-401901</t>
  </si>
  <si>
    <t>кореспонденция Стойко - цяло пале- Кредитно известие за изгубено пале -фактура 2026-400971</t>
  </si>
  <si>
    <t>2026400971|9ABC9A</t>
  </si>
  <si>
    <t>304849</t>
  </si>
  <si>
    <t>HEPP999 G12/1,5L</t>
  </si>
  <si>
    <t>P999 G12/1,5L</t>
  </si>
  <si>
    <t>4,35</t>
  </si>
  <si>
    <t>2026400971|304849</t>
  </si>
  <si>
    <t>616248</t>
  </si>
  <si>
    <t>HEPP999 G12/20L</t>
  </si>
  <si>
    <t>P999 G12/20L</t>
  </si>
  <si>
    <t>P999-G12-020__P999-G12-020__P999-G12-020</t>
  </si>
  <si>
    <t>2026400971|616248</t>
  </si>
  <si>
    <t>SI26B010200018</t>
  </si>
  <si>
    <t>D38EAC</t>
  </si>
  <si>
    <t>KTT110408</t>
  </si>
  <si>
    <t>TRHU8332422 | SI26/B01/02/00018</t>
  </si>
  <si>
    <t>SI26/B01/02/00018</t>
  </si>
  <si>
    <t>SI26B010200018|D38EAC</t>
  </si>
  <si>
    <t>SI26B010200021</t>
  </si>
  <si>
    <t>C57BB1</t>
  </si>
  <si>
    <t>KTT110071</t>
  </si>
  <si>
    <t>ONEU0179187</t>
  </si>
  <si>
    <t>SI26/B01/02/00021</t>
  </si>
  <si>
    <t>SI26B010200021|C57BB1</t>
  </si>
  <si>
    <t>F4E002</t>
  </si>
  <si>
    <t>KTT110599</t>
  </si>
  <si>
    <t>SI26B010200021|F4E002</t>
  </si>
  <si>
    <t>000143/BLX/2026/UE</t>
  </si>
  <si>
    <t>AF9983</t>
  </si>
  <si>
    <t>238L W48</t>
  </si>
  <si>
    <t>143/BLX</t>
  </si>
  <si>
    <t>не намирам фактурата за проверка</t>
  </si>
  <si>
    <t>000143/BLX/2026/UE|AF9983</t>
  </si>
  <si>
    <t>000150/BLX/2026/UE</t>
  </si>
  <si>
    <t>CFE665</t>
  </si>
  <si>
    <t>C0Y011ABE</t>
  </si>
  <si>
    <t>150/BLX</t>
  </si>
  <si>
    <t>00044842/HZA/26/UE</t>
  </si>
  <si>
    <t>000150/BLX/2026/UE|CFE665</t>
  </si>
  <si>
    <t>26INGE24388</t>
  </si>
  <si>
    <t>B42E8D</t>
  </si>
  <si>
    <t>KYBSM5243</t>
  </si>
  <si>
    <t>04769180820937</t>
  </si>
  <si>
    <t>26/INGE24388</t>
  </si>
  <si>
    <t>SM5243</t>
  </si>
  <si>
    <t>27/INGE03429</t>
  </si>
  <si>
    <t>CM 22.05.26</t>
  </si>
  <si>
    <t>26INGE24388|B42E8D</t>
  </si>
  <si>
    <t>E02064</t>
  </si>
  <si>
    <t>BC4AED</t>
  </si>
  <si>
    <t>CRI000ABE</t>
  </si>
  <si>
    <t>Z02228 | Z02229</t>
  </si>
  <si>
    <t>E02064|BC4AED</t>
  </si>
  <si>
    <t>398671885</t>
  </si>
  <si>
    <t>A11CB3</t>
  </si>
  <si>
    <t>LAK129</t>
  </si>
  <si>
    <t>6276780 | 6276813/</t>
  </si>
  <si>
    <t>LAK 129</t>
  </si>
  <si>
    <t>9,55</t>
  </si>
  <si>
    <t>398718521</t>
  </si>
  <si>
    <t>CM 13.05.26</t>
  </si>
  <si>
    <t>PM da kaje iskame li gi - claim 207216</t>
  </si>
  <si>
    <t>398671885|A11CB3</t>
  </si>
  <si>
    <t>G0IEVR</t>
  </si>
  <si>
    <t>LX4567</t>
  </si>
  <si>
    <t>72474992</t>
  </si>
  <si>
    <t>72474992__72474992</t>
  </si>
  <si>
    <t>398718520</t>
  </si>
  <si>
    <t>claim 207216</t>
  </si>
  <si>
    <t>398671885|G0IEVR</t>
  </si>
  <si>
    <t>B57B05</t>
  </si>
  <si>
    <t>OX196/3D</t>
  </si>
  <si>
    <t>70372775</t>
  </si>
  <si>
    <t>70372775__70372775</t>
  </si>
  <si>
    <t>398718519</t>
  </si>
  <si>
    <t>398671885|B57B05</t>
  </si>
  <si>
    <t>101238777</t>
  </si>
  <si>
    <t>D06C5D</t>
  </si>
  <si>
    <t>C 28 110</t>
  </si>
  <si>
    <t>25422462  | 0101238777</t>
  </si>
  <si>
    <t>0101238777</t>
  </si>
  <si>
    <t>0101264909</t>
  </si>
  <si>
    <t>101238777|D06C5D</t>
  </si>
  <si>
    <t>26044202</t>
  </si>
  <si>
    <t>G0TUMK</t>
  </si>
  <si>
    <t>MD31721</t>
  </si>
  <si>
    <t>2604420 /2</t>
  </si>
  <si>
    <t>31721</t>
  </si>
  <si>
    <t>26044202|G0TUMK</t>
  </si>
  <si>
    <t>210709393</t>
  </si>
  <si>
    <t>E19609</t>
  </si>
  <si>
    <t>014 033 0090</t>
  </si>
  <si>
    <t>0081111058</t>
  </si>
  <si>
    <t>014 033 0090__014 033 0090</t>
  </si>
  <si>
    <t>310077182</t>
  </si>
  <si>
    <t>210709393|E19609</t>
  </si>
  <si>
    <t>IN264000176</t>
  </si>
  <si>
    <t>G0UDFC</t>
  </si>
  <si>
    <t>T-73</t>
  </si>
  <si>
    <t>SO26000005-3944</t>
  </si>
  <si>
    <t>IN264000176|G0UDFC</t>
  </si>
  <si>
    <t>2430430884</t>
  </si>
  <si>
    <t>DE38B6</t>
  </si>
  <si>
    <t>7.07796.17.0</t>
  </si>
  <si>
    <t>80809885 | 80809888</t>
  </si>
  <si>
    <t>2431085543</t>
  </si>
  <si>
    <t>2430430884|DE38B6</t>
  </si>
  <si>
    <t>2430430886</t>
  </si>
  <si>
    <t>C2FCA3</t>
  </si>
  <si>
    <t>7.24807.39.0</t>
  </si>
  <si>
    <t>2430435750</t>
  </si>
  <si>
    <t>22.04.20206</t>
  </si>
  <si>
    <t>2430430886|C2FCA3</t>
  </si>
  <si>
    <t>99033030</t>
  </si>
  <si>
    <t>B4527B</t>
  </si>
  <si>
    <t>R160.33</t>
  </si>
  <si>
    <t>87873581</t>
  </si>
  <si>
    <t>99040641</t>
  </si>
  <si>
    <t>дадено на добра воля</t>
  </si>
  <si>
    <t>99033030|B4527B</t>
  </si>
  <si>
    <t>2045263434</t>
  </si>
  <si>
    <t>534903</t>
  </si>
  <si>
    <t>0 433 271 521</t>
  </si>
  <si>
    <t>824926864</t>
  </si>
  <si>
    <t>0.433.271.521.41N</t>
  </si>
  <si>
    <t>0.433.271.521</t>
  </si>
  <si>
    <t>2045265151</t>
  </si>
  <si>
    <t>2045263434|534903</t>
  </si>
  <si>
    <t>C6588D</t>
  </si>
  <si>
    <t>F 00V C05 001K</t>
  </si>
  <si>
    <t>F.00V.C05.001.390</t>
  </si>
  <si>
    <t>F.00V.C05.001</t>
  </si>
  <si>
    <t>0,24</t>
  </si>
  <si>
    <t>2045263434|C6588D</t>
  </si>
  <si>
    <t>423647376</t>
  </si>
  <si>
    <t>G0SW3Z</t>
  </si>
  <si>
    <t>821 1015 10</t>
  </si>
  <si>
    <t>62187998</t>
  </si>
  <si>
    <t>8211015100</t>
  </si>
  <si>
    <t>423658912</t>
  </si>
  <si>
    <t>423647376|G0SW3Z</t>
  </si>
  <si>
    <t>91842820</t>
  </si>
  <si>
    <t>F8E1F6</t>
  </si>
  <si>
    <t>2214701</t>
  </si>
  <si>
    <t>83049086</t>
  </si>
  <si>
    <t>91849677</t>
  </si>
  <si>
    <t>91842820|F8E1F6</t>
  </si>
  <si>
    <t>G0NLW8</t>
  </si>
  <si>
    <t>2215401</t>
  </si>
  <si>
    <t>91842820|G0NLW8</t>
  </si>
  <si>
    <t>BEA709</t>
  </si>
  <si>
    <t>2407202</t>
  </si>
  <si>
    <t>91842820|BEA709</t>
  </si>
  <si>
    <t>C3B5A8</t>
  </si>
  <si>
    <t>2465901</t>
  </si>
  <si>
    <t>91848210</t>
  </si>
  <si>
    <t>91842820|C3B5A8</t>
  </si>
  <si>
    <t>DC82AA</t>
  </si>
  <si>
    <t>2561701</t>
  </si>
  <si>
    <t>91842820|DC82AA</t>
  </si>
  <si>
    <t>D13657</t>
  </si>
  <si>
    <t>2568301</t>
  </si>
  <si>
    <t>91842820|D13657</t>
  </si>
  <si>
    <t>G04NJH</t>
  </si>
  <si>
    <t>2918302</t>
  </si>
  <si>
    <t>91842820|G04NJH</t>
  </si>
  <si>
    <t>BAE43D</t>
  </si>
  <si>
    <t>2922901</t>
  </si>
  <si>
    <t>91842820|BAE43D</t>
  </si>
  <si>
    <t>G04NJM</t>
  </si>
  <si>
    <t>2931302</t>
  </si>
  <si>
    <t>91842820|G04NJM</t>
  </si>
  <si>
    <t>111080753</t>
  </si>
  <si>
    <t>E20ECA</t>
  </si>
  <si>
    <t>VAL814247</t>
  </si>
  <si>
    <t>26549045 | 26549046</t>
  </si>
  <si>
    <t>111081135</t>
  </si>
  <si>
    <t>CM 08.04.26</t>
  </si>
  <si>
    <t>111080753|E20ECA</t>
  </si>
  <si>
    <t>A8375D</t>
  </si>
  <si>
    <t>VAL818025</t>
  </si>
  <si>
    <t>818025</t>
  </si>
  <si>
    <t>94902146</t>
  </si>
  <si>
    <t>111080753|A8375D</t>
  </si>
  <si>
    <t>5013755076</t>
  </si>
  <si>
    <t>C6E751</t>
  </si>
  <si>
    <t>LMI35686</t>
  </si>
  <si>
    <t>166062140 | 166069499 | 166069611 | 166069597 | 166062304 | 166062311 | 166062322 | 166062280</t>
  </si>
  <si>
    <t>35686 01</t>
  </si>
  <si>
    <t>35686 01:8__35686 01__35686 01:809</t>
  </si>
  <si>
    <t>5060294179</t>
  </si>
  <si>
    <t>CM 22.04.26</t>
  </si>
  <si>
    <t>5013755076|C6E751</t>
  </si>
  <si>
    <t>C6E753</t>
  </si>
  <si>
    <t>LMI35688</t>
  </si>
  <si>
    <t>35688 01</t>
  </si>
  <si>
    <t>35688 01:8__35688 01:809__35688 01</t>
  </si>
  <si>
    <t>5060294184</t>
  </si>
  <si>
    <t>5013755076|C6E753</t>
  </si>
  <si>
    <t>5013760114</t>
  </si>
  <si>
    <t>9AC2A3</t>
  </si>
  <si>
    <t>557 837</t>
  </si>
  <si>
    <t>5060294180</t>
  </si>
  <si>
    <t>5013760114|9AC2A3</t>
  </si>
  <si>
    <t>5013761356</t>
  </si>
  <si>
    <t>C6E749</t>
  </si>
  <si>
    <t>LMI35677</t>
  </si>
  <si>
    <t>101351303 | 101352820</t>
  </si>
  <si>
    <t>35677 01</t>
  </si>
  <si>
    <t>35677 01:8__35677 01:809__35677 01</t>
  </si>
  <si>
    <t>5060294181</t>
  </si>
  <si>
    <t>5013761356|C6E749</t>
  </si>
  <si>
    <t>5013760129</t>
  </si>
  <si>
    <t>DDED10</t>
  </si>
  <si>
    <t>DF6786</t>
  </si>
  <si>
    <t>166068444 | 166063036 | 166063039</t>
  </si>
  <si>
    <t>DF6786__DF6786__DF6786:8__DF6786:809__DF6786:8__DF6786:809</t>
  </si>
  <si>
    <t>КИ и ДИ в един документ</t>
  </si>
  <si>
    <t>5060294729</t>
  </si>
  <si>
    <t>CN 5060296290/06.05.26</t>
  </si>
  <si>
    <t>5013760129|DDED10</t>
  </si>
  <si>
    <t>G04XDT</t>
  </si>
  <si>
    <t>JTC2696</t>
  </si>
  <si>
    <t>JTC2696:809__JTC2696__JTC2696:809__JTC2696__JTC2696:8__JTC2696:8</t>
  </si>
  <si>
    <t>5060294730</t>
  </si>
  <si>
    <t>CN 5060296293/06.05.26</t>
  </si>
  <si>
    <t>5013760129|G04XDT</t>
  </si>
  <si>
    <t>1000201664</t>
  </si>
  <si>
    <t>D38621</t>
  </si>
  <si>
    <t>LIM1685 5W40 4L RACE</t>
  </si>
  <si>
    <t>1685</t>
  </si>
  <si>
    <t>1000201664|D38621</t>
  </si>
  <si>
    <t>1100202718</t>
  </si>
  <si>
    <t>H18HNB</t>
  </si>
  <si>
    <t>LIM21479 5W40 5L</t>
  </si>
  <si>
    <t>1100202718|H18HNB</t>
  </si>
  <si>
    <t>СИЛВЪР СТАР РИТЕЙЛ ЕАД</t>
  </si>
  <si>
    <t>VEN0001267</t>
  </si>
  <si>
    <t>0130079642</t>
  </si>
  <si>
    <t>E5461E</t>
  </si>
  <si>
    <t>246 870 05 58</t>
  </si>
  <si>
    <t>A2468700558 64</t>
  </si>
  <si>
    <t>A2468700558 64__A2468700558</t>
  </si>
  <si>
    <t>0130079642|E5461E</t>
  </si>
  <si>
    <t>2045262729</t>
  </si>
  <si>
    <t>408988</t>
  </si>
  <si>
    <t>0 451 103 318</t>
  </si>
  <si>
    <t>8151673760 | 8151673762 | 8151673761</t>
  </si>
  <si>
    <t>0.451.103.318.EAF</t>
  </si>
  <si>
    <t>2,6</t>
  </si>
  <si>
    <t>2045264360</t>
  </si>
  <si>
    <t>H06592</t>
  </si>
  <si>
    <t>F 026 402 297</t>
  </si>
  <si>
    <t>F.026.402.297.HCT</t>
  </si>
  <si>
    <t>22,68</t>
  </si>
  <si>
    <t>AP AUTO PARTS INDUSTRIAL LTD</t>
  </si>
  <si>
    <t>VEN0002356</t>
  </si>
  <si>
    <t>AP-EF2250107</t>
  </si>
  <si>
    <t>DA40CA</t>
  </si>
  <si>
    <t>5510-00-8156900Q</t>
  </si>
  <si>
    <t>CMAU9625020</t>
  </si>
  <si>
    <t>TY0027-001QB__TY0130000-200S__2315111__5510-00-8156900Q/TY0130000-200S</t>
  </si>
  <si>
    <t>TY0027-001QB__TY0130000-200S__2315111__5510-00-8156900Q</t>
  </si>
  <si>
    <t>AP-EF2250107|DA40CA</t>
  </si>
  <si>
    <t>25/03/2026</t>
  </si>
  <si>
    <t>150317</t>
  </si>
  <si>
    <t>D12128</t>
  </si>
  <si>
    <t>284064</t>
  </si>
  <si>
    <t>150318</t>
  </si>
  <si>
    <t>284.064</t>
  </si>
  <si>
    <t>150317|D12128</t>
  </si>
  <si>
    <t>3000159961</t>
  </si>
  <si>
    <t>262856</t>
  </si>
  <si>
    <t>4 PK 962</t>
  </si>
  <si>
    <t>60238797 | 60240570</t>
  </si>
  <si>
    <t>4PK962</t>
  </si>
  <si>
    <t>3000198756</t>
  </si>
  <si>
    <t>3000159961|262856</t>
  </si>
  <si>
    <t>26/03/2026</t>
  </si>
  <si>
    <t>264237</t>
  </si>
  <si>
    <t>6 PK 1130</t>
  </si>
  <si>
    <t>6PK1130</t>
  </si>
  <si>
    <t>3000198757</t>
  </si>
  <si>
    <t>3000159961|264237</t>
  </si>
  <si>
    <t>B8F48B</t>
  </si>
  <si>
    <t>6 PK 1564</t>
  </si>
  <si>
    <t>6PK1564</t>
  </si>
  <si>
    <t>3000159961|B8F48B</t>
  </si>
  <si>
    <t>264267</t>
  </si>
  <si>
    <t>6 PK 1660</t>
  </si>
  <si>
    <t>6PK1660</t>
  </si>
  <si>
    <t>3000159961|264267</t>
  </si>
  <si>
    <t>264289</t>
  </si>
  <si>
    <t>6 PK 2160</t>
  </si>
  <si>
    <t>6PK2160</t>
  </si>
  <si>
    <t>3000159961|264289</t>
  </si>
  <si>
    <t>259832</t>
  </si>
  <si>
    <t>6 PK 2215</t>
  </si>
  <si>
    <t>6PK2215</t>
  </si>
  <si>
    <t>3000159961|259832</t>
  </si>
  <si>
    <t>B3AA5D</t>
  </si>
  <si>
    <t>6 PK 2241</t>
  </si>
  <si>
    <t>6PK2241</t>
  </si>
  <si>
    <t>3000159961|B3AA5D</t>
  </si>
  <si>
    <t>264222</t>
  </si>
  <si>
    <t>6 PK 935</t>
  </si>
  <si>
    <t>6PK935</t>
  </si>
  <si>
    <t>3000159961|264222</t>
  </si>
  <si>
    <t>6 PK2498</t>
  </si>
  <si>
    <t>3000216774</t>
  </si>
  <si>
    <t>3000159961|B73A42</t>
  </si>
  <si>
    <t>B42F31</t>
  </si>
  <si>
    <t>CT 1134 K1</t>
  </si>
  <si>
    <t>CT1134K1</t>
  </si>
  <si>
    <t>3000159961|B42F31</t>
  </si>
  <si>
    <t>267517</t>
  </si>
  <si>
    <t>CT 881</t>
  </si>
  <si>
    <t>CT881</t>
  </si>
  <si>
    <t>3000216776 - коригиращ док.</t>
  </si>
  <si>
    <t>3000159961|267517</t>
  </si>
  <si>
    <t>9EC4E0</t>
  </si>
  <si>
    <t>CT 908 K1</t>
  </si>
  <si>
    <t>CT908K1</t>
  </si>
  <si>
    <t>3000159961|9EC4E0</t>
  </si>
  <si>
    <t>B0C2CA</t>
  </si>
  <si>
    <t>CT 915 WP1</t>
  </si>
  <si>
    <t>CT915WP1</t>
  </si>
  <si>
    <t>3000159961|B0C2CA</t>
  </si>
  <si>
    <t>G10TLU</t>
  </si>
  <si>
    <t>WPS3187</t>
  </si>
  <si>
    <t>3000159961|G10TLU</t>
  </si>
  <si>
    <t>3000161712</t>
  </si>
  <si>
    <t>623927</t>
  </si>
  <si>
    <t>4 PK 1075</t>
  </si>
  <si>
    <t>4PK1075</t>
  </si>
  <si>
    <t>3000161712|623927</t>
  </si>
  <si>
    <t>A8CE00</t>
  </si>
  <si>
    <t>6 DPK 1215</t>
  </si>
  <si>
    <t>6DPK1215</t>
  </si>
  <si>
    <t>3000161712|A8CE00</t>
  </si>
  <si>
    <t>B0C29E</t>
  </si>
  <si>
    <t>CT 1028 WP4</t>
  </si>
  <si>
    <t>CT1028WP4</t>
  </si>
  <si>
    <t>3000161712|B0C29E</t>
  </si>
  <si>
    <t>DA4964</t>
  </si>
  <si>
    <t>CT 979 WP2</t>
  </si>
  <si>
    <t>CT979WP2</t>
  </si>
  <si>
    <t>3000161712|DA4964</t>
  </si>
  <si>
    <t>2621004403</t>
  </si>
  <si>
    <t>344125</t>
  </si>
  <si>
    <t>CO12017376B</t>
  </si>
  <si>
    <t>81149548 | 81136331 | 81148230 | 81150602 | 81149549</t>
  </si>
  <si>
    <t>82017376</t>
  </si>
  <si>
    <t>2621006397</t>
  </si>
  <si>
    <t>2621004403|344125</t>
  </si>
  <si>
    <t>27/03/2026</t>
  </si>
  <si>
    <t>98042116</t>
  </si>
  <si>
    <t>G04S4X</t>
  </si>
  <si>
    <t>EL912390</t>
  </si>
  <si>
    <t>37184702 | 37189565 | 37185165 | 37196116</t>
  </si>
  <si>
    <t>912.390</t>
  </si>
  <si>
    <t>98076655</t>
  </si>
  <si>
    <t>на добра воля</t>
  </si>
  <si>
    <t>98042116|G04S4X</t>
  </si>
  <si>
    <t>3112037801</t>
  </si>
  <si>
    <t>BC08C1</t>
  </si>
  <si>
    <t>MONG8001</t>
  </si>
  <si>
    <t>0035254999</t>
  </si>
  <si>
    <t>G8001</t>
  </si>
  <si>
    <t>G8001__G8001</t>
  </si>
  <si>
    <t>Ticket Number: 353869</t>
  </si>
  <si>
    <t>3112037801|BC08C1</t>
  </si>
  <si>
    <t>3112037859</t>
  </si>
  <si>
    <t>G0TX4U</t>
  </si>
  <si>
    <t>MONG8613</t>
  </si>
  <si>
    <t>0035246110 | MGGM260003216</t>
  </si>
  <si>
    <t>G8613</t>
  </si>
  <si>
    <t>G8613__G8613</t>
  </si>
  <si>
    <t>Ticket Number: 353822</t>
  </si>
  <si>
    <t>3112037859|G0TX4U</t>
  </si>
  <si>
    <t>DCC1C1</t>
  </si>
  <si>
    <t>MONSP3954</t>
  </si>
  <si>
    <t>SP3954</t>
  </si>
  <si>
    <t>SP3954__SP3954</t>
  </si>
  <si>
    <t>3112037859|DCC1C1</t>
  </si>
  <si>
    <t>12502418</t>
  </si>
  <si>
    <t>E58E20</t>
  </si>
  <si>
    <t>FE101774</t>
  </si>
  <si>
    <t>709442470</t>
  </si>
  <si>
    <t>101774</t>
  </si>
  <si>
    <t>30,79</t>
  </si>
  <si>
    <t>92028910</t>
  </si>
  <si>
    <t>12502418|E58E20</t>
  </si>
  <si>
    <t>SI26B010300008</t>
  </si>
  <si>
    <t>B7C407</t>
  </si>
  <si>
    <t>H10305BTA</t>
  </si>
  <si>
    <t>ONEU2522227</t>
  </si>
  <si>
    <t>SI26/B01/03/00008</t>
  </si>
  <si>
    <t>SI26B010300008|B7C407</t>
  </si>
  <si>
    <t>000163/BLX/2026/UE</t>
  </si>
  <si>
    <t>D6EBDB</t>
  </si>
  <si>
    <t>901 W127</t>
  </si>
  <si>
    <t>00048552/HZA/26/UE</t>
  </si>
  <si>
    <t>000163/BLX/2026/UE|D6EBDB</t>
  </si>
  <si>
    <t>000165/BLX/2026/UE</t>
  </si>
  <si>
    <t>G0R274</t>
  </si>
  <si>
    <t>68218058AC</t>
  </si>
  <si>
    <t>00429200/HZA/26/UEK</t>
  </si>
  <si>
    <t>000165/BLX/2026/UE|G0R274</t>
  </si>
  <si>
    <t>26INGE24918</t>
  </si>
  <si>
    <t>E21CA3</t>
  </si>
  <si>
    <t>KYB9337509</t>
  </si>
  <si>
    <t>SA43964501 | SA43964601</t>
  </si>
  <si>
    <t>26/INGE24918</t>
  </si>
  <si>
    <t>9337509</t>
  </si>
  <si>
    <t>26INGE24918|E21CA3</t>
  </si>
  <si>
    <t>G17KBM</t>
  </si>
  <si>
    <t>KYBSLR1062</t>
  </si>
  <si>
    <t>KSLR1062</t>
  </si>
  <si>
    <t>27/CNGE00308</t>
  </si>
  <si>
    <t>26INGE24918|G17KBM</t>
  </si>
  <si>
    <t>101240664</t>
  </si>
  <si>
    <t>D06627</t>
  </si>
  <si>
    <t>CU 1629</t>
  </si>
  <si>
    <t>25422693</t>
  </si>
  <si>
    <t>0101240664</t>
  </si>
  <si>
    <t>101240664|D06627</t>
  </si>
  <si>
    <t>D067DC</t>
  </si>
  <si>
    <t>CUK 25 007</t>
  </si>
  <si>
    <t>101240664|D067DC</t>
  </si>
  <si>
    <t>D06A24</t>
  </si>
  <si>
    <t>HU 8005 Z</t>
  </si>
  <si>
    <t>0101266575</t>
  </si>
  <si>
    <t>101240664|D06A24</t>
  </si>
  <si>
    <t>32663034</t>
  </si>
  <si>
    <t>9DB191</t>
  </si>
  <si>
    <t>NGK5454</t>
  </si>
  <si>
    <t>82847080 | 82847081 | 82847083</t>
  </si>
  <si>
    <t>5454</t>
  </si>
  <si>
    <t>39204012</t>
  </si>
  <si>
    <t>32663034|9DB191</t>
  </si>
  <si>
    <t>H13XXC</t>
  </si>
  <si>
    <t>NGK90947</t>
  </si>
  <si>
    <t>90947</t>
  </si>
  <si>
    <t>32663034|H13XXC</t>
  </si>
  <si>
    <t>32663316</t>
  </si>
  <si>
    <t>9BE997</t>
  </si>
  <si>
    <t>NGK6342</t>
  </si>
  <si>
    <t>6342</t>
  </si>
  <si>
    <t>39204013</t>
  </si>
  <si>
    <t>32663316|9BE997</t>
  </si>
  <si>
    <t>9DB08D</t>
  </si>
  <si>
    <t>NGK6988</t>
  </si>
  <si>
    <t>6988</t>
  </si>
  <si>
    <t>32663316|9DB08D</t>
  </si>
  <si>
    <t>H13XXF</t>
  </si>
  <si>
    <t>NGK97939</t>
  </si>
  <si>
    <t>97939</t>
  </si>
  <si>
    <t>32675162</t>
  </si>
  <si>
    <t>CM 24.4.26</t>
  </si>
  <si>
    <t>32663316|H13XXF</t>
  </si>
  <si>
    <t>32663480</t>
  </si>
  <si>
    <t>C3F63E</t>
  </si>
  <si>
    <t>NGK48061</t>
  </si>
  <si>
    <t>48061</t>
  </si>
  <si>
    <t>39204020</t>
  </si>
  <si>
    <t>32663480|C3F63E</t>
  </si>
  <si>
    <t>B0A8EC</t>
  </si>
  <si>
    <t>NGK5773</t>
  </si>
  <si>
    <t>5773</t>
  </si>
  <si>
    <t>32663480|B0A8EC</t>
  </si>
  <si>
    <t>26000939</t>
  </si>
  <si>
    <t>F6B6A7</t>
  </si>
  <si>
    <t>5504-00-8118932P</t>
  </si>
  <si>
    <t>BEP032807 | 026000939</t>
  </si>
  <si>
    <t>026000939</t>
  </si>
  <si>
    <t>5504-00-8118932P__AU-07421</t>
  </si>
  <si>
    <t>26000939|F6B6A7</t>
  </si>
  <si>
    <t>57170957</t>
  </si>
  <si>
    <t>D7FBC0</t>
  </si>
  <si>
    <t>71-34402-00</t>
  </si>
  <si>
    <t>74092898</t>
  </si>
  <si>
    <t>71-37402-00</t>
  </si>
  <si>
    <t>838141</t>
  </si>
  <si>
    <t>57170957|D7FBC0</t>
  </si>
  <si>
    <t>2045263872</t>
  </si>
  <si>
    <t>C44CB5</t>
  </si>
  <si>
    <t>0 281 002 982</t>
  </si>
  <si>
    <t>824938568 | 824938480 | 824938491</t>
  </si>
  <si>
    <t>0.281.002.982</t>
  </si>
  <si>
    <t>2045263872|C44CB5</t>
  </si>
  <si>
    <t>2045264080</t>
  </si>
  <si>
    <t>G0W6V8</t>
  </si>
  <si>
    <t>CAR112427</t>
  </si>
  <si>
    <t>824938504 | 824938505 | 824943169</t>
  </si>
  <si>
    <t>F.032.112.427</t>
  </si>
  <si>
    <t>2045266528</t>
  </si>
  <si>
    <t>2045264080|G0W6V8</t>
  </si>
  <si>
    <t>2045264081</t>
  </si>
  <si>
    <t>G0WAJJ</t>
  </si>
  <si>
    <t>CAR116282</t>
  </si>
  <si>
    <t>F.032.116.282.ZC0</t>
  </si>
  <si>
    <t>F.032.116.282</t>
  </si>
  <si>
    <t>2045266529</t>
  </si>
  <si>
    <t>2045264081|G0WAJJ</t>
  </si>
  <si>
    <t>ROULUNDS BRAKING APS</t>
  </si>
  <si>
    <t>VEN0002011</t>
  </si>
  <si>
    <t>9003341345</t>
  </si>
  <si>
    <t>G13TVD</t>
  </si>
  <si>
    <t>07-P29284</t>
  </si>
  <si>
    <t>3446634</t>
  </si>
  <si>
    <t>55021381SB</t>
  </si>
  <si>
    <t>9003391462</t>
  </si>
  <si>
    <t>SBP</t>
  </si>
  <si>
    <t>9003341345|G13TVD</t>
  </si>
  <si>
    <t>423648169</t>
  </si>
  <si>
    <t>E2904D</t>
  </si>
  <si>
    <t>600 0262 00</t>
  </si>
  <si>
    <t>62187901 | 62187902 | 62187903 | 62194727</t>
  </si>
  <si>
    <t>6000262000</t>
  </si>
  <si>
    <t>423661508</t>
  </si>
  <si>
    <t>423648169|E2904D</t>
  </si>
  <si>
    <t>C557A5</t>
  </si>
  <si>
    <t>626 3075 00</t>
  </si>
  <si>
    <t>6263075000</t>
  </si>
  <si>
    <t>423661499</t>
  </si>
  <si>
    <t>423648169|C557A5</t>
  </si>
  <si>
    <t>423653784</t>
  </si>
  <si>
    <t>G043MD</t>
  </si>
  <si>
    <t>713 6605 80</t>
  </si>
  <si>
    <t>62217181 | 62216911</t>
  </si>
  <si>
    <t>7136605800</t>
  </si>
  <si>
    <t>423653784|G043MD</t>
  </si>
  <si>
    <t>7011</t>
  </si>
  <si>
    <t>H0KXGT</t>
  </si>
  <si>
    <t>SEN20779</t>
  </si>
  <si>
    <t>00007011</t>
  </si>
  <si>
    <t>20779</t>
  </si>
  <si>
    <t>900639</t>
  </si>
  <si>
    <t>7011|H0KXGT</t>
  </si>
  <si>
    <t>8500032265</t>
  </si>
  <si>
    <t>211886</t>
  </si>
  <si>
    <t>VKHB 2234</t>
  </si>
  <si>
    <t>8500033413</t>
  </si>
  <si>
    <t>8500032265|211886</t>
  </si>
  <si>
    <t>940360101</t>
  </si>
  <si>
    <t>9403601-01</t>
  </si>
  <si>
    <t>AM0780235</t>
  </si>
  <si>
    <t>940360101|ABFF82</t>
  </si>
  <si>
    <t>HASU4705211</t>
  </si>
  <si>
    <t>G0VEIB</t>
  </si>
  <si>
    <t>TYC 20-17585-06-2</t>
  </si>
  <si>
    <t>HASU4705211 | 5778829</t>
  </si>
  <si>
    <t>5778829</t>
  </si>
  <si>
    <t>20-17585-06-2</t>
  </si>
  <si>
    <t>20-17585-06-2__20-17585-06-2</t>
  </si>
  <si>
    <t>5787293</t>
  </si>
  <si>
    <t>HASU4705211|G0VEIB</t>
  </si>
  <si>
    <t>111080751</t>
  </si>
  <si>
    <t>DF1446</t>
  </si>
  <si>
    <t>VAL813178</t>
  </si>
  <si>
    <t>WZ26549047 | WZ26549044</t>
  </si>
  <si>
    <t>813178</t>
  </si>
  <si>
    <t>94902233</t>
  </si>
  <si>
    <t>111080751|DF1446</t>
  </si>
  <si>
    <t>111080752</t>
  </si>
  <si>
    <t>C57E38</t>
  </si>
  <si>
    <t>VAL813740</t>
  </si>
  <si>
    <t>813740</t>
  </si>
  <si>
    <t>РМ-да искаме връщане!</t>
  </si>
  <si>
    <t>111080752|C57E38</t>
  </si>
  <si>
    <t>VIEROL AG</t>
  </si>
  <si>
    <t>VEN0001269</t>
  </si>
  <si>
    <t>991025801</t>
  </si>
  <si>
    <t>D9FAF7</t>
  </si>
  <si>
    <t>V30-9962</t>
  </si>
  <si>
    <t>995461312</t>
  </si>
  <si>
    <t>VAICO</t>
  </si>
  <si>
    <t>991025801|D9FAF7</t>
  </si>
  <si>
    <t>1000201800</t>
  </si>
  <si>
    <t>G10EP1</t>
  </si>
  <si>
    <t>LIM21469</t>
  </si>
  <si>
    <t>1100202835 | 1100202836</t>
  </si>
  <si>
    <t>Надето: пуснали са фактура</t>
  </si>
  <si>
    <t>1000201800|G10EP1</t>
  </si>
  <si>
    <t>1040031971</t>
  </si>
  <si>
    <t>F4A77D</t>
  </si>
  <si>
    <t>AF25614</t>
  </si>
  <si>
    <t>20003437</t>
  </si>
  <si>
    <t>AF2561400</t>
  </si>
  <si>
    <t>5000006391</t>
  </si>
  <si>
    <t>1040031971|F4A77D</t>
  </si>
  <si>
    <t>3000166339</t>
  </si>
  <si>
    <t>61104217/60263320</t>
  </si>
  <si>
    <t>3000190720</t>
  </si>
  <si>
    <t>3000166339|B8F48B</t>
  </si>
  <si>
    <t>31/03/2026</t>
  </si>
  <si>
    <t>IT26005593</t>
  </si>
  <si>
    <t>C657F5</t>
  </si>
  <si>
    <t>DAYAPV2813</t>
  </si>
  <si>
    <t>IT26007636 | IT26007299 | IT26005593</t>
  </si>
  <si>
    <t>APV2813</t>
  </si>
  <si>
    <t>IT26005593|C657F5</t>
  </si>
  <si>
    <t>98020066</t>
  </si>
  <si>
    <t>E41099</t>
  </si>
  <si>
    <t>EL175143</t>
  </si>
  <si>
    <t>37154255 | 37158697 | 37158698 | 37158699 | 37158700 | 37158701 | 37158702 | 37161273</t>
  </si>
  <si>
    <t>175.143</t>
  </si>
  <si>
    <t>5,92</t>
  </si>
  <si>
    <t>98088049</t>
  </si>
  <si>
    <t>98020066|E41099</t>
  </si>
  <si>
    <t>30/03/2026</t>
  </si>
  <si>
    <t>98020067</t>
  </si>
  <si>
    <t>E4B0AA</t>
  </si>
  <si>
    <t>EL282160</t>
  </si>
  <si>
    <t>282.160</t>
  </si>
  <si>
    <t>9,48</t>
  </si>
  <si>
    <t>98020067|E4B0AA</t>
  </si>
  <si>
    <t>225738</t>
  </si>
  <si>
    <t>EL310581</t>
  </si>
  <si>
    <t>310.581</t>
  </si>
  <si>
    <t>98020067|225738</t>
  </si>
  <si>
    <t>A89858</t>
  </si>
  <si>
    <t>EL332800</t>
  </si>
  <si>
    <t>332.800</t>
  </si>
  <si>
    <t>6,67</t>
  </si>
  <si>
    <t>98020067|A89858</t>
  </si>
  <si>
    <t>DDB4BF</t>
  </si>
  <si>
    <t>EL367500</t>
  </si>
  <si>
    <t>367.500</t>
  </si>
  <si>
    <t>5,18</t>
  </si>
  <si>
    <t>98020067|DDB4BF</t>
  </si>
  <si>
    <t>98020068</t>
  </si>
  <si>
    <t>G0L71H</t>
  </si>
  <si>
    <t>EL389121</t>
  </si>
  <si>
    <t>389.121</t>
  </si>
  <si>
    <t>0,85</t>
  </si>
  <si>
    <t>98020068|G0L71H</t>
  </si>
  <si>
    <t>98020069</t>
  </si>
  <si>
    <t>225774</t>
  </si>
  <si>
    <t>EL559336</t>
  </si>
  <si>
    <t>559.336</t>
  </si>
  <si>
    <t>98020069|225774</t>
  </si>
  <si>
    <t>303646</t>
  </si>
  <si>
    <t>EL594407</t>
  </si>
  <si>
    <t>594.407</t>
  </si>
  <si>
    <t>98020069|303646</t>
  </si>
  <si>
    <t>C06604</t>
  </si>
  <si>
    <t>EL633540</t>
  </si>
  <si>
    <t>633.540</t>
  </si>
  <si>
    <t>98020069|C06604</t>
  </si>
  <si>
    <t>12502427</t>
  </si>
  <si>
    <t>G0PWVO</t>
  </si>
  <si>
    <t>FE172790</t>
  </si>
  <si>
    <t>709498756 | 709441651</t>
  </si>
  <si>
    <t>172790</t>
  </si>
  <si>
    <t>92028935</t>
  </si>
  <si>
    <t>12502427|G0PWVO</t>
  </si>
  <si>
    <t>G12I3D</t>
  </si>
  <si>
    <t>FE181341</t>
  </si>
  <si>
    <t>181341</t>
  </si>
  <si>
    <t>12,88</t>
  </si>
  <si>
    <t>12502427|G12I3D</t>
  </si>
  <si>
    <t>F690DF</t>
  </si>
  <si>
    <t>FE30803</t>
  </si>
  <si>
    <t>30803</t>
  </si>
  <si>
    <t>93286503</t>
  </si>
  <si>
    <t>поискано ДИ + вместо ДИ, издават ново КИ 93289426/25.05.26 - сега поискани две ДИ! получено 92029253, 92029254</t>
  </si>
  <si>
    <t>12502427|F690DF</t>
  </si>
  <si>
    <t>F690DA</t>
  </si>
  <si>
    <t>FE30808</t>
  </si>
  <si>
    <t>30808</t>
  </si>
  <si>
    <t>Тонии- не били минус, а непълен к-т, Ицето да ги уведоми да си видят наличността + поискано ДИ+вместо ДИ, издават ново КИ 93289426/25.05.26 - сега поискани две ДИ! получено 92029253 , 92029254</t>
  </si>
  <si>
    <t>12502427|F690DA</t>
  </si>
  <si>
    <t>C566BB</t>
  </si>
  <si>
    <t>FE37040</t>
  </si>
  <si>
    <t>37040</t>
  </si>
  <si>
    <t>93286503 + ДИ 92029011/24.04.26</t>
  </si>
  <si>
    <t>поискано ДИ - ок</t>
  </si>
  <si>
    <t>12502427|C566BB</t>
  </si>
  <si>
    <t>12509407</t>
  </si>
  <si>
    <t>H0HPL4</t>
  </si>
  <si>
    <t>FE193641</t>
  </si>
  <si>
    <t>193641</t>
  </si>
  <si>
    <t>93286501</t>
  </si>
  <si>
    <t>12509407|H0HPL4</t>
  </si>
  <si>
    <t>117/3/SU/2026</t>
  </si>
  <si>
    <t>E25ED0</t>
  </si>
  <si>
    <t>MMT A040 545972</t>
  </si>
  <si>
    <t>18493 | 117/ | 3/SU/2026</t>
  </si>
  <si>
    <t>117/3/SU/2026|E25ED0</t>
  </si>
  <si>
    <t>DR128335</t>
  </si>
  <si>
    <t>G0X38W</t>
  </si>
  <si>
    <t>HJ-S34B20R</t>
  </si>
  <si>
    <t>DL252328 | DL252329 | DL252330 | DL252331 | DL252332</t>
  </si>
  <si>
    <t>Our warehouse was not able to find the discrepancy. My thesis is that they are from DR128381.Can you check please? - МЦ: има подготвен прием за правилната фактура</t>
  </si>
  <si>
    <t>DR128335|G0X38W</t>
  </si>
  <si>
    <t>AE13C3/H1DJOF</t>
  </si>
  <si>
    <t>YIX30L-BS YUASA - грешен баркод</t>
  </si>
  <si>
    <t>YIX30L WC YUASA</t>
  </si>
  <si>
    <t>DR128335|AE13C3</t>
  </si>
  <si>
    <t>HEPU Autoteile GmbH</t>
  </si>
  <si>
    <t>2026401706</t>
  </si>
  <si>
    <t>H14IOI</t>
  </si>
  <si>
    <t>HEPP1593A</t>
  </si>
  <si>
    <t>2026-302902 | 2026-401706</t>
  </si>
  <si>
    <t>2026-401706</t>
  </si>
  <si>
    <t>1593A</t>
  </si>
  <si>
    <t>115,9</t>
  </si>
  <si>
    <t>2026-402233</t>
  </si>
  <si>
    <t>2026401706|H14IOI</t>
  </si>
  <si>
    <t>000131/BLX/2026/UE</t>
  </si>
  <si>
    <t>CFDA0E</t>
  </si>
  <si>
    <t>212-19W6L-AE</t>
  </si>
  <si>
    <t>131/BLX</t>
  </si>
  <si>
    <t>000131/BLX/2026/UE|CFDA0E</t>
  </si>
  <si>
    <t>A7028B</t>
  </si>
  <si>
    <t>440-1927R-UE</t>
  </si>
  <si>
    <t>000131/BLX/2026/UE|A7028B</t>
  </si>
  <si>
    <t>000175/BLX/2026/UE</t>
  </si>
  <si>
    <t>F8D436</t>
  </si>
  <si>
    <t>1878 003 767:009</t>
  </si>
  <si>
    <t>175/BLX</t>
  </si>
  <si>
    <t>000175/BLX/2026/UE|F8D436</t>
  </si>
  <si>
    <t>F8D455</t>
  </si>
  <si>
    <t>1878 004 832:009</t>
  </si>
  <si>
    <t>000175/BLX/2026/UE|F8D455</t>
  </si>
  <si>
    <t>F8D56A</t>
  </si>
  <si>
    <t>3400 121 201:009</t>
  </si>
  <si>
    <t>000175/BLX/2026/UE|F8D56A</t>
  </si>
  <si>
    <t>F8D598</t>
  </si>
  <si>
    <t>3400 127 701:009</t>
  </si>
  <si>
    <t>00429597/HZA/26/UEK</t>
  </si>
  <si>
    <t>000175/BLX/2026/UE|F8D598</t>
  </si>
  <si>
    <t>F8D59E</t>
  </si>
  <si>
    <t>3400 700 303:009</t>
  </si>
  <si>
    <t>000175/BLX/2026/UE|F8D59E</t>
  </si>
  <si>
    <t>F8D674</t>
  </si>
  <si>
    <t>3400 700 612:009</t>
  </si>
  <si>
    <t>000175/BLX/2026/UE|F8D674</t>
  </si>
  <si>
    <t>BBF378</t>
  </si>
  <si>
    <t>802 472</t>
  </si>
  <si>
    <t>000175/BLX/2026/UE|BBF378</t>
  </si>
  <si>
    <t>H14JLC</t>
  </si>
  <si>
    <t>803 447</t>
  </si>
  <si>
    <t>000175/BLX/2026/UE|H14JLC</t>
  </si>
  <si>
    <t>H14F7Y</t>
  </si>
  <si>
    <t>803 515</t>
  </si>
  <si>
    <t>000175/BLX/2026/UE|H14F7Y</t>
  </si>
  <si>
    <t>210713196</t>
  </si>
  <si>
    <t>E315DF</t>
  </si>
  <si>
    <t>100 135 0108</t>
  </si>
  <si>
    <t>81116465 | 81116461</t>
  </si>
  <si>
    <t>100 135 0108__100 135 0108</t>
  </si>
  <si>
    <t>310077711</t>
  </si>
  <si>
    <t>210713196|E315DF</t>
  </si>
  <si>
    <t>H1AEBD</t>
  </si>
  <si>
    <t>300 221 1159</t>
  </si>
  <si>
    <t>210713196|H1AEBD</t>
  </si>
  <si>
    <t>E2B3D8</t>
  </si>
  <si>
    <t>714 030 0017</t>
  </si>
  <si>
    <t>714 030 0017__714 030 0017</t>
  </si>
  <si>
    <t>210713196|E2B3D8</t>
  </si>
  <si>
    <t>423653576</t>
  </si>
  <si>
    <t>9DCE03</t>
  </si>
  <si>
    <t>415 0180 10</t>
  </si>
  <si>
    <t>62216766 | 62217141 | 62216767 | 62216783 | 62223900</t>
  </si>
  <si>
    <t>4150180100</t>
  </si>
  <si>
    <t>423653576|9DCE03</t>
  </si>
  <si>
    <t>D19759</t>
  </si>
  <si>
    <t>415 0625 09</t>
  </si>
  <si>
    <t>423653576|D19759</t>
  </si>
  <si>
    <t>263001520</t>
  </si>
  <si>
    <t>E47373</t>
  </si>
  <si>
    <t>060717179012</t>
  </si>
  <si>
    <t>96381532 | 96381529 | 96381530 | 96381531</t>
  </si>
  <si>
    <t>0263001520</t>
  </si>
  <si>
    <t>преди подаване</t>
  </si>
  <si>
    <t>263001520|E47373</t>
  </si>
  <si>
    <t>G12CFU</t>
  </si>
  <si>
    <t>014 135 0305</t>
  </si>
  <si>
    <t>014 135 0305__014 135 0305</t>
  </si>
  <si>
    <t>210713196|G12CFU</t>
  </si>
  <si>
    <t>G082J9</t>
  </si>
  <si>
    <t>014 135 1410</t>
  </si>
  <si>
    <t>014 135 1410__014 135 1410</t>
  </si>
  <si>
    <t>210713196|G082J9</t>
  </si>
  <si>
    <t>4951456480</t>
  </si>
  <si>
    <t>971087</t>
  </si>
  <si>
    <t>13.0460-7078.2</t>
  </si>
  <si>
    <t>4941135524 | 4941121019 | 4941125908 | 4941132853 | 4941132854 | 4941135526</t>
  </si>
  <si>
    <t>13-0460-7078-2-01</t>
  </si>
  <si>
    <t>4951456480|971087</t>
  </si>
  <si>
    <t>971090</t>
  </si>
  <si>
    <t>13.0460-7087.2</t>
  </si>
  <si>
    <t>13-0460-7087-2-01</t>
  </si>
  <si>
    <t>4960044559</t>
  </si>
  <si>
    <t>4951456480|971090</t>
  </si>
  <si>
    <t>150391</t>
  </si>
  <si>
    <t>AF0D22</t>
  </si>
  <si>
    <t>220179</t>
  </si>
  <si>
    <t>220.179</t>
  </si>
  <si>
    <t>150391|AF0D22</t>
  </si>
  <si>
    <t>3000163597</t>
  </si>
  <si>
    <t>264146</t>
  </si>
  <si>
    <t>5 PK 884</t>
  </si>
  <si>
    <t>61103012</t>
  </si>
  <si>
    <t>5PK884</t>
  </si>
  <si>
    <t>3000163597|264146</t>
  </si>
  <si>
    <t>623973</t>
  </si>
  <si>
    <t>6 PK 1605</t>
  </si>
  <si>
    <t>6PK1605</t>
  </si>
  <si>
    <t>3000163597|623973</t>
  </si>
  <si>
    <t>227793</t>
  </si>
  <si>
    <t>6 PK 894</t>
  </si>
  <si>
    <t>6PK894</t>
  </si>
  <si>
    <t>3000190721</t>
  </si>
  <si>
    <t>3000163597|227793</t>
  </si>
  <si>
    <t>3000172620</t>
  </si>
  <si>
    <t>B4E34C</t>
  </si>
  <si>
    <t>6 PK 1019 ELAST</t>
  </si>
  <si>
    <t>61106883</t>
  </si>
  <si>
    <t>6PK1019ELAST</t>
  </si>
  <si>
    <t>3000172620|B4E34C</t>
  </si>
  <si>
    <t>2621005149</t>
  </si>
  <si>
    <t>G0KMG3</t>
  </si>
  <si>
    <t>CO49430175</t>
  </si>
  <si>
    <t>67468112</t>
  </si>
  <si>
    <t>49430175</t>
  </si>
  <si>
    <t>2621007824</t>
  </si>
  <si>
    <t>2621005149|G0KMG3</t>
  </si>
  <si>
    <t>TA25044052</t>
  </si>
  <si>
    <t>D6EB43</t>
  </si>
  <si>
    <t>DCRS300120</t>
  </si>
  <si>
    <t>1188927</t>
  </si>
  <si>
    <t>TA 25044052</t>
  </si>
  <si>
    <t>TA25044052|D6EB43</t>
  </si>
  <si>
    <t>G0SPH2</t>
  </si>
  <si>
    <t>DSN3001</t>
  </si>
  <si>
    <t>TA25044052|G0SPH2</t>
  </si>
  <si>
    <t>B3F52F</t>
  </si>
  <si>
    <t>IU24</t>
  </si>
  <si>
    <t>TA25044052|B3F52F</t>
  </si>
  <si>
    <t>B3F562</t>
  </si>
  <si>
    <t>IW24</t>
  </si>
  <si>
    <t>TA25044052|B3F562</t>
  </si>
  <si>
    <t>BCS2183608</t>
  </si>
  <si>
    <t>E21909</t>
  </si>
  <si>
    <t>2.43006</t>
  </si>
  <si>
    <t>BCS2183618/100509231</t>
  </si>
  <si>
    <t>BCI0802824</t>
  </si>
  <si>
    <t>BCI0809950</t>
  </si>
  <si>
    <t>CM 04.05.26</t>
  </si>
  <si>
    <t>BCS2183608|E21909</t>
  </si>
  <si>
    <t>1069992</t>
  </si>
  <si>
    <t>G0L5MG</t>
  </si>
  <si>
    <t>DIN8AL000</t>
  </si>
  <si>
    <t>8AL000</t>
  </si>
  <si>
    <t>под 50</t>
  </si>
  <si>
    <t>1069992|G0L5MG</t>
  </si>
  <si>
    <t>10400379106</t>
  </si>
  <si>
    <t>A8F117</t>
  </si>
  <si>
    <t>P764367</t>
  </si>
  <si>
    <t>339094513</t>
  </si>
  <si>
    <t>10400379106|A8F117</t>
  </si>
  <si>
    <t>54/69/2026/574</t>
  </si>
  <si>
    <t>E10FDC</t>
  </si>
  <si>
    <t>VAL HD ATF PRO 1L</t>
  </si>
  <si>
    <t>868208</t>
  </si>
  <si>
    <t>54/69/2026/574|E10FDC</t>
  </si>
  <si>
    <t>98059787</t>
  </si>
  <si>
    <t>B08835</t>
  </si>
  <si>
    <t>EL182430</t>
  </si>
  <si>
    <t>0037208769 | 0037221019 | 37208770</t>
  </si>
  <si>
    <t>182.430</t>
  </si>
  <si>
    <t>98088055</t>
  </si>
  <si>
    <t>98059787|B08835</t>
  </si>
  <si>
    <t>H09MFB</t>
  </si>
  <si>
    <t>EL428352</t>
  </si>
  <si>
    <t>428.352</t>
  </si>
  <si>
    <t>98088074</t>
  </si>
  <si>
    <t>98059787|H09MFB</t>
  </si>
  <si>
    <t>2388</t>
  </si>
  <si>
    <t>939539</t>
  </si>
  <si>
    <t>1904633</t>
  </si>
  <si>
    <t>2388 | 2387</t>
  </si>
  <si>
    <t>2388|939539</t>
  </si>
  <si>
    <t>12510935</t>
  </si>
  <si>
    <t>E611A2</t>
  </si>
  <si>
    <t>FE40693</t>
  </si>
  <si>
    <t>709528533</t>
  </si>
  <si>
    <t>40693</t>
  </si>
  <si>
    <t>92028941</t>
  </si>
  <si>
    <t>12510935|E611A2</t>
  </si>
  <si>
    <t>F4E71E</t>
  </si>
  <si>
    <t>FE46093</t>
  </si>
  <si>
    <t>46093</t>
  </si>
  <si>
    <t>93286669</t>
  </si>
  <si>
    <t>12510935|F4E71E</t>
  </si>
  <si>
    <t>4626003240</t>
  </si>
  <si>
    <t>G0KUOR</t>
  </si>
  <si>
    <t>9EL354 848-031</t>
  </si>
  <si>
    <t>27690396 | 27690404</t>
  </si>
  <si>
    <t>9EL 354 848-031</t>
  </si>
  <si>
    <t>4626003240|G0KUOR</t>
  </si>
  <si>
    <t>4626003241</t>
  </si>
  <si>
    <t>E30D9E</t>
  </si>
  <si>
    <t>1EL012 643-021</t>
  </si>
  <si>
    <t>1EL 012 643-021</t>
  </si>
  <si>
    <t>4726002089</t>
  </si>
  <si>
    <t>анулирана, но КИ на добра воля - поискано ДИ</t>
  </si>
  <si>
    <t>4626003241|E30D9E</t>
  </si>
  <si>
    <t>B536C0</t>
  </si>
  <si>
    <t>9EL982 001-091</t>
  </si>
  <si>
    <t>4626003241/4626003240</t>
  </si>
  <si>
    <t>9EL 982 001-091</t>
  </si>
  <si>
    <t>4726002088</t>
  </si>
  <si>
    <t>4626003241|B536C0</t>
  </si>
  <si>
    <t>B536C1</t>
  </si>
  <si>
    <t>9EL982 001-101</t>
  </si>
  <si>
    <t>9EL 982 001-101</t>
  </si>
  <si>
    <t>за 2 бр. само 4626005666</t>
  </si>
  <si>
    <t>4626003241|B536C1</t>
  </si>
  <si>
    <t>D85AC2</t>
  </si>
  <si>
    <t>9XW184 107-221</t>
  </si>
  <si>
    <t>9XW 184 107-221</t>
  </si>
  <si>
    <t>4626005664</t>
  </si>
  <si>
    <t>4626003241|D85AC2</t>
  </si>
  <si>
    <t>CZ1102600937</t>
  </si>
  <si>
    <t>C4843A</t>
  </si>
  <si>
    <t>HFA2606</t>
  </si>
  <si>
    <t>подадена към Момчи</t>
  </si>
  <si>
    <t>МЦ: Моля плюсовете да бъдат намерени, а липсите на NOT_FOUND.</t>
  </si>
  <si>
    <t>HIFLO</t>
  </si>
  <si>
    <t>CZ1102600937|C4843A</t>
  </si>
  <si>
    <t>B3AE38</t>
  </si>
  <si>
    <t>HFA7601</t>
  </si>
  <si>
    <t>CZ1102600937|B3AE38</t>
  </si>
  <si>
    <t>D70F68</t>
  </si>
  <si>
    <t>HFA7603</t>
  </si>
  <si>
    <t>CZ1102600937|D70F68</t>
  </si>
  <si>
    <t>000198/BLX/2026/UE</t>
  </si>
  <si>
    <t>B4FFC7</t>
  </si>
  <si>
    <t>C02058ABE</t>
  </si>
  <si>
    <t>00050893/HZA/26/UE</t>
  </si>
  <si>
    <t>000198/BLX/2026/UE|B4FFC7</t>
  </si>
  <si>
    <t>2045264732</t>
  </si>
  <si>
    <t>C2E70C</t>
  </si>
  <si>
    <t>0 928 400 621</t>
  </si>
  <si>
    <t>824956539 | 824956540 | 824956538 | 824958814 | 824958895 | 824958813</t>
  </si>
  <si>
    <t>0.928.400.621.390</t>
  </si>
  <si>
    <t>0.928.400.621</t>
  </si>
  <si>
    <t>искаме връщане ДИ 2045265858 + КИ 2045266372/22.04.26</t>
  </si>
  <si>
    <t>Коце да уточни искаме ли ги - връщане, чакаме КИ , няма да правим прием по фактурата - КИ ок, върнати с 63696568</t>
  </si>
  <si>
    <t>2045264732|C2E70C</t>
  </si>
  <si>
    <t>G11QYW</t>
  </si>
  <si>
    <t>1 986 AE0 193</t>
  </si>
  <si>
    <t>1.986.AE0.193.424</t>
  </si>
  <si>
    <t>1.986.AE0.193</t>
  </si>
  <si>
    <t>2045264732|G11QYW</t>
  </si>
  <si>
    <t>2045264859</t>
  </si>
  <si>
    <t>E38390</t>
  </si>
  <si>
    <t>0 258 986 635</t>
  </si>
  <si>
    <t>0.258.986.635</t>
  </si>
  <si>
    <t>2045264859|E38390</t>
  </si>
  <si>
    <t>111080519</t>
  </si>
  <si>
    <t>BE6B94</t>
  </si>
  <si>
    <t>VAL574151</t>
  </si>
  <si>
    <t>26538486 | 26538487 | 26538492 | 26538495</t>
  </si>
  <si>
    <t>574151</t>
  </si>
  <si>
    <t>111080519|BE6B94</t>
  </si>
  <si>
    <t>111080519|G04PYP</t>
  </si>
  <si>
    <t>111080519|E4E824</t>
  </si>
  <si>
    <t>G0ONID</t>
  </si>
  <si>
    <t>VAL837119</t>
  </si>
  <si>
    <t>837119</t>
  </si>
  <si>
    <t>111080519|G0ONID</t>
  </si>
  <si>
    <t>G0562H</t>
  </si>
  <si>
    <t>VAL837124</t>
  </si>
  <si>
    <t>837124</t>
  </si>
  <si>
    <t>111080519|G0562H</t>
  </si>
  <si>
    <t>H07GTA</t>
  </si>
  <si>
    <t>VAL837433</t>
  </si>
  <si>
    <t>837433</t>
  </si>
  <si>
    <t>111080519|H07GTA</t>
  </si>
  <si>
    <t>G0ZYBG</t>
  </si>
  <si>
    <t>VAL837454</t>
  </si>
  <si>
    <t>837454</t>
  </si>
  <si>
    <t>111080519|G0ZYBG</t>
  </si>
  <si>
    <t>111080519|G0QP19</t>
  </si>
  <si>
    <t>111080601</t>
  </si>
  <si>
    <t>589515</t>
  </si>
  <si>
    <t>VAL801502</t>
  </si>
  <si>
    <t>801502</t>
  </si>
  <si>
    <t>111080601|589515</t>
  </si>
  <si>
    <t>111080601|G0SNTG</t>
  </si>
  <si>
    <t>111080952</t>
  </si>
  <si>
    <t>141890 | 26574086 | 26560306</t>
  </si>
  <si>
    <t>111080952|AE51EB</t>
  </si>
  <si>
    <t>8120000495</t>
  </si>
  <si>
    <t>5100657519</t>
  </si>
  <si>
    <t>8120000495|D63135</t>
  </si>
  <si>
    <t>E1C1D0</t>
  </si>
  <si>
    <t>COMP 4 10W40 - XP 4L CUBE</t>
  </si>
  <si>
    <t>602013507</t>
  </si>
  <si>
    <t>602013507__0602013507</t>
  </si>
  <si>
    <t>8120000495|E1C1D0</t>
  </si>
  <si>
    <t>E4B076</t>
  </si>
  <si>
    <t>PRO 4 10W40 - XP 20L</t>
  </si>
  <si>
    <t>601344107</t>
  </si>
  <si>
    <t>601344107__0601344107</t>
  </si>
  <si>
    <t>8120000495|E4B076</t>
  </si>
  <si>
    <t>G0ONME</t>
  </si>
  <si>
    <t>PRO 4 10W60 - XP 4L CUBE</t>
  </si>
  <si>
    <t>602013699</t>
  </si>
  <si>
    <t>602013699__0602013699</t>
  </si>
  <si>
    <t>8120000495|G0ONME</t>
  </si>
  <si>
    <t>G0YHYF</t>
  </si>
  <si>
    <t>PRO 4 PLUS 10W50 1L V2</t>
  </si>
  <si>
    <t>602030535</t>
  </si>
  <si>
    <t>0602030535__602030535</t>
  </si>
  <si>
    <t>8120000495|G0YHYF</t>
  </si>
  <si>
    <t>D63157</t>
  </si>
  <si>
    <t>PRO RG2 0,5L</t>
  </si>
  <si>
    <t>602031136</t>
  </si>
  <si>
    <t>0602031136__602031136</t>
  </si>
  <si>
    <t>8120000495|D63157</t>
  </si>
  <si>
    <t>H004V0</t>
  </si>
  <si>
    <t>TITAN GT1 F.3 5W40 1L</t>
  </si>
  <si>
    <t>8120000495|H004V0</t>
  </si>
  <si>
    <t>B09056</t>
  </si>
  <si>
    <t>TITAN SUP.5W40 5L</t>
  </si>
  <si>
    <t>602003232</t>
  </si>
  <si>
    <t>8120000495|B09056</t>
  </si>
  <si>
    <t>550811372</t>
  </si>
  <si>
    <t>F80361</t>
  </si>
  <si>
    <t>8100 X-CLEAN EFE 5W30 20L</t>
  </si>
  <si>
    <t>83826223 | 83826224 | 83829791</t>
  </si>
  <si>
    <t>109472</t>
  </si>
  <si>
    <t>109472__108757</t>
  </si>
  <si>
    <t>550811372|F80361</t>
  </si>
  <si>
    <t>9D3F18</t>
  </si>
  <si>
    <t>GEARBOX 80W90 1L</t>
  </si>
  <si>
    <t>105787</t>
  </si>
  <si>
    <t>100099__105787</t>
  </si>
  <si>
    <t>550811372|9D3F18</t>
  </si>
  <si>
    <t>H15RHN</t>
  </si>
  <si>
    <t>TEKMA ULTIMA 10W40 LD 20L</t>
  </si>
  <si>
    <t>114231</t>
  </si>
  <si>
    <t>550811372|H15RHN</t>
  </si>
  <si>
    <t>4044046275</t>
  </si>
  <si>
    <t>G12PU4</t>
  </si>
  <si>
    <t>RUBIA 10W40 3100 5L</t>
  </si>
  <si>
    <t>3044044702</t>
  </si>
  <si>
    <t>228919</t>
  </si>
  <si>
    <t>4044046275|G12PU4</t>
  </si>
  <si>
    <t>4044046307</t>
  </si>
  <si>
    <t>QUARTZ 10W40 7000 5L</t>
  </si>
  <si>
    <t>3044044760</t>
  </si>
  <si>
    <t>4044046307|435586</t>
  </si>
  <si>
    <t>S.C. EUROEST CAR S.R.L</t>
  </si>
  <si>
    <t>VEN0001853</t>
  </si>
  <si>
    <t>2821393</t>
  </si>
  <si>
    <t>G0YIL7</t>
  </si>
  <si>
    <t>13 02 425 80R</t>
  </si>
  <si>
    <t>2821393|G0YIL7</t>
  </si>
  <si>
    <t>A90524</t>
  </si>
  <si>
    <t>77 01 478 037</t>
  </si>
  <si>
    <t>няма бройка в нот делив 09.04.26</t>
  </si>
  <si>
    <t>RENAULT</t>
  </si>
  <si>
    <t>2821393|A90524</t>
  </si>
  <si>
    <t>TECHTRONIC INDUSTRIES SOUTH EAST EUROPE D.O.O.</t>
  </si>
  <si>
    <t>VEN0003772</t>
  </si>
  <si>
    <t>5410000822</t>
  </si>
  <si>
    <t>H009OD</t>
  </si>
  <si>
    <t>4932493236</t>
  </si>
  <si>
    <t>0103839267</t>
  </si>
  <si>
    <t>MILWAUKEE</t>
  </si>
  <si>
    <t>5410000822|H009OD</t>
  </si>
  <si>
    <t>15/04/2026</t>
  </si>
  <si>
    <t>H00HPM</t>
  </si>
  <si>
    <t>4932493240</t>
  </si>
  <si>
    <t>5410000822|H00HPM</t>
  </si>
  <si>
    <t>423653584</t>
  </si>
  <si>
    <t>62217084 | 62217164 | 62217112</t>
  </si>
  <si>
    <t>5590206100__5390001100</t>
  </si>
  <si>
    <t>погрешен крос Ицо</t>
  </si>
  <si>
    <t>423653584|H0C9L0</t>
  </si>
  <si>
    <t>59,77</t>
  </si>
  <si>
    <t>423653584|H0KOX5</t>
  </si>
  <si>
    <t>9011229154</t>
  </si>
  <si>
    <t>F794BE</t>
  </si>
  <si>
    <t>TELLUS S2 MX 22 20L</t>
  </si>
  <si>
    <t>1100030875</t>
  </si>
  <si>
    <t>1010001329__1100030875</t>
  </si>
  <si>
    <t>Ицо да види кроса - има го маслото във фактурата</t>
  </si>
  <si>
    <t>9011229154|F794BE</t>
  </si>
  <si>
    <t>DD42BB</t>
  </si>
  <si>
    <t>TELLUS S2 MX 32 20L</t>
  </si>
  <si>
    <t>9011229154|DD42BB</t>
  </si>
  <si>
    <t>CRC INDUSTRIES EUROPE BV</t>
  </si>
  <si>
    <t>VEN0002311</t>
  </si>
  <si>
    <t>5610031247</t>
  </si>
  <si>
    <t>G0SET3</t>
  </si>
  <si>
    <t>CRC 33107</t>
  </si>
  <si>
    <t>SH00144794</t>
  </si>
  <si>
    <t>33107-IC</t>
  </si>
  <si>
    <t>CRC</t>
  </si>
  <si>
    <t>5610031247|G0SET3</t>
  </si>
  <si>
    <t>3000720019</t>
  </si>
  <si>
    <t>B0DD14</t>
  </si>
  <si>
    <t>FDB1984</t>
  </si>
  <si>
    <t>34494332  | 35215538 | 35215541 | 35215543 | 35215544 | 35215549 | 35226328 | 35226329</t>
  </si>
  <si>
    <t>FDB1984__FDB1984</t>
  </si>
  <si>
    <t>Ticket Number: 355395</t>
  </si>
  <si>
    <t>3000720019|B0DD14</t>
  </si>
  <si>
    <t>3000720020</t>
  </si>
  <si>
    <t>F709ED</t>
  </si>
  <si>
    <t>08-434200-00</t>
  </si>
  <si>
    <t>08-434200-00__08-434200-00</t>
  </si>
  <si>
    <t>Ticket Number: 355347</t>
  </si>
  <si>
    <t>GOETZE</t>
  </si>
  <si>
    <t>3000720020|F709ED</t>
  </si>
  <si>
    <t>E76E4D</t>
  </si>
  <si>
    <t>08-445200-30</t>
  </si>
  <si>
    <t>08-445200-30__08-445200-30</t>
  </si>
  <si>
    <t>3000725313</t>
  </si>
  <si>
    <t>CM 05.05.26</t>
  </si>
  <si>
    <t>3000720020|E76E4D</t>
  </si>
  <si>
    <t>3000720021</t>
  </si>
  <si>
    <t>G10XJY</t>
  </si>
  <si>
    <t>FDB5214</t>
  </si>
  <si>
    <t>3000725312</t>
  </si>
  <si>
    <t>Ticket Number: 355327</t>
  </si>
  <si>
    <t>3000720021|G10XJY</t>
  </si>
  <si>
    <t>3000720571</t>
  </si>
  <si>
    <t>35207754 | 35207755 | 35207756 | 35215547 | 35215548</t>
  </si>
  <si>
    <t>Ticket Number: 355460</t>
  </si>
  <si>
    <t>3000720571|H060ON</t>
  </si>
  <si>
    <t>G0326H</t>
  </si>
  <si>
    <t>ME-TC-14789</t>
  </si>
  <si>
    <t>ME-TC-14789__ME-TC-14789</t>
  </si>
  <si>
    <t>3000725314</t>
  </si>
  <si>
    <t>3000720571|G0326H</t>
  </si>
  <si>
    <t>000204/BLX/2026/UE</t>
  </si>
  <si>
    <t>G07777</t>
  </si>
  <si>
    <t>RH01-1013</t>
  </si>
  <si>
    <t>204/BLX</t>
  </si>
  <si>
    <t>00056570/HZA/26/UE</t>
  </si>
  <si>
    <t>000204/BLX/2026/UE|G07777</t>
  </si>
  <si>
    <t>G076SZ</t>
  </si>
  <si>
    <t>RH06-2022</t>
  </si>
  <si>
    <t>000204/BLX/2026/UE|G076SZ</t>
  </si>
  <si>
    <t>G0PNJJ</t>
  </si>
  <si>
    <t>RH06-3053</t>
  </si>
  <si>
    <t>000204/BLX/2026/UE|G0PNJJ</t>
  </si>
  <si>
    <t>000210/BLX/2026/UE</t>
  </si>
  <si>
    <t>B57D29</t>
  </si>
  <si>
    <t>NIS 940075</t>
  </si>
  <si>
    <t>210/BLX</t>
  </si>
  <si>
    <t>72,25</t>
  </si>
  <si>
    <t>00056565/HZA/26/UE</t>
  </si>
  <si>
    <t>000210/BLX/2026/UE|B57D29</t>
  </si>
  <si>
    <t>14/04/2026</t>
  </si>
  <si>
    <t>C089C8</t>
  </si>
  <si>
    <t>NIS 940184</t>
  </si>
  <si>
    <t>00463227/HZA/26/UEK</t>
  </si>
  <si>
    <t>000210/BLX/2026/UE|C089C8</t>
  </si>
  <si>
    <t>E53F02</t>
  </si>
  <si>
    <t>NIS 940732</t>
  </si>
  <si>
    <t>000210/BLX/2026/UE|E53F02</t>
  </si>
  <si>
    <t>G0WC7L</t>
  </si>
  <si>
    <t>NIS 941284</t>
  </si>
  <si>
    <t>000210/BLX/2026/UE|G0WC7L</t>
  </si>
  <si>
    <t>365001</t>
  </si>
  <si>
    <t>NIS 94284</t>
  </si>
  <si>
    <t>000210/BLX/2026/UE|365001</t>
  </si>
  <si>
    <t>9D2966</t>
  </si>
  <si>
    <t>NIS 94592</t>
  </si>
  <si>
    <t>000210/BLX/2026/UE|9D2966</t>
  </si>
  <si>
    <t>A35A66</t>
  </si>
  <si>
    <t>NIS 94684</t>
  </si>
  <si>
    <t>000210/BLX/2026/UE|A35A66</t>
  </si>
  <si>
    <t>26INGE25297</t>
  </si>
  <si>
    <t>A33DB8</t>
  </si>
  <si>
    <t>KYB335040</t>
  </si>
  <si>
    <t>04760226555738</t>
  </si>
  <si>
    <t>26/INGE25297</t>
  </si>
  <si>
    <t>335040</t>
  </si>
  <si>
    <t>27/INGE03427</t>
  </si>
  <si>
    <t>26INGE25297|A33DB8</t>
  </si>
  <si>
    <t>A33DB7</t>
  </si>
  <si>
    <t>KYB335041</t>
  </si>
  <si>
    <t>335041</t>
  </si>
  <si>
    <t>27/CNGE00304</t>
  </si>
  <si>
    <t>26INGE25297|A33DB7</t>
  </si>
  <si>
    <t>27INGE00229</t>
  </si>
  <si>
    <t>E0B112</t>
  </si>
  <si>
    <t>KYB3338014</t>
  </si>
  <si>
    <t>04762382442338 | 27/INGE00229</t>
  </si>
  <si>
    <t>27/INGE00229</t>
  </si>
  <si>
    <t>3338014</t>
  </si>
  <si>
    <t>27/CNGE00303</t>
  </si>
  <si>
    <t>27INGE00229|E0B112</t>
  </si>
  <si>
    <t>H11RYI</t>
  </si>
  <si>
    <t>KYB3348147</t>
  </si>
  <si>
    <t>3348147</t>
  </si>
  <si>
    <t>27INGE00229|H11RYI</t>
  </si>
  <si>
    <t>398673084</t>
  </si>
  <si>
    <t>G12BPD</t>
  </si>
  <si>
    <t>AC 453 000S</t>
  </si>
  <si>
    <t>6282581 | 6283501</t>
  </si>
  <si>
    <t>398673084|G12BPD</t>
  </si>
  <si>
    <t>G11JWR</t>
  </si>
  <si>
    <t>AC 454 000S</t>
  </si>
  <si>
    <t>398673084|G11JWR</t>
  </si>
  <si>
    <t>H119HS</t>
  </si>
  <si>
    <t>AE 227 000S</t>
  </si>
  <si>
    <t>398673084|H119HS</t>
  </si>
  <si>
    <t>G08FDI</t>
  </si>
  <si>
    <t>CI 114 000P</t>
  </si>
  <si>
    <t>398673084|G08FDI</t>
  </si>
  <si>
    <t>G08FNN</t>
  </si>
  <si>
    <t>CRT 55 000P</t>
  </si>
  <si>
    <t>398673084|G08FNN</t>
  </si>
  <si>
    <t>26002138UF00001</t>
  </si>
  <si>
    <t>B75ACE</t>
  </si>
  <si>
    <t>42864WIX</t>
  </si>
  <si>
    <t>26002138/UF</t>
  </si>
  <si>
    <t>26002138/UF/00001</t>
  </si>
  <si>
    <t>42864</t>
  </si>
  <si>
    <t>26000313/UK/00001 + втора фактура 26003522/UF/00001/13.05.26 + КИ 26000418/UK/00001/01.06.26</t>
  </si>
  <si>
    <t>22.05.26 поискано кредитно за второто дебитно - КИ Ок</t>
  </si>
  <si>
    <t>26002138UF00001|B75ACE</t>
  </si>
  <si>
    <t>26002310UF00001</t>
  </si>
  <si>
    <t>C1064D</t>
  </si>
  <si>
    <t>K 1269A</t>
  </si>
  <si>
    <t>26002310/UF/00001</t>
  </si>
  <si>
    <t xml:space="preserve"> 26000325/UK/00001</t>
  </si>
  <si>
    <t xml:space="preserve">поискано ДИ  </t>
  </si>
  <si>
    <t>26002310UF00001|C1064D</t>
  </si>
  <si>
    <t>D0AA9F</t>
  </si>
  <si>
    <t>K 1346A</t>
  </si>
  <si>
    <t>26002310UF00001|D0AA9F</t>
  </si>
  <si>
    <t>263001512</t>
  </si>
  <si>
    <t>H06CDA</t>
  </si>
  <si>
    <t>064351764010</t>
  </si>
  <si>
    <t>0263001512</t>
  </si>
  <si>
    <t>263001512|H06CDA</t>
  </si>
  <si>
    <t>G11VQO</t>
  </si>
  <si>
    <t>313011313374</t>
  </si>
  <si>
    <t>263001512|G11VQO</t>
  </si>
  <si>
    <t>263001513</t>
  </si>
  <si>
    <t>C70F11</t>
  </si>
  <si>
    <t>000050193010</t>
  </si>
  <si>
    <t>0263001513</t>
  </si>
  <si>
    <t>263001513|C70F11</t>
  </si>
  <si>
    <t>H06EUO</t>
  </si>
  <si>
    <t>064373010010</t>
  </si>
  <si>
    <t>263001513|H06EUO</t>
  </si>
  <si>
    <t>G0LUQT</t>
  </si>
  <si>
    <t>000723180199</t>
  </si>
  <si>
    <t>263001520|G0LUQT</t>
  </si>
  <si>
    <t>E38AED</t>
  </si>
  <si>
    <t>712501111129</t>
  </si>
  <si>
    <t>263001520|E38AED</t>
  </si>
  <si>
    <t>263001661</t>
  </si>
  <si>
    <t>G0QTJI</t>
  </si>
  <si>
    <t>007936331040</t>
  </si>
  <si>
    <t>96381912</t>
  </si>
  <si>
    <t>0263001661</t>
  </si>
  <si>
    <t>263001661|G0QTJI</t>
  </si>
  <si>
    <t>263001942</t>
  </si>
  <si>
    <t>G05X5I</t>
  </si>
  <si>
    <t>302015100030</t>
  </si>
  <si>
    <t>96382308 | 96382307</t>
  </si>
  <si>
    <t>0263001942</t>
  </si>
  <si>
    <t>263001942|G05X5I</t>
  </si>
  <si>
    <t>263001996</t>
  </si>
  <si>
    <t>BF3525</t>
  </si>
  <si>
    <t>714025310701</t>
  </si>
  <si>
    <t>96382482 | 96382483 | 96382484 | 96382485 | 96382486 | 96382487 | 96382488</t>
  </si>
  <si>
    <t>263001996|BF3525</t>
  </si>
  <si>
    <t>263002001</t>
  </si>
  <si>
    <t>BF3526</t>
  </si>
  <si>
    <t>714025310801</t>
  </si>
  <si>
    <t>0263002001</t>
  </si>
  <si>
    <t>263002001|BF3526</t>
  </si>
  <si>
    <t>263002164</t>
  </si>
  <si>
    <t>D28BC8</t>
  </si>
  <si>
    <t>313011313026</t>
  </si>
  <si>
    <t>96382782 | 0263002163 | 96382783 | 0263002164 | 96382784 | 0263002165</t>
  </si>
  <si>
    <t>0263002164</t>
  </si>
  <si>
    <t>263002164|D28BC8</t>
  </si>
  <si>
    <t>G0QVIG</t>
  </si>
  <si>
    <t>313011313182</t>
  </si>
  <si>
    <t>263002164|G0QVIG</t>
  </si>
  <si>
    <t>2/ICE/2026</t>
  </si>
  <si>
    <t>D378C1</t>
  </si>
  <si>
    <t>0219-01-03128P</t>
  </si>
  <si>
    <t>ICE/BG/012026</t>
  </si>
  <si>
    <t>2/ICE/2026|D378C1</t>
  </si>
  <si>
    <t>A33169</t>
  </si>
  <si>
    <t>0219-01-17299P</t>
  </si>
  <si>
    <t>2/ICE/2026|A33169</t>
  </si>
  <si>
    <t>C010F7</t>
  </si>
  <si>
    <t>0219-01-17618P</t>
  </si>
  <si>
    <t>2/ICE/2026|C010F7</t>
  </si>
  <si>
    <t>D37897</t>
  </si>
  <si>
    <t>0219-01-30277P</t>
  </si>
  <si>
    <t>2/ICE/2026|D37897</t>
  </si>
  <si>
    <t>E4E5DC</t>
  </si>
  <si>
    <t>0219-01-59003P</t>
  </si>
  <si>
    <t>2/ICE/2026|E4E5DC</t>
  </si>
  <si>
    <t>26052792</t>
  </si>
  <si>
    <t>316121</t>
  </si>
  <si>
    <t>MD76385</t>
  </si>
  <si>
    <t>4914 | 2605279 | /2</t>
  </si>
  <si>
    <t>2605279 /2</t>
  </si>
  <si>
    <t>76385</t>
  </si>
  <si>
    <t>2606432</t>
  </si>
  <si>
    <t>26052792|316121</t>
  </si>
  <si>
    <t>F5DCFC</t>
  </si>
  <si>
    <t>MDPOC517</t>
  </si>
  <si>
    <t>POC517</t>
  </si>
  <si>
    <t>2606428</t>
  </si>
  <si>
    <t>26052792|F5DCFC</t>
  </si>
  <si>
    <t>2430433877</t>
  </si>
  <si>
    <t>A3AB9A</t>
  </si>
  <si>
    <t>7.22796.01.0</t>
  </si>
  <si>
    <t>80813151 | 80812820</t>
  </si>
  <si>
    <t>2431085561</t>
  </si>
  <si>
    <t>2430433877|A3AB9A</t>
  </si>
  <si>
    <t>SI129999</t>
  </si>
  <si>
    <t>D60BFF</t>
  </si>
  <si>
    <t>NRF 31215</t>
  </si>
  <si>
    <t>SI-129999</t>
  </si>
  <si>
    <t>31215</t>
  </si>
  <si>
    <t>SC-071239</t>
  </si>
  <si>
    <t>SI129999|D60BFF</t>
  </si>
  <si>
    <t>H07HBS</t>
  </si>
  <si>
    <t>NRF 320106</t>
  </si>
  <si>
    <t>320106</t>
  </si>
  <si>
    <t>169,02</t>
  </si>
  <si>
    <t>SI-131346</t>
  </si>
  <si>
    <t>SI129999|H07HBS</t>
  </si>
  <si>
    <t>BB0729</t>
  </si>
  <si>
    <t>NRF 35772</t>
  </si>
  <si>
    <t>35772</t>
  </si>
  <si>
    <t>48,15</t>
  </si>
  <si>
    <t>SI129999|BB0729</t>
  </si>
  <si>
    <t>C3A6F2</t>
  </si>
  <si>
    <t>NRF 35963</t>
  </si>
  <si>
    <t>35936</t>
  </si>
  <si>
    <t>SC-071241</t>
  </si>
  <si>
    <t>SI129999|C3A6F2</t>
  </si>
  <si>
    <t>SI130115</t>
  </si>
  <si>
    <t>G13V5N</t>
  </si>
  <si>
    <t>NRF 38659</t>
  </si>
  <si>
    <t>SI-130115</t>
  </si>
  <si>
    <t>38659</t>
  </si>
  <si>
    <t>SC-071242</t>
  </si>
  <si>
    <t>SI130115|G13V5N</t>
  </si>
  <si>
    <t>SI130117</t>
  </si>
  <si>
    <t>G0QF8D</t>
  </si>
  <si>
    <t>NRF 31865</t>
  </si>
  <si>
    <t>SI-130117</t>
  </si>
  <si>
    <t>31865</t>
  </si>
  <si>
    <t>SI-131353</t>
  </si>
  <si>
    <t>SI130117|G0QF8D</t>
  </si>
  <si>
    <t>G10R2Y</t>
  </si>
  <si>
    <t>NRF 350584</t>
  </si>
  <si>
    <t>350584</t>
  </si>
  <si>
    <t>SI130117|G10R2Y</t>
  </si>
  <si>
    <t>SI130140</t>
  </si>
  <si>
    <t>D81822</t>
  </si>
  <si>
    <t>NRF 53424A</t>
  </si>
  <si>
    <t>SI-130140</t>
  </si>
  <si>
    <t>53424A</t>
  </si>
  <si>
    <t>отпада разликата, не са плюс</t>
  </si>
  <si>
    <t>SI130140|D81822</t>
  </si>
  <si>
    <t>G0YJ13</t>
  </si>
  <si>
    <t>NRF 725283</t>
  </si>
  <si>
    <t>725283</t>
  </si>
  <si>
    <t>SI130140|G0YJ13</t>
  </si>
  <si>
    <t>G11WZP</t>
  </si>
  <si>
    <t>NRF 727001</t>
  </si>
  <si>
    <t>727001</t>
  </si>
  <si>
    <t>SI130140|G11WZP</t>
  </si>
  <si>
    <t>SI130146</t>
  </si>
  <si>
    <t>AE57CC</t>
  </si>
  <si>
    <t>NRF 54666</t>
  </si>
  <si>
    <t>SI-130146 | SI-130150 | SI-130189</t>
  </si>
  <si>
    <t>SI-130146</t>
  </si>
  <si>
    <t>54666</t>
  </si>
  <si>
    <t>SI-132676</t>
  </si>
  <si>
    <t>SI130146|AE57CC</t>
  </si>
  <si>
    <t>99037487</t>
  </si>
  <si>
    <t>B3C6D2</t>
  </si>
  <si>
    <t>R154.55</t>
  </si>
  <si>
    <t>87884819</t>
  </si>
  <si>
    <t>99045442</t>
  </si>
  <si>
    <t>99037487|B3C6D2</t>
  </si>
  <si>
    <t>8247079441</t>
  </si>
  <si>
    <t>A8579A</t>
  </si>
  <si>
    <t>LP1436</t>
  </si>
  <si>
    <t>80689735 | 80695865 | 80698053 | 80701252 | 80701350</t>
  </si>
  <si>
    <t>8249002369</t>
  </si>
  <si>
    <t>8247079441|A8579A</t>
  </si>
  <si>
    <t>BDC242</t>
  </si>
  <si>
    <t>LP2195</t>
  </si>
  <si>
    <t>8247079441|BDC242</t>
  </si>
  <si>
    <t>B9B1B3</t>
  </si>
  <si>
    <t>TC2171</t>
  </si>
  <si>
    <t>8247079441|B9B1B3</t>
  </si>
  <si>
    <t>D795B9</t>
  </si>
  <si>
    <t>TC2872</t>
  </si>
  <si>
    <t>8247079441|D795B9</t>
  </si>
  <si>
    <t>8247079676</t>
  </si>
  <si>
    <t>BB9A01</t>
  </si>
  <si>
    <t>BG4264</t>
  </si>
  <si>
    <t>80700816 | 80701257</t>
  </si>
  <si>
    <t>8247079676|BB9A01</t>
  </si>
  <si>
    <t>C6A5AD</t>
  </si>
  <si>
    <t>GN10313-12B1</t>
  </si>
  <si>
    <t>8249002370</t>
  </si>
  <si>
    <t>8247079676|C6A5AD</t>
  </si>
  <si>
    <t>8247080764</t>
  </si>
  <si>
    <t>F535E6</t>
  </si>
  <si>
    <t>BF559</t>
  </si>
  <si>
    <t>80700817 | 80701638 | 80704286 | 80706282 | 80706714</t>
  </si>
  <si>
    <t>8247080764|F535E6</t>
  </si>
  <si>
    <t>G0O4WB</t>
  </si>
  <si>
    <t>BFR595</t>
  </si>
  <si>
    <t>8247080764|G0O4WB</t>
  </si>
  <si>
    <t>368262</t>
  </si>
  <si>
    <t>BG3359</t>
  </si>
  <si>
    <t>8249002371 + второ ДИ за 2 бр.!  8249002432/08.06.26</t>
  </si>
  <si>
    <t>второто ДИ по сметка</t>
  </si>
  <si>
    <t>ще поискаме КИ за второто ДИ, което даже е за 2 бр.!</t>
  </si>
  <si>
    <t>8247080764|368262</t>
  </si>
  <si>
    <t>A34F35</t>
  </si>
  <si>
    <t>BG3762</t>
  </si>
  <si>
    <t>8248023194</t>
  </si>
  <si>
    <t>8247080764|A34F35</t>
  </si>
  <si>
    <t>E259F5</t>
  </si>
  <si>
    <t>BG4745C</t>
  </si>
  <si>
    <t>8247080764|E259F5</t>
  </si>
  <si>
    <t>13,61</t>
  </si>
  <si>
    <t>8249002371</t>
  </si>
  <si>
    <t>8247080764|D738EC</t>
  </si>
  <si>
    <t>A80905</t>
  </si>
  <si>
    <t>TA1943</t>
  </si>
  <si>
    <t>8247080764|A80905</t>
  </si>
  <si>
    <t>1845/2026</t>
  </si>
  <si>
    <t>D47E3C</t>
  </si>
  <si>
    <t>5510-00-3542903Q</t>
  </si>
  <si>
    <t>100.13108</t>
  </si>
  <si>
    <t>100.13108__5510-00-3542903Q</t>
  </si>
  <si>
    <t>3024/2026</t>
  </si>
  <si>
    <t>1845/2026|D47E3C</t>
  </si>
  <si>
    <t>G11PC8</t>
  </si>
  <si>
    <t>5703-06-6089578PP</t>
  </si>
  <si>
    <t>5703-06-6089578PP__100.17857</t>
  </si>
  <si>
    <t>1845/2026|G11PC8</t>
  </si>
  <si>
    <t>SRM (EUROPE) BV</t>
  </si>
  <si>
    <t>922819210</t>
  </si>
  <si>
    <t>9228192-10 | 9351841-05 | 9368910-03 | 9389620-03 | 9403602-02 | 9416829-01 | 9416831-01 | 9403602-03 | 9389620-04 | 9378844-03</t>
  </si>
  <si>
    <t>922819210|NQMA</t>
  </si>
  <si>
    <t>91845540</t>
  </si>
  <si>
    <t>293023</t>
  </si>
  <si>
    <t>2199003</t>
  </si>
  <si>
    <t>83055770</t>
  </si>
  <si>
    <t>91845540|293023</t>
  </si>
  <si>
    <t>D8CE74</t>
  </si>
  <si>
    <t>2446703</t>
  </si>
  <si>
    <t>91854704</t>
  </si>
  <si>
    <t>91845540|D8CE74</t>
  </si>
  <si>
    <t>DC8291</t>
  </si>
  <si>
    <t>2473803</t>
  </si>
  <si>
    <t>91845540|DC8291</t>
  </si>
  <si>
    <t>B3F800</t>
  </si>
  <si>
    <t>91066800</t>
  </si>
  <si>
    <t>91845540|B3F800</t>
  </si>
  <si>
    <t>G0TMA7</t>
  </si>
  <si>
    <t>92163903</t>
  </si>
  <si>
    <t>91845540|G0TMA7</t>
  </si>
  <si>
    <t>5781639</t>
  </si>
  <si>
    <t>D4898B</t>
  </si>
  <si>
    <t>TYC 15-0077-00-2</t>
  </si>
  <si>
    <t>ECMU7519633</t>
  </si>
  <si>
    <t>15-0077-00-2</t>
  </si>
  <si>
    <t>15-0077-00-2__15-0077-00-2</t>
  </si>
  <si>
    <t>5781639|D4898B</t>
  </si>
  <si>
    <t>5785866</t>
  </si>
  <si>
    <t>D489AD</t>
  </si>
  <si>
    <t>TYC 11-11748-11-9</t>
  </si>
  <si>
    <t>26003223 | ЗАЕДНО С 11049</t>
  </si>
  <si>
    <t>11-11748-11-9</t>
  </si>
  <si>
    <t>11-11748-11-9__11-11748-11-9</t>
  </si>
  <si>
    <t>5791719</t>
  </si>
  <si>
    <t>5785866|D489AD</t>
  </si>
  <si>
    <t>A946EB</t>
  </si>
  <si>
    <t>TYC 20-0336-05-2</t>
  </si>
  <si>
    <t>20-0336-05-2</t>
  </si>
  <si>
    <t>20-0336-05-2__20-0336-05-2</t>
  </si>
  <si>
    <t>5785866|A946EB</t>
  </si>
  <si>
    <t>5013777533</t>
  </si>
  <si>
    <t>G105H0</t>
  </si>
  <si>
    <t>LMI43072</t>
  </si>
  <si>
    <t>101357876</t>
  </si>
  <si>
    <t>43072 01:809</t>
  </si>
  <si>
    <t>43072 01:809__43072 01__43072 01:8</t>
  </si>
  <si>
    <t>5060295196</t>
  </si>
  <si>
    <t>5013777533|G105H0</t>
  </si>
  <si>
    <t>5013777585</t>
  </si>
  <si>
    <t>A685E5</t>
  </si>
  <si>
    <t>DF4351</t>
  </si>
  <si>
    <t>166078415 | 166085724 | 166078419</t>
  </si>
  <si>
    <t>19,61</t>
  </si>
  <si>
    <t>5013777585|A685E5</t>
  </si>
  <si>
    <t>EX28451</t>
  </si>
  <si>
    <t>D931C7</t>
  </si>
  <si>
    <t>AJUOP10061</t>
  </si>
  <si>
    <t>OP10061</t>
  </si>
  <si>
    <t>EX28451|D931C7</t>
  </si>
  <si>
    <t>16/04/2026</t>
  </si>
  <si>
    <t>26811491</t>
  </si>
  <si>
    <t>DC9092</t>
  </si>
  <si>
    <t>08.7627.1X</t>
  </si>
  <si>
    <t>26014VX05A11200</t>
  </si>
  <si>
    <t>0876271X</t>
  </si>
  <si>
    <t>26811491|DC9092</t>
  </si>
  <si>
    <t>82470933</t>
  </si>
  <si>
    <t>G0OJRN</t>
  </si>
  <si>
    <t>ENRG560409054</t>
  </si>
  <si>
    <t>86368411</t>
  </si>
  <si>
    <t>684163</t>
  </si>
  <si>
    <t>82470933|G0OJRN</t>
  </si>
  <si>
    <t>20/04/2026</t>
  </si>
  <si>
    <t>B75324</t>
  </si>
  <si>
    <t>YTX7A-BS VARTA FUN</t>
  </si>
  <si>
    <t>Това което е +10 и -10 е едно и също - тоест там няма разлика. Може да си ги заприходите.</t>
  </si>
  <si>
    <t>82470933|B75324</t>
  </si>
  <si>
    <t>G11MXD</t>
  </si>
  <si>
    <t>YTX7A-BS VARTA FUN READY</t>
  </si>
  <si>
    <t>714419</t>
  </si>
  <si>
    <t>682339__682424__714419</t>
  </si>
  <si>
    <t>VARTA</t>
  </si>
  <si>
    <t>82470933|G11MXD</t>
  </si>
  <si>
    <t>3000180006</t>
  </si>
  <si>
    <t>F67D54</t>
  </si>
  <si>
    <t>CT 1120 WP1</t>
  </si>
  <si>
    <t>CT1120WP1</t>
  </si>
  <si>
    <t>3000180006|F67D54</t>
  </si>
  <si>
    <t>17/04/2026</t>
  </si>
  <si>
    <t>G12L3O</t>
  </si>
  <si>
    <t>CT 1238</t>
  </si>
  <si>
    <t>CT1238</t>
  </si>
  <si>
    <t>3000180006|G12L3O</t>
  </si>
  <si>
    <t>CEF022</t>
  </si>
  <si>
    <t>CT 881 WP1</t>
  </si>
  <si>
    <t>CT881WP1</t>
  </si>
  <si>
    <t>3000180006|CEF022</t>
  </si>
  <si>
    <t>VVQ922287</t>
  </si>
  <si>
    <t>CF8023</t>
  </si>
  <si>
    <t>EL652</t>
  </si>
  <si>
    <t>232431</t>
  </si>
  <si>
    <t>VVQ 922287</t>
  </si>
  <si>
    <t>MRB 854564</t>
  </si>
  <si>
    <t>VVQ922287|CF8023</t>
  </si>
  <si>
    <t>BEB37C</t>
  </si>
  <si>
    <t>ES950</t>
  </si>
  <si>
    <t>VVQ922287|BEB37C</t>
  </si>
  <si>
    <t>12512653</t>
  </si>
  <si>
    <t>B466C5</t>
  </si>
  <si>
    <t>FE29155</t>
  </si>
  <si>
    <t>709528535 | 709528534 | 709528569</t>
  </si>
  <si>
    <t>29155</t>
  </si>
  <si>
    <t>93287328</t>
  </si>
  <si>
    <t>12512653|B466C5</t>
  </si>
  <si>
    <t>12517500</t>
  </si>
  <si>
    <t>DE26F1</t>
  </si>
  <si>
    <t>FE48785</t>
  </si>
  <si>
    <t>709574518 | 709574517</t>
  </si>
  <si>
    <t>48785</t>
  </si>
  <si>
    <t>92028994</t>
  </si>
  <si>
    <t>12517500|DE26F1</t>
  </si>
  <si>
    <t>12517504</t>
  </si>
  <si>
    <t>G11F5X</t>
  </si>
  <si>
    <t>FE179747</t>
  </si>
  <si>
    <t>179747</t>
  </si>
  <si>
    <t>93287329</t>
  </si>
  <si>
    <t>12517504|G11F5X</t>
  </si>
  <si>
    <t>DD838D</t>
  </si>
  <si>
    <t>FE46449</t>
  </si>
  <si>
    <t>46449</t>
  </si>
  <si>
    <t>92029004,  93287994</t>
  </si>
  <si>
    <t>12517504|DD838D</t>
  </si>
  <si>
    <t>115726</t>
  </si>
  <si>
    <t>C5DB1E</t>
  </si>
  <si>
    <t>PI06-0032</t>
  </si>
  <si>
    <t>1739 | 1157/26</t>
  </si>
  <si>
    <t>1157/26</t>
  </si>
  <si>
    <t>PI 06-0032</t>
  </si>
  <si>
    <t>115726|C5DB1E</t>
  </si>
  <si>
    <t>H0HJ4J</t>
  </si>
  <si>
    <t>VC21-1035</t>
  </si>
  <si>
    <t>115726|H0HJ4J</t>
  </si>
  <si>
    <t>4626003505</t>
  </si>
  <si>
    <t>G0TKB3</t>
  </si>
  <si>
    <t>2SD012 516-111</t>
  </si>
  <si>
    <t>27704760</t>
  </si>
  <si>
    <t>2SD 012 516-111</t>
  </si>
  <si>
    <t>4726002087</t>
  </si>
  <si>
    <t>4626003505|G0TKB3</t>
  </si>
  <si>
    <t>2026401967</t>
  </si>
  <si>
    <t>D6A684</t>
  </si>
  <si>
    <t>HEPP677</t>
  </si>
  <si>
    <t>2026-303326 | 2026-401967</t>
  </si>
  <si>
    <t>2026-401967</t>
  </si>
  <si>
    <t>P667</t>
  </si>
  <si>
    <t>P667__P667</t>
  </si>
  <si>
    <t>62284/2026-402545</t>
  </si>
  <si>
    <t>2026401967|D6A684</t>
  </si>
  <si>
    <t>91677961</t>
  </si>
  <si>
    <t>G0TIMN</t>
  </si>
  <si>
    <t>J1320347</t>
  </si>
  <si>
    <t>63912495 | 63912496</t>
  </si>
  <si>
    <t>1911234</t>
  </si>
  <si>
    <t>216676/004</t>
  </si>
  <si>
    <t>91677961|G0TIMN</t>
  </si>
  <si>
    <t>18/04/2026</t>
  </si>
  <si>
    <t>A0AB9B</t>
  </si>
  <si>
    <t>J1322074</t>
  </si>
  <si>
    <t>91685299</t>
  </si>
  <si>
    <t>91677961|A0AB9B</t>
  </si>
  <si>
    <t>A0A90B</t>
  </si>
  <si>
    <t>J1345008</t>
  </si>
  <si>
    <t>91677961|A0A90B</t>
  </si>
  <si>
    <t>H0HTZ0</t>
  </si>
  <si>
    <t>J3600579</t>
  </si>
  <si>
    <t>91677961|H0HTZ0</t>
  </si>
  <si>
    <t>SI26/B01/03/00020</t>
  </si>
  <si>
    <t>D3B1B7</t>
  </si>
  <si>
    <t>KTT140038</t>
  </si>
  <si>
    <t>ONEU3071998</t>
  </si>
  <si>
    <t>SI26/B01/03/00020|D3B1B7</t>
  </si>
  <si>
    <t>DE7272</t>
  </si>
  <si>
    <t>KTT140055</t>
  </si>
  <si>
    <t>SI26/B01/03/00020|DE7272</t>
  </si>
  <si>
    <t>27INGE00457</t>
  </si>
  <si>
    <t>G148YU</t>
  </si>
  <si>
    <t>KYB339212</t>
  </si>
  <si>
    <t>04762781419539</t>
  </si>
  <si>
    <t>27/INGE00457</t>
  </si>
  <si>
    <t>339212</t>
  </si>
  <si>
    <t>27/INGE03481</t>
  </si>
  <si>
    <t>27INGE00457|G148YU</t>
  </si>
  <si>
    <t>395362</t>
  </si>
  <si>
    <t>KYB443290</t>
  </si>
  <si>
    <t>443290</t>
  </si>
  <si>
    <t>27INGE00457|395362</t>
  </si>
  <si>
    <t>101252306</t>
  </si>
  <si>
    <t>D066F7</t>
  </si>
  <si>
    <t>CU 2939</t>
  </si>
  <si>
    <t>0101252306</t>
  </si>
  <si>
    <t>0101279454</t>
  </si>
  <si>
    <t>101252306|D066F7</t>
  </si>
  <si>
    <t>D06A2C</t>
  </si>
  <si>
    <t>HU 816/2 X</t>
  </si>
  <si>
    <t>0101279453</t>
  </si>
  <si>
    <t>101252306|D06A2C</t>
  </si>
  <si>
    <t>263002567</t>
  </si>
  <si>
    <t>G07B40</t>
  </si>
  <si>
    <t>302015100323</t>
  </si>
  <si>
    <t>96383590 | 591 | 592 | 0263002565 | 0263002566 | 0263002567</t>
  </si>
  <si>
    <t>0263002567</t>
  </si>
  <si>
    <t>263002567|G07B40</t>
  </si>
  <si>
    <t>263002582</t>
  </si>
  <si>
    <t>DB311F</t>
  </si>
  <si>
    <t>007950025520</t>
  </si>
  <si>
    <t>96383593 | 94 | 95 | 0263002582 | 0263002591 | 0263002592</t>
  </si>
  <si>
    <t>0263002582</t>
  </si>
  <si>
    <t>263002582|DB311F</t>
  </si>
  <si>
    <t>210716389</t>
  </si>
  <si>
    <t>E1A760</t>
  </si>
  <si>
    <t>016 030 0000</t>
  </si>
  <si>
    <t>81121354 | 81121358 | 81121355 | 81121350 | 81121349</t>
  </si>
  <si>
    <t>016 030 0000__016 030 0000</t>
  </si>
  <si>
    <t>310077719</t>
  </si>
  <si>
    <t>210716389|E1A760</t>
  </si>
  <si>
    <t>FARO0002212026</t>
  </si>
  <si>
    <t>H0H1QO</t>
  </si>
  <si>
    <t>40009225</t>
  </si>
  <si>
    <t>FARO/000221/2026</t>
  </si>
  <si>
    <t>FARO/000282/2026</t>
  </si>
  <si>
    <t>FARO0002212026|H0H1QO</t>
  </si>
  <si>
    <t>H0H1R0</t>
  </si>
  <si>
    <t>40009228</t>
  </si>
  <si>
    <t>40009228/ 83</t>
  </si>
  <si>
    <t>FKOR/000331/2026</t>
  </si>
  <si>
    <t>BMTS</t>
  </si>
  <si>
    <t>FARO0002212026|H0H1R0</t>
  </si>
  <si>
    <t>H0H1XG</t>
  </si>
  <si>
    <t>40009229</t>
  </si>
  <si>
    <t>FARO0002212026|H0H1XG</t>
  </si>
  <si>
    <t>8247081735</t>
  </si>
  <si>
    <t>CF7FC7</t>
  </si>
  <si>
    <t>DEL7135-651</t>
  </si>
  <si>
    <t>80729961 | 80727664 | 80729747 | 80714498 | 80718301</t>
  </si>
  <si>
    <t>7135-651</t>
  </si>
  <si>
    <t>8249002372</t>
  </si>
  <si>
    <t xml:space="preserve">CM </t>
  </si>
  <si>
    <t>8247081735|CF7FC7</t>
  </si>
  <si>
    <t>2045265327</t>
  </si>
  <si>
    <t>396738</t>
  </si>
  <si>
    <t>1 987 947 641</t>
  </si>
  <si>
    <t>8151689739</t>
  </si>
  <si>
    <t>1.987.947.641.B66</t>
  </si>
  <si>
    <t>1.987.947.641</t>
  </si>
  <si>
    <t>2045266531</t>
  </si>
  <si>
    <t>2045265327|396738</t>
  </si>
  <si>
    <t>TEDGUM Prosta Spolka Akcyjna</t>
  </si>
  <si>
    <t>VEN0002584</t>
  </si>
  <si>
    <t>FE1052026MAG1</t>
  </si>
  <si>
    <t>G0YTUR</t>
  </si>
  <si>
    <t>TED99629</t>
  </si>
  <si>
    <t>FE 105 | FE105/2026/MAG1</t>
  </si>
  <si>
    <t>FE 105/2026/MAG1</t>
  </si>
  <si>
    <t>TEDGUM</t>
  </si>
  <si>
    <t>FE1052026MAG1|G0YTUR</t>
  </si>
  <si>
    <t>111080949</t>
  </si>
  <si>
    <t>C10C77</t>
  </si>
  <si>
    <t>VAL439545</t>
  </si>
  <si>
    <t>26560859 | 26560307</t>
  </si>
  <si>
    <t>439545</t>
  </si>
  <si>
    <t>111080949|C10C77</t>
  </si>
  <si>
    <t>F4B4B3</t>
  </si>
  <si>
    <t>VAL837427</t>
  </si>
  <si>
    <t>837427</t>
  </si>
  <si>
    <t>111080949|F4B4B3</t>
  </si>
  <si>
    <t>111080949|G0SNTG</t>
  </si>
  <si>
    <t>G0QP1C</t>
  </si>
  <si>
    <t>VAL837492</t>
  </si>
  <si>
    <t>837492</t>
  </si>
  <si>
    <t>111080949|G0QP1C</t>
  </si>
  <si>
    <t>111081138</t>
  </si>
  <si>
    <t>C10EAE</t>
  </si>
  <si>
    <t>VAL715702</t>
  </si>
  <si>
    <t>715702</t>
  </si>
  <si>
    <t>111081138|C10EAE</t>
  </si>
  <si>
    <t>111081327</t>
  </si>
  <si>
    <t>G05BK9</t>
  </si>
  <si>
    <t>VAL837440</t>
  </si>
  <si>
    <t>837440</t>
  </si>
  <si>
    <t>111081327|G05BK9</t>
  </si>
  <si>
    <t>111081329</t>
  </si>
  <si>
    <t>E26753</t>
  </si>
  <si>
    <t>VAL837321</t>
  </si>
  <si>
    <t>837321</t>
  </si>
  <si>
    <t>111081329|E26753</t>
  </si>
  <si>
    <t>111081329|E54406</t>
  </si>
  <si>
    <t>F8E775</t>
  </si>
  <si>
    <t>VAL837432</t>
  </si>
  <si>
    <t>837432</t>
  </si>
  <si>
    <t>94902394</t>
  </si>
  <si>
    <t>111081329|F8E775</t>
  </si>
  <si>
    <t>G0SE06</t>
  </si>
  <si>
    <t>VAL837522</t>
  </si>
  <si>
    <t>837522</t>
  </si>
  <si>
    <t>111081329|G0SE06</t>
  </si>
  <si>
    <t>G0ZYC2</t>
  </si>
  <si>
    <t>VAL890033</t>
  </si>
  <si>
    <t>890033</t>
  </si>
  <si>
    <t>94902389 / 111081706 -94902388</t>
  </si>
  <si>
    <t>111081706 - станало объркване: създадена е фактура: 111081706 за 2бр от артикул:VAL890033 но малко преди да се създаде вече е пусната разлика към ВАЛЕО, че имам 2бр на плюс от този артикул и правят дебитно:94902389. За да се препокрие дебитното защото се оказва не нужно създават кредитно:94902388.</t>
  </si>
  <si>
    <t>111081329|G0ZYC2</t>
  </si>
  <si>
    <t>991032860</t>
  </si>
  <si>
    <t>G0VIVL</t>
  </si>
  <si>
    <t>V20-4063</t>
  </si>
  <si>
    <t>1001451757</t>
  </si>
  <si>
    <t>991044933</t>
  </si>
  <si>
    <t>991032860|G0VIVL</t>
  </si>
  <si>
    <t>400100126</t>
  </si>
  <si>
    <t>H05QOM</t>
  </si>
  <si>
    <t>DELVAC L 15W40 AGRI U.20L</t>
  </si>
  <si>
    <t>040000126</t>
  </si>
  <si>
    <t>0400100126</t>
  </si>
  <si>
    <t>400100126|H05QOM</t>
  </si>
  <si>
    <t>H05QB4</t>
  </si>
  <si>
    <t>DELVAC M 10W40 S.D.20L</t>
  </si>
  <si>
    <t>157060</t>
  </si>
  <si>
    <t>157060__144718__MOBCVLPR12121050208__MOBCVLPR12123030120</t>
  </si>
  <si>
    <t>400100126|H05QB4</t>
  </si>
  <si>
    <t>AMTRA Sp. z o.o</t>
  </si>
  <si>
    <t>VEN0003131</t>
  </si>
  <si>
    <t>EXP00023FUE2604</t>
  </si>
  <si>
    <t>G0KAZZ</t>
  </si>
  <si>
    <t>MA 19-092</t>
  </si>
  <si>
    <t>WZ/13764</t>
  </si>
  <si>
    <t>19-092</t>
  </si>
  <si>
    <t>MOJE AUTO</t>
  </si>
  <si>
    <t>EXP00023FUE2604|G0KAZZ</t>
  </si>
  <si>
    <t>4951460273</t>
  </si>
  <si>
    <t>A8896D</t>
  </si>
  <si>
    <t>13.0460-7193.2</t>
  </si>
  <si>
    <t>4941143249 | 4941140376 | 4941140377 | 4941143250 | 4941143251</t>
  </si>
  <si>
    <t>4951463540</t>
  </si>
  <si>
    <t>13-0460-7193-2</t>
  </si>
  <si>
    <t>25,54</t>
  </si>
  <si>
    <t>4951460273|A8896D</t>
  </si>
  <si>
    <t>21/04/2026</t>
  </si>
  <si>
    <t>B48CF9</t>
  </si>
  <si>
    <t>24.0128-0155.1</t>
  </si>
  <si>
    <t>24-0128-0155-1-02</t>
  </si>
  <si>
    <t>4951470259</t>
  </si>
  <si>
    <t>4951463540|B48CF9</t>
  </si>
  <si>
    <t>B56DB7</t>
  </si>
  <si>
    <t>24.0128-0159.1</t>
  </si>
  <si>
    <t>24-0128-0159-1-02</t>
  </si>
  <si>
    <t>4951463540|B56DB7</t>
  </si>
  <si>
    <t>4951463542</t>
  </si>
  <si>
    <t>E23A0F</t>
  </si>
  <si>
    <t>13.0460-5658.2</t>
  </si>
  <si>
    <t>13-0460-5658-2-02</t>
  </si>
  <si>
    <t>4951463542|E23A0F</t>
  </si>
  <si>
    <t>G13O6R</t>
  </si>
  <si>
    <t>13.0460-7355.2</t>
  </si>
  <si>
    <t>13-0460-7355-2-02</t>
  </si>
  <si>
    <t>4960044872</t>
  </si>
  <si>
    <t>4951463542|G13O6R</t>
  </si>
  <si>
    <t>98082204</t>
  </si>
  <si>
    <t>G0NGXC</t>
  </si>
  <si>
    <t>EL700501</t>
  </si>
  <si>
    <t>37232251 | 37242375 | 37242378 | 37242369</t>
  </si>
  <si>
    <t>700.501</t>
  </si>
  <si>
    <t>98082204|G0NGXC</t>
  </si>
  <si>
    <t>23/04/2026</t>
  </si>
  <si>
    <t>EUROBUMP OTOMOTIV SANAYI VE TICARET ANONIM SIRKETI</t>
  </si>
  <si>
    <t>VEN0003080</t>
  </si>
  <si>
    <t>IHR2026-148</t>
  </si>
  <si>
    <t>D4B9F0</t>
  </si>
  <si>
    <t>5510-00-8109904Q</t>
  </si>
  <si>
    <t>2301110__5510-00-8109904Q__TOY07YA006TP</t>
  </si>
  <si>
    <t>IHR2026-148|D4B9F0</t>
  </si>
  <si>
    <t>3000719405</t>
  </si>
  <si>
    <t>A50F35</t>
  </si>
  <si>
    <t>LR-BJ-1928</t>
  </si>
  <si>
    <t>35215539 | 35215540 | 35215546</t>
  </si>
  <si>
    <t>LR-BJ-1928__LR-BJ-1928</t>
  </si>
  <si>
    <t>3000727283</t>
  </si>
  <si>
    <t>Ticket Number: 356799</t>
  </si>
  <si>
    <t>3000719405|A50F35</t>
  </si>
  <si>
    <t>3000719406</t>
  </si>
  <si>
    <t>307524</t>
  </si>
  <si>
    <t>FDB1021</t>
  </si>
  <si>
    <t>FDB1021__FDB1021</t>
  </si>
  <si>
    <t>3200059620</t>
  </si>
  <si>
    <t>Ticket Number: 356712</t>
  </si>
  <si>
    <t>3000719406|307524</t>
  </si>
  <si>
    <t>674752</t>
  </si>
  <si>
    <t>FDB1424</t>
  </si>
  <si>
    <t>FDB1424__FDB1424</t>
  </si>
  <si>
    <t>3000727284</t>
  </si>
  <si>
    <t>3000719406|674752</t>
  </si>
  <si>
    <t>A8FC8E</t>
  </si>
  <si>
    <t>FVR1879</t>
  </si>
  <si>
    <t>FVR1879__FVR1879</t>
  </si>
  <si>
    <t>3000719406|A8FC8E</t>
  </si>
  <si>
    <t>12517502</t>
  </si>
  <si>
    <t>G18CDW</t>
  </si>
  <si>
    <t>SW33108991</t>
  </si>
  <si>
    <t>709574520</t>
  </si>
  <si>
    <t>33108991</t>
  </si>
  <si>
    <t>93287670</t>
  </si>
  <si>
    <t>12517502|G18CDW</t>
  </si>
  <si>
    <t>90717032</t>
  </si>
  <si>
    <t>399300</t>
  </si>
  <si>
    <t>E306L</t>
  </si>
  <si>
    <t>82000082 | 82000083</t>
  </si>
  <si>
    <t>90717032|399300</t>
  </si>
  <si>
    <t>22/04/2026</t>
  </si>
  <si>
    <t>000174/BLX/2026/UE</t>
  </si>
  <si>
    <t>D88E2B</t>
  </si>
  <si>
    <t>440-1986R-WE</t>
  </si>
  <si>
    <t>174/BLX</t>
  </si>
  <si>
    <t>000174/BLX/2026/UE|D88E2B</t>
  </si>
  <si>
    <t>G0VY6H</t>
  </si>
  <si>
    <t>440-1986R-WEN</t>
  </si>
  <si>
    <t>000174/BLX/2026/UE|G0VY6H</t>
  </si>
  <si>
    <t>000214/BLX/2026/UE</t>
  </si>
  <si>
    <t>F8D5C2</t>
  </si>
  <si>
    <t>3400 700 351:009</t>
  </si>
  <si>
    <t>212/BLX | 214/BLX | 226/BLX</t>
  </si>
  <si>
    <t>оспорваме!!</t>
  </si>
  <si>
    <t>ima verojatnost da ni go izpratjat, Daria da kaje No na fakturata</t>
  </si>
  <si>
    <t>000214/BLX/2026/UE|F8D5C2</t>
  </si>
  <si>
    <t>000232/BLX/2026/UE</t>
  </si>
  <si>
    <t>AE5F82</t>
  </si>
  <si>
    <t>KR23210</t>
  </si>
  <si>
    <t>232/BLX</t>
  </si>
  <si>
    <t>4,97</t>
  </si>
  <si>
    <t>00060718/HZA/26/UE</t>
  </si>
  <si>
    <t>000232/BLX/2026/UE|AE5F82</t>
  </si>
  <si>
    <t>AE5FAF</t>
  </si>
  <si>
    <t>KR23310</t>
  </si>
  <si>
    <t>00490262/HZA/26/UEK</t>
  </si>
  <si>
    <t>000232/BLX/2026/UE|AE5FAF</t>
  </si>
  <si>
    <t>G13NYI</t>
  </si>
  <si>
    <t>KR33153</t>
  </si>
  <si>
    <t>000232/BLX/2026/UE|G13NYI</t>
  </si>
  <si>
    <t>000238/BLX/2026/UE</t>
  </si>
  <si>
    <t>A3EAD0</t>
  </si>
  <si>
    <t>ROM B22089</t>
  </si>
  <si>
    <t>238/BLX</t>
  </si>
  <si>
    <t>00060720/HZA/26/UE</t>
  </si>
  <si>
    <t>000238/BLX/2026/UE|A3EAD0</t>
  </si>
  <si>
    <t>000251/BLX/2026/UE</t>
  </si>
  <si>
    <t>251/BLX</t>
  </si>
  <si>
    <t>16,95</t>
  </si>
  <si>
    <t>00060721/HZA/26/UE</t>
  </si>
  <si>
    <t>000251/BLX/2026/UE|E4F7F8</t>
  </si>
  <si>
    <t>342606803</t>
  </si>
  <si>
    <t>307407</t>
  </si>
  <si>
    <t>LS4056816</t>
  </si>
  <si>
    <t>DN 7880414 | DN 7859904</t>
  </si>
  <si>
    <t>4056816</t>
  </si>
  <si>
    <t>342606803|307407</t>
  </si>
  <si>
    <t>263002659</t>
  </si>
  <si>
    <t>BF359F</t>
  </si>
  <si>
    <t>714000028531</t>
  </si>
  <si>
    <t>96383837</t>
  </si>
  <si>
    <t>0263002659</t>
  </si>
  <si>
    <t>263002659|BF359F</t>
  </si>
  <si>
    <t>SI130129</t>
  </si>
  <si>
    <t>C3CA96</t>
  </si>
  <si>
    <t>NRF 53579</t>
  </si>
  <si>
    <t>SI-130129</t>
  </si>
  <si>
    <t>53579</t>
  </si>
  <si>
    <t>SC-071244</t>
  </si>
  <si>
    <t>SI130129|C3CA96</t>
  </si>
  <si>
    <t>D756B4</t>
  </si>
  <si>
    <t>NRF 58440</t>
  </si>
  <si>
    <t>58440</t>
  </si>
  <si>
    <t>SI-131354</t>
  </si>
  <si>
    <t>SI130129|D756B4</t>
  </si>
  <si>
    <t>2045265088</t>
  </si>
  <si>
    <t>A10923</t>
  </si>
  <si>
    <t>1 457 434 438</t>
  </si>
  <si>
    <t>8151687760</t>
  </si>
  <si>
    <t>1.457.434.438.HWS</t>
  </si>
  <si>
    <t>1.457.434.438</t>
  </si>
  <si>
    <t>2045265088|A10923</t>
  </si>
  <si>
    <t>A76C3F</t>
  </si>
  <si>
    <t>1 457 434 459</t>
  </si>
  <si>
    <t>1.457.434.459.HCT</t>
  </si>
  <si>
    <t>1.457.434.459</t>
  </si>
  <si>
    <t>2045265088|A76C3F</t>
  </si>
  <si>
    <t>423666742</t>
  </si>
  <si>
    <t>CF11B6</t>
  </si>
  <si>
    <t>713 6198 50</t>
  </si>
  <si>
    <t>62287168 | 62287120</t>
  </si>
  <si>
    <t>7136198500</t>
  </si>
  <si>
    <t>423666742|CF11B6</t>
  </si>
  <si>
    <t>423666747</t>
  </si>
  <si>
    <t>BBD8D4</t>
  </si>
  <si>
    <t>530 0491 10</t>
  </si>
  <si>
    <t>5300491100</t>
  </si>
  <si>
    <t>423666747|BBD8D4</t>
  </si>
  <si>
    <t>5013780096</t>
  </si>
  <si>
    <t>311489</t>
  </si>
  <si>
    <t>3000 829 001</t>
  </si>
  <si>
    <t>101358707</t>
  </si>
  <si>
    <t>5013780096|311489</t>
  </si>
  <si>
    <t>ICB-260103</t>
  </si>
  <si>
    <t>E120C3</t>
  </si>
  <si>
    <t>5703-05-3528929P</t>
  </si>
  <si>
    <t>MRSU7397386</t>
  </si>
  <si>
    <t>BZ0044-002DL</t>
  </si>
  <si>
    <t>5703-05-3528929P__BZ0044-002DL</t>
  </si>
  <si>
    <t>ICB-260103|E120C3</t>
  </si>
  <si>
    <t>25/04/2026</t>
  </si>
  <si>
    <t>G17WD6</t>
  </si>
  <si>
    <t>6502-07-8118916FP</t>
  </si>
  <si>
    <t>TY01AD-325AR</t>
  </si>
  <si>
    <t>6502-07-8118916FP__TY01AD-325AR</t>
  </si>
  <si>
    <t>ICB-260103|G17WD6</t>
  </si>
  <si>
    <t>FS2604022</t>
  </si>
  <si>
    <t>G11W3Y</t>
  </si>
  <si>
    <t>CTRCL0229</t>
  </si>
  <si>
    <t>SH001087</t>
  </si>
  <si>
    <t>FS/26/04/022</t>
  </si>
  <si>
    <t>CL0229</t>
  </si>
  <si>
    <t>CL0229__CL0229</t>
  </si>
  <si>
    <t>FS2604022|G11W3Y</t>
  </si>
  <si>
    <t>G11YV9</t>
  </si>
  <si>
    <t>CTRCL0387</t>
  </si>
  <si>
    <t>CL0387</t>
  </si>
  <si>
    <t>CL0387__CL0387</t>
  </si>
  <si>
    <t>FS2604022|G11YV9</t>
  </si>
  <si>
    <t>G11ZQE</t>
  </si>
  <si>
    <t>CTRCL0460L</t>
  </si>
  <si>
    <t>CL0460L</t>
  </si>
  <si>
    <t>CL0460L__CL0460L</t>
  </si>
  <si>
    <t>FS2604022|G11ZQE</t>
  </si>
  <si>
    <t>G12B8T</t>
  </si>
  <si>
    <t>CTRCQ0015</t>
  </si>
  <si>
    <t>CQ0015</t>
  </si>
  <si>
    <t>CQ0015__CQ0015</t>
  </si>
  <si>
    <t>FS2604022|G12B8T</t>
  </si>
  <si>
    <t>27/04/2026</t>
  </si>
  <si>
    <t>G12DYG</t>
  </si>
  <si>
    <t>CTRCQ0076L</t>
  </si>
  <si>
    <t>CQ0076L</t>
  </si>
  <si>
    <t>CQ0076L__CQ0076L</t>
  </si>
  <si>
    <t>FS2604022|G12DYG</t>
  </si>
  <si>
    <t>G12GKI</t>
  </si>
  <si>
    <t>CTRCQ0170L</t>
  </si>
  <si>
    <t>CQ0170L</t>
  </si>
  <si>
    <t>CQ0170L__CQ0170L</t>
  </si>
  <si>
    <t>FS2604022|G12GKI</t>
  </si>
  <si>
    <t>24/04/2026</t>
  </si>
  <si>
    <t>G11NM2</t>
  </si>
  <si>
    <t>CTRGV0083</t>
  </si>
  <si>
    <t>GV0083</t>
  </si>
  <si>
    <t>GV0083__GV0083</t>
  </si>
  <si>
    <t>FS2604022|G11NM2</t>
  </si>
  <si>
    <t>BCI0809508</t>
  </si>
  <si>
    <t>G0NTSV</t>
  </si>
  <si>
    <t>1.15330</t>
  </si>
  <si>
    <t>BCC0185359</t>
  </si>
  <si>
    <t>BCI0809508|G0NTSV</t>
  </si>
  <si>
    <t>G0Y3AV</t>
  </si>
  <si>
    <t>1.21883</t>
  </si>
  <si>
    <t>BCI0809508|G0Y3AV</t>
  </si>
  <si>
    <t>BBE28B</t>
  </si>
  <si>
    <t>4.61255</t>
  </si>
  <si>
    <t>BCI0821362</t>
  </si>
  <si>
    <t>BCI0809508|BBE28B</t>
  </si>
  <si>
    <t>BBE334</t>
  </si>
  <si>
    <t>4.64232</t>
  </si>
  <si>
    <t>BCI0809508|BBE334</t>
  </si>
  <si>
    <t>65/69/2026/574</t>
  </si>
  <si>
    <t>DC2154</t>
  </si>
  <si>
    <t>ALL CLIMATE 10W40 60L</t>
  </si>
  <si>
    <t>65692026574</t>
  </si>
  <si>
    <t>798340</t>
  </si>
  <si>
    <t>65/69/2026/574|DC2154</t>
  </si>
  <si>
    <t>C41976</t>
  </si>
  <si>
    <t>SYNPOWER ENV C1 5W30 1L</t>
  </si>
  <si>
    <t>872591</t>
  </si>
  <si>
    <t>65/69/2026/574|C41976</t>
  </si>
  <si>
    <t>B38EA8</t>
  </si>
  <si>
    <t>ALL FLEET EXTRA 15W40 20L</t>
  </si>
  <si>
    <t>889714</t>
  </si>
  <si>
    <t>65/69/2026/574|B38EA8</t>
  </si>
  <si>
    <t>DC5664</t>
  </si>
  <si>
    <t>ALL FLEET SUPLE 15W40 20L</t>
  </si>
  <si>
    <t>895430</t>
  </si>
  <si>
    <t>65/69/2026/574|DC5664</t>
  </si>
  <si>
    <t>30/ 4/SU/2026</t>
  </si>
  <si>
    <t>5291807370</t>
  </si>
  <si>
    <t>ET0070</t>
  </si>
  <si>
    <t>30/ 4/SU/2026|C63646</t>
  </si>
  <si>
    <t>ET0302</t>
  </si>
  <si>
    <t>30/ 4/SU/2026|D75935</t>
  </si>
  <si>
    <t>ET00992</t>
  </si>
  <si>
    <t>30/ 4/SU/2026|E25DE0</t>
  </si>
  <si>
    <t>E25DF8</t>
  </si>
  <si>
    <t>MMT A040 0395</t>
  </si>
  <si>
    <t>ET0395</t>
  </si>
  <si>
    <t>30/ 4/SU/2026|E25DF8</t>
  </si>
  <si>
    <t>E25E83</t>
  </si>
  <si>
    <t>MMT A040 0781</t>
  </si>
  <si>
    <t>ET0781</t>
  </si>
  <si>
    <t>30/ 4/SU/2026|E25E83</t>
  </si>
  <si>
    <t>G0TW35</t>
  </si>
  <si>
    <t>MMT A040 410657</t>
  </si>
  <si>
    <t>ET410657</t>
  </si>
  <si>
    <t>30/ 4/SU/2026|G0TW35</t>
  </si>
  <si>
    <t>000252/BLX/2026/UE</t>
  </si>
  <si>
    <t>G0PDZ9</t>
  </si>
  <si>
    <t>RP110225</t>
  </si>
  <si>
    <t>252/BLX</t>
  </si>
  <si>
    <t>00062146/HZA/26/UE</t>
  </si>
  <si>
    <t>000252/BLX/2026/UE|G0PDZ9</t>
  </si>
  <si>
    <t>G0NRYH</t>
  </si>
  <si>
    <t>RP112502</t>
  </si>
  <si>
    <t>00497869/HZA/26/UEK</t>
  </si>
  <si>
    <t>000252/BLX/2026/UE|G0NRYH</t>
  </si>
  <si>
    <t>101252293</t>
  </si>
  <si>
    <t>D062A5</t>
  </si>
  <si>
    <t>C 22 337</t>
  </si>
  <si>
    <t>67208928 | 0101252293</t>
  </si>
  <si>
    <t>0101252293</t>
  </si>
  <si>
    <t>101252293|D062A5</t>
  </si>
  <si>
    <t>H1D0LS</t>
  </si>
  <si>
    <t>C 22 337 X</t>
  </si>
  <si>
    <t>101252293|H1D0LS</t>
  </si>
  <si>
    <t>E48181</t>
  </si>
  <si>
    <t>C 45 004</t>
  </si>
  <si>
    <t>0101279455</t>
  </si>
  <si>
    <t>101252293|E48181</t>
  </si>
  <si>
    <t>D06E65</t>
  </si>
  <si>
    <t>WK 8151</t>
  </si>
  <si>
    <t>101252293|D06E65</t>
  </si>
  <si>
    <t>2430435232</t>
  </si>
  <si>
    <t>D2FEDF</t>
  </si>
  <si>
    <t>50 007 560</t>
  </si>
  <si>
    <t>80813688 | 80814795 | 80814791 | 80814547 | 80814792</t>
  </si>
  <si>
    <t>50007560</t>
  </si>
  <si>
    <t>2431085745</t>
  </si>
  <si>
    <t>2430435232|D2FEDF</t>
  </si>
  <si>
    <t>D2FEE4</t>
  </si>
  <si>
    <t>50 007 562</t>
  </si>
  <si>
    <t>50007562</t>
  </si>
  <si>
    <t>2430436818</t>
  </si>
  <si>
    <t>2430435232|D2FEE4</t>
  </si>
  <si>
    <t>2430435240</t>
  </si>
  <si>
    <t>B77972</t>
  </si>
  <si>
    <t>800057810000</t>
  </si>
  <si>
    <t>2430435240|B77972</t>
  </si>
  <si>
    <t>32683359</t>
  </si>
  <si>
    <t>82866474</t>
  </si>
  <si>
    <t>32683359|H13XXC</t>
  </si>
  <si>
    <t>32683359|H13XXF</t>
  </si>
  <si>
    <t>2045265553</t>
  </si>
  <si>
    <t>G0WHQB</t>
  </si>
  <si>
    <t>CAR113445</t>
  </si>
  <si>
    <t>0824969338</t>
  </si>
  <si>
    <t>F.032.113.445.ZC0</t>
  </si>
  <si>
    <t>F.032.113.445</t>
  </si>
  <si>
    <t>2045267617 + 2045268832/01.06.26</t>
  </si>
  <si>
    <t>2045269691/09.06.2026 - кредитно</t>
  </si>
  <si>
    <t>2045265553|G0WHQB</t>
  </si>
  <si>
    <t>G0WDQQ</t>
  </si>
  <si>
    <t>CAR114680</t>
  </si>
  <si>
    <t>F.032.114.680.ZC0</t>
  </si>
  <si>
    <t>F.032.114.680</t>
  </si>
  <si>
    <t>2045265553|G0WDQQ</t>
  </si>
  <si>
    <t>91848530</t>
  </si>
  <si>
    <t>AF5F78</t>
  </si>
  <si>
    <t>2423101</t>
  </si>
  <si>
    <t>83061216</t>
  </si>
  <si>
    <t>91856073</t>
  </si>
  <si>
    <t>91848530|AF5F78</t>
  </si>
  <si>
    <t>B0ED5E</t>
  </si>
  <si>
    <t>2463801</t>
  </si>
  <si>
    <t>91848530|B0ED5E</t>
  </si>
  <si>
    <t>5013790578</t>
  </si>
  <si>
    <t>207661</t>
  </si>
  <si>
    <t>125 909</t>
  </si>
  <si>
    <t>101362373</t>
  </si>
  <si>
    <t>5060297230</t>
  </si>
  <si>
    <t>5013790578|207661</t>
  </si>
  <si>
    <t>H15C5B</t>
  </si>
  <si>
    <t>3182 600 287</t>
  </si>
  <si>
    <t>5013790578|H15C5B</t>
  </si>
  <si>
    <t>5013791641</t>
  </si>
  <si>
    <t>214481</t>
  </si>
  <si>
    <t>LMI18464</t>
  </si>
  <si>
    <t>101362854 | 101362859</t>
  </si>
  <si>
    <t>РМ - да си ги оставим AN</t>
  </si>
  <si>
    <t>5013791641|214481</t>
  </si>
  <si>
    <t xml:space="preserve"> LPR S.R.L.</t>
  </si>
  <si>
    <t>E01505/E01506</t>
  </si>
  <si>
    <t>E02666</t>
  </si>
  <si>
    <t>мейл Биби и Краси: LPR - Excess Brake Pads After Delivery Processing</t>
  </si>
  <si>
    <t>358246</t>
  </si>
  <si>
    <t>LPR05P294</t>
  </si>
  <si>
    <t>C550D2</t>
  </si>
  <si>
    <t>C03047ABE</t>
  </si>
  <si>
    <t>SI26/B01/03/00019</t>
  </si>
  <si>
    <t>C663B5</t>
  </si>
  <si>
    <t>KTT110199</t>
  </si>
  <si>
    <t>TRHU5956148</t>
  </si>
  <si>
    <t>SI26/B01/03/00019|C663B5</t>
  </si>
  <si>
    <t>F843126</t>
  </si>
  <si>
    <t>F/843/1/26</t>
  </si>
  <si>
    <t>K/4/05/26</t>
  </si>
  <si>
    <t>F843126|D6120A</t>
  </si>
  <si>
    <t>28/04/2026</t>
  </si>
  <si>
    <t>WDT3592026</t>
  </si>
  <si>
    <t>G06JVZ</t>
  </si>
  <si>
    <t>LIN41.10.07</t>
  </si>
  <si>
    <t>WDT/359/2026</t>
  </si>
  <si>
    <t>41.10.07</t>
  </si>
  <si>
    <t>WDT3592026|G06JVZ</t>
  </si>
  <si>
    <t>263002942</t>
  </si>
  <si>
    <t>G0LUTI</t>
  </si>
  <si>
    <t>000723180296</t>
  </si>
  <si>
    <t>96384511 | 96384512</t>
  </si>
  <si>
    <t>0263002942</t>
  </si>
  <si>
    <t>263002942|G0LUTI</t>
  </si>
  <si>
    <t>G0LUV7</t>
  </si>
  <si>
    <t>000723180357</t>
  </si>
  <si>
    <t>263002942|G0LUV7</t>
  </si>
  <si>
    <t>550812800</t>
  </si>
  <si>
    <t>C71526</t>
  </si>
  <si>
    <t>TEKMA MEGA X 10W40 20L</t>
  </si>
  <si>
    <t>83832995</t>
  </si>
  <si>
    <t>103681</t>
  </si>
  <si>
    <t>108969__103681</t>
  </si>
  <si>
    <t>550812800|C71526</t>
  </si>
  <si>
    <t>550812800|C42CDF</t>
  </si>
  <si>
    <t>E25305</t>
  </si>
  <si>
    <t>OUTBOARD TECH 4T 10W305L</t>
  </si>
  <si>
    <t>106447</t>
  </si>
  <si>
    <t>101747__106447</t>
  </si>
  <si>
    <t>550812800|E25305</t>
  </si>
  <si>
    <t>E25772</t>
  </si>
  <si>
    <t>ATF VI 20L</t>
  </si>
  <si>
    <t>106476</t>
  </si>
  <si>
    <t>550812800|E25772</t>
  </si>
  <si>
    <t>SI130138</t>
  </si>
  <si>
    <t>AE5A67</t>
  </si>
  <si>
    <t>NRF 5059514</t>
  </si>
  <si>
    <t>DN265638</t>
  </si>
  <si>
    <t>SI-130138</t>
  </si>
  <si>
    <t>509514</t>
  </si>
  <si>
    <t>SI130138|AE5A67</t>
  </si>
  <si>
    <t>2045265511</t>
  </si>
  <si>
    <t>DD191A</t>
  </si>
  <si>
    <t>0 684 400 560</t>
  </si>
  <si>
    <t>824968083 | 824973527 | 824979731</t>
  </si>
  <si>
    <t>0.684.400.560</t>
  </si>
  <si>
    <t>2045265511|DD191A</t>
  </si>
  <si>
    <t>E37AE1</t>
  </si>
  <si>
    <t>K S00 002 407</t>
  </si>
  <si>
    <t>K.S00.002.407</t>
  </si>
  <si>
    <t>2045265511|E37AE1</t>
  </si>
  <si>
    <t>2045265854</t>
  </si>
  <si>
    <t>C0388C</t>
  </si>
  <si>
    <t>F 00N 201 868</t>
  </si>
  <si>
    <t>F.00N.201.868</t>
  </si>
  <si>
    <t>2045269919</t>
  </si>
  <si>
    <t>2045265854|C0388C</t>
  </si>
  <si>
    <t>2045266561</t>
  </si>
  <si>
    <t>H14V9D</t>
  </si>
  <si>
    <t>0 261 232 0ET</t>
  </si>
  <si>
    <t>8151696461  | 8151695704 | 8151695705 | 8151695706</t>
  </si>
  <si>
    <t>0.261.232.0ET</t>
  </si>
  <si>
    <t>2045267449</t>
  </si>
  <si>
    <t>2045266561|H14V9D</t>
  </si>
  <si>
    <t>G0TDTO</t>
  </si>
  <si>
    <t>0 281 006 759</t>
  </si>
  <si>
    <t>0.281.006.759</t>
  </si>
  <si>
    <t>2045267618</t>
  </si>
  <si>
    <t>2045266561|G0TDTO</t>
  </si>
  <si>
    <t>G16OUD</t>
  </si>
  <si>
    <t>1 986 AE1 308</t>
  </si>
  <si>
    <t>1.986.AE1.308</t>
  </si>
  <si>
    <t>2045266561|G16OUD</t>
  </si>
  <si>
    <t>G07VW3</t>
  </si>
  <si>
    <t>1 987 946 196</t>
  </si>
  <si>
    <t>1.987.946.196</t>
  </si>
  <si>
    <t>2045266561|G07VW3</t>
  </si>
  <si>
    <t>99FA44</t>
  </si>
  <si>
    <t>3 397 118 946</t>
  </si>
  <si>
    <t>3.397.118.946</t>
  </si>
  <si>
    <t>2045266561|99FA44</t>
  </si>
  <si>
    <t>SASU VIGNAL SYSTEMS EORI</t>
  </si>
  <si>
    <t>VEN0002674</t>
  </si>
  <si>
    <t>419991</t>
  </si>
  <si>
    <t>A96C87</t>
  </si>
  <si>
    <t>VAL001726</t>
  </si>
  <si>
    <t>565309</t>
  </si>
  <si>
    <t>001726</t>
  </si>
  <si>
    <t>1,25</t>
  </si>
  <si>
    <t>има си ги във фактурата</t>
  </si>
  <si>
    <t>419991|A96C87</t>
  </si>
  <si>
    <t>B74941</t>
  </si>
  <si>
    <t>VAL001916</t>
  </si>
  <si>
    <t>001916</t>
  </si>
  <si>
    <t>2,09</t>
  </si>
  <si>
    <t>419991|B74941</t>
  </si>
  <si>
    <t>423666800</t>
  </si>
  <si>
    <t>DA3F74</t>
  </si>
  <si>
    <t>713 6791 50</t>
  </si>
  <si>
    <t>62286837 | 62287106</t>
  </si>
  <si>
    <t>7136791500</t>
  </si>
  <si>
    <t>423677226</t>
  </si>
  <si>
    <t>423666800|DA3F74</t>
  </si>
  <si>
    <t>5013797307</t>
  </si>
  <si>
    <t>F8D228</t>
  </si>
  <si>
    <t>3482 081 233:009</t>
  </si>
  <si>
    <t>166111207 | 166118445 | 166118540 | 166118559</t>
  </si>
  <si>
    <t>3482 081 233</t>
  </si>
  <si>
    <t>5013797307|F8D228</t>
  </si>
  <si>
    <t>H1C9LS</t>
  </si>
  <si>
    <t>560 681</t>
  </si>
  <si>
    <t>5013797307|H1C9LS</t>
  </si>
  <si>
    <t>D96C25</t>
  </si>
  <si>
    <t>900 354</t>
  </si>
  <si>
    <t>5013797307|D96C25</t>
  </si>
  <si>
    <t>F8F64F</t>
  </si>
  <si>
    <t>900 456</t>
  </si>
  <si>
    <t>5013797307|F8F64F</t>
  </si>
  <si>
    <t>ABAKUS SP. Z O.O.</t>
  </si>
  <si>
    <t>VEN0001255</t>
  </si>
  <si>
    <t>SPM/WDT/437/202604</t>
  </si>
  <si>
    <t>D3856B</t>
  </si>
  <si>
    <t>440-2901N-U</t>
  </si>
  <si>
    <t>SPM/WDT/437/202604|D3856B</t>
  </si>
  <si>
    <t>428412</t>
  </si>
  <si>
    <t>551-20005R-UE</t>
  </si>
  <si>
    <t>12,74</t>
  </si>
  <si>
    <t>SPM/WDT/162/202606</t>
  </si>
  <si>
    <t>SPM/WDT/437/202604|428412</t>
  </si>
  <si>
    <t>1040033291</t>
  </si>
  <si>
    <t>F4A885</t>
  </si>
  <si>
    <t>LF14000NN</t>
  </si>
  <si>
    <t>20069590</t>
  </si>
  <si>
    <t>LF1400000MX NN</t>
  </si>
  <si>
    <t>1040033291|F4A885</t>
  </si>
  <si>
    <t>150505</t>
  </si>
  <si>
    <t>C04CFB</t>
  </si>
  <si>
    <t>230073</t>
  </si>
  <si>
    <t>150506</t>
  </si>
  <si>
    <t>230.073</t>
  </si>
  <si>
    <t>150505|C04CFB</t>
  </si>
  <si>
    <t>E127D8</t>
  </si>
  <si>
    <t>239122</t>
  </si>
  <si>
    <t>239.122</t>
  </si>
  <si>
    <t>150505|E127D8</t>
  </si>
  <si>
    <t>3000187980</t>
  </si>
  <si>
    <t>396345</t>
  </si>
  <si>
    <t>5 PK 1219</t>
  </si>
  <si>
    <t>61113826</t>
  </si>
  <si>
    <t>5PK1219</t>
  </si>
  <si>
    <t>3000187980|396345</t>
  </si>
  <si>
    <t>623971</t>
  </si>
  <si>
    <t>6 PK 1538</t>
  </si>
  <si>
    <t>6PK1538</t>
  </si>
  <si>
    <t>3000187980|623971</t>
  </si>
  <si>
    <t>3000187980|A6754D</t>
  </si>
  <si>
    <t>3000187981</t>
  </si>
  <si>
    <t>A79BB1</t>
  </si>
  <si>
    <t>17 X 2240</t>
  </si>
  <si>
    <t>60303896 | 60304721 | 60302812</t>
  </si>
  <si>
    <t>17.0X2240</t>
  </si>
  <si>
    <t>3000187981|A79BB1</t>
  </si>
  <si>
    <t>37273</t>
  </si>
  <si>
    <t>G05BF3</t>
  </si>
  <si>
    <t>200891-LS</t>
  </si>
  <si>
    <t>2918/Z-B01 | 3466/Z-B01</t>
  </si>
  <si>
    <t>38081</t>
  </si>
  <si>
    <t>37273|G05BF3</t>
  </si>
  <si>
    <t>D8BC9E</t>
  </si>
  <si>
    <t>200910-LS</t>
  </si>
  <si>
    <t>37273|D8BC9E</t>
  </si>
  <si>
    <t>G05BF6</t>
  </si>
  <si>
    <t>250610-LS</t>
  </si>
  <si>
    <t>37273|G05BF6</t>
  </si>
  <si>
    <t>FAADE8</t>
  </si>
  <si>
    <t>337110-LS</t>
  </si>
  <si>
    <t>37273|FAADE8</t>
  </si>
  <si>
    <t>G05BFR</t>
  </si>
  <si>
    <t>337210-LS</t>
  </si>
  <si>
    <t>37273|G05BFR</t>
  </si>
  <si>
    <t>DCC423</t>
  </si>
  <si>
    <t>337440-LS</t>
  </si>
  <si>
    <t>37273|DCC423</t>
  </si>
  <si>
    <t>G05BG3</t>
  </si>
  <si>
    <t>337910-LS</t>
  </si>
  <si>
    <t>37273|G05BG3</t>
  </si>
  <si>
    <t>F90775</t>
  </si>
  <si>
    <t>360410-LS</t>
  </si>
  <si>
    <t>37273|F90775</t>
  </si>
  <si>
    <t>DD1E5A</t>
  </si>
  <si>
    <t>390050-LS</t>
  </si>
  <si>
    <t>37273|DD1E5A</t>
  </si>
  <si>
    <t>G05BGK</t>
  </si>
  <si>
    <t>461372-LS</t>
  </si>
  <si>
    <t>37273|G05BGK</t>
  </si>
  <si>
    <t>G05BGX</t>
  </si>
  <si>
    <t>565038-LS</t>
  </si>
  <si>
    <t>37273|G05BGX</t>
  </si>
  <si>
    <t>G05BIS</t>
  </si>
  <si>
    <t>810270-LS</t>
  </si>
  <si>
    <t>37273|G05BIS</t>
  </si>
  <si>
    <t>IT26012831</t>
  </si>
  <si>
    <t>D3537E</t>
  </si>
  <si>
    <t>DAYKTB531</t>
  </si>
  <si>
    <t>131738</t>
  </si>
  <si>
    <t>KTB531</t>
  </si>
  <si>
    <t>IT26012831|D3537E</t>
  </si>
  <si>
    <t>G04Y4P</t>
  </si>
  <si>
    <t>DAYKTBWP7941</t>
  </si>
  <si>
    <t>KTBWP7941</t>
  </si>
  <si>
    <t>IT26012831|G04Y4P</t>
  </si>
  <si>
    <t>10400383755</t>
  </si>
  <si>
    <t>G08GV2</t>
  </si>
  <si>
    <t>P633484</t>
  </si>
  <si>
    <t>340607091</t>
  </si>
  <si>
    <t>10400387543</t>
  </si>
  <si>
    <t>10400383755|G08GV2</t>
  </si>
  <si>
    <t>3287</t>
  </si>
  <si>
    <t>G0UX7V</t>
  </si>
  <si>
    <t>5802900727</t>
  </si>
  <si>
    <t>9310 | 9311 | 9315 | 9317 | 9321 | 9322 | 9323 | 9324 | 9325/9326/9327/9330</t>
  </si>
  <si>
    <t>3287|G0UX7V</t>
  </si>
  <si>
    <t>30/04/2026</t>
  </si>
  <si>
    <t>12520276</t>
  </si>
  <si>
    <t>G16QKP</t>
  </si>
  <si>
    <t>FE184687</t>
  </si>
  <si>
    <t>709643698 | 709612999 | 709613030</t>
  </si>
  <si>
    <t>184687</t>
  </si>
  <si>
    <t>92029105</t>
  </si>
  <si>
    <t>12520276|G16QKP</t>
  </si>
  <si>
    <t>12524569</t>
  </si>
  <si>
    <t>H06X3W</t>
  </si>
  <si>
    <t>FE192836</t>
  </si>
  <si>
    <t>192836</t>
  </si>
  <si>
    <t>92029106</t>
  </si>
  <si>
    <t>12524569|H06X3W</t>
  </si>
  <si>
    <t>H0LX3R</t>
  </si>
  <si>
    <t>FE196307</t>
  </si>
  <si>
    <t>196307</t>
  </si>
  <si>
    <t>12524569|H0LX3R</t>
  </si>
  <si>
    <t>12529824</t>
  </si>
  <si>
    <t>DD1305</t>
  </si>
  <si>
    <t>SW20948385</t>
  </si>
  <si>
    <t>7000236213 | 709682747</t>
  </si>
  <si>
    <t>20948385</t>
  </si>
  <si>
    <t>93288686</t>
  </si>
  <si>
    <t>12529824|DD1305</t>
  </si>
  <si>
    <t>2026402591</t>
  </si>
  <si>
    <t>E35C77</t>
  </si>
  <si>
    <t>HEP21-0508</t>
  </si>
  <si>
    <t>2026-304441 | 2026-304201 | 2026-30440 | 2026-304439 | 2026-304438 | 2026-304435 | 2026-304436</t>
  </si>
  <si>
    <t>2026-402591</t>
  </si>
  <si>
    <t>21-0508</t>
  </si>
  <si>
    <t>21-0508__21-0508</t>
  </si>
  <si>
    <t>2026-403049</t>
  </si>
  <si>
    <t>2026402591|E35C77</t>
  </si>
  <si>
    <t>SI26B010400001</t>
  </si>
  <si>
    <t>CF8D89</t>
  </si>
  <si>
    <t>AGY030MT</t>
  </si>
  <si>
    <t>NYKU0773951</t>
  </si>
  <si>
    <t>SI26/B01/04/00001</t>
  </si>
  <si>
    <t>SI26B010400001|CF8D89</t>
  </si>
  <si>
    <t>SI26B010400005</t>
  </si>
  <si>
    <t>G0LD4K</t>
  </si>
  <si>
    <t>DBX013TT</t>
  </si>
  <si>
    <t>ONEU6539629</t>
  </si>
  <si>
    <t>SI26/B01/04/00005</t>
  </si>
  <si>
    <t>SI26B010400005|G0LD4K</t>
  </si>
  <si>
    <t>B8AE03</t>
  </si>
  <si>
    <t>KTT130000</t>
  </si>
  <si>
    <t>SI26B010400005|B8AE03</t>
  </si>
  <si>
    <t>000228/BLX/2026/UE</t>
  </si>
  <si>
    <t>B6996F</t>
  </si>
  <si>
    <t>3421 601 052</t>
  </si>
  <si>
    <t>248/BLX | 228/BLX | 229/BLX</t>
  </si>
  <si>
    <t>000228/BLX/2026/UE|B6996F</t>
  </si>
  <si>
    <t>000229/BLX/2026/UE</t>
  </si>
  <si>
    <t>D800C4</t>
  </si>
  <si>
    <t>S671090253</t>
  </si>
  <si>
    <t>ZF</t>
  </si>
  <si>
    <t>000229/BLX/2026/UE|D800C4</t>
  </si>
  <si>
    <t>000242/BLX/2026/UE</t>
  </si>
  <si>
    <t>DD8FD7</t>
  </si>
  <si>
    <t>1087.298.364</t>
  </si>
  <si>
    <t>233/BLX | 240/BLX | 242/BLX</t>
  </si>
  <si>
    <t>000242/BLX/2026/UE|DD8FD7</t>
  </si>
  <si>
    <t>000272/BLX/2026/UE</t>
  </si>
  <si>
    <t>C29CBB</t>
  </si>
  <si>
    <t>KR24337</t>
  </si>
  <si>
    <t>272/BLX</t>
  </si>
  <si>
    <t>00068674/HZA/26/UE</t>
  </si>
  <si>
    <t>000272/BLX/2026/UE|C29CBB</t>
  </si>
  <si>
    <t>C4A2EC</t>
  </si>
  <si>
    <t>KR24377</t>
  </si>
  <si>
    <t>00550845/HZA/26/UEK</t>
  </si>
  <si>
    <t>000272/BLX/2026/UE|C4A2EC</t>
  </si>
  <si>
    <t>D39ADB</t>
  </si>
  <si>
    <t>KR31775</t>
  </si>
  <si>
    <t>000272/BLX/2026/UE|D39ADB</t>
  </si>
  <si>
    <t>E03444</t>
  </si>
  <si>
    <t>DDT Z03806-07</t>
  </si>
  <si>
    <t>E03444|B4CD72</t>
  </si>
  <si>
    <t>E03444|BC3C17</t>
  </si>
  <si>
    <t>26002930UF00001</t>
  </si>
  <si>
    <t>538128</t>
  </si>
  <si>
    <t>PP 838/1</t>
  </si>
  <si>
    <t>26002930/UF/00001</t>
  </si>
  <si>
    <t>26004253/UF/00001</t>
  </si>
  <si>
    <t>26002930UF00001|538128</t>
  </si>
  <si>
    <t>26003073UF00001</t>
  </si>
  <si>
    <t>538582</t>
  </si>
  <si>
    <t>OP 562</t>
  </si>
  <si>
    <t>26003073/UF/00001</t>
  </si>
  <si>
    <t>26003073UF00001|538582</t>
  </si>
  <si>
    <t>263002671</t>
  </si>
  <si>
    <t>G0PL9V</t>
  </si>
  <si>
    <t>060717231012</t>
  </si>
  <si>
    <t>96383841 | 0263002706 | 96383842 | 0263002672 | 96383839 | 0263002670 | 96383840 | 0263002671 | 96383843 | 0263002673</t>
  </si>
  <si>
    <t>0263002671</t>
  </si>
  <si>
    <t>0263100284</t>
  </si>
  <si>
    <t>263002671|G0PL9V</t>
  </si>
  <si>
    <t>263002672</t>
  </si>
  <si>
    <t>C70CC6</t>
  </si>
  <si>
    <t>350103110400</t>
  </si>
  <si>
    <t>0263002672</t>
  </si>
  <si>
    <t>0263100283</t>
  </si>
  <si>
    <t>263002672|C70CC6</t>
  </si>
  <si>
    <t>C70C8A</t>
  </si>
  <si>
    <t>350103841000</t>
  </si>
  <si>
    <t>263002672|C70C8A</t>
  </si>
  <si>
    <t>210719351</t>
  </si>
  <si>
    <t>G0TA1W</t>
  </si>
  <si>
    <t>35-14 752 0005</t>
  </si>
  <si>
    <t>0081124033 | 0081124036</t>
  </si>
  <si>
    <t>35-14 752 0005__35-14 752 0005</t>
  </si>
  <si>
    <t>310077733</t>
  </si>
  <si>
    <t>210719351|G0TA1W</t>
  </si>
  <si>
    <t>9000240745</t>
  </si>
  <si>
    <t>CFC6B8</t>
  </si>
  <si>
    <t>EUROLITE 10W40 4L</t>
  </si>
  <si>
    <t>EUL4L</t>
  </si>
  <si>
    <t>9000240745|CFC6B8</t>
  </si>
  <si>
    <t>9F02A8</t>
  </si>
  <si>
    <t>GEAR OIL EP80W90 GL4 5L</t>
  </si>
  <si>
    <t>GO45L</t>
  </si>
  <si>
    <t>9000240745|9F02A8</t>
  </si>
  <si>
    <t>CFC6B2</t>
  </si>
  <si>
    <t>PROLIFE 5W30 4L</t>
  </si>
  <si>
    <t>PRO4L</t>
  </si>
  <si>
    <t>9000240745|CFC6B2</t>
  </si>
  <si>
    <t>2430435663</t>
  </si>
  <si>
    <t>C717BF</t>
  </si>
  <si>
    <t>20 1603 45705</t>
  </si>
  <si>
    <t>80814793</t>
  </si>
  <si>
    <t>20160345705</t>
  </si>
  <si>
    <t>2430437879</t>
  </si>
  <si>
    <t>2430435663|C717BF</t>
  </si>
  <si>
    <t>SI130605</t>
  </si>
  <si>
    <t>C2FE28</t>
  </si>
  <si>
    <t>NRF 32080</t>
  </si>
  <si>
    <t>SI-130605</t>
  </si>
  <si>
    <t>32080</t>
  </si>
  <si>
    <t>SC-072425</t>
  </si>
  <si>
    <t>SI130605|C2FE28</t>
  </si>
  <si>
    <t>C2FE8C</t>
  </si>
  <si>
    <t>NRF 32240</t>
  </si>
  <si>
    <t>32240</t>
  </si>
  <si>
    <t>SI130605|C2FE8C</t>
  </si>
  <si>
    <t>G0QBQK</t>
  </si>
  <si>
    <t>NRF 32556</t>
  </si>
  <si>
    <t>32556</t>
  </si>
  <si>
    <t>SI130605|G0QBQK</t>
  </si>
  <si>
    <t>SI130607</t>
  </si>
  <si>
    <t>F60D6F</t>
  </si>
  <si>
    <t>NRF 32932</t>
  </si>
  <si>
    <t>SI-130607</t>
  </si>
  <si>
    <t>32936</t>
  </si>
  <si>
    <t>SI130607|F60D6F</t>
  </si>
  <si>
    <t>99045085</t>
  </si>
  <si>
    <t>G0NO9O</t>
  </si>
  <si>
    <t>KB683.01</t>
  </si>
  <si>
    <t>99053813</t>
  </si>
  <si>
    <t>99045085|G0NO9O</t>
  </si>
  <si>
    <t>8247083996</t>
  </si>
  <si>
    <t>9D60B9</t>
  </si>
  <si>
    <t>LP1717</t>
  </si>
  <si>
    <t>0080760279</t>
  </si>
  <si>
    <t>за 6 бр. 8249002373</t>
  </si>
  <si>
    <t>разменени количества, поискано КИ за 2 бр. 8248023756</t>
  </si>
  <si>
    <t>8247083996|9D60B9</t>
  </si>
  <si>
    <t>241689</t>
  </si>
  <si>
    <t>LP0571</t>
  </si>
  <si>
    <t>LP571</t>
  </si>
  <si>
    <t>за 4 бр. 8249002373</t>
  </si>
  <si>
    <t>поискано ДИ за още 2 бр.  8248023756</t>
  </si>
  <si>
    <t>8247083996|241689</t>
  </si>
  <si>
    <t>57177209</t>
  </si>
  <si>
    <t>B2F755</t>
  </si>
  <si>
    <t>14-32093-01</t>
  </si>
  <si>
    <t>74111399 | 74114512</t>
  </si>
  <si>
    <t>57177209|B2F755</t>
  </si>
  <si>
    <t>F81613</t>
  </si>
  <si>
    <t>15-16987-01</t>
  </si>
  <si>
    <t>57177209|F81613</t>
  </si>
  <si>
    <t>2045266369</t>
  </si>
  <si>
    <t>A70067</t>
  </si>
  <si>
    <t>1 457 433 589</t>
  </si>
  <si>
    <t>824990715 | 824990715A | 824990718 | 824990719</t>
  </si>
  <si>
    <t>1.457.433.589</t>
  </si>
  <si>
    <t>сторнирана</t>
  </si>
  <si>
    <t>2045266369|A70067</t>
  </si>
  <si>
    <t>8500034514</t>
  </si>
  <si>
    <t>B7172D</t>
  </si>
  <si>
    <t>VKJA 30287</t>
  </si>
  <si>
    <t>VKJA 3028</t>
  </si>
  <si>
    <t>8500036000</t>
  </si>
  <si>
    <t>8500034514|B7172D</t>
  </si>
  <si>
    <t>91849226</t>
  </si>
  <si>
    <t>C40FA4</t>
  </si>
  <si>
    <t>2500601</t>
  </si>
  <si>
    <t>83067111 | 83066251</t>
  </si>
  <si>
    <t>91857478</t>
  </si>
  <si>
    <t>91849228|C40FA4</t>
  </si>
  <si>
    <t>повтаря се</t>
  </si>
  <si>
    <t>A94733</t>
  </si>
  <si>
    <t>TYC 20-0462-05-2</t>
  </si>
  <si>
    <t>26003223</t>
  </si>
  <si>
    <t>20-0462-05-2</t>
  </si>
  <si>
    <t>20-0462-05-2__20-0462-05-2</t>
  </si>
  <si>
    <t>5785866|A94733</t>
  </si>
  <si>
    <t>5786415</t>
  </si>
  <si>
    <t>B440EC</t>
  </si>
  <si>
    <t>TYC 19-0185-01-9</t>
  </si>
  <si>
    <t>26003885</t>
  </si>
  <si>
    <t>19-0185-01-9</t>
  </si>
  <si>
    <t>19-0185-01-9__19-0185-01-9</t>
  </si>
  <si>
    <t>5790930</t>
  </si>
  <si>
    <t>5786415|B440EC</t>
  </si>
  <si>
    <t>FAV202600623</t>
  </si>
  <si>
    <t>DC20CC</t>
  </si>
  <si>
    <t>TH7135.75J</t>
  </si>
  <si>
    <t>792937 | POPIS02226 | FAV-2026/00623</t>
  </si>
  <si>
    <t>FAV-2026/00623</t>
  </si>
  <si>
    <t>FAV-2026/00714</t>
  </si>
  <si>
    <t>FAV202600623|DC20CC</t>
  </si>
  <si>
    <t>29/04/2026</t>
  </si>
  <si>
    <t>925011720</t>
  </si>
  <si>
    <t>E6588D</t>
  </si>
  <si>
    <t>NLX380 K10SZT</t>
  </si>
  <si>
    <t>352316401 | 352315223</t>
  </si>
  <si>
    <t>0925011720</t>
  </si>
  <si>
    <t>4008321770455</t>
  </si>
  <si>
    <t>4008321770448__4008321770455</t>
  </si>
  <si>
    <t>0925011838</t>
  </si>
  <si>
    <t>925011720|E6588D</t>
  </si>
  <si>
    <t>1000202317</t>
  </si>
  <si>
    <t>539735</t>
  </si>
  <si>
    <t>LIM2185</t>
  </si>
  <si>
    <t>2185</t>
  </si>
  <si>
    <t>7506__8372__8386__2185__20808__21310__5139__8357__8953</t>
  </si>
  <si>
    <t>1000202317|539735</t>
  </si>
  <si>
    <t>4044046558</t>
  </si>
  <si>
    <t>G0KC8S</t>
  </si>
  <si>
    <t>TRA.DUAL 9 FE 75W90 1L</t>
  </si>
  <si>
    <t>3044045023 | 3044045021 | 3044045030 | 3044045029 | 3044045027 | 3044045026 | 3044045025 | 3044045024 | 3044045022</t>
  </si>
  <si>
    <t>214145</t>
  </si>
  <si>
    <t>4044046558|G0KC8S</t>
  </si>
  <si>
    <t>4044046559</t>
  </si>
  <si>
    <t>4044046559|G0KC8S</t>
  </si>
  <si>
    <t>26815388</t>
  </si>
  <si>
    <t>G10E3E</t>
  </si>
  <si>
    <t>09.D764.11</t>
  </si>
  <si>
    <t>1581387</t>
  </si>
  <si>
    <t>09D76411</t>
  </si>
  <si>
    <t>26815388|G10E3E</t>
  </si>
  <si>
    <t>08.05.2026</t>
  </si>
  <si>
    <t>98103902</t>
  </si>
  <si>
    <t>DC105A</t>
  </si>
  <si>
    <t>EL302470</t>
  </si>
  <si>
    <t>37267114 | 37267113 | 37255136 | 37267112 | 37255137</t>
  </si>
  <si>
    <t>302.470</t>
  </si>
  <si>
    <t>98142441</t>
  </si>
  <si>
    <t>CM 09.06.26</t>
  </si>
  <si>
    <t>98103902|DC105A</t>
  </si>
  <si>
    <t>09.05.2026</t>
  </si>
  <si>
    <t>3497</t>
  </si>
  <si>
    <t>D203B0</t>
  </si>
  <si>
    <t>42567624</t>
  </si>
  <si>
    <t>10178 / 1 | 10179 / 1 | 10180 / 1 | 10181 / 1 | 10183 / 1 | 10185 / 1 | 10191 / 1</t>
  </si>
  <si>
    <t>0,99</t>
  </si>
  <si>
    <t>3497|D203B0</t>
  </si>
  <si>
    <t>391866</t>
  </si>
  <si>
    <t>500319244</t>
  </si>
  <si>
    <t>3497|391866</t>
  </si>
  <si>
    <t>E145C4</t>
  </si>
  <si>
    <t>5801792376</t>
  </si>
  <si>
    <t>3497|E145C4</t>
  </si>
  <si>
    <t>HANS PRIES GMBH &amp; CO.KG</t>
  </si>
  <si>
    <t>VEN0003766</t>
  </si>
  <si>
    <t>26-204118</t>
  </si>
  <si>
    <t>G0TY6R</t>
  </si>
  <si>
    <t>HP118 334</t>
  </si>
  <si>
    <t>26-04-125085</t>
  </si>
  <si>
    <t xml:space="preserve"> КИ 26-852190</t>
  </si>
  <si>
    <t>беше написал номера на друг документ</t>
  </si>
  <si>
    <t>HANS PRIES</t>
  </si>
  <si>
    <t>26-204118|G0TY6R</t>
  </si>
  <si>
    <t>398711561</t>
  </si>
  <si>
    <t>E1C9D0</t>
  </si>
  <si>
    <t>KL977D</t>
  </si>
  <si>
    <t>6321227 | 6321228 | 6321229</t>
  </si>
  <si>
    <t>72400202/KL 977D</t>
  </si>
  <si>
    <t>72400202__72400202</t>
  </si>
  <si>
    <t>225361/002</t>
  </si>
  <si>
    <t>398711561|E1C9D0</t>
  </si>
  <si>
    <t>9E089A</t>
  </si>
  <si>
    <t>LX1566</t>
  </si>
  <si>
    <t>76671424/LX 1566</t>
  </si>
  <si>
    <t>76671424__76671424</t>
  </si>
  <si>
    <t>398711561|9E089A</t>
  </si>
  <si>
    <t>550815352</t>
  </si>
  <si>
    <t>D6526A</t>
  </si>
  <si>
    <t>SCOOTERP EXP 10W40 1L</t>
  </si>
  <si>
    <t>83843100</t>
  </si>
  <si>
    <t>550815352|D6526A</t>
  </si>
  <si>
    <t>FS168</t>
  </si>
  <si>
    <t>DDE439</t>
  </si>
  <si>
    <t>B05-02-064</t>
  </si>
  <si>
    <t>FS 167</t>
  </si>
  <si>
    <t>5,2</t>
  </si>
  <si>
    <t xml:space="preserve"> FS 233</t>
  </si>
  <si>
    <t>FS167|DDE439</t>
  </si>
  <si>
    <t>02.05.2026</t>
  </si>
  <si>
    <t>2045266337</t>
  </si>
  <si>
    <t>BEE324</t>
  </si>
  <si>
    <t>0 261 230 136</t>
  </si>
  <si>
    <t>дел 824990716, посл. цифри -002</t>
  </si>
  <si>
    <t>0.261.230.136.002</t>
  </si>
  <si>
    <t>0.261.230.136</t>
  </si>
  <si>
    <t>2045268073</t>
  </si>
  <si>
    <t>2045266337|BEE324</t>
  </si>
  <si>
    <t>H07W9O</t>
  </si>
  <si>
    <t>0 986 628 604</t>
  </si>
  <si>
    <t>дел 824990716</t>
  </si>
  <si>
    <t>0.986.628.604</t>
  </si>
  <si>
    <t>2045269692</t>
  </si>
  <si>
    <t>2045266337|H07W9O</t>
  </si>
  <si>
    <t>2045266459</t>
  </si>
  <si>
    <t>BC01A1</t>
  </si>
  <si>
    <t>0 986 580 825</t>
  </si>
  <si>
    <t>дел 824990719A</t>
  </si>
  <si>
    <t>0.986.580.825</t>
  </si>
  <si>
    <t>2045266459|BC01A1</t>
  </si>
  <si>
    <t>E383BF</t>
  </si>
  <si>
    <t>F 00H L00 186</t>
  </si>
  <si>
    <t>F.00H.L00.186</t>
  </si>
  <si>
    <t>2045269640</t>
  </si>
  <si>
    <t>2045266459|E383BF</t>
  </si>
  <si>
    <t>2045266523</t>
  </si>
  <si>
    <t>G0WG25</t>
  </si>
  <si>
    <t>CAR116286</t>
  </si>
  <si>
    <t>824995379</t>
  </si>
  <si>
    <t>F.032.116.286.ZC0</t>
  </si>
  <si>
    <t>F.032.116.286</t>
  </si>
  <si>
    <t>2045269641</t>
  </si>
  <si>
    <t>2045266523|G0WG25</t>
  </si>
  <si>
    <t>58386951</t>
  </si>
  <si>
    <t>E2525D</t>
  </si>
  <si>
    <t>19-268422</t>
  </si>
  <si>
    <t>72122967 | 72122964 | 72122955 | 72122950 | 72122370 | 72122936</t>
  </si>
  <si>
    <t>58386951|E2525D</t>
  </si>
  <si>
    <t>111081640</t>
  </si>
  <si>
    <t>E2F4E6</t>
  </si>
  <si>
    <t>VAL813223</t>
  </si>
  <si>
    <t>26616180 | 26616181 | 26608028</t>
  </si>
  <si>
    <t>111081715</t>
  </si>
  <si>
    <t>813223</t>
  </si>
  <si>
    <t>135,11</t>
  </si>
  <si>
    <t>94902548</t>
  </si>
  <si>
    <t>111081640|E2F4E6</t>
  </si>
  <si>
    <t>04.05.2026</t>
  </si>
  <si>
    <t>111081648</t>
  </si>
  <si>
    <t>E378EB</t>
  </si>
  <si>
    <t>VAL253812</t>
  </si>
  <si>
    <t>253812</t>
  </si>
  <si>
    <t>111081648|E378EB</t>
  </si>
  <si>
    <t>9A877F</t>
  </si>
  <si>
    <t>VAL509305</t>
  </si>
  <si>
    <t>509305</t>
  </si>
  <si>
    <t>111081648|9A877F</t>
  </si>
  <si>
    <t>D1E941</t>
  </si>
  <si>
    <t>VAL588069</t>
  </si>
  <si>
    <t>588069</t>
  </si>
  <si>
    <t>111081648|D1E941</t>
  </si>
  <si>
    <t>H07ITI</t>
  </si>
  <si>
    <t>VAL690014</t>
  </si>
  <si>
    <t>690014</t>
  </si>
  <si>
    <t>158,45</t>
  </si>
  <si>
    <t>111081640|H07ITI</t>
  </si>
  <si>
    <t>G04PUG</t>
  </si>
  <si>
    <t>VAL813248</t>
  </si>
  <si>
    <t>813248</t>
  </si>
  <si>
    <t>111081648|G04PUG</t>
  </si>
  <si>
    <t>4951466757</t>
  </si>
  <si>
    <t>F8366F</t>
  </si>
  <si>
    <t>24.3727-3502.2</t>
  </si>
  <si>
    <t>4941147569 | 4941147568 | 4941135523 | 4941150941 | 4941150943 | 4941150944</t>
  </si>
  <si>
    <t>24-3727-3502-2-02</t>
  </si>
  <si>
    <t>4960045148</t>
  </si>
  <si>
    <t>4951466757|F8366F</t>
  </si>
  <si>
    <t>12.05.2026</t>
  </si>
  <si>
    <t>4951466757|H0H2GW</t>
  </si>
  <si>
    <t>4951470116</t>
  </si>
  <si>
    <t>A88B1D</t>
  </si>
  <si>
    <t>24.0325-0145.1</t>
  </si>
  <si>
    <t>24-0325-0145-1-02</t>
  </si>
  <si>
    <t>4951470116|A88B1D</t>
  </si>
  <si>
    <t>4951470117</t>
  </si>
  <si>
    <t>BB044B</t>
  </si>
  <si>
    <t>03.0137-4017.2</t>
  </si>
  <si>
    <t>03-0137-4017-2-02</t>
  </si>
  <si>
    <t>4951470117|BB044B</t>
  </si>
  <si>
    <t>D8C225</t>
  </si>
  <si>
    <t>13.0460-2785.2</t>
  </si>
  <si>
    <t>13-0460-2785-2-02</t>
  </si>
  <si>
    <t>4960045162</t>
  </si>
  <si>
    <t>4951470117|D8C225</t>
  </si>
  <si>
    <t>BAC6D0</t>
  </si>
  <si>
    <t>13.0460-5787.2</t>
  </si>
  <si>
    <t>13-0460-5787-2-02</t>
  </si>
  <si>
    <t>4951470117|BAC6D0</t>
  </si>
  <si>
    <t>D08A71</t>
  </si>
  <si>
    <t>24.3518-0014.1</t>
  </si>
  <si>
    <t>24-3518-0014-1-02</t>
  </si>
  <si>
    <t>4951470117|D08A71</t>
  </si>
  <si>
    <t>B8DC6E</t>
  </si>
  <si>
    <t>24.8190-0260.2</t>
  </si>
  <si>
    <t>24-8190-0260-2-02</t>
  </si>
  <si>
    <t>4951470117|B8DC6E</t>
  </si>
  <si>
    <t>4951470118</t>
  </si>
  <si>
    <t>E612B4</t>
  </si>
  <si>
    <t>13.0460-2609.2</t>
  </si>
  <si>
    <t>13-0460-2609-2-02</t>
  </si>
  <si>
    <t>4951470118|E612B4</t>
  </si>
  <si>
    <t>F83666</t>
  </si>
  <si>
    <t>13.0460-2617.2</t>
  </si>
  <si>
    <t>13-0460-2617-2-02</t>
  </si>
  <si>
    <t>4951470118|F83666</t>
  </si>
  <si>
    <t>2621007359</t>
  </si>
  <si>
    <t>344072</t>
  </si>
  <si>
    <t>CO12015256B</t>
  </si>
  <si>
    <t>81260614 | 81226103 | 81259538 | 81260615 | 81258798</t>
  </si>
  <si>
    <t>82015256</t>
  </si>
  <si>
    <t>2621009265</t>
  </si>
  <si>
    <t>вече е направена инв.</t>
  </si>
  <si>
    <t>2621007359|344072</t>
  </si>
  <si>
    <t>A3D1D0</t>
  </si>
  <si>
    <t>CO80000376- грешен, CO80000374 - правилен</t>
  </si>
  <si>
    <t>80000374</t>
  </si>
  <si>
    <t>ръчно</t>
  </si>
  <si>
    <t>2621007359|A3D1D0</t>
  </si>
  <si>
    <t>2621007360</t>
  </si>
  <si>
    <t>D77CE7</t>
  </si>
  <si>
    <t>CO80005005</t>
  </si>
  <si>
    <t>80005005</t>
  </si>
  <si>
    <t>2621009277 + ДИ 2621010153/11.06.26</t>
  </si>
  <si>
    <t>поискано дебитно и трябва да се направи прием - ок</t>
  </si>
  <si>
    <t>2621007360|D77CE7</t>
  </si>
  <si>
    <t>13.05.2026</t>
  </si>
  <si>
    <t>2621007361</t>
  </si>
  <si>
    <t>B46593</t>
  </si>
  <si>
    <t>CO80001159</t>
  </si>
  <si>
    <t>80001159</t>
  </si>
  <si>
    <t>2621009482</t>
  </si>
  <si>
    <t>CM 10.06.26</t>
  </si>
  <si>
    <t>2621007361|B46593</t>
  </si>
  <si>
    <t>B314DB</t>
  </si>
  <si>
    <t>CO80004781</t>
  </si>
  <si>
    <t>80004781</t>
  </si>
  <si>
    <t>2621009485</t>
  </si>
  <si>
    <t>2621007361|B314DB</t>
  </si>
  <si>
    <t>2621007364</t>
  </si>
  <si>
    <t>DC9948</t>
  </si>
  <si>
    <t>CO19035201B</t>
  </si>
  <si>
    <t>82035201</t>
  </si>
  <si>
    <t>2621009266</t>
  </si>
  <si>
    <t>2621007364|DC9948</t>
  </si>
  <si>
    <t>AB896B</t>
  </si>
  <si>
    <t>CO80000873</t>
  </si>
  <si>
    <t>80000873</t>
  </si>
  <si>
    <t>2621007364|AB896B</t>
  </si>
  <si>
    <t>D86842</t>
  </si>
  <si>
    <t>CO80004398</t>
  </si>
  <si>
    <t>80004398</t>
  </si>
  <si>
    <t>2621007364|D86842</t>
  </si>
  <si>
    <t>190126</t>
  </si>
  <si>
    <t>611777</t>
  </si>
  <si>
    <t>6144/BMCR</t>
  </si>
  <si>
    <t>2276 | 1901/26</t>
  </si>
  <si>
    <t>1901/26</t>
  </si>
  <si>
    <t>2345/26</t>
  </si>
  <si>
    <t>CM 08.06.26</t>
  </si>
  <si>
    <t>190126|611777</t>
  </si>
  <si>
    <t>14.05.2026</t>
  </si>
  <si>
    <t>H0HJ4L</t>
  </si>
  <si>
    <t>VC21-1037</t>
  </si>
  <si>
    <t>190126|H0HJ4L</t>
  </si>
  <si>
    <t>5200006290</t>
  </si>
  <si>
    <t>E4B8AC</t>
  </si>
  <si>
    <t>GAT6PK1053</t>
  </si>
  <si>
    <t>80020540 | 80037416</t>
  </si>
  <si>
    <t>8653-10183</t>
  </si>
  <si>
    <t>8653-10183__8653-10183</t>
  </si>
  <si>
    <t>5200012002</t>
  </si>
  <si>
    <t>5200006290|E4B8AC</t>
  </si>
  <si>
    <t>27.04.2026</t>
  </si>
  <si>
    <t>5200006297</t>
  </si>
  <si>
    <t>G0XKT6</t>
  </si>
  <si>
    <t>7803-21442</t>
  </si>
  <si>
    <t>7803-21442__7803-21442</t>
  </si>
  <si>
    <t>50038231</t>
  </si>
  <si>
    <t>5200006297|G0XKT6</t>
  </si>
  <si>
    <t>E4B8E8</t>
  </si>
  <si>
    <t>GAT5PK1210</t>
  </si>
  <si>
    <t>8653-10243</t>
  </si>
  <si>
    <t>8653-10243__8653-10243</t>
  </si>
  <si>
    <t>5200006297|E4B8E8</t>
  </si>
  <si>
    <t>E4B8E9</t>
  </si>
  <si>
    <t>GAT6PK1210</t>
  </si>
  <si>
    <t>B75CC5</t>
  </si>
  <si>
    <t>8653-10244</t>
  </si>
  <si>
    <t>8653-10244__8653-10244</t>
  </si>
  <si>
    <t>5200006297|E4B8E9</t>
  </si>
  <si>
    <t>E4D1E2</t>
  </si>
  <si>
    <t>GATKP15489XS-1</t>
  </si>
  <si>
    <t>7883-13046</t>
  </si>
  <si>
    <t>7883-13046__7883-13046</t>
  </si>
  <si>
    <t>5200006297|E4D1E2</t>
  </si>
  <si>
    <t>5200006983</t>
  </si>
  <si>
    <t>G085SE</t>
  </si>
  <si>
    <t>GAT10PK1335HD</t>
  </si>
  <si>
    <t>80053411 | 80052265</t>
  </si>
  <si>
    <t>8542-20475</t>
  </si>
  <si>
    <t>8542-20475__8542-20475</t>
  </si>
  <si>
    <t>5200006983|G085SE</t>
  </si>
  <si>
    <t>E4EBC4</t>
  </si>
  <si>
    <t>GATT36742</t>
  </si>
  <si>
    <t>7803-21742</t>
  </si>
  <si>
    <t>7803-21742__7803-21742</t>
  </si>
  <si>
    <t>5200006983|E4EBC4</t>
  </si>
  <si>
    <t>1950321780</t>
  </si>
  <si>
    <t>G10JJX</t>
  </si>
  <si>
    <t>0.037077</t>
  </si>
  <si>
    <t>1940524559 | 1940524564</t>
  </si>
  <si>
    <t>37077</t>
  </si>
  <si>
    <t>1950321780|G10JJX</t>
  </si>
  <si>
    <t>15.05.2026</t>
  </si>
  <si>
    <t>4626004323</t>
  </si>
  <si>
    <t>B52764</t>
  </si>
  <si>
    <t>8JA001 930-001</t>
  </si>
  <si>
    <t>27742500 | 27742501 | 17756861 | 27755331 | 27742482 | 27742498</t>
  </si>
  <si>
    <t>8JA 001 930-001</t>
  </si>
  <si>
    <t>4626004323|B52764</t>
  </si>
  <si>
    <t>91683619</t>
  </si>
  <si>
    <t>G0LOJK</t>
  </si>
  <si>
    <t>J3332006</t>
  </si>
  <si>
    <t>63922119</t>
  </si>
  <si>
    <t>91694411</t>
  </si>
  <si>
    <t>CM 29.05.26</t>
  </si>
  <si>
    <t>91683619|G0LOJK</t>
  </si>
  <si>
    <t>IHR2026000000259</t>
  </si>
  <si>
    <t>G0SEN3</t>
  </si>
  <si>
    <t>DCR222TT</t>
  </si>
  <si>
    <t>DCR222TT__DCR222TT__DCR222TT__DCR222TT</t>
  </si>
  <si>
    <t>IHR2026000000259|G0SEN3</t>
  </si>
  <si>
    <t>000213/BLX/2026/UE</t>
  </si>
  <si>
    <t>C053C0</t>
  </si>
  <si>
    <t>312-1141R-HS</t>
  </si>
  <si>
    <t>213/BLX</t>
  </si>
  <si>
    <t>000213/BLX/2026/UE|C053C0</t>
  </si>
  <si>
    <t>BB4127</t>
  </si>
  <si>
    <t>446-1905R-UE</t>
  </si>
  <si>
    <t>000213/BLX/2026/UE|BB4127</t>
  </si>
  <si>
    <t>9DA2CE</t>
  </si>
  <si>
    <t>551-2007N-UE</t>
  </si>
  <si>
    <t>000213/BLX/2026/UE|9DA2CE</t>
  </si>
  <si>
    <t>F8E788</t>
  </si>
  <si>
    <t>553-4001L-LD-UE</t>
  </si>
  <si>
    <t>000213/BLX/2026/UE|F8E788</t>
  </si>
  <si>
    <t>CFD45A</t>
  </si>
  <si>
    <t>661-1946L-UE-R</t>
  </si>
  <si>
    <t>000213/BLX/2026/UE|CFD45A</t>
  </si>
  <si>
    <t>27INGE01996</t>
  </si>
  <si>
    <t>394342</t>
  </si>
  <si>
    <t>KYB334137</t>
  </si>
  <si>
    <t>04764606372539 | 27/INGE01996</t>
  </si>
  <si>
    <t>27/INGE01996</t>
  </si>
  <si>
    <t>334137</t>
  </si>
  <si>
    <t>27INGE01996|394342</t>
  </si>
  <si>
    <t>A7F7B7</t>
  </si>
  <si>
    <t>KYB334835</t>
  </si>
  <si>
    <t>334835</t>
  </si>
  <si>
    <t>27INGE01996|A7F7B7</t>
  </si>
  <si>
    <t>A3B936</t>
  </si>
  <si>
    <t>KYB344456</t>
  </si>
  <si>
    <t>344456</t>
  </si>
  <si>
    <t>27INGE01996|A3B936</t>
  </si>
  <si>
    <t>26003072UF00001</t>
  </si>
  <si>
    <t>G0O6C2</t>
  </si>
  <si>
    <t>PUR-PC5015</t>
  </si>
  <si>
    <t>26003072/UF/00001</t>
  </si>
  <si>
    <t xml:space="preserve"> 26000419/UK/00001</t>
  </si>
  <si>
    <t>26003072UF00001|G0O6C2</t>
  </si>
  <si>
    <t>G0O58W</t>
  </si>
  <si>
    <t>PUR-PO0000</t>
  </si>
  <si>
    <t>26003072UF00001|G0O58W</t>
  </si>
  <si>
    <t>26068682</t>
  </si>
  <si>
    <t>F588CB</t>
  </si>
  <si>
    <t>MD26149</t>
  </si>
  <si>
    <t>84159000 | 2606868/2</t>
  </si>
  <si>
    <t>2606868 /2</t>
  </si>
  <si>
    <t>26149</t>
  </si>
  <si>
    <t>26068682|F588CB</t>
  </si>
  <si>
    <t>254545</t>
  </si>
  <si>
    <t>G14BAB</t>
  </si>
  <si>
    <t>NIS 301101</t>
  </si>
  <si>
    <t>301101</t>
  </si>
  <si>
    <t>254545|G14BAB</t>
  </si>
  <si>
    <t>E1B69F</t>
  </si>
  <si>
    <t>NIS 890050</t>
  </si>
  <si>
    <t>890050</t>
  </si>
  <si>
    <t>254545|E1B69F</t>
  </si>
  <si>
    <t>F826A1</t>
  </si>
  <si>
    <t>NIS 89513</t>
  </si>
  <si>
    <t>89513</t>
  </si>
  <si>
    <t>254545|F826A1</t>
  </si>
  <si>
    <t>SI131020</t>
  </si>
  <si>
    <t>CFC242</t>
  </si>
  <si>
    <t>NRF 47509</t>
  </si>
  <si>
    <t>SI-131020</t>
  </si>
  <si>
    <t>47509</t>
  </si>
  <si>
    <t>SC-072426</t>
  </si>
  <si>
    <t>SI131020|CFC242</t>
  </si>
  <si>
    <t>OJD QUICK BRAKE APS</t>
  </si>
  <si>
    <t>VEN0001233</t>
  </si>
  <si>
    <t>IN000540</t>
  </si>
  <si>
    <t>E59AC9</t>
  </si>
  <si>
    <t>QB113-0010X</t>
  </si>
  <si>
    <t>DN-000428 | IN-000405</t>
  </si>
  <si>
    <t>IN-000540</t>
  </si>
  <si>
    <t>113-0010X</t>
  </si>
  <si>
    <t>QUICK BRAKE</t>
  </si>
  <si>
    <t>IN000540|E59AC9</t>
  </si>
  <si>
    <t>2045266848</t>
  </si>
  <si>
    <t>396648</t>
  </si>
  <si>
    <t>1 987 946 045</t>
  </si>
  <si>
    <t>824999724A</t>
  </si>
  <si>
    <t>1.987.946.045</t>
  </si>
  <si>
    <t>за 25 бр. 2045269693</t>
  </si>
  <si>
    <t>само 13 намерени - 2045269693 за 25 броя, ок</t>
  </si>
  <si>
    <t>2045266848|396648</t>
  </si>
  <si>
    <t>396965</t>
  </si>
  <si>
    <t>1 987 947 949</t>
  </si>
  <si>
    <t>1.987.947.949.B66</t>
  </si>
  <si>
    <t>2045268074</t>
  </si>
  <si>
    <t>2045266848|396965</t>
  </si>
  <si>
    <t>943181202</t>
  </si>
  <si>
    <t>D781F2</t>
  </si>
  <si>
    <t>E-0666</t>
  </si>
  <si>
    <t>9431812-02</t>
  </si>
  <si>
    <t>AM0790748</t>
  </si>
  <si>
    <t>CM  - не мина, ръчно</t>
  </si>
  <si>
    <t>943181202|D781F2</t>
  </si>
  <si>
    <t>944370601</t>
  </si>
  <si>
    <t>427348</t>
  </si>
  <si>
    <t>56-9104</t>
  </si>
  <si>
    <t>9443706-01 | 9444698-01</t>
  </si>
  <si>
    <t>има и мейл от Момчи Ц. - подали сме им инфо за размери и кг.</t>
  </si>
  <si>
    <t>944370601|427348</t>
  </si>
  <si>
    <t>944372101</t>
  </si>
  <si>
    <t>328810380</t>
  </si>
  <si>
    <t>9443721-01</t>
  </si>
  <si>
    <t>дефект</t>
  </si>
  <si>
    <t>AM0790749</t>
  </si>
  <si>
    <t>944372101|ABFF82</t>
  </si>
  <si>
    <t>5013785305</t>
  </si>
  <si>
    <t>BBF326</t>
  </si>
  <si>
    <t>314 125</t>
  </si>
  <si>
    <t>166095607 | 166096934 | 166100597</t>
  </si>
  <si>
    <t>доставени, само да се уточни бройката 09.06.26</t>
  </si>
  <si>
    <t>5013785305|BBF326</t>
  </si>
  <si>
    <t>C6E365</t>
  </si>
  <si>
    <t>994 364</t>
  </si>
  <si>
    <t>5013785305|C6E365</t>
  </si>
  <si>
    <t>C6E412</t>
  </si>
  <si>
    <t>998 451</t>
  </si>
  <si>
    <t>5013785305|C6E412</t>
  </si>
  <si>
    <t>B9E03B</t>
  </si>
  <si>
    <t>2290 601 017</t>
  </si>
  <si>
    <t>този артикул още не е намерен</t>
  </si>
  <si>
    <t>5013785305|B9E03B</t>
  </si>
  <si>
    <t>925011746</t>
  </si>
  <si>
    <t>ED4608</t>
  </si>
  <si>
    <t>OSR64193 NBS</t>
  </si>
  <si>
    <t>352320612 | 0925011746</t>
  </si>
  <si>
    <t>0925011746</t>
  </si>
  <si>
    <t>4052899992603</t>
  </si>
  <si>
    <t>0925011894</t>
  </si>
  <si>
    <t>925011746|ED4608</t>
  </si>
  <si>
    <t>H07RU4</t>
  </si>
  <si>
    <t>OSR64215DWTS-2HFB</t>
  </si>
  <si>
    <t>4062172384919</t>
  </si>
  <si>
    <t>925011746|H07RU4</t>
  </si>
  <si>
    <t>1000202609</t>
  </si>
  <si>
    <t>LIM2699</t>
  </si>
  <si>
    <t>2699</t>
  </si>
  <si>
    <t>8369__1804__2829__1994__2506__8383__20876__21309__3320__2699__20805</t>
  </si>
  <si>
    <t>1000202609|452692</t>
  </si>
  <si>
    <t>000268/BLX/2026/UE</t>
  </si>
  <si>
    <t>H0I0KK</t>
  </si>
  <si>
    <t>NIS 940852</t>
  </si>
  <si>
    <t>268/BLX</t>
  </si>
  <si>
    <t>000268/BLX/2026/UE|H0I0KK</t>
  </si>
  <si>
    <t>G0O8Q8</t>
  </si>
  <si>
    <t>NIS 941224</t>
  </si>
  <si>
    <t>000268/BLX/2026/UE|G0O8Q8</t>
  </si>
  <si>
    <t>AFE4C6</t>
  </si>
  <si>
    <t>NIS 94917</t>
  </si>
  <si>
    <t>000268/BLX/2026/UE|AFE4C6</t>
  </si>
  <si>
    <t>000277/BLX/2026/UE</t>
  </si>
  <si>
    <t>DEFAA6</t>
  </si>
  <si>
    <t>278/BLX | 277/BLX</t>
  </si>
  <si>
    <t>EVCH0007</t>
  </si>
  <si>
    <t>000277/BLX/2026/UE|EVCH0007</t>
  </si>
  <si>
    <t>16.05.2026</t>
  </si>
  <si>
    <t>E4148D</t>
  </si>
  <si>
    <t>EVNR0027</t>
  </si>
  <si>
    <t>000277/BLX/2026/UE|EVNR0027</t>
  </si>
  <si>
    <t>F460EE</t>
  </si>
  <si>
    <t>EVCH0149</t>
  </si>
  <si>
    <t>000277/BLX/2026/UE|F460EE</t>
  </si>
  <si>
    <t>000306/BLX/2026/UE</t>
  </si>
  <si>
    <t>B77ECB</t>
  </si>
  <si>
    <t>C81133ABE</t>
  </si>
  <si>
    <t>306/BLX</t>
  </si>
  <si>
    <t>000306/BLX/2026/UE|B77ECB</t>
  </si>
  <si>
    <t>1/5/SU/2026</t>
  </si>
  <si>
    <t>1/ 5/SU/2026</t>
  </si>
  <si>
    <t>1/5/SU/2026|D75935</t>
  </si>
  <si>
    <t>1/5/SU/2026|E25DE0</t>
  </si>
  <si>
    <t>18.05.2026</t>
  </si>
  <si>
    <t>1070207</t>
  </si>
  <si>
    <t>H0L8QP</t>
  </si>
  <si>
    <t>DIN6LL017</t>
  </si>
  <si>
    <t>6LL017</t>
  </si>
  <si>
    <t>1070207|H0L8QP</t>
  </si>
  <si>
    <t>26003469UF00001</t>
  </si>
  <si>
    <t>E14A3A</t>
  </si>
  <si>
    <t>K 1364</t>
  </si>
  <si>
    <t>26003469/UF/00001</t>
  </si>
  <si>
    <t>26003469UF00001|E14A3A</t>
  </si>
  <si>
    <t>ADDFFF</t>
  </si>
  <si>
    <t>OP 520</t>
  </si>
  <si>
    <t>26003469UF00001|ADDFFF</t>
  </si>
  <si>
    <t>263003389</t>
  </si>
  <si>
    <t>G05X19</t>
  </si>
  <si>
    <t>302004190031</t>
  </si>
  <si>
    <t xml:space="preserve">96385509 | 96385511 | 96385436 | 96385437 | 96385438 </t>
  </si>
  <si>
    <t>0263003444</t>
  </si>
  <si>
    <t>48,97</t>
  </si>
  <si>
    <t>263003389|G05X19</t>
  </si>
  <si>
    <t>DD8517</t>
  </si>
  <si>
    <t>350103170095</t>
  </si>
  <si>
    <t>96385509 | 96385511 | 96385436 | 96385437 | 96385438 | 0263003443 | 0263003444 | 0263003389 | 0263003400 | 0263003401</t>
  </si>
  <si>
    <t>0263003389</t>
  </si>
  <si>
    <t>263003389|DD8517</t>
  </si>
  <si>
    <t>263003400</t>
  </si>
  <si>
    <t>G05X2H</t>
  </si>
  <si>
    <t>302004190077</t>
  </si>
  <si>
    <t>0263003443</t>
  </si>
  <si>
    <t>44,77</t>
  </si>
  <si>
    <t>263003400|G05X2H</t>
  </si>
  <si>
    <t>263003401</t>
  </si>
  <si>
    <t>D28B6E</t>
  </si>
  <si>
    <t>313011300012</t>
  </si>
  <si>
    <t>0263003401</t>
  </si>
  <si>
    <t>263003401|D28B6E</t>
  </si>
  <si>
    <t>263003444</t>
  </si>
  <si>
    <t>25,55</t>
  </si>
  <si>
    <t>263003444|DD8517</t>
  </si>
  <si>
    <t>26815552</t>
  </si>
  <si>
    <t>DC90AB</t>
  </si>
  <si>
    <t>09.9772.1X</t>
  </si>
  <si>
    <t>15148</t>
  </si>
  <si>
    <t>0997721X</t>
  </si>
  <si>
    <t>26815552|DC90AB</t>
  </si>
  <si>
    <t>H11CQ7</t>
  </si>
  <si>
    <t>P 48 002</t>
  </si>
  <si>
    <t>P48002</t>
  </si>
  <si>
    <t>26815552|H11CQ7</t>
  </si>
  <si>
    <t>F6A97B</t>
  </si>
  <si>
    <t>P 59 045X</t>
  </si>
  <si>
    <t>P59045X</t>
  </si>
  <si>
    <t>26815552|F6A97B</t>
  </si>
  <si>
    <t>3000730287</t>
  </si>
  <si>
    <t>223905</t>
  </si>
  <si>
    <t>71-3728/4 STD</t>
  </si>
  <si>
    <t>35482664 | 35482665 | 35482666</t>
  </si>
  <si>
    <t>71-3728/4 STD__71-3728/4 STD</t>
  </si>
  <si>
    <t>Ticket Number: 360339</t>
  </si>
  <si>
    <t>3000730287|223905</t>
  </si>
  <si>
    <t>A80453</t>
  </si>
  <si>
    <t>TTP4</t>
  </si>
  <si>
    <t>TTP4__TTP4</t>
  </si>
  <si>
    <t>3200060074</t>
  </si>
  <si>
    <t>3000730287|A80453</t>
  </si>
  <si>
    <t>3000730288</t>
  </si>
  <si>
    <t>3000733390</t>
  </si>
  <si>
    <t>Ticket Number: 360296</t>
  </si>
  <si>
    <t>3000730288|A85EE6</t>
  </si>
  <si>
    <t>19.05.2026</t>
  </si>
  <si>
    <t>398715719</t>
  </si>
  <si>
    <t>9A90EE</t>
  </si>
  <si>
    <t>OX177/3D</t>
  </si>
  <si>
    <t>6324187 | 6324189</t>
  </si>
  <si>
    <t>76564454</t>
  </si>
  <si>
    <t>76564454__76564454</t>
  </si>
  <si>
    <t> 230990</t>
  </si>
  <si>
    <t>398715719|9A90EE</t>
  </si>
  <si>
    <t>5013799947</t>
  </si>
  <si>
    <t>G0KRH7</t>
  </si>
  <si>
    <t>LMI42766</t>
  </si>
  <si>
    <t>101365019 | 101364903</t>
  </si>
  <si>
    <t>42766 01</t>
  </si>
  <si>
    <t>42766 01__42766 01:8__42766 01:809</t>
  </si>
  <si>
    <t>5060297369</t>
  </si>
  <si>
    <t>5013799947|G0KRH7</t>
  </si>
  <si>
    <t>5200008182</t>
  </si>
  <si>
    <t>H0FRE8</t>
  </si>
  <si>
    <t>GAT05-5742</t>
  </si>
  <si>
    <t>80064020 | 80059438 | 80057063</t>
  </si>
  <si>
    <t>05-5742</t>
  </si>
  <si>
    <t>5200008182|H0FRE8</t>
  </si>
  <si>
    <t>H0GOUM</t>
  </si>
  <si>
    <t>GATK06T360HOB</t>
  </si>
  <si>
    <t>K06T360HOB</t>
  </si>
  <si>
    <t>5200011924</t>
  </si>
  <si>
    <t>5200008182|H0GOUM</t>
  </si>
  <si>
    <t>8247086404</t>
  </si>
  <si>
    <t>D0CC85</t>
  </si>
  <si>
    <t>DEL7135-693</t>
  </si>
  <si>
    <t>0080792238</t>
  </si>
  <si>
    <t>8247086404|D0CC85</t>
  </si>
  <si>
    <t>H0HHFX</t>
  </si>
  <si>
    <t>TC4468</t>
  </si>
  <si>
    <t>8247086404|H0HHFX</t>
  </si>
  <si>
    <t>BCS2201078</t>
  </si>
  <si>
    <t>CF21C5</t>
  </si>
  <si>
    <t>2.40140</t>
  </si>
  <si>
    <t>BCI0813457</t>
  </si>
  <si>
    <t>BCS2201078|CF21C5</t>
  </si>
  <si>
    <t>DR129299</t>
  </si>
  <si>
    <t>G0X370</t>
  </si>
  <si>
    <t>YBX7053</t>
  </si>
  <si>
    <t>DL253545</t>
  </si>
  <si>
    <t>DG008251</t>
  </si>
  <si>
    <t>DR129299|G0X370</t>
  </si>
  <si>
    <t>SI130717</t>
  </si>
  <si>
    <t>E60B26</t>
  </si>
  <si>
    <t>NRF 380030</t>
  </si>
  <si>
    <t>SI-130717</t>
  </si>
  <si>
    <t>380030</t>
  </si>
  <si>
    <t>SC-072427</t>
  </si>
  <si>
    <t>SI130717|E60B26</t>
  </si>
  <si>
    <t>G0L3Y2</t>
  </si>
  <si>
    <t>NRF 454019</t>
  </si>
  <si>
    <t>454019</t>
  </si>
  <si>
    <t>SI130717|G0L3Y2</t>
  </si>
  <si>
    <t>C3CBA9</t>
  </si>
  <si>
    <t>NRF 47281</t>
  </si>
  <si>
    <t>47281</t>
  </si>
  <si>
    <t>SI130717|C3CBA9</t>
  </si>
  <si>
    <t>CFC260</t>
  </si>
  <si>
    <t>NRF 47545</t>
  </si>
  <si>
    <t>47545</t>
  </si>
  <si>
    <t>SC-072428</t>
  </si>
  <si>
    <t>SI130717|CFC260</t>
  </si>
  <si>
    <t>D12A2B</t>
  </si>
  <si>
    <t>NRF 49001</t>
  </si>
  <si>
    <t>49001</t>
  </si>
  <si>
    <t>SI130717|D12A2B</t>
  </si>
  <si>
    <t>HIGHWAY AUTOMOTIVE SP. Z O.O.</t>
  </si>
  <si>
    <t>VEN0003634</t>
  </si>
  <si>
    <t>WDT/2026/00425</t>
  </si>
  <si>
    <t>H192FK</t>
  </si>
  <si>
    <t>19021005HW</t>
  </si>
  <si>
    <t>PL/2026/00583</t>
  </si>
  <si>
    <t>HIGHWAY</t>
  </si>
  <si>
    <t>WDT/2026/00425|H192FK</t>
  </si>
  <si>
    <t>G11UHW</t>
  </si>
  <si>
    <t>30021004HW</t>
  </si>
  <si>
    <t>WDT/2026/00425|G11UHW</t>
  </si>
  <si>
    <t>WDT/2026/00426</t>
  </si>
  <si>
    <t>G12O6S</t>
  </si>
  <si>
    <t>42108001HW</t>
  </si>
  <si>
    <t>WDT/2026/00426|G12O6S</t>
  </si>
  <si>
    <t>G0PWSQ</t>
  </si>
  <si>
    <t>FE171774</t>
  </si>
  <si>
    <t>709441633 | 709441636 | 709442471</t>
  </si>
  <si>
    <t>12502407|G0PWSQ</t>
  </si>
  <si>
    <t>SI26B010400011</t>
  </si>
  <si>
    <t>B4CEDC</t>
  </si>
  <si>
    <t>C20310ABE</t>
  </si>
  <si>
    <t>4,47</t>
  </si>
  <si>
    <t>000310/BLX/2026/UE</t>
  </si>
  <si>
    <t>ABAA32</t>
  </si>
  <si>
    <t>07 WE-551L</t>
  </si>
  <si>
    <t>310/BLX</t>
  </si>
  <si>
    <t>00621068/HZA/26/UEK</t>
  </si>
  <si>
    <t>000310/BLX/2026/UE|ABAA32</t>
  </si>
  <si>
    <t>20.05.2026</t>
  </si>
  <si>
    <t>ABAA3D</t>
  </si>
  <si>
    <t>101Z W17D</t>
  </si>
  <si>
    <t>000310/BLX/2026/UE|ABAA3D</t>
  </si>
  <si>
    <t>DD79CA</t>
  </si>
  <si>
    <t>1088 W145</t>
  </si>
  <si>
    <t>000310/BLX/2026/UE|DD79CA</t>
  </si>
  <si>
    <t>111081791</t>
  </si>
  <si>
    <t>C10BEB</t>
  </si>
  <si>
    <t>VAL438175</t>
  </si>
  <si>
    <t>26608027 | 26628028</t>
  </si>
  <si>
    <t>438175</t>
  </si>
  <si>
    <t>111081791|C10BEB</t>
  </si>
  <si>
    <t>21.05.2026</t>
  </si>
  <si>
    <t>D8DADB</t>
  </si>
  <si>
    <t>VAL439819</t>
  </si>
  <si>
    <t>439819</t>
  </si>
  <si>
    <t>111081791|D8DADB</t>
  </si>
  <si>
    <t>C4AC57</t>
  </si>
  <si>
    <t>VAL440179</t>
  </si>
  <si>
    <t>440179</t>
  </si>
  <si>
    <t>111081791|C4AC57</t>
  </si>
  <si>
    <t>E543FC</t>
  </si>
  <si>
    <t>VAL837086</t>
  </si>
  <si>
    <t>837086</t>
  </si>
  <si>
    <t>111081791|E543FC</t>
  </si>
  <si>
    <t>111081803</t>
  </si>
  <si>
    <t>G08YLI</t>
  </si>
  <si>
    <t>VAL2111019</t>
  </si>
  <si>
    <t>2111019</t>
  </si>
  <si>
    <t>94902841</t>
  </si>
  <si>
    <t>111081803|G08YLI</t>
  </si>
  <si>
    <t>22.05.2026</t>
  </si>
  <si>
    <t>9E0DD6</t>
  </si>
  <si>
    <t>13.0460-7172.2</t>
  </si>
  <si>
    <t>4941143253 | 4941155236 | 4941155237 | 4941159094</t>
  </si>
  <si>
    <t>13-0460-7172-2-02</t>
  </si>
  <si>
    <t>25,01</t>
  </si>
  <si>
    <t>4960045176</t>
  </si>
  <si>
    <t>H17XY2</t>
  </si>
  <si>
    <t>2803605088302</t>
  </si>
  <si>
    <t>AFE1D6</t>
  </si>
  <si>
    <t>4 PK 885</t>
  </si>
  <si>
    <t>4PK885</t>
  </si>
  <si>
    <t>подадена, но според дост. Е грешен само етикетът? Надето ще провери</t>
  </si>
  <si>
    <t>A8CDED</t>
  </si>
  <si>
    <t>4 PK 885 ELAST</t>
  </si>
  <si>
    <t>4PK885ELAST</t>
  </si>
  <si>
    <t>9AC855</t>
  </si>
  <si>
    <t>CT 1049</t>
  </si>
  <si>
    <t>CT1049</t>
  </si>
  <si>
    <t>3000216775</t>
  </si>
  <si>
    <t>C4B387</t>
  </si>
  <si>
    <t>CT 937 K2</t>
  </si>
  <si>
    <t>CT937K2</t>
  </si>
  <si>
    <t>3000216777</t>
  </si>
  <si>
    <t>E43E96</t>
  </si>
  <si>
    <t>CT 939 WP8 PRO</t>
  </si>
  <si>
    <t>CT939WP8PRO</t>
  </si>
  <si>
    <t>TA26003124</t>
  </si>
  <si>
    <t>F4B555</t>
  </si>
  <si>
    <t>DCF562P</t>
  </si>
  <si>
    <t>TA26003386 | TA26003124</t>
  </si>
  <si>
    <t>TA 26003124</t>
  </si>
  <si>
    <t>BE705F</t>
  </si>
  <si>
    <t>DCP23537</t>
  </si>
  <si>
    <t>TA26004787</t>
  </si>
  <si>
    <t>D090D0</t>
  </si>
  <si>
    <t>DPS32002</t>
  </si>
  <si>
    <t>TA 26004787</t>
  </si>
  <si>
    <t>E534C3</t>
  </si>
  <si>
    <t>DRS23013</t>
  </si>
  <si>
    <t>G0YHC3</t>
  </si>
  <si>
    <t>FE171331</t>
  </si>
  <si>
    <t>93290046</t>
  </si>
  <si>
    <t>G0VWX0</t>
  </si>
  <si>
    <t>DAF1914366</t>
  </si>
  <si>
    <t>G0LCWB</t>
  </si>
  <si>
    <t>DAF1933851</t>
  </si>
  <si>
    <t>G05UZW</t>
  </si>
  <si>
    <t>DAF1981863</t>
  </si>
  <si>
    <t>CF02BB</t>
  </si>
  <si>
    <t>DAF2127356</t>
  </si>
  <si>
    <t>G0YDBE</t>
  </si>
  <si>
    <t>DAF2140884</t>
  </si>
  <si>
    <t>D92E17</t>
  </si>
  <si>
    <t>Z11 D64</t>
  </si>
  <si>
    <t>82018342 | 82018341</t>
  </si>
  <si>
    <t>D92AFF</t>
  </si>
  <si>
    <t>E340H D247</t>
  </si>
  <si>
    <t>D92C4F</t>
  </si>
  <si>
    <t>E821L</t>
  </si>
  <si>
    <t>SI26B010400016</t>
  </si>
  <si>
    <t>G0K7AO</t>
  </si>
  <si>
    <t>DEP012TT</t>
  </si>
  <si>
    <t>SI26/B01/04/00016</t>
  </si>
  <si>
    <t>G0O32V</t>
  </si>
  <si>
    <t>DWW360TT</t>
  </si>
  <si>
    <t>000290/BLX/2026/UE</t>
  </si>
  <si>
    <t>G188DD</t>
  </si>
  <si>
    <t>NIS 850080</t>
  </si>
  <si>
    <t>290/BLX</t>
  </si>
  <si>
    <t>G0R6GF</t>
  </si>
  <si>
    <t>NIS 85643</t>
  </si>
  <si>
    <t>00643230/HZA/26/UEK</t>
  </si>
  <si>
    <t>D45FBD</t>
  </si>
  <si>
    <t>NIS 85684</t>
  </si>
  <si>
    <t>000312/BLX/2026/UE</t>
  </si>
  <si>
    <t>CFDFB2</t>
  </si>
  <si>
    <t>421 355 949 2</t>
  </si>
  <si>
    <t>312/BLX</t>
  </si>
  <si>
    <t>000327/BLX/2026/UE</t>
  </si>
  <si>
    <t>E4147A</t>
  </si>
  <si>
    <t>EVNR0005</t>
  </si>
  <si>
    <t>327/BLX</t>
  </si>
  <si>
    <t>00082776/HZA/26/UE</t>
  </si>
  <si>
    <t>27INGE02337</t>
  </si>
  <si>
    <t>C14312</t>
  </si>
  <si>
    <t>KYBRH2947</t>
  </si>
  <si>
    <t>04764729432039 | 27/INGE02337</t>
  </si>
  <si>
    <t>27/INGE02337</t>
  </si>
  <si>
    <t>RH2947</t>
  </si>
  <si>
    <t>D063AF</t>
  </si>
  <si>
    <t>C 26 168</t>
  </si>
  <si>
    <t>D06A5F</t>
  </si>
  <si>
    <t>HU 951 X</t>
  </si>
  <si>
    <t>G0NN92</t>
  </si>
  <si>
    <t>FP 27 021-2</t>
  </si>
  <si>
    <t>25607502 | 0101264149</t>
  </si>
  <si>
    <t>26003705UF00001</t>
  </si>
  <si>
    <t>ADE002</t>
  </si>
  <si>
    <t>OP 545</t>
  </si>
  <si>
    <t>26003705/UF/00001</t>
  </si>
  <si>
    <t>26003729UF00001</t>
  </si>
  <si>
    <t>B48F7C</t>
  </si>
  <si>
    <t>AP 113/3</t>
  </si>
  <si>
    <t>26003729/UF/00001</t>
  </si>
  <si>
    <t>D72821</t>
  </si>
  <si>
    <t>80817506 | 80817614</t>
  </si>
  <si>
    <t>G16QSU</t>
  </si>
  <si>
    <t>NTK77308</t>
  </si>
  <si>
    <t>39207611</t>
  </si>
  <si>
    <t>SI131116</t>
  </si>
  <si>
    <t>G164CR</t>
  </si>
  <si>
    <t>NRF 320121</t>
  </si>
  <si>
    <t>SI-131116</t>
  </si>
  <si>
    <t>E60B34</t>
  </si>
  <si>
    <t>NRF 380044</t>
  </si>
  <si>
    <t>B452A4</t>
  </si>
  <si>
    <t>R164.21</t>
  </si>
  <si>
    <t>G1170R</t>
  </si>
  <si>
    <t>XGB45775S01</t>
  </si>
  <si>
    <t>ORAP GmbH</t>
  </si>
  <si>
    <t>VEN0003719</t>
  </si>
  <si>
    <t>98567R3</t>
  </si>
  <si>
    <t>C624D3</t>
  </si>
  <si>
    <t>06H 121 131C</t>
  </si>
  <si>
    <t>C1403F</t>
  </si>
  <si>
    <t>1K1 823 633B</t>
  </si>
  <si>
    <t>PURFLUX Filtration</t>
  </si>
  <si>
    <t>VEN0003782 </t>
  </si>
  <si>
    <t>G0U1Z3</t>
  </si>
  <si>
    <t>PX AH725-2</t>
  </si>
  <si>
    <t>6049691000 | 6049695000 | 6049692000 | 6049694000 | 6049690000</t>
  </si>
  <si>
    <t>AH725-2</t>
  </si>
  <si>
    <t>5,57</t>
  </si>
  <si>
    <t>2026116660</t>
  </si>
  <si>
    <t>G07420</t>
  </si>
  <si>
    <t>PX L1125</t>
  </si>
  <si>
    <t>L1125</t>
  </si>
  <si>
    <t>3,84</t>
  </si>
  <si>
    <t>G0WFOU</t>
  </si>
  <si>
    <t>CAR115948</t>
  </si>
  <si>
    <t>F.032.115.948</t>
  </si>
  <si>
    <t>2045269920</t>
  </si>
  <si>
    <t>AF373B</t>
  </si>
  <si>
    <t>0 986 478 601</t>
  </si>
  <si>
    <t>8151704260 | 8151705634</t>
  </si>
  <si>
    <t>0.986.478.601</t>
  </si>
  <si>
    <t>9D3A8E</t>
  </si>
  <si>
    <t>0 986 478 853</t>
  </si>
  <si>
    <t>0.986.478.853</t>
  </si>
  <si>
    <t>2045269825</t>
  </si>
  <si>
    <t>B2BD3E</t>
  </si>
  <si>
    <t>0 986 479 263</t>
  </si>
  <si>
    <t>0.986.479.263</t>
  </si>
  <si>
    <t>2045269921</t>
  </si>
  <si>
    <t>D64275</t>
  </si>
  <si>
    <t>0 986 479 B79</t>
  </si>
  <si>
    <t>0.986.479.B79</t>
  </si>
  <si>
    <t>C3A3CD</t>
  </si>
  <si>
    <t>07-P29162</t>
  </si>
  <si>
    <t>55917281SB</t>
  </si>
  <si>
    <t>FTACC0001199</t>
  </si>
  <si>
    <t>G11ISZ</t>
  </si>
  <si>
    <t>PA1545BH</t>
  </si>
  <si>
    <t>FT/ACC/0001199</t>
  </si>
  <si>
    <t>NC/STD/VER/0000293</t>
  </si>
  <si>
    <t>A9958B</t>
  </si>
  <si>
    <t>624 1615 60</t>
  </si>
  <si>
    <t>62275103 | 62275115 | 62287093 | 62286798 | 62289887</t>
  </si>
  <si>
    <t>A995B4</t>
  </si>
  <si>
    <t>624 1931 00</t>
  </si>
  <si>
    <t>A995B5</t>
  </si>
  <si>
    <t>624 1932 00</t>
  </si>
  <si>
    <t>9403602-06</t>
  </si>
  <si>
    <t>отпадат, имали си прием - Тони</t>
  </si>
  <si>
    <t>H0FWYD</t>
  </si>
  <si>
    <t>SU-1321</t>
  </si>
  <si>
    <t>A14258</t>
  </si>
  <si>
    <t>YA-1004</t>
  </si>
  <si>
    <t>G14VHW</t>
  </si>
  <si>
    <t>33-3171</t>
  </si>
  <si>
    <t>9431812-04</t>
  </si>
  <si>
    <t>FE1552026MAG1</t>
  </si>
  <si>
    <t>G17S2Z</t>
  </si>
  <si>
    <t>TED69141</t>
  </si>
  <si>
    <t>FE | 155/2026/MAG1</t>
  </si>
  <si>
    <t>FE 155/2026/MAG1</t>
  </si>
  <si>
    <t>DCB635</t>
  </si>
  <si>
    <t>VAL813427</t>
  </si>
  <si>
    <t>26641099 | 26641200</t>
  </si>
  <si>
    <t>B58324</t>
  </si>
  <si>
    <t>VAL043714</t>
  </si>
  <si>
    <t>26653704 | 2662471</t>
  </si>
  <si>
    <t>043714</t>
  </si>
  <si>
    <t>94902859</t>
  </si>
  <si>
    <t>VANSTAR Pawel Szostak</t>
  </si>
  <si>
    <t>VEN0001276</t>
  </si>
  <si>
    <t>FUE339FSVAU2026</t>
  </si>
  <si>
    <t>AB884E</t>
  </si>
  <si>
    <t>VAN61136VL</t>
  </si>
  <si>
    <t>F.UE/339/FSVAU/2026</t>
  </si>
  <si>
    <t>61136VL</t>
  </si>
  <si>
    <t>B6980C</t>
  </si>
  <si>
    <t>166118553 | 166118683</t>
  </si>
  <si>
    <t>B0564D</t>
  </si>
  <si>
    <t>JTC1180</t>
  </si>
  <si>
    <t>6024027 | 166096248 | 166096240 | 166096260 | 166110308 | 166096254</t>
  </si>
  <si>
    <t>JTC1180:809</t>
  </si>
  <si>
    <t>JTC1180__JTC1180:8__JTC1180:809__JTC1180__JTC1180:8__JTC1180:809</t>
  </si>
  <si>
    <t>5060297803</t>
  </si>
  <si>
    <t>A77055</t>
  </si>
  <si>
    <t>JER104</t>
  </si>
  <si>
    <t>166110314 | 166121439 | 166110308 | 166121415 | 166156110</t>
  </si>
  <si>
    <t>JER104:809__JER104:8__JER104:8__JER104:809__JER104__JER104</t>
  </si>
  <si>
    <t>9D840E</t>
  </si>
  <si>
    <t>PHA294</t>
  </si>
  <si>
    <t>5060297810</t>
  </si>
  <si>
    <t>CM 11.06.26</t>
  </si>
  <si>
    <t>B6B176</t>
  </si>
  <si>
    <t>PHA490</t>
  </si>
  <si>
    <t>5060297811</t>
  </si>
  <si>
    <t>9D8AC5</t>
  </si>
  <si>
    <t>PND105</t>
  </si>
  <si>
    <t>22,17</t>
  </si>
  <si>
    <t>5060297813</t>
  </si>
  <si>
    <t>D1F111</t>
  </si>
  <si>
    <t>PSA243</t>
  </si>
  <si>
    <t>208,82</t>
  </si>
  <si>
    <t>5060297814</t>
  </si>
  <si>
    <t>9A70C6</t>
  </si>
  <si>
    <t>GDB1440</t>
  </si>
  <si>
    <t>GDB1440:809__GDB1440__GDB1440__GDB1440:809__GDB1440:8__GDB1440:8</t>
  </si>
  <si>
    <t>5060297797</t>
  </si>
  <si>
    <t>9A70CB</t>
  </si>
  <si>
    <t>GDB1445</t>
  </si>
  <si>
    <t>GDB1445:8</t>
  </si>
  <si>
    <t>GDB1445__GDB1445__GDB1445:809__GDB1445:809__GDB1445:8__GDB1445:8</t>
  </si>
  <si>
    <t>5060297800</t>
  </si>
  <si>
    <t>9A7279</t>
  </si>
  <si>
    <t>GDB3154</t>
  </si>
  <si>
    <t>GDB3154__GDB3154:8__GDB3154__GDB3154:809__GDB3154:809__GDB3154:8</t>
  </si>
  <si>
    <t>C00049</t>
  </si>
  <si>
    <t>GDB3511</t>
  </si>
  <si>
    <t>9DB2FA</t>
  </si>
  <si>
    <t>DF4180</t>
  </si>
  <si>
    <t>DF4180__DF4180:8__DF4180:809__DF4180:809__DF4180__DF4180:8</t>
  </si>
  <si>
    <t>5060297799</t>
  </si>
  <si>
    <t>A6857C</t>
  </si>
  <si>
    <t>PHB426</t>
  </si>
  <si>
    <t>5060297815</t>
  </si>
  <si>
    <t>2026FTCEE0000529</t>
  </si>
  <si>
    <t>2026-FTCEE-0000529</t>
  </si>
  <si>
    <t>04.294</t>
  </si>
  <si>
    <t>10.6040__04.294</t>
  </si>
  <si>
    <t>2026FTCEE0000529|C00FAA</t>
  </si>
  <si>
    <t>C00FFB</t>
  </si>
  <si>
    <t>0219-01-07457P</t>
  </si>
  <si>
    <t>07.457</t>
  </si>
  <si>
    <t>12.7118__07.457</t>
  </si>
  <si>
    <t>2026FTCEE0000529|C00FFB</t>
  </si>
  <si>
    <t>2026FTCEE0000529|H1AP0M</t>
  </si>
  <si>
    <t>G17B69</t>
  </si>
  <si>
    <t>CT 1230 WP1</t>
  </si>
  <si>
    <t>61121999 | 61120577</t>
  </si>
  <si>
    <t>3000216819</t>
  </si>
  <si>
    <t>3000205699|G17B69</t>
  </si>
  <si>
    <t>H07S3C</t>
  </si>
  <si>
    <t>WPS3058</t>
  </si>
  <si>
    <t>3000205699|H07S3C</t>
  </si>
  <si>
    <t>IT26016127</t>
  </si>
  <si>
    <t>D3540D</t>
  </si>
  <si>
    <t>DAYKTBWP3600</t>
  </si>
  <si>
    <t>KTBWP3600</t>
  </si>
  <si>
    <t>IT26016127|D3540D</t>
  </si>
  <si>
    <t>TA26006589</t>
  </si>
  <si>
    <t>G0QMQ7</t>
  </si>
  <si>
    <t>DAT09008</t>
  </si>
  <si>
    <t>TA 26006589</t>
  </si>
  <si>
    <t>TA26006589|G0QMQ7</t>
  </si>
  <si>
    <t>B2A87B</t>
  </si>
  <si>
    <t>DCP32022</t>
  </si>
  <si>
    <t>TA26006589|B2A87B</t>
  </si>
  <si>
    <t>G0PS8S</t>
  </si>
  <si>
    <t>EL966220</t>
  </si>
  <si>
    <t>37302378 | 37277648 | 37267511 | 37290598 | 37302377 | 37288357 | 37290242 | 37290277 | 37302379 | 37302380</t>
  </si>
  <si>
    <t>966.220</t>
  </si>
  <si>
    <t>98184782</t>
  </si>
  <si>
    <t>98130057|G0PS8S</t>
  </si>
  <si>
    <t>B0C764</t>
  </si>
  <si>
    <t>EL354030</t>
  </si>
  <si>
    <t>354.030</t>
  </si>
  <si>
    <t>98134169|B0C764</t>
  </si>
  <si>
    <t>D380C6</t>
  </si>
  <si>
    <t>EL354802</t>
  </si>
  <si>
    <t>354.802</t>
  </si>
  <si>
    <t>98134170|D380C6</t>
  </si>
  <si>
    <t>DCCEAC</t>
  </si>
  <si>
    <t>EL429310</t>
  </si>
  <si>
    <t>429.310</t>
  </si>
  <si>
    <t>98134170|DCCEAC</t>
  </si>
  <si>
    <t>AAE272</t>
  </si>
  <si>
    <t>MONPK078</t>
  </si>
  <si>
    <t>PK078</t>
  </si>
  <si>
    <t>PK078__PK078</t>
  </si>
  <si>
    <t>Ticket Number: 362186</t>
  </si>
  <si>
    <t>3112040988|AAE272</t>
  </si>
  <si>
    <t>ADEAAC</t>
  </si>
  <si>
    <t>V2107</t>
  </si>
  <si>
    <t>V2107__V2107</t>
  </si>
  <si>
    <t>3112040988|ADEAAC</t>
  </si>
  <si>
    <t>F60043</t>
  </si>
  <si>
    <t>ADH24280</t>
  </si>
  <si>
    <t>BLUE PRINT</t>
  </si>
  <si>
    <t>12534194|F60043</t>
  </si>
  <si>
    <t>MANN HUMMEL GERMANY</t>
  </si>
  <si>
    <t>101265977</t>
  </si>
  <si>
    <t>F53AFD</t>
  </si>
  <si>
    <t>HU 815/2 X</t>
  </si>
  <si>
    <t>25640949 | 25640992 | 25641050 | 0101265977</t>
  </si>
  <si>
    <t>0101265977</t>
  </si>
  <si>
    <t>WDK 940/20</t>
  </si>
  <si>
    <t>19,76</t>
  </si>
  <si>
    <t>101265977|F53AFD</t>
  </si>
  <si>
    <t>H06C9J</t>
  </si>
  <si>
    <t>J1140564</t>
  </si>
  <si>
    <t>91701299</t>
  </si>
  <si>
    <t>234761/002</t>
  </si>
  <si>
    <t>91692467|H06C9J</t>
  </si>
  <si>
    <t>G0YUM8</t>
  </si>
  <si>
    <t>J1140935</t>
  </si>
  <si>
    <t>1913035</t>
  </si>
  <si>
    <t>91692467|G0YUM8</t>
  </si>
  <si>
    <t>VEN0003758</t>
  </si>
  <si>
    <t>IT00126VX0622</t>
  </si>
  <si>
    <t>C17C35</t>
  </si>
  <si>
    <t>IMP10089</t>
  </si>
  <si>
    <t>101529/VEES</t>
  </si>
  <si>
    <t>IT00126VX-0622</t>
  </si>
  <si>
    <t>25,99</t>
  </si>
  <si>
    <t>IT00126VX0622|C17C35</t>
  </si>
  <si>
    <t>B3156E</t>
  </si>
  <si>
    <t>IMP17218</t>
  </si>
  <si>
    <t>6,66</t>
  </si>
  <si>
    <t>IT00126VX0622|B3156E</t>
  </si>
  <si>
    <t>IMP18407</t>
  </si>
  <si>
    <t>1,34</t>
  </si>
  <si>
    <t>IT00126VX0622|335263</t>
  </si>
  <si>
    <t>H07XMG</t>
  </si>
  <si>
    <t>IMP225054</t>
  </si>
  <si>
    <t>IT00126VX0622|H07XMG</t>
  </si>
  <si>
    <t>H0LFUW</t>
  </si>
  <si>
    <t>IMP226015</t>
  </si>
  <si>
    <t>IT00126VX0622|H0LFUW</t>
  </si>
  <si>
    <t>G0UGI0</t>
  </si>
  <si>
    <t>IMP226128</t>
  </si>
  <si>
    <t>IT00126VX0622|G0UGI0</t>
  </si>
  <si>
    <t>G11RK9</t>
  </si>
  <si>
    <t>IMP230197</t>
  </si>
  <si>
    <t>IT00126VX0622|G11RK9</t>
  </si>
  <si>
    <t>G149HN</t>
  </si>
  <si>
    <t>IMP230304</t>
  </si>
  <si>
    <t>IT00126VX0622|G149HN</t>
  </si>
  <si>
    <t>G14DPN</t>
  </si>
  <si>
    <t>IMP230343</t>
  </si>
  <si>
    <t>IT00126VX0622|G14DPN</t>
  </si>
  <si>
    <t>H05OBZ</t>
  </si>
  <si>
    <t>IMP230450</t>
  </si>
  <si>
    <t>IT00126VX0622|H05OBZ</t>
  </si>
  <si>
    <t>H0Y3KE</t>
  </si>
  <si>
    <t>IMP230660</t>
  </si>
  <si>
    <t>IT00126VX0622|H0Y3KE</t>
  </si>
  <si>
    <t>IMP2439</t>
  </si>
  <si>
    <t>IT00126VX0622|330594</t>
  </si>
  <si>
    <t>F569A5</t>
  </si>
  <si>
    <t>IMP25645</t>
  </si>
  <si>
    <t>IT00126VX0622|F569A5</t>
  </si>
  <si>
    <t>B73457</t>
  </si>
  <si>
    <t>IMP25927</t>
  </si>
  <si>
    <t>IT00126VX0622|B73457</t>
  </si>
  <si>
    <t>F569A9</t>
  </si>
  <si>
    <t>IMP25978</t>
  </si>
  <si>
    <t>IT00126VX0622|F569A9</t>
  </si>
  <si>
    <t>IMP27084</t>
  </si>
  <si>
    <t>IT00126VX0622|334967</t>
  </si>
  <si>
    <t>IMP29869</t>
  </si>
  <si>
    <t>IT00126VX0622|333431</t>
  </si>
  <si>
    <t>D8BD4C</t>
  </si>
  <si>
    <t>IMP29878</t>
  </si>
  <si>
    <t>IT00126VX0622|D8BD4C</t>
  </si>
  <si>
    <t>E09A70</t>
  </si>
  <si>
    <t>IMP29891</t>
  </si>
  <si>
    <t>IT00126VX0622|E09A70</t>
  </si>
  <si>
    <t>DCC640</t>
  </si>
  <si>
    <t>IMP29968</t>
  </si>
  <si>
    <t>IT00126VX0622|DCC640</t>
  </si>
  <si>
    <t>G0VBBI</t>
  </si>
  <si>
    <t>IMP32799</t>
  </si>
  <si>
    <t>IT00126VX0622|G0VBBI</t>
  </si>
  <si>
    <t>G0U4H1</t>
  </si>
  <si>
    <t>IMP34320</t>
  </si>
  <si>
    <t>IT00126VX0622|G0U4H1</t>
  </si>
  <si>
    <t>F64EFA</t>
  </si>
  <si>
    <t>IMP41232</t>
  </si>
  <si>
    <t>IT00126VX0622|F64EFA</t>
  </si>
  <si>
    <t>F4AFA0</t>
  </si>
  <si>
    <t>IMP44215</t>
  </si>
  <si>
    <t>IT00126VX0622|F4AFA0</t>
  </si>
  <si>
    <t>F51320</t>
  </si>
  <si>
    <t>IMP44217</t>
  </si>
  <si>
    <t>IT00126VX0622|F51320</t>
  </si>
  <si>
    <t>G0UR39</t>
  </si>
  <si>
    <t>IMP44219</t>
  </si>
  <si>
    <t>IT00126VX0622|G0UR39</t>
  </si>
  <si>
    <t>F56A0B</t>
  </si>
  <si>
    <t>IMP44224</t>
  </si>
  <si>
    <t>IT00126VX0622|F56A0B</t>
  </si>
  <si>
    <t>F51321</t>
  </si>
  <si>
    <t>IMP44247</t>
  </si>
  <si>
    <t>IT00126VX0622|F51321</t>
  </si>
  <si>
    <t>E0A27E</t>
  </si>
  <si>
    <t>IMP44427</t>
  </si>
  <si>
    <t>IT00126VX0622|E0A27E</t>
  </si>
  <si>
    <t>G0UIDF</t>
  </si>
  <si>
    <t>IMP44490</t>
  </si>
  <si>
    <t>IT00126VX0622|G0UIDF</t>
  </si>
  <si>
    <t>H0LGQD</t>
  </si>
  <si>
    <t>IMP610023</t>
  </si>
  <si>
    <t>IT00126VX0622|H0LGQD</t>
  </si>
  <si>
    <t>E0A571</t>
  </si>
  <si>
    <t>IMP70726</t>
  </si>
  <si>
    <t>IT00126VX0622|E0A571</t>
  </si>
  <si>
    <t>E0A5A9</t>
  </si>
  <si>
    <t>IMP70801</t>
  </si>
  <si>
    <t>IT00126VX0622|E0A5A9</t>
  </si>
  <si>
    <t>B7CB61</t>
  </si>
  <si>
    <t>IMP80321</t>
  </si>
  <si>
    <t>бяха на два реда - 9+1</t>
  </si>
  <si>
    <t>IT00126VX0622|B7CB61</t>
  </si>
  <si>
    <t>SI26B010500005</t>
  </si>
  <si>
    <t>C06438</t>
  </si>
  <si>
    <t>AGP108MT</t>
  </si>
  <si>
    <t>ONEU1116100</t>
  </si>
  <si>
    <t>SI26/B01/05/00005</t>
  </si>
  <si>
    <t>12,98</t>
  </si>
  <si>
    <t>SI26B010500005|C06438</t>
  </si>
  <si>
    <t>000342/BLX/2026/UE</t>
  </si>
  <si>
    <t>A0EEB6</t>
  </si>
  <si>
    <t>LMI21285</t>
  </si>
  <si>
    <t>342/BLX | 335/BLX</t>
  </si>
  <si>
    <t>112,51</t>
  </si>
  <si>
    <t>00650438/HZA/26/UEK</t>
  </si>
  <si>
    <t>000342/BLX/2026/UE|A0EEB6</t>
  </si>
  <si>
    <t>Magneti Marelli Aftermarket</t>
  </si>
  <si>
    <t>H0I1MM</t>
  </si>
  <si>
    <t>182201587200</t>
  </si>
  <si>
    <t>0096386307 | 0263003840</t>
  </si>
  <si>
    <t>0263003840</t>
  </si>
  <si>
    <t>263003841 - не са видели, че има фактура и са подали плюс. Направен си е прием по нея, да се сторнира разликата</t>
  </si>
  <si>
    <t>263003840|H0I1MM</t>
  </si>
  <si>
    <t>E38B63</t>
  </si>
  <si>
    <t>714081550202</t>
  </si>
  <si>
    <t>263003840|E38B63</t>
  </si>
  <si>
    <t>G11VYW</t>
  </si>
  <si>
    <t>MD31714</t>
  </si>
  <si>
    <t>2607479/2</t>
  </si>
  <si>
    <t>2607479 /2</t>
  </si>
  <si>
    <t>26074792|G11VYW</t>
  </si>
  <si>
    <t>G1682O</t>
  </si>
  <si>
    <t>MD96888</t>
  </si>
  <si>
    <t>26074792|G1682O</t>
  </si>
  <si>
    <t>E51920</t>
  </si>
  <si>
    <t>100 498 0244/S</t>
  </si>
  <si>
    <t>0081130026 | 0081130024 | 0081127902 | 0081126800 | 0081123987 | 0081125517 | 0081127899 | 0081125519 | 0081127900 | 0081127904</t>
  </si>
  <si>
    <t>100 498 0244/S__100 498 0244/S</t>
  </si>
  <si>
    <t>310078137</t>
  </si>
  <si>
    <t>210720876|E51920</t>
  </si>
  <si>
    <t>SI131508</t>
  </si>
  <si>
    <t>H16NND</t>
  </si>
  <si>
    <t>NRF 792057</t>
  </si>
  <si>
    <t>SI-131508</t>
  </si>
  <si>
    <t>SI131508|H16NND</t>
  </si>
  <si>
    <t>INDE1700026394</t>
  </si>
  <si>
    <t>H0FIVZ</t>
  </si>
  <si>
    <t>019.300-00</t>
  </si>
  <si>
    <t>019.300-00A</t>
  </si>
  <si>
    <t>INDE1700026394|H0FIVZ</t>
  </si>
  <si>
    <t>CF8DEE</t>
  </si>
  <si>
    <t>0 986 280 424</t>
  </si>
  <si>
    <t>0.986.280.424</t>
  </si>
  <si>
    <t>2045268358|CF8DEE</t>
  </si>
  <si>
    <t>BC3E02</t>
  </si>
  <si>
    <t>415 0476 10</t>
  </si>
  <si>
    <t>62369321 | 62369322 | 62369320 | 423683232</t>
  </si>
  <si>
    <t>423683230|BC3E02</t>
  </si>
  <si>
    <t>G048JP</t>
  </si>
  <si>
    <t>821 0785 10</t>
  </si>
  <si>
    <t>8210785100</t>
  </si>
  <si>
    <t>423683231|G048JP</t>
  </si>
  <si>
    <t>G0PQWX</t>
  </si>
  <si>
    <t>821 0950 10</t>
  </si>
  <si>
    <t>423683231|G0PQWX</t>
  </si>
  <si>
    <t>BA792E</t>
  </si>
  <si>
    <t>VAL827177</t>
  </si>
  <si>
    <t>111082355|BA792E</t>
  </si>
  <si>
    <t>G13VHG</t>
  </si>
  <si>
    <t>VAL837529</t>
  </si>
  <si>
    <t>111082472|G13VHG</t>
  </si>
  <si>
    <t>E37914</t>
  </si>
  <si>
    <t>VAL254003</t>
  </si>
  <si>
    <t>26663899 | 26674893</t>
  </si>
  <si>
    <t>94902903</t>
  </si>
  <si>
    <t>111082556|E37914</t>
  </si>
  <si>
    <t>LMI21168</t>
  </si>
  <si>
    <t>166147794 | 166147869 | 166147870 | 166147879 | 166147880</t>
  </si>
  <si>
    <t>21168 01</t>
  </si>
  <si>
    <t>21168 01:809__21168 01:8__21168 01</t>
  </si>
  <si>
    <t>5013818483|436353</t>
  </si>
  <si>
    <t>B0A2A7</t>
  </si>
  <si>
    <t>LMI33143</t>
  </si>
  <si>
    <t>33143 01</t>
  </si>
  <si>
    <t>33143 01:809__33143 01__33143 01:8</t>
  </si>
  <si>
    <t>5013818483|B0A2A7</t>
  </si>
  <si>
    <t>H14047</t>
  </si>
  <si>
    <t>LMI45297</t>
  </si>
  <si>
    <t>45297</t>
  </si>
  <si>
    <t>5013818483|H14047</t>
  </si>
  <si>
    <t>G0QLFO</t>
  </si>
  <si>
    <t>DF6812S</t>
  </si>
  <si>
    <t>5013830673|G0QLFO</t>
  </si>
  <si>
    <t>9DB32C</t>
  </si>
  <si>
    <t>GDB1464</t>
  </si>
  <si>
    <t>5013830673|9DB32C</t>
  </si>
  <si>
    <t>BBFCC0</t>
  </si>
  <si>
    <t>GDB1835</t>
  </si>
  <si>
    <t>GDB1835:8</t>
  </si>
  <si>
    <t>GDB1835:8__GDB1835__GDB1835__GDB1835:8__GDB1835:809__GDB1835:809</t>
  </si>
  <si>
    <t>5013830673|BBFCC0</t>
  </si>
  <si>
    <t>G05ISW</t>
  </si>
  <si>
    <t>13.0460-5692.2</t>
  </si>
  <si>
    <t>13-0460-5692-2-02</t>
  </si>
  <si>
    <t>4960045177</t>
  </si>
  <si>
    <t>4951483254|G05ISW</t>
  </si>
  <si>
    <t>F89E2F</t>
  </si>
  <si>
    <t>24.0130-0245.1</t>
  </si>
  <si>
    <t>24-0130-0245-1-02</t>
  </si>
  <si>
    <t>4951483254|F89E2F</t>
  </si>
  <si>
    <t>EX28665</t>
  </si>
  <si>
    <t>G0KDI8</t>
  </si>
  <si>
    <t>AJU01248100</t>
  </si>
  <si>
    <t>EX28665|G0KDI8</t>
  </si>
  <si>
    <t>C2C771</t>
  </si>
  <si>
    <t>P 06 043</t>
  </si>
  <si>
    <t>P06043</t>
  </si>
  <si>
    <t>26818632|C2C771</t>
  </si>
  <si>
    <t>B6BDDC</t>
  </si>
  <si>
    <t>P 85 085</t>
  </si>
  <si>
    <t>P85085</t>
  </si>
  <si>
    <t>26818632|B6BDDC</t>
  </si>
  <si>
    <t>DCDE07</t>
  </si>
  <si>
    <t>08.9136.1X</t>
  </si>
  <si>
    <t>0891361X</t>
  </si>
  <si>
    <t>26818632|DCDE07</t>
  </si>
  <si>
    <t>B730F0</t>
  </si>
  <si>
    <t>09.9464.11</t>
  </si>
  <si>
    <t>26818632|B730F0</t>
  </si>
  <si>
    <t>C2C791</t>
  </si>
  <si>
    <t>P 16 013</t>
  </si>
  <si>
    <t>P16013</t>
  </si>
  <si>
    <t>26818632|C2C791</t>
  </si>
  <si>
    <t>G0HQU8</t>
  </si>
  <si>
    <t>P 24 210</t>
  </si>
  <si>
    <t>P24210</t>
  </si>
  <si>
    <t>28,35</t>
  </si>
  <si>
    <t>26818632|G0HQU8</t>
  </si>
  <si>
    <t>FS161052026CARP</t>
  </si>
  <si>
    <t>G12BDY</t>
  </si>
  <si>
    <t>CP 20115 L</t>
  </si>
  <si>
    <t>FS/161/05/2026/CARP</t>
  </si>
  <si>
    <t>20115__20115</t>
  </si>
  <si>
    <t>FS161052026CARP|G12BDY</t>
  </si>
  <si>
    <t>G12BDZ</t>
  </si>
  <si>
    <t>CP 20116 XL</t>
  </si>
  <si>
    <t>20116 XL</t>
  </si>
  <si>
    <t>5,35</t>
  </si>
  <si>
    <t>FS161052026CARP|G12BDZ</t>
  </si>
  <si>
    <t>C4BD6A</t>
  </si>
  <si>
    <t>MMT CP10051</t>
  </si>
  <si>
    <t>10051__10051</t>
  </si>
  <si>
    <t>FS161052026CARP|C4BD6A</t>
  </si>
  <si>
    <t>9,1</t>
  </si>
  <si>
    <t>FS161052026CARP|C4BD8B</t>
  </si>
  <si>
    <t>FE15351</t>
  </si>
  <si>
    <t>93290385</t>
  </si>
  <si>
    <t>12538781|644389</t>
  </si>
  <si>
    <t>87/ 5/SU/2026</t>
  </si>
  <si>
    <t>G05CN2</t>
  </si>
  <si>
    <t>MMT A042 TM405738</t>
  </si>
  <si>
    <t>87/5/SU/2026</t>
  </si>
  <si>
    <t>87/ 5/SU/2026|G05CN2</t>
  </si>
  <si>
    <t>G05CNQ</t>
  </si>
  <si>
    <t>MMT A042 TM406025</t>
  </si>
  <si>
    <t>SI26/B01/05/00006</t>
  </si>
  <si>
    <t>19,13</t>
  </si>
  <si>
    <t>87/ 5/SU/2026|G05CNQ</t>
  </si>
  <si>
    <t>SI26B010500006</t>
  </si>
  <si>
    <t>BEE009</t>
  </si>
  <si>
    <t>DBM001TT</t>
  </si>
  <si>
    <t>SI26B010500006|BEE009</t>
  </si>
  <si>
    <t>J35103YMT</t>
  </si>
  <si>
    <t xml:space="preserve">намерени и отказани </t>
  </si>
  <si>
    <t>SI26B010500006|B75CC5</t>
  </si>
  <si>
    <t>E2B2C3</t>
  </si>
  <si>
    <t>81123987 | 81124041</t>
  </si>
  <si>
    <t>100 199 0062__100 199 0062</t>
  </si>
  <si>
    <t>310078141</t>
  </si>
  <si>
    <t>210719863|E2B2C3</t>
  </si>
  <si>
    <t>F78D16</t>
  </si>
  <si>
    <t>314 615 0031__314 615 0031</t>
  </si>
  <si>
    <t>210719863|F78D16</t>
  </si>
  <si>
    <t>E2B431</t>
  </si>
  <si>
    <t>16-14 030 0033</t>
  </si>
  <si>
    <t>16-14 030 0033__16-14 030 0033</t>
  </si>
  <si>
    <t>210719863|E2B431</t>
  </si>
  <si>
    <t>NGK4626</t>
  </si>
  <si>
    <t>4626</t>
  </si>
  <si>
    <t>1,76</t>
  </si>
  <si>
    <t>32708121|257358</t>
  </si>
  <si>
    <t>NGK6097</t>
  </si>
  <si>
    <t>32708121|616047</t>
  </si>
  <si>
    <t>SI131207</t>
  </si>
  <si>
    <t>F60D80</t>
  </si>
  <si>
    <t>NRF 350413</t>
  </si>
  <si>
    <t>SI-131207</t>
  </si>
  <si>
    <t>SI131207|F60D80</t>
  </si>
  <si>
    <t>AE56EA</t>
  </si>
  <si>
    <t>NRF 53270</t>
  </si>
  <si>
    <t>SI131207|AE56EA</t>
  </si>
  <si>
    <t>AE58B8</t>
  </si>
  <si>
    <t>NRF 58259</t>
  </si>
  <si>
    <t>SI131207|AE58B8</t>
  </si>
  <si>
    <t>NRF Romania SRL</t>
  </si>
  <si>
    <t>VEN0003798</t>
  </si>
  <si>
    <t>SI-000715</t>
  </si>
  <si>
    <t>G0QFAQ</t>
  </si>
  <si>
    <t>NRF 310051</t>
  </si>
  <si>
    <t>SI-000715|G0QFAQ</t>
  </si>
  <si>
    <t>C2FE2A</t>
  </si>
  <si>
    <t>NRF 32082</t>
  </si>
  <si>
    <t>SI-000715|C2FE2A</t>
  </si>
  <si>
    <t>SI-000716</t>
  </si>
  <si>
    <t>C2FEAC</t>
  </si>
  <si>
    <t>NRF 32204</t>
  </si>
  <si>
    <t>SI-000716|C2FEAC</t>
  </si>
  <si>
    <t>E60AC4</t>
  </si>
  <si>
    <t>NRF 32849</t>
  </si>
  <si>
    <t>SI-000715|E60AC4</t>
  </si>
  <si>
    <t>G15DWA</t>
  </si>
  <si>
    <t>NRF 470094</t>
  </si>
  <si>
    <t>SI-000715|G15DWA</t>
  </si>
  <si>
    <t>C2FF10</t>
  </si>
  <si>
    <t>NRF 47027</t>
  </si>
  <si>
    <t>SI-000716|C2FF10</t>
  </si>
  <si>
    <t>AFE654</t>
  </si>
  <si>
    <t>TC1753</t>
  </si>
  <si>
    <t>0080813324 | 0080836424 | 0080838460 | 0080838461 | 0080838472</t>
  </si>
  <si>
    <t>8247089083|AFE654</t>
  </si>
  <si>
    <t>G0Y4VA</t>
  </si>
  <si>
    <t>821 0977 10</t>
  </si>
  <si>
    <t>62338190 | 62338191 | 62338192</t>
  </si>
  <si>
    <t>423677670|G0Y4VA</t>
  </si>
  <si>
    <t>G1700Q</t>
  </si>
  <si>
    <t>A2C6070221477</t>
  </si>
  <si>
    <t>423677670|G1700Q</t>
  </si>
  <si>
    <t>FSE15226</t>
  </si>
  <si>
    <t>H0GXU6</t>
  </si>
  <si>
    <t>C1M080ABE</t>
  </si>
  <si>
    <t>FSE-152/26/2</t>
  </si>
  <si>
    <t>FSE-152/26</t>
  </si>
  <si>
    <t>FSE15226|H0GXU6</t>
  </si>
  <si>
    <t>C6E117</t>
  </si>
  <si>
    <t>166118554 | 166118557</t>
  </si>
  <si>
    <t>35,57</t>
  </si>
  <si>
    <t>5013797312|C6E117</t>
  </si>
  <si>
    <t>H1198A</t>
  </si>
  <si>
    <t>5013797312|H1198A</t>
  </si>
  <si>
    <t>H0ZADA</t>
  </si>
  <si>
    <t>35,76</t>
  </si>
  <si>
    <t>5013797312|H0ZADA</t>
  </si>
  <si>
    <t>H1DVAP</t>
  </si>
  <si>
    <t>5013797312|H1DVAP</t>
  </si>
  <si>
    <t>G0QOHT</t>
  </si>
  <si>
    <t>5013797312|G0QOHT</t>
  </si>
  <si>
    <t>A67FB6</t>
  </si>
  <si>
    <t>LMI30177</t>
  </si>
  <si>
    <t>166120170 | 166129857 | 166129817 | 166129889 | 166129888</t>
  </si>
  <si>
    <t>30177 02</t>
  </si>
  <si>
    <t>30177 02:8__30177 02__30177 02:809</t>
  </si>
  <si>
    <t>5013805152|A67FB6</t>
  </si>
  <si>
    <t>E148BE</t>
  </si>
  <si>
    <t>LMI38966</t>
  </si>
  <si>
    <t>38966</t>
  </si>
  <si>
    <t>77,44</t>
  </si>
  <si>
    <t>5013797312|E148BE</t>
  </si>
  <si>
    <t>FS2605002</t>
  </si>
  <si>
    <t>G11L6Y</t>
  </si>
  <si>
    <t>CTRCQ0318R</t>
  </si>
  <si>
    <t>SH001115</t>
  </si>
  <si>
    <t>FS/26/05/002</t>
  </si>
  <si>
    <t>CQ0318R__CQ0318R</t>
  </si>
  <si>
    <t>FS2605002|G11L6Y</t>
  </si>
  <si>
    <t>H0VTNP</t>
  </si>
  <si>
    <t>CTRCQ0741L</t>
  </si>
  <si>
    <t>FS2605002|H0VTNP</t>
  </si>
  <si>
    <t>TA26007535</t>
  </si>
  <si>
    <t>G16OWU</t>
  </si>
  <si>
    <t>DCP02112</t>
  </si>
  <si>
    <t>TA 26007535</t>
  </si>
  <si>
    <t>TA26007535|G16OWU</t>
  </si>
  <si>
    <t>G0OMN9</t>
  </si>
  <si>
    <t>DEA21014</t>
  </si>
  <si>
    <t>61,60</t>
  </si>
  <si>
    <t>TA26007535|G0OMN9</t>
  </si>
  <si>
    <t>G0SPHB</t>
  </si>
  <si>
    <t>DSN3007</t>
  </si>
  <si>
    <t>TA26007535|G0SPHB</t>
  </si>
  <si>
    <t>9F1093</t>
  </si>
  <si>
    <t>K16TR11</t>
  </si>
  <si>
    <t>не били плюс</t>
  </si>
  <si>
    <t>TA26007535|9F1093</t>
  </si>
  <si>
    <t>AFEDFE</t>
  </si>
  <si>
    <t>EL874301</t>
  </si>
  <si>
    <t>37310525 | 37314652 | 37293540 | 37314650 | 37302615</t>
  </si>
  <si>
    <t>874.301</t>
  </si>
  <si>
    <t>98184788</t>
  </si>
  <si>
    <t>98146140|AFEDFE</t>
  </si>
  <si>
    <t>DE9A32</t>
  </si>
  <si>
    <t>MON5609S</t>
  </si>
  <si>
    <t>35533116 | 35533117</t>
  </si>
  <si>
    <t>5609ST</t>
  </si>
  <si>
    <t>5609ST__5609ST</t>
  </si>
  <si>
    <t>Ticket Number: 362761</t>
  </si>
  <si>
    <t>3112041725|DE9A32</t>
  </si>
  <si>
    <t>B45C61</t>
  </si>
  <si>
    <t>CB0121</t>
  </si>
  <si>
    <t>CB0121__CB0121</t>
  </si>
  <si>
    <t>3112041725|B45C61</t>
  </si>
  <si>
    <t>DCCA6F</t>
  </si>
  <si>
    <t>V1197</t>
  </si>
  <si>
    <t>V1197__V1197</t>
  </si>
  <si>
    <t>3112041725|DCCA6F</t>
  </si>
  <si>
    <t>AAE258</t>
  </si>
  <si>
    <t>MONV2506</t>
  </si>
  <si>
    <t>V2506</t>
  </si>
  <si>
    <t>V2506__V2506</t>
  </si>
  <si>
    <t>3112041725|AAE258</t>
  </si>
  <si>
    <t>G05JM2</t>
  </si>
  <si>
    <t>0.036110</t>
  </si>
  <si>
    <t>1950327824</t>
  </si>
  <si>
    <t>1950323754|G05JM2</t>
  </si>
  <si>
    <t>26-205233</t>
  </si>
  <si>
    <t>H0KYGJ</t>
  </si>
  <si>
    <t>HP702 174</t>
  </si>
  <si>
    <t>26-05-125983</t>
  </si>
  <si>
    <t>702 174</t>
  </si>
  <si>
    <t>26-852294</t>
  </si>
  <si>
    <t>26-205233|H0KYGJ</t>
  </si>
  <si>
    <t>E35C47</t>
  </si>
  <si>
    <t>HEP21-0450</t>
  </si>
  <si>
    <t>62550 | 2026-403154</t>
  </si>
  <si>
    <t>2026-403157</t>
  </si>
  <si>
    <t>21-0450</t>
  </si>
  <si>
    <t>21-0450__21-0450</t>
  </si>
  <si>
    <t>2026403157|E35C47</t>
  </si>
  <si>
    <t>H0FPPV</t>
  </si>
  <si>
    <t>HEP21-0670</t>
  </si>
  <si>
    <t>21-0670</t>
  </si>
  <si>
    <t>2026403157|H0FPPV</t>
  </si>
  <si>
    <t>H0FPPW</t>
  </si>
  <si>
    <t>HEP21-0671</t>
  </si>
  <si>
    <t>21-0671</t>
  </si>
  <si>
    <t>2026403157|H0FPPW</t>
  </si>
  <si>
    <t>G08TA7</t>
  </si>
  <si>
    <t>CR 1772 000P</t>
  </si>
  <si>
    <t>70824113</t>
  </si>
  <si>
    <t>70824113__70824113</t>
  </si>
  <si>
    <t>claim # 235984</t>
  </si>
  <si>
    <t>398730924|G08TA7</t>
  </si>
  <si>
    <t>E19ACC</t>
  </si>
  <si>
    <t>81132124 | 81134820 | 81132120 | 81134811 | 81134822 | 81132121 | 81132125 | 81134809</t>
  </si>
  <si>
    <t>316 030 4339</t>
  </si>
  <si>
    <t>316 030 4339__316 030 4339</t>
  </si>
  <si>
    <t>310078142</t>
  </si>
  <si>
    <t>210724668|E19ACC</t>
  </si>
  <si>
    <t>SI-000714</t>
  </si>
  <si>
    <t>B68A8E</t>
  </si>
  <si>
    <t>NRF 35844</t>
  </si>
  <si>
    <t>SI-000714|B68A8E</t>
  </si>
  <si>
    <t>AE573B</t>
  </si>
  <si>
    <t>NRF 53627</t>
  </si>
  <si>
    <t>SI-000714|AE573B</t>
  </si>
  <si>
    <t>DE451B</t>
  </si>
  <si>
    <t>NRF 58471</t>
  </si>
  <si>
    <t>SI-000714|DE451B</t>
  </si>
  <si>
    <t>F70B65</t>
  </si>
  <si>
    <t>NRF 350421</t>
  </si>
  <si>
    <t>SI-000714|F70B65</t>
  </si>
  <si>
    <t>E60B13</t>
  </si>
  <si>
    <t>NRF 380010</t>
  </si>
  <si>
    <t>SI-000714|E60B13</t>
  </si>
  <si>
    <t>G13RB9</t>
  </si>
  <si>
    <t>NRF 380095</t>
  </si>
  <si>
    <t>SI-000714|G13RB9</t>
  </si>
  <si>
    <t>H07WMA</t>
  </si>
  <si>
    <t>NRF 390086</t>
  </si>
  <si>
    <t>SI-000714|H07WMA</t>
  </si>
  <si>
    <t>G0TR7E</t>
  </si>
  <si>
    <t>NRF 500005</t>
  </si>
  <si>
    <t>SI-000714|G0TR7E</t>
  </si>
  <si>
    <t>B43473</t>
  </si>
  <si>
    <t>LM80114</t>
  </si>
  <si>
    <t>DN00318362 | 0080838456</t>
  </si>
  <si>
    <t>8248024947</t>
  </si>
  <si>
    <t>8247089225|B43473</t>
  </si>
  <si>
    <t>A407D3</t>
  </si>
  <si>
    <t>TC1179</t>
  </si>
  <si>
    <t>8247089225|A407D3</t>
  </si>
  <si>
    <t>A40836</t>
  </si>
  <si>
    <t>TC1265</t>
  </si>
  <si>
    <t>8247089225|A40836</t>
  </si>
  <si>
    <t>A7005C</t>
  </si>
  <si>
    <t>0 281 002 757</t>
  </si>
  <si>
    <t>del 8151708706, -001</t>
  </si>
  <si>
    <t>0.281.002.757.001</t>
  </si>
  <si>
    <t>0.281.002.757</t>
  </si>
  <si>
    <t>2045270110</t>
  </si>
  <si>
    <t>2045269110|A7005C</t>
  </si>
  <si>
    <t>дел 8151708755,  -GVL</t>
  </si>
  <si>
    <t>0.986.478.853.GVL</t>
  </si>
  <si>
    <t>2045270170</t>
  </si>
  <si>
    <t>2045269113|9D3A8E</t>
  </si>
  <si>
    <t>A625F5</t>
  </si>
  <si>
    <t>415 0075 10</t>
  </si>
  <si>
    <t>62369313 | 62369338 | 62369312</t>
  </si>
  <si>
    <t>423682396|A625F5</t>
  </si>
  <si>
    <t>A994DC</t>
  </si>
  <si>
    <t>623 3135 33</t>
  </si>
  <si>
    <t>423682396|A994DC</t>
  </si>
  <si>
    <t>C65FC6</t>
  </si>
  <si>
    <t>E-1983</t>
  </si>
  <si>
    <t>328822158 | 9389620-08 | 9403602-07 | 9431812-05 | 9443706-04 | 9444698-04 | 9456212-03 | 9469055-01 | 9469056-01</t>
  </si>
  <si>
    <t>9469055-01</t>
  </si>
  <si>
    <t>946905501|C65FC6</t>
  </si>
  <si>
    <t>C65FD9</t>
  </si>
  <si>
    <t>E-2999</t>
  </si>
  <si>
    <t>946905501|C65FD9</t>
  </si>
  <si>
    <t>E550B4</t>
  </si>
  <si>
    <t>91854670|E550B4</t>
  </si>
  <si>
    <t>G0YNVB</t>
  </si>
  <si>
    <t>91854670|G0YNVB</t>
  </si>
  <si>
    <t>91854670|437118</t>
  </si>
  <si>
    <t>CAE9AD</t>
  </si>
  <si>
    <t>91854670|CAE9AD</t>
  </si>
  <si>
    <t>D9DC4A</t>
  </si>
  <si>
    <t>91854670|D9DC4A</t>
  </si>
  <si>
    <t>B3F87A</t>
  </si>
  <si>
    <t>91854670|B3F87A</t>
  </si>
  <si>
    <t>E0C3A8</t>
  </si>
  <si>
    <t>91854670|E0C3A8</t>
  </si>
  <si>
    <t>000352/BLX/2026/UE</t>
  </si>
  <si>
    <t>DE831A</t>
  </si>
  <si>
    <t>LMI38912</t>
  </si>
  <si>
    <t>352/BLX</t>
  </si>
  <si>
    <t>ще ги изпратят допълнително</t>
  </si>
  <si>
    <t>000352/BLX/2026/UE|DE831A</t>
  </si>
  <si>
    <t>C4946C</t>
  </si>
  <si>
    <t>HEPP660</t>
  </si>
  <si>
    <t>62907 | 62550 | 62209 | 61918 | 61464 | 612062 | 60666</t>
  </si>
  <si>
    <t>2026-403467</t>
  </si>
  <si>
    <t>P660</t>
  </si>
  <si>
    <t>P660__P660</t>
  </si>
  <si>
    <t>2026403467|C4946C</t>
  </si>
  <si>
    <t>B6AF75</t>
  </si>
  <si>
    <t>HEPP964</t>
  </si>
  <si>
    <t>P964</t>
  </si>
  <si>
    <t>P964__P964</t>
  </si>
  <si>
    <t>2026403467|B6AF75</t>
  </si>
  <si>
    <t>C3B07C</t>
  </si>
  <si>
    <t>200306379 | 200307139 | 825048225A | 825045340E | 825048451 | 825048227 | 825048226 | 825048228 | 825048225B | 825045342 | 825048225 | 825048226B | 825048226C | 825048226A | 825048390 | 825045367A | 825045340B | 825045339 | 825045341 | 825045340 | 825045340C | 825045340A | 825045340D | 825045367</t>
  </si>
  <si>
    <t>1.457.437.003</t>
  </si>
  <si>
    <t>2045268823|C3B07C</t>
  </si>
  <si>
    <t>0 281 002 480</t>
  </si>
  <si>
    <t>0.281.002.480</t>
  </si>
  <si>
    <t>2045270645</t>
  </si>
  <si>
    <t>2045268828|616364</t>
  </si>
  <si>
    <t>DC8663</t>
  </si>
  <si>
    <t>7.02671.49.0</t>
  </si>
  <si>
    <t>80818954 | 80819061 | 80819060</t>
  </si>
  <si>
    <t>2430441187</t>
  </si>
  <si>
    <t>2430439111|DC8663</t>
  </si>
  <si>
    <t>D8D083</t>
  </si>
  <si>
    <t>CO19037196B</t>
  </si>
  <si>
    <t>2621010645</t>
  </si>
  <si>
    <t>2621008898|D8D083</t>
  </si>
  <si>
    <t>F7A0F6</t>
  </si>
  <si>
    <t>CO49412210</t>
  </si>
  <si>
    <t>2621010636</t>
  </si>
  <si>
    <t>2621008898|F7A0F6</t>
  </si>
  <si>
    <t>G0TNV0</t>
  </si>
  <si>
    <t>NGK95768</t>
  </si>
  <si>
    <t>32713068|G0TNV0</t>
  </si>
  <si>
    <t>CFE49A</t>
  </si>
  <si>
    <t>NGK93311</t>
  </si>
  <si>
    <t>32716210|CFE49A</t>
  </si>
  <si>
    <t>BBFDCC</t>
  </si>
  <si>
    <t>510 0133 10</t>
  </si>
  <si>
    <t>423686017|BBFDCC</t>
  </si>
  <si>
    <t>E1814E</t>
  </si>
  <si>
    <t>1EL012 644-021</t>
  </si>
  <si>
    <t>27820480 | 27820481 | 27822366 | 27822368 | 27822365</t>
  </si>
  <si>
    <t>1EL 012 644-021</t>
  </si>
  <si>
    <t>4626006097|E1814E</t>
  </si>
  <si>
    <t>G0XTJW</t>
  </si>
  <si>
    <t>8TF358 303-831</t>
  </si>
  <si>
    <t>8TF 358 303-831</t>
  </si>
  <si>
    <t>4626006097|G0XTJW</t>
  </si>
  <si>
    <t>9BCF01</t>
  </si>
  <si>
    <t>13.0460-4965.2</t>
  </si>
  <si>
    <t>4941164867 | 4941164866 | 4941164868 | 4941150945</t>
  </si>
  <si>
    <t>13-0460-4965-2-02</t>
  </si>
  <si>
    <t>4951483251|9BCF01</t>
  </si>
  <si>
    <t>9BCF87</t>
  </si>
  <si>
    <t>13.0460-7111.2</t>
  </si>
  <si>
    <t>13-0460-7111-2-02</t>
  </si>
  <si>
    <t>4951483251|9BCF87</t>
  </si>
  <si>
    <t>9E0DDD</t>
  </si>
  <si>
    <t>13.0460-7179.2</t>
  </si>
  <si>
    <t>13-0460-7179-2-02</t>
  </si>
  <si>
    <t>4951483251|9E0DDD</t>
  </si>
  <si>
    <t>A88970</t>
  </si>
  <si>
    <t>13.0460-7201.2</t>
  </si>
  <si>
    <t>13-0460-7201-2-02</t>
  </si>
  <si>
    <t>4951483251|A88970</t>
  </si>
  <si>
    <t>9BD078</t>
  </si>
  <si>
    <t>24.0116-0110.1</t>
  </si>
  <si>
    <t>24-0116-0110-1-02</t>
  </si>
  <si>
    <t>4951491247</t>
  </si>
  <si>
    <t>4951483251|9BD078</t>
  </si>
  <si>
    <t>B2AB09</t>
  </si>
  <si>
    <t>24.0120-0204.1</t>
  </si>
  <si>
    <t>24-0120-0204-1-02</t>
  </si>
  <si>
    <t>4951483252|B2AB09</t>
  </si>
  <si>
    <t>C04830</t>
  </si>
  <si>
    <t>13.0460-4858.2</t>
  </si>
  <si>
    <t>13-0460-4858-2-02</t>
  </si>
  <si>
    <t>4951483253|C04830</t>
  </si>
  <si>
    <t>E23A0E</t>
  </si>
  <si>
    <t>13.0460-4883.2</t>
  </si>
  <si>
    <t>13-0460-4883-2-02</t>
  </si>
  <si>
    <t>4951483253|E23A0E</t>
  </si>
  <si>
    <t>E612C9</t>
  </si>
  <si>
    <t>24.0132-0187.1</t>
  </si>
  <si>
    <t>24-0132-0187-1-02</t>
  </si>
  <si>
    <t>4951483253|E612C9</t>
  </si>
  <si>
    <t>E6FF06</t>
  </si>
  <si>
    <t>24.0711-6281.3</t>
  </si>
  <si>
    <t>24-0711-6281-3-02</t>
  </si>
  <si>
    <t>4951483253|E6FF06</t>
  </si>
  <si>
    <t>H0GX3A</t>
  </si>
  <si>
    <t>19-330419</t>
  </si>
  <si>
    <t>58394224|H0GX3A</t>
  </si>
  <si>
    <t>BAA97A</t>
  </si>
  <si>
    <t>35-044024</t>
  </si>
  <si>
    <t>58394224|BAA97A</t>
  </si>
  <si>
    <t>E0DB7F</t>
  </si>
  <si>
    <t>SEN10137</t>
  </si>
  <si>
    <t>7210|E0DB7F</t>
  </si>
  <si>
    <t>BFF802</t>
  </si>
  <si>
    <t>AUG56333</t>
  </si>
  <si>
    <t>80231961 | 80233032</t>
  </si>
  <si>
    <t>95100161|BFF802</t>
  </si>
  <si>
    <t>CF3B75</t>
  </si>
  <si>
    <t>STA2846ZR</t>
  </si>
  <si>
    <t>2846ZR</t>
  </si>
  <si>
    <t>95398916|CF3B75</t>
  </si>
  <si>
    <t>F784C6</t>
  </si>
  <si>
    <t>STA641989</t>
  </si>
  <si>
    <t>95398916|F784C6</t>
  </si>
  <si>
    <t>BCS2209356</t>
  </si>
  <si>
    <t>B57DA4</t>
  </si>
  <si>
    <t>2.93211</t>
  </si>
  <si>
    <t>BCI0818310</t>
  </si>
  <si>
    <t>BCS2209356|B57DA4</t>
  </si>
  <si>
    <t>FWZDW297052026</t>
  </si>
  <si>
    <t>9AE875</t>
  </si>
  <si>
    <t>STV-115</t>
  </si>
  <si>
    <t>FWZDW/297/05/2026</t>
  </si>
  <si>
    <t>V-115</t>
  </si>
  <si>
    <t>FWZDW297052026|9AE875</t>
  </si>
  <si>
    <t>D84723</t>
  </si>
  <si>
    <t>STV-148</t>
  </si>
  <si>
    <t>V-148</t>
  </si>
  <si>
    <t>FWZDW297052026|D84723</t>
  </si>
  <si>
    <t>INDE1700025037</t>
  </si>
  <si>
    <t>99FB80</t>
  </si>
  <si>
    <t>017.144-00</t>
  </si>
  <si>
    <t>017.144-00A</t>
  </si>
  <si>
    <t>INDE1700025037|99FB80</t>
  </si>
  <si>
    <t>WDT/2026/00568</t>
  </si>
  <si>
    <t>G13QJH</t>
  </si>
  <si>
    <t>10031063HW</t>
  </si>
  <si>
    <t>WZ/202603090</t>
  </si>
  <si>
    <t>WDT/2026/00568|G13QJH</t>
  </si>
  <si>
    <t>H0LVDU</t>
  </si>
  <si>
    <t>31045007HW</t>
  </si>
  <si>
    <t>WDT/2026/00568|H0LVDU</t>
  </si>
  <si>
    <t>SPM/WDT/631/202604</t>
  </si>
  <si>
    <t>E78096</t>
  </si>
  <si>
    <t>550-1165R-LDEM2</t>
  </si>
  <si>
    <t>SPM/WDT/631/202604|E78096</t>
  </si>
  <si>
    <t>2026FTCEE0000654</t>
  </si>
  <si>
    <t>A330DB</t>
  </si>
  <si>
    <t>0219-01-08390P</t>
  </si>
  <si>
    <t>2026-FTCEE-0000654</t>
  </si>
  <si>
    <t>08.390</t>
  </si>
  <si>
    <t>08.390__14.6090</t>
  </si>
  <si>
    <t>2026FTCEE0000654|A330DB</t>
  </si>
  <si>
    <t>13 X 1975</t>
  </si>
  <si>
    <t>13X1975</t>
  </si>
  <si>
    <t>3000224969</t>
  </si>
  <si>
    <t>3000210863|264118</t>
  </si>
  <si>
    <t>AA8B07</t>
  </si>
  <si>
    <t>8 PK 1610</t>
  </si>
  <si>
    <t>8PK1610</t>
  </si>
  <si>
    <t>3000210863|AA8B07</t>
  </si>
  <si>
    <t>TA26008092</t>
  </si>
  <si>
    <t>F4B554</t>
  </si>
  <si>
    <t>DCF561P</t>
  </si>
  <si>
    <t>TA26008092 | 1202342</t>
  </si>
  <si>
    <t>TA 26008092</t>
  </si>
  <si>
    <t>TA26008092|F4B554</t>
  </si>
  <si>
    <t>12947/1 | 12948/1 | 12938/1 | 12939/1 | 12941/1 | 12942/1 | 12943/1 | 12944/1</t>
  </si>
  <si>
    <t>подадена към Цецо, Ицето ще довършва</t>
  </si>
  <si>
    <t>4536|214878</t>
  </si>
  <si>
    <t>B31C49</t>
  </si>
  <si>
    <t>4536|B31C49</t>
  </si>
  <si>
    <t>AE17EF</t>
  </si>
  <si>
    <t>4536|AE17EF</t>
  </si>
  <si>
    <t>H1F8IN</t>
  </si>
  <si>
    <t>4536|H1F8IN</t>
  </si>
  <si>
    <t>H1F8IM</t>
  </si>
  <si>
    <t>4536|H1F8IM</t>
  </si>
  <si>
    <t>4536|G178E4</t>
  </si>
  <si>
    <t>G105B3</t>
  </si>
  <si>
    <t>SCA2985692</t>
  </si>
  <si>
    <t>4536|G105B3</t>
  </si>
  <si>
    <t>AB9BF0</t>
  </si>
  <si>
    <t>FE05283</t>
  </si>
  <si>
    <t>92029321</t>
  </si>
  <si>
    <t>12544879|AB9BF0</t>
  </si>
  <si>
    <t>G0KPME</t>
  </si>
  <si>
    <t>FE101358</t>
  </si>
  <si>
    <t>12544879|G0KPME</t>
  </si>
  <si>
    <t>G0PWU5</t>
  </si>
  <si>
    <t>FE171968</t>
  </si>
  <si>
    <t>12544879|G0PWU5</t>
  </si>
  <si>
    <t>116SU2026</t>
  </si>
  <si>
    <t>120560602780290 | 11/ | 6/SU/2026</t>
  </si>
  <si>
    <t>11/ 6/SU/2026</t>
  </si>
  <si>
    <t>14,01</t>
  </si>
  <si>
    <t>116SU2026|D75935</t>
  </si>
  <si>
    <t>13,49</t>
  </si>
  <si>
    <t>116SU2026|E25DE0</t>
  </si>
  <si>
    <t>A7E1BC</t>
  </si>
  <si>
    <t>9FF713 627-001</t>
  </si>
  <si>
    <t>27796424 | 27796434 | 27796440</t>
  </si>
  <si>
    <t>9FF 713 627-001</t>
  </si>
  <si>
    <t>4626005545|A7E1BC</t>
  </si>
  <si>
    <t>D1FFEA</t>
  </si>
  <si>
    <t>1EG010 818-111</t>
  </si>
  <si>
    <t>1EG 010 818-111</t>
  </si>
  <si>
    <t>152,93</t>
  </si>
  <si>
    <t>4626005549|D1FFEA</t>
  </si>
  <si>
    <t>H0HMA1</t>
  </si>
  <si>
    <t>1EX014 773-921</t>
  </si>
  <si>
    <t>1EX 014 773-921</t>
  </si>
  <si>
    <t>280,29</t>
  </si>
  <si>
    <t>4626005549|H0HMA1</t>
  </si>
  <si>
    <t>D7083E</t>
  </si>
  <si>
    <t>1N0010 456-021</t>
  </si>
  <si>
    <t>1N0 010 456-021</t>
  </si>
  <si>
    <t>31,18</t>
  </si>
  <si>
    <t>4626005549|D7083E</t>
  </si>
  <si>
    <t>G0XL2Q</t>
  </si>
  <si>
    <t>1ND010 223-311</t>
  </si>
  <si>
    <t>1ND 010 223-311</t>
  </si>
  <si>
    <t>4626005549|G0XL2Q</t>
  </si>
  <si>
    <t>C72E59</t>
  </si>
  <si>
    <t>6PV010 946-021</t>
  </si>
  <si>
    <t>6PV 010 946-021</t>
  </si>
  <si>
    <t>45,99</t>
  </si>
  <si>
    <t>4626005549|C72E59</t>
  </si>
  <si>
    <t>000364/BLX2026/UE</t>
  </si>
  <si>
    <t>D4BAB6</t>
  </si>
  <si>
    <t>RP111446</t>
  </si>
  <si>
    <t>6,02</t>
  </si>
  <si>
    <t>00090942/HZA/26/UE</t>
  </si>
  <si>
    <t>000364/BLX2026/UE|D4BAB6</t>
  </si>
  <si>
    <t>000365/BLX/2026/UE</t>
  </si>
  <si>
    <t>D3E350</t>
  </si>
  <si>
    <t>BOS284-611</t>
  </si>
  <si>
    <t>365/BLX</t>
  </si>
  <si>
    <t>00690368/HZA/26/UEK</t>
  </si>
  <si>
    <t>BOSAL</t>
  </si>
  <si>
    <t>000365/BLX/2026/UE|D3E350</t>
  </si>
  <si>
    <t>D143B4</t>
  </si>
  <si>
    <t>BOS286-411</t>
  </si>
  <si>
    <t>53,41</t>
  </si>
  <si>
    <t>00090944/HZA/26/UE</t>
  </si>
  <si>
    <t>000365/BLX/2026/UE|D143B4</t>
  </si>
  <si>
    <t>G05HOB</t>
  </si>
  <si>
    <t>MD83652</t>
  </si>
  <si>
    <t>2608117/2</t>
  </si>
  <si>
    <t>2608117 /2</t>
  </si>
  <si>
    <t>26081172|G05HOB</t>
  </si>
  <si>
    <t>FAWZ0006772026</t>
  </si>
  <si>
    <t>C3F56B</t>
  </si>
  <si>
    <t>KKK53169887139</t>
  </si>
  <si>
    <t>WZ/000671/2026</t>
  </si>
  <si>
    <t>FAWZ/000677/2026</t>
  </si>
  <si>
    <t>FAWZ0006772026|C3F56B</t>
  </si>
  <si>
    <t>H06X8B</t>
  </si>
  <si>
    <t>KKK53169887139 W/O CORE</t>
  </si>
  <si>
    <t>460</t>
  </si>
  <si>
    <t>FAWZ0006772026|H06X8B</t>
  </si>
  <si>
    <t>SI-000865</t>
  </si>
  <si>
    <t>AF47C0</t>
  </si>
  <si>
    <t>NRF 35560</t>
  </si>
  <si>
    <t>35560</t>
  </si>
  <si>
    <t>42,53</t>
  </si>
  <si>
    <t>SI-000865|AF47C0</t>
  </si>
  <si>
    <t>BB072C</t>
  </si>
  <si>
    <t>NRF 35777</t>
  </si>
  <si>
    <t>35777</t>
  </si>
  <si>
    <t>SI-000865|BB072C</t>
  </si>
  <si>
    <t>CEF480</t>
  </si>
  <si>
    <t>F 026 407 123</t>
  </si>
  <si>
    <t>8151710299 | 8151710310 | 8151710311</t>
  </si>
  <si>
    <t>F.026.407.123.EDF</t>
  </si>
  <si>
    <t>F.026.407.123</t>
  </si>
  <si>
    <t>2045270643</t>
  </si>
  <si>
    <t>2045269548|CEF480</t>
  </si>
  <si>
    <t>DE3C1E</t>
  </si>
  <si>
    <t>VAL813201</t>
  </si>
  <si>
    <t>111082823|DE3C1E</t>
  </si>
  <si>
    <t>166128123 | 166128125 | 166128126 | 166128122 | 166127993</t>
  </si>
  <si>
    <t>5060298807</t>
  </si>
  <si>
    <t>5013802397|327896</t>
  </si>
  <si>
    <t>DCD10E</t>
  </si>
  <si>
    <t>5060298814</t>
  </si>
  <si>
    <t>5013802398|DCD10E</t>
  </si>
  <si>
    <t>BBF38D</t>
  </si>
  <si>
    <t>5060298808</t>
  </si>
  <si>
    <t>5013802398|BBF38D</t>
  </si>
  <si>
    <t>H0HCEZ</t>
  </si>
  <si>
    <t>0166154965 | 166156905 | 0166154964 | 166128122 | 166128126</t>
  </si>
  <si>
    <t>5060298809</t>
  </si>
  <si>
    <t>5013823068|H0HCEZ</t>
  </si>
  <si>
    <t>5060298810</t>
  </si>
  <si>
    <t>5013824866|234725</t>
  </si>
  <si>
    <t>9E1F86</t>
  </si>
  <si>
    <t>LMI12871</t>
  </si>
  <si>
    <t>166145779 | 166163269 | 166163270 | 166165836 | 166165998 | 166165947 | 166165976 | 166165984 | 166165948</t>
  </si>
  <si>
    <t>12871 01</t>
  </si>
  <si>
    <t>12871 01__12871 01:8__12871 01:809</t>
  </si>
  <si>
    <t>5060298811</t>
  </si>
  <si>
    <t>намерени трябва да се пише за дебитно</t>
  </si>
  <si>
    <t>5013831419|9E1F86</t>
  </si>
  <si>
    <t>LMI10749</t>
  </si>
  <si>
    <t>10749 01</t>
  </si>
  <si>
    <t>10749 01__10749 01:8__10749 01:809</t>
  </si>
  <si>
    <t>5060298812</t>
  </si>
  <si>
    <t>5013833102|312779</t>
  </si>
  <si>
    <t>A94D1F</t>
  </si>
  <si>
    <t>LMI30937</t>
  </si>
  <si>
    <t>166176280 | 166176281 | 166176413 | 166176414 | 166176426 | 166176431</t>
  </si>
  <si>
    <t>30937 01</t>
  </si>
  <si>
    <t>30937 01:8__30937 01:809__30937 01</t>
  </si>
  <si>
    <t>5060298813</t>
  </si>
  <si>
    <t>5013839601|A94D1F</t>
  </si>
  <si>
    <t>H0KLG7</t>
  </si>
  <si>
    <t>OSR62210CBB-2HB</t>
  </si>
  <si>
    <t>352352885 | 352351645 | 352351862</t>
  </si>
  <si>
    <t>4062172388221</t>
  </si>
  <si>
    <t>намерени / искат някакъв протокол  ще чакат Руми .. те така или ианче няма да създадат кредитно без руми да върне на имейла</t>
  </si>
  <si>
    <t>925011939|H0KLG7</t>
  </si>
  <si>
    <t>H0KLGJ</t>
  </si>
  <si>
    <t>OSR64210CBN-2HB</t>
  </si>
  <si>
    <t>4062172387538</t>
  </si>
  <si>
    <t>925011939|H0KLGJ</t>
  </si>
  <si>
    <t>G0TZ5A</t>
  </si>
  <si>
    <t>OSR66140 CBN</t>
  </si>
  <si>
    <t>4062172157322</t>
  </si>
  <si>
    <t>925011939|G0TZ5A</t>
  </si>
  <si>
    <t>A36BA5</t>
  </si>
  <si>
    <t>VKM 34030</t>
  </si>
  <si>
    <t>2705261 | 2704086 | 270446 | 2704324 | 2704128</t>
  </si>
  <si>
    <t>8500038734</t>
  </si>
  <si>
    <t>8500037410|A36BA5</t>
  </si>
  <si>
    <t>AE8FF3</t>
  </si>
  <si>
    <t>0 433 171 853</t>
  </si>
  <si>
    <t>825058732A</t>
  </si>
  <si>
    <t>58398593|D824E7</t>
  </si>
  <si>
    <t>3,47</t>
  </si>
  <si>
    <t> </t>
  </si>
  <si>
    <t>12.5.2026</t>
  </si>
  <si>
    <t>23.6.2026</t>
  </si>
  <si>
    <t>4.6.2026</t>
  </si>
  <si>
    <t>150642|C71BA7</t>
  </si>
  <si>
    <t>23.5.2026</t>
  </si>
  <si>
    <t>DE42AE</t>
  </si>
  <si>
    <t>PU 8008/1</t>
  </si>
  <si>
    <t>30.4.2026</t>
  </si>
  <si>
    <t>20-0413-05-2</t>
  </si>
  <si>
    <t>20-0413-05-2__20-0413-05-2</t>
  </si>
  <si>
    <t>5.5.2026</t>
  </si>
  <si>
    <t>5788776|A94712</t>
  </si>
  <si>
    <t>20.6.2026</t>
  </si>
  <si>
    <t>G10R3O</t>
  </si>
  <si>
    <t>P958975</t>
  </si>
  <si>
    <t>3.6.2026</t>
  </si>
  <si>
    <t>8.6.2026</t>
  </si>
  <si>
    <t>58398588|H0L0YF</t>
  </si>
  <si>
    <t>17.6.2026</t>
  </si>
  <si>
    <t>DA95F8</t>
  </si>
  <si>
    <t>PSG 007</t>
  </si>
  <si>
    <t>22-112880</t>
  </si>
  <si>
    <t>58398589|D8320E</t>
  </si>
  <si>
    <t>C71BA7</t>
  </si>
  <si>
    <t>22-141705</t>
  </si>
  <si>
    <t>58398589|D83251</t>
  </si>
  <si>
    <t>18.6.2026</t>
  </si>
  <si>
    <t>D22AA4</t>
  </si>
  <si>
    <t>96387033 | 96387034 | 96387035</t>
  </si>
  <si>
    <t>9.6.2026</t>
  </si>
  <si>
    <t>91857114|H1B1XM</t>
  </si>
  <si>
    <t>22.6.2026</t>
  </si>
  <si>
    <t>9E0DAD</t>
  </si>
  <si>
    <t>4941159093 | 4941159092 | 4941171605 | 4941171606</t>
  </si>
  <si>
    <t>91857114|G13L95</t>
  </si>
  <si>
    <t>98161834|B4A911</t>
  </si>
  <si>
    <t>F4AD8E</t>
  </si>
  <si>
    <t>11.6.2026</t>
  </si>
  <si>
    <t>101275608|DE42AE</t>
  </si>
  <si>
    <t>G07IIU</t>
  </si>
  <si>
    <t>E2520028814A1</t>
  </si>
  <si>
    <t>116150853|DA95F8</t>
  </si>
  <si>
    <t>D19E82</t>
  </si>
  <si>
    <t>5.6.2026</t>
  </si>
  <si>
    <t>15.6.2026</t>
  </si>
  <si>
    <t>263004167|D22AA4</t>
  </si>
  <si>
    <t>B6B0C4</t>
  </si>
  <si>
    <t>0.433.171.853</t>
  </si>
  <si>
    <t>166157053 | 166157197 | 166157215 | 166157216 | 166157231</t>
  </si>
  <si>
    <t>13-0460-3998-2-02</t>
  </si>
  <si>
    <t>12.6.2026</t>
  </si>
  <si>
    <t>4951488006|9E0DAD</t>
  </si>
  <si>
    <t>A12EE6</t>
  </si>
  <si>
    <t>166188624 | 166188597 | 166188618</t>
  </si>
  <si>
    <t>24-0118-0129-1-02</t>
  </si>
  <si>
    <t>4951488006|A88A3C</t>
  </si>
  <si>
    <t>A6866A</t>
  </si>
  <si>
    <t>4951488007|E23A0E</t>
  </si>
  <si>
    <t>A94712</t>
  </si>
  <si>
    <t>13-0460-7316-2-02</t>
  </si>
  <si>
    <t>4951488007|F4AD8E</t>
  </si>
  <si>
    <t>H0L0YF</t>
  </si>
  <si>
    <t>72139807 | 72139808 | 72140978 | 72141783</t>
  </si>
  <si>
    <t>13-0460-7333-2-02</t>
  </si>
  <si>
    <t>4951488007|G07IIU</t>
  </si>
  <si>
    <t>D8320E</t>
  </si>
  <si>
    <t>24-0128-0256-1-02</t>
  </si>
  <si>
    <t>4951488007|D19E82</t>
  </si>
  <si>
    <t>D83251</t>
  </si>
  <si>
    <t>24-0132-0138-1-02</t>
  </si>
  <si>
    <t>4951488007|B6B0C4</t>
  </si>
  <si>
    <t>A88A3C</t>
  </si>
  <si>
    <t>92704851|H07X1Q</t>
  </si>
  <si>
    <t>D824E7</t>
  </si>
  <si>
    <t>22-183705</t>
  </si>
  <si>
    <t>20.5.2026</t>
  </si>
  <si>
    <t>23069 02</t>
  </si>
  <si>
    <t>23069 02:8__23069 02:809__23069 02</t>
  </si>
  <si>
    <t>намерена</t>
  </si>
  <si>
    <t>28.5.2026</t>
  </si>
  <si>
    <t>5013824899|A34DB6</t>
  </si>
  <si>
    <t>H1B1XM</t>
  </si>
  <si>
    <t>16.6.2026</t>
  </si>
  <si>
    <t>GDB3352</t>
  </si>
  <si>
    <t>GDB3352:8__GDB3352:8__GDB3352:809__GDB3352__GDB3352:809__GDB3352</t>
  </si>
  <si>
    <t>19.6.2026</t>
  </si>
  <si>
    <t>5013856141|A12EE6</t>
  </si>
  <si>
    <t>G13L95</t>
  </si>
  <si>
    <t>JBJ717:8__JBJ717__JBJ717:8__JBJ717:809__JBJ717__JBJ717:809</t>
  </si>
  <si>
    <t>5013856141|A6866A</t>
  </si>
  <si>
    <t>B4A911</t>
  </si>
  <si>
    <t>EL505060</t>
  </si>
  <si>
    <t>37315227 | 37325577 | 37325578 | 37325581 | 37326067</t>
  </si>
  <si>
    <t>2.6.2026</t>
  </si>
  <si>
    <t>10400390775|G10R3O</t>
  </si>
  <si>
    <t>ASMET SP. Z O.O.</t>
  </si>
  <si>
    <t>VEN0001262</t>
  </si>
  <si>
    <t>FSE26AE155</t>
  </si>
  <si>
    <t>D3A6CB</t>
  </si>
  <si>
    <t>ASM02.058</t>
  </si>
  <si>
    <t>FSE-26/AE/155</t>
  </si>
  <si>
    <t>ASMET</t>
  </si>
  <si>
    <t>FSE26AE155|D3A6CB</t>
  </si>
  <si>
    <t>SI-000866</t>
  </si>
  <si>
    <t>C3C9B2</t>
  </si>
  <si>
    <t>NRF 47395</t>
  </si>
  <si>
    <t>SI-000866|C3C9B2</t>
  </si>
  <si>
    <t>AE5602</t>
  </si>
  <si>
    <t>NRF 50437</t>
  </si>
  <si>
    <t>SI-000866|AE5602</t>
  </si>
  <si>
    <t>AE57F8</t>
  </si>
  <si>
    <t>NRF 55308</t>
  </si>
  <si>
    <t>SI-000866|AE57F8</t>
  </si>
  <si>
    <t>FSE17926</t>
  </si>
  <si>
    <t>C1777B</t>
  </si>
  <si>
    <t>C1D024ABE</t>
  </si>
  <si>
    <t>FSE-179/26/4</t>
  </si>
  <si>
    <t>FSE17926|C1777B</t>
  </si>
  <si>
    <t>SI26B010600001</t>
  </si>
  <si>
    <t>D6221D</t>
  </si>
  <si>
    <t>AGC041MT</t>
  </si>
  <si>
    <t>SI26/B01/06/00001 | SI26/B01/06/00002 | SI26/B01/06/00003 | ONEU6053961</t>
  </si>
  <si>
    <t>SI26/B01/06/00001</t>
  </si>
  <si>
    <t>25.6.2026</t>
  </si>
  <si>
    <t>10.6.2026</t>
  </si>
  <si>
    <t>SI26B010600001|D6221D</t>
  </si>
  <si>
    <t>000384/BLX/2026/UE</t>
  </si>
  <si>
    <t>B50033</t>
  </si>
  <si>
    <t>C0G030ABE</t>
  </si>
  <si>
    <t>384/BLX</t>
  </si>
  <si>
    <t>000384/BLX/2026/UE|B50033</t>
  </si>
  <si>
    <t>23.06.2026</t>
  </si>
  <si>
    <t>D0646D</t>
  </si>
  <si>
    <t>C 33 1460/1</t>
  </si>
  <si>
    <t>25726317 | 25726324</t>
  </si>
  <si>
    <t>101274956|D0646D</t>
  </si>
  <si>
    <t>D06E00</t>
  </si>
  <si>
    <t>WK 720</t>
  </si>
  <si>
    <t>101274956|D06E00</t>
  </si>
  <si>
    <t>P553000</t>
  </si>
  <si>
    <t>10400391947|436845</t>
  </si>
  <si>
    <t>22.06.2026</t>
  </si>
  <si>
    <t>P777869</t>
  </si>
  <si>
    <t>10400391947|491598</t>
  </si>
  <si>
    <t>G08OD8</t>
  </si>
  <si>
    <t>FE170530</t>
  </si>
  <si>
    <t>22.4.2026</t>
  </si>
  <si>
    <t>12529822|G08OD8</t>
  </si>
  <si>
    <t>24.06.2026</t>
  </si>
  <si>
    <t>A8767D</t>
  </si>
  <si>
    <t>FE26656</t>
  </si>
  <si>
    <t>12529822|A8767D</t>
  </si>
  <si>
    <t>B72D45</t>
  </si>
  <si>
    <t>FE27195</t>
  </si>
  <si>
    <t>12529822|B72D45</t>
  </si>
  <si>
    <t>B7791E</t>
  </si>
  <si>
    <t>92-34002</t>
  </si>
  <si>
    <t>TRW ENGINE COMPONENT</t>
  </si>
  <si>
    <t>2430439994|B7791E</t>
  </si>
  <si>
    <t>G116GG</t>
  </si>
  <si>
    <t>ENRG545158033</t>
  </si>
  <si>
    <t>82475431|G116GG</t>
  </si>
  <si>
    <t>VFA26/0446</t>
  </si>
  <si>
    <t>G17LAL</t>
  </si>
  <si>
    <t>VO23759508</t>
  </si>
  <si>
    <t>1.6.2026</t>
  </si>
  <si>
    <t>VFA26/0446|G17LAL</t>
  </si>
  <si>
    <t>C2C054</t>
  </si>
  <si>
    <t>96387471 | 96387473 | 96387472</t>
  </si>
  <si>
    <t>263004385|C2C054</t>
  </si>
  <si>
    <t>27INGE05019</t>
  </si>
  <si>
    <t>F3897A</t>
  </si>
  <si>
    <t>KYBRA4125</t>
  </si>
  <si>
    <t>27/INGE05019</t>
  </si>
  <si>
    <t>RA4125</t>
  </si>
  <si>
    <t>27INGE05019|F3897A</t>
  </si>
  <si>
    <t>A9474C</t>
  </si>
  <si>
    <t>TYC 20-0677-05-2</t>
  </si>
  <si>
    <t>MRSU7135175</t>
  </si>
  <si>
    <t>25.2.2026</t>
  </si>
  <si>
    <t>20-0677-05-2</t>
  </si>
  <si>
    <t>20-0677-05-2__20-0677-05-2</t>
  </si>
  <si>
    <t>5784526|A9474C</t>
  </si>
  <si>
    <t>DC1F6C</t>
  </si>
  <si>
    <t>TYC 15-0289-00-9</t>
  </si>
  <si>
    <t>15-0289-00-9</t>
  </si>
  <si>
    <t>5784526|DC1F6C</t>
  </si>
  <si>
    <t>SI-000896</t>
  </si>
  <si>
    <t>C2FEAF</t>
  </si>
  <si>
    <t>NRF 32207</t>
  </si>
  <si>
    <t>SI-000896|C2FEAF</t>
  </si>
  <si>
    <t>BFFCCD</t>
  </si>
  <si>
    <t>NRF 32596</t>
  </si>
  <si>
    <t>SI-000896|BFFCCD</t>
  </si>
  <si>
    <t>C2FE42</t>
  </si>
  <si>
    <t>NRF 32113</t>
  </si>
  <si>
    <t>SI-000896|C2FE42</t>
  </si>
  <si>
    <t>F4ECD9</t>
  </si>
  <si>
    <t>NRF 32459</t>
  </si>
  <si>
    <t>SI-000896|F4ECD9</t>
  </si>
  <si>
    <t>D25877</t>
  </si>
  <si>
    <t>NRF 32705</t>
  </si>
  <si>
    <t>SI-000896|D25877</t>
  </si>
  <si>
    <t>BB06D3</t>
  </si>
  <si>
    <t>NRF 35507</t>
  </si>
  <si>
    <t>SI-000896|BB06D3</t>
  </si>
  <si>
    <t>H0I1IM</t>
  </si>
  <si>
    <t>NRF 408025</t>
  </si>
  <si>
    <t>SI-000896|H0I1IM</t>
  </si>
  <si>
    <t>C40B78</t>
  </si>
  <si>
    <t>NRF 53099</t>
  </si>
  <si>
    <t>SI-000896|C40B78</t>
  </si>
  <si>
    <t>E10F81</t>
  </si>
  <si>
    <t>NRF 32908</t>
  </si>
  <si>
    <t>SI-000896|E10F81</t>
  </si>
  <si>
    <t>E65DBB</t>
  </si>
  <si>
    <t>NRF 34170</t>
  </si>
  <si>
    <t>SI-000896|E65DBB</t>
  </si>
  <si>
    <t>C0EBFE</t>
  </si>
  <si>
    <t>NRF 35922</t>
  </si>
  <si>
    <t>SI-000896|C0EBFE</t>
  </si>
  <si>
    <t>G162AB</t>
  </si>
  <si>
    <t>NRF 470123</t>
  </si>
  <si>
    <t>SI-000896|G162AB</t>
  </si>
  <si>
    <t>G10REZ</t>
  </si>
  <si>
    <t>NRF 48645</t>
  </si>
  <si>
    <t>SI-000896|G10REZ</t>
  </si>
  <si>
    <t>G0K3OZ</t>
  </si>
  <si>
    <t>NRF 53425A</t>
  </si>
  <si>
    <t>53425A</t>
  </si>
  <si>
    <t>SI-000896|G0K3OZ</t>
  </si>
  <si>
    <t>SPM/WDT/400/202605</t>
  </si>
  <si>
    <t>BB319E</t>
  </si>
  <si>
    <t>212-11L2L-LD-EM</t>
  </si>
  <si>
    <t>26.6.2026</t>
  </si>
  <si>
    <t>SPM/WDT/400/202605|BB319E</t>
  </si>
  <si>
    <t>H05Y62</t>
  </si>
  <si>
    <t>GN 1000</t>
  </si>
  <si>
    <t>116149858|H05Y62</t>
  </si>
  <si>
    <t>E238EB</t>
  </si>
  <si>
    <t>09.9363.2X</t>
  </si>
  <si>
    <t>0993632X</t>
  </si>
  <si>
    <t>26822546|E238EB</t>
  </si>
  <si>
    <t>E259D6</t>
  </si>
  <si>
    <t>09.C306.11</t>
  </si>
  <si>
    <t>56,77</t>
  </si>
  <si>
    <t>26822546|E259D6</t>
  </si>
  <si>
    <t>B6C084</t>
  </si>
  <si>
    <t>P 61 078</t>
  </si>
  <si>
    <t>P61078</t>
  </si>
  <si>
    <t>26822546|B6C084</t>
  </si>
  <si>
    <t>FS98062026CARP</t>
  </si>
  <si>
    <t>D22903</t>
  </si>
  <si>
    <t>MMT CP10027</t>
  </si>
  <si>
    <t>FS/98/06/2026/CARP</t>
  </si>
  <si>
    <t>10027__10027</t>
  </si>
  <si>
    <t>FS98062026CARP|D22903</t>
  </si>
  <si>
    <t>10 X 1075</t>
  </si>
  <si>
    <t>10X1075</t>
  </si>
  <si>
    <t>WG: Claim no. 400170693, 400170710 Contitech discrepancies from last shipments - summary + reference number 400170693, 400170710</t>
  </si>
  <si>
    <t>3000187978|262878</t>
  </si>
  <si>
    <t>10 X 960</t>
  </si>
  <si>
    <t>10X900</t>
  </si>
  <si>
    <t>3000187978|262792</t>
  </si>
  <si>
    <t>13 X 1160</t>
  </si>
  <si>
    <t>13X1160</t>
  </si>
  <si>
    <t>3000187978|264073</t>
  </si>
  <si>
    <t>13 X 1300</t>
  </si>
  <si>
    <t>13X1300</t>
  </si>
  <si>
    <t>3000187978|389336</t>
  </si>
  <si>
    <t>B4E344</t>
  </si>
  <si>
    <t>4 PK 1022 ELAS</t>
  </si>
  <si>
    <t>4PK1022ELAST</t>
  </si>
  <si>
    <t>3000187978|B4E344</t>
  </si>
  <si>
    <t>4 PK 850</t>
  </si>
  <si>
    <t>4PK850</t>
  </si>
  <si>
    <t>3000187978|262832</t>
  </si>
  <si>
    <t>4 PK 925</t>
  </si>
  <si>
    <t>4PK925</t>
  </si>
  <si>
    <t>3000187978|262851</t>
  </si>
  <si>
    <t>5 PK 1090</t>
  </si>
  <si>
    <t>5PK1090</t>
  </si>
  <si>
    <t>3000187978|264174</t>
  </si>
  <si>
    <t>B4E345</t>
  </si>
  <si>
    <t>5 PK 690 ELAST</t>
  </si>
  <si>
    <t>5PK690ELAST</t>
  </si>
  <si>
    <t>3000187978|B4E345</t>
  </si>
  <si>
    <t>5 PK 831</t>
  </si>
  <si>
    <t>5PK813</t>
  </si>
  <si>
    <t>3000187978|264137</t>
  </si>
  <si>
    <t>6 PK 1275</t>
  </si>
  <si>
    <t>6PK1275</t>
  </si>
  <si>
    <t>3000187978|264248</t>
  </si>
  <si>
    <t>6 PK 1352</t>
  </si>
  <si>
    <t>6PK1352</t>
  </si>
  <si>
    <t>3000187978|264252</t>
  </si>
  <si>
    <t>6 PK 1413</t>
  </si>
  <si>
    <t>6PK1413</t>
  </si>
  <si>
    <t>3000187978|264253</t>
  </si>
  <si>
    <t>D036EE</t>
  </si>
  <si>
    <t>6 PK 1613</t>
  </si>
  <si>
    <t>6PK1613</t>
  </si>
  <si>
    <t>3000187978|D036EE</t>
  </si>
  <si>
    <t>3000187978|264267</t>
  </si>
  <si>
    <t>6 PK 1870</t>
  </si>
  <si>
    <t>6PK1870</t>
  </si>
  <si>
    <t>3000187978|264282</t>
  </si>
  <si>
    <t>B41894</t>
  </si>
  <si>
    <t>6 PK 1893</t>
  </si>
  <si>
    <t>6PK1893</t>
  </si>
  <si>
    <t>3000187978|B41894</t>
  </si>
  <si>
    <t>3000187978|227810</t>
  </si>
  <si>
    <t>6 PK 2415</t>
  </si>
  <si>
    <t>6PK2415</t>
  </si>
  <si>
    <t>3000187978|264299</t>
  </si>
  <si>
    <t>6 PK 976</t>
  </si>
  <si>
    <t>6PK976</t>
  </si>
  <si>
    <t>3000187978|264224</t>
  </si>
  <si>
    <t>B8F4A9</t>
  </si>
  <si>
    <t>7 DPK 1884</t>
  </si>
  <si>
    <t>7DPK1884</t>
  </si>
  <si>
    <t>3000187978|B8F4A9</t>
  </si>
  <si>
    <t>B8F4AA</t>
  </si>
  <si>
    <t>7 DPK 2074</t>
  </si>
  <si>
    <t>7DPK2074</t>
  </si>
  <si>
    <t>3000187978|B8F4AA</t>
  </si>
  <si>
    <t>CEF324</t>
  </si>
  <si>
    <t>7 PK 2054</t>
  </si>
  <si>
    <t>7PK2054</t>
  </si>
  <si>
    <t>3000187978|CEF324</t>
  </si>
  <si>
    <t>BDCA75</t>
  </si>
  <si>
    <t>8 PK 1371</t>
  </si>
  <si>
    <t>8PK1371</t>
  </si>
  <si>
    <t>3000187978|BDCA75</t>
  </si>
  <si>
    <t>D8EA4B</t>
  </si>
  <si>
    <t>CT 1088 WP3</t>
  </si>
  <si>
    <t>CT1088WP3</t>
  </si>
  <si>
    <t>3000187978|D8EA4B</t>
  </si>
  <si>
    <t>D303AE</t>
  </si>
  <si>
    <t>CT 1105 K3</t>
  </si>
  <si>
    <t>CT1105K3</t>
  </si>
  <si>
    <t>3000187978|D303AE</t>
  </si>
  <si>
    <t>F8C1F2</t>
  </si>
  <si>
    <t>CT 1140 K2</t>
  </si>
  <si>
    <t>CT1140K2</t>
  </si>
  <si>
    <t>3000187978|F8C1F2</t>
  </si>
  <si>
    <t>E2A23D</t>
  </si>
  <si>
    <t>CT 1167 K1</t>
  </si>
  <si>
    <t>CT1167K1</t>
  </si>
  <si>
    <t>3000187978|E2A23D</t>
  </si>
  <si>
    <t>CEF02F</t>
  </si>
  <si>
    <t>CT 1169</t>
  </si>
  <si>
    <t>CT1169</t>
  </si>
  <si>
    <t>3000187978|CEF02F</t>
  </si>
  <si>
    <t>DD0B2C</t>
  </si>
  <si>
    <t>CT 1179 WP3</t>
  </si>
  <si>
    <t>CT1179WP3</t>
  </si>
  <si>
    <t>3000187978|DD0B2C</t>
  </si>
  <si>
    <t>E4A3A2</t>
  </si>
  <si>
    <t>CT 1185</t>
  </si>
  <si>
    <t>CT1185</t>
  </si>
  <si>
    <t>3000187978|E4A3A2</t>
  </si>
  <si>
    <t>E66668</t>
  </si>
  <si>
    <t>CT 1203 K1</t>
  </si>
  <si>
    <t>CT1203K1</t>
  </si>
  <si>
    <t>3000187978|E66668</t>
  </si>
  <si>
    <t>E2A287</t>
  </si>
  <si>
    <t>CT 1204</t>
  </si>
  <si>
    <t>CT1204</t>
  </si>
  <si>
    <t>3000187978|E2A287</t>
  </si>
  <si>
    <t>G14UUM</t>
  </si>
  <si>
    <t>CT 1230 K1</t>
  </si>
  <si>
    <t>3000187978|G14UUM</t>
  </si>
  <si>
    <t>3000187978|B42F1F</t>
  </si>
  <si>
    <t>5 PK 1720</t>
  </si>
  <si>
    <t>5PK1720</t>
  </si>
  <si>
    <t>3000215376|623946</t>
  </si>
  <si>
    <t>FS2606008</t>
  </si>
  <si>
    <t>G11L6X</t>
  </si>
  <si>
    <t>CTRCQ0318L</t>
  </si>
  <si>
    <t>SH001156 | FS/26/06/008</t>
  </si>
  <si>
    <t>FS/26/06/008</t>
  </si>
  <si>
    <t>CQ0318L</t>
  </si>
  <si>
    <t>CQ0318L__CQ0318L</t>
  </si>
  <si>
    <t>FS2606008|G11L6X</t>
  </si>
  <si>
    <t>CQ0318R</t>
  </si>
  <si>
    <t>FS2606008|G11L6Y</t>
  </si>
  <si>
    <t>IT26019970</t>
  </si>
  <si>
    <t>B7A591</t>
  </si>
  <si>
    <t>DAYAPV1102</t>
  </si>
  <si>
    <t>IT26019902 | IT26019970</t>
  </si>
  <si>
    <t>APV1102</t>
  </si>
  <si>
    <t>IT26019970|B7A591</t>
  </si>
  <si>
    <t>BCI0822678</t>
  </si>
  <si>
    <t>E78A4A</t>
  </si>
  <si>
    <t>1.11735</t>
  </si>
  <si>
    <t>BCI0822678|E78A4A</t>
  </si>
  <si>
    <t>E35308</t>
  </si>
  <si>
    <t>EL540860</t>
  </si>
  <si>
    <t>37339427 | 37338751 | 37337120 | 37338829 | 37338750 | 37348309 | 37348311 | 37344157</t>
  </si>
  <si>
    <t>540.860</t>
  </si>
  <si>
    <t>98167642|E35308</t>
  </si>
  <si>
    <t>E34DDE</t>
  </si>
  <si>
    <t>EL588760</t>
  </si>
  <si>
    <t>588.760</t>
  </si>
  <si>
    <t>98167642|E34DDE</t>
  </si>
  <si>
    <t>E35317</t>
  </si>
  <si>
    <t>EL589460</t>
  </si>
  <si>
    <t>589.460</t>
  </si>
  <si>
    <t>98167642|E35317</t>
  </si>
  <si>
    <t>E35312</t>
  </si>
  <si>
    <t>EL633240</t>
  </si>
  <si>
    <t>633.240</t>
  </si>
  <si>
    <t>98167642|E35312</t>
  </si>
  <si>
    <t>VFA26/0519</t>
  </si>
  <si>
    <t>VFA26/0519|G17LAL</t>
  </si>
  <si>
    <t>FV76202606</t>
  </si>
  <si>
    <t>G16PJA</t>
  </si>
  <si>
    <t>MMT TKCTZ 250/4,8 UV</t>
  </si>
  <si>
    <t>FV/76/2026/06</t>
  </si>
  <si>
    <t>MAMMOOTH</t>
  </si>
  <si>
    <t>FV76202606|G16PJA</t>
  </si>
  <si>
    <t>AAE236</t>
  </si>
  <si>
    <t>MON11273</t>
  </si>
  <si>
    <t>35471649 | 35572904</t>
  </si>
  <si>
    <t>11273__11273</t>
  </si>
  <si>
    <t>Ticket Number: 366238</t>
  </si>
  <si>
    <t>3112042270|AAE236</t>
  </si>
  <si>
    <t>3112042270|G07QAK</t>
  </si>
  <si>
    <t>35568751 | 35592965</t>
  </si>
  <si>
    <t>Ticket Number: 366210</t>
  </si>
  <si>
    <t>3112042633|AAE258</t>
  </si>
  <si>
    <t>DEDF73</t>
  </si>
  <si>
    <t>MON43139</t>
  </si>
  <si>
    <t>43139</t>
  </si>
  <si>
    <t>43139__43139</t>
  </si>
  <si>
    <t>Ticket Number: 366249</t>
  </si>
  <si>
    <t>3112043369|DEDF73</t>
  </si>
  <si>
    <t>H003C0</t>
  </si>
  <si>
    <t>GATMFL1319</t>
  </si>
  <si>
    <t>4389-01319__4389-01319</t>
  </si>
  <si>
    <t>5200010883|H003C0</t>
  </si>
  <si>
    <t>DR130182</t>
  </si>
  <si>
    <t>G0X3IL</t>
  </si>
  <si>
    <t>YBX5625</t>
  </si>
  <si>
    <t>DR130182|G0X3IL</t>
  </si>
  <si>
    <t>DR130183</t>
  </si>
  <si>
    <t>G0X3BQ</t>
  </si>
  <si>
    <t>YBX3012</t>
  </si>
  <si>
    <t>DL254322</t>
  </si>
  <si>
    <t>DR130183|G0X3BQ</t>
  </si>
  <si>
    <t>HANKOOK &amp; COMPANY ES DEUTSCHLAND GMBH</t>
  </si>
  <si>
    <t>VEN0003833</t>
  </si>
  <si>
    <t>G16WVL</t>
  </si>
  <si>
    <t>PMF55405</t>
  </si>
  <si>
    <t>HANKOOK BATTERIES</t>
  </si>
  <si>
    <t>91363119|G16WVL</t>
  </si>
  <si>
    <t>B51668</t>
  </si>
  <si>
    <t>6PU009 121-351</t>
  </si>
  <si>
    <t>6PU 009 121-351</t>
  </si>
  <si>
    <t>4626006637|B51668</t>
  </si>
  <si>
    <t>B51671</t>
  </si>
  <si>
    <t>6PU009 121-501</t>
  </si>
  <si>
    <t>6PU 009 121-501</t>
  </si>
  <si>
    <t>4626006637|B51671</t>
  </si>
  <si>
    <t>E1E8A5</t>
  </si>
  <si>
    <t>6PU009 167-351</t>
  </si>
  <si>
    <t>9,34</t>
  </si>
  <si>
    <t>4626006637|E1E8A5</t>
  </si>
  <si>
    <t>H063TM</t>
  </si>
  <si>
    <t>E1483L</t>
  </si>
  <si>
    <t>82036530 | 82036531</t>
  </si>
  <si>
    <t>90730686|H063TM</t>
  </si>
  <si>
    <t>D92D39</t>
  </si>
  <si>
    <t>E734L</t>
  </si>
  <si>
    <t>8,81</t>
  </si>
  <si>
    <t>90730686|D92D39</t>
  </si>
  <si>
    <t>000373/BLX/2026/UE</t>
  </si>
  <si>
    <t>A8FF1B</t>
  </si>
  <si>
    <t>472 880 001 0</t>
  </si>
  <si>
    <t>124,89</t>
  </si>
  <si>
    <t>000401/BLX/2026/UE|A8FF1B</t>
  </si>
  <si>
    <t>475 713 500 0</t>
  </si>
  <si>
    <t>000402/BLX/2026/UE|206983</t>
  </si>
  <si>
    <t>000408/BLX/2026/UE</t>
  </si>
  <si>
    <t>9BBA52</t>
  </si>
  <si>
    <t>BOS278-039</t>
  </si>
  <si>
    <t>000408/BLX/2026/UE|9BBA52</t>
  </si>
  <si>
    <t>F1347126</t>
  </si>
  <si>
    <t>D36E42</t>
  </si>
  <si>
    <t>JMJ 1091529</t>
  </si>
  <si>
    <t>F/1347/1/26</t>
  </si>
  <si>
    <t>JMJ1091529</t>
  </si>
  <si>
    <t>F1347126|D36E42</t>
  </si>
  <si>
    <t>27INGE04960</t>
  </si>
  <si>
    <t>C6805D</t>
  </si>
  <si>
    <t>KYB339756</t>
  </si>
  <si>
    <t>04768361277440 | 27/INGE04960</t>
  </si>
  <si>
    <t>27/INGE04960</t>
  </si>
  <si>
    <t>339756</t>
  </si>
  <si>
    <t>27INGE04960|C6805D</t>
  </si>
  <si>
    <t>G103LZ</t>
  </si>
  <si>
    <t>CLC 270 000S</t>
  </si>
  <si>
    <t>6354256 | 6354257 | 6364123 | 6366074 | 6363502</t>
  </si>
  <si>
    <t>CLC 270 000S/72521656</t>
  </si>
  <si>
    <t>398746066|G103LZ</t>
  </si>
  <si>
    <t>D06DEF</t>
  </si>
  <si>
    <t>WK 69</t>
  </si>
  <si>
    <t>25739949 | 25749755 | 0101277545</t>
  </si>
  <si>
    <t>101277545|D06DEF</t>
  </si>
  <si>
    <t>E38B64</t>
  </si>
  <si>
    <t>96386306 | 96386376 | 96386378</t>
  </si>
  <si>
    <t>714081560102</t>
  </si>
  <si>
    <t>263003839|E38B64</t>
  </si>
  <si>
    <t>E38B65</t>
  </si>
  <si>
    <t>714081560202</t>
  </si>
  <si>
    <t>263003839|E38B65</t>
  </si>
  <si>
    <t>E2B3F1</t>
  </si>
  <si>
    <t>11-14 030 0007</t>
  </si>
  <si>
    <t>81144250 | 81141872 | 81144261 | 81144249 | 81144260 | 81141870 | 81141875 | 81141873 | 81141869 | 81141872</t>
  </si>
  <si>
    <t>11-14 030 0007__11-14 030 0007</t>
  </si>
  <si>
    <t>210731214|E2B3F1</t>
  </si>
  <si>
    <t>E1A6C9</t>
  </si>
  <si>
    <t>026 623 0027</t>
  </si>
  <si>
    <t>210731398|E1A6C9</t>
  </si>
  <si>
    <t>G0PT67</t>
  </si>
  <si>
    <t>026 623 0027__026 623 0027</t>
  </si>
  <si>
    <t>210731398|G0PT67</t>
  </si>
  <si>
    <t>E19F96</t>
  </si>
  <si>
    <t>15-16 050 0020/HD</t>
  </si>
  <si>
    <t>15-16 050 0020/HD__15-16 050 0020/HD</t>
  </si>
  <si>
    <t>210731398|E19F96</t>
  </si>
  <si>
    <t>MOTO-REMO BURZYŃSCY SPÓŁKA KOMANDYTOWA</t>
  </si>
  <si>
    <t>FAWZ0007882026</t>
  </si>
  <si>
    <t>H0I1BM</t>
  </si>
  <si>
    <t>10009880113/R</t>
  </si>
  <si>
    <t>FAWZ/000788/2026</t>
  </si>
  <si>
    <t>има бекордер за 4, ок</t>
  </si>
  <si>
    <t>FAWZ0007882026|H0I1BM</t>
  </si>
  <si>
    <t>C672D1</t>
  </si>
  <si>
    <t>NIS 67370</t>
  </si>
  <si>
    <t>261273|C672D1</t>
  </si>
  <si>
    <t>C3F63B</t>
  </si>
  <si>
    <t>NGK48042</t>
  </si>
  <si>
    <t>82913656 | 82913818</t>
  </si>
  <si>
    <t>32722227</t>
  </si>
  <si>
    <t>48042</t>
  </si>
  <si>
    <t>17,14</t>
  </si>
  <si>
    <t>32722227|C3F63B</t>
  </si>
  <si>
    <t>SI-000897</t>
  </si>
  <si>
    <t>SI-000897|DD1653</t>
  </si>
  <si>
    <t>G0QBS3</t>
  </si>
  <si>
    <t>NRF 34298</t>
  </si>
  <si>
    <t>SI-000897|G0QBS3</t>
  </si>
  <si>
    <t>SI-000897|BB06D3</t>
  </si>
  <si>
    <t>BB0737</t>
  </si>
  <si>
    <t>NRF 35793</t>
  </si>
  <si>
    <t>SI-000897|BB0737</t>
  </si>
  <si>
    <t>H0I1HZ</t>
  </si>
  <si>
    <t>NRF 408002</t>
  </si>
  <si>
    <t>SI-000897|H0I1HZ</t>
  </si>
  <si>
    <t>H0I1J0</t>
  </si>
  <si>
    <t>NRF 408039</t>
  </si>
  <si>
    <t>SI-000897|H0I1J0</t>
  </si>
  <si>
    <t>C40B7C</t>
  </si>
  <si>
    <t>NRF 54261</t>
  </si>
  <si>
    <t>SI-000897|C40B7C</t>
  </si>
  <si>
    <t>E74B3F</t>
  </si>
  <si>
    <t>BG4931C</t>
  </si>
  <si>
    <t>80877518 | 80879939 | 80871982 | 80867888 | 80880219 | 80880221</t>
  </si>
  <si>
    <t>8247092524|E74B3F</t>
  </si>
  <si>
    <t>DF2382</t>
  </si>
  <si>
    <t>DC10000</t>
  </si>
  <si>
    <t>DC10000__DC10000-12B1</t>
  </si>
  <si>
    <t>8247092524|DF2382</t>
  </si>
  <si>
    <t>BF7D30</t>
  </si>
  <si>
    <t>DC10000-12B1</t>
  </si>
  <si>
    <t>7,62</t>
  </si>
  <si>
    <t>8247092524|BF7D30</t>
  </si>
  <si>
    <t>B67DAF</t>
  </si>
  <si>
    <t>LP2125</t>
  </si>
  <si>
    <t>8247092524|B67DAF</t>
  </si>
  <si>
    <t>G0KIIK</t>
  </si>
  <si>
    <t>LP3618</t>
  </si>
  <si>
    <t>8247092524|G0KIIK</t>
  </si>
  <si>
    <t>A80B6B</t>
  </si>
  <si>
    <t>TA1950</t>
  </si>
  <si>
    <t>8247092524|A80B6B</t>
  </si>
  <si>
    <t>A8245D</t>
  </si>
  <si>
    <t>TC1371</t>
  </si>
  <si>
    <t>8247092524|A8245D</t>
  </si>
  <si>
    <t>C54C2E</t>
  </si>
  <si>
    <t>TC2344</t>
  </si>
  <si>
    <t>8247092524|C54C2E</t>
  </si>
  <si>
    <t>C65082</t>
  </si>
  <si>
    <t>TC2451</t>
  </si>
  <si>
    <t>8247092524|C65082</t>
  </si>
  <si>
    <t>B67E03</t>
  </si>
  <si>
    <t>TD719W</t>
  </si>
  <si>
    <t>8247092524|B67E03</t>
  </si>
  <si>
    <t>E582E0</t>
  </si>
  <si>
    <t>DEL28336419-12B1</t>
  </si>
  <si>
    <t>28336419-12B1</t>
  </si>
  <si>
    <t>8247092997|E582E0</t>
  </si>
  <si>
    <t>D0C7D6</t>
  </si>
  <si>
    <t>DEL7135-701</t>
  </si>
  <si>
    <t>7135-701</t>
  </si>
  <si>
    <t>8247092997|D0C7D6</t>
  </si>
  <si>
    <t>D75B80</t>
  </si>
  <si>
    <t>VKJC 4588</t>
  </si>
  <si>
    <t>446627614 | 446656915</t>
  </si>
  <si>
    <t>60,16</t>
  </si>
  <si>
    <t>по друга фактура са 8500040136</t>
  </si>
  <si>
    <t>8500038794|D75B80</t>
  </si>
  <si>
    <t>PURFLUX Filtration S.A.S.</t>
  </si>
  <si>
    <t>VEN0003782</t>
  </si>
  <si>
    <t>D75CA9</t>
  </si>
  <si>
    <t>6061438000 | 6061442000</t>
  </si>
  <si>
    <t>преди подаване - няма бройка на нот делив на 03.7.26</t>
  </si>
  <si>
    <t>PURFLUX</t>
  </si>
  <si>
    <t>2026117157|D75CA9</t>
  </si>
  <si>
    <t>DD7251</t>
  </si>
  <si>
    <t>PX A1786</t>
  </si>
  <si>
    <t>2026117157|DD7251</t>
  </si>
  <si>
    <t>D09A79</t>
  </si>
  <si>
    <t>PX AHC392</t>
  </si>
  <si>
    <t>2026117157|D09A79</t>
  </si>
  <si>
    <t>H0L22I</t>
  </si>
  <si>
    <t>PX AHH725-2</t>
  </si>
  <si>
    <t>6067961000 | 6067968000</t>
  </si>
  <si>
    <t>2026118476|H0L22I</t>
  </si>
  <si>
    <t>D006DB</t>
  </si>
  <si>
    <t>F 00V C17 504K</t>
  </si>
  <si>
    <t>825070319A | 825070320A | 825061818 | 825064457 | 825070320 | 825070319 | 825072825 | 825064456</t>
  </si>
  <si>
    <t>F.00V.C17.504</t>
  </si>
  <si>
    <t>2045269638|D006DB</t>
  </si>
  <si>
    <t>G10G81</t>
  </si>
  <si>
    <t>CAR116597</t>
  </si>
  <si>
    <t>F.032.116.597</t>
  </si>
  <si>
    <t>2045270327|G10G81</t>
  </si>
  <si>
    <t>G0W3CC</t>
  </si>
  <si>
    <t>CAR111518</t>
  </si>
  <si>
    <t>DEL 825087568</t>
  </si>
  <si>
    <t>F.032.111.518</t>
  </si>
  <si>
    <t>2045270483|G0W3CC</t>
  </si>
  <si>
    <t>G0W3RD</t>
  </si>
  <si>
    <t>CAR112441</t>
  </si>
  <si>
    <t>del 825087568 -ZC0</t>
  </si>
  <si>
    <t>F.032.112.441</t>
  </si>
  <si>
    <t>2045270483|G0W3RD</t>
  </si>
  <si>
    <t>B57CD7</t>
  </si>
  <si>
    <t>0 281 002 896</t>
  </si>
  <si>
    <t>дел 8151716683</t>
  </si>
  <si>
    <t>0.281.002.896</t>
  </si>
  <si>
    <t>2045270525|B57CD7</t>
  </si>
  <si>
    <t>A8ACE5</t>
  </si>
  <si>
    <t>0 986 479 058</t>
  </si>
  <si>
    <t>del 8151718041</t>
  </si>
  <si>
    <t>0.986.479.058</t>
  </si>
  <si>
    <t>2045270706|A8ACE5</t>
  </si>
  <si>
    <t>CFA15F</t>
  </si>
  <si>
    <t>0 986 494 524</t>
  </si>
  <si>
    <t>del 8151718041 -ЕКА</t>
  </si>
  <si>
    <t>0.986.494.524</t>
  </si>
  <si>
    <t>2045270706|CFA15F</t>
  </si>
  <si>
    <t>B2B862</t>
  </si>
  <si>
    <t>512 0024 10</t>
  </si>
  <si>
    <t>62438993 | 62438992</t>
  </si>
  <si>
    <t>423695736|B2B862</t>
  </si>
  <si>
    <t>B382BC</t>
  </si>
  <si>
    <t>91858642|B382BC</t>
  </si>
  <si>
    <t>91858642|DC8291</t>
  </si>
  <si>
    <t>91858642|DC829F</t>
  </si>
  <si>
    <t>D40F34</t>
  </si>
  <si>
    <t>91858642|D40F34</t>
  </si>
  <si>
    <t>G0UHGW</t>
  </si>
  <si>
    <t>91858642|G0UHGW</t>
  </si>
  <si>
    <t>AFF42E</t>
  </si>
  <si>
    <t>91858642|AFF42E</t>
  </si>
  <si>
    <t>C65EFF</t>
  </si>
  <si>
    <t>91858642|C65EFF</t>
  </si>
  <si>
    <t>D7F3B8</t>
  </si>
  <si>
    <t>91858642|D7F3B8</t>
  </si>
  <si>
    <t>BEA718</t>
  </si>
  <si>
    <t>91859471|BEA718</t>
  </si>
  <si>
    <t>B8C1C7</t>
  </si>
  <si>
    <t>91859471|B8C1C7</t>
  </si>
  <si>
    <t>C41084</t>
  </si>
  <si>
    <t>91859471|C41084</t>
  </si>
  <si>
    <t>G12QI5</t>
  </si>
  <si>
    <t>TYC 11-15146-06-2</t>
  </si>
  <si>
    <t>5790823</t>
  </si>
  <si>
    <t>11-15146-06-2</t>
  </si>
  <si>
    <t>11-15146-06-2__11-15146-06-2</t>
  </si>
  <si>
    <t>5790823|G12QI5</t>
  </si>
  <si>
    <t>B441D7</t>
  </si>
  <si>
    <t>TYC 20-1494-05-2</t>
  </si>
  <si>
    <t>20-1494-05-2</t>
  </si>
  <si>
    <t>20-1494-05-2__20-1494-05-2</t>
  </si>
  <si>
    <t>5790823|B441D7</t>
  </si>
  <si>
    <t>15-0289-00-9__15-0289-00-9</t>
  </si>
  <si>
    <t>по-нагоре има декларирани плюс 20, за които доставчикът се чуди дали не са същите</t>
  </si>
  <si>
    <t>5791620|DC1F6C</t>
  </si>
  <si>
    <t>INTER CARS BULGARIA CLAIM FORM - DELIVERY DISCREPANCIES</t>
  </si>
  <si>
    <t>Supplier</t>
  </si>
  <si>
    <t>деливъри задължително</t>
  </si>
  <si>
    <t>Delivery</t>
  </si>
  <si>
    <t>Invoice No.</t>
  </si>
  <si>
    <t>Inv.date</t>
  </si>
  <si>
    <t>QTY invoiced</t>
  </si>
  <si>
    <t>QTY delivered</t>
  </si>
  <si>
    <t>Type of Difference</t>
  </si>
  <si>
    <t>delivery date</t>
  </si>
  <si>
    <t>No.</t>
  </si>
  <si>
    <t>Name</t>
  </si>
  <si>
    <t>Currency Code</t>
  </si>
  <si>
    <t>Курс</t>
  </si>
  <si>
    <t>забележки, срокове, друго</t>
  </si>
  <si>
    <t>линк към сайт или спец.бланка</t>
  </si>
  <si>
    <t>VEN0000001</t>
  </si>
  <si>
    <t>SC INTER CARS ROMANIA SRL</t>
  </si>
  <si>
    <t>EUR</t>
  </si>
  <si>
    <t>VEN0000002</t>
  </si>
  <si>
    <t>ОМВ БЪЛГАРИЯ ООД</t>
  </si>
  <si>
    <t>от 01.01.26 вече е ЕВРО</t>
  </si>
  <si>
    <t>VEN0000003</t>
  </si>
  <si>
    <t>INTER CARS SA</t>
  </si>
  <si>
    <t>VEN0000004</t>
  </si>
  <si>
    <t>VEN0000005</t>
  </si>
  <si>
    <t>ПРАКТИКЕР ЕООД</t>
  </si>
  <si>
    <t>VEN0000006</t>
  </si>
  <si>
    <t>АГУРА ЕНД КО ЕООД</t>
  </si>
  <si>
    <t>VEN0000007</t>
  </si>
  <si>
    <t>ШЕЛ БЪЛГАРИЯ ЕАД</t>
  </si>
  <si>
    <t>VEN0000008</t>
  </si>
  <si>
    <t>МИДИЯ ИНВЕСТМЪНТ ЕООД</t>
  </si>
  <si>
    <t>VEN0000009</t>
  </si>
  <si>
    <t>ЦЕНТЪР ЗА ПРЕВОДИ РЕЗОН ЕООД</t>
  </si>
  <si>
    <t>VEN0000010</t>
  </si>
  <si>
    <t>НОТАРИУС МАРГАРИТА ИВАНЧЕВА</t>
  </si>
  <si>
    <t>VEN0000011</t>
  </si>
  <si>
    <t>А1 БЪЛГАРИЯ  ЕАД</t>
  </si>
  <si>
    <t>VEN0000012</t>
  </si>
  <si>
    <t>ФУРНАРИ-ФФ ЕООД</t>
  </si>
  <si>
    <t>VEN0000013</t>
  </si>
  <si>
    <t>КОНСУЛТИМ РИКРУИТМЪНТ ЕНД СЕЛЕ</t>
  </si>
  <si>
    <t>VEN0000014</t>
  </si>
  <si>
    <t>БИСТРА И ГАЛИНА 2007 ЕООД</t>
  </si>
  <si>
    <t>VEN0000015</t>
  </si>
  <si>
    <t>НОТАРИУС АЛЕКСАНДЪР ЧАКЪРОВ</t>
  </si>
  <si>
    <t>VEN0000016</t>
  </si>
  <si>
    <t>ПЕТРОЛ АД</t>
  </si>
  <si>
    <t>VEN0000017</t>
  </si>
  <si>
    <t>ГЕРМАНОС ТЕЛЕКОМ БЪЛГАРИЯ ЕАД</t>
  </si>
  <si>
    <t>VEN0000018</t>
  </si>
  <si>
    <t>СК ФЕНИКС ООД</t>
  </si>
  <si>
    <t>VEN0000019</t>
  </si>
  <si>
    <t>ПИ ЕС ДЖИ - 98 ЕООД</t>
  </si>
  <si>
    <t>VEN0000020</t>
  </si>
  <si>
    <t>КООПЕРАЦИЯ ПАНДА</t>
  </si>
  <si>
    <t>VEN0000021</t>
  </si>
  <si>
    <t>ЛУКОЙЛ БЪЛГАРИЯ</t>
  </si>
  <si>
    <t>VEN0000022</t>
  </si>
  <si>
    <t>ЕКО БЪЛГАРИЯ ЕАД</t>
  </si>
  <si>
    <t>VEN0000023</t>
  </si>
  <si>
    <t>БУЛГЕД ООД</t>
  </si>
  <si>
    <t>VEN0000024</t>
  </si>
  <si>
    <t>АКОР - ПАНОНИЯ ХОТЕЛС ЗРТ</t>
  </si>
  <si>
    <t>HUF</t>
  </si>
  <si>
    <t>Check</t>
  </si>
  <si>
    <t>VEN0000025</t>
  </si>
  <si>
    <t>О.С.Т. ГРАМАДА</t>
  </si>
  <si>
    <t>PLN</t>
  </si>
  <si>
    <t>VEN0000026</t>
  </si>
  <si>
    <t>СЕРВИЗ ПЛЮС ООД</t>
  </si>
  <si>
    <t>VEN0000027</t>
  </si>
  <si>
    <t>ТОДЕК ООД</t>
  </si>
  <si>
    <t>VEN0000028</t>
  </si>
  <si>
    <t>ДАТЕКС ООД</t>
  </si>
  <si>
    <t>VEN0000029</t>
  </si>
  <si>
    <t>МИРЕЛА ЕООД</t>
  </si>
  <si>
    <t>VEN0000030</t>
  </si>
  <si>
    <t>БАРОМЕТЪР 31 ООД</t>
  </si>
  <si>
    <t>VEN0000031</t>
  </si>
  <si>
    <t>МЕНИДЖМЪНТ ЕНД МАРКЕТИНГ ЕООД</t>
  </si>
  <si>
    <t>VEN0000032</t>
  </si>
  <si>
    <t>СИСТЕМИ ЗА СИГУРНОСТ ЕООД</t>
  </si>
  <si>
    <t>VEN0000033</t>
  </si>
  <si>
    <t>ПРОСЕТ ООД</t>
  </si>
  <si>
    <t>VEN0000034</t>
  </si>
  <si>
    <t>ТЕД-ЕМ ООД</t>
  </si>
  <si>
    <t>VEN0000035</t>
  </si>
  <si>
    <t>ХИТ ХИПЕРМАРКЕТ ЕООД</t>
  </si>
  <si>
    <t>VEN0000036</t>
  </si>
  <si>
    <t>ИН ТАЙМ ООД</t>
  </si>
  <si>
    <t>VEN0000037</t>
  </si>
  <si>
    <t>АДВ.ДРУЖ-ВО ДЕЛЧЕВ И ПАРТНЬОРИ</t>
  </si>
  <si>
    <t>VEN0000038</t>
  </si>
  <si>
    <t>ЛОТ КОНСУЛТ ЕООД</t>
  </si>
  <si>
    <t>VEN0000039</t>
  </si>
  <si>
    <t>МЕГАЛАН НЕТУЪРК АД</t>
  </si>
  <si>
    <t>VEN0000040</t>
  </si>
  <si>
    <t>ДЖОБС.БГ ЕООД</t>
  </si>
  <si>
    <t>VEN0000041</t>
  </si>
  <si>
    <t>ПОК ДОВЕРИЕ</t>
  </si>
  <si>
    <t>VEN0000042</t>
  </si>
  <si>
    <t>НВНД ЕООД</t>
  </si>
  <si>
    <t>VEN0000043</t>
  </si>
  <si>
    <t>ДЕВАМОР-ВАСИЛ АТАНАСОВ ЕТ</t>
  </si>
  <si>
    <t>VEN0000044</t>
  </si>
  <si>
    <t>ВЕСТНИКАРСКА ГРУПА БЪЛГАРИЯ</t>
  </si>
  <si>
    <t>VEN0000045</t>
  </si>
  <si>
    <t>ИНТЕЗА ООД</t>
  </si>
  <si>
    <t>VEN0000046</t>
  </si>
  <si>
    <t>РОНОС ООД</t>
  </si>
  <si>
    <t>VEN0000047</t>
  </si>
  <si>
    <t>ПЛЕСИО КОМПЮТЪРС ЕАД</t>
  </si>
  <si>
    <t>VEN0000048</t>
  </si>
  <si>
    <t>БИ ТУ БИ ЕООД</t>
  </si>
  <si>
    <t>VEN0000049</t>
  </si>
  <si>
    <t>КОКА КОЛА ХБК БЪЛГАРИЯ АД</t>
  </si>
  <si>
    <t>VEN0000050</t>
  </si>
  <si>
    <t>КАРТЕХ ООД</t>
  </si>
  <si>
    <t>VEN0000051</t>
  </si>
  <si>
    <t>СОФИЯ ФРАНС АУТО-ТСК СОФИЯ3 АД</t>
  </si>
  <si>
    <t>VEN0000052</t>
  </si>
  <si>
    <t>ЛИЗИНГ. КЪЩА СОФИЯ ЛИЗИНГ ЕАД</t>
  </si>
  <si>
    <t>VEN0000053</t>
  </si>
  <si>
    <t>ГЕНИМЕКС ОЙЛ ЕАД</t>
  </si>
  <si>
    <t>VEN0000054</t>
  </si>
  <si>
    <t>ЕЙЧ БИ ГРУП ЕООД</t>
  </si>
  <si>
    <t>VEN0000055</t>
  </si>
  <si>
    <t>САН СТРОЙ ООД</t>
  </si>
  <si>
    <t>VEN0000056</t>
  </si>
  <si>
    <t>ЛТД КОМЕРС ООД</t>
  </si>
  <si>
    <t>VEN0000057</t>
  </si>
  <si>
    <t>МЕГА МЕБЕЛ ООД</t>
  </si>
  <si>
    <t>VEN0000058</t>
  </si>
  <si>
    <t>ОФИС ЕКСПЕРТ ООД</t>
  </si>
  <si>
    <t>VEN0000059</t>
  </si>
  <si>
    <t>КМБ БЪЛГАРИЯ ЕАД</t>
  </si>
  <si>
    <t>VEN0000060</t>
  </si>
  <si>
    <t>ДОВЕРИЕ БРИКО АД</t>
  </si>
  <si>
    <t>VEN0000061</t>
  </si>
  <si>
    <t>КРИСТА ООД</t>
  </si>
  <si>
    <t>VEN0000062</t>
  </si>
  <si>
    <t>МЕБЕЛНА КЪЩА ЯВОР-СОФИЯ ЕООД</t>
  </si>
  <si>
    <t>VEN0000063</t>
  </si>
  <si>
    <t>К ЕНД К ЕЛЕКТРОНИКС ЕАД</t>
  </si>
  <si>
    <t>VEN0000064</t>
  </si>
  <si>
    <t>ОТО-3 ООД</t>
  </si>
  <si>
    <t>VEN0000065</t>
  </si>
  <si>
    <t>ДАНИ 93 РУСЕ ООД</t>
  </si>
  <si>
    <t>VEN0000066</t>
  </si>
  <si>
    <t>МЕТРО КЕШ ЕНД КЕРИ Б-ИЯ ЕООД</t>
  </si>
  <si>
    <t>VEN0000067</t>
  </si>
  <si>
    <t>ЕКСТРЕМТУР ЕООД</t>
  </si>
  <si>
    <t>VEN0000068</t>
  </si>
  <si>
    <t>КОМПЕКС-2009 ООД</t>
  </si>
  <si>
    <t>VEN0000069</t>
  </si>
  <si>
    <t>АУТО ИТАЛИЯ ЕАД</t>
  </si>
  <si>
    <t>VEN0000070</t>
  </si>
  <si>
    <t>НИСАН СОФИЯ ЕАД</t>
  </si>
  <si>
    <t>VEN0000071</t>
  </si>
  <si>
    <t>БОДЕКА СЪРВИС</t>
  </si>
  <si>
    <t>VEN0000072</t>
  </si>
  <si>
    <t>ДЗЗД Електрокамен принт</t>
  </si>
  <si>
    <t>VEN0000073</t>
  </si>
  <si>
    <t>Центро ЕООД</t>
  </si>
  <si>
    <t>VEN0000074</t>
  </si>
  <si>
    <t>Трафикмакс ООД</t>
  </si>
  <si>
    <t>VEN0000075</t>
  </si>
  <si>
    <t>ЧЕЗ Електро България АД</t>
  </si>
  <si>
    <t>VEN0000076</t>
  </si>
  <si>
    <t>ТРАНСПРЕС  ООД</t>
  </si>
  <si>
    <t>VEN0000077</t>
  </si>
  <si>
    <t>БУЛТРЕНД ФИНАНС ООД</t>
  </si>
  <si>
    <t>VEN0000078</t>
  </si>
  <si>
    <t>КРИС ДИЗАЙН  ЕООД</t>
  </si>
  <si>
    <t>VEN0000079</t>
  </si>
  <si>
    <t>АВТОСЛИК  ООД</t>
  </si>
  <si>
    <t>VEN0000080</t>
  </si>
  <si>
    <t>СИТИКОРП МЕНИДЖМЪНТ КЗ ЕООД</t>
  </si>
  <si>
    <t>VEN0000081</t>
  </si>
  <si>
    <t>Е.ОН БЪЛГАРИЯ  ЕАД</t>
  </si>
  <si>
    <t>VEN0000082</t>
  </si>
  <si>
    <t>СПЕКТЪР НЕТ АД</t>
  </si>
  <si>
    <t>VEN0000083</t>
  </si>
  <si>
    <t>ЮСИС ООД</t>
  </si>
  <si>
    <t>VEN0000084</t>
  </si>
  <si>
    <t>ХИЛ ИНТЕРНЕШЪНЪЛ БГ ЕООД</t>
  </si>
  <si>
    <t>VEN0000085</t>
  </si>
  <si>
    <t>ЛУБРИКА-ЕКОЛОГ. ДЕЙНОСТИ ЕООД</t>
  </si>
  <si>
    <t>VEN0000086</t>
  </si>
  <si>
    <t>АГРО СНАБ ЕООД</t>
  </si>
  <si>
    <t>VEN0000087</t>
  </si>
  <si>
    <t>ЛАМС - А.НИКОЛОВ ЕТ</t>
  </si>
  <si>
    <t>VEN0000088</t>
  </si>
  <si>
    <t>МАНУЕЛ 2008</t>
  </si>
  <si>
    <t>VEN0000089</t>
  </si>
  <si>
    <t>Ди Ейч Ел Експрес България ЕОО</t>
  </si>
  <si>
    <t>VEN0000090</t>
  </si>
  <si>
    <t>СПИДИ АД</t>
  </si>
  <si>
    <t>VEN0000091</t>
  </si>
  <si>
    <t>АВТО ЕВРОЕЛИТ ООД</t>
  </si>
  <si>
    <t>VEN0000092</t>
  </si>
  <si>
    <t>БОРИКА АД</t>
  </si>
  <si>
    <t>VEN0000093</t>
  </si>
  <si>
    <t>ЕН БИ АЙ СИСТЕМИ ЕООД</t>
  </si>
  <si>
    <t>VEN0000094</t>
  </si>
  <si>
    <t>СД М и В хотел ЗОРА</t>
  </si>
  <si>
    <t>VEN0000095</t>
  </si>
  <si>
    <t>ИЛИКОНИ  ООД</t>
  </si>
  <si>
    <t>VEN0000096</t>
  </si>
  <si>
    <t>PRACTICOM  SRL</t>
  </si>
  <si>
    <t>VEN0000097</t>
  </si>
  <si>
    <t>ЕЛИНА 97 ЕООД</t>
  </si>
  <si>
    <t>VEN0000098</t>
  </si>
  <si>
    <t>ЕКОНТ ЕКСПРЕС ООД</t>
  </si>
  <si>
    <t>VEN0000099</t>
  </si>
  <si>
    <t>БУЛТЕКС - 1  ООД</t>
  </si>
  <si>
    <t>VEN0000100</t>
  </si>
  <si>
    <t>Ключарят ООД</t>
  </si>
  <si>
    <t>VEN0000101</t>
  </si>
  <si>
    <t>ЕВРОМАРКЕТ КАРИ  АД</t>
  </si>
  <si>
    <t>VEN0000102</t>
  </si>
  <si>
    <t>ЛИФТ  ООД</t>
  </si>
  <si>
    <t>VEN0000103</t>
  </si>
  <si>
    <t>ЩАЙНБЕРГЕР  ООД</t>
  </si>
  <si>
    <t>VEN0000104</t>
  </si>
  <si>
    <t>БРОКЕР 2001  ЕООД</t>
  </si>
  <si>
    <t>VEN0000105</t>
  </si>
  <si>
    <t>S.C. SPIDER CONNECTIONS  SRL</t>
  </si>
  <si>
    <t>VEN0000106</t>
  </si>
  <si>
    <t>БИРЕНА БОРСА РУСЕ ООД</t>
  </si>
  <si>
    <t>VEN0000107</t>
  </si>
  <si>
    <t>ТБС  ТРАДИКС  ООД</t>
  </si>
  <si>
    <t>VEN0000108</t>
  </si>
  <si>
    <t>ВИЛИ - АЛ СТРОЙ  ЕООД</t>
  </si>
  <si>
    <t>VEN0000109</t>
  </si>
  <si>
    <t>МУЛТИРАМА БЪЛГАРИЯ  ООД</t>
  </si>
  <si>
    <t>VEN0000110</t>
  </si>
  <si>
    <t>IKEA ROMANIA S.R.L.</t>
  </si>
  <si>
    <t>RON</t>
  </si>
  <si>
    <t>VEN0000111</t>
  </si>
  <si>
    <t>ДИ ЕМ - 03 ЕООД</t>
  </si>
  <si>
    <t>VEN0000112</t>
  </si>
  <si>
    <t>А И З 2010  ЕООД</t>
  </si>
  <si>
    <t>VEN0000113</t>
  </si>
  <si>
    <t>КОМЕЛ СОФТ МУЛТИМЕДИЯ ЕООД</t>
  </si>
  <si>
    <t>VEN0000114</t>
  </si>
  <si>
    <t>ДРИЙМВИЛ  ООД</t>
  </si>
  <si>
    <t>VEN0000115</t>
  </si>
  <si>
    <t>НОТАРИУС ЛИЛИ ЛАКОВА</t>
  </si>
  <si>
    <t>VEN0000116</t>
  </si>
  <si>
    <t>СОЛВИ ООД</t>
  </si>
  <si>
    <t>VEN0000117</t>
  </si>
  <si>
    <t>ДЕДРАКС АД</t>
  </si>
  <si>
    <t>VEN0000118</t>
  </si>
  <si>
    <t>СОНЕВ И СИНОВЕ СД</t>
  </si>
  <si>
    <t>VEN0000119</t>
  </si>
  <si>
    <t>КИПА ООД</t>
  </si>
  <si>
    <t>VEN0000120</t>
  </si>
  <si>
    <t>ИНТЕРЛИЙЗ АУТО ЕАД</t>
  </si>
  <si>
    <t>VEN0000121</t>
  </si>
  <si>
    <t>СОТ ЕООД</t>
  </si>
  <si>
    <t>VEN0000123</t>
  </si>
  <si>
    <t>КОРЕКТ ТУР ООД</t>
  </si>
  <si>
    <t>VEN0000124</t>
  </si>
  <si>
    <t>БРЕНДЛАЙН ООД</t>
  </si>
  <si>
    <t>VEN0000125</t>
  </si>
  <si>
    <t>ПРОТОТАЙП  ЕООД</t>
  </si>
  <si>
    <t>VEN0000126</t>
  </si>
  <si>
    <t>СТИБИС  ООД</t>
  </si>
  <si>
    <t>VEN0000127</t>
  </si>
  <si>
    <t>САДИ - 93</t>
  </si>
  <si>
    <t>VEN0000128</t>
  </si>
  <si>
    <t>Нотариус Лилия Бояджиева</t>
  </si>
  <si>
    <t>VEN0000129</t>
  </si>
  <si>
    <t>ФИЛИПЧЕВ И КО ООД</t>
  </si>
  <si>
    <t>VEN0000130</t>
  </si>
  <si>
    <t>ЕКО СТРОЙ ГРУП ЕООД</t>
  </si>
  <si>
    <t>VEN0000131</t>
  </si>
  <si>
    <t>КОЛОРИТ 96 ООД</t>
  </si>
  <si>
    <t>VEN0000132</t>
  </si>
  <si>
    <t>ЛАДА ГРУП ЕООД</t>
  </si>
  <si>
    <t>VEN0000133</t>
  </si>
  <si>
    <t>ПЕТКОВ  ОЙЛ 71  ЕООД</t>
  </si>
  <si>
    <t>VEN0000134</t>
  </si>
  <si>
    <t>ЕВРОПА ТАКСИ  ЕООД</t>
  </si>
  <si>
    <t>VEN0000135</t>
  </si>
  <si>
    <t>КОФИ ТРЕЙД БЪЛГАРИЯ</t>
  </si>
  <si>
    <t>VEN0000136</t>
  </si>
  <si>
    <t>ДАНИД - 11  ООД</t>
  </si>
  <si>
    <t>VEN0000137</t>
  </si>
  <si>
    <t>ИВАЙЛО ГЕОРГИЕВ - ДАНИВАН</t>
  </si>
  <si>
    <t>VEN0000138</t>
  </si>
  <si>
    <t>ВИСТА ГРУП ЕООД</t>
  </si>
  <si>
    <t>VEN0000139</t>
  </si>
  <si>
    <t>ЧАЙКА ТУРИСТ ЕООД</t>
  </si>
  <si>
    <t>VEN0000140</t>
  </si>
  <si>
    <t>Нотариус Дим.Александров</t>
  </si>
  <si>
    <t>VEN0000141</t>
  </si>
  <si>
    <t>СИД 1</t>
  </si>
  <si>
    <t>VEN0000142</t>
  </si>
  <si>
    <t>МУЛТИТРАКС  ЕООД</t>
  </si>
  <si>
    <t>VEN0000143</t>
  </si>
  <si>
    <t>АКУМИТРЕЙД ЕООД</t>
  </si>
  <si>
    <t>VEN0000144</t>
  </si>
  <si>
    <t>НОРД АВТОРЕЦИКЛИНГ АД</t>
  </si>
  <si>
    <t>VEN0000145</t>
  </si>
  <si>
    <t>НОРД ЕЛРЕЦИКЛИНГ АД</t>
  </si>
  <si>
    <t>VEN0000147</t>
  </si>
  <si>
    <t>СВЕТЛАНА 92 - Т Марг.Тодорова</t>
  </si>
  <si>
    <t>VEN0000148</t>
  </si>
  <si>
    <t>ВАЛДИ ЛКВ ООД</t>
  </si>
  <si>
    <t>VEN0000149</t>
  </si>
  <si>
    <t>БУЛГАРПРЕС ООД</t>
  </si>
  <si>
    <t>VEN0000150</t>
  </si>
  <si>
    <t>КЛИМА ТЕХНОЛОДЖИ ЕООД</t>
  </si>
  <si>
    <t>VEN0000151</t>
  </si>
  <si>
    <t>ПРИМЕКС ЕООД</t>
  </si>
  <si>
    <t>VEN0000152</t>
  </si>
  <si>
    <t>ПРИНТ-МЕДЖИК ЕУ ЕООД</t>
  </si>
  <si>
    <t>VEN0000153</t>
  </si>
  <si>
    <t>МАКСИ - 1  АД</t>
  </si>
  <si>
    <t>VEN0000154</t>
  </si>
  <si>
    <t>ДИВЕСТА  ООД</t>
  </si>
  <si>
    <t>VEN0000155</t>
  </si>
  <si>
    <t>MY AGENCY S.R.O.</t>
  </si>
  <si>
    <t>VEN0000156</t>
  </si>
  <si>
    <t>СДРУЖЕНИЕ РУСЕ КАР МОТОР СПОРТ</t>
  </si>
  <si>
    <t>VEN0000157</t>
  </si>
  <si>
    <t>СТЕП-СОФТ ООД</t>
  </si>
  <si>
    <t>VEN0000158</t>
  </si>
  <si>
    <t>Д И Д ЕКСПРЕС ЕООД</t>
  </si>
  <si>
    <t>VEN0000159</t>
  </si>
  <si>
    <t>ТРАНСКОМ-АВТОГАРА  ЕООД</t>
  </si>
  <si>
    <t>VEN0000160</t>
  </si>
  <si>
    <t>ФАВОРИТ 98 ЕООД</t>
  </si>
  <si>
    <t>VEN0000161</t>
  </si>
  <si>
    <t>УЛТРАПАК ЕООД</t>
  </si>
  <si>
    <t>VEN0000162</t>
  </si>
  <si>
    <t>ЕКСПРЕС ГАРАНЦИОН ООД</t>
  </si>
  <si>
    <t>VEN0000163</t>
  </si>
  <si>
    <t>АНАКОНДА</t>
  </si>
  <si>
    <t>VEN0000164</t>
  </si>
  <si>
    <t>ДОМЪТ ООД</t>
  </si>
  <si>
    <t>VEN0000165</t>
  </si>
  <si>
    <t>Нотариус Жана Тикова</t>
  </si>
  <si>
    <t>VEN0000166</t>
  </si>
  <si>
    <t>АЙ ДЖИ ДИ ТУР  ООД</t>
  </si>
  <si>
    <t>VEN0000167</t>
  </si>
  <si>
    <t>VEN0000168</t>
  </si>
  <si>
    <t>ВИЗА СИТИ  ЕООД</t>
  </si>
  <si>
    <t>VEN0000169</t>
  </si>
  <si>
    <t>ТЕХНОТРЕЙД АРТОН СИСТЕМС ЕООД</t>
  </si>
  <si>
    <t>VEN0000170</t>
  </si>
  <si>
    <t>ХЕМУС 2005 ЕООД</t>
  </si>
  <si>
    <t>VEN0000171</t>
  </si>
  <si>
    <t>ФИНЕС  ООД</t>
  </si>
  <si>
    <t>VEN0000172</t>
  </si>
  <si>
    <t>СИГНАЛ - ДЕЛЯН КОЛЧЕВ ЕТ</t>
  </si>
  <si>
    <t>VEN0000173</t>
  </si>
  <si>
    <t>ХАМА  ЕООД</t>
  </si>
  <si>
    <t>VEN0000174</t>
  </si>
  <si>
    <t>ЕЛИТ 94 -М.ПАВЛОВ ООД</t>
  </si>
  <si>
    <t>VEN0000175</t>
  </si>
  <si>
    <t>АЙ БИ ЕС БЪЛГАРИЯ ЕООД</t>
  </si>
  <si>
    <t>VEN0000176</t>
  </si>
  <si>
    <t>Hotel KORONA Sp. z.o.o.</t>
  </si>
  <si>
    <t>VEN0000177</t>
  </si>
  <si>
    <t>ГВ ДИЗАЙН  ООД</t>
  </si>
  <si>
    <t>VEN0000178</t>
  </si>
  <si>
    <t>Мебели Лудвик Бълг.ЕООД   COMO</t>
  </si>
  <si>
    <t>VEN0000179</t>
  </si>
  <si>
    <t>МАРВИПАК  ЕООД</t>
  </si>
  <si>
    <t>VEN0000180</t>
  </si>
  <si>
    <t>ЖОРМАНИ  ООД</t>
  </si>
  <si>
    <t>VEN0000181</t>
  </si>
  <si>
    <t>ТИП ТОП КУРИЕР АД</t>
  </si>
  <si>
    <t>VEN0000182</t>
  </si>
  <si>
    <t>ВАРНА-ИНТЕР-ПАРТНЪР ООД</t>
  </si>
  <si>
    <t>VEN0000183</t>
  </si>
  <si>
    <t>ЕКОНТ ТРАНС  АД</t>
  </si>
  <si>
    <t>VEN0000184</t>
  </si>
  <si>
    <t>ЕВРОПЪТ 2000 АД</t>
  </si>
  <si>
    <t>VEN0000185</t>
  </si>
  <si>
    <t>ГАРЕТ-2001  ЕООД</t>
  </si>
  <si>
    <t>VEN0000186</t>
  </si>
  <si>
    <t>БОСТЕКС  ЕООД</t>
  </si>
  <si>
    <t>VEN0000187</t>
  </si>
  <si>
    <t>Рапидо Експрес енд Лоджистикс</t>
  </si>
  <si>
    <t>VEN0000188</t>
  </si>
  <si>
    <t>Дорела-Галина Калинова ЕТ</t>
  </si>
  <si>
    <t>VEN0000189</t>
  </si>
  <si>
    <t>Автоцентър-МП ООД</t>
  </si>
  <si>
    <t>VEN0000190</t>
  </si>
  <si>
    <t>Миро 2008 ЕООД</t>
  </si>
  <si>
    <t>VEN0000191</t>
  </si>
  <si>
    <t>МИХАЙЛОВ ТВ ООД</t>
  </si>
  <si>
    <t>VEN0000192</t>
  </si>
  <si>
    <t>РПС-РУСЕ-ПЪБЛИК СЪРВИСИЗ ЕООД</t>
  </si>
  <si>
    <t>VEN0000193</t>
  </si>
  <si>
    <t>АБВ АД</t>
  </si>
  <si>
    <t>VEN0000194</t>
  </si>
  <si>
    <t>МЕГА КОМ - 98 ООД</t>
  </si>
  <si>
    <t>VEN0000195</t>
  </si>
  <si>
    <t>ЕСПАС АУТО ООД</t>
  </si>
  <si>
    <t>VEN0000196</t>
  </si>
  <si>
    <t>ЙОАНИЦ ГРУП ЕООД</t>
  </si>
  <si>
    <t>VEN0000197</t>
  </si>
  <si>
    <t>КАУФЛАНД БЪЛГАРИЯ ЕООД енд Ко</t>
  </si>
  <si>
    <t>VEN0000198</t>
  </si>
  <si>
    <t>СИЛ ВЕН 7 ЕООД</t>
  </si>
  <si>
    <t>VEN0000199</t>
  </si>
  <si>
    <t>Мария ЕД - кл.с кр.изв.</t>
  </si>
  <si>
    <t>VEN0000200</t>
  </si>
  <si>
    <t>ШЕЙКЪР АДВ ЕООД</t>
  </si>
  <si>
    <t>VEN0000201</t>
  </si>
  <si>
    <t>СИМА  ЕООД</t>
  </si>
  <si>
    <t>VEN0000202</t>
  </si>
  <si>
    <t>СуперХостинг.БГ  ООД</t>
  </si>
  <si>
    <t>VEN0000203</t>
  </si>
  <si>
    <t>Джи Пойнт Плюс ООД</t>
  </si>
  <si>
    <t>VEN0000204</t>
  </si>
  <si>
    <t>ИНТЕРСТАРС РУСЕ ЕООД</t>
  </si>
  <si>
    <t>VEN0000205</t>
  </si>
  <si>
    <t>М.И.Г.  ООД</t>
  </si>
  <si>
    <t>VEN0000206</t>
  </si>
  <si>
    <t>АПЕКС СЕРВИЗ  ООД</t>
  </si>
  <si>
    <t>VEN0000207</t>
  </si>
  <si>
    <t>ОКТИМ 3  ООД</t>
  </si>
  <si>
    <t>VEN0000208</t>
  </si>
  <si>
    <t>КОПИ-МАРКОВ  ЕООД</t>
  </si>
  <si>
    <t>VEN0000209</t>
  </si>
  <si>
    <t>ДАРС БИЛД 2 ООД</t>
  </si>
  <si>
    <t>VEN0000210</t>
  </si>
  <si>
    <t>Snap-on Business Solutions Ltd</t>
  </si>
  <si>
    <t>VEN0000211</t>
  </si>
  <si>
    <t>КИТОВ ЦЕНТЪР ЕООД</t>
  </si>
  <si>
    <t>VEN0000212</t>
  </si>
  <si>
    <t>ЕКОБУЛПАК АД</t>
  </si>
  <si>
    <t>VEN0000213</t>
  </si>
  <si>
    <t>ИТР БЪЛГАРИЯ ООД</t>
  </si>
  <si>
    <t>VEN0000214</t>
  </si>
  <si>
    <t>КОМНЕТ БЪЛГАРИЯ ХОЛДИНГ ООД</t>
  </si>
  <si>
    <t>VEN0000215</t>
  </si>
  <si>
    <t>СЕКТРОН ООД</t>
  </si>
  <si>
    <t>VEN0000216</t>
  </si>
  <si>
    <t>ПРАЙМ ДИСТРИБЮШЪН ЕООД</t>
  </si>
  <si>
    <t>VEN0000217</t>
  </si>
  <si>
    <t>ТРЕКОМ-21 ЕООД</t>
  </si>
  <si>
    <t>VEN0000218</t>
  </si>
  <si>
    <t>РОМИЛ ООД</t>
  </si>
  <si>
    <t>VEN0000219</t>
  </si>
  <si>
    <t>КАРАТ-СЕРВИЗ 2000 ЕООД</t>
  </si>
  <si>
    <t>VEN0000220</t>
  </si>
  <si>
    <t>МИБУ 17  ЕООД</t>
  </si>
  <si>
    <t>VEN0000221</t>
  </si>
  <si>
    <t>СД АВТОТЕТИК КУЗМАНОВ СИЕ</t>
  </si>
  <si>
    <t>VEN0000222</t>
  </si>
  <si>
    <t>Нотариус Милена Илчева</t>
  </si>
  <si>
    <t>VEN0000223</t>
  </si>
  <si>
    <t>ЖМ Технологии ООД</t>
  </si>
  <si>
    <t>VEN0000224</t>
  </si>
  <si>
    <t>БЪТЕРФЛАЙ-ДИАНА КОРДОВА ЕООД</t>
  </si>
  <si>
    <t>VEN0000225</t>
  </si>
  <si>
    <t>Нотариус Антония Коева</t>
  </si>
  <si>
    <t>VEN0000226</t>
  </si>
  <si>
    <t>МАГИ ГРУП ООД</t>
  </si>
  <si>
    <t>VEN0000227</t>
  </si>
  <si>
    <t>ЕКСПЕРТ 2005 ООД</t>
  </si>
  <si>
    <t>VEN0000228</t>
  </si>
  <si>
    <t>Бългериан Костал Пропъртийс ОО</t>
  </si>
  <si>
    <t>VEN0000230</t>
  </si>
  <si>
    <t>АКРАБ ЕООД</t>
  </si>
  <si>
    <t>VEN0000231</t>
  </si>
  <si>
    <t>АВТО ПРОГРЕС ЕООД</t>
  </si>
  <si>
    <t>VEN0000232</t>
  </si>
  <si>
    <t>БАЛАНСИА ЕООД</t>
  </si>
  <si>
    <t>VEN0000233</t>
  </si>
  <si>
    <t>КОМФОРТ - ВН ЕООД</t>
  </si>
  <si>
    <t>VEN0000234</t>
  </si>
  <si>
    <t>ВЕРЕЯ ТУР АД</t>
  </si>
  <si>
    <t>VEN0000235</t>
  </si>
  <si>
    <t>ПИКАДИЛИ АД</t>
  </si>
  <si>
    <t>VEN0000237</t>
  </si>
  <si>
    <t>ЯНТРА-ШАРЛОПОВ ХОТЕЛС ЕООД</t>
  </si>
  <si>
    <t>VEN0000238</t>
  </si>
  <si>
    <t>ДРУМНИК ЕООД</t>
  </si>
  <si>
    <t>VEN0000240</t>
  </si>
  <si>
    <t>МС-КАРС ЕООД</t>
  </si>
  <si>
    <t>VEN0000241</t>
  </si>
  <si>
    <t>СОФИЯ ФРАНС АУТО АД</t>
  </si>
  <si>
    <t>VEN0000242</t>
  </si>
  <si>
    <t>ТЕХНОПОЛ ЕООД</t>
  </si>
  <si>
    <t>VEN0000243</t>
  </si>
  <si>
    <t>МС ТИЙМ ООД</t>
  </si>
  <si>
    <t>VEN0000244</t>
  </si>
  <si>
    <t>ИЗВОР 3  АД</t>
  </si>
  <si>
    <t>VEN0000245</t>
  </si>
  <si>
    <t>САМАРДЖИЕВИ  ООД</t>
  </si>
  <si>
    <t>VEN0000246</t>
  </si>
  <si>
    <t>МИЛЕНА МК  ООД</t>
  </si>
  <si>
    <t>VEN0000247</t>
  </si>
  <si>
    <t>ДОНЕВИ ЕООД</t>
  </si>
  <si>
    <t>VEN0000248</t>
  </si>
  <si>
    <t>ПРОПАП  ООД</t>
  </si>
  <si>
    <t>VEN0000249</t>
  </si>
  <si>
    <t>ЕТ МОДИ - СВИЛЕН ДРАГАНОВ</t>
  </si>
  <si>
    <t>VEN0000250</t>
  </si>
  <si>
    <t>ТЕХНОПОЛИС БЪЛГАРИЯ ЕАД</t>
  </si>
  <si>
    <t>VEN0000251</t>
  </si>
  <si>
    <t>WEILANDT ELEKTRONIK</t>
  </si>
  <si>
    <t>VEN0000252</t>
  </si>
  <si>
    <t>ЕТ БАДЖИНОВ-БЕЛЧО БЕЛЧЕВ</t>
  </si>
  <si>
    <t>VEN0000253</t>
  </si>
  <si>
    <t>ВЕРИТАС-ОДИТ ЕООД</t>
  </si>
  <si>
    <t>VEN0000254</t>
  </si>
  <si>
    <t>ПАРАДАЙС ФРЕШ ООД</t>
  </si>
  <si>
    <t>VEN0000255</t>
  </si>
  <si>
    <t>ДЯКОВ АУТО ЕООД</t>
  </si>
  <si>
    <t>VEN0000256</t>
  </si>
  <si>
    <t>АТАГЕН 91  ЕООД</t>
  </si>
  <si>
    <t>VEN0000257</t>
  </si>
  <si>
    <t>ЧАЙКА РИЗОРТ ЕАД</t>
  </si>
  <si>
    <t>VEN0000258</t>
  </si>
  <si>
    <t>ЧИПЛАКОФФ ООД</t>
  </si>
  <si>
    <t>VEN0000259</t>
  </si>
  <si>
    <t>ДЖИ ПОЙНТ ООД</t>
  </si>
  <si>
    <t>VEN0000260</t>
  </si>
  <si>
    <t>ИКОНОМЕДИА АД</t>
  </si>
  <si>
    <t>VEN0000261</t>
  </si>
  <si>
    <t>РЕСТО 5 ЕООД</t>
  </si>
  <si>
    <t>VEN0000262</t>
  </si>
  <si>
    <t>БУРГАС 2003  ЕООД</t>
  </si>
  <si>
    <t>деливъри</t>
  </si>
  <si>
    <t>VEN0000264</t>
  </si>
  <si>
    <t>ИВСТРОЙ - 59  ЕООД</t>
  </si>
  <si>
    <t>VEN0000265</t>
  </si>
  <si>
    <t>ПОПАЙ БГ ООД</t>
  </si>
  <si>
    <t>VEN0000266</t>
  </si>
  <si>
    <t>ХОЛИДЕЙ ПРОПЕРТИС МЕНИДЖМ.ЕООД</t>
  </si>
  <si>
    <t>VEN0000267</t>
  </si>
  <si>
    <t>КОМИТЕКС ООД</t>
  </si>
  <si>
    <t>VEN0000268</t>
  </si>
  <si>
    <t>ХАУС МАРКЕТ БЪЛГАРИЯ  АД</t>
  </si>
  <si>
    <t>VEN0000269</t>
  </si>
  <si>
    <t>Mueller Mineraloele GmbH&amp;Co.KG</t>
  </si>
  <si>
    <t>VEN0000270</t>
  </si>
  <si>
    <t>Inter Cars Slovakia</t>
  </si>
  <si>
    <t>VEN0000271</t>
  </si>
  <si>
    <t>LexCom</t>
  </si>
  <si>
    <t>VEN0000272</t>
  </si>
  <si>
    <t>ХЕНДИ-ТЕЛ ЕООД</t>
  </si>
  <si>
    <t>VEN0000273</t>
  </si>
  <si>
    <t>БТК  АД</t>
  </si>
  <si>
    <t>VEN0000275</t>
  </si>
  <si>
    <t>ИНСЕПТО ООД</t>
  </si>
  <si>
    <t>VEN0000276</t>
  </si>
  <si>
    <t>БУЛКАРТ ТРАВЪЛ ООД</t>
  </si>
  <si>
    <t>VEN0000277</t>
  </si>
  <si>
    <t>София Франс Ауто-ТСК София 1АД</t>
  </si>
  <si>
    <t>VEN0000278</t>
  </si>
  <si>
    <t>ЕНИКОМ-М ЕООД</t>
  </si>
  <si>
    <t>VEN0000279</t>
  </si>
  <si>
    <t>ЕС МЕДИА ТИЙМ АД</t>
  </si>
  <si>
    <t>VEN0000280</t>
  </si>
  <si>
    <t>РАДИАЛ ТРЕЙД ООД</t>
  </si>
  <si>
    <t>VEN0000281</t>
  </si>
  <si>
    <t>БЪЛГАРСКИ ПОЩИ ЕАД</t>
  </si>
  <si>
    <t>VEN0000283</t>
  </si>
  <si>
    <t>ХИДРО МАТ ЕООД</t>
  </si>
  <si>
    <t>VEN0000284</t>
  </si>
  <si>
    <t>ХЕРМЕС ГИФТ ЕООД</t>
  </si>
  <si>
    <t>VEN0000285</t>
  </si>
  <si>
    <t>ВИМАР ООД</t>
  </si>
  <si>
    <t>VEN0000286</t>
  </si>
  <si>
    <t>ДРФ  ООД</t>
  </si>
  <si>
    <t>VEN0000287</t>
  </si>
  <si>
    <t>ОСРАМ ЕООД</t>
  </si>
  <si>
    <t>VEN0000288</t>
  </si>
  <si>
    <t>Inter Cars Hungaria Kft.</t>
  </si>
  <si>
    <t>VEN0000289</t>
  </si>
  <si>
    <t>МЕБЕЛИ МИЛОРД ЕООД</t>
  </si>
  <si>
    <t>VEN0000290</t>
  </si>
  <si>
    <t>СИБЕЛ - САБРИЕ МЕХМЕД ЕТ</t>
  </si>
  <si>
    <t>VEN0000291</t>
  </si>
  <si>
    <t>ЕСПО ГРУП ООД</t>
  </si>
  <si>
    <t>VEN0000292</t>
  </si>
  <si>
    <t>НИКО 09  ЕООД</t>
  </si>
  <si>
    <t>VEN0000293</t>
  </si>
  <si>
    <t>НЛМД  ЕООД</t>
  </si>
  <si>
    <t>VEN0000294</t>
  </si>
  <si>
    <t>ИЗОМА РУСЕ  ЕООД</t>
  </si>
  <si>
    <t>VEN0000295</t>
  </si>
  <si>
    <t>ДОБИ ПРЕС ЕООД</t>
  </si>
  <si>
    <t>VEN0000296</t>
  </si>
  <si>
    <t>АТА-СИСТЕМ  ООД</t>
  </si>
  <si>
    <t>VEN0000297</t>
  </si>
  <si>
    <t>АТОС  ООД</t>
  </si>
  <si>
    <t>VEN0000298</t>
  </si>
  <si>
    <t>УНИЕЛ ООД</t>
  </si>
  <si>
    <t>VEN0000299</t>
  </si>
  <si>
    <t>ТРИЛЕНИУМ ООД</t>
  </si>
  <si>
    <t>VEN0000300</t>
  </si>
  <si>
    <t>ЕЛЕНА ИНВЕСТ ООД</t>
  </si>
  <si>
    <t>VEN0000301</t>
  </si>
  <si>
    <t>РОМПЕТРОЛ БЪЛГАРИЯ ЕАД</t>
  </si>
  <si>
    <t>VEN0000302</t>
  </si>
  <si>
    <t>САЛЕКС  ООД - ТЦ СОФИЯ</t>
  </si>
  <si>
    <t>VEN0000303</t>
  </si>
  <si>
    <t>ПРЕСТИЖ МАРКЕТ ЕООД</t>
  </si>
  <si>
    <t>VEN0000304</t>
  </si>
  <si>
    <t>ТЪРГОВСКА БАЗА ЕООД</t>
  </si>
  <si>
    <t>VEN0000306</t>
  </si>
  <si>
    <t>ЕФОКАР БУРГАС ЕООД</t>
  </si>
  <si>
    <t>VEN0000307</t>
  </si>
  <si>
    <t>Pracownia Sprzetu Alp.Malachow</t>
  </si>
  <si>
    <t>VEN0000308</t>
  </si>
  <si>
    <t>ТРЕГЕР  ООД</t>
  </si>
  <si>
    <t>VEN0000309</t>
  </si>
  <si>
    <t>ENHANCESOFT LLC</t>
  </si>
  <si>
    <t>USD</t>
  </si>
  <si>
    <t>VEN0000310</t>
  </si>
  <si>
    <t>TRW KFZ Ausrustung GmbH</t>
  </si>
  <si>
    <t>VEN0000311</t>
  </si>
  <si>
    <t>S.C. INTER CARS ROMANIA S.R.L.</t>
  </si>
  <si>
    <t>VEN0000312</t>
  </si>
  <si>
    <t>ГИС - СОФИЯ ЕООД</t>
  </si>
  <si>
    <t>VEN0000313</t>
  </si>
  <si>
    <t>Нотариус Мариана Кадънкова</t>
  </si>
  <si>
    <t>VEN0000314</t>
  </si>
  <si>
    <t>ВАСТ ИНЖЕНЕРИНГ ЕООД</t>
  </si>
  <si>
    <t>VEN0000315</t>
  </si>
  <si>
    <t>РИКС 77 ЕООД</t>
  </si>
  <si>
    <t>VEN0000316</t>
  </si>
  <si>
    <t>МСМ ПАРТНЪР  ЕООД</t>
  </si>
  <si>
    <t>VEN0000317</t>
  </si>
  <si>
    <t>ВАСИМАР ЕООД</t>
  </si>
  <si>
    <t>VEN0000318</t>
  </si>
  <si>
    <t>ОФИС ЕКСПРЕС СЪРВИС АД</t>
  </si>
  <si>
    <t>VEN0000319</t>
  </si>
  <si>
    <t>ТОП СЪРВИС ЕООД</t>
  </si>
  <si>
    <t>VEN0000320</t>
  </si>
  <si>
    <t>ИМПРЕС ООД</t>
  </si>
  <si>
    <t>VEN0000321</t>
  </si>
  <si>
    <t>НОРД ГУМИ ЕАД</t>
  </si>
  <si>
    <t>VEN0000322</t>
  </si>
  <si>
    <t>СТАНЦА  ООД</t>
  </si>
  <si>
    <t>VEN0000323</t>
  </si>
  <si>
    <t>МАГИК  ООД</t>
  </si>
  <si>
    <t>VEN0000324</t>
  </si>
  <si>
    <t>МАКС И КО  АД</t>
  </si>
  <si>
    <t>VEN0000325</t>
  </si>
  <si>
    <t>СТАМ ЛТД   ООД</t>
  </si>
  <si>
    <t>VEN0000326</t>
  </si>
  <si>
    <t>РОБЕРТ БОШ ЕООД</t>
  </si>
  <si>
    <t>VEN0000327</t>
  </si>
  <si>
    <t>ЕТ  АВТО-ОЙЛС - П.ПЕТКОВ</t>
  </si>
  <si>
    <t>VEN0000328</t>
  </si>
  <si>
    <t>ТЕХНОМАРКЕТ БЪЛГАРИЯ ЕАД</t>
  </si>
  <si>
    <t>VEN0000329</t>
  </si>
  <si>
    <t>ЗОРА М.М.С. ООД</t>
  </si>
  <si>
    <t>VEN0000330</t>
  </si>
  <si>
    <t>ГЛОРИЕНТ ИНВЕСТМЪНТ БГ ООД</t>
  </si>
  <si>
    <t>VEN0000331</t>
  </si>
  <si>
    <t>ФОТОТЕХНИКА 01 ООД</t>
  </si>
  <si>
    <t>VEN0000333</t>
  </si>
  <si>
    <t>ЕТ НАСЛАДА - НИК.СЛАВОВ</t>
  </si>
  <si>
    <t>VEN0000334</t>
  </si>
  <si>
    <t>ДИНАНИ  ООД - ЯМБОЛ</t>
  </si>
  <si>
    <t>VEN0000335</t>
  </si>
  <si>
    <t>Нотариус Емил Щърбанов</t>
  </si>
  <si>
    <t>VEN0000336</t>
  </si>
  <si>
    <t>НИК ФАКТОР ООД</t>
  </si>
  <si>
    <t>VEN0000337</t>
  </si>
  <si>
    <t>ТОШИТОМО ООД</t>
  </si>
  <si>
    <t>VEN0000338</t>
  </si>
  <si>
    <t>Си Си Ейч Съплайс Дистрибюшън</t>
  </si>
  <si>
    <t>VEN0000339</t>
  </si>
  <si>
    <t>КОЗИРОГ  ЕООД</t>
  </si>
  <si>
    <t>VEN0000340</t>
  </si>
  <si>
    <t>СПЕКТА АУТО  ООД</t>
  </si>
  <si>
    <t>VEN0000341</t>
  </si>
  <si>
    <t>ФМФ  ЕООД</t>
  </si>
  <si>
    <t>VEN0000342</t>
  </si>
  <si>
    <t>СОФИЯ ФРАНС АУТО-ТСК СОФИЯ2 АД</t>
  </si>
  <si>
    <t>VEN0000343</t>
  </si>
  <si>
    <t>РАЛИ 13  ООД</t>
  </si>
  <si>
    <t>VEN0000344</t>
  </si>
  <si>
    <t>ЕС ДИ АУТО ООД</t>
  </si>
  <si>
    <t>VEN0000345</t>
  </si>
  <si>
    <t>СОФИЯ ФРАНС АУТО-БУРГАС АД</t>
  </si>
  <si>
    <t>VEN0000347</t>
  </si>
  <si>
    <t>НОТАРИУС ДЕНЧО ДЕНЧЕВ</t>
  </si>
  <si>
    <t>VEN0000348</t>
  </si>
  <si>
    <t>PLIMUS,  Inc.</t>
  </si>
  <si>
    <t>VEN0000349</t>
  </si>
  <si>
    <t>ЦЕНТРАЛ 52  ЕООД</t>
  </si>
  <si>
    <t>VEN0000350</t>
  </si>
  <si>
    <t>ЛОЗЕНЕЦ ИН  ООД</t>
  </si>
  <si>
    <t>VEN0000351</t>
  </si>
  <si>
    <t>ВЕГА АРТ  ООД</t>
  </si>
  <si>
    <t>VEN0000352</t>
  </si>
  <si>
    <t>SC ANA Hotels S.A. Poiana Br</t>
  </si>
  <si>
    <t>VEN0000353</t>
  </si>
  <si>
    <t>3 МА ПЛЮС  ООД</t>
  </si>
  <si>
    <t>VEN0000354</t>
  </si>
  <si>
    <t>PRESCON PIATRA MARE SA BRASOV</t>
  </si>
  <si>
    <t>VEN0000355</t>
  </si>
  <si>
    <t>РЕТЕЛ  ЕАД</t>
  </si>
  <si>
    <t>VEN0000356</t>
  </si>
  <si>
    <t>К ЕНД К-ЛТД   ООД</t>
  </si>
  <si>
    <t>VEN0000357</t>
  </si>
  <si>
    <t>Густав Кезер Тренинг Инт.Бълг.</t>
  </si>
  <si>
    <t>VEN0000358</t>
  </si>
  <si>
    <t>ВАРНА МОБИЛ ООД</t>
  </si>
  <si>
    <t>VEN0000359</t>
  </si>
  <si>
    <t>ПРОСОЛ ООД</t>
  </si>
  <si>
    <t>VEN0000360</t>
  </si>
  <si>
    <t>ТРАФИК БРОУДБАНД КОМЮНИКЕЙШЪНС</t>
  </si>
  <si>
    <t>VEN0000362</t>
  </si>
  <si>
    <t>KOMPAS ZAGREB D.D.</t>
  </si>
  <si>
    <t>VEN0000363</t>
  </si>
  <si>
    <t>Нотариус Стела Даскалова</t>
  </si>
  <si>
    <t>VEN0000364</t>
  </si>
  <si>
    <t>ЕГЕ ГРУП</t>
  </si>
  <si>
    <t>VEN0000365</t>
  </si>
  <si>
    <t>ILS  Sp. z.o.o.</t>
  </si>
  <si>
    <t>VEN0000366</t>
  </si>
  <si>
    <t>ПРО ГРУП АЛ ООД</t>
  </si>
  <si>
    <t>VEN0000367</t>
  </si>
  <si>
    <t>ЕКО ФУУДС ЕООД</t>
  </si>
  <si>
    <t>VEN0000368</t>
  </si>
  <si>
    <t>Хотелски компл. Монтесито ЕАД</t>
  </si>
  <si>
    <t>VEN0000370</t>
  </si>
  <si>
    <t>ОПТИНЕТ ООД</t>
  </si>
  <si>
    <t>VEN0000371</t>
  </si>
  <si>
    <t>ЕУРАТЕК АУТО ООД</t>
  </si>
  <si>
    <t>VEN0000372</t>
  </si>
  <si>
    <t>Музикална компания В.О.К.С.</t>
  </si>
  <si>
    <t>VEN0000373</t>
  </si>
  <si>
    <t>ЛОГИСТИЧНИ СИСТЕМИ ООД</t>
  </si>
  <si>
    <t>VEN0000374</t>
  </si>
  <si>
    <t>КРАСКОМ ЕООД</t>
  </si>
  <si>
    <t>бланка</t>
  </si>
  <si>
    <t>VEN0000376</t>
  </si>
  <si>
    <t>БГ ПЛАСТ ООД</t>
  </si>
  <si>
    <t>VEN0000377</t>
  </si>
  <si>
    <t>АТЛАНТИК ФОРУМ ЕООД</t>
  </si>
  <si>
    <t>VEN0000378</t>
  </si>
  <si>
    <t>ТЪРНОВО АВТО ЕООД</t>
  </si>
  <si>
    <t>VEN0000379</t>
  </si>
  <si>
    <t>НН - ПЛАН  Б  ЕООД</t>
  </si>
  <si>
    <t>VEN0000380</t>
  </si>
  <si>
    <t>НЕОНА  ООД</t>
  </si>
  <si>
    <t>VEN0000381</t>
  </si>
  <si>
    <t>ПЕТРОВСКА 59  ЕООД</t>
  </si>
  <si>
    <t>VEN0000382</t>
  </si>
  <si>
    <t>ДИН ХОЛД  ООД</t>
  </si>
  <si>
    <t>VEN0000383</t>
  </si>
  <si>
    <t>ЙЕЛ България ООД</t>
  </si>
  <si>
    <t>VEN0000384</t>
  </si>
  <si>
    <t>Жийон - Живко и Йонка Малчеви</t>
  </si>
  <si>
    <t>VEN0000385</t>
  </si>
  <si>
    <t>АУТОФРЕШ  ЕООД</t>
  </si>
  <si>
    <t>VEN0000386</t>
  </si>
  <si>
    <t>ЕФ ХОТЕЛ СЪРВИЗ ЕООД</t>
  </si>
  <si>
    <t>VEN0000387</t>
  </si>
  <si>
    <t>ЕКСПРЕС ГРУП 11  ЕООД</t>
  </si>
  <si>
    <t>VEN0000388</t>
  </si>
  <si>
    <t>СОФИЯ ФРАНС АУТО-ВАРНА  ЕАД</t>
  </si>
  <si>
    <t>VEN0000389</t>
  </si>
  <si>
    <t>ТУНДЖА ТУРИСТ 2004  АД</t>
  </si>
  <si>
    <t>VEN0000390</t>
  </si>
  <si>
    <t>ДИЗАЙН-09  ООД</t>
  </si>
  <si>
    <t>VEN0000392</t>
  </si>
  <si>
    <t>Нотариус Валентин Въков</t>
  </si>
  <si>
    <t>VEN0000393</t>
  </si>
  <si>
    <t>ТРИАДА КОМПЮТЪРС ООД</t>
  </si>
  <si>
    <t>VEN0000394</t>
  </si>
  <si>
    <t>ПАСАТ ЕЛЕКТРОНИКС ООД</t>
  </si>
  <si>
    <t>VEN0000395</t>
  </si>
  <si>
    <t>ХИДРОФОРС ВБФ ООД</t>
  </si>
  <si>
    <t>VEN0000396</t>
  </si>
  <si>
    <t>Нотариус Валентина Василева</t>
  </si>
  <si>
    <t>VEN0000397</t>
  </si>
  <si>
    <t>КМ АУТОПАРТНЪРС ООД</t>
  </si>
  <si>
    <t>VEN0000398</t>
  </si>
  <si>
    <t>ДАНТЕ ИНТЕРНЕШЪНЪЛ СА</t>
  </si>
  <si>
    <t>VEN0000399</t>
  </si>
  <si>
    <t>НАЦОВ-КАРС  ЕООД</t>
  </si>
  <si>
    <t>VEN0000400</t>
  </si>
  <si>
    <t>ТИМ АВТО ООД</t>
  </si>
  <si>
    <t>VEN0000401</t>
  </si>
  <si>
    <t>LAUNCH EUROPE Gmbh</t>
  </si>
  <si>
    <t>VEN0000402</t>
  </si>
  <si>
    <t>АВАТАРИ ООД</t>
  </si>
  <si>
    <t>VEN0000403</t>
  </si>
  <si>
    <t>BLUESNAP Inc.</t>
  </si>
  <si>
    <t>VEN0000404</t>
  </si>
  <si>
    <t>ТЕЛЕПОЛ ЕООД</t>
  </si>
  <si>
    <t>VEN0000405</t>
  </si>
  <si>
    <t>КОНТЕСА-2000 ООД</t>
  </si>
  <si>
    <t>VEN0000406</t>
  </si>
  <si>
    <t>ОВЪРСИЙЗ ХОРИЗОНТ АД</t>
  </si>
  <si>
    <t>VEN0000407</t>
  </si>
  <si>
    <t>ПОЛИКОМЕРС-СГ  ЕООД</t>
  </si>
  <si>
    <t>VEN0000408</t>
  </si>
  <si>
    <t>ФРЧ ООД</t>
  </si>
  <si>
    <t>VEN0000409</t>
  </si>
  <si>
    <t>РАВДА ООД</t>
  </si>
  <si>
    <t>VEN0000410</t>
  </si>
  <si>
    <t>Свежо и синьо ООД</t>
  </si>
  <si>
    <t>VEN0000411</t>
  </si>
  <si>
    <t>ЛУКС 12 ЕООД</t>
  </si>
  <si>
    <t>VEN0000412</t>
  </si>
  <si>
    <t>АУТО БЪБЪЛС ООД</t>
  </si>
  <si>
    <t>VEN0000413</t>
  </si>
  <si>
    <t>ТУИНС-2005 ЕООД</t>
  </si>
  <si>
    <t>VEN0000414</t>
  </si>
  <si>
    <t>РОЛИТА 97 П ЕООД</t>
  </si>
  <si>
    <t>VEN0000415</t>
  </si>
  <si>
    <t>БАУМАКС БЪЛГАРИЯ ЕООД</t>
  </si>
  <si>
    <t>VEN0000416</t>
  </si>
  <si>
    <t>БПС ООД</t>
  </si>
  <si>
    <t>VEN0000417</t>
  </si>
  <si>
    <t>ЛОТОС 06 АД</t>
  </si>
  <si>
    <t>VEN0000418</t>
  </si>
  <si>
    <t>ДАТО-ООД</t>
  </si>
  <si>
    <t>VEN0000419</t>
  </si>
  <si>
    <t>ЮНИКС АУТО ООД</t>
  </si>
  <si>
    <t>VEN0000420</t>
  </si>
  <si>
    <t>ТЛАБС ЕООД</t>
  </si>
  <si>
    <t>VEN0000421</t>
  </si>
  <si>
    <t>САЗА ТУР ЕООД</t>
  </si>
  <si>
    <t>VEN0000422</t>
  </si>
  <si>
    <t>ПАРТНЕРШИП 2009 ООД</t>
  </si>
  <si>
    <t>VEN0000423</t>
  </si>
  <si>
    <t>ЮНИМАСТЪРС ЛОДЖИСТИКС ЕС СИ ЕС</t>
  </si>
  <si>
    <t>VEN0000424</t>
  </si>
  <si>
    <t>ЛУКС СОФИЯ ООД</t>
  </si>
  <si>
    <t>VEN0000425</t>
  </si>
  <si>
    <t>ИСИС  Рентал ЕООД</t>
  </si>
  <si>
    <t>VEN0000426</t>
  </si>
  <si>
    <t>АВАТАРИ-СН ООД</t>
  </si>
  <si>
    <t>VEN0000427</t>
  </si>
  <si>
    <t>ТОП ДРИНКС ООД</t>
  </si>
  <si>
    <t>VEN0000428</t>
  </si>
  <si>
    <t>ХЕЛИКОН АД</t>
  </si>
  <si>
    <t>VEN0000429</t>
  </si>
  <si>
    <t>ЕКОТОЙ-СЕРВИЗ ООД</t>
  </si>
  <si>
    <t>VEN0000431</t>
  </si>
  <si>
    <t>ТАШЕВ ГАЛВИНГ ООД</t>
  </si>
  <si>
    <t>VEN0000432</t>
  </si>
  <si>
    <t>И ВИ ЕС ТРАНСЛЕЙШЪНС БГ ООД</t>
  </si>
  <si>
    <t>VEN0000433</t>
  </si>
  <si>
    <t>Д-КОМЕРС  ЕООД</t>
  </si>
  <si>
    <t>VEN0000434</t>
  </si>
  <si>
    <t>МЕЛИД ЕООД</t>
  </si>
  <si>
    <t>VEN0000435</t>
  </si>
  <si>
    <t>УНИКРЕДИТ ЛИЗИНГ ЕАД</t>
  </si>
  <si>
    <t>VEN0000436</t>
  </si>
  <si>
    <t>ПЛАМЕН ПЕТРОВ - П ООД</t>
  </si>
  <si>
    <t>VEN0000437</t>
  </si>
  <si>
    <t>УКТАМ БЪЛГАРИЯ ЕООД</t>
  </si>
  <si>
    <t>VEN0000438</t>
  </si>
  <si>
    <t>СЕЙФТИ ДРАЙВИНГ АКАДЕМИ ЕООД</t>
  </si>
  <si>
    <t>VEN0000439</t>
  </si>
  <si>
    <t>ФУЛДА БЪЛГАРИЯ ЕООД</t>
  </si>
  <si>
    <t>VEN0000441</t>
  </si>
  <si>
    <t>АУГУСТА 91 АД</t>
  </si>
  <si>
    <t>VEN0000442</t>
  </si>
  <si>
    <t>Inter Cars Marketing Services</t>
  </si>
  <si>
    <t>VEN0000444</t>
  </si>
  <si>
    <t>Нотариус Юлиян Димитров</t>
  </si>
  <si>
    <t>VEN0000445</t>
  </si>
  <si>
    <t>БАВАРИЯ ЮНИОН ЕООД</t>
  </si>
  <si>
    <t>VEN0000446</t>
  </si>
  <si>
    <t>ДАРИНИ - ВПД - ЖЕКОВИ И СИЕ СД</t>
  </si>
  <si>
    <t>VEN0000447</t>
  </si>
  <si>
    <t>РАДИАЛ СТАНДАРТ</t>
  </si>
  <si>
    <t>VEN0000448</t>
  </si>
  <si>
    <t>ЗГП  ООД</t>
  </si>
  <si>
    <t>VEN0000449</t>
  </si>
  <si>
    <t>ВЕМЕР ЕООД</t>
  </si>
  <si>
    <t>VEN0000450</t>
  </si>
  <si>
    <t>ГИБ ЕООД</t>
  </si>
  <si>
    <t>VEN0000451</t>
  </si>
  <si>
    <t>ДЪГА ПЛЮС ООД</t>
  </si>
  <si>
    <t>VEN0000452</t>
  </si>
  <si>
    <t>МАКСИМАЛ Разград ООД</t>
  </si>
  <si>
    <t>VEN0000453</t>
  </si>
  <si>
    <t>УНИКОМ КОМПЮТЪРНИ СИСТЕМИ ЕООД</t>
  </si>
  <si>
    <t>VEN0000454</t>
  </si>
  <si>
    <t>ВИНО ДИСТРИБУЦИЯ ООД</t>
  </si>
  <si>
    <t>VEN0000455</t>
  </si>
  <si>
    <t>МАГИСТРА ООД</t>
  </si>
  <si>
    <t>VEN0000456</t>
  </si>
  <si>
    <t>ТЕЗА  ЕООД</t>
  </si>
  <si>
    <t>VEN0000457</t>
  </si>
  <si>
    <t>РАДИМЕКС ЕООД</t>
  </si>
  <si>
    <t>VEN0000458</t>
  </si>
  <si>
    <t>СТИЛСТРОЙ ООД</t>
  </si>
  <si>
    <t>VEN0000459</t>
  </si>
  <si>
    <t>ФАВОРИТ БГ-1 ЕООД</t>
  </si>
  <si>
    <t>VEN0000460</t>
  </si>
  <si>
    <t>АВТО МАКС 13 ЕООД</t>
  </si>
  <si>
    <t>VEN0000462</t>
  </si>
  <si>
    <t>МАРГЕЛ-М ЕООД</t>
  </si>
  <si>
    <t>Schaeffler Automot.Aftermarket</t>
  </si>
  <si>
    <t>VEN0000464</t>
  </si>
  <si>
    <t>АВТОСТЪКЛА ООД</t>
  </si>
  <si>
    <t>VEN0000465</t>
  </si>
  <si>
    <t>ВИТА 21 ЕООД</t>
  </si>
  <si>
    <t>VEN0000466</t>
  </si>
  <si>
    <t>ВЕКС 1 ЕООД</t>
  </si>
  <si>
    <t>VEN0000467</t>
  </si>
  <si>
    <t>СОФИЯ ФРАНС АУТО - В.ТЪРНОВО</t>
  </si>
  <si>
    <t>VEN0000468</t>
  </si>
  <si>
    <t>ДРИЙМ ЛЕНД ООД</t>
  </si>
  <si>
    <t>VEN0000469</t>
  </si>
  <si>
    <t>АУТОПОЛИС ООД</t>
  </si>
  <si>
    <t>VEN0000470</t>
  </si>
  <si>
    <t>ИНТЕЗА КОМ ЕООД</t>
  </si>
  <si>
    <t>VEN0000471</t>
  </si>
  <si>
    <t>СЕНА-2012 ЕООД</t>
  </si>
  <si>
    <t>VEN0000472</t>
  </si>
  <si>
    <t>КРОС-3 ООД</t>
  </si>
  <si>
    <t>VEN0000473</t>
  </si>
  <si>
    <t>СТОМАРА ООД</t>
  </si>
  <si>
    <t>VEN0000474</t>
  </si>
  <si>
    <t>ЖИЗЕТ ЕООД</t>
  </si>
  <si>
    <t>VEN0000475</t>
  </si>
  <si>
    <t>АВТОКОМПЛЕКСИ МАЯМИ ООД</t>
  </si>
  <si>
    <t>VEN0000476</t>
  </si>
  <si>
    <t>РУСЕ ТАБАК ООД</t>
  </si>
  <si>
    <t>VEN0000477</t>
  </si>
  <si>
    <t>БЕРГОН ИНТЕРНЕТ ЕООД</t>
  </si>
  <si>
    <t>VEN0000478</t>
  </si>
  <si>
    <t>БЕРГОН КОМПЮТРИ ООД</t>
  </si>
  <si>
    <t>VEN0000479</t>
  </si>
  <si>
    <t>ЕМ ДЖИ СЪРВИЗ ООД</t>
  </si>
  <si>
    <t>VEN0000480</t>
  </si>
  <si>
    <t>ФЕРИБОТЕН КОМПЛЕКС АД</t>
  </si>
  <si>
    <t>VEN0000482</t>
  </si>
  <si>
    <t>ПИ СИ ПЛЮС БГ ООД</t>
  </si>
  <si>
    <t>VEN0000483</t>
  </si>
  <si>
    <t>НЕО АРТ ООД</t>
  </si>
  <si>
    <t>VEN0000484</t>
  </si>
  <si>
    <t>СТОРЕ ЕООД</t>
  </si>
  <si>
    <t>VEN0000485</t>
  </si>
  <si>
    <t>ЕВРОПЕТРОЙЛ ЕООД</t>
  </si>
  <si>
    <t>VEN0000486</t>
  </si>
  <si>
    <t>НИТЕХ ООД</t>
  </si>
  <si>
    <t>VEN0000487</t>
  </si>
  <si>
    <t>ГЕМАМЕКС ЕТ</t>
  </si>
  <si>
    <t>VEN0000488</t>
  </si>
  <si>
    <t>ТЕЛЕНОР БЪЛГАРИЯ ЕАД</t>
  </si>
  <si>
    <t>VEN0000489</t>
  </si>
  <si>
    <t>ВИСТА ОЙЛ ЕООД</t>
  </si>
  <si>
    <t>VEN0000490</t>
  </si>
  <si>
    <t>ЯМБОЛ ТУР ООД</t>
  </si>
  <si>
    <t>VEN0000491</t>
  </si>
  <si>
    <t>ВЕНСИМ ООД</t>
  </si>
  <si>
    <t>VEN0000492</t>
  </si>
  <si>
    <t>ЛАПТОП.БГ ООД</t>
  </si>
  <si>
    <t>VEN0000493</t>
  </si>
  <si>
    <t>ЕВРО СЕРВИЗ 2012 ЕООД</t>
  </si>
  <si>
    <t>VEN0000494</t>
  </si>
  <si>
    <t>БОХЕМИЯ ЕООД</t>
  </si>
  <si>
    <t>VEN0000495</t>
  </si>
  <si>
    <t>МИЛОШОВ И КО ООД</t>
  </si>
  <si>
    <t>VEN0000496</t>
  </si>
  <si>
    <t>ДЖАРИНАЛ ЕООД</t>
  </si>
  <si>
    <t>VEN0000497</t>
  </si>
  <si>
    <t>ФАВОРИТ ООД</t>
  </si>
  <si>
    <t>VEN0000498</t>
  </si>
  <si>
    <t>ПРИМА КАР СЕРВИЗ</t>
  </si>
  <si>
    <t>VEN0000499</t>
  </si>
  <si>
    <t>ДЪГА 2005 ЕООД</t>
  </si>
  <si>
    <t>VEN0000500</t>
  </si>
  <si>
    <t>ЕВИСПА - МОДЕЛ ООД</t>
  </si>
  <si>
    <t>VEN0000501</t>
  </si>
  <si>
    <t>ЕТ КИЕ-МИГЛЕНА КРУМОВА</t>
  </si>
  <si>
    <t>VEN0000502</t>
  </si>
  <si>
    <t>СИНХРО ООД</t>
  </si>
  <si>
    <t>VEN0000503</t>
  </si>
  <si>
    <t>ДАМЕРА ХОТЕЛС ООД</t>
  </si>
  <si>
    <t>VEN0000504</t>
  </si>
  <si>
    <t>ЛОЗАНОВА 48 ООД</t>
  </si>
  <si>
    <t>VEN0000505</t>
  </si>
  <si>
    <t>ОРБИТ ЕООД</t>
  </si>
  <si>
    <t>VEN0000506</t>
  </si>
  <si>
    <t>ОПТИМАЛ 1993 ЕООД</t>
  </si>
  <si>
    <t>VEN0000507</t>
  </si>
  <si>
    <t>ВАРТЕКС.БГ ЕООД</t>
  </si>
  <si>
    <t>VEN0000508</t>
  </si>
  <si>
    <t>СЕМЕРИНА ООД</t>
  </si>
  <si>
    <t>VEN0000510</t>
  </si>
  <si>
    <t>СОТ РУСЕ 112  ЕООД</t>
  </si>
  <si>
    <t>VEN0000511</t>
  </si>
  <si>
    <t>ГЕА СТРОЙ ООД</t>
  </si>
  <si>
    <t>VEN0000512</t>
  </si>
  <si>
    <t>НОТАРИУС ЦВЕТА АТАНАСОВА</t>
  </si>
  <si>
    <t>VEN0000513</t>
  </si>
  <si>
    <t>РААБЕ България ООД</t>
  </si>
  <si>
    <t>VEN0000514</t>
  </si>
  <si>
    <t>МЕЖДУНАРОДНИ ПЪТУВАНИЯ ЕООД</t>
  </si>
  <si>
    <t>VEN0000515</t>
  </si>
  <si>
    <t>ЕКСПРЕСО АД</t>
  </si>
  <si>
    <t>VEN0000516</t>
  </si>
  <si>
    <t>АВИТОХОЛ - АС ЕООД</t>
  </si>
  <si>
    <t>VEN0000517</t>
  </si>
  <si>
    <t>ГЮРОВ И СИНОВЕ ЕООД</t>
  </si>
  <si>
    <t>VEN0000518</t>
  </si>
  <si>
    <t>РАДИАЛ МИНУС ЕООД</t>
  </si>
  <si>
    <t>VEN0000519</t>
  </si>
  <si>
    <t>АЗИЯ МАРКЕТ ЕООД</t>
  </si>
  <si>
    <t>VEN0000520</t>
  </si>
  <si>
    <t>ТСТ-АУТО ООД</t>
  </si>
  <si>
    <t>VEN0000522</t>
  </si>
  <si>
    <t>ХЪСТЛЕР ЕООД</t>
  </si>
  <si>
    <t>VEN0000523</t>
  </si>
  <si>
    <t>МИСТИК ВД ООД</t>
  </si>
  <si>
    <t>VEN0000524</t>
  </si>
  <si>
    <t>РЕНУС БЪЛГАРИЯ ООД</t>
  </si>
  <si>
    <t>VEN0000526</t>
  </si>
  <si>
    <t>ШОПИНГ ГРУП ЕООД</t>
  </si>
  <si>
    <t>VEN0000527</t>
  </si>
  <si>
    <t>ILS SRL KAJETANY - POLONIA</t>
  </si>
  <si>
    <t>VEN0000528</t>
  </si>
  <si>
    <t>СТАКС ООД</t>
  </si>
  <si>
    <t>VEN0000529</t>
  </si>
  <si>
    <t>ОПТИМАЛ ПРИНТ ЕООД</t>
  </si>
  <si>
    <t>VEN0000530</t>
  </si>
  <si>
    <t>ПАНДА 3 ПЛЮС ООД</t>
  </si>
  <si>
    <t>VEN0000531</t>
  </si>
  <si>
    <t>ГУМИ ДИРЕКТ ЕООД</t>
  </si>
  <si>
    <t>VEN0000532</t>
  </si>
  <si>
    <t>ДЕМИ ДИЗАЙН ЕООД</t>
  </si>
  <si>
    <t>VEN0000534</t>
  </si>
  <si>
    <t>ЯНА АД Бургас з-д Панагюрище</t>
  </si>
  <si>
    <t>VEN0000535</t>
  </si>
  <si>
    <t>INTER CARS D.O.O</t>
  </si>
  <si>
    <t>VEN0000536</t>
  </si>
  <si>
    <t>ЛИДИЯ ЛУЛЧЕВА ЕООД</t>
  </si>
  <si>
    <t>VEN0000537</t>
  </si>
  <si>
    <t>РОСИ ЕООД</t>
  </si>
  <si>
    <t>VEN0000538</t>
  </si>
  <si>
    <t>РЕЗОН ООД</t>
  </si>
  <si>
    <t>VEN0000539</t>
  </si>
  <si>
    <t>ЕЙ ЕС ПИ ЕООД</t>
  </si>
  <si>
    <t>VEN0000540</t>
  </si>
  <si>
    <t>КОНДОР - А  ООД</t>
  </si>
  <si>
    <t>VEN0000541</t>
  </si>
  <si>
    <t>Нотариус Галя Младенова</t>
  </si>
  <si>
    <t>VEN0000542</t>
  </si>
  <si>
    <t>УНИКАЛНИ ПОДАРЪЦИ ЕООД</t>
  </si>
  <si>
    <t>VEN0000543</t>
  </si>
  <si>
    <t>БРЕЙН СТОРМ КОНСУЛТ ГРУП АД</t>
  </si>
  <si>
    <t>VEN0000544</t>
  </si>
  <si>
    <t>Нотариус Таня Атанасова</t>
  </si>
  <si>
    <t>VEN0000545</t>
  </si>
  <si>
    <t>ЕТ КЛИФ - ЛУКО ЧОТОВ</t>
  </si>
  <si>
    <t>VEN0000546</t>
  </si>
  <si>
    <t>ВЕСТА-ВИ ООД</t>
  </si>
  <si>
    <t>VEN0000547</t>
  </si>
  <si>
    <t>КРИПТ ЕООД</t>
  </si>
  <si>
    <t>VEN0000548</t>
  </si>
  <si>
    <t>БЪЛГАРИЯ ЕР АД</t>
  </si>
  <si>
    <t>VEN0000549</t>
  </si>
  <si>
    <t>НАРМАГ ООД</t>
  </si>
  <si>
    <t>VEN0000550</t>
  </si>
  <si>
    <t>МАЙНД ИНВЕСТ ГРУП ЕООД</t>
  </si>
  <si>
    <t>VEN0000551</t>
  </si>
  <si>
    <t>БОШНАКОВ ЕООД</t>
  </si>
  <si>
    <t>VEN0000552</t>
  </si>
  <si>
    <t>МВ-МБ ООД</t>
  </si>
  <si>
    <t>VEN0000553</t>
  </si>
  <si>
    <t>МЕД. ЦЕНТЪР ФЕНИКС 87 ООД</t>
  </si>
  <si>
    <t>VEN0000554</t>
  </si>
  <si>
    <t>МЕДИКО - КОНСУЛТ ООД</t>
  </si>
  <si>
    <t>VEN0000555</t>
  </si>
  <si>
    <t>ТЕМА КОНСУЛТ ЕООД</t>
  </si>
  <si>
    <t>VEN0000556</t>
  </si>
  <si>
    <t>ПРОЕКТКОНСУЛТ Р ЕООД</t>
  </si>
  <si>
    <t>VEN0000557</t>
  </si>
  <si>
    <t>ЕТ ТОШКО ТОДОРОВ - ГВ</t>
  </si>
  <si>
    <t>VEN0000558</t>
  </si>
  <si>
    <t>КАНДЕКС ЕООД</t>
  </si>
  <si>
    <t>VEN0000559</t>
  </si>
  <si>
    <t>ДУНЕВ МОТОР СПОРТ Р21 ЕООД</t>
  </si>
  <si>
    <t>VEN0000560</t>
  </si>
  <si>
    <t>ДАФИ - 70 ЕООД</t>
  </si>
  <si>
    <t>VEN0000562</t>
  </si>
  <si>
    <t>VEN0000563</t>
  </si>
  <si>
    <t>НАНСИ  2012  ЕООД</t>
  </si>
  <si>
    <t>VEN0000564</t>
  </si>
  <si>
    <t>ТЕРА ТУР СЕРВИЗ ЕООД</t>
  </si>
  <si>
    <t>VEN0000565</t>
  </si>
  <si>
    <t>ПОМОРИЕ-ТУРИНВЕСТ ЕАД</t>
  </si>
  <si>
    <t>VEN0000566</t>
  </si>
  <si>
    <t>ДИ ЕНД ДЖИ КОМПЮТРИ ЕООД</t>
  </si>
  <si>
    <t>VEN0000567</t>
  </si>
  <si>
    <t>БУЛТЕКС 99 ЕООД</t>
  </si>
  <si>
    <t>VEN0000568</t>
  </si>
  <si>
    <t>БАТЕРИЯ-БГ ООД</t>
  </si>
  <si>
    <t>VEN0000569</t>
  </si>
  <si>
    <t>ФОРТИС АД</t>
  </si>
  <si>
    <t>VEN0000570</t>
  </si>
  <si>
    <t>КРИСМАР-3 ООД</t>
  </si>
  <si>
    <t>VEN0000571</t>
  </si>
  <si>
    <t>ЛИДЛ БЪЛГАРИЯ ЕООД</t>
  </si>
  <si>
    <t>VEN0000572</t>
  </si>
  <si>
    <t>ОП БИЗНЕС ЗОНА ПЕРИСТЪР</t>
  </si>
  <si>
    <t>VEN0000573</t>
  </si>
  <si>
    <t>САВ-РАЗГРАД ООД</t>
  </si>
  <si>
    <t>VEN0000574</t>
  </si>
  <si>
    <t>НЕПТУН ЕООД</t>
  </si>
  <si>
    <t>VEN0000575</t>
  </si>
  <si>
    <t>НОВАТЕЛ ЕООД</t>
  </si>
  <si>
    <t>VEN0000576</t>
  </si>
  <si>
    <t>ЛАЙТМЕДИЯ ООД</t>
  </si>
  <si>
    <t>VEN0000577</t>
  </si>
  <si>
    <t>АУТОТЕХНИКА ООД</t>
  </si>
  <si>
    <t>VEN0000578</t>
  </si>
  <si>
    <t>АЛФА - ХИМ ЕООД</t>
  </si>
  <si>
    <t>VEN0000579</t>
  </si>
  <si>
    <t>АРЕА ПРОЕКТ ЕООД</t>
  </si>
  <si>
    <t>VEN0000580</t>
  </si>
  <si>
    <t>ТГС ИНЖЕНЕРИНГ ЕООД</t>
  </si>
  <si>
    <t>VEN0000581</t>
  </si>
  <si>
    <t>ХРИМА-КО  ООД</t>
  </si>
  <si>
    <t>VEN0000582</t>
  </si>
  <si>
    <t>КОНИКА МИНОЛТА БЪЛГАРИЯ ЕООД</t>
  </si>
  <si>
    <t>VEN0000583</t>
  </si>
  <si>
    <t>КРОПС ООД</t>
  </si>
  <si>
    <t>VEN0000584</t>
  </si>
  <si>
    <t>ИНТЕР ТИМ 2015 ООД</t>
  </si>
  <si>
    <t>VEN0000585</t>
  </si>
  <si>
    <t>СЕТ АУТО ЕООД</t>
  </si>
  <si>
    <t>VEN0000586</t>
  </si>
  <si>
    <t>АЙ ТИ ЕН КО АДВЪРТАЙЗИНГ</t>
  </si>
  <si>
    <t>VEN0000587</t>
  </si>
  <si>
    <t>ОРБИТ 96 ЕООД</t>
  </si>
  <si>
    <t>VEN0000588</t>
  </si>
  <si>
    <t>АЙ СТАЙЛ ЕООД</t>
  </si>
  <si>
    <t>VEN0000589</t>
  </si>
  <si>
    <t>БТП-БЪЛГ.ТРАНСП.ПРЕСА ЕООД</t>
  </si>
  <si>
    <t>VEN0000590</t>
  </si>
  <si>
    <t>МИРА ТЕЛ ООД</t>
  </si>
  <si>
    <t>VEN0000591</t>
  </si>
  <si>
    <t>ПРОФИТ АД</t>
  </si>
  <si>
    <t>VEN0000592</t>
  </si>
  <si>
    <t>Е-СКАЙ ООД</t>
  </si>
  <si>
    <t>VEN0000593</t>
  </si>
  <si>
    <t>РАДИАЛ ООД</t>
  </si>
  <si>
    <t>VEN0000594</t>
  </si>
  <si>
    <t>Ю ЕЙЧ УАЙ БРЕЙН СТОРМ КОНС ООД</t>
  </si>
  <si>
    <t>VEN0000595</t>
  </si>
  <si>
    <t>М-БУС ООД</t>
  </si>
  <si>
    <t>VEN0000596</t>
  </si>
  <si>
    <t>ДРИЙМ ТИЙМ ПРАДАКШЪНС АД</t>
  </si>
  <si>
    <t>VEN0000597</t>
  </si>
  <si>
    <t>СОД-Разград ООД</t>
  </si>
  <si>
    <t>VEN0000598</t>
  </si>
  <si>
    <t>БАЛКАН СЕВЕР АД</t>
  </si>
  <si>
    <t>VEN0000599</t>
  </si>
  <si>
    <t>ОБЩИНА РАЗГРАД</t>
  </si>
  <si>
    <t>VEN0000600</t>
  </si>
  <si>
    <t>Водоснабдяване - Дунав ЕООД</t>
  </si>
  <si>
    <t>VEN0000601</t>
  </si>
  <si>
    <t>ГЛЕДИЩА АД</t>
  </si>
  <si>
    <t>VEN0000602</t>
  </si>
  <si>
    <t>ОЛИМП-ПРЕДП.ЕКИПИРОВКИ ЕООД</t>
  </si>
  <si>
    <t>VEN0000603</t>
  </si>
  <si>
    <t>М.О.РУСЕ ЕАД</t>
  </si>
  <si>
    <t>VEN0000604</t>
  </si>
  <si>
    <t>ПАРТИ ЦЕНТЪР ИВ ЕООД</t>
  </si>
  <si>
    <t>VEN0000605</t>
  </si>
  <si>
    <t>ЕМ ДИЗАЙН ЕООД</t>
  </si>
  <si>
    <t>VEN0000606</t>
  </si>
  <si>
    <t>НЕТЕКС-НГ ЕООД</t>
  </si>
  <si>
    <t>VEN0000607</t>
  </si>
  <si>
    <t>ПЕТРОМАКС СЕКЮРИТИ ГРУП ООД</t>
  </si>
  <si>
    <t>VEN0000608</t>
  </si>
  <si>
    <t>ФЛОРИМОНТ ЕООД</t>
  </si>
  <si>
    <t>VEN0000609</t>
  </si>
  <si>
    <t>Проектконсулт-Георгиеви ЕООД</t>
  </si>
  <si>
    <t>VEN0000610</t>
  </si>
  <si>
    <t>ХОТЕЛЕРИЙ СОФИЯ ЕООД</t>
  </si>
  <si>
    <t>VEN0000611</t>
  </si>
  <si>
    <t>СС 2001 АД</t>
  </si>
  <si>
    <t>VEN0000612</t>
  </si>
  <si>
    <t>ХАЛДИДЖИТАЛ 97 ЕООД</t>
  </si>
  <si>
    <t>VEN0000613</t>
  </si>
  <si>
    <t>МАКК ИНТЕРТРЕЙД ООД</t>
  </si>
  <si>
    <t>VEN0000614</t>
  </si>
  <si>
    <t>ТОП МАКС БГ ЕООД</t>
  </si>
  <si>
    <t>VEN0000615</t>
  </si>
  <si>
    <t>РЕПАТРАК БЪЛГАРИЯ ЕООД</t>
  </si>
  <si>
    <t>VEN0000616</t>
  </si>
  <si>
    <t>ЕТ ЧАРЛИНО - ЧАВДАР ИВАНОВ</t>
  </si>
  <si>
    <t>VEN0000617</t>
  </si>
  <si>
    <t>АГРОПЛОД ООД</t>
  </si>
  <si>
    <t>VEN0000618</t>
  </si>
  <si>
    <t>ИВКОНСУЛТ ЕООД</t>
  </si>
  <si>
    <t>VEN0000619</t>
  </si>
  <si>
    <t>ТЕХНО ВЕКТОР БЪЛГАРИЯ ООД</t>
  </si>
  <si>
    <t>VEN0000620</t>
  </si>
  <si>
    <t>КБС ООД</t>
  </si>
  <si>
    <t>VEN0000621</t>
  </si>
  <si>
    <t>АЕРИ-44 ИВАН ДОБРЕВ ЕТ</t>
  </si>
  <si>
    <t>VEN0000622</t>
  </si>
  <si>
    <t>ПЛАНЕКС ООД</t>
  </si>
  <si>
    <t>VEN0000623</t>
  </si>
  <si>
    <t>ЛИРИК ЕООД</t>
  </si>
  <si>
    <t>VEN0000624</t>
  </si>
  <si>
    <t>ЕТ АРХ.БЮРО ПЕНЕВИ</t>
  </si>
  <si>
    <t>VEN0000625</t>
  </si>
  <si>
    <t>СТЕЛЛА-АРУЖ ЕООД</t>
  </si>
  <si>
    <t>VEN0000626</t>
  </si>
  <si>
    <t>ТРАНС СОФТ ЕКСПРЕС ЕООД</t>
  </si>
  <si>
    <t>VEN0000627</t>
  </si>
  <si>
    <t>ИВИС - 70 ООД</t>
  </si>
  <si>
    <t>VEN0000628</t>
  </si>
  <si>
    <t>АВЕКС-2009 ЕООД</t>
  </si>
  <si>
    <t>VEN0000629</t>
  </si>
  <si>
    <t>МЕДИНА МЕД ООД</t>
  </si>
  <si>
    <t>VEN0000630</t>
  </si>
  <si>
    <t>БАБЪЛС БЕЙ БЪЛГАРИЯ ООД</t>
  </si>
  <si>
    <t>VEN0000631</t>
  </si>
  <si>
    <t>ХОТЕЛ ОРБИТА ЕАД</t>
  </si>
  <si>
    <t>VEN0000632</t>
  </si>
  <si>
    <t>ХАДЖИРАДЕВИ ООД</t>
  </si>
  <si>
    <t>VEN0000633</t>
  </si>
  <si>
    <t>МОЛ ВАРНА ЕАД</t>
  </si>
  <si>
    <t>VEN0000634</t>
  </si>
  <si>
    <t>ТРАНССТРОЙ-РУСЕ АД</t>
  </si>
  <si>
    <t>VEN0000635</t>
  </si>
  <si>
    <t>АСОП-ЩИТ ЕООД</t>
  </si>
  <si>
    <t>VEN0000636</t>
  </si>
  <si>
    <t>НЕТУОРКС-БЪЛГАРИЯ ЕООД</t>
  </si>
  <si>
    <t>VEN0000637</t>
  </si>
  <si>
    <t>ЕТ ПЕТЪР ЦОНЕВ-ПЕТРОВ-ЦОНЕВ</t>
  </si>
  <si>
    <t>VEN0000638</t>
  </si>
  <si>
    <t>ЕТ РУМЯНА ХИНКОВА</t>
  </si>
  <si>
    <t>VEN0000639</t>
  </si>
  <si>
    <t>ВИКИ ЕМ-13 ЕООД</t>
  </si>
  <si>
    <t>VEN0000640</t>
  </si>
  <si>
    <t>EGON VON RUVILLE GmbH</t>
  </si>
  <si>
    <t>VEN0000641</t>
  </si>
  <si>
    <t>ЕТ ТониК-Антон Кьосев</t>
  </si>
  <si>
    <t>VEN0000642</t>
  </si>
  <si>
    <t>ХОТЕЛ ПЛОВДИВ АД</t>
  </si>
  <si>
    <t>VEN0000643</t>
  </si>
  <si>
    <t>АМ БИЛД ЕООД</t>
  </si>
  <si>
    <t>VEN0000644</t>
  </si>
  <si>
    <t>КОНКОРД ООД</t>
  </si>
  <si>
    <t>VEN0000645</t>
  </si>
  <si>
    <t>СИТИ ТЕЛ 1 ЕООД</t>
  </si>
  <si>
    <t>VEN0000646</t>
  </si>
  <si>
    <t>КОРЕКТА ПРИНТ ЕООД</t>
  </si>
  <si>
    <t>VEN0000647</t>
  </si>
  <si>
    <t>СББ ГРУП ООД</t>
  </si>
  <si>
    <t>VEN0000648</t>
  </si>
  <si>
    <t>Lucid Software Inc</t>
  </si>
  <si>
    <t>VEN0000649</t>
  </si>
  <si>
    <t>РЕЛОУД СИСТЕМС ЕООД</t>
  </si>
  <si>
    <t>VEN0000650</t>
  </si>
  <si>
    <t>БИБЕНДУМ ООД</t>
  </si>
  <si>
    <t>VEN0000651</t>
  </si>
  <si>
    <t>ИНФИНИТИ БОКС ООД</t>
  </si>
  <si>
    <t>VEN0000652</t>
  </si>
  <si>
    <t>ДИМОВ ИНВЕСТ ЕООД</t>
  </si>
  <si>
    <t>VEN0000653</t>
  </si>
  <si>
    <t>ЛИЛИЯ - М ООД</t>
  </si>
  <si>
    <t>VEN0000654</t>
  </si>
  <si>
    <t>ХРИСО - ПАК ЕООД</t>
  </si>
  <si>
    <t>VEN0000655</t>
  </si>
  <si>
    <t>ЕКСПРЕС ТРАНС 90 ЕООД</t>
  </si>
  <si>
    <t>VEN0000656</t>
  </si>
  <si>
    <t>СИЛВА ПРОЕКТ ЕООД</t>
  </si>
  <si>
    <t>VEN0000657</t>
  </si>
  <si>
    <t>СЕВЕРИНА ЕООД</t>
  </si>
  <si>
    <t>VEN0000658</t>
  </si>
  <si>
    <t>ХИДРОТЕРМ-ПЕТЪР МИХАЙЛОВ ЕООД</t>
  </si>
  <si>
    <t>VEN0000659</t>
  </si>
  <si>
    <t>МАРСИЛИЯ 2011 ЕООД</t>
  </si>
  <si>
    <t>VEN0000660</t>
  </si>
  <si>
    <t>ТЕХНОМАКС - М и М ЕООД</t>
  </si>
  <si>
    <t>VEN0000662</t>
  </si>
  <si>
    <t>Lukas Vician-WMT Studio</t>
  </si>
  <si>
    <t>VEN0000663</t>
  </si>
  <si>
    <t>СОФИЯ КАРС 1 ЕООД</t>
  </si>
  <si>
    <t>VEN0000664</t>
  </si>
  <si>
    <t>БЕЛЛО ООД</t>
  </si>
  <si>
    <t>VEN0000665</t>
  </si>
  <si>
    <t>МОБАЙЛ ПОЙНТ ЕООД</t>
  </si>
  <si>
    <t>VEN0000666</t>
  </si>
  <si>
    <t>КЕРАТЕХ ИНЖЕНЕРИНГ ООД</t>
  </si>
  <si>
    <t>VEN0000667</t>
  </si>
  <si>
    <t>ВИДА ТУРС ЕООД</t>
  </si>
  <si>
    <t>VEN0000669</t>
  </si>
  <si>
    <t>АУТОКОМЕРС 2009 ООД</t>
  </si>
  <si>
    <t>VEN0000670</t>
  </si>
  <si>
    <t>БГ СЪН ТРАВЪЛ АД</t>
  </si>
  <si>
    <t>VEN0000671</t>
  </si>
  <si>
    <t>РЕНСТРОЙ ООД</t>
  </si>
  <si>
    <t>VEN0000672</t>
  </si>
  <si>
    <t>ИВРА - 2013 ЕООД</t>
  </si>
  <si>
    <t>VEN0000673</t>
  </si>
  <si>
    <t>ДЕСЕНС ПЛЮС ЕООД</t>
  </si>
  <si>
    <t>VEN0000674</t>
  </si>
  <si>
    <t>СЪНИ ТУРС ООД</t>
  </si>
  <si>
    <t>VEN0000675</t>
  </si>
  <si>
    <t>ЛА ФАМИЛИЯ ООД</t>
  </si>
  <si>
    <t>VEN0000676</t>
  </si>
  <si>
    <t>СТАР-БГ.КОМ ЕООД</t>
  </si>
  <si>
    <t>VEN0000677</t>
  </si>
  <si>
    <t>ПЛАМЪК-2002 ЕООД</t>
  </si>
  <si>
    <t>VEN0000678</t>
  </si>
  <si>
    <t>АКЦЕНТ 96 ООД</t>
  </si>
  <si>
    <t>VEN0000679</t>
  </si>
  <si>
    <t>СОРТЕРО ООД</t>
  </si>
  <si>
    <t>VEN0000680</t>
  </si>
  <si>
    <t>ПИТ КЪМПАНИ ООД</t>
  </si>
  <si>
    <t>VEN0000681</t>
  </si>
  <si>
    <t>ИВ-ТУРС ЕООД</t>
  </si>
  <si>
    <t>VEN0000682</t>
  </si>
  <si>
    <t>АГЕНЦИЯ ЗА РЕКЛАМА И Д-Н ЕООД</t>
  </si>
  <si>
    <t>VEN0000683</t>
  </si>
  <si>
    <t>СТЕМО ООД</t>
  </si>
  <si>
    <t>VEN0000684</t>
  </si>
  <si>
    <t>ИЗИДА ООД</t>
  </si>
  <si>
    <t>VEN0000685</t>
  </si>
  <si>
    <t>АЕБТРИ-СЕРВИЗ И УЧ. Ц-Р ЕООД</t>
  </si>
  <si>
    <t>VEN0000686</t>
  </si>
  <si>
    <t>АУТОКОМ 1 ЕООД</t>
  </si>
  <si>
    <t>VEN0000687</t>
  </si>
  <si>
    <t>ЛЕТИЩЕ СОФИЯ ЕАД</t>
  </si>
  <si>
    <t>VEN0000688</t>
  </si>
  <si>
    <t>АЛЕКСАНДРА ДАРА ЕООД</t>
  </si>
  <si>
    <t>VEN0000689</t>
  </si>
  <si>
    <t>КРИСТЪЛ БАНСКО МЕНИДЖМЪНТ ООД</t>
  </si>
  <si>
    <t>VEN0000690</t>
  </si>
  <si>
    <t>РЕСТАРТ 2014 ЕООД</t>
  </si>
  <si>
    <t>VEN0000691</t>
  </si>
  <si>
    <t>12-14-ЕФ ЕМ УЕАР ООД</t>
  </si>
  <si>
    <t>VEN0000692</t>
  </si>
  <si>
    <t>ТМ АУТО ЕООД</t>
  </si>
  <si>
    <t>VEN0000693</t>
  </si>
  <si>
    <t>МЕТАЛНИ ПРОФИЛИ ООД</t>
  </si>
  <si>
    <t>VEN0000694</t>
  </si>
  <si>
    <t>ЕТ ДАНИ-ГЕОРГИ ПАПАЗОВ</t>
  </si>
  <si>
    <t>VEN0000695</t>
  </si>
  <si>
    <t>ФЕМИЛИ ФФФ ЕООД</t>
  </si>
  <si>
    <t>VEN0000696</t>
  </si>
  <si>
    <t>Нотариус Адела Кац</t>
  </si>
  <si>
    <t>VEN0000697</t>
  </si>
  <si>
    <t>Нотариус Кичка Господинова</t>
  </si>
  <si>
    <t>VEN0000698</t>
  </si>
  <si>
    <t>МАКС ТЕЛЕКОМ ООД</t>
  </si>
  <si>
    <t>VEN0000699</t>
  </si>
  <si>
    <t>ЕЛИМЕКС ИНЖЕНЕРИНГ ЕООД</t>
  </si>
  <si>
    <t>VEN0000700</t>
  </si>
  <si>
    <t>АВТО ГРУП 2015 ЕООД</t>
  </si>
  <si>
    <t>VEN0000701</t>
  </si>
  <si>
    <t>ЕТ АВАНГАРД 5008 - ИВАН ИВАНОВ</t>
  </si>
  <si>
    <t>VEN0000702</t>
  </si>
  <si>
    <t>ММ ГРУП ООД</t>
  </si>
  <si>
    <t>VEN0000703</t>
  </si>
  <si>
    <t>СТРОЙТЕКС 90 ЕООД</t>
  </si>
  <si>
    <t>VEN0000704</t>
  </si>
  <si>
    <t>БЕТА-П ООД</t>
  </si>
  <si>
    <t>VEN0000705</t>
  </si>
  <si>
    <t>ЕКСКОМ ЕООД</t>
  </si>
  <si>
    <t>VEN0000706</t>
  </si>
  <si>
    <t>ЕЛЗА ЕООД</t>
  </si>
  <si>
    <t>VEN0000707</t>
  </si>
  <si>
    <t>ОДИТ ФИНАНС КОНСУЛТ</t>
  </si>
  <si>
    <t>VEN0000708</t>
  </si>
  <si>
    <t>ГУМИ НЕТ ООД</t>
  </si>
  <si>
    <t>VEN0000709</t>
  </si>
  <si>
    <t>ДИАС КАРС ООД</t>
  </si>
  <si>
    <t>VEN0000710</t>
  </si>
  <si>
    <t>Нотариус Людмила Гонова</t>
  </si>
  <si>
    <t>VEN0000711</t>
  </si>
  <si>
    <t>SCHAEFFLER</t>
  </si>
  <si>
    <t>VEN0000712</t>
  </si>
  <si>
    <t>КАЛИДАРИ ЕООД</t>
  </si>
  <si>
    <t>VEN0000713</t>
  </si>
  <si>
    <t>УЛТРА СУПЕР ЕООД</t>
  </si>
  <si>
    <t>VEN0000714</t>
  </si>
  <si>
    <t>ОФИС ШОП БГ ЕООД</t>
  </si>
  <si>
    <t>VEN0000715</t>
  </si>
  <si>
    <t>РАЙЧЕВ ЕООД</t>
  </si>
  <si>
    <t>VEN0000716</t>
  </si>
  <si>
    <t>ОЛИМПИЯ-ПД ЕООД</t>
  </si>
  <si>
    <t>VEN0000718</t>
  </si>
  <si>
    <t>Inter Cars Italia Srl</t>
  </si>
  <si>
    <t>VEN0000719</t>
  </si>
  <si>
    <t>МИРЕНА ХОТЕЛ ЕООД</t>
  </si>
  <si>
    <t>VEN0000720</t>
  </si>
  <si>
    <t>СТО И ПЕТ ООД</t>
  </si>
  <si>
    <t>VEN0000721</t>
  </si>
  <si>
    <t>БИЗНЕС ХОТЕЛ ВАРНА ЕООД</t>
  </si>
  <si>
    <t>VEN0000722</t>
  </si>
  <si>
    <t>АДИ КАРС ЕООД</t>
  </si>
  <si>
    <t>VEN0000723</t>
  </si>
  <si>
    <t>ВИПВИНО  ЕООД</t>
  </si>
  <si>
    <t>VEN0000724</t>
  </si>
  <si>
    <t>СТОЯНОВ ООД</t>
  </si>
  <si>
    <t>VEN0000725</t>
  </si>
  <si>
    <t>Мега Трейд Енд Сървисиз ЕООД</t>
  </si>
  <si>
    <t>VEN0000726</t>
  </si>
  <si>
    <t>Б.Т.Р ЛАЙВ ООД</t>
  </si>
  <si>
    <t>VEN0000727</t>
  </si>
  <si>
    <t>АБ СОЛЮШЪН СЕКЮРИТИ ООД</t>
  </si>
  <si>
    <t>VEN0000728</t>
  </si>
  <si>
    <t>ALFRED KAERCHER  Gmbh</t>
  </si>
  <si>
    <t>VEN0000729</t>
  </si>
  <si>
    <t>ДИЗАЙН 65 ООД</t>
  </si>
  <si>
    <t>VEN0000730</t>
  </si>
  <si>
    <t>АЛФА 2000 ООД</t>
  </si>
  <si>
    <t>VEN0000731</t>
  </si>
  <si>
    <t>ЕМ ЕЙЧ КЮ  ЕООД</t>
  </si>
  <si>
    <t>VEN0000732</t>
  </si>
  <si>
    <t>СИСТ - МС ЕООД</t>
  </si>
  <si>
    <t>VEN0000733</t>
  </si>
  <si>
    <t>АРКО ТРАНС ЕООД</t>
  </si>
  <si>
    <t>VEN0000735</t>
  </si>
  <si>
    <t>МИСТИ ЕООД</t>
  </si>
  <si>
    <t>VEN0000737</t>
  </si>
  <si>
    <t>Тенд С Стандарт ЕООД</t>
  </si>
  <si>
    <t>VEN0000738</t>
  </si>
  <si>
    <t>ГЕРГАНА-ЛМ ЕООД</t>
  </si>
  <si>
    <t>VEN0000739</t>
  </si>
  <si>
    <t>ДОСТ.ПРЕДСТ.</t>
  </si>
  <si>
    <t>VEN0000740</t>
  </si>
  <si>
    <t>ГОПЕТ ТРАНС ЕООД</t>
  </si>
  <si>
    <t>VEN0000741</t>
  </si>
  <si>
    <t>ЗАГОРА СИТИ ЕАД</t>
  </si>
  <si>
    <t>VEN0000742</t>
  </si>
  <si>
    <t>ЛОГИСТИК БГ ООД</t>
  </si>
  <si>
    <t>VEN0000743</t>
  </si>
  <si>
    <t>РОЯЛ УОШ ООД</t>
  </si>
  <si>
    <t>VEN0000744</t>
  </si>
  <si>
    <t>БОНУС АУТО ЕООД</t>
  </si>
  <si>
    <t>VEN0000745</t>
  </si>
  <si>
    <t>ВАЛЕРУС - ВАЛЕРИ РУСИНОВ ЕТ</t>
  </si>
  <si>
    <t>VEN0000746</t>
  </si>
  <si>
    <t>БЕСТ КАР РЕНТ ЕООД</t>
  </si>
  <si>
    <t>VEN0000747</t>
  </si>
  <si>
    <t>УНИТЕЛКОМ ЕООД</t>
  </si>
  <si>
    <t>VEN0000748</t>
  </si>
  <si>
    <t>СИТИ ЕООД</t>
  </si>
  <si>
    <t>VEN0000749</t>
  </si>
  <si>
    <t>ГАМАПЛАСТ - БГ ООД</t>
  </si>
  <si>
    <t>VEN0000750</t>
  </si>
  <si>
    <t>Скорпион - 13 ДС ЕООД</t>
  </si>
  <si>
    <t>VEN0000751</t>
  </si>
  <si>
    <t>МЕЧКУЕВ ДИЗАЙН ЕООД</t>
  </si>
  <si>
    <t>VEN0000752</t>
  </si>
  <si>
    <t>СЕРВИЗ ГРУП 2016 ЕООД</t>
  </si>
  <si>
    <t>VEN0000753</t>
  </si>
  <si>
    <t>БАТА АГРО</t>
  </si>
  <si>
    <t>VEN0000754</t>
  </si>
  <si>
    <t>УНИКОМП БЪЛГАРИЯ ЕООД</t>
  </si>
  <si>
    <t>VEN0000755</t>
  </si>
  <si>
    <t>ДД-М ЕООД</t>
  </si>
  <si>
    <t>VEN0000756</t>
  </si>
  <si>
    <t>АРДА-ТУР ЕООД</t>
  </si>
  <si>
    <t>VEN0000757</t>
  </si>
  <si>
    <t>ЮЗИТ КАЛЪРС БЪЛГАРИЯ ООД</t>
  </si>
  <si>
    <t>VEN0000758</t>
  </si>
  <si>
    <t>ИНТЕРЛОГИСТИКА КУРИЕР ЕООД</t>
  </si>
  <si>
    <t>VEN0000759</t>
  </si>
  <si>
    <t>БАЦКАРОВ 2010 ЕООД</t>
  </si>
  <si>
    <t>VEN0000760</t>
  </si>
  <si>
    <t>Фрамар ООД</t>
  </si>
  <si>
    <t>VEN0000761</t>
  </si>
  <si>
    <t>ШЕНКЕР ЕООД</t>
  </si>
  <si>
    <t>VEN0000762</t>
  </si>
  <si>
    <t>ЛОЗЕНЕЦ ХОЛИДЕЙС ЕООД</t>
  </si>
  <si>
    <t>VEN0000763</t>
  </si>
  <si>
    <t>АН ЕООД</t>
  </si>
  <si>
    <t>VEN0000764</t>
  </si>
  <si>
    <t>АБАС ООД</t>
  </si>
  <si>
    <t>VEN0000765</t>
  </si>
  <si>
    <t>КРОПС.БГ ООД</t>
  </si>
  <si>
    <t>Clarios Germany GmbH &amp; Co. KGaA (CZ)</t>
  </si>
  <si>
    <t>VEN0000767</t>
  </si>
  <si>
    <t>ХАРТЛ КОНЕКТ ТРАНСПОРТ</t>
  </si>
  <si>
    <t>VEN0000768</t>
  </si>
  <si>
    <t>МИРАД ООД</t>
  </si>
  <si>
    <t>VEN0000769</t>
  </si>
  <si>
    <t>Kuttenkeuler Mineralolhandels</t>
  </si>
  <si>
    <t>VEN0000770</t>
  </si>
  <si>
    <t>КЗВ Фууд ЕООД</t>
  </si>
  <si>
    <t>VEN0000771</t>
  </si>
  <si>
    <t>ДЕМ - 94 ООД</t>
  </si>
  <si>
    <t>VEN0000772</t>
  </si>
  <si>
    <t>АЙ ЕС ГРУП ЕООД</t>
  </si>
  <si>
    <t>VEN0000773</t>
  </si>
  <si>
    <t>ФОРТЕКС ГРУП 2000 ЕООД</t>
  </si>
  <si>
    <t>VEN0000774</t>
  </si>
  <si>
    <t>МГ-ОЙЛ ООД</t>
  </si>
  <si>
    <t>VEN0000775</t>
  </si>
  <si>
    <t>ВИКТОРИЯ ТУР АД</t>
  </si>
  <si>
    <t>VEN0000776</t>
  </si>
  <si>
    <t>ФУЛДА БЪЛГАРИЯ ТРЕЙДИНГ ЕООД</t>
  </si>
  <si>
    <t>VEN0000777</t>
  </si>
  <si>
    <t>Xili Dakan GongYeYiLu 14, A301</t>
  </si>
  <si>
    <t>GBP</t>
  </si>
  <si>
    <t>VEN0000778</t>
  </si>
  <si>
    <t>Амореа ООД</t>
  </si>
  <si>
    <t>ROBERT BOSCH S.R.L.</t>
  </si>
  <si>
    <t>VEN0000780</t>
  </si>
  <si>
    <t>SHANDONG YONGFENG TYRES CO.</t>
  </si>
  <si>
    <t>VEN0000781</t>
  </si>
  <si>
    <t>GMT d.o.o.</t>
  </si>
  <si>
    <t>VEN0000782</t>
  </si>
  <si>
    <t>ПУРПИНИ ЕООД</t>
  </si>
  <si>
    <t>VEN0000783</t>
  </si>
  <si>
    <t>АУТО 1 АД</t>
  </si>
  <si>
    <t>VEN0000784</t>
  </si>
  <si>
    <t>EXPO MEDIA AGENCY SRL</t>
  </si>
  <si>
    <t>VEN0000785</t>
  </si>
  <si>
    <t>ЧАЙНА ТРАВЪЛ КЪМПАНИ ООД</t>
  </si>
  <si>
    <t>VEN0000786</t>
  </si>
  <si>
    <t>ТРЕКОМ ЕООД</t>
  </si>
  <si>
    <t>VEN0000787</t>
  </si>
  <si>
    <t>АСИА ТРАВЪЛ КОРПОРЕЙШЪН ЕООД</t>
  </si>
  <si>
    <t>VEN0000788</t>
  </si>
  <si>
    <t>РАДСОТ ЕООД</t>
  </si>
  <si>
    <t>VEN0000789</t>
  </si>
  <si>
    <t>ХАНЗА-ФЛЕКС БЪЛГАРИЯ - ООД</t>
  </si>
  <si>
    <t>VEN0000790</t>
  </si>
  <si>
    <t>БЕНЕФИТ СИСТЕМС БЪЛГАРИЯ ЕООД</t>
  </si>
  <si>
    <t>VEN0000791</t>
  </si>
  <si>
    <t>АМК - 2002 ООД</t>
  </si>
  <si>
    <t>VEN0000792</t>
  </si>
  <si>
    <t>БАУХАУС БЪЛГАРИЯ ЕООД</t>
  </si>
  <si>
    <t>VEN0000793</t>
  </si>
  <si>
    <t>ЕЙЧ ЕНД ЕМ АУТО ООД</t>
  </si>
  <si>
    <t>VEN0000794</t>
  </si>
  <si>
    <t>ЕЛЕКТРИС ЕООД</t>
  </si>
  <si>
    <t>VEN0000795</t>
  </si>
  <si>
    <t>ABILUS GROUP Sp. z.o.o.</t>
  </si>
  <si>
    <t>VEN0000796</t>
  </si>
  <si>
    <t>НОТАРИУС НАДЯ ВЪЛЧЕВА</t>
  </si>
  <si>
    <t>VEN0000797</t>
  </si>
  <si>
    <t>ЕКИП АВТО ООД</t>
  </si>
  <si>
    <t>VEN0000798</t>
  </si>
  <si>
    <t>Автосвят2000 ООД</t>
  </si>
  <si>
    <t>VEN0000799</t>
  </si>
  <si>
    <t>ЕКО ЕН И М КО ЕООД</t>
  </si>
  <si>
    <t>VEN0000800</t>
  </si>
  <si>
    <t>ДЕЛИВЪРИ ФРУТ ООД</t>
  </si>
  <si>
    <t>VEN0000801</t>
  </si>
  <si>
    <t>НОТАРИУС ЛЮБЕН ШИЛКОВ</t>
  </si>
  <si>
    <t>VEN0000802</t>
  </si>
  <si>
    <t>ИНТЕРХОТЕЛИ ВЕЛИКО ТЪРНОВО</t>
  </si>
  <si>
    <t>VEN0000803</t>
  </si>
  <si>
    <t>ФОРТ ИНВЕСТ ЕООД</t>
  </si>
  <si>
    <t>VEN0000804</t>
  </si>
  <si>
    <t>ТРАНС-ИТ ЕООД</t>
  </si>
  <si>
    <t>VEN0000805</t>
  </si>
  <si>
    <t>ЛОГСАМ ЕООД</t>
  </si>
  <si>
    <t>VEN0000806</t>
  </si>
  <si>
    <t>ДЖАМБО ЕС. Б ЕООД</t>
  </si>
  <si>
    <t>VEN0000807</t>
  </si>
  <si>
    <t>МАРГЕЛ - 7 ЕООД</t>
  </si>
  <si>
    <t>VEN0000808</t>
  </si>
  <si>
    <t>АЙКОН - БОРОВЕЦ ООД</t>
  </si>
  <si>
    <t>VEN0000809</t>
  </si>
  <si>
    <t>ДАРАДЖАНСКИ ООД</t>
  </si>
  <si>
    <t>VEN0000810</t>
  </si>
  <si>
    <t>ИМПУЛС ООД</t>
  </si>
  <si>
    <t>VEN0000811</t>
  </si>
  <si>
    <t>ХАРЕМ ЛАУНДЖ ЕООД</t>
  </si>
  <si>
    <t>VEN0000812</t>
  </si>
  <si>
    <t>ЧАУШ БЕЙ ЕООД</t>
  </si>
  <si>
    <t>VEN0000814</t>
  </si>
  <si>
    <t>САПОЯ АУТО ООД</t>
  </si>
  <si>
    <t>VEN0000815</t>
  </si>
  <si>
    <t>ВИАС ЕООД</t>
  </si>
  <si>
    <t>VEN0000816</t>
  </si>
  <si>
    <t>КРИСТАЛ ГЛАС ЕООД</t>
  </si>
  <si>
    <t>VEN0000817</t>
  </si>
  <si>
    <t>ПРОФИЛИНК ООД</t>
  </si>
  <si>
    <t>VEN0000818</t>
  </si>
  <si>
    <t>ИПО ООД</t>
  </si>
  <si>
    <t>VEN0000819</t>
  </si>
  <si>
    <t>КЕРХЕР ЕООД</t>
  </si>
  <si>
    <t>VEN0000820</t>
  </si>
  <si>
    <t>НИКОЛОВИ-ТРАНС ЕООД</t>
  </si>
  <si>
    <t>VEN0000821</t>
  </si>
  <si>
    <t>РАДИАЛ РЕНТ-А-КАР ООД</t>
  </si>
  <si>
    <t>VEN0000822</t>
  </si>
  <si>
    <t>ДАНРОС ЕООД</t>
  </si>
  <si>
    <t>VEN0000824</t>
  </si>
  <si>
    <t>КИРОВ ИНД. И ЗАВ. ТЕХНИКА ЕООД</t>
  </si>
  <si>
    <t>VEN0000825</t>
  </si>
  <si>
    <t>ПРОФИМАРКЕТ АД</t>
  </si>
  <si>
    <t>VEN0000826</t>
  </si>
  <si>
    <t>ПАПАГАЛ ООД</t>
  </si>
  <si>
    <t>VEN0000827</t>
  </si>
  <si>
    <t>АЛТЕСТ ДЖИ ТИ ЕС ЕООД</t>
  </si>
  <si>
    <t>VEN0000828</t>
  </si>
  <si>
    <t>ЕС О ЕС СЪРВИС ЕООД</t>
  </si>
  <si>
    <t>VEN0000829</t>
  </si>
  <si>
    <t>ГЮЛИЯН - ЕООД</t>
  </si>
  <si>
    <t>VEN0000830</t>
  </si>
  <si>
    <t>СОФТУЕРЕН УНИВЕРСИТЕТ ООД</t>
  </si>
  <si>
    <t>VEN0000831</t>
  </si>
  <si>
    <t>АГЛАЯ И БАН ЕООД</t>
  </si>
  <si>
    <t>VEN0000832</t>
  </si>
  <si>
    <t>МОБАЙЛ ГРЕЙС ГРУП ЕООД</t>
  </si>
  <si>
    <t>VEN0000833</t>
  </si>
  <si>
    <t>МОБИЛ КАР АСИСТАНС ЕООД</t>
  </si>
  <si>
    <t>VEN0000834</t>
  </si>
  <si>
    <t>СТИЛ ТРАВЕЛ ЕООД</t>
  </si>
  <si>
    <t>VEN0000835</t>
  </si>
  <si>
    <t>ПРАЙСУОТЪРХАУСКУПЪРС ОДИТ ООД</t>
  </si>
  <si>
    <t>VEN0000836</t>
  </si>
  <si>
    <t>ЕТ БОРДКО - КАТЯ ГЕОРГИЕВА</t>
  </si>
  <si>
    <t>VEN0000837</t>
  </si>
  <si>
    <t>ЮЛИ ТОНКИН ЕООД</t>
  </si>
  <si>
    <t>VEN0000838</t>
  </si>
  <si>
    <t>ДЕКРА ТЕСТ ООД</t>
  </si>
  <si>
    <t>VEN0000839</t>
  </si>
  <si>
    <t>НИКОМ - РУСЕ ООД</t>
  </si>
  <si>
    <t>VEN0000840</t>
  </si>
  <si>
    <t>УЕБ ЕНД ИВЕНТС ООД</t>
  </si>
  <si>
    <t>VEN0000841</t>
  </si>
  <si>
    <t>ХОТЕЛ ПАРК ЦЕНТРАЛ ЕООД</t>
  </si>
  <si>
    <t>VEN0000842</t>
  </si>
  <si>
    <t>ДАРТЕК ООД</t>
  </si>
  <si>
    <t>VEN0000843</t>
  </si>
  <si>
    <t>AS Spolka Cywilna</t>
  </si>
  <si>
    <t>VEN0000844</t>
  </si>
  <si>
    <t>ДРАМИТ ЕООД</t>
  </si>
  <si>
    <t>VEN0000845</t>
  </si>
  <si>
    <t>П.ИМ. ООД</t>
  </si>
  <si>
    <t>VEN0000846</t>
  </si>
  <si>
    <t>МИКОВА 2 ЕООД</t>
  </si>
  <si>
    <t>VEN0000847</t>
  </si>
  <si>
    <t>БУТИЛИРАЩА КОМПАНИЯ ГОРНА БАНЯ</t>
  </si>
  <si>
    <t>VEN0000848</t>
  </si>
  <si>
    <t>СМАРТА СЪРВИЗ ЕООД</t>
  </si>
  <si>
    <t>VEN0000849</t>
  </si>
  <si>
    <t>НОТАРИУС ЛЮДМИЛА ГОНОВА</t>
  </si>
  <si>
    <t>VEN0000850</t>
  </si>
  <si>
    <t>АЛИНК 4 ЕООД</t>
  </si>
  <si>
    <t>VEN0000851</t>
  </si>
  <si>
    <t>ЕМ БИ ВИЖЪН ООД</t>
  </si>
  <si>
    <t>VEN0000852</t>
  </si>
  <si>
    <t>СИ ЕМ ДЖИ ЕООД</t>
  </si>
  <si>
    <t>VEN0000853</t>
  </si>
  <si>
    <t>АЙ ТИ ЕН КО АДВ.КЪМПАНИ ЕООД</t>
  </si>
  <si>
    <t>VEN0000854</t>
  </si>
  <si>
    <t>ВИП СЕКЮРИТИ ЕООД</t>
  </si>
  <si>
    <t>VEN0000855</t>
  </si>
  <si>
    <t>ДЕКАТЛОН БЪЛГАРИЯ ЕООД</t>
  </si>
  <si>
    <t>VEN0000856</t>
  </si>
  <si>
    <t>АСБИС БЪЛГАРИЯ ЕООД</t>
  </si>
  <si>
    <t>VEN0000857</t>
  </si>
  <si>
    <t>ОМЕГА ТРЪК СЪРВИЗ ООД</t>
  </si>
  <si>
    <t>VEN0000858</t>
  </si>
  <si>
    <t>СДРУЖЕНИЕ БМВ КЛУБ БЪЛГАРИЯ</t>
  </si>
  <si>
    <t>VEN0000859</t>
  </si>
  <si>
    <t>ДОДИ10 ЕООД</t>
  </si>
  <si>
    <t>VEN0000860</t>
  </si>
  <si>
    <t>АДЕКО БЪЛГАРИЯ ЕООД</t>
  </si>
  <si>
    <t>VEN0000861</t>
  </si>
  <si>
    <t>ИЗИЛЕЙБЪЛ БЪЛГАРИЯ ЕООД</t>
  </si>
  <si>
    <t>VEN0000862</t>
  </si>
  <si>
    <t>СТАР УАН ЕООД</t>
  </si>
  <si>
    <t>VEN0000864</t>
  </si>
  <si>
    <t>ИРЕНОР ООД</t>
  </si>
  <si>
    <t>VEN0000865</t>
  </si>
  <si>
    <t>SAS Etablissements G.Renault</t>
  </si>
  <si>
    <t>VEN0000867</t>
  </si>
  <si>
    <t>МАКСИТУР АД</t>
  </si>
  <si>
    <t>VEN0000868</t>
  </si>
  <si>
    <t>ЧАЛЪКА ЕООД</t>
  </si>
  <si>
    <t>VEN0000869</t>
  </si>
  <si>
    <t>ВИА-БЪЛГАРИЯ</t>
  </si>
  <si>
    <t>VEN0000870</t>
  </si>
  <si>
    <t>МД ИНЖИНЕРИНГ ООД</t>
  </si>
  <si>
    <t>VEN0000871</t>
  </si>
  <si>
    <t>ГРАНД ХОТЕЛ РИГА ЕООД</t>
  </si>
  <si>
    <t>VEN0000872</t>
  </si>
  <si>
    <t>ММ-9 ЕООД</t>
  </si>
  <si>
    <t>VEN0000873</t>
  </si>
  <si>
    <t>Нотариус Светослав Василев</t>
  </si>
  <si>
    <t>VEN0000874</t>
  </si>
  <si>
    <t>Аматьорска Мини футб.Лига</t>
  </si>
  <si>
    <t>VEN0000875</t>
  </si>
  <si>
    <t>ЕУРО-ТРАНСЛЕЙШЪНС ООД</t>
  </si>
  <si>
    <t>VEN0000876</t>
  </si>
  <si>
    <t>ИТТ - БЪЛГАРИЯ - ЕООД</t>
  </si>
  <si>
    <t>VEN0000877</t>
  </si>
  <si>
    <t>ЕВРОПА ГУМИ ОВЧА КУПЕЛ ООД</t>
  </si>
  <si>
    <t>VEN0000878</t>
  </si>
  <si>
    <t>ЕВА-И ЕООД</t>
  </si>
  <si>
    <t>VEN0000879</t>
  </si>
  <si>
    <t>БРОД ТУР ЕООД</t>
  </si>
  <si>
    <t>VEN0000880</t>
  </si>
  <si>
    <t>ЕТ МАНИ-М МИЛЕН МИЛЕНКОВ</t>
  </si>
  <si>
    <t>VEN0000881</t>
  </si>
  <si>
    <t>К И Б 88 ЕООД</t>
  </si>
  <si>
    <t>VEN0000883</t>
  </si>
  <si>
    <t>МАРМО ООД</t>
  </si>
  <si>
    <t>VEN0000884</t>
  </si>
  <si>
    <t>ФОРМС ООД</t>
  </si>
  <si>
    <t>VEN0000885</t>
  </si>
  <si>
    <t>ЕЛИТ ТРАК ЕООД</t>
  </si>
  <si>
    <t>VEN0000886</t>
  </si>
  <si>
    <t>ДЖИ ЕНД ВИ ЕООД</t>
  </si>
  <si>
    <t>VEN0000887</t>
  </si>
  <si>
    <t>ВИП КЕТЪРИНГ СЪРВИЗ ООД</t>
  </si>
  <si>
    <t>VEN0000888</t>
  </si>
  <si>
    <t>АТАНАС ПЛАМЕНОВ-2016 ЕООД</t>
  </si>
  <si>
    <t>VEN0000889</t>
  </si>
  <si>
    <t>WEB MANAGEMENT s.r.o.</t>
  </si>
  <si>
    <t>VEN0000890</t>
  </si>
  <si>
    <t>ПРАЙС ИНТЕРНЕШЪНЪЛ ЕООД</t>
  </si>
  <si>
    <t>VEN0000891</t>
  </si>
  <si>
    <t>ШОРТМАН ООД</t>
  </si>
  <si>
    <t>VEN0000892</t>
  </si>
  <si>
    <t>ОПТИМИСТ БУРГАС ЕООД</t>
  </si>
  <si>
    <t>VEN0000893</t>
  </si>
  <si>
    <t>СЕКЮРИТИ СКС ООД</t>
  </si>
  <si>
    <t>VEN0000894</t>
  </si>
  <si>
    <t>ЮДЖИ АУТО ЕООД</t>
  </si>
  <si>
    <t>VEN0000895</t>
  </si>
  <si>
    <t>АРОН БЪЛГАРИЯ ЕАД</t>
  </si>
  <si>
    <t>VEN0000896</t>
  </si>
  <si>
    <t>ОМЕГА - 99 ЕООД</t>
  </si>
  <si>
    <t>VEN0000897</t>
  </si>
  <si>
    <t>ТЕЧ МАГ ЕООД</t>
  </si>
  <si>
    <t>VEN0000898</t>
  </si>
  <si>
    <t>МАРГЕЛ-7 ЕООД</t>
  </si>
  <si>
    <t>VEN0000899</t>
  </si>
  <si>
    <t>УНИВЕРСАЛ-Ю ЕООД</t>
  </si>
  <si>
    <t>VEN0000900</t>
  </si>
  <si>
    <t>СПЕКТЪР-Е ЕООД</t>
  </si>
  <si>
    <t>VEN0000902</t>
  </si>
  <si>
    <t>НЮ ЕНТРИ - ООД</t>
  </si>
  <si>
    <t>VEN0000903</t>
  </si>
  <si>
    <t>ДИМАР 66 ЕООД</t>
  </si>
  <si>
    <t>VEN0000904</t>
  </si>
  <si>
    <t>НОТАРИУС ПЕТЯ АНГЕЛОВА</t>
  </si>
  <si>
    <t>VEN0000905</t>
  </si>
  <si>
    <t>ВИКТОРИ ИНДЪСТРИЙЗ ЕООД</t>
  </si>
  <si>
    <t>VEN0000906</t>
  </si>
  <si>
    <t>КЛИЙН КЕЪР ООД</t>
  </si>
  <si>
    <t>VEN0000907</t>
  </si>
  <si>
    <t>ХЕМУСТУРИСТ АД</t>
  </si>
  <si>
    <t>VEN0000908</t>
  </si>
  <si>
    <t>МИКРОМАКС ТРЕЙД ООД</t>
  </si>
  <si>
    <t>VEN0000910</t>
  </si>
  <si>
    <t>ВЕНЦИ 94 - СЛАВКА НЕДЕЛЧЕВА</t>
  </si>
  <si>
    <t>VEN0000911</t>
  </si>
  <si>
    <t>КЕЙ ДИФУЖЪН ООД</t>
  </si>
  <si>
    <t>VEN0000912</t>
  </si>
  <si>
    <t>САВИНА 95 ЕООД</t>
  </si>
  <si>
    <t>VEN0000913</t>
  </si>
  <si>
    <t>А-ЗЕТ СОЛЮШЪНС ЕООД</t>
  </si>
  <si>
    <t>VEN0000914</t>
  </si>
  <si>
    <t>BEISSBARTH Gmbh</t>
  </si>
  <si>
    <t>VEN0000915</t>
  </si>
  <si>
    <t>РЕДКО ООД</t>
  </si>
  <si>
    <t>VEN0000916</t>
  </si>
  <si>
    <t>СОФИ РМ ООД</t>
  </si>
  <si>
    <t>VEN0000917</t>
  </si>
  <si>
    <t>ПРО ЕАД - КЛОН ГАБРОВО</t>
  </si>
  <si>
    <t>VEN0000918</t>
  </si>
  <si>
    <t>ЕВРОПАВИМЕНТИ ГРУП ЕООД</t>
  </si>
  <si>
    <t>VEN0000919</t>
  </si>
  <si>
    <t>ОЛИМП СПЕД ЕООД</t>
  </si>
  <si>
    <t>VEN0000920</t>
  </si>
  <si>
    <t>SHANDONG HAOHUA TIRE CO.LTD</t>
  </si>
  <si>
    <t>VEN0000921</t>
  </si>
  <si>
    <t>ВТА ООД</t>
  </si>
  <si>
    <t>VEN0000922</t>
  </si>
  <si>
    <t>МАВА ИНДУСТРИАЛ АД</t>
  </si>
  <si>
    <t>VEN0000923</t>
  </si>
  <si>
    <t>ФОРЕСТ КОНСУЛТ И КО ООД</t>
  </si>
  <si>
    <t>VEN0000924</t>
  </si>
  <si>
    <t>ДВ ГРУП ЕООД</t>
  </si>
  <si>
    <t>VEN0000925</t>
  </si>
  <si>
    <t>INDUSTRIE SALERI ITALO S.P.A.</t>
  </si>
  <si>
    <t>VEN0000926</t>
  </si>
  <si>
    <t>ГЛОБАЛ ФРЕЙМ ООД</t>
  </si>
  <si>
    <t>VEN0000927</t>
  </si>
  <si>
    <t>ТОП АРТИСТ БГ ЕООД</t>
  </si>
  <si>
    <t>VEN0000928</t>
  </si>
  <si>
    <t>ФЕСТА ХОТЕЛИ АД</t>
  </si>
  <si>
    <t>VEN0000929</t>
  </si>
  <si>
    <t>Д2 ГРУП ООД</t>
  </si>
  <si>
    <t>VEN0000931</t>
  </si>
  <si>
    <t>ЕС ЕНД ДЖИ СЪРВИСИЗ ЕООД</t>
  </si>
  <si>
    <t>VEN0000932</t>
  </si>
  <si>
    <t>МОЙРА ООД</t>
  </si>
  <si>
    <t>VEN0000933</t>
  </si>
  <si>
    <t>ТОП ДРИФТ ООД</t>
  </si>
  <si>
    <t>VEN0000934</t>
  </si>
  <si>
    <t>AUTOPART S.A.</t>
  </si>
  <si>
    <t>VEN0000938</t>
  </si>
  <si>
    <t>ПРОИНСТАЛ ООД</t>
  </si>
  <si>
    <t>VEN0000939</t>
  </si>
  <si>
    <t>ЙОТОВ АУТО ГРУП ЕООД</t>
  </si>
  <si>
    <t>VEN0000940</t>
  </si>
  <si>
    <t>ЕМОРА ООД</t>
  </si>
  <si>
    <t>VEN0000942</t>
  </si>
  <si>
    <t>ЕТОН АД</t>
  </si>
  <si>
    <t>VEN0000943</t>
  </si>
  <si>
    <t>БРОКС ВИЖЪН ЕАД</t>
  </si>
  <si>
    <t>VEN0000944</t>
  </si>
  <si>
    <t>АВТОПРЕСТИЖ ООД</t>
  </si>
  <si>
    <t>VEN0000945</t>
  </si>
  <si>
    <t>СЖС БЪЛГАРИЯ ЕООД</t>
  </si>
  <si>
    <t>VEN0000946</t>
  </si>
  <si>
    <t>JENOX AKUMULATORY</t>
  </si>
  <si>
    <t>VEN0000947</t>
  </si>
  <si>
    <t>КРАСИ М ООД</t>
  </si>
  <si>
    <t>VEN0000948</t>
  </si>
  <si>
    <t>ИНТЕР ФЕЙМЪС ООД</t>
  </si>
  <si>
    <t>VEN0000949</t>
  </si>
  <si>
    <t>СТУДИО БЛЕНД ООД</t>
  </si>
  <si>
    <t>VEN0000950</t>
  </si>
  <si>
    <t>ТРАНСПОРТКО СПЕД ООД</t>
  </si>
  <si>
    <t>VEN0000951</t>
  </si>
  <si>
    <t>ЖАР ЕООД</t>
  </si>
  <si>
    <t>VEN0000952</t>
  </si>
  <si>
    <t>ПЪТИЩА ЕАД</t>
  </si>
  <si>
    <t>VEN0000953</t>
  </si>
  <si>
    <t>АНОНС БГ ЕООД</t>
  </si>
  <si>
    <t>VEN0000954</t>
  </si>
  <si>
    <t>СИТИ ГРУП АД</t>
  </si>
  <si>
    <t>VEN0000956</t>
  </si>
  <si>
    <t>РЕГАТА ЕООД</t>
  </si>
  <si>
    <t>VEN0000957</t>
  </si>
  <si>
    <t>ИЦ ГЛОБАЛТЕСТ ООД</t>
  </si>
  <si>
    <t>VEN0000958</t>
  </si>
  <si>
    <t>ТИМ ВИЖЪН БЪЛГАРИЯ ООД</t>
  </si>
  <si>
    <t>VEN0000959</t>
  </si>
  <si>
    <t>ЛАЗЕР ПЛАНТ ЕООД</t>
  </si>
  <si>
    <t>VEN0000960</t>
  </si>
  <si>
    <t>РАДАЛ ЕООД</t>
  </si>
  <si>
    <t>VEN0000961</t>
  </si>
  <si>
    <t>МЕДИКОМ ООД</t>
  </si>
  <si>
    <t>VEN0000962</t>
  </si>
  <si>
    <t>ДИАНА ООД</t>
  </si>
  <si>
    <t>VEN0000963</t>
  </si>
  <si>
    <t>МЕГАЛАН ООД</t>
  </si>
  <si>
    <t>VEN0000964</t>
  </si>
  <si>
    <t>ТЕХНОЛИФТ БЪЛГАРИЯ ООД</t>
  </si>
  <si>
    <t>VEN0000965</t>
  </si>
  <si>
    <t>КРИПС 4 ООД</t>
  </si>
  <si>
    <t>VEN0000966</t>
  </si>
  <si>
    <t>ОТАС ЕООД</t>
  </si>
  <si>
    <t>VEN0000967</t>
  </si>
  <si>
    <t>ГАЛА ДЕЙ ЕОООД</t>
  </si>
  <si>
    <t>VEN0000968</t>
  </si>
  <si>
    <t>GOODYEAR ROMANIA SRL</t>
  </si>
  <si>
    <t>VEN0000969</t>
  </si>
  <si>
    <t>ИМПУЛС С.С. ЕООД</t>
  </si>
  <si>
    <t>VEN0000970</t>
  </si>
  <si>
    <t>Мизипак ООД</t>
  </si>
  <si>
    <t>VEN0000971</t>
  </si>
  <si>
    <t>Атлас ЕООД</t>
  </si>
  <si>
    <t>VEN0000972</t>
  </si>
  <si>
    <t>ФЪН СПОРТ ЕООД</t>
  </si>
  <si>
    <t>VEN0000973</t>
  </si>
  <si>
    <t>МЕВА БЪЛГАРИЯ ЕООД</t>
  </si>
  <si>
    <t>VEN0000974</t>
  </si>
  <si>
    <t>SPACE S.R.L</t>
  </si>
  <si>
    <t>VEN0000975</t>
  </si>
  <si>
    <t>КОМСЕАД АД</t>
  </si>
  <si>
    <t>VEN0000976</t>
  </si>
  <si>
    <t>НОВАТЕХ ЕООД</t>
  </si>
  <si>
    <t>VEN0000977</t>
  </si>
  <si>
    <t>GETTY IMAGES INTERNATIONAL</t>
  </si>
  <si>
    <t>VEN0000978</t>
  </si>
  <si>
    <t>Р.К КОНСУЛТ ЕООД</t>
  </si>
  <si>
    <t>VEN0000979</t>
  </si>
  <si>
    <t>ХОТЕЛ ЕВРОПА</t>
  </si>
  <si>
    <t>VEN0000980</t>
  </si>
  <si>
    <t>МИМО-96 ООД</t>
  </si>
  <si>
    <t>VEN0000981</t>
  </si>
  <si>
    <t>КАРГО ЕР ООД</t>
  </si>
  <si>
    <t>VEN0000982</t>
  </si>
  <si>
    <t>НОТАРИУС ИСКРА КУТЕВА</t>
  </si>
  <si>
    <t>VEN0000983</t>
  </si>
  <si>
    <t>ЦЕКОВ И СИНОВЕ ЕООД</t>
  </si>
  <si>
    <t>VEN0000984</t>
  </si>
  <si>
    <t>НИКО КАР ЕООД</t>
  </si>
  <si>
    <t>VEN0000985</t>
  </si>
  <si>
    <t>ТЪРТЪЛ ДЖЕТ ООД</t>
  </si>
  <si>
    <t>VEN0000986</t>
  </si>
  <si>
    <t>Б.А.Т.КО - ООД</t>
  </si>
  <si>
    <t>VEN0000987</t>
  </si>
  <si>
    <t>ГОГОВ ГРУП ЕООД</t>
  </si>
  <si>
    <t>VEN0000988</t>
  </si>
  <si>
    <t>НОТАРИУС ГАЛИНА ВЪТКОВА</t>
  </si>
  <si>
    <t>VEN0000989</t>
  </si>
  <si>
    <t>С плюс С-С.Тимева ООД</t>
  </si>
  <si>
    <t>VEN0000990</t>
  </si>
  <si>
    <t>SOLARBAYER GMBH</t>
  </si>
  <si>
    <t>VEN0000991</t>
  </si>
  <si>
    <t>ЛАЗАРОВ И СИО ООД</t>
  </si>
  <si>
    <t>VEN0000992</t>
  </si>
  <si>
    <t>АЛЕКС КУЗОВ 2006 ЕООД</t>
  </si>
  <si>
    <t>VEN0000993</t>
  </si>
  <si>
    <t>Нотариус Адриян Балчев</t>
  </si>
  <si>
    <t>VEN0000994</t>
  </si>
  <si>
    <t>Анип Диагностик Сървисес ЕООД</t>
  </si>
  <si>
    <t>VEN0000995</t>
  </si>
  <si>
    <t>НИС ПЕТРОЛ ЕООД</t>
  </si>
  <si>
    <t>VEN0000996</t>
  </si>
  <si>
    <t>България Хотел Мениджмънт ЕООД</t>
  </si>
  <si>
    <t>VEN0000997</t>
  </si>
  <si>
    <t>ЕМ ДЖИ БИ ЕС ГРУП ЕООД</t>
  </si>
  <si>
    <t>VEN0000998</t>
  </si>
  <si>
    <t>ИВЕНТ АКАДЕМИ БЪЛГАРИЯ ЕООД</t>
  </si>
  <si>
    <t>VEN0000999</t>
  </si>
  <si>
    <t>КЪНВИНИЪНС АД</t>
  </si>
  <si>
    <t>VEN0001000</t>
  </si>
  <si>
    <t>МАКСИЪМ БЪЛГАРИЯ ЕООД</t>
  </si>
  <si>
    <t>VEN0001001</t>
  </si>
  <si>
    <t>РЕСПРОМКОМПЛЕКТ АД</t>
  </si>
  <si>
    <t>VEN0001002</t>
  </si>
  <si>
    <t>БМБ ГРУП 2013</t>
  </si>
  <si>
    <t>VEN0001003</t>
  </si>
  <si>
    <t>ПРОТЕКТ СЪРВИС ЕООД</t>
  </si>
  <si>
    <t>VEN0001004</t>
  </si>
  <si>
    <t>РЕВО ЕООД</t>
  </si>
  <si>
    <t>VEN0001005</t>
  </si>
  <si>
    <t>АММД ООД</t>
  </si>
  <si>
    <t>VEN0001006</t>
  </si>
  <si>
    <t>АДФИНИТИ АДВЪРТАЙЗИНГ ООД</t>
  </si>
  <si>
    <t>VEN0001007</t>
  </si>
  <si>
    <t>IBARCODE SOLUTIONS CO LTD</t>
  </si>
  <si>
    <t>VEN0001008</t>
  </si>
  <si>
    <t>WISDOM PARTS LIMITED</t>
  </si>
  <si>
    <t>VEN0001009</t>
  </si>
  <si>
    <t>СИЛВЪР ХОТЕЛ ООД</t>
  </si>
  <si>
    <t>VEN0001010</t>
  </si>
  <si>
    <t>ВЕНЦИ М-94 ЕООД</t>
  </si>
  <si>
    <t>VEN0001011</t>
  </si>
  <si>
    <t>ТЕХНОМИКС БГ ООД</t>
  </si>
  <si>
    <t>VEN0001012</t>
  </si>
  <si>
    <t>НОВ БЪЛГАРСКИ УНИВЕРСИТЕТ</t>
  </si>
  <si>
    <t>VEN0001013</t>
  </si>
  <si>
    <t>ФАЙЕР ИНЖЕНЕРИНГ ЕООД</t>
  </si>
  <si>
    <t>VEN0001014</t>
  </si>
  <si>
    <t>ЛАЗУР Е ЕООД</t>
  </si>
  <si>
    <t>VEN0001015</t>
  </si>
  <si>
    <t>ГЕРИ - ЛО 2014 ЕООД</t>
  </si>
  <si>
    <t>VEN0001016</t>
  </si>
  <si>
    <t>НОТАРИУС ЛЮБОМИР ХРИСТОВ</t>
  </si>
  <si>
    <t>VEN0001017</t>
  </si>
  <si>
    <t>ХАВЕЛ ООД</t>
  </si>
  <si>
    <t>VEN0001018</t>
  </si>
  <si>
    <t>Shenzhen Top Electronic Parts Co., Limited</t>
  </si>
  <si>
    <t>VEN0001019</t>
  </si>
  <si>
    <t>ИМАХИЖУ ООД</t>
  </si>
  <si>
    <t>VEN0001020</t>
  </si>
  <si>
    <t>АРДЕС ИНФОРМАЦИОННИ ТЕХН. ЕООД</t>
  </si>
  <si>
    <t>VEN0001021</t>
  </si>
  <si>
    <t>МАК ДИ ЕООД</t>
  </si>
  <si>
    <t>VEN0001022</t>
  </si>
  <si>
    <t>К и Д - 2017 ЕООД</t>
  </si>
  <si>
    <t>VEN0001023</t>
  </si>
  <si>
    <t>ИНТЕРЛАЯН ГРУП ООД</t>
  </si>
  <si>
    <t>VEN0001025</t>
  </si>
  <si>
    <t>SHANDONG CHANGFENG TYRES COLTD</t>
  </si>
  <si>
    <t>VEN0001026</t>
  </si>
  <si>
    <t>СММ - 97 ООД</t>
  </si>
  <si>
    <t>VEN0001027</t>
  </si>
  <si>
    <t>АУТОТЕСТ ГРУП ЕООД</t>
  </si>
  <si>
    <t>VEN0001028</t>
  </si>
  <si>
    <t>ROMIX COMPANY SP.Z.O.O.</t>
  </si>
  <si>
    <t>VEN0001029</t>
  </si>
  <si>
    <t>УОШ ДЕПО ООД</t>
  </si>
  <si>
    <t>VEN0001030</t>
  </si>
  <si>
    <t>НОВА ИНВЕСТИНГ ООД</t>
  </si>
  <si>
    <t>VEN0001031</t>
  </si>
  <si>
    <t>ЛУКСОР 07 ЕООД</t>
  </si>
  <si>
    <t>VEN0001032</t>
  </si>
  <si>
    <t>НОТАРИУС НИКОЛАЙ КАЛЧЕВ</t>
  </si>
  <si>
    <t>VEN0001033</t>
  </si>
  <si>
    <t>2 КРИЕЙТ ТСА ЕООД</t>
  </si>
  <si>
    <t>VEN0001034</t>
  </si>
  <si>
    <t>ДП БГЦПО</t>
  </si>
  <si>
    <t>VEN0001035</t>
  </si>
  <si>
    <t>НОТАРИУС НИКОЛА НИКОЛОВ</t>
  </si>
  <si>
    <t>VEN0001036</t>
  </si>
  <si>
    <t>М и Л Трейдинг</t>
  </si>
  <si>
    <t>VEN0001037</t>
  </si>
  <si>
    <t>АЛФА СОТ БЪЛГАРИЯ ООД</t>
  </si>
  <si>
    <t>VEN0001038</t>
  </si>
  <si>
    <t>АЙСИ ИНТРАКОМ ООД</t>
  </si>
  <si>
    <t>VEN0001039</t>
  </si>
  <si>
    <t>СВЕТИ ГЕОРГИ - 58 ЕООД</t>
  </si>
  <si>
    <t>VEN0001040</t>
  </si>
  <si>
    <t>WDX SA</t>
  </si>
  <si>
    <t>VEN0001041</t>
  </si>
  <si>
    <t>ТРИПС ЕООД</t>
  </si>
  <si>
    <t>VEN0001042</t>
  </si>
  <si>
    <t>ОДИСЕЙ - 71 ООД</t>
  </si>
  <si>
    <t>VEN0001043</t>
  </si>
  <si>
    <t>ЕС ЕФ ЕЙ БРОКЕР ЕООД</t>
  </si>
  <si>
    <t>VEN0001044</t>
  </si>
  <si>
    <t>НОКИ ТРЕЙД ЕООД</t>
  </si>
  <si>
    <t>VEN0001045</t>
  </si>
  <si>
    <t>СУПЕРНОВА СЪРВИС ЕООД</t>
  </si>
  <si>
    <t>VEN0001046</t>
  </si>
  <si>
    <t>МАСТЪР СМ ООД</t>
  </si>
  <si>
    <t>VEN0001048</t>
  </si>
  <si>
    <t>MICHELIN ROMANIA S.A.</t>
  </si>
  <si>
    <t>VEN0001049</t>
  </si>
  <si>
    <t>ДАНИКО АУТО ЕООД</t>
  </si>
  <si>
    <t>VEN0001050</t>
  </si>
  <si>
    <t>ДОЙЧЕ ЛУФТХАНЗА ТП</t>
  </si>
  <si>
    <t>VEN0001051</t>
  </si>
  <si>
    <t>МЕТАЛ ХАРТ ЕООД</t>
  </si>
  <si>
    <t>VEN0001052</t>
  </si>
  <si>
    <t>МЕДИА ГРУП ЕООД</t>
  </si>
  <si>
    <t>VEN0001054</t>
  </si>
  <si>
    <t>РАЙФАЙЗЕНБАНК БЪЛГАРИЯ ЕАД</t>
  </si>
  <si>
    <t>VEN0001055</t>
  </si>
  <si>
    <t>АРТ ПАРК ЕООД</t>
  </si>
  <si>
    <t>VEN0001056</t>
  </si>
  <si>
    <t>НЮ МОМЕНТ НЮ АЙДИАС КОМП. ООД</t>
  </si>
  <si>
    <t>VEN0001057</t>
  </si>
  <si>
    <t>АУТО БАВАРИЯ ООД</t>
  </si>
  <si>
    <t>VEN0001058</t>
  </si>
  <si>
    <t>НЕГС ООД</t>
  </si>
  <si>
    <t>VEN0001059</t>
  </si>
  <si>
    <t>КАРГОМИГ ООД</t>
  </si>
  <si>
    <t>VEN0001060</t>
  </si>
  <si>
    <t>АВАНТИЯ 2014 ООД</t>
  </si>
  <si>
    <t>VEN0001061</t>
  </si>
  <si>
    <t>ХАКА КОНСТРЪКТЪРС ЕООД</t>
  </si>
  <si>
    <t>VEN0001062</t>
  </si>
  <si>
    <t>KARTONAT SC.MICH.MARKUSZEWSKI</t>
  </si>
  <si>
    <t>VEN0001063</t>
  </si>
  <si>
    <t>НОТАРИУС АНЕТА ИЛКОВА</t>
  </si>
  <si>
    <t>VEN0001064</t>
  </si>
  <si>
    <t>РАДЕВ ЕООД</t>
  </si>
  <si>
    <t>VEN0001065</t>
  </si>
  <si>
    <t>ЕВРОТЕСТ - КОНТРОЛ ЕАД</t>
  </si>
  <si>
    <t>VEN0001066</t>
  </si>
  <si>
    <t>ГАРДЕНИЯ 2014 ЕООД</t>
  </si>
  <si>
    <t>VEN0001067</t>
  </si>
  <si>
    <t>СОФИЯ АУТО БЪЛГАРИЯ ЕАД</t>
  </si>
  <si>
    <t>VEN0001068</t>
  </si>
  <si>
    <t>ОДИСЕЙ ТРЕЙД ООД</t>
  </si>
  <si>
    <t>VEN0001069</t>
  </si>
  <si>
    <t>ТЕНЕВ СПОРТ - БЪЛГАРИЯ ЕООД</t>
  </si>
  <si>
    <t>VEN0001070</t>
  </si>
  <si>
    <t>СПАРТАК СПОРТ ЕООД</t>
  </si>
  <si>
    <t>VEN0001071</t>
  </si>
  <si>
    <t>ДЖЕНКО БЪЛГАРИЯ ЕООД</t>
  </si>
  <si>
    <t>VEN0001072</t>
  </si>
  <si>
    <t>ЛИВ ТРЕЙДИНГ ЕООД</t>
  </si>
  <si>
    <t>VEN0001073</t>
  </si>
  <si>
    <t>БЕСТ ХОТЕЛС ЕООД</t>
  </si>
  <si>
    <t>VEN0001074</t>
  </si>
  <si>
    <t>ТАНДЕР КОРПОРАЦИЯ ЕАД</t>
  </si>
  <si>
    <t>VEN0001075</t>
  </si>
  <si>
    <t>МЕДИЯ ТРЕЙДИНГ ЕООД</t>
  </si>
  <si>
    <t>VEN0001076</t>
  </si>
  <si>
    <t>САКСО ООД</t>
  </si>
  <si>
    <t>VEN0001077</t>
  </si>
  <si>
    <t>АВТОЗОНА БО ЕООД</t>
  </si>
  <si>
    <t>VEN0001078</t>
  </si>
  <si>
    <t>OSRAM D.O.O</t>
  </si>
  <si>
    <t>от 01.01.2023</t>
  </si>
  <si>
    <t>VEN0001079</t>
  </si>
  <si>
    <t>ФЛОРИСИМО ЕООД</t>
  </si>
  <si>
    <t>VEN0001080</t>
  </si>
  <si>
    <t>ДЕССИТО 123 ЕТ</t>
  </si>
  <si>
    <t>VEN0001081</t>
  </si>
  <si>
    <t>ИВАЙЛО - 92 - З.ИВАНОВА ЕТ</t>
  </si>
  <si>
    <t>VEN0001082</t>
  </si>
  <si>
    <t>МАРИЯ И ГАЛЯ КОВАЧЕВИ ООД</t>
  </si>
  <si>
    <t>VEN0001083</t>
  </si>
  <si>
    <t>В9 ООД</t>
  </si>
  <si>
    <t>VEN0001084</t>
  </si>
  <si>
    <t>СААВ ООД</t>
  </si>
  <si>
    <t>VEN0001085</t>
  </si>
  <si>
    <t>АЛРА 14 ЕООД</t>
  </si>
  <si>
    <t>VEN0001086</t>
  </si>
  <si>
    <t>АТЕ ПЛАСТ ООД</t>
  </si>
  <si>
    <t>VEN0001087</t>
  </si>
  <si>
    <t>ПРАКТИКЕР РИТЕЙЛ ЕООД</t>
  </si>
  <si>
    <t>VEN0001088</t>
  </si>
  <si>
    <t>КОМЕРС ТОНИ 91 - ЕООД</t>
  </si>
  <si>
    <t>VEN0001089</t>
  </si>
  <si>
    <t>БАЛКАНПАЛАС ООД</t>
  </si>
  <si>
    <t>VEN0001090</t>
  </si>
  <si>
    <t>ВВС ЛУКС ЕООД</t>
  </si>
  <si>
    <t>VEN0001091</t>
  </si>
  <si>
    <t>ДИМОВ ГРУП БГ ООД</t>
  </si>
  <si>
    <t>VEN0001092</t>
  </si>
  <si>
    <t>ТРЪПКОВ ТУРС ООД</t>
  </si>
  <si>
    <t>VEN0001093</t>
  </si>
  <si>
    <t>ПЕТРОВ СЕРВИЗ ЕООД</t>
  </si>
  <si>
    <t>VEN0001094</t>
  </si>
  <si>
    <t>ФОРС ЕООД</t>
  </si>
  <si>
    <t>VEN0001095</t>
  </si>
  <si>
    <t>ЮЖЕН ЕН ЕООД</t>
  </si>
  <si>
    <t>VEN0001096</t>
  </si>
  <si>
    <t>НОКОВ И СИН ЕООД</t>
  </si>
  <si>
    <t>VEN0001097</t>
  </si>
  <si>
    <t>МИРАДОР ЕООД</t>
  </si>
  <si>
    <t>VEN0001098</t>
  </si>
  <si>
    <t>СОФАВТО АВАНГАРД ООД</t>
  </si>
  <si>
    <t>VEN0001099</t>
  </si>
  <si>
    <t>EXTREME DIGITAL Zrt.</t>
  </si>
  <si>
    <t>VEN0001100</t>
  </si>
  <si>
    <t>ТСО-Техн. средства за охрана ЕООД</t>
  </si>
  <si>
    <t>VEN0001101</t>
  </si>
  <si>
    <t>ММС Инк ЕООД</t>
  </si>
  <si>
    <t>VEN0001102</t>
  </si>
  <si>
    <t>ЕВРОКЛИМА ЕООД</t>
  </si>
  <si>
    <t>VEN0001103</t>
  </si>
  <si>
    <t>АУТОГУМ ТРАНС ЕООД</t>
  </si>
  <si>
    <t>VEN0001104</t>
  </si>
  <si>
    <t>РАДИАЛ ПЛЮС ЕООД</t>
  </si>
  <si>
    <t>VEN0001105</t>
  </si>
  <si>
    <t>БЪЛГАРСКИ ЗАКОННИК ЕООД</t>
  </si>
  <si>
    <t>VEN0001106</t>
  </si>
  <si>
    <t>НОВЕТРЕЙД ИНТЕРНЕШЪНЪЛ ООД</t>
  </si>
  <si>
    <t>VEN0001107</t>
  </si>
  <si>
    <t>ТОТАЛ-М ООД</t>
  </si>
  <si>
    <t>VEN0001108</t>
  </si>
  <si>
    <t>ЕКСПЛОР ЕООД</t>
  </si>
  <si>
    <t>VEN0001109</t>
  </si>
  <si>
    <t>АРТИСТИКА БГ ЕООД</t>
  </si>
  <si>
    <t>VEN0001110</t>
  </si>
  <si>
    <t>БРИЗ 2 АД</t>
  </si>
  <si>
    <t>VEN0001111</t>
  </si>
  <si>
    <t>СИАМЕКС ЕООД</t>
  </si>
  <si>
    <t>VEN0001112</t>
  </si>
  <si>
    <t>ЕТ НИКО-НИЙ-НИКОЛАЙ ЙОРДАНОВ</t>
  </si>
  <si>
    <t>VEN0001113</t>
  </si>
  <si>
    <t>ДАРН 11 ЕООД</t>
  </si>
  <si>
    <t>VEN0001114</t>
  </si>
  <si>
    <t>ДЗЗД МОРЕНА - 59</t>
  </si>
  <si>
    <t>VEN0001115</t>
  </si>
  <si>
    <t>ВИТА 2 ЕООД</t>
  </si>
  <si>
    <t>VEN0001116</t>
  </si>
  <si>
    <t>ТАХИ 2018 ЕООД</t>
  </si>
  <si>
    <t>VEN0001117</t>
  </si>
  <si>
    <t>РАДЕС ЕООД</t>
  </si>
  <si>
    <t>VEN0001118</t>
  </si>
  <si>
    <t>ДРАГО КАР ЕООД</t>
  </si>
  <si>
    <t>VEN0001119</t>
  </si>
  <si>
    <t>САЕКОЕКСЕЛЛЕНТ ЕООД</t>
  </si>
  <si>
    <t>VEN0001120</t>
  </si>
  <si>
    <t>БИЛЛА БЪЛГАРИЯ ЕООД</t>
  </si>
  <si>
    <t>VEN0001121</t>
  </si>
  <si>
    <t>P.P.U.H. "WIZ" S.C., W. i Z., Z. ZBOROWSKI</t>
  </si>
  <si>
    <t>VEN0001122</t>
  </si>
  <si>
    <t>БЮФЕТЪ ЕООД</t>
  </si>
  <si>
    <t>VEN0001123</t>
  </si>
  <si>
    <t>АДВЕНЧЪР НЕТ ЕООД</t>
  </si>
  <si>
    <t>VEN0001124</t>
  </si>
  <si>
    <t>СИГНАЛИСТИКА ООД</t>
  </si>
  <si>
    <t>VEN0001125</t>
  </si>
  <si>
    <t>ЕКС ДИЗАЙН ООД</t>
  </si>
  <si>
    <t>VEN0001126</t>
  </si>
  <si>
    <t>ТИРОС 3 ЕООД</t>
  </si>
  <si>
    <t>VEN0001127</t>
  </si>
  <si>
    <t>ФИШКОМ ООД</t>
  </si>
  <si>
    <t>VEN0001128</t>
  </si>
  <si>
    <t>ЕТ АРГО-КОНТАР-Милко Драганов</t>
  </si>
  <si>
    <t>VEN0001129</t>
  </si>
  <si>
    <t>RECRUITEE B.V.</t>
  </si>
  <si>
    <t>VEN0001130</t>
  </si>
  <si>
    <t>SCHOELLER ALLIBERT SRL</t>
  </si>
  <si>
    <t>VEN0001131</t>
  </si>
  <si>
    <t>АЙЛЯК ХАМАК ЕООД</t>
  </si>
  <si>
    <t>VEN0001132</t>
  </si>
  <si>
    <t>ВАНСТАР ЕООД</t>
  </si>
  <si>
    <t>VEN0001133</t>
  </si>
  <si>
    <t>ЕТ РУМЕН ВАСИЛЕВ - РУПИ</t>
  </si>
  <si>
    <t>VEN0001134</t>
  </si>
  <si>
    <t>БОЛИАДИ ООД</t>
  </si>
  <si>
    <t>ТОТАЛ БЪЛГАРИЯ ЕООД</t>
  </si>
  <si>
    <t>VEN0001137</t>
  </si>
  <si>
    <t>CONTINENTAL AFTERMARKET GMBH</t>
  </si>
  <si>
    <t>new Phinia Delphi UK LTD</t>
  </si>
  <si>
    <t>VEN0001139</t>
  </si>
  <si>
    <t>АКЦИОН ООД</t>
  </si>
  <si>
    <t>VEN0001140</t>
  </si>
  <si>
    <t>РОЛПЛАСТ ЕООД</t>
  </si>
  <si>
    <t>VEN0001141</t>
  </si>
  <si>
    <t>СОФИЙСКА ВОДА АД</t>
  </si>
  <si>
    <t>VEN0001142</t>
  </si>
  <si>
    <t>АТМ 98 АД</t>
  </si>
  <si>
    <t>VEN0001143</t>
  </si>
  <si>
    <t>К сие К МАРКЕТИНГ ЕООД</t>
  </si>
  <si>
    <t>VEN0001144</t>
  </si>
  <si>
    <t>НОТАРИУС АНГЕЛ СТОЯНОВ НИКОЛОВ</t>
  </si>
  <si>
    <t>VEN0001145</t>
  </si>
  <si>
    <t>ТЕМАКС БЪЛГАРИЯ ЕООД</t>
  </si>
  <si>
    <t>VEN0001146</t>
  </si>
  <si>
    <t>ИНФИНИТИ 82 ЕООД</t>
  </si>
  <si>
    <t>VEN0001147</t>
  </si>
  <si>
    <t>МОБИЛБОКС БЪЛГАРИЯ ООД</t>
  </si>
  <si>
    <t>VEN0001148</t>
  </si>
  <si>
    <t>ПАПАДОПУЛОВ-Я.Г. ЕООД</t>
  </si>
  <si>
    <t>VEN0001149</t>
  </si>
  <si>
    <t>НОМЕР ЕДНО АДВ ЕООД</t>
  </si>
  <si>
    <t>VEN0001150</t>
  </si>
  <si>
    <t>ДИЙОР ПРИНТ ООД</t>
  </si>
  <si>
    <t>VEN0001151</t>
  </si>
  <si>
    <t>АРЕОН БЪЛГАРИЯ ЕООД</t>
  </si>
  <si>
    <t>VEN0001152</t>
  </si>
  <si>
    <t>АТУМ РЕКЛАМИ ООД</t>
  </si>
  <si>
    <t>VEN0001153</t>
  </si>
  <si>
    <t>РОДИ ООД</t>
  </si>
  <si>
    <t>VEN0001154</t>
  </si>
  <si>
    <t>ИРОН ООД</t>
  </si>
  <si>
    <t>VEN0001155</t>
  </si>
  <si>
    <t>АУТКАСТ ООД</t>
  </si>
  <si>
    <t>VEN0001156</t>
  </si>
  <si>
    <t>ФАТУМ ООД</t>
  </si>
  <si>
    <t>VEN0001157</t>
  </si>
  <si>
    <t>ЕМ ВИ СТУДИО ЕООД</t>
  </si>
  <si>
    <t>VEN0001158</t>
  </si>
  <si>
    <t>ЕСТИЛ БГ ООД</t>
  </si>
  <si>
    <t>VEN0001159</t>
  </si>
  <si>
    <t>ИДАЛГО ПРОМОУШ. БЪЛГАРИЯ ЕООД</t>
  </si>
  <si>
    <t>VEN0001160</t>
  </si>
  <si>
    <t>АНИВАЛС ООД</t>
  </si>
  <si>
    <t>VEN0001161</t>
  </si>
  <si>
    <t>МОНТЕ МЮЗИК ООД</t>
  </si>
  <si>
    <t>VEN0001162</t>
  </si>
  <si>
    <t>РЕНТАМ АД</t>
  </si>
  <si>
    <t>VEN0001163</t>
  </si>
  <si>
    <t>СМАРТ ГРУП БЪЛГАРИЯ ЕООД</t>
  </si>
  <si>
    <t>VEN0001164</t>
  </si>
  <si>
    <t>АТАНАС ИВАНОВ 2014 ЕООД</t>
  </si>
  <si>
    <t>VEN0001165</t>
  </si>
  <si>
    <t>БИРЕН ПАРК ХИЛС ООД</t>
  </si>
  <si>
    <t>VEN0001166</t>
  </si>
  <si>
    <t>SimHouse Szimulatortechnika Kft.</t>
  </si>
  <si>
    <t>VEN0001167</t>
  </si>
  <si>
    <t>ВИ-ГАЗ БЪЛГАРИЯ ЕАД</t>
  </si>
  <si>
    <t>VEN0001168</t>
  </si>
  <si>
    <t>КОНСЕПТО ООД</t>
  </si>
  <si>
    <t>VEN0001169</t>
  </si>
  <si>
    <t>КОНТЕСА ООД</t>
  </si>
  <si>
    <t>VEN0001170</t>
  </si>
  <si>
    <t>МОТОРСПОРТ АКАДЕМИЯ ООД</t>
  </si>
  <si>
    <t>VEN0001171</t>
  </si>
  <si>
    <t>ДРАГСТЕР ЕООД</t>
  </si>
  <si>
    <t>VEN0001172</t>
  </si>
  <si>
    <t>ДОДО 94 ООД</t>
  </si>
  <si>
    <t>VEN0001173</t>
  </si>
  <si>
    <t>ЕСПОЛ СЕКЮРИТИ ГРУП ООД</t>
  </si>
  <si>
    <t>VEN0001174</t>
  </si>
  <si>
    <t>АУТОБОХЕМИЯ АД</t>
  </si>
  <si>
    <t>VEN0001175</t>
  </si>
  <si>
    <t>ДАНИЕЛ СТАНЕВ ЕООД</t>
  </si>
  <si>
    <t>VEN0001176</t>
  </si>
  <si>
    <t>РЕД ДЕВЪЛ КЕТЕРИНГ АД</t>
  </si>
  <si>
    <t>VEN0001177</t>
  </si>
  <si>
    <t>РАЙТ РЕНТАЛ ООД</t>
  </si>
  <si>
    <t>VEN0001178</t>
  </si>
  <si>
    <t>БАШМОУШЪН ЕООД</t>
  </si>
  <si>
    <t>VEN0001179</t>
  </si>
  <si>
    <t>TecAlliance GmbH</t>
  </si>
  <si>
    <t>VEN0001180</t>
  </si>
  <si>
    <t>SC PUBLISYS SRL</t>
  </si>
  <si>
    <t>VEN0001182</t>
  </si>
  <si>
    <t>ПРОМО ПРИНТ ЕООД</t>
  </si>
  <si>
    <t>VEN0001183</t>
  </si>
  <si>
    <t>АНФИ ТРЕЙД ЕООД</t>
  </si>
  <si>
    <t>VEN0001184</t>
  </si>
  <si>
    <t>EТ КОСТИНБРОД - БОНОР</t>
  </si>
  <si>
    <t>VEN0001185</t>
  </si>
  <si>
    <t>ЛИДЕР АГРО БГ ЕООД</t>
  </si>
  <si>
    <t>VEN0001186</t>
  </si>
  <si>
    <t>СЪРВИС КОНСУЛТ ЕНД ОДИТ ООД</t>
  </si>
  <si>
    <t>VEN0001187</t>
  </si>
  <si>
    <t>АДВ. КАНТОРА КИНСТЕЛАР с.р.о</t>
  </si>
  <si>
    <t>VEN0001188</t>
  </si>
  <si>
    <t>ИПОН СЕРВИЗ-ЕООД</t>
  </si>
  <si>
    <t>VEN0001189</t>
  </si>
  <si>
    <t>ИНТЕГРА-А ЕООД</t>
  </si>
  <si>
    <t>VEN0001190</t>
  </si>
  <si>
    <t>ЕУРОКАТЕНА ЕООД</t>
  </si>
  <si>
    <t>VEN0001191</t>
  </si>
  <si>
    <t>САКАРА 2011 ЕООД</t>
  </si>
  <si>
    <t>VEN0001192</t>
  </si>
  <si>
    <t>VEN0001193</t>
  </si>
  <si>
    <t>АРШИНКОВ И ДЕМИРОВ 2 ЕООД</t>
  </si>
  <si>
    <t>VEN0001194</t>
  </si>
  <si>
    <t>АНКОМС ООД</t>
  </si>
  <si>
    <t>VEN0001195</t>
  </si>
  <si>
    <t>НИКОЛАЙ ТАШЕВ ЕООД</t>
  </si>
  <si>
    <t>VEN0001196</t>
  </si>
  <si>
    <t>ТОН БОНБОН ООД</t>
  </si>
  <si>
    <t>VEN0001197</t>
  </si>
  <si>
    <t>ЕТ МАРИНА - МАРИНАГЕОРГИЕВА</t>
  </si>
  <si>
    <t>VEN0001198</t>
  </si>
  <si>
    <t>ФИЛ ДЕКО ЕООД</t>
  </si>
  <si>
    <t>VEN0001199</t>
  </si>
  <si>
    <t>КОРТЕ ДИЛЕТО ЕООД</t>
  </si>
  <si>
    <t>VEN0001200</t>
  </si>
  <si>
    <t>ТМ ПАРТНЪРС ООД</t>
  </si>
  <si>
    <t>VEN0001201</t>
  </si>
  <si>
    <t>МЕГА ПРИНТ ЕООД</t>
  </si>
  <si>
    <t>VEN0001202</t>
  </si>
  <si>
    <t>МЕДИЯ РЕНТЪЛ ЕООД</t>
  </si>
  <si>
    <t>VEN0001203</t>
  </si>
  <si>
    <t>МАГНУМ-Д ЕООД</t>
  </si>
  <si>
    <t>VEN0001204</t>
  </si>
  <si>
    <t>ПАУЪР САУНД ЕООД</t>
  </si>
  <si>
    <t>VEN0001205</t>
  </si>
  <si>
    <t>ФЕНТЪЗИ ПОЙНТ ЕООД</t>
  </si>
  <si>
    <t>VEN0001206</t>
  </si>
  <si>
    <t>КЛЮЧАРЯТ НА МЯСТО ЕООД</t>
  </si>
  <si>
    <t>VEN0001207</t>
  </si>
  <si>
    <t>АКТИВ БИ ООД</t>
  </si>
  <si>
    <t>VEN0001208</t>
  </si>
  <si>
    <t>ДЕКРА-66 ЕООД</t>
  </si>
  <si>
    <t>VEN0001209</t>
  </si>
  <si>
    <t>АСТРА 97 ООД</t>
  </si>
  <si>
    <t>VEN0001210</t>
  </si>
  <si>
    <t>ДАНАИЛОВ 43 - МАРС ЕООД</t>
  </si>
  <si>
    <t>VEN0001211</t>
  </si>
  <si>
    <t>НЮ СТЕЙДЖ ГРУП ООД</t>
  </si>
  <si>
    <t>VEN0001212</t>
  </si>
  <si>
    <t>СТОЙЧЕВ И СИН - ДС ЕООД</t>
  </si>
  <si>
    <t>VEN0001213</t>
  </si>
  <si>
    <t>МИГ-96 ЕООД</t>
  </si>
  <si>
    <t>VEN0001214</t>
  </si>
  <si>
    <t>ИВ-МЕРИ 2011 ЕООД</t>
  </si>
  <si>
    <t>VEN0001215</t>
  </si>
  <si>
    <t>ДИ СИ БИ ГРУП ЕООД</t>
  </si>
  <si>
    <t>VEN0001216</t>
  </si>
  <si>
    <t>ВАРТЕКС ЕООД</t>
  </si>
  <si>
    <t>VEN0001217</t>
  </si>
  <si>
    <t>БУЛСТАР 10 ООД</t>
  </si>
  <si>
    <t>VEN0001218</t>
  </si>
  <si>
    <t>KINSTELLAR SPARL</t>
  </si>
  <si>
    <t>VEN0001219</t>
  </si>
  <si>
    <t>ЛИДЕР АУТО СК ООД</t>
  </si>
  <si>
    <t>VEN0001220</t>
  </si>
  <si>
    <t>ИВ-ДИ ООД</t>
  </si>
  <si>
    <t>VEN0001221</t>
  </si>
  <si>
    <t>СТРОЙРЕНТ ЕООД</t>
  </si>
  <si>
    <t>VEN0001222</t>
  </si>
  <si>
    <t>ТИМ 97 ООД</t>
  </si>
  <si>
    <t>VEN0001223</t>
  </si>
  <si>
    <t>КЕРАМИК ГРУП ЕООД</t>
  </si>
  <si>
    <t>VEN0001224</t>
  </si>
  <si>
    <t>ДИСКАВЪРИ-ПВ ЕООД</t>
  </si>
  <si>
    <t>VEN0001225</t>
  </si>
  <si>
    <t>ДМ АУТО ПЛЮС ЕООД</t>
  </si>
  <si>
    <t>VEN0001226</t>
  </si>
  <si>
    <t>ЕЛИТ-2 ЕООД</t>
  </si>
  <si>
    <t>VEN0001227</t>
  </si>
  <si>
    <t>ШАНТАВО ООД</t>
  </si>
  <si>
    <t>VEN0001228</t>
  </si>
  <si>
    <t>ОСК ООД</t>
  </si>
  <si>
    <t>VEN0001229</t>
  </si>
  <si>
    <t>БЕТА 111 ООД</t>
  </si>
  <si>
    <t>VEN0001230</t>
  </si>
  <si>
    <t>ФАЙЕР ЛАЙТ ЕООД</t>
  </si>
  <si>
    <t>VEN0001231</t>
  </si>
  <si>
    <t>BOSAL AFTERMARKET EUROPE SPOL. S R.O.</t>
  </si>
  <si>
    <t>VEN0001232</t>
  </si>
  <si>
    <t>SEGURIDAD INDUSTRIAL, S.A.</t>
  </si>
  <si>
    <t>LPR SRL</t>
  </si>
  <si>
    <t>VEN0001235</t>
  </si>
  <si>
    <t>TENNECO AUTOMOTIVE EUROPE BVBA</t>
  </si>
  <si>
    <t>VEN0001236</t>
  </si>
  <si>
    <t>GKN SERVICE INTERNATIONAL GMBH</t>
  </si>
  <si>
    <t>VEN0001237</t>
  </si>
  <si>
    <t>РЕК-АРТ ЕООД</t>
  </si>
  <si>
    <t>VEN0001238</t>
  </si>
  <si>
    <t>ЗЕД ЕООД</t>
  </si>
  <si>
    <t>VEN0001239</t>
  </si>
  <si>
    <t>ТИ.КОМ АД</t>
  </si>
  <si>
    <t>VEN0001240</t>
  </si>
  <si>
    <t>АВТОГУМИ БЪЛГАРИЯ ЕООД</t>
  </si>
  <si>
    <t>LESJOFORS SPRINGS GMBH</t>
  </si>
  <si>
    <t>VEN0001244</t>
  </si>
  <si>
    <t>FEDDERMANN &amp; LANKAU GMBH</t>
  </si>
  <si>
    <t>HUTCHINSON SNC - AUTOMOTIVE AFTERMARKET</t>
  </si>
  <si>
    <t>DAYCO EUROPE S.R.L.</t>
  </si>
  <si>
    <t>VEN0001251</t>
  </si>
  <si>
    <t>COVIND SPA</t>
  </si>
  <si>
    <t>VEN0001252</t>
  </si>
  <si>
    <t>AS NISSENS KOLERFABRIK</t>
  </si>
  <si>
    <t>GROUP STEINHOF  SP.Z.O.O</t>
  </si>
  <si>
    <t>https://login.tecalliance.net/oauth2/default/v1/authorize?client_id=0oa16aalpeptgwJ0Z417&amp;code_challenge=m48TzQUchDs5DlTOmuibMizSpadFiUeaPj7E_Enb7X0&amp;code_challenge_method=S256&amp;nonce=INwGYIappw35gBJhyLAqrjQUqYqNSOkDHPIdwbHEFZn5JAeWIHE2MIPRNLhdEDSl&amp;redirect_uri=https%3A%2F%2Fteccom-portal.tecalliance.net%2Fcallback&amp;response_type=code&amp;state=4bE0IcFalDGHLHu7zGk7BszKlajKifytUEVQhqlA31h5aqBTIEWuMNGnFsO1ciRf&amp;scope=openid%20profile%20email</t>
  </si>
  <si>
    <t>https://teccom-portal.tecalliance.net/returns/claimlist</t>
  </si>
  <si>
    <t>NTN-SNR ROULEMENTS</t>
  </si>
  <si>
    <t>MOTO REMO BURZYŃSCY SP.J.</t>
  </si>
  <si>
    <t>VEN0001264</t>
  </si>
  <si>
    <t>CAFFARO SPÓŁKA Z OGR. ODPOWI.  SP KOMANDYTOWA</t>
  </si>
  <si>
    <t>VEN0001266</t>
  </si>
  <si>
    <t>БЪЛГ.ПЕТРОЛНА КОМПАНИЯ ЕООД</t>
  </si>
  <si>
    <t>VEN0001268</t>
  </si>
  <si>
    <t>ВИ-МАКС ПРОТЕКТ ЕООД</t>
  </si>
  <si>
    <t>VEN0001270</t>
  </si>
  <si>
    <t>СКФ-БЪЛГАРИЯ ЕООД</t>
  </si>
  <si>
    <t>VEN0001271</t>
  </si>
  <si>
    <t>ХЕПИТРАНС ЕООД</t>
  </si>
  <si>
    <t>VEN0001272</t>
  </si>
  <si>
    <t>СИСТИНГ-М ЕООД</t>
  </si>
  <si>
    <t>VEN0001273</t>
  </si>
  <si>
    <t>РД ПБЗН - МВР - ПЛОВДИВ</t>
  </si>
  <si>
    <t>DONALDSON EUROPE B.V.B.A.</t>
  </si>
  <si>
    <t>VANSTAR PRZEDSIĘBIORSTWO WIELOBRANŻOWE PAWEŁ SZOST</t>
  </si>
  <si>
    <t>https://partnerportal.dieseltechnic.com/en/infocenter/forms</t>
  </si>
  <si>
    <t>VEN0001278</t>
  </si>
  <si>
    <t>МЕЛПОМЕНА-ООД</t>
  </si>
  <si>
    <t>VEN0001279</t>
  </si>
  <si>
    <t>БИ МЕД БЪЛГАРИЯ ООД</t>
  </si>
  <si>
    <t>VEN0001280</t>
  </si>
  <si>
    <t>SWAG AUTOTEILE GMBH</t>
  </si>
  <si>
    <t>VEN0001282</t>
  </si>
  <si>
    <t>IPD INDUSTRIAL PARTS DISTRIBUTION GMBH</t>
  </si>
  <si>
    <t>VEN0001283</t>
  </si>
  <si>
    <t>БАЛЕВ БИО МАРКЕТ ЕООД</t>
  </si>
  <si>
    <t>VEN0001284</t>
  </si>
  <si>
    <t>МИП-ТС ООД</t>
  </si>
  <si>
    <t>VEN0001285</t>
  </si>
  <si>
    <t>LE.MA SRL</t>
  </si>
  <si>
    <t>VEN0001287</t>
  </si>
  <si>
    <t>LAUBER SP. Z O.O.</t>
  </si>
  <si>
    <t>VEN0001288</t>
  </si>
  <si>
    <t>MOBILETRON UK LTD.</t>
  </si>
  <si>
    <t>VEN0001289</t>
  </si>
  <si>
    <t>TEDGUM TADEUSZ WOJCIECHOWSKI</t>
  </si>
  <si>
    <t>VEN0001291</t>
  </si>
  <si>
    <t>ВМ ДИСТРИБЮШЪН ЕООД</t>
  </si>
  <si>
    <t>VEN0001292</t>
  </si>
  <si>
    <t>ЧОЛИПАК ООД</t>
  </si>
  <si>
    <t>VEN0001293</t>
  </si>
  <si>
    <t>ЕЙЧ АР ЕС СТАФИНГ Б-Я ЕООД</t>
  </si>
  <si>
    <t>VEN0001294</t>
  </si>
  <si>
    <t>ИДЪНРЕД БЪЛГАРИЯ АД</t>
  </si>
  <si>
    <t>VEN0001295</t>
  </si>
  <si>
    <t>ПРО ИНВЕНТ ДЕКОР ЕООД</t>
  </si>
  <si>
    <t>VEN0001296</t>
  </si>
  <si>
    <t>ПРОВЕНТУС ГРУП ООД</t>
  </si>
  <si>
    <t>VEN0001297</t>
  </si>
  <si>
    <t>АСТРАЛ МОБИЛ ООД</t>
  </si>
  <si>
    <t>VEN0001298</t>
  </si>
  <si>
    <t>Potential New Supplier</t>
  </si>
  <si>
    <t>VEN0001299</t>
  </si>
  <si>
    <t>FACEBOOK IRELAND LIMITED</t>
  </si>
  <si>
    <t>VEN0001300</t>
  </si>
  <si>
    <t>БЪЛГАРСКА ПЕТРОЛНА КОМПАНИЯ</t>
  </si>
  <si>
    <t>VEN0001301</t>
  </si>
  <si>
    <t>ВЕДИТЕ ДЖОАНА-ЕООД</t>
  </si>
  <si>
    <t>VEN0001302</t>
  </si>
  <si>
    <t>МЪФИН ХАУС ООД</t>
  </si>
  <si>
    <t>VEN0001303</t>
  </si>
  <si>
    <t>ЕТ НИБОЙ - НИКОЛАЙ ЙОРДАНОВ</t>
  </si>
  <si>
    <t>VEN0001304</t>
  </si>
  <si>
    <t>РАЙФАЙЗЕН ЛИЗИНГ БЪЛГАРИЯ ЕООД</t>
  </si>
  <si>
    <t>VEN0001305</t>
  </si>
  <si>
    <t>ПРОДУЦЕНТСКА КЪЩА СПИРИТ ЕООД</t>
  </si>
  <si>
    <t>VEN0001306</t>
  </si>
  <si>
    <t>ГЕОКОН СОФТУЕР БЪЛГАРИЯ ООД</t>
  </si>
  <si>
    <t>VEN0001307</t>
  </si>
  <si>
    <t>ТЕХНО КОЛОР ГРУП ООД</t>
  </si>
  <si>
    <t>VEN0001308</t>
  </si>
  <si>
    <t>ЛАЗАР ДОДОВ-ЛТ ООД</t>
  </si>
  <si>
    <t>VEN0001309</t>
  </si>
  <si>
    <t>КЕПИТЪЛ СИТИ ЦЕНТЪР ООД</t>
  </si>
  <si>
    <t>VEN0001310</t>
  </si>
  <si>
    <t>ВАСИЛЕВ ВМ ЕООД</t>
  </si>
  <si>
    <t>VEN0001311</t>
  </si>
  <si>
    <t>АУТО СПА ПЛОВДИВ ООД</t>
  </si>
  <si>
    <t>VEN0001312</t>
  </si>
  <si>
    <t>ТИВВ 1 ЕООД</t>
  </si>
  <si>
    <t>VEN0001313</t>
  </si>
  <si>
    <t>СТРОЙМАРКЕТ ООД</t>
  </si>
  <si>
    <t>VEN0001315</t>
  </si>
  <si>
    <t>ЕВРОСЕТ ООД</t>
  </si>
  <si>
    <t>VEN0001317</t>
  </si>
  <si>
    <t>FEDERAL MOGUL GLOBAL AFTERMARKET EMEA BVBA HUNGARI</t>
  </si>
  <si>
    <t>https://afjt3vcvh.accounts.ondemand.com/saml2/idp/sso/afjt3vcvh.accounts.ondemand.com</t>
  </si>
  <si>
    <t>VEN0001319</t>
  </si>
  <si>
    <t>РАДЕЯ ООД</t>
  </si>
  <si>
    <t>VEN0001320</t>
  </si>
  <si>
    <t>НЮ УЪРЛД ООД</t>
  </si>
  <si>
    <t>VEN0001321</t>
  </si>
  <si>
    <t>Automatic Choice Europe BV</t>
  </si>
  <si>
    <t>VEN0001322</t>
  </si>
  <si>
    <t>ТИП ТОП АВТО ЕООД</t>
  </si>
  <si>
    <t>VEN0001323</t>
  </si>
  <si>
    <t>ВИКРИ 2015 ООД</t>
  </si>
  <si>
    <t>VEN0001324</t>
  </si>
  <si>
    <t>КАТРИН МАКС ООД</t>
  </si>
  <si>
    <t>VEN0001325</t>
  </si>
  <si>
    <t>ПРОМЕТРИКС ООД</t>
  </si>
  <si>
    <t>VEN0001326</t>
  </si>
  <si>
    <t>ФЕЛИЦИЯ - ИМПУЛС 2009 ЕООД</t>
  </si>
  <si>
    <t>VEN0001328</t>
  </si>
  <si>
    <t>ПРИНЦ 08 ООД</t>
  </si>
  <si>
    <t>VEN0001329</t>
  </si>
  <si>
    <t>МБ ДИЗАЙН БГ ЕООД</t>
  </si>
  <si>
    <t>VEN0001330</t>
  </si>
  <si>
    <t>HIDRIA D.O.O.</t>
  </si>
  <si>
    <t>VEN0001331</t>
  </si>
  <si>
    <t>Q-SERVICE SP. Z O.O.</t>
  </si>
  <si>
    <t>VEN0001332</t>
  </si>
  <si>
    <t>NOKIAN TYRES S.R.O.CZ</t>
  </si>
  <si>
    <t>VEN0001333</t>
  </si>
  <si>
    <t>ГАСТРО 2005 ЕООД</t>
  </si>
  <si>
    <t>VEN0001334</t>
  </si>
  <si>
    <t>РУМ ОЙЛ ООД</t>
  </si>
  <si>
    <t>VEN0001335</t>
  </si>
  <si>
    <t>ФЕНИКС ПЛАМ ООД</t>
  </si>
  <si>
    <t>VEN0001336</t>
  </si>
  <si>
    <t>СТРЕГА ЕООД</t>
  </si>
  <si>
    <t>VEN0001337</t>
  </si>
  <si>
    <t>ТИ ВИ ТИ ПАК ЕООД</t>
  </si>
  <si>
    <t>VEN0001338</t>
  </si>
  <si>
    <t>DUKALE bvba</t>
  </si>
  <si>
    <t>VEN0001339</t>
  </si>
  <si>
    <t>АИТ ИНТЕРНЕШЪНЪЛ ТРАНСПОРТ ЕООД</t>
  </si>
  <si>
    <t>VEN0001340</t>
  </si>
  <si>
    <t>РОЯЛ ЕЛЕКТРОНИКС ТРЕЙД ЕООД</t>
  </si>
  <si>
    <t>VEN0001341</t>
  </si>
  <si>
    <t>КЪРЧЕВ И ГЕОРГИЕВ ООД</t>
  </si>
  <si>
    <t>VEN0001342</t>
  </si>
  <si>
    <t>ЛОТОС АУТО ООД</t>
  </si>
  <si>
    <t>VEN0001343</t>
  </si>
  <si>
    <t>НЮ КАРТС ГРУП ЕООД</t>
  </si>
  <si>
    <t>VEN0001344</t>
  </si>
  <si>
    <t>ВИКТОРИЯ РИНГ ЕООД</t>
  </si>
  <si>
    <t>VEN0001346</t>
  </si>
  <si>
    <t>NETSERVE BRZEZIŃSKI CZAPLICKI Sp. j.</t>
  </si>
  <si>
    <t>VEN0001347</t>
  </si>
  <si>
    <t>ДАРН-1 ЕООД</t>
  </si>
  <si>
    <t>VEN0001348</t>
  </si>
  <si>
    <t>СИС МАРКЕТ ООД</t>
  </si>
  <si>
    <t>VEN0001349</t>
  </si>
  <si>
    <t>НИК-МОН ЕООД</t>
  </si>
  <si>
    <t>VEN0001350</t>
  </si>
  <si>
    <t>РЕГНУМ СЪРВИС МЕНИДЖМЪНТ ЕООД</t>
  </si>
  <si>
    <t>VEN0001351</t>
  </si>
  <si>
    <t>АЛЕКСАНДРА-БАКИЕВ ЕООД</t>
  </si>
  <si>
    <t>VEN0001352</t>
  </si>
  <si>
    <t>НОТАРИУС МАРИЕТА НИКОЛОВА</t>
  </si>
  <si>
    <t>Niterra EMEA GmbH                           ( ex NGK Spark Plug Europe GmbH)</t>
  </si>
  <si>
    <t>VEN0001354</t>
  </si>
  <si>
    <t>ЕЙЧ ПИ ЕС ЕООД</t>
  </si>
  <si>
    <t>VEN0001355</t>
  </si>
  <si>
    <t>ПАРК ИНДУСТРИЯ - СОФИЯ ИЗТОК АД</t>
  </si>
  <si>
    <t>VEN0001356</t>
  </si>
  <si>
    <t>ВИБ ПАРТС ООД</t>
  </si>
  <si>
    <t>VEN0001358</t>
  </si>
  <si>
    <t>ВАЛЕНТИНО 2009 ЕООД</t>
  </si>
  <si>
    <t>VEN0001359</t>
  </si>
  <si>
    <t>ДИЯ  ГАЗ ООД</t>
  </si>
  <si>
    <t>VEN0001360</t>
  </si>
  <si>
    <t>ТЕМАКС - ТЪРГОВСКИ ЦЕНТЪР ЗА ДОМА ЕООД</t>
  </si>
  <si>
    <t>VEN0001362</t>
  </si>
  <si>
    <t>БОРО ТРЕЙД ООД</t>
  </si>
  <si>
    <t>VEN0001363</t>
  </si>
  <si>
    <t>INTER CARS SA ZKM</t>
  </si>
  <si>
    <t>VEN0001364</t>
  </si>
  <si>
    <t>INTER CARS SA KOM</t>
  </si>
  <si>
    <t>VEN0001365</t>
  </si>
  <si>
    <t>INTER CARS SA TXT</t>
  </si>
  <si>
    <t>VEN0001366</t>
  </si>
  <si>
    <t>INTER CARS SA HZA</t>
  </si>
  <si>
    <t>ДАТА на дост.искат!</t>
  </si>
  <si>
    <t>VEN0001368</t>
  </si>
  <si>
    <t>ДИСКОРДИА АД</t>
  </si>
  <si>
    <t>VEN0001369</t>
  </si>
  <si>
    <t>КОМЕТА-ІІІ ООД</t>
  </si>
  <si>
    <t>VEN0001370</t>
  </si>
  <si>
    <t>АЙТИ ТРЕЙНИНГ ЕООД</t>
  </si>
  <si>
    <t>VEN0001371</t>
  </si>
  <si>
    <t>КОНТРАСТ- 94 ЕООД</t>
  </si>
  <si>
    <t>VEN0001372</t>
  </si>
  <si>
    <t>ДЖУЛИАНИ ЕООД</t>
  </si>
  <si>
    <t>VEN0001373</t>
  </si>
  <si>
    <t>ПРАЙМЪР ТРЕЙД ЕООД</t>
  </si>
  <si>
    <t>VEN0001374</t>
  </si>
  <si>
    <t>ТОПТРАНС ООД</t>
  </si>
  <si>
    <t>VEN0001376</t>
  </si>
  <si>
    <t>ГЛОБАЛ ВИЖЪН СЪРКЪЛ СДР.</t>
  </si>
  <si>
    <t>VEN0001377</t>
  </si>
  <si>
    <t>КРИСТИАН НЕЙКО 90 ЕООД</t>
  </si>
  <si>
    <t>VEN0001378</t>
  </si>
  <si>
    <t>ВИП СЕРВИЗ ООД</t>
  </si>
  <si>
    <t>VEN0001379</t>
  </si>
  <si>
    <t>ТИСЕНКРУП МАТИРИАЛС БЪЛГАРИЯ ООД</t>
  </si>
  <si>
    <t>VEN0001380</t>
  </si>
  <si>
    <t>МЕРИК БЪЛГАРИЯ ЕООД</t>
  </si>
  <si>
    <t>VEN0001381</t>
  </si>
  <si>
    <t>СИД ЕНТЪРПРАЙЗ ЕООД</t>
  </si>
  <si>
    <t>VEN0001383</t>
  </si>
  <si>
    <t>ЕЙЧ АР ЕС СЪРВИСИЗ БЪЛГАРИЯ ООД</t>
  </si>
  <si>
    <t>VEN0001384</t>
  </si>
  <si>
    <t>ГЕДЕС ООД</t>
  </si>
  <si>
    <t>VEN0001385</t>
  </si>
  <si>
    <t>НОВ ЛИДЕР ООД</t>
  </si>
  <si>
    <t>VEN0001386</t>
  </si>
  <si>
    <t>ПРЕШЪС ЕООД</t>
  </si>
  <si>
    <t>VEN0001387</t>
  </si>
  <si>
    <t>СК ТРАКИЕЦ ЕООД</t>
  </si>
  <si>
    <t>VEN0001388</t>
  </si>
  <si>
    <t>КАЛИВАС - КВ ЕООД</t>
  </si>
  <si>
    <t>VEN0001389</t>
  </si>
  <si>
    <t>ВИНТИДЖ ВТ ООД</t>
  </si>
  <si>
    <t>VEN0001390</t>
  </si>
  <si>
    <t>ЕКОМЕДИАНА 2010 АД</t>
  </si>
  <si>
    <t>VEN0001391</t>
  </si>
  <si>
    <t>ИНДИ ООД</t>
  </si>
  <si>
    <t>VEN0001392</t>
  </si>
  <si>
    <t>САВЕЛИ-СОФИЯ ООД</t>
  </si>
  <si>
    <t>VEN0001393</t>
  </si>
  <si>
    <t>ГАЛАНТУС ООД</t>
  </si>
  <si>
    <t>VEN0001394</t>
  </si>
  <si>
    <t>СТЕНДЕК ООД</t>
  </si>
  <si>
    <t>VEN0001395</t>
  </si>
  <si>
    <t>ЕВРОПАПИР БЪЛГАРИЯ ЕООД</t>
  </si>
  <si>
    <t>VEN0001396</t>
  </si>
  <si>
    <t>ЕТ ИВАН ИЛИЕВ 07 - ДИАНА ИВАНОВА</t>
  </si>
  <si>
    <t>VEN0001397</t>
  </si>
  <si>
    <t>НИНЕС ЕООД</t>
  </si>
  <si>
    <t>VEN0001398</t>
  </si>
  <si>
    <t>НЮ АУТО СЪРВИСИС ЕООД</t>
  </si>
  <si>
    <t>VEN0001399</t>
  </si>
  <si>
    <t>НОТАРИУС ПЕТЪР МИХОВ</t>
  </si>
  <si>
    <t>VEN0001400</t>
  </si>
  <si>
    <t>ТОУДА ООД</t>
  </si>
  <si>
    <t>VEN0001401</t>
  </si>
  <si>
    <t>БОРИВАН ООД</t>
  </si>
  <si>
    <t>VEN0001402</t>
  </si>
  <si>
    <t>ЕС ДИ ТЕХНОЛОДЖИ ЕООД</t>
  </si>
  <si>
    <t>VEN0001403</t>
  </si>
  <si>
    <t>АЛЕКРИ ТРАНС ЕООД</t>
  </si>
  <si>
    <t>VEN0001404</t>
  </si>
  <si>
    <t>БЕТЕЛГИУС ООД</t>
  </si>
  <si>
    <t>VEN0001405</t>
  </si>
  <si>
    <t>ЕТ ЕЛЕНА СТОЙКОВА 26</t>
  </si>
  <si>
    <t>VEN0001406</t>
  </si>
  <si>
    <t>ВАЛИ КОМПЮТЪРС ООД</t>
  </si>
  <si>
    <t>VEN0001407</t>
  </si>
  <si>
    <t>МИПО ТРАНС ООД</t>
  </si>
  <si>
    <t>VEN0001408</t>
  </si>
  <si>
    <t>ФЛАТ ООД</t>
  </si>
  <si>
    <t>VEN0001409</t>
  </si>
  <si>
    <t>ВАБОНТИ ЕООД</t>
  </si>
  <si>
    <t>VEN0001410</t>
  </si>
  <si>
    <t>СУПЕР ДИЗЕЛ ЕООД</t>
  </si>
  <si>
    <t>VEN0001411</t>
  </si>
  <si>
    <t>ВИ ЕС МГ ЕООД</t>
  </si>
  <si>
    <t>VEN0001412</t>
  </si>
  <si>
    <t>ПОРШЕ ИНТЕР АУТО БГ ЕООД</t>
  </si>
  <si>
    <t>VEN0001413</t>
  </si>
  <si>
    <t>АВТОКАМИОНИ ООД</t>
  </si>
  <si>
    <t>VEN0001414</t>
  </si>
  <si>
    <t>KAAN GROUP SH.P.K.</t>
  </si>
  <si>
    <t>VEN0001415</t>
  </si>
  <si>
    <t>GI GROUP HR solutions d.o.o.</t>
  </si>
  <si>
    <t>VEN0001416</t>
  </si>
  <si>
    <t>МБ1-АУТО ЕООД</t>
  </si>
  <si>
    <t>VEN0001417</t>
  </si>
  <si>
    <t>EET EUROPARTS INTERNATIONAL A/S</t>
  </si>
  <si>
    <t>VEN0001418</t>
  </si>
  <si>
    <t>ДИЛКОМ БЪЛГАРИЯ ООД</t>
  </si>
  <si>
    <t>VEN0001419</t>
  </si>
  <si>
    <t>ГРИЙН КЛИЙН ИНДЪСТРИ ЕООД</t>
  </si>
  <si>
    <t>VEN0001420</t>
  </si>
  <si>
    <t>ЕЛИКОМ ЕЛЕКТРОНИК - ГЕОРГИЕВ КД</t>
  </si>
  <si>
    <t>VEN0001421</t>
  </si>
  <si>
    <t>ЕТ СТЕФАН ДАНАИЛОВ - СТРОМАТ - КОМЕРС</t>
  </si>
  <si>
    <t>VEN0001422</t>
  </si>
  <si>
    <t>ЕЗЕРЕЦ ЕООД</t>
  </si>
  <si>
    <t>VEN0001424</t>
  </si>
  <si>
    <t>ИНТЕРСЪРВИС ГР ЕООД</t>
  </si>
  <si>
    <t>VEN0001425</t>
  </si>
  <si>
    <t>ЧЕРНАТА КОТКА-ОРИГИНАЛЪТ ООД</t>
  </si>
  <si>
    <t>VEN0001426</t>
  </si>
  <si>
    <t>WABCO Austria GesmbH</t>
  </si>
  <si>
    <t>VEN0001427</t>
  </si>
  <si>
    <t>НИКИ ИЛИ ЕООД</t>
  </si>
  <si>
    <t>VEN0001428</t>
  </si>
  <si>
    <t>ГАРАНТ ПЕСТ КОНТРОЛ ООД</t>
  </si>
  <si>
    <t>VEN0001429</t>
  </si>
  <si>
    <t>789 ЕООД</t>
  </si>
  <si>
    <t>VEN0001430</t>
  </si>
  <si>
    <t>РИГО ИНВЕСТ ЕООД</t>
  </si>
  <si>
    <t>VEN0001431</t>
  </si>
  <si>
    <t>ПРИМАСТИЛ ЕООД</t>
  </si>
  <si>
    <t>VEN0001432</t>
  </si>
  <si>
    <t>INTER CARS GREECE SMLC</t>
  </si>
  <si>
    <t>VEN0001433</t>
  </si>
  <si>
    <t>СИГДА ТРАНС ЕООД</t>
  </si>
  <si>
    <t>VEN0001434</t>
  </si>
  <si>
    <t>РАВДА ИН 2003 ЕООД</t>
  </si>
  <si>
    <t>VEN0001435</t>
  </si>
  <si>
    <t>ТИП ООД</t>
  </si>
  <si>
    <t>VEN0001436</t>
  </si>
  <si>
    <t>ТВ МЕС ООД</t>
  </si>
  <si>
    <t>VEN0001437</t>
  </si>
  <si>
    <t>БАЛКАНСКИ ЦЕНТЪР - ДИПЛОМАТ ООД</t>
  </si>
  <si>
    <t>VEN0001438</t>
  </si>
  <si>
    <t>МСТ ООД</t>
  </si>
  <si>
    <t>VEN0001439</t>
  </si>
  <si>
    <t>ЛЕОПАРД-ММ ЕООД</t>
  </si>
  <si>
    <t>VEN0001440</t>
  </si>
  <si>
    <t>ПИ ЕМ СЪРВИЗ ЕООД</t>
  </si>
  <si>
    <t>VEN0001441</t>
  </si>
  <si>
    <t>РОТА ТЕЙП ООД</t>
  </si>
  <si>
    <t>VEN0001442</t>
  </si>
  <si>
    <t>АВТОЦЕНТЪР ГУМИ ПОМОРИЕ ООД</t>
  </si>
  <si>
    <t>VEN0001444</t>
  </si>
  <si>
    <t>СТРОЙСНАС ЕООД</t>
  </si>
  <si>
    <t>VEN0001445</t>
  </si>
  <si>
    <t>УЧМАГ ООД</t>
  </si>
  <si>
    <t>VEN0001446</t>
  </si>
  <si>
    <t>VEN0001447</t>
  </si>
  <si>
    <t>АБММ ТРЕЙД ЕООД</t>
  </si>
  <si>
    <t>VEN0001448</t>
  </si>
  <si>
    <t>ГЛОБАЛ РТС ООД</t>
  </si>
  <si>
    <t>VEN0001449</t>
  </si>
  <si>
    <t>ЗП ПЕТЪР ПЕТРОВ</t>
  </si>
  <si>
    <t>VEN0001451</t>
  </si>
  <si>
    <t>КИД ГРУП ООД</t>
  </si>
  <si>
    <t>VEN0001452</t>
  </si>
  <si>
    <t>БУТИК ДИЛИВЪРИ ЕООД</t>
  </si>
  <si>
    <t>VEN0001453</t>
  </si>
  <si>
    <t>ХАРИС ЕНД ДЖИ ООД</t>
  </si>
  <si>
    <t>VEN0001454</t>
  </si>
  <si>
    <t>БО ДИ ДЖИ ЕООД</t>
  </si>
  <si>
    <t>VEN0001455</t>
  </si>
  <si>
    <t>КИТ СТУДИО ООД</t>
  </si>
  <si>
    <t>VEN0001456</t>
  </si>
  <si>
    <t>ДАРУ КАР АД</t>
  </si>
  <si>
    <t>VEN0001457</t>
  </si>
  <si>
    <t>ПЕРСПЕКТИВ СОФТ ЕООД</t>
  </si>
  <si>
    <t>VEN0001458</t>
  </si>
  <si>
    <t>КАТРИН - СГ ООД</t>
  </si>
  <si>
    <t>VEN0001459</t>
  </si>
  <si>
    <t>ТЕХНИЧЕСКИ УНИВЕРСИТЕТ - СОФИЯ</t>
  </si>
  <si>
    <t>VEN0001460</t>
  </si>
  <si>
    <t>ЕТ ЦВЕТА-ЦЕЦА НИКОЛОВА</t>
  </si>
  <si>
    <t>VEN0001461</t>
  </si>
  <si>
    <t>КАНДЕКС ГРУП ЕООД</t>
  </si>
  <si>
    <t>VEN0001462</t>
  </si>
  <si>
    <t>НИКОЛАС - Ц ЕООД</t>
  </si>
  <si>
    <t>VEN0001463</t>
  </si>
  <si>
    <t>РАКОВСКИ И ПЕТКОВА ООД</t>
  </si>
  <si>
    <t>VEN0001464</t>
  </si>
  <si>
    <t>ГРУП 7 ЕООД</t>
  </si>
  <si>
    <t>VEN0001465</t>
  </si>
  <si>
    <t>ЕКСПРЕС СЕРВИЗ ООД</t>
  </si>
  <si>
    <t>VEN0001466</t>
  </si>
  <si>
    <t>ВИКТОР I ЕООД</t>
  </si>
  <si>
    <t>VEN0001467</t>
  </si>
  <si>
    <t>ЮСК БУЛ ЕООД</t>
  </si>
  <si>
    <t>VEN0001468</t>
  </si>
  <si>
    <t>ВИВА ТУР ООД</t>
  </si>
  <si>
    <t>VEN0001469</t>
  </si>
  <si>
    <t>СТУДИО БГ 2015 ЕООД</t>
  </si>
  <si>
    <t>VEN0001470</t>
  </si>
  <si>
    <t>МЕЧТА - ДИЯНА ДАНДАРИНОВА ЕТ</t>
  </si>
  <si>
    <t>VEN0001471</t>
  </si>
  <si>
    <t>ЛЕСХАРТ ЕООД</t>
  </si>
  <si>
    <t>VEN0001472</t>
  </si>
  <si>
    <t>ЕМСОФТ ЕООД</t>
  </si>
  <si>
    <t>VEN0001474</t>
  </si>
  <si>
    <t>КАРТООН ТУРИЗЪМ ООД</t>
  </si>
  <si>
    <t>VEN0001475</t>
  </si>
  <si>
    <t>БИМАКС ЕООД</t>
  </si>
  <si>
    <t>VEN0001476</t>
  </si>
  <si>
    <t>МО НИ ПАРТНЪРС ООД</t>
  </si>
  <si>
    <t>VEN0001477</t>
  </si>
  <si>
    <t>ЕТИКЕТ ЕООД</t>
  </si>
  <si>
    <t>VEN0001478</t>
  </si>
  <si>
    <t>БУЛТРАКО АД</t>
  </si>
  <si>
    <t>VEN0001479</t>
  </si>
  <si>
    <t>ЕКОПАК БЪЛГАРИЯ АД</t>
  </si>
  <si>
    <t>VEN0001480</t>
  </si>
  <si>
    <t>PIRELLI S.P.A.</t>
  </si>
  <si>
    <t>VEN0001481</t>
  </si>
  <si>
    <t>ДИАМИТ ЕООД</t>
  </si>
  <si>
    <t>VEN0001482</t>
  </si>
  <si>
    <t>RAILTRANS INTERN FREIGHT FORWARDING COMPANY</t>
  </si>
  <si>
    <t>VEN0001483</t>
  </si>
  <si>
    <t>QUARTEX PRAHA s.r.o</t>
  </si>
  <si>
    <t>VEN0001484</t>
  </si>
  <si>
    <t>АБиЮ ИНЖЕНЕРИНГ ООД</t>
  </si>
  <si>
    <t>VEN0001485</t>
  </si>
  <si>
    <t>СОФАРМАСИ 5 ЕООД</t>
  </si>
  <si>
    <t>VEN0001486</t>
  </si>
  <si>
    <t>MILSPED ALBANIA SH.P.K</t>
  </si>
  <si>
    <t>VEN0001487</t>
  </si>
  <si>
    <t>ПАКИН ЕООД</t>
  </si>
  <si>
    <t>VEN0001488</t>
  </si>
  <si>
    <t>ЦЕНКОР ЕООД</t>
  </si>
  <si>
    <t>VEN0001489</t>
  </si>
  <si>
    <t>ЕТ СТАС И НЕЗИ-НЕЗАБРАВКА ДЕВЕДЖИЕВА</t>
  </si>
  <si>
    <t>VEN0001491</t>
  </si>
  <si>
    <t>ОФИС РЕШЕНИЯ БГ ЕООД</t>
  </si>
  <si>
    <t>VEN0001492</t>
  </si>
  <si>
    <t>ТОПКАР.БГ ЕООД</t>
  </si>
  <si>
    <t>VEN0001493</t>
  </si>
  <si>
    <t>ТОНИ СТИЛ ООД</t>
  </si>
  <si>
    <t>VEN0001494</t>
  </si>
  <si>
    <t>ЕМА ТРАНС ЕООД</t>
  </si>
  <si>
    <t>VEN0001495</t>
  </si>
  <si>
    <t>УНИПЕК ООД</t>
  </si>
  <si>
    <t>VEN0001496</t>
  </si>
  <si>
    <t>ФРЕШ КОПИ ГРУП ООД</t>
  </si>
  <si>
    <t>VEN0001497</t>
  </si>
  <si>
    <t>Д И Д АВТОКОРЕКТ ЕООД</t>
  </si>
  <si>
    <t>VEN0001498</t>
  </si>
  <si>
    <t>ХОТЕЛ КОСМОПОЛИТАН АД</t>
  </si>
  <si>
    <t>VEN0001499</t>
  </si>
  <si>
    <t>ДЖЕНЕРЪС АУТО ЕАД</t>
  </si>
  <si>
    <t>VEN0001500</t>
  </si>
  <si>
    <t>ЕВРОПА-ВН ЕООД</t>
  </si>
  <si>
    <t>VEN0001501</t>
  </si>
  <si>
    <t>ДИЗЕЛ СПЕЦИАЛИЗИРАН СЕРВИЗ-БД ЕООД</t>
  </si>
  <si>
    <t>VEN0001502</t>
  </si>
  <si>
    <t>СКАМИ 12 ЕООД</t>
  </si>
  <si>
    <t>VEN0001503</t>
  </si>
  <si>
    <t>ХОВЪРДРИЙМ ЕООД</t>
  </si>
  <si>
    <t>VEN0001504</t>
  </si>
  <si>
    <t>NOKIAN TYRES S.R.O.DE</t>
  </si>
  <si>
    <t>VEN0001505</t>
  </si>
  <si>
    <t>СТИЛТЕХ КОМПЮТЪРС ООД</t>
  </si>
  <si>
    <t>VEN0001506</t>
  </si>
  <si>
    <t>ГЕОТРЕЙД - ИВАНОВ ООД</t>
  </si>
  <si>
    <t>VEN0001507</t>
  </si>
  <si>
    <t>ЛАНКОМ БЪЛГАРИЯ ООД</t>
  </si>
  <si>
    <t>VEN0001508</t>
  </si>
  <si>
    <t>ПЛАМ ПЛАСТ ГАБРОВО ЕООД</t>
  </si>
  <si>
    <t>VEN0001509</t>
  </si>
  <si>
    <t>ЮНИВЪРС ДИСТРИБЮШЪН ООД</t>
  </si>
  <si>
    <t>VEN0001510</t>
  </si>
  <si>
    <t>VEN0001511</t>
  </si>
  <si>
    <t>GKN DRIVELINE SERVICE GMBH</t>
  </si>
  <si>
    <t>VEN0001512</t>
  </si>
  <si>
    <t>ДАКАР ООД</t>
  </si>
  <si>
    <t>VEN0001513</t>
  </si>
  <si>
    <t>АКВАФОРС ООД</t>
  </si>
  <si>
    <t>VEN0001514</t>
  </si>
  <si>
    <t>РАЯ 09 ООД</t>
  </si>
  <si>
    <t>VEN0001515</t>
  </si>
  <si>
    <t>АКРОМ-БГ ООД</t>
  </si>
  <si>
    <t>VEN0001516</t>
  </si>
  <si>
    <t>СПРИНТ КОМЮНИКЕЙШЪН ЕООД</t>
  </si>
  <si>
    <t>VEN0001517</t>
  </si>
  <si>
    <t>ФРЕШ ПРИНТ ООД</t>
  </si>
  <si>
    <t>VEN0001518</t>
  </si>
  <si>
    <t>РИБ МАРКЕТ ЕООД</t>
  </si>
  <si>
    <t>VEN0001519</t>
  </si>
  <si>
    <t>ФИЕСТА 13 ООД</t>
  </si>
  <si>
    <t>VEN0001520</t>
  </si>
  <si>
    <t>БРЕЗЕНТ - Д ЕНД Д ЕООД</t>
  </si>
  <si>
    <t>VEN0001521</t>
  </si>
  <si>
    <t>ЕТ ФЕРИЧИТА-ВАЛЕРИ МИТОВ</t>
  </si>
  <si>
    <t>VEN0001522</t>
  </si>
  <si>
    <t>СТИЯНА ООД</t>
  </si>
  <si>
    <t>VEN0001523</t>
  </si>
  <si>
    <t>СТУДИО ВЕРА ООД</t>
  </si>
  <si>
    <t>VEN0001524</t>
  </si>
  <si>
    <t>ТОНИ ФЛОРА 2015 ООД</t>
  </si>
  <si>
    <t>VEN0001525</t>
  </si>
  <si>
    <t>АМАРИЛИС - 2014 ЕООД</t>
  </si>
  <si>
    <t>VEN0001526</t>
  </si>
  <si>
    <t>ВИКСТЕД ООД</t>
  </si>
  <si>
    <t>VEN0001527</t>
  </si>
  <si>
    <t>АНЧИ 70 ЕООД</t>
  </si>
  <si>
    <t>VEN0001528</t>
  </si>
  <si>
    <t>БУРГАСЦВЕТ - 90 ТАНЕВ ЕООД</t>
  </si>
  <si>
    <t>VEN0001529</t>
  </si>
  <si>
    <t>ЕТ НИНА КАСАБОВА</t>
  </si>
  <si>
    <t>VEN0001530</t>
  </si>
  <si>
    <t>ЕТ ИВАЙЛО-92 - З. ИВАНОВА</t>
  </si>
  <si>
    <t>VEN0001531</t>
  </si>
  <si>
    <t>ЕТ КАЛИЯ 2006</t>
  </si>
  <si>
    <t>VEN0001532</t>
  </si>
  <si>
    <t>МЕДАРСКИ 1 ЕООД</t>
  </si>
  <si>
    <t>VEN0001533</t>
  </si>
  <si>
    <t>CONTINENTAL ADRIA PNEVMATIKE D.O.O.</t>
  </si>
  <si>
    <t>VEN0001534</t>
  </si>
  <si>
    <t>АВТОМОТОР АД</t>
  </si>
  <si>
    <t>VEN0001535</t>
  </si>
  <si>
    <t>ВЯТЪРНИТЕ МЕЛНИЦИ ЕООД</t>
  </si>
  <si>
    <t>VEN0001536</t>
  </si>
  <si>
    <t>ИНТЕРКАРС.БГ ЕООД</t>
  </si>
  <si>
    <t>VEN0001537</t>
  </si>
  <si>
    <t>БРАТЯ ГЮРОВИ ООД</t>
  </si>
  <si>
    <t>VEN0001538</t>
  </si>
  <si>
    <t>ЕС 360 ЕООД</t>
  </si>
  <si>
    <t>VEN0001539</t>
  </si>
  <si>
    <t>НАТАЛИТУР ЕООД</t>
  </si>
  <si>
    <t>VEN0001540</t>
  </si>
  <si>
    <t>ЕЛ ГРУП С- ЕООД</t>
  </si>
  <si>
    <t>VEN0001541</t>
  </si>
  <si>
    <t>БЛЯСЪК 056 ЕООД</t>
  </si>
  <si>
    <t>VEN0001542</t>
  </si>
  <si>
    <t>МАНИРА ЕООД</t>
  </si>
  <si>
    <t>VEN0001543</t>
  </si>
  <si>
    <t>ТОРНАДО-81 ЕООД</t>
  </si>
  <si>
    <t>VEN0001544</t>
  </si>
  <si>
    <t>АВТОМАКС 130 ЕООД</t>
  </si>
  <si>
    <t>VEN0001545</t>
  </si>
  <si>
    <t>РЕКОРД ТУЛС ЕООД</t>
  </si>
  <si>
    <t>VEN0001546</t>
  </si>
  <si>
    <t>ТИМ ООД</t>
  </si>
  <si>
    <t>VEN0001547</t>
  </si>
  <si>
    <t>КРОНОСТ ООД</t>
  </si>
  <si>
    <t>VEN0001548</t>
  </si>
  <si>
    <t>ХОРЕКАНО ООД</t>
  </si>
  <si>
    <t>VEN0001549</t>
  </si>
  <si>
    <t>ОФИС ИДЕЯ ПЛЮС ООД</t>
  </si>
  <si>
    <t>VEN0001550</t>
  </si>
  <si>
    <t>ЖАР-ПЛЕВЕН ЕООД</t>
  </si>
  <si>
    <t>VEN0001551</t>
  </si>
  <si>
    <t>НЮ ЕЙДЖ ПРОПЪРТИ ЕООД</t>
  </si>
  <si>
    <t>VEN0001552</t>
  </si>
  <si>
    <t>ДЕЙТАКОМ ООД</t>
  </si>
  <si>
    <t>VEN0001553</t>
  </si>
  <si>
    <t>КЗТ-ЗЛАТАНОВИ ООД</t>
  </si>
  <si>
    <t>VEN0001555</t>
  </si>
  <si>
    <t>HITACHI AUTOMOTIVE SYSTEMS ESPELKAMP GMBH</t>
  </si>
  <si>
    <t>VEN0001556</t>
  </si>
  <si>
    <t>БИС</t>
  </si>
  <si>
    <t>VEN0001557</t>
  </si>
  <si>
    <t>НО НЕЙМ АРХ ЕООД</t>
  </si>
  <si>
    <t>VEN0001558</t>
  </si>
  <si>
    <t>INTER CARS SA CZM</t>
  </si>
  <si>
    <t>VEN0001559</t>
  </si>
  <si>
    <t>СМАРТ АУТО СИСТЕМС  ЕООД</t>
  </si>
  <si>
    <t>VEN0001560</t>
  </si>
  <si>
    <t>ТОП КАР ЕООД</t>
  </si>
  <si>
    <t>VEN0001561</t>
  </si>
  <si>
    <t>АИКО МУЛТИ КОНСЕПТ ООД</t>
  </si>
  <si>
    <t>VEN0001562</t>
  </si>
  <si>
    <t>ДИМИТЪР МАДЖАРОВ-2 ЕООД</t>
  </si>
  <si>
    <t>VEN0001563</t>
  </si>
  <si>
    <t>СОЦИАЛИНВЕСТ АД</t>
  </si>
  <si>
    <t>VEN0001564</t>
  </si>
  <si>
    <t>СОФАРМАСИ ЕООД</t>
  </si>
  <si>
    <t>VEN0001565</t>
  </si>
  <si>
    <t>СТЕФИ ЕКСПРЕС ЕООД</t>
  </si>
  <si>
    <t>VEN0001566</t>
  </si>
  <si>
    <t>НВ ООД</t>
  </si>
  <si>
    <t>VEN0001567</t>
  </si>
  <si>
    <t>НИГОР ГОСПОДИНОВИ ООД</t>
  </si>
  <si>
    <t>VEN0001568</t>
  </si>
  <si>
    <t>ТОНЕР СТРИЙМ ООД</t>
  </si>
  <si>
    <t>VEN0001569</t>
  </si>
  <si>
    <t>ШОСЕЛОВ ЛОГИСТИК ЕООД</t>
  </si>
  <si>
    <t>VEN0001570</t>
  </si>
  <si>
    <t>БАЛКАН-ГУМИ ООД</t>
  </si>
  <si>
    <t>VEN0001572</t>
  </si>
  <si>
    <t>ФАКТОР 2020 ЕООД</t>
  </si>
  <si>
    <t>VEN0001573</t>
  </si>
  <si>
    <t>ЕТ СТЕФИ ГАЗ-РЕНИ ПЕТКОВА</t>
  </si>
  <si>
    <t>VEN0001574</t>
  </si>
  <si>
    <t>БОН ЕООД</t>
  </si>
  <si>
    <t>VEN0001575</t>
  </si>
  <si>
    <t>СТЕРЛИНГ МАРКЕТИНГ ЕООД</t>
  </si>
  <si>
    <t>VEN0001576</t>
  </si>
  <si>
    <t>МЕГАДОМ ООД</t>
  </si>
  <si>
    <t>VEN0001577</t>
  </si>
  <si>
    <t>КА ЕМ-ВАРНА ЕООД</t>
  </si>
  <si>
    <t>VEN0001578</t>
  </si>
  <si>
    <t>ПЕШЕВ ГРУП ЕООД</t>
  </si>
  <si>
    <t>VEN0001579</t>
  </si>
  <si>
    <t>ЕДА-ЛЮЛИНСКИ ЕООД</t>
  </si>
  <si>
    <t>VEN0001580</t>
  </si>
  <si>
    <t>ГАРАНТ-ИК ЕООД</t>
  </si>
  <si>
    <t>VEN0001581</t>
  </si>
  <si>
    <t>ЕМАГ ИНТЕРНЕШЪНЪЛ ООД</t>
  </si>
  <si>
    <t>VEN0001582</t>
  </si>
  <si>
    <t>ПЪЗЕЛ Г.Н. ЕООД</t>
  </si>
  <si>
    <t>VEN0001583</t>
  </si>
  <si>
    <t>ЛЪКИ РИЗОРТ ЕООД</t>
  </si>
  <si>
    <t>VEN0001584</t>
  </si>
  <si>
    <t>ТРИЗА ООД</t>
  </si>
  <si>
    <t>VEN0001585</t>
  </si>
  <si>
    <t>ЕЛИДАН М ЕООД</t>
  </si>
  <si>
    <t>VEN0001586</t>
  </si>
  <si>
    <t>БАГИРА ООД</t>
  </si>
  <si>
    <t>VEN0001587</t>
  </si>
  <si>
    <t>ЕВН БЪЛГАРИЯ ЕЛЕКТРОСНАБДЯВАНЕ ЕАД</t>
  </si>
  <si>
    <t>VEN0001588</t>
  </si>
  <si>
    <t>ЮНИКС АУТО БУРГАС ООД</t>
  </si>
  <si>
    <t>VEN0001589</t>
  </si>
  <si>
    <t>АЛФА ТРЕЙД ООД</t>
  </si>
  <si>
    <t>mail + искат salec doc,line, package number</t>
  </si>
  <si>
    <t>VEN0001591</t>
  </si>
  <si>
    <t>БЕНСТАР ОФИС ЕООД</t>
  </si>
  <si>
    <t>VEN0001593</t>
  </si>
  <si>
    <t>МВБ ТРАК ЕНД БЪС БЪЛГАРИЯ АД</t>
  </si>
  <si>
    <t>VEN0001594</t>
  </si>
  <si>
    <t>ТАЙГЪР СЕКЮРИТИ ЕООД</t>
  </si>
  <si>
    <t>VEN0001595</t>
  </si>
  <si>
    <t>MENKAR S.R.O.</t>
  </si>
  <si>
    <t>VEN0001596</t>
  </si>
  <si>
    <t>МАНИЯ ЛАЙН БГ ЕООД</t>
  </si>
  <si>
    <t>VEN0001597</t>
  </si>
  <si>
    <t>ЕТ ГДЦ-КЛИМА-ДИЛЯН ГЕОРГИЕВ</t>
  </si>
  <si>
    <t>VEN0001598</t>
  </si>
  <si>
    <t>БАЛКАМ ГРУП ООД</t>
  </si>
  <si>
    <t>VEN0001599</t>
  </si>
  <si>
    <t>ДЖЕНЕРАЛ ДИСТРИБЮШЪН АД</t>
  </si>
  <si>
    <t>VEN0001600</t>
  </si>
  <si>
    <t>ТМТ-ЕЛКОМ ООД</t>
  </si>
  <si>
    <t>VEN0001602</t>
  </si>
  <si>
    <t>ЧЕВЕРМЕТО ЕООД</t>
  </si>
  <si>
    <t>VEN0001603</t>
  </si>
  <si>
    <t>СПЕЦИАЛ ПАРКЕТ ООД</t>
  </si>
  <si>
    <t>VEN0001604</t>
  </si>
  <si>
    <t>ВИВАЛ-38 ЕООД</t>
  </si>
  <si>
    <t>VEN0001605</t>
  </si>
  <si>
    <t>ЕТНО КРИС ЕООД</t>
  </si>
  <si>
    <t>VEN0001606</t>
  </si>
  <si>
    <t>ФЛОРА ПВ ЕООД</t>
  </si>
  <si>
    <t>VEN0001607</t>
  </si>
  <si>
    <t>МАРИЙКА ЖАЙГАРОВА ЕООД</t>
  </si>
  <si>
    <t>VEN0001608</t>
  </si>
  <si>
    <t>ЕТ АНТОНИ ПАШОВ</t>
  </si>
  <si>
    <t>VEN0001609</t>
  </si>
  <si>
    <t>АУТОГАЗ ЦЕНТЪР ООД</t>
  </si>
  <si>
    <t>VEN0001610</t>
  </si>
  <si>
    <t>БОБИ СПОРТ 2017 ЕООД</t>
  </si>
  <si>
    <t>VEN0001611</t>
  </si>
  <si>
    <t>РАДИО СОТ ООД</t>
  </si>
  <si>
    <t>VEN0001612</t>
  </si>
  <si>
    <t>ОРГТЕХНИКА АД</t>
  </si>
  <si>
    <t>VEN0001613</t>
  </si>
  <si>
    <t>ГЕРКО 2014 ЕООД</t>
  </si>
  <si>
    <t>VEN0001614</t>
  </si>
  <si>
    <t>ДЖИ ЕНД ДЖИ ООД</t>
  </si>
  <si>
    <t>VEN0001615</t>
  </si>
  <si>
    <t>КРЕЗ БЪЛГАРИЯ ЕООД</t>
  </si>
  <si>
    <t>CONTINENTAL TRADING GMBH</t>
  </si>
  <si>
    <t>ново име от 28.7.25 - AUMOVIO Aftermarket GmbH</t>
  </si>
  <si>
    <t>VEN0001617</t>
  </si>
  <si>
    <t>СНАБТЕХ ЕООД</t>
  </si>
  <si>
    <t>VEN0001618</t>
  </si>
  <si>
    <t>ЕТ ФРИГО БУЛ-МИРОСЛАВ ПЕТКОВ</t>
  </si>
  <si>
    <t>VEN0001619</t>
  </si>
  <si>
    <t>АУТО БРАДЪРС 09 ООД</t>
  </si>
  <si>
    <t>VEN0001620</t>
  </si>
  <si>
    <t>ОФЕЛИЯ ТРАНС ООД</t>
  </si>
  <si>
    <t>VEN0001621</t>
  </si>
  <si>
    <t>ЕЙ ДИ ЕС ЕООД</t>
  </si>
  <si>
    <t>VEN0001622</t>
  </si>
  <si>
    <t>ТЕМПЪЛТЪН СЪЛЮШЪНС БЪЛГАРИЯ ЕООД</t>
  </si>
  <si>
    <t>VEN0001623</t>
  </si>
  <si>
    <t>ЕВРОБУЛ ЕООД</t>
  </si>
  <si>
    <t>VEN0001624</t>
  </si>
  <si>
    <t>ВЕСТ СЕРВИЗ ЕООД</t>
  </si>
  <si>
    <t>VEN0001625</t>
  </si>
  <si>
    <t>НОНИ АВТО 0928 ЕООД</t>
  </si>
  <si>
    <t>VEN0001626</t>
  </si>
  <si>
    <t>САНДРИНИ ДИЗАЙН ЕООД</t>
  </si>
  <si>
    <t>VEN0001627</t>
  </si>
  <si>
    <t>ЕМ-КЕЙ ЛОДЖИСТИК ООД</t>
  </si>
  <si>
    <t>VEN0001628</t>
  </si>
  <si>
    <t>АСТРА КОМЕРС ООД</t>
  </si>
  <si>
    <t>VEN0001629</t>
  </si>
  <si>
    <t>НОТАРИУС АННА НАЙДЕНОВА</t>
  </si>
  <si>
    <t>VEN0001630</t>
  </si>
  <si>
    <t>БОНТЕКС-БОБИ ЕООД</t>
  </si>
  <si>
    <t>VEN0001631</t>
  </si>
  <si>
    <t>МАКСИМА БЪЛГАРИЯ ЕООД</t>
  </si>
  <si>
    <t>VEN0001632</t>
  </si>
  <si>
    <t>ЕН ВИ ЕН ТРЕЙДИНГ ЕООД</t>
  </si>
  <si>
    <t>VEN0001633</t>
  </si>
  <si>
    <t>ВЛАДИМА 2019 ЕООД</t>
  </si>
  <si>
    <t>VEN0001634</t>
  </si>
  <si>
    <t>ЕЛЕКТРА СОД ООД</t>
  </si>
  <si>
    <t>VEN0001635</t>
  </si>
  <si>
    <t>ТЕЛЕКОМУНИКАЦИОННА КОМПАНИЯ ВАРНА ЕАД</t>
  </si>
  <si>
    <t>VEN0001636</t>
  </si>
  <si>
    <t>Д СИТИ ЕООД</t>
  </si>
  <si>
    <t>VEN0001637</t>
  </si>
  <si>
    <t>ЗАРА-Е ООД</t>
  </si>
  <si>
    <t>VEN0001638</t>
  </si>
  <si>
    <t>АДАМО ЕООД</t>
  </si>
  <si>
    <t>VEN0001639</t>
  </si>
  <si>
    <t>ФОКСТОН ЕООД</t>
  </si>
  <si>
    <t>VEN0001640</t>
  </si>
  <si>
    <t>ПРИЗМА ООД</t>
  </si>
  <si>
    <t>VEN0001641</t>
  </si>
  <si>
    <t>BELEXPOCENTAR DOO</t>
  </si>
  <si>
    <t>VEN0001642</t>
  </si>
  <si>
    <t>ХИКОН ТРАВЕЛ ЕООД</t>
  </si>
  <si>
    <t>VEN0001643</t>
  </si>
  <si>
    <t>М и М МИЛИЦЕР и МЮНХ БГ</t>
  </si>
  <si>
    <t>VEN0001644</t>
  </si>
  <si>
    <t>ИЗИМАРК ЕООД</t>
  </si>
  <si>
    <t>VEN0001646</t>
  </si>
  <si>
    <t>ВИА ИНТЕРКАР - 2007 ООД</t>
  </si>
  <si>
    <t>VEN0001647</t>
  </si>
  <si>
    <t>ОСМОЗИС БЪЛГАРИЯ ООД</t>
  </si>
  <si>
    <t>VEN0001648</t>
  </si>
  <si>
    <t>ВЕСЕЛИН БАЛЕВ ЕООД</t>
  </si>
  <si>
    <t>VEN0001649</t>
  </si>
  <si>
    <t>ДЕЛТА 002 ЕООД</t>
  </si>
  <si>
    <t>VEN0001650</t>
  </si>
  <si>
    <t>МИЛАНО АРТ ЕООД</t>
  </si>
  <si>
    <t>VEN0001651</t>
  </si>
  <si>
    <t>МАРТИ-М11 ЕООД</t>
  </si>
  <si>
    <t>VEN0001652</t>
  </si>
  <si>
    <t>РИЛА 3 ЕООД</t>
  </si>
  <si>
    <t>VEN0001653</t>
  </si>
  <si>
    <t>ИНФОСЕНС БЪЛГАРИЯ ООД</t>
  </si>
  <si>
    <t>VEN0001654</t>
  </si>
  <si>
    <t>ГИП ЕООД</t>
  </si>
  <si>
    <t>EUROPEAN AEROSOLS B.V(exMOTIP DUPLI B.V.)</t>
  </si>
  <si>
    <t>смяна на името от прием на 23.11.2021 - мейл Ирина</t>
  </si>
  <si>
    <t>VEN0001656</t>
  </si>
  <si>
    <t>ДЖИ ОФИС-ГЕОРГИ РОМАНОВ ЕООД</t>
  </si>
  <si>
    <t>VEN0001657</t>
  </si>
  <si>
    <t>КЕНД БГ ЕООД</t>
  </si>
  <si>
    <t>VEN0001658</t>
  </si>
  <si>
    <t>ЗОГРАФА ООД</t>
  </si>
  <si>
    <t>VEN0001659</t>
  </si>
  <si>
    <t>СНЦ АВТОМОБИЛЕН СПОРТЕН КЛУБ - Ст. Загора</t>
  </si>
  <si>
    <t>VEN0001660</t>
  </si>
  <si>
    <t>ЕЛМИРА ПЛЕВЕН ООД</t>
  </si>
  <si>
    <t>VEN0001661</t>
  </si>
  <si>
    <t>МИЛККОМ ООД</t>
  </si>
  <si>
    <t>VEN0001662</t>
  </si>
  <si>
    <t>ЗЕЛЕН КЛЮЧ ЕООД</t>
  </si>
  <si>
    <t>VEN0001663</t>
  </si>
  <si>
    <t>МИКС-ВИДИН ЕООД</t>
  </si>
  <si>
    <t>VAT Nr. BE0452101063 - БЕЛГИЯ!</t>
  </si>
  <si>
    <t>VEN0001905</t>
  </si>
  <si>
    <t>ACTIVE CHEMICALS</t>
  </si>
  <si>
    <t>VEN0001912</t>
  </si>
  <si>
    <t>MAXION JANTAS JANT SANAYI VE TIRACET A.S.</t>
  </si>
  <si>
    <t>LORO</t>
  </si>
  <si>
    <t>VEN0001732</t>
  </si>
  <si>
    <t>Goodyear Romania SRL - branch Bulgaria</t>
  </si>
  <si>
    <t>VEN0001879</t>
  </si>
  <si>
    <t>MotoRad Kraftfahrzeug Kühlsystem GmbH</t>
  </si>
  <si>
    <t>GKN Ayra Servicio, S.A.</t>
  </si>
  <si>
    <t>ROULUNDS BRAKING APS._SBP</t>
  </si>
  <si>
    <t>VEN0001881</t>
  </si>
  <si>
    <t>GASOLINE</t>
  </si>
  <si>
    <t>VEN0001986</t>
  </si>
  <si>
    <t>RAPRO KAUCUK VE PLASTIK URN. ITH. IHR. MUM. PAZ.TIC.LTD.STI.</t>
  </si>
  <si>
    <t>TYC EUROPE B.V. IMPORT CHINA</t>
  </si>
  <si>
    <t>JMJ SP. Z O.O. S.K.A.</t>
  </si>
  <si>
    <t>Clarios Germany GmbH &amp; Co. KG (CZ)</t>
  </si>
  <si>
    <t>VEN0001711</t>
  </si>
  <si>
    <t>MAHLE AFTERMARKET ITALY S.P.A</t>
  </si>
  <si>
    <t>eur</t>
  </si>
  <si>
    <t xml:space="preserve"> сервизно оборудване</t>
  </si>
  <si>
    <t>teccom-portal.tecalliance.net/returns/claimlist</t>
  </si>
  <si>
    <t>VEN0002184</t>
  </si>
  <si>
    <t>GODMAR M.R.P. GODZINSCY SPOLKA JAWNA</t>
  </si>
  <si>
    <t>CRC Industries Europe BV</t>
  </si>
  <si>
    <t>VEN0002290</t>
  </si>
  <si>
    <t>NCC VIETNAM CO. LTD.</t>
  </si>
  <si>
    <t>VEN0002361</t>
  </si>
  <si>
    <t>TALLERES ORAN SLU</t>
  </si>
  <si>
    <t>VEN0002393</t>
  </si>
  <si>
    <t>TMY-Europe GmbH</t>
  </si>
  <si>
    <t>VEN0002397</t>
  </si>
  <si>
    <t>ЕС И СИ ЛЮБС ЕООД</t>
  </si>
  <si>
    <t>YIH SHENG AUTO PARTS</t>
  </si>
  <si>
    <t>usd</t>
  </si>
  <si>
    <t>Thyssenkrupp Bilstein GmbH</t>
  </si>
  <si>
    <t>VEN0001678</t>
  </si>
  <si>
    <t>ToM-PaR Jerzy Rutkowski</t>
  </si>
  <si>
    <t>VEN0002403</t>
  </si>
  <si>
    <t>NISTA TRADE KG</t>
  </si>
  <si>
    <t>OE, да не се описва в тази таблица!</t>
  </si>
  <si>
    <t>VEN0002466</t>
  </si>
  <si>
    <t>FHUP CARPASSION</t>
  </si>
  <si>
    <t>MAHLE AFTERMARKET Poland</t>
  </si>
  <si>
    <t>VEN0002498</t>
  </si>
  <si>
    <t>RMS SPA</t>
  </si>
  <si>
    <t>VEN0001669</t>
  </si>
  <si>
    <t>Хенкел България ЕООД</t>
  </si>
  <si>
    <t>VEN0002231</t>
  </si>
  <si>
    <t xml:space="preserve">AUTOLAND </t>
  </si>
  <si>
    <t xml:space="preserve">VEN0002560 </t>
  </si>
  <si>
    <t xml:space="preserve">SKY RAY VE OTO YEDEK PARÇA EKİPMANLARI ÜRETİM SAN. </t>
  </si>
  <si>
    <t>стоката отива директно в HSN, ние само префактурираме</t>
  </si>
  <si>
    <t>VEN0002589</t>
  </si>
  <si>
    <t xml:space="preserve">CMI Filtration </t>
  </si>
  <si>
    <t>VEN0002448</t>
  </si>
  <si>
    <t>TUNAP GMBH &amp; CO. KG</t>
  </si>
  <si>
    <t>VEN0002606</t>
  </si>
  <si>
    <t xml:space="preserve">WARSZAWSKIE ZAKLADY MECHANICZNE PZL-WZM </t>
  </si>
  <si>
    <t>VEN0002677</t>
  </si>
  <si>
    <t>Tenneco Automotive Europe BV</t>
  </si>
  <si>
    <t>VEN0002362</t>
  </si>
  <si>
    <t>ISAM SPA</t>
  </si>
  <si>
    <t>VEN0002560</t>
  </si>
  <si>
    <t>SKY RAY VE OTO YEDEK PARÇA EKİPMANLARI ÜRETİM SAN.</t>
  </si>
  <si>
    <t>BREMBO S.p.A.</t>
  </si>
  <si>
    <t>LINE RUBBER OTOMOTİV DIŞ TİC. SAN. VE TİC. A.Ş.</t>
  </si>
  <si>
    <t>AVA Benelux BV</t>
  </si>
  <si>
    <t xml:space="preserve">IMPERGOM S.r.l. </t>
  </si>
  <si>
    <t>VEN0002142</t>
  </si>
  <si>
    <t>ДЕНИКОМ ЕООД</t>
  </si>
  <si>
    <t xml:space="preserve">VEN0002668 </t>
  </si>
  <si>
    <t>FEDERAL-MOGUL GLOBAL AFTERMARKET EMEA BV.PL</t>
  </si>
  <si>
    <t>общ за Федерал и Тенеко Монрое от 01 май 2023 - ПОЛСКИ VAT !!!</t>
  </si>
  <si>
    <t>VEN0002789</t>
  </si>
  <si>
    <t>EUROVEICOLI S.P.A.</t>
  </si>
  <si>
    <t xml:space="preserve">GLI-THERM SP. Z O.O. </t>
  </si>
  <si>
    <t>VEN0002601</t>
  </si>
  <si>
    <t>OGNIOCHRON S.A.</t>
  </si>
  <si>
    <t>към маслата</t>
  </si>
  <si>
    <t>VEN0002820</t>
  </si>
  <si>
    <t>BM Catalysts EU Limited</t>
  </si>
  <si>
    <t>TAIWAN</t>
  </si>
  <si>
    <t>VEN0002364</t>
  </si>
  <si>
    <t>VAN WEZEL AUTOPARTS</t>
  </si>
  <si>
    <t>Groothandel Truck Onderdelen(G.T.O.) B.V.</t>
  </si>
  <si>
    <t>VEN0002866</t>
  </si>
  <si>
    <t>MANICARO</t>
  </si>
  <si>
    <t>BM CATALYSTS</t>
  </si>
  <si>
    <t xml:space="preserve">VEN0002896 </t>
  </si>
  <si>
    <t>SAMSUN SEGMAN VE GOMLEK San.Tic.Ltd.Sti.</t>
  </si>
  <si>
    <t>VEN0002804</t>
  </si>
  <si>
    <t>S.C. EBERSPAECHER RO S.R.L.</t>
  </si>
  <si>
    <t>ETTP</t>
  </si>
  <si>
    <t>Ravenol-Карио ООД</t>
  </si>
  <si>
    <t>локален за масла</t>
  </si>
  <si>
    <t xml:space="preserve">АВИАТРАНС (MAFRA) </t>
  </si>
  <si>
    <t xml:space="preserve">VEN0002867 </t>
  </si>
  <si>
    <t>VALVOLINE (ELLIS ENTERPRISES EAST DOO</t>
  </si>
  <si>
    <t>CASTROL (LUBRICANTS RO SRL)</t>
  </si>
  <si>
    <t>VEN0002828</t>
  </si>
  <si>
    <t>SCIARRONE SPA</t>
  </si>
  <si>
    <t xml:space="preserve">VEN0003043 </t>
  </si>
  <si>
    <t>FEDERAL-MOGUL GLOBAL AFTERMARKET EMEA BV.</t>
  </si>
  <si>
    <t>за марка FERODO директно от фабрика в Kostelec- Чехия</t>
  </si>
  <si>
    <t>DE-GA OTOMOTİV SAN VE TİC A.Ş</t>
  </si>
  <si>
    <t>BLIC от Турция, Дидо</t>
  </si>
  <si>
    <t>балнка</t>
  </si>
  <si>
    <t>чака се № на вендор</t>
  </si>
  <si>
    <t>WIGET GmbH &amp; Co</t>
  </si>
  <si>
    <t>антифриз, за колегите от маслата е този доставчик</t>
  </si>
  <si>
    <t>VEN0002992</t>
  </si>
  <si>
    <t>PANESA Sp.zo.o</t>
  </si>
  <si>
    <t>VEN0003068</t>
  </si>
  <si>
    <t>HEINRICH EIBACH GMBH</t>
  </si>
  <si>
    <t xml:space="preserve">SENCOM </t>
  </si>
  <si>
    <t xml:space="preserve">POLIPLAST </t>
  </si>
  <si>
    <t>VEN0003079</t>
  </si>
  <si>
    <t>DE-GA OTOMOTİV SAN VE TİC A.Ş.</t>
  </si>
  <si>
    <t xml:space="preserve">VEN0003080 </t>
  </si>
  <si>
    <t xml:space="preserve">EUROBUMP OTOMOTIV SANAYI VE TICARET ANONIM </t>
  </si>
  <si>
    <t>VEN0003253</t>
  </si>
  <si>
    <t>FANFARO POLSKA KUZAWINSKI, CZAJKOWSKI SP.</t>
  </si>
  <si>
    <t>MEYLE AG (PL Vat)</t>
  </si>
  <si>
    <t>VEN0002669</t>
  </si>
  <si>
    <t>TECHTRONIC INDUSTRIES (DIS) GMBH</t>
  </si>
  <si>
    <t>ГАРАЖНО</t>
  </si>
  <si>
    <t>VEN0003417</t>
  </si>
  <si>
    <t>Vitesco Technologies GmbH</t>
  </si>
  <si>
    <t>GORDON AUTO BODY PARTS CO., LTD</t>
  </si>
  <si>
    <t>VEN0003449</t>
  </si>
  <si>
    <t>PL VAT - карат стоката с ILS, само това е промяната, и са вече с полски VAT</t>
  </si>
  <si>
    <t>VEN0003495</t>
  </si>
  <si>
    <t xml:space="preserve">NESTE AUTOMOTIVE S.R.L. </t>
  </si>
  <si>
    <t>МАСЛА</t>
  </si>
  <si>
    <t>European Truck and Trailer Parts BVBA - ETPP BVBA</t>
  </si>
  <si>
    <t>бивше LUMILEDS POLAND S.A.</t>
  </si>
  <si>
    <t>VEN0003026</t>
  </si>
  <si>
    <t>TIRIAC AUTO SRL</t>
  </si>
  <si>
    <t>MARIX Uklady Wydechowe Kwiecien Spolka Jawna</t>
  </si>
  <si>
    <t>VEN0001924</t>
  </si>
  <si>
    <t>ОМНИКАР АУТО ООД</t>
  </si>
  <si>
    <t>Hans Pries GmbH &amp; Co. KG</t>
  </si>
  <si>
    <t>НЕ КЕЙС!</t>
  </si>
  <si>
    <t xml:space="preserve">VEN0003901 </t>
  </si>
  <si>
    <t>EURORICAMBI S.P.A.</t>
  </si>
  <si>
    <t>HIGHWAY AUTOMOTIVE Sp. z o.o.</t>
  </si>
  <si>
    <t>VEN0003897 </t>
  </si>
  <si>
    <t>A.M. GEARS S.R.L. - Masiero</t>
  </si>
  <si>
    <t xml:space="preserve">VEN0003936 </t>
  </si>
  <si>
    <t>Cojali</t>
  </si>
  <si>
    <t xml:space="preserve">VEN0003948 </t>
  </si>
  <si>
    <t>SKF Vertevo Belgium NV</t>
  </si>
  <si>
    <t>Hankook &amp; Company ES Deutschland GmbH</t>
  </si>
  <si>
    <t>Vendor No.</t>
  </si>
  <si>
    <t>Срок на подаване към доставчика - инфо от РМ</t>
  </si>
  <si>
    <t xml:space="preserve">Пълно име на вендора </t>
  </si>
  <si>
    <t>Забележка</t>
  </si>
  <si>
    <t>няма ограничение, но възможно най-скоро</t>
  </si>
  <si>
    <t>няма ограничение</t>
  </si>
  <si>
    <t>14 days, 14 дни</t>
  </si>
  <si>
    <t>1 week</t>
  </si>
  <si>
    <t>14 days from receipt, 14 дни от доставката</t>
  </si>
  <si>
    <t>DELPHI DIESEL SYSTEMS LTD - new name BorgWarner Technologies Limited</t>
  </si>
  <si>
    <t>ASAP, възможно най-скоро</t>
  </si>
  <si>
    <t xml:space="preserve"> mail within 10 days of the Invoice date and send pictures of the ECE Kit box labels. The Kit box labels will enable us to trace back any errors and implement the counter measures. До 10 дни от датата на фактурата + снимки на етикетите на кашона или кутията</t>
  </si>
  <si>
    <t>30 days since delivery date/ within 7 days after delivery date</t>
  </si>
  <si>
    <t>имаме 0,2% за рекламациии на база покупки - дефектни артикули се подават към отдел Рекламации</t>
  </si>
  <si>
    <t>вече имат ексел -бланка и издават документите в началото на следващия месец</t>
  </si>
  <si>
    <t>any discrepancies from deliveries should be reported within a maximum of 4 weeks after delivery</t>
  </si>
  <si>
    <t>not to late (?) , не твърде късно</t>
  </si>
  <si>
    <t>two weeks after delivery on your warehouse. Till this time, we are able to check the status on camera .</t>
  </si>
  <si>
    <t>We have to receive this kind of report till 3 weeks from delivery date .</t>
  </si>
  <si>
    <t>HERTH+BUSS FAHRZEUGTEILE GMBH &amp; CO. KG</t>
  </si>
  <si>
    <t>7 days from receipt, 7 дни от доставката</t>
  </si>
  <si>
    <t>7 days from receiving , 7 дни от доставката</t>
  </si>
  <si>
    <t>not specified , не е подадена информация</t>
  </si>
  <si>
    <t>sales@loro.com.pl</t>
  </si>
  <si>
    <t>Има ограничение - 7 дни от датата на получаване на стоката</t>
  </si>
  <si>
    <t>LUMILEDS POLAND S.A.</t>
  </si>
  <si>
    <t>Има ограничение - 14 дни от датата на получаване на стоката</t>
  </si>
  <si>
    <t>срокът за подаване е от 20.09.2024 - within 2 weeks after receiving the goods</t>
  </si>
  <si>
    <t>NGK Spark Plug Europe GmbH</t>
  </si>
  <si>
    <t>two weeks of the receipt date</t>
  </si>
  <si>
    <t>от 06.11.25 мейл</t>
  </si>
  <si>
    <t>Има ограничение - 4 дни от датата на получаване на стоката</t>
  </si>
  <si>
    <t>3 дни от датата на доставка</t>
  </si>
  <si>
    <t>1 месец: up to one month after receiving the shipment</t>
  </si>
  <si>
    <t>7 days , 7 дни</t>
  </si>
  <si>
    <t>7 working days , за количества и видими разлики - незабавно след получаване на стоката</t>
  </si>
  <si>
    <t>30 days, 30 дни</t>
  </si>
  <si>
    <t>3 months after invoice date ,  3 месеца от датата на фактурата</t>
  </si>
  <si>
    <t>за този доставчик не се подават рекламации за дефектен артикул - има годишен бонус 0,5%, който да покрива тези случаи</t>
  </si>
  <si>
    <t>Има ограничение - 3 дни от датата на получаване на стоката</t>
  </si>
  <si>
    <t>2 weeks, 10 working days, 2 седмици, 10 раб.дни от датата на доставката по CMR</t>
  </si>
  <si>
    <t>в мейл бяха посочили 3 дни от датата на доставката!</t>
  </si>
  <si>
    <t>Unknown, не е подадена информация, възможно най-скоро</t>
  </si>
  <si>
    <t>Ново от 18.2.2025:     14 days after goods arrival at his place about the missing/overdelivered Items</t>
  </si>
  <si>
    <t>In future, please be so kind and send the claims like, warranties, defective parts, incorrect packing etc. to me salessupport.neuwied@zf.com. - за TRW е Sandra, а за SACHS -&gt; Schweinfurt -&gt;frank.wetzel@zf.com .
Claims regarding delivery differences &amp; Transport damages should be communicated to COM dept. ordermngmt.iamneuwied@zf.com. Claims regarding delivery differences &amp; Transport damages should be communicated to COM dept. ordermngmt.iamneuwied@zf.com.
After internal check, you are right, only warranty parts (after installation/mounted parts) are covered by the flat rate as agreed in the agreement 2021.</t>
  </si>
  <si>
    <t>Вътр.№</t>
  </si>
  <si>
    <t>Активен №</t>
  </si>
  <si>
    <t>к-во</t>
  </si>
  <si>
    <t>Документ №</t>
  </si>
  <si>
    <t>Дата на док.</t>
  </si>
  <si>
    <t>клетка</t>
  </si>
  <si>
    <t>забележка</t>
  </si>
  <si>
    <t>Легенда цветове на шрифта:</t>
  </si>
  <si>
    <t>направена е инв. От Митко - януари 2025, положителна - плюсове</t>
  </si>
  <si>
    <t>направена е инв. От Митко - януари 2025, отрицателна - минуси</t>
  </si>
  <si>
    <t>подадени от Руми на месечна база за корекция към склада</t>
  </si>
  <si>
    <t>bold - намерени, които Руми още не проверила дали са подадени, или не (след обработка блод-а се маха)</t>
  </si>
  <si>
    <t>всички останали, стандартни</t>
  </si>
  <si>
    <t>специални, нещо за проверка, да се обърне внимание, да се провери, да се внимава за друга кореспондеция или нещо подобно</t>
  </si>
  <si>
    <t>ако са маркирани така, значи са счупени или повредени, но НЕ СА липси</t>
  </si>
  <si>
    <t>за проверка от Тони, склада (или бройките не са ок, или номерата, или се дублират, или има грешки  в кроса - Руми)</t>
  </si>
  <si>
    <t>За бракуване</t>
  </si>
  <si>
    <t>издадена ф-ра към ДД</t>
  </si>
  <si>
    <t>Сервизно - обработва се от СО</t>
  </si>
  <si>
    <t>поискано ДИ за 2 бр., едното по сметка с кредитното заедно - ок</t>
  </si>
  <si>
    <t>КИ вместо ДИ - 00643230/HZA/26/ +ДИ 00101792/HZA/26/UE - по сметка + ДИ  00101789/HZA/26/UE от 08.07.26 - прием</t>
  </si>
  <si>
    <t>чакаме кредитно за още 3 бр + дебитно за BF559 / отказани другите 3бр. статус отказан го оставям за да може да не се забравят да се загубят от митко когато им дойде времето. РВ: сигурно са поправяни от Ицето, подадени са минус 4, 24 по фактура, 20 получени, т.е. 4 разлика, а не 3 - Ицето да провери</t>
  </si>
  <si>
    <t>E1ABF0</t>
  </si>
  <si>
    <t>C 26 025</t>
  </si>
  <si>
    <t>25771051 | 0101280681</t>
  </si>
  <si>
    <t>G0VXYW</t>
  </si>
  <si>
    <t>C 7003</t>
  </si>
  <si>
    <t>CUK 24 024</t>
  </si>
  <si>
    <t>H189BU</t>
  </si>
  <si>
    <t>CUD 52 011</t>
  </si>
  <si>
    <t>G0LP5A</t>
  </si>
  <si>
    <t>H0KYYV</t>
  </si>
  <si>
    <t>LE 4022</t>
  </si>
  <si>
    <t>H1BUP3</t>
  </si>
  <si>
    <t>WD 10 026</t>
  </si>
  <si>
    <t>G0PTNU</t>
  </si>
  <si>
    <t>DIN2AN008</t>
  </si>
  <si>
    <t>26004130UF00001</t>
  </si>
  <si>
    <t>B68D89</t>
  </si>
  <si>
    <t>AP 142/6</t>
  </si>
  <si>
    <t>26004130/UF/00001</t>
  </si>
  <si>
    <t>A7BBBA</t>
  </si>
  <si>
    <t>LS4056840</t>
  </si>
  <si>
    <t>H0HIJA</t>
  </si>
  <si>
    <t>AH 27 000S</t>
  </si>
  <si>
    <t>6366443 | 6366463 | 6368139 | 6378288</t>
  </si>
  <si>
    <t>G08FBI</t>
  </si>
  <si>
    <t>CFF 441 000P</t>
  </si>
  <si>
    <t>H1C4O8</t>
  </si>
  <si>
    <t>CRT 354 000S</t>
  </si>
  <si>
    <t>C2C1E4</t>
  </si>
  <si>
    <t>624 3530 00</t>
  </si>
  <si>
    <t>62422091 | 62422090 | 62422092 | 62422243</t>
  </si>
  <si>
    <t>B678A5</t>
  </si>
  <si>
    <t>625 3051 00</t>
  </si>
  <si>
    <t>H0QTOB</t>
  </si>
  <si>
    <t>4941174627 | 4941177973 | 4941177974</t>
  </si>
  <si>
    <t>H14QO0</t>
  </si>
  <si>
    <t>H17T0O</t>
  </si>
  <si>
    <t>9BD02E</t>
  </si>
  <si>
    <t>24.0112-0128.1</t>
  </si>
  <si>
    <t>4941177972 | 4941177975</t>
  </si>
  <si>
    <t>AF04A8</t>
  </si>
  <si>
    <t>13.0460-2726.2</t>
  </si>
  <si>
    <t>13.0460-7316.2</t>
  </si>
  <si>
    <t>9BD117</t>
  </si>
  <si>
    <t>24.0124-0128.1</t>
  </si>
  <si>
    <t>F89E23</t>
  </si>
  <si>
    <t>24.0136-0134.2</t>
  </si>
  <si>
    <t>5/ICE/2026</t>
  </si>
  <si>
    <t>A32DB9</t>
  </si>
  <si>
    <t>0219-01-00312P</t>
  </si>
  <si>
    <t>ice/bg/022026</t>
  </si>
  <si>
    <t>D378B9</t>
  </si>
  <si>
    <t>0219-01-04611P</t>
  </si>
  <si>
    <t>C00FD5</t>
  </si>
  <si>
    <t>0219-01-05303P</t>
  </si>
  <si>
    <t>E57A3C</t>
  </si>
  <si>
    <t>0219-01-14011P</t>
  </si>
  <si>
    <t>E57A41</t>
  </si>
  <si>
    <t>0219-01-19162P</t>
  </si>
  <si>
    <t>G0RAJ2</t>
  </si>
  <si>
    <t>0219-01-30226P</t>
  </si>
  <si>
    <t>DF1212</t>
  </si>
  <si>
    <t>0219-01-46004P</t>
  </si>
  <si>
    <t>FVV260912</t>
  </si>
  <si>
    <t>C03771</t>
  </si>
  <si>
    <t>D0-25131</t>
  </si>
  <si>
    <t>ALVV2601367</t>
  </si>
  <si>
    <t>V5260483</t>
  </si>
  <si>
    <t>E0E2E4</t>
  </si>
  <si>
    <t>5506-00-8156950Q</t>
  </si>
  <si>
    <t>№</t>
  </si>
  <si>
    <t>Доставка №</t>
  </si>
  <si>
    <t>Доставчик №</t>
  </si>
  <si>
    <t>Вътрешен №</t>
  </si>
  <si>
    <t>Quantity</t>
  </si>
  <si>
    <t>Плюс-Минус</t>
  </si>
  <si>
    <t>Тип</t>
  </si>
  <si>
    <t>Прием генериран на</t>
  </si>
  <si>
    <t>Зона</t>
  </si>
  <si>
    <t>Коментар</t>
  </si>
  <si>
    <t>Коментар Админ</t>
  </si>
  <si>
    <t>Директни</t>
  </si>
  <si>
    <t>Ниво 3</t>
  </si>
  <si>
    <t>Палетна зона</t>
  </si>
  <si>
    <t>Ниво 2</t>
  </si>
  <si>
    <t>Ниво 1</t>
  </si>
  <si>
    <t>Ниво 0</t>
  </si>
  <si>
    <t>Б. П.</t>
  </si>
  <si>
    <t>101280681|E1ABF0</t>
  </si>
  <si>
    <t>101280681|G0VXYW</t>
  </si>
  <si>
    <t>101280681|H189BU</t>
  </si>
  <si>
    <t>101280681|G0LP5A</t>
  </si>
  <si>
    <t>101280681|H0KYYV</t>
  </si>
  <si>
    <t>101280681|H1BUP3</t>
  </si>
  <si>
    <t>2AN008</t>
  </si>
  <si>
    <t>1070483|G0PTNU</t>
  </si>
  <si>
    <t>26004130UF00001|B68D89</t>
  </si>
  <si>
    <t>342612803|A7BBBA</t>
  </si>
  <si>
    <t>398757227|H0HIJA</t>
  </si>
  <si>
    <t>70820065__70820065</t>
  </si>
  <si>
    <t>398757227|G08FBI</t>
  </si>
  <si>
    <t>398757227|H1C4O8</t>
  </si>
  <si>
    <t>423693025|C2C1E4</t>
  </si>
  <si>
    <t>423693025|B678A5</t>
  </si>
  <si>
    <t>4951491736|H0QTOB</t>
  </si>
  <si>
    <t>4951491736|H14QO0</t>
  </si>
  <si>
    <t>4951491736|H17T0O</t>
  </si>
  <si>
    <t>24-0112-0128-1-01</t>
  </si>
  <si>
    <t>4951493673|9BD02E</t>
  </si>
  <si>
    <t>13-0460-2726-2-02</t>
  </si>
  <si>
    <t>4951493674|AF04A8</t>
  </si>
  <si>
    <t>4951493676|F4AD8E</t>
  </si>
  <si>
    <t>4951493676|9BD117</t>
  </si>
  <si>
    <t>24-0136-0134-2-02</t>
  </si>
  <si>
    <t>4951493676|F89E23</t>
  </si>
  <si>
    <t>5/ICE/2026|A32DB9</t>
  </si>
  <si>
    <t>5/ICE/2026|D378B9</t>
  </si>
  <si>
    <t>5/ICE/2026|C00FD5</t>
  </si>
  <si>
    <t>5/ICE/2026|E57A3C</t>
  </si>
  <si>
    <t>5/ICE/2026|E57A41</t>
  </si>
  <si>
    <t>5/ICE/2026|G0RAJ2</t>
  </si>
  <si>
    <t>5/ICE/2026|DF1212</t>
  </si>
  <si>
    <t>FVV260912|C03771</t>
  </si>
  <si>
    <t xml:space="preserve">ISAM SPA </t>
  </si>
  <si>
    <t>5506-00-8156950Q__6417P__2315120__TY0027-020QA</t>
  </si>
  <si>
    <t>V5260483|E0E2E4</t>
  </si>
  <si>
    <t>24-0124-0128-1-02</t>
  </si>
  <si>
    <t>|</t>
  </si>
  <si>
    <t>преди подаване, няма бройка на нот делив директ</t>
  </si>
  <si>
    <t>2803580110302</t>
  </si>
  <si>
    <t>2803601028302</t>
  </si>
  <si>
    <t>2803605038302</t>
  </si>
  <si>
    <t>140980167/472 880 001 0</t>
  </si>
  <si>
    <t>00785274/HZA/26/UEK</t>
  </si>
  <si>
    <t>93291706</t>
  </si>
  <si>
    <t>247945/003 - сторнирано</t>
  </si>
  <si>
    <t>Краси - за супер стари коли са и не ни трябват</t>
  </si>
  <si>
    <t>130.727</t>
  </si>
  <si>
    <t>24.0118-0129.1</t>
  </si>
  <si>
    <t>по фактура си е долният номер, РМ да каже има ли разлика - няма, Жорката да пусне тикет кейсът да чете долния номер при тези фактури</t>
  </si>
  <si>
    <t>подадена към Цецо, Ицето ще довършва. Цецо: 5803450161 = 504022754</t>
  </si>
  <si>
    <t xml:space="preserve">подадена към Цецо, Ицето ще довършва, Цецо: 5803218298 = 40102133 </t>
  </si>
  <si>
    <t>5060297232 + cancel Invoice 5080050392/05.06.26</t>
  </si>
  <si>
    <t>108700784</t>
  </si>
  <si>
    <t>по сметка да остане, няма да искаме дебитно, не е висока ст-т</t>
  </si>
  <si>
    <t>HSN TUNNEL-ROMIX</t>
  </si>
  <si>
    <t>000423/BLX/2026/UE</t>
  </si>
  <si>
    <t>BFD5D8</t>
  </si>
  <si>
    <t>ROM C60332</t>
  </si>
  <si>
    <t>D06C2C</t>
  </si>
  <si>
    <t>C 27 1250/1</t>
  </si>
  <si>
    <t>H068NX</t>
  </si>
  <si>
    <t>TB 1374/13 X</t>
  </si>
  <si>
    <t>D06F44</t>
  </si>
  <si>
    <t>WP 12 300</t>
  </si>
  <si>
    <t>G0QNP7</t>
  </si>
  <si>
    <t>VAL200284</t>
  </si>
  <si>
    <t>26702302 | 26702303 | 26714082 | 26714087 | 26702159</t>
  </si>
  <si>
    <t>G0UYL7</t>
  </si>
  <si>
    <t>VAL440999</t>
  </si>
  <si>
    <t>FERDINAND BILSTEIN GMBH</t>
  </si>
  <si>
    <t>FE01293</t>
  </si>
  <si>
    <t>709999390 | 709999391 | 709999384</t>
  </si>
  <si>
    <t>MS MOTORSERVICE</t>
  </si>
  <si>
    <t>AE9AAE</t>
  </si>
  <si>
    <t>80821757 | 80821546</t>
  </si>
  <si>
    <t>DE38D3</t>
  </si>
  <si>
    <t>7.07381.00.0</t>
  </si>
  <si>
    <t>C5D366</t>
  </si>
  <si>
    <t>C00D83</t>
  </si>
  <si>
    <t>7.00272.03.0</t>
  </si>
  <si>
    <t>H0FI7U</t>
  </si>
  <si>
    <t>7.09460.15.0</t>
  </si>
  <si>
    <t>HANS PRIES DIRECT</t>
  </si>
  <si>
    <t>26-206216</t>
  </si>
  <si>
    <t>G0KLIH</t>
  </si>
  <si>
    <t>HP117 457</t>
  </si>
  <si>
    <t>4 PK 855</t>
  </si>
  <si>
    <t>60387227 | 60380482 | 60377473 | 60374288</t>
  </si>
  <si>
    <t>4 PK 954</t>
  </si>
  <si>
    <t>D67AA0</t>
  </si>
  <si>
    <t>5 PK 1150 K1</t>
  </si>
  <si>
    <t>B417A9</t>
  </si>
  <si>
    <t>6 PK 1670</t>
  </si>
  <si>
    <t>G1159K</t>
  </si>
  <si>
    <t>CT 1162 WP5</t>
  </si>
  <si>
    <t>FEDERAL MOGUL EMEA</t>
  </si>
  <si>
    <t>G0OC6W</t>
  </si>
  <si>
    <t>BCV29264TK</t>
  </si>
  <si>
    <t>08-245200-00</t>
  </si>
  <si>
    <t>D4876E</t>
  </si>
  <si>
    <t>BCR214A</t>
  </si>
  <si>
    <t>DC26DF</t>
  </si>
  <si>
    <t>CH-LS-10133</t>
  </si>
  <si>
    <t>FVR1102</t>
  </si>
  <si>
    <t>G08FBW</t>
  </si>
  <si>
    <t>CFF 471 000P</t>
  </si>
  <si>
    <t>6373593 | 6373594 | 6380449</t>
  </si>
  <si>
    <t>F8248C</t>
  </si>
  <si>
    <t>544 0088 20</t>
  </si>
  <si>
    <t>62422496 | 62422234 | 62422519</t>
  </si>
  <si>
    <t>D0B031</t>
  </si>
  <si>
    <t>712 0580 10</t>
  </si>
  <si>
    <t>A9965D</t>
  </si>
  <si>
    <t>624 3103 33</t>
  </si>
  <si>
    <t>62438991 | 62438996</t>
  </si>
  <si>
    <t>FROGUM DIRECT DELIVERYES</t>
  </si>
  <si>
    <t>5/ 7/SU/2026</t>
  </si>
  <si>
    <t>G0X14X</t>
  </si>
  <si>
    <t>FRG77409460</t>
  </si>
  <si>
    <t>ZF  / FRIEDRICHSHAFEN AG</t>
  </si>
  <si>
    <t>D701DB</t>
  </si>
  <si>
    <t>LMI36532</t>
  </si>
  <si>
    <t>166207035 | 166207118 | 166207119 | 166207141 | 166207164 | 166207036</t>
  </si>
  <si>
    <t>TRW / ZF- CZECH</t>
  </si>
  <si>
    <t>AF39A8</t>
  </si>
  <si>
    <t>DF4274BS</t>
  </si>
  <si>
    <t>166156113 | 166188636 | 166188641</t>
  </si>
  <si>
    <t>B38D11</t>
  </si>
  <si>
    <t>GDB1736</t>
  </si>
  <si>
    <t>BB905C</t>
  </si>
  <si>
    <t>PHB562</t>
  </si>
  <si>
    <t>H07R6N</t>
  </si>
  <si>
    <t>GATK04T360HOB</t>
  </si>
  <si>
    <t>80095534 | 80101230</t>
  </si>
  <si>
    <t>H0GOUL</t>
  </si>
  <si>
    <t>GATK05T360HOB</t>
  </si>
  <si>
    <t>E4D086</t>
  </si>
  <si>
    <t>GATK015537XS</t>
  </si>
  <si>
    <t>ОСРАМ СЕЙЛС ЕООД</t>
  </si>
  <si>
    <t>E65886</t>
  </si>
  <si>
    <t>NLX233 K10SZT</t>
  </si>
  <si>
    <t>H0KLJA</t>
  </si>
  <si>
    <t>OSR7506DWP-2BL</t>
  </si>
  <si>
    <t>H1D7ZT</t>
  </si>
  <si>
    <t>OSR9005DWESY2-2HB</t>
  </si>
  <si>
    <t>FAWZ0008732026</t>
  </si>
  <si>
    <t>D92337</t>
  </si>
  <si>
    <t>709836-5005S</t>
  </si>
  <si>
    <t>FAWZ/000873/2026</t>
  </si>
  <si>
    <t>D9233F</t>
  </si>
  <si>
    <t>765261-5008S</t>
  </si>
  <si>
    <t>NRF RO</t>
  </si>
  <si>
    <t>SI-001121</t>
  </si>
  <si>
    <t>G0K3N2</t>
  </si>
  <si>
    <t>NRF 380057</t>
  </si>
  <si>
    <t>DN000001213</t>
  </si>
  <si>
    <t>G13XFN</t>
  </si>
  <si>
    <t>NRF 38620</t>
  </si>
  <si>
    <t>G13WHT</t>
  </si>
  <si>
    <t>NRF 38738</t>
  </si>
  <si>
    <t>C3C9AA</t>
  </si>
  <si>
    <t>NRF 47387</t>
  </si>
  <si>
    <t>G0V9FS</t>
  </si>
  <si>
    <t>NRF 48631</t>
  </si>
  <si>
    <t>AE56E7</t>
  </si>
  <si>
    <t>NRF 53267</t>
  </si>
  <si>
    <t>AE578A</t>
  </si>
  <si>
    <t>NRF 53443</t>
  </si>
  <si>
    <t>D8183F</t>
  </si>
  <si>
    <t>NRF 58472</t>
  </si>
  <si>
    <t>G0733V</t>
  </si>
  <si>
    <t>NRF 59282</t>
  </si>
  <si>
    <t>G0WMUC</t>
  </si>
  <si>
    <t>NRF 725236</t>
  </si>
  <si>
    <t>SI-001150</t>
  </si>
  <si>
    <t>G0K3M2</t>
  </si>
  <si>
    <t>NRF 320081</t>
  </si>
  <si>
    <t>D13501</t>
  </si>
  <si>
    <t>NRF 32481</t>
  </si>
  <si>
    <t>G0K3JU</t>
  </si>
  <si>
    <t>NRF 32939</t>
  </si>
  <si>
    <t>G0YHEW</t>
  </si>
  <si>
    <t>NRF 38578</t>
  </si>
  <si>
    <t>G17RS0</t>
  </si>
  <si>
    <t>NRF 38758</t>
  </si>
  <si>
    <t>G0YHFD</t>
  </si>
  <si>
    <t>NRF 470013</t>
  </si>
  <si>
    <t>H1A9M4</t>
  </si>
  <si>
    <t>NRF 500028</t>
  </si>
  <si>
    <t>G0WNJF</t>
  </si>
  <si>
    <t>NRF 725242</t>
  </si>
  <si>
    <t>MALTA LIMITED-MAGNUM</t>
  </si>
  <si>
    <t>SI26B010600015</t>
  </si>
  <si>
    <t>9F824A</t>
  </si>
  <si>
    <t>AHP029MT</t>
  </si>
  <si>
    <t>FCGU1670144</t>
  </si>
  <si>
    <t>EXIDE TECH . -АКУМУЛАТОРИ</t>
  </si>
  <si>
    <t>VVQ923795</t>
  </si>
  <si>
    <t>BBDCB3</t>
  </si>
  <si>
    <t>EA530</t>
  </si>
  <si>
    <t>VVQ 923795</t>
  </si>
  <si>
    <t>WDT/2026/00687</t>
  </si>
  <si>
    <t>H0HWRH</t>
  </si>
  <si>
    <t>11033052HW</t>
  </si>
  <si>
    <t>WDT6072026</t>
  </si>
  <si>
    <t>D2097D</t>
  </si>
  <si>
    <t>LIN47.44.04</t>
  </si>
  <si>
    <t>WDT/607/2026</t>
  </si>
  <si>
    <t>000423/BLX/2026/UE|BFD5D8</t>
  </si>
  <si>
    <t>101275603|D06C2C</t>
  </si>
  <si>
    <t>101275603|H068NX</t>
  </si>
  <si>
    <t>101275603|D06F44</t>
  </si>
  <si>
    <t>111083178|G0QNP7</t>
  </si>
  <si>
    <t>111083178|G0UYL7</t>
  </si>
  <si>
    <t>111083178|F8E7A5</t>
  </si>
  <si>
    <t>12562980|368512</t>
  </si>
  <si>
    <t>2430441852|AE9AAE</t>
  </si>
  <si>
    <t>2430441864|DE38D3</t>
  </si>
  <si>
    <t>2430441874|C5D366</t>
  </si>
  <si>
    <t>2430441874|C00D83</t>
  </si>
  <si>
    <t>2430441874|H0FI7U</t>
  </si>
  <si>
    <t>26-206216|G0KLIH</t>
  </si>
  <si>
    <t>4PK855</t>
  </si>
  <si>
    <t>3000223634|321375</t>
  </si>
  <si>
    <t>4PK954</t>
  </si>
  <si>
    <t>3000223634|262855</t>
  </si>
  <si>
    <t>5PK1150K1</t>
  </si>
  <si>
    <t>3000223634|D67AA0</t>
  </si>
  <si>
    <t>6PK1670</t>
  </si>
  <si>
    <t>3000223634|B417A9</t>
  </si>
  <si>
    <t>CT1162WP5</t>
  </si>
  <si>
    <t>3000223634|G1159K</t>
  </si>
  <si>
    <t>BCV29264TK__BCV29264TK</t>
  </si>
  <si>
    <t>BERAL</t>
  </si>
  <si>
    <t>3000739942|G0OC6W</t>
  </si>
  <si>
    <t>08-245200-00__08-245200-00</t>
  </si>
  <si>
    <t>3000739952|223620</t>
  </si>
  <si>
    <t>BCR214A__BCR214A</t>
  </si>
  <si>
    <t>3000739952|D4876E</t>
  </si>
  <si>
    <t>CH-LS-10133__CH-LS-10133</t>
  </si>
  <si>
    <t>3000739953|DC26DF</t>
  </si>
  <si>
    <t>FVR1102__FVR1102</t>
  </si>
  <si>
    <t>3000739954|315186</t>
  </si>
  <si>
    <t>70820090__70820090</t>
  </si>
  <si>
    <t>398761474|G08FBW</t>
  </si>
  <si>
    <t>423692516|F8248C</t>
  </si>
  <si>
    <t>423692516|D0B031</t>
  </si>
  <si>
    <t>423697416|A9965D</t>
  </si>
  <si>
    <t>5/ 7/SU/2026|G0X14X</t>
  </si>
  <si>
    <t>5/ 7/SU/2026|D75935</t>
  </si>
  <si>
    <t>36532 01</t>
  </si>
  <si>
    <t>36532 01:809__36532 01__36532 01:8</t>
  </si>
  <si>
    <t>5013860425|D701DB</t>
  </si>
  <si>
    <t>DF4274BS:8</t>
  </si>
  <si>
    <t>DF4274BS:809__DF4274BS:8__DF4274BS__DF4274BS:809__DF4274BS__DF4274BS:8</t>
  </si>
  <si>
    <t>5013870887|AF39A8</t>
  </si>
  <si>
    <t>GDB1736:8__GDB1736:8__GDB1736:809__GDB1736__GDB1736:809__GDB1736</t>
  </si>
  <si>
    <t>5013870887|B38D11</t>
  </si>
  <si>
    <t>GDB1847:809__GDB1847__GDB1847:8__GDB1847__GDB1847:809__GDB1847:8</t>
  </si>
  <si>
    <t>5013870887|BE20D0</t>
  </si>
  <si>
    <t>PHB562__PHB562:809__PHB562:8__PHB562:8__PHB562:809__PHB562</t>
  </si>
  <si>
    <t>5013870887|BB905C</t>
  </si>
  <si>
    <t>5200011582|H07R6N</t>
  </si>
  <si>
    <t>5200011582|H0GOUL</t>
  </si>
  <si>
    <t>7883-11253__7883-11253</t>
  </si>
  <si>
    <t>5200012016|E4D086</t>
  </si>
  <si>
    <t>4006584920495__5010633535515</t>
  </si>
  <si>
    <t>925012043|E65886</t>
  </si>
  <si>
    <t>925012043|H0KLJA</t>
  </si>
  <si>
    <t>925012043|H1D7ZT</t>
  </si>
  <si>
    <t>GARRETT</t>
  </si>
  <si>
    <t>FAWZ0008732026|D92337</t>
  </si>
  <si>
    <t>FAWZ0008732026|D9233F</t>
  </si>
  <si>
    <t>SI-001121|G0K3N2</t>
  </si>
  <si>
    <t>SI-001121|G13XFN</t>
  </si>
  <si>
    <t>SI-001121|G13WHT</t>
  </si>
  <si>
    <t>SI-001121|C3C9AA</t>
  </si>
  <si>
    <t>SI-001121|G0V9FS</t>
  </si>
  <si>
    <t>SI-001121|AE56E7</t>
  </si>
  <si>
    <t>SI-001121|AE578A</t>
  </si>
  <si>
    <t>SI-001121|D8183F</t>
  </si>
  <si>
    <t>SI-001121|G0733V</t>
  </si>
  <si>
    <t>SI-001121|G0WMUC</t>
  </si>
  <si>
    <t>SI-001150|G0K3M2</t>
  </si>
  <si>
    <t>SI-001150|D13501</t>
  </si>
  <si>
    <t>SI-001150|G0K3JU</t>
  </si>
  <si>
    <t>SI-001150|G0YHEW</t>
  </si>
  <si>
    <t>SI-001150|G17RS0</t>
  </si>
  <si>
    <t>SI-001150|G0YHFD</t>
  </si>
  <si>
    <t>SI-001150|H1A9M4</t>
  </si>
  <si>
    <t>SI-001150|G0WNJF</t>
  </si>
  <si>
    <t>SI26/B01/06/00015</t>
  </si>
  <si>
    <t>SI26B010600015|9F824A</t>
  </si>
  <si>
    <t>VVQ923795|BBDCB3</t>
  </si>
  <si>
    <t>WDT/2026/00687|H0HWRH</t>
  </si>
  <si>
    <t>47.44.04</t>
  </si>
  <si>
    <t>WDT6072026|D2097D</t>
  </si>
  <si>
    <t>01.293</t>
  </si>
  <si>
    <t>77409460</t>
  </si>
  <si>
    <t>K05T360HOB</t>
  </si>
  <si>
    <t>K015537XS</t>
  </si>
  <si>
    <t>K04T360HOB</t>
  </si>
  <si>
    <t>5010633535515</t>
  </si>
  <si>
    <t>4062172401210</t>
  </si>
  <si>
    <t>9005DWESY2-2HB</t>
  </si>
  <si>
    <t>368512/638512</t>
  </si>
  <si>
    <t>12562980/12562980</t>
  </si>
  <si>
    <t>17,02</t>
  </si>
  <si>
    <t>в приема си има 6 бр.</t>
  </si>
  <si>
    <t>925012043</t>
  </si>
  <si>
    <t># 248907</t>
  </si>
  <si>
    <t>0400169017</t>
  </si>
  <si>
    <t>004540</t>
  </si>
  <si>
    <t>000670</t>
  </si>
  <si>
    <t>0400120664</t>
  </si>
  <si>
    <t>005730</t>
  </si>
  <si>
    <t>003470</t>
  </si>
  <si>
    <t>005290</t>
  </si>
  <si>
    <t>5060297991</t>
  </si>
  <si>
    <t>CM 13.7.26</t>
  </si>
  <si>
    <t>25,21</t>
  </si>
  <si>
    <t>5060297994</t>
  </si>
  <si>
    <t>314 715</t>
  </si>
  <si>
    <t>560 115</t>
  </si>
  <si>
    <t>560 116</t>
  </si>
  <si>
    <t>560 743</t>
  </si>
  <si>
    <t>1874 000 076</t>
  </si>
  <si>
    <t>5060297995</t>
  </si>
  <si>
    <t>5060297996</t>
  </si>
  <si>
    <t>Ticket Number: 362186 - и без това е отказана</t>
  </si>
  <si>
    <t>няма го в приема, да си проверят кроса, който прави приема! - чака се отговор от Ангел - това е един и същи номер, ИК-номер и Фрогум-номер</t>
  </si>
  <si>
    <t>2026-403605</t>
  </si>
  <si>
    <t>2026-403607</t>
  </si>
  <si>
    <t xml:space="preserve">CM  </t>
  </si>
  <si>
    <t>225</t>
  </si>
  <si>
    <t>AM0794398</t>
  </si>
  <si>
    <t>34,71</t>
  </si>
  <si>
    <t>AM0794399</t>
  </si>
  <si>
    <t>отпадат, имали си прием - Тони - 9456211-02/20.05.26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</si>
</sst>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лв.&quot;_-;\-* #,##0.00\ &quot;лв.&quot;_-;_-* &quot;-&quot;??\ &quot;лв.&quot;_-;_-@_-"/>
    <numFmt numFmtId="43" formatCode="_-* #,##0.00_-;\-* #,##0.00_-;_-* &quot;-&quot;??_-;_-@_-"/>
    <numFmt numFmtId="164" formatCode="_-* #,##0.00\ _л_в_._-;\-* #,##0.00\ _л_в_._-;_-* &quot;-&quot;??\ _л_в_._-;_-@_-"/>
  </numFmts>
  <fonts count="86" x14ac:knownFonts="1">
    <font>
      <sz val="11"/>
      <color theme="1"/>
      <name val="Calibri"/>
      <family val="2"/>
      <scheme val="minor"/>
    </font>
    <font>
      <sz val="11"/>
      <color theme="1"/>
      <name val="Calibri"/>
      <family val="2"/>
      <charset val="204"/>
    </font>
    <font>
      <b/>
      <sz val="11"/>
      <color rgb="FF00B050"/>
      <name val="Calibri"/>
      <family val="2"/>
      <charset val="204"/>
    </font>
    <font>
      <b/>
      <sz val="11"/>
      <color rgb="FF7030A0"/>
      <name val="Calibri"/>
      <family val="2"/>
      <charset val="204"/>
    </font>
    <font>
      <sz val="11"/>
      <color rgb="FF7030A0"/>
      <name val="Calibri"/>
      <family val="2"/>
      <charset val="204"/>
    </font>
    <font>
      <sz val="11"/>
      <color theme="1"/>
      <name val="Calibri"/>
      <family val="2"/>
      <scheme val="minor"/>
    </font>
    <font>
      <sz val="18"/>
      <color theme="3"/>
      <name val="Calibri Light"/>
      <family val="2"/>
      <charset val="204"/>
      <scheme val="major"/>
    </font>
    <font>
      <b/>
      <sz val="11"/>
      <color theme="1"/>
      <name val="Calibri"/>
      <family val="2"/>
      <charset val="204"/>
    </font>
    <font>
      <sz val="11"/>
      <color theme="1"/>
      <name val="Calibri"/>
      <family val="2"/>
      <charset val="204"/>
      <scheme val="minor"/>
    </font>
    <font>
      <b/>
      <sz val="11"/>
      <color theme="1"/>
      <name val="Calibri"/>
      <family val="2"/>
      <charset val="204"/>
      <scheme val="minor"/>
    </font>
    <font>
      <b/>
      <sz val="11"/>
      <color theme="1"/>
      <name val="Calibri"/>
      <family val="2"/>
      <scheme val="minor"/>
    </font>
    <font>
      <b/>
      <sz val="11"/>
      <color rgb="FF00B050"/>
      <name val="Calibri"/>
      <family val="2"/>
      <charset val="204"/>
      <scheme val="minor"/>
    </font>
    <font>
      <sz val="11"/>
      <color rgb="FF000000"/>
      <name val="Calibri"/>
      <family val="2"/>
      <charset val="1"/>
    </font>
    <font>
      <sz val="10"/>
      <name val="Arial"/>
      <family val="2"/>
    </font>
    <font>
      <sz val="11"/>
      <name val="Calibri"/>
      <family val="2"/>
      <charset val="204"/>
      <scheme val="minor"/>
    </font>
    <font>
      <sz val="11"/>
      <name val="Calibri"/>
      <family val="2"/>
      <scheme val="minor"/>
    </font>
    <font>
      <b/>
      <sz val="11"/>
      <name val="Calibri"/>
      <family val="2"/>
      <charset val="204"/>
      <scheme val="minor"/>
    </font>
    <font>
      <sz val="11"/>
      <color rgb="FFFF0000"/>
      <name val="Calibri"/>
      <family val="2"/>
      <scheme val="minor"/>
    </font>
    <font>
      <sz val="11"/>
      <color rgb="FF7030A0"/>
      <name val="Calibri"/>
      <family val="2"/>
      <scheme val="minor"/>
    </font>
    <font>
      <sz val="11"/>
      <color rgb="FFFF0000"/>
      <name val="Calibri"/>
      <family val="2"/>
      <charset val="204"/>
      <scheme val="minor"/>
    </font>
    <font>
      <b/>
      <sz val="11"/>
      <color rgb="FFFF0000"/>
      <name val="Calibri"/>
      <family val="2"/>
      <charset val="204"/>
      <scheme val="minor"/>
    </font>
    <font>
      <b/>
      <sz val="11"/>
      <color theme="9" tint="-0.249977111117893"/>
      <name val="Calibri"/>
      <family val="2"/>
      <charset val="204"/>
      <scheme val="minor"/>
    </font>
    <font>
      <sz val="11"/>
      <color rgb="FF000000"/>
      <name val="Calibri"/>
      <family val="2"/>
      <scheme val="minor"/>
    </font>
    <font>
      <sz val="10"/>
      <name val="Arial"/>
      <family val="2"/>
      <charset val="204"/>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1"/>
      <color rgb="FF7030A0"/>
      <name val="Calibri"/>
      <family val="2"/>
      <scheme val="minor"/>
    </font>
    <font>
      <b/>
      <sz val="11"/>
      <color rgb="FF7030A0"/>
      <name val="Calibri"/>
      <family val="2"/>
      <charset val="204"/>
      <scheme val="minor"/>
    </font>
    <font>
      <sz val="11"/>
      <name val="Calibri"/>
      <family val="2"/>
      <charset val="204"/>
    </font>
    <font>
      <sz val="10"/>
      <name val="Arial"/>
      <family val="2"/>
      <charset val="186"/>
    </font>
    <font>
      <sz val="11"/>
      <color theme="9" tint="-0.249977111117893"/>
      <name val="Calibri"/>
      <family val="2"/>
      <charset val="204"/>
      <scheme val="minor"/>
    </font>
    <font>
      <sz val="11"/>
      <color rgb="FF00B050"/>
      <name val="Calibri"/>
      <family val="2"/>
      <charset val="204"/>
      <scheme val="minor"/>
    </font>
    <font>
      <sz val="8"/>
      <color rgb="FF666666"/>
      <name val="Arial"/>
      <family val="2"/>
      <charset val="204"/>
    </font>
    <font>
      <sz val="11"/>
      <color rgb="FF7030A0"/>
      <name val="Calibri"/>
      <family val="2"/>
      <charset val="204"/>
      <scheme val="minor"/>
    </font>
    <font>
      <sz val="8"/>
      <color rgb="FF7030A0"/>
      <name val="Arial"/>
      <family val="2"/>
      <charset val="204"/>
    </font>
    <font>
      <b/>
      <sz val="11"/>
      <color rgb="FF000099"/>
      <name val="Calibri"/>
      <family val="2"/>
      <scheme val="minor"/>
    </font>
    <font>
      <sz val="11"/>
      <color rgb="FF000099"/>
      <name val="Calibri"/>
      <family val="2"/>
      <charset val="204"/>
      <scheme val="minor"/>
    </font>
    <font>
      <i/>
      <sz val="11"/>
      <color theme="1"/>
      <name val="Calibri"/>
      <family val="2"/>
      <charset val="204"/>
      <scheme val="minor"/>
    </font>
    <font>
      <b/>
      <sz val="11"/>
      <color rgb="FF00B0F0"/>
      <name val="Calibri"/>
      <family val="2"/>
      <charset val="204"/>
      <scheme val="minor"/>
    </font>
    <font>
      <sz val="11"/>
      <color rgb="FF00B0F0"/>
      <name val="Calibri"/>
      <family val="2"/>
      <scheme val="minor"/>
    </font>
    <font>
      <sz val="11"/>
      <color rgb="FF00B0F0"/>
      <name val="Calibri"/>
      <family val="2"/>
      <charset val="204"/>
      <scheme val="minor"/>
    </font>
    <font>
      <sz val="8"/>
      <color rgb="FF337AB7"/>
      <name val="Arial"/>
      <family val="2"/>
      <charset val="204"/>
    </font>
    <font>
      <sz val="11"/>
      <color rgb="FF000000"/>
      <name val="Aptos"/>
      <family val="2"/>
    </font>
    <font>
      <sz val="10"/>
      <color rgb="FF000000"/>
      <name val="Times New Roman"/>
      <family val="1"/>
      <charset val="204"/>
    </font>
    <font>
      <sz val="7"/>
      <color rgb="FF242424"/>
      <name val="Segoe UI"/>
      <family val="2"/>
      <charset val="204"/>
    </font>
    <font>
      <sz val="7"/>
      <color rgb="FF000000"/>
      <name val="Segoe UI"/>
      <family val="2"/>
      <charset val="204"/>
    </font>
    <font>
      <sz val="11"/>
      <name val="Calibri"/>
      <family val="2"/>
      <charset val="204"/>
    </font>
    <font>
      <b/>
      <sz val="11"/>
      <color rgb="FFFF0000"/>
      <name val="Calibri"/>
      <family val="2"/>
      <scheme val="minor"/>
    </font>
    <font>
      <sz val="11"/>
      <color rgb="FF00B050"/>
      <name val="Calibri"/>
      <family val="2"/>
      <charset val="204"/>
    </font>
    <font>
      <b/>
      <sz val="11"/>
      <color rgb="FF000099"/>
      <name val="Calibri"/>
      <family val="2"/>
      <charset val="204"/>
      <scheme val="minor"/>
    </font>
    <font>
      <b/>
      <sz val="11"/>
      <color rgb="FF7030A0"/>
      <name val="Calibri"/>
      <family val="2"/>
    </font>
    <font>
      <sz val="11"/>
      <color rgb="FF7030A0"/>
      <name val="Calibri"/>
      <family val="2"/>
    </font>
    <font>
      <b/>
      <sz val="14"/>
      <color rgb="FF000000"/>
      <name val="Arial"/>
      <family val="2"/>
      <charset val="204"/>
    </font>
    <font>
      <sz val="10"/>
      <name val="Tahoma"/>
      <family val="2"/>
    </font>
    <font>
      <b/>
      <sz val="12"/>
      <color theme="1"/>
      <name val="Calibri"/>
      <family val="2"/>
      <charset val="204"/>
      <scheme val="minor"/>
    </font>
    <font>
      <u/>
      <sz val="11"/>
      <color theme="10"/>
      <name val="Calibri"/>
      <family val="2"/>
      <scheme val="minor"/>
    </font>
    <font>
      <b/>
      <sz val="11"/>
      <color rgb="FF0099FF"/>
      <name val="Calibri"/>
      <family val="2"/>
      <charset val="204"/>
      <scheme val="minor"/>
    </font>
    <font>
      <sz val="11"/>
      <color rgb="FF3366FF"/>
      <name val="Aptos"/>
      <family val="2"/>
    </font>
    <font>
      <sz val="12"/>
      <color rgb="FF3366FF"/>
      <name val="Aptos"/>
      <family val="2"/>
    </font>
    <font>
      <b/>
      <sz val="10"/>
      <color theme="4" tint="-0.499984740745262"/>
      <name val="Calibri"/>
      <family val="2"/>
      <scheme val="minor"/>
    </font>
    <font>
      <b/>
      <sz val="10"/>
      <color theme="4" tint="-0.499984740745262"/>
      <name val="Calibri"/>
      <family val="2"/>
    </font>
    <font>
      <sz val="10"/>
      <color theme="4" tint="-0.499984740745262"/>
      <name val="Calibri"/>
      <family val="2"/>
      <scheme val="minor"/>
    </font>
    <font>
      <b/>
      <sz val="12"/>
      <color rgb="FF3366FF"/>
      <name val="Aptos"/>
      <family val="2"/>
      <charset val="204"/>
    </font>
    <font>
      <sz val="11"/>
      <color rgb="FF000000"/>
      <name val="Calibri"/>
      <family val="2"/>
      <charset val="204"/>
    </font>
    <font>
      <sz val="12"/>
      <color rgb="FF7030A0"/>
      <name val="Aptos"/>
      <family val="2"/>
    </font>
    <font>
      <b/>
      <sz val="12"/>
      <color rgb="FF7030A0"/>
      <name val="Aptos"/>
      <family val="2"/>
      <charset val="204"/>
    </font>
    <font>
      <sz val="12"/>
      <color rgb="FF3366FF"/>
      <name val="Aptos"/>
      <family val="2"/>
      <charset val="204"/>
    </font>
    <font>
      <b/>
      <sz val="11"/>
      <name val="Calibri"/>
      <family val="2"/>
    </font>
    <font>
      <b/>
      <sz val="12"/>
      <color rgb="FF7030A0"/>
      <name val="Aptos"/>
      <family val="2"/>
    </font>
    <font>
      <b/>
      <sz val="11"/>
      <name val="Calibri"/>
      <family val="2"/>
      <scheme val="minor"/>
    </font>
    <font>
      <sz val="8"/>
      <name val="Calibri"/>
      <family val="2"/>
      <scheme val="minor"/>
    </font>
    <font>
      <sz val="8"/>
      <color rgb="FF424242"/>
      <name val="Segoe UI"/>
      <family val="2"/>
      <charset val="204"/>
    </font>
    <font>
      <sz val="11"/>
      <color rgb="FF1F497D"/>
      <name val="Calibri"/>
      <family val="2"/>
      <charset val="204"/>
      <scheme val="minor"/>
    </font>
    <font>
      <sz val="12"/>
      <color rgb="FF7030A0"/>
      <name val="Aptos"/>
      <family val="2"/>
      <charset val="204"/>
    </font>
    <font>
      <b/>
      <sz val="8"/>
      <color rgb="FF424242"/>
      <name val="Segoe UI"/>
      <family val="2"/>
      <charset val="204"/>
    </font>
    <font>
      <sz val="11"/>
      <color rgb="FF000099"/>
      <name val="Calibri"/>
      <family val="2"/>
      <scheme val="minor"/>
    </font>
  </fonts>
  <fills count="42">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FFC000"/>
        <bgColor indexed="64"/>
      </patternFill>
    </fill>
    <fill>
      <patternFill patternType="solid">
        <fgColor theme="4" tint="0.59999389629810485"/>
        <bgColor indexed="64"/>
      </patternFill>
    </fill>
    <fill>
      <patternFill patternType="solid">
        <fgColor rgb="FFF2A8B8"/>
        <bgColor indexed="64"/>
      </patternFill>
    </fill>
    <fill>
      <patternFill patternType="solid">
        <fgColor theme="4" tint="0.79998168889431442"/>
        <bgColor indexed="64"/>
      </patternFill>
    </fill>
  </fills>
  <borders count="19">
    <border>
      <left/>
      <right/>
      <top/>
      <bottom/>
      <diagonal/>
    </border>
    <border>
      <left style="hair">
        <color indexed="64"/>
      </left>
      <right style="hair">
        <color indexed="64"/>
      </right>
      <top style="hair">
        <color indexed="64"/>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medium">
        <color auto="1"/>
      </right>
      <top style="medium">
        <color auto="1"/>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s>
  <cellStyleXfs count="45439">
    <xf numFmtId="0" fontId="0" fillId="0" borderId="0"/>
    <xf numFmtId="0" fontId="8" fillId="0" borderId="0"/>
    <xf numFmtId="44" fontId="8" fillId="0" borderId="0" applyFont="0" applyFill="0" applyBorder="0" applyAlignment="0" applyProtection="0"/>
    <xf numFmtId="0" fontId="12" fillId="0" borderId="0"/>
    <xf numFmtId="0" fontId="13" fillId="0" borderId="0"/>
    <xf numFmtId="0" fontId="15" fillId="0" borderId="0"/>
    <xf numFmtId="0" fontId="23" fillId="0" borderId="0"/>
    <xf numFmtId="0" fontId="8" fillId="8" borderId="0" applyNumberFormat="0" applyBorder="0" applyAlignment="0" applyProtection="0"/>
    <xf numFmtId="0" fontId="8" fillId="12" borderId="0" applyNumberFormat="0" applyBorder="0" applyAlignment="0" applyProtection="0"/>
    <xf numFmtId="0" fontId="8" fillId="16" borderId="0" applyNumberFormat="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9" borderId="0" applyNumberFormat="0" applyBorder="0" applyAlignment="0" applyProtection="0"/>
    <xf numFmtId="0" fontId="8" fillId="13" borderId="0" applyNumberFormat="0" applyBorder="0" applyAlignment="0" applyProtection="0"/>
    <xf numFmtId="0" fontId="8" fillId="17"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24" fillId="10" borderId="0" applyNumberFormat="0" applyBorder="0" applyAlignment="0" applyProtection="0"/>
    <xf numFmtId="0" fontId="24" fillId="14" borderId="0" applyNumberFormat="0" applyBorder="0" applyAlignment="0" applyProtection="0"/>
    <xf numFmtId="0" fontId="24" fillId="18" borderId="0" applyNumberFormat="0" applyBorder="0" applyAlignment="0" applyProtection="0"/>
    <xf numFmtId="0" fontId="24" fillId="22" borderId="0" applyNumberFormat="0" applyBorder="0" applyAlignment="0" applyProtection="0"/>
    <xf numFmtId="0" fontId="24" fillId="26" borderId="0" applyNumberFormat="0" applyBorder="0" applyAlignment="0" applyProtection="0"/>
    <xf numFmtId="0" fontId="24" fillId="30" borderId="0" applyNumberFormat="0" applyBorder="0" applyAlignment="0" applyProtection="0"/>
    <xf numFmtId="0" fontId="24" fillId="7" borderId="0" applyNumberFormat="0" applyBorder="0" applyAlignment="0" applyProtection="0"/>
    <xf numFmtId="0" fontId="24" fillId="11" borderId="0" applyNumberFormat="0" applyBorder="0" applyAlignment="0" applyProtection="0"/>
    <xf numFmtId="0" fontId="24" fillId="15" borderId="0" applyNumberFormat="0" applyBorder="0" applyAlignment="0" applyProtection="0"/>
    <xf numFmtId="0" fontId="24" fillId="19" borderId="0" applyNumberFormat="0" applyBorder="0" applyAlignment="0" applyProtection="0"/>
    <xf numFmtId="0" fontId="24" fillId="23" borderId="0" applyNumberFormat="0" applyBorder="0" applyAlignment="0" applyProtection="0"/>
    <xf numFmtId="0" fontId="24" fillId="27" borderId="0" applyNumberFormat="0" applyBorder="0" applyAlignment="0" applyProtection="0"/>
    <xf numFmtId="0" fontId="25" fillId="2" borderId="0" applyNumberFormat="0" applyBorder="0" applyAlignment="0" applyProtection="0"/>
    <xf numFmtId="0" fontId="26" fillId="5" borderId="5" applyNumberFormat="0" applyAlignment="0" applyProtection="0"/>
    <xf numFmtId="0" fontId="27" fillId="6" borderId="8" applyNumberFormat="0" applyAlignment="0" applyProtection="0"/>
    <xf numFmtId="0" fontId="28" fillId="0" borderId="0" applyNumberFormat="0" applyFill="0" applyBorder="0" applyAlignment="0" applyProtection="0"/>
    <xf numFmtId="0" fontId="29" fillId="0" borderId="2" applyNumberFormat="0" applyFill="0" applyAlignment="0" applyProtection="0"/>
    <xf numFmtId="0" fontId="30" fillId="0" borderId="3" applyNumberFormat="0" applyFill="0" applyAlignment="0" applyProtection="0"/>
    <xf numFmtId="0" fontId="31" fillId="0" borderId="4" applyNumberFormat="0" applyFill="0" applyAlignment="0" applyProtection="0"/>
    <xf numFmtId="0" fontId="31" fillId="0" borderId="0" applyNumberFormat="0" applyFill="0" applyBorder="0" applyAlignment="0" applyProtection="0"/>
    <xf numFmtId="0" fontId="32" fillId="4" borderId="5" applyNumberFormat="0" applyAlignment="0" applyProtection="0"/>
    <xf numFmtId="0" fontId="33" fillId="0" borderId="7" applyNumberFormat="0" applyFill="0" applyAlignment="0" applyProtection="0"/>
    <xf numFmtId="0" fontId="34" fillId="3" borderId="0" applyNumberFormat="0" applyBorder="0" applyAlignment="0" applyProtection="0"/>
    <xf numFmtId="0" fontId="35" fillId="5" borderId="6" applyNumberFormat="0" applyAlignment="0" applyProtection="0"/>
    <xf numFmtId="0" fontId="6" fillId="0" borderId="0" applyNumberFormat="0" applyFill="0" applyBorder="0" applyAlignment="0" applyProtection="0"/>
    <xf numFmtId="0" fontId="9" fillId="0" borderId="9" applyNumberFormat="0" applyFill="0" applyAlignment="0" applyProtection="0"/>
    <xf numFmtId="0" fontId="19" fillId="0" borderId="0" applyNumberFormat="0" applyFill="0" applyBorder="0" applyAlignment="0" applyProtection="0"/>
    <xf numFmtId="0" fontId="22" fillId="0" borderId="0"/>
    <xf numFmtId="0" fontId="8" fillId="0" borderId="0"/>
    <xf numFmtId="0" fontId="8" fillId="0" borderId="0"/>
    <xf numFmtId="0" fontId="8" fillId="0" borderId="0"/>
    <xf numFmtId="0" fontId="8" fillId="0" borderId="0"/>
    <xf numFmtId="0" fontId="15" fillId="0" borderId="0"/>
    <xf numFmtId="0" fontId="22" fillId="0" borderId="0"/>
    <xf numFmtId="0" fontId="5" fillId="0" borderId="0"/>
    <xf numFmtId="0" fontId="8" fillId="0" borderId="0"/>
    <xf numFmtId="0" fontId="8" fillId="0" borderId="0"/>
    <xf numFmtId="0" fontId="8" fillId="0" borderId="0"/>
    <xf numFmtId="0" fontId="8" fillId="0" borderId="0"/>
    <xf numFmtId="0" fontId="39" fillId="0" borderId="0"/>
    <xf numFmtId="44" fontId="8" fillId="0" borderId="0" applyFont="0" applyFill="0" applyBorder="0" applyAlignment="0" applyProtection="0"/>
    <xf numFmtId="0" fontId="13" fillId="0" borderId="0"/>
    <xf numFmtId="0" fontId="15" fillId="0" borderId="0"/>
    <xf numFmtId="0" fontId="23" fillId="0" borderId="0"/>
    <xf numFmtId="44" fontId="8" fillId="0" borderId="0" applyFont="0" applyFill="0" applyBorder="0" applyAlignment="0" applyProtection="0"/>
    <xf numFmtId="0" fontId="13" fillId="0" borderId="0"/>
    <xf numFmtId="0" fontId="15" fillId="0" borderId="0"/>
    <xf numFmtId="0" fontId="23" fillId="0" borderId="0"/>
    <xf numFmtId="44" fontId="8" fillId="0" borderId="0" applyFont="0" applyFill="0" applyBorder="0" applyAlignment="0" applyProtection="0"/>
    <xf numFmtId="44" fontId="8" fillId="0" borderId="0" applyFont="0" applyFill="0" applyBorder="0" applyAlignment="0" applyProtection="0"/>
    <xf numFmtId="0" fontId="13" fillId="0" borderId="0"/>
    <xf numFmtId="0" fontId="15" fillId="0" borderId="0"/>
    <xf numFmtId="0" fontId="23" fillId="0" borderId="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0" fontId="8" fillId="0" borderId="0"/>
    <xf numFmtId="0" fontId="5" fillId="0" borderId="0"/>
    <xf numFmtId="43"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5" fillId="0" borderId="0"/>
    <xf numFmtId="43" fontId="8" fillId="0" borderId="0" applyFont="0" applyFill="0" applyBorder="0" applyAlignment="0" applyProtection="0"/>
    <xf numFmtId="43" fontId="8" fillId="0" borderId="0" applyFont="0" applyFill="0" applyBorder="0" applyAlignment="0" applyProtection="0"/>
    <xf numFmtId="0" fontId="5" fillId="0" borderId="0"/>
    <xf numFmtId="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5" fillId="0" borderId="0"/>
    <xf numFmtId="0" fontId="38" fillId="0" borderId="0"/>
    <xf numFmtId="0" fontId="1" fillId="0" borderId="0"/>
    <xf numFmtId="0" fontId="23" fillId="0" borderId="0"/>
    <xf numFmtId="0" fontId="38" fillId="0" borderId="0"/>
    <xf numFmtId="0" fontId="53" fillId="0" borderId="0"/>
    <xf numFmtId="0" fontId="56" fillId="0" borderId="0"/>
    <xf numFmtId="0" fontId="63" fillId="0" borderId="0"/>
    <xf numFmtId="0" fontId="65" fillId="0" borderId="0" applyNumberFormat="0" applyFill="0" applyBorder="0" applyAlignment="0" applyProtection="0"/>
  </cellStyleXfs>
  <cellXfs count="456">
    <xf numFmtId="0" fontId="0" fillId="0" borderId="0" xfId="0"/>
    <xf numFmtId="0" fontId="8" fillId="0" borderId="0" xfId="1"/>
    <xf numFmtId="0" fontId="8" fillId="0" borderId="1" xfId="1" applyBorder="1"/>
    <xf numFmtId="49" fontId="8" fillId="0" borderId="1" xfId="1" applyNumberFormat="1" applyBorder="1"/>
    <xf numFmtId="0" fontId="15" fillId="0" borderId="1" xfId="1" applyFont="1" applyBorder="1"/>
    <xf numFmtId="0" fontId="8" fillId="32" borderId="1" xfId="1" applyFill="1" applyBorder="1"/>
    <xf numFmtId="49" fontId="8" fillId="0" borderId="1" xfId="1" applyNumberFormat="1" applyBorder="1" applyAlignment="1">
      <alignment horizontal="left"/>
    </xf>
    <xf numFmtId="0" fontId="14" fillId="0" borderId="1" xfId="1" applyFont="1" applyBorder="1"/>
    <xf numFmtId="0" fontId="9" fillId="0" borderId="1" xfId="1" applyFont="1" applyBorder="1"/>
    <xf numFmtId="49" fontId="8" fillId="32" borderId="1" xfId="1" applyNumberFormat="1" applyFill="1" applyBorder="1"/>
    <xf numFmtId="49" fontId="8" fillId="32" borderId="1" xfId="1" applyNumberFormat="1" applyFill="1" applyBorder="1" applyAlignment="1">
      <alignment horizontal="left"/>
    </xf>
    <xf numFmtId="0" fontId="5" fillId="0" borderId="1" xfId="1" applyFont="1" applyBorder="1" applyAlignment="1">
      <alignment horizontal="left"/>
    </xf>
    <xf numFmtId="49" fontId="8" fillId="0" borderId="0" xfId="1" applyNumberFormat="1"/>
    <xf numFmtId="0" fontId="8" fillId="34" borderId="1" xfId="1" applyFill="1" applyBorder="1"/>
    <xf numFmtId="14" fontId="8" fillId="0" borderId="1" xfId="1" applyNumberFormat="1" applyBorder="1" applyAlignment="1">
      <alignment horizontal="right"/>
    </xf>
    <xf numFmtId="49" fontId="8" fillId="33" borderId="1" xfId="1" applyNumberFormat="1" applyFill="1" applyBorder="1"/>
    <xf numFmtId="14" fontId="14" fillId="0" borderId="1" xfId="1" applyNumberFormat="1" applyFont="1" applyBorder="1" applyAlignment="1">
      <alignment horizontal="right"/>
    </xf>
    <xf numFmtId="14" fontId="8" fillId="32" borderId="1" xfId="1" applyNumberFormat="1" applyFill="1" applyBorder="1" applyAlignment="1">
      <alignment horizontal="right"/>
    </xf>
    <xf numFmtId="14" fontId="15" fillId="0" borderId="1" xfId="1" applyNumberFormat="1" applyFont="1" applyBorder="1" applyAlignment="1">
      <alignment horizontal="right"/>
    </xf>
    <xf numFmtId="0" fontId="43" fillId="0" borderId="1" xfId="1" applyFont="1" applyBorder="1"/>
    <xf numFmtId="0" fontId="43" fillId="34" borderId="1" xfId="1" applyFont="1" applyFill="1" applyBorder="1"/>
    <xf numFmtId="49" fontId="43" fillId="0" borderId="1" xfId="1" applyNumberFormat="1" applyFont="1" applyBorder="1"/>
    <xf numFmtId="14" fontId="43" fillId="0" borderId="1" xfId="1" applyNumberFormat="1" applyFont="1" applyBorder="1" applyAlignment="1">
      <alignment horizontal="right"/>
    </xf>
    <xf numFmtId="0" fontId="43" fillId="0" borderId="1" xfId="1" applyFont="1" applyBorder="1" applyAlignment="1">
      <alignment horizontal="left"/>
    </xf>
    <xf numFmtId="0" fontId="18" fillId="0" borderId="1" xfId="1" applyFont="1" applyBorder="1" applyAlignment="1">
      <alignment horizontal="left"/>
    </xf>
    <xf numFmtId="0" fontId="2" fillId="0" borderId="1" xfId="1" applyFont="1" applyBorder="1" applyAlignment="1">
      <alignment horizontal="center"/>
    </xf>
    <xf numFmtId="14" fontId="11" fillId="0" borderId="1" xfId="1" applyNumberFormat="1" applyFont="1" applyBorder="1" applyAlignment="1">
      <alignment horizontal="left"/>
    </xf>
    <xf numFmtId="44" fontId="16" fillId="34" borderId="1" xfId="2" applyFont="1" applyFill="1" applyBorder="1"/>
    <xf numFmtId="0" fontId="37" fillId="0" borderId="1" xfId="1" applyFont="1" applyBorder="1"/>
    <xf numFmtId="0" fontId="11" fillId="0" borderId="1" xfId="1" applyFont="1" applyBorder="1"/>
    <xf numFmtId="44" fontId="37" fillId="34" borderId="1" xfId="2" applyFont="1" applyFill="1" applyBorder="1"/>
    <xf numFmtId="0" fontId="18" fillId="0" borderId="1" xfId="1" applyFont="1" applyBorder="1"/>
    <xf numFmtId="0" fontId="18" fillId="34" borderId="1" xfId="1" applyFont="1" applyFill="1" applyBorder="1"/>
    <xf numFmtId="49" fontId="18" fillId="0" borderId="1" xfId="1" applyNumberFormat="1" applyFont="1" applyBorder="1"/>
    <xf numFmtId="14" fontId="18" fillId="0" borderId="1" xfId="1" applyNumberFormat="1" applyFont="1" applyBorder="1" applyAlignment="1">
      <alignment horizontal="right"/>
    </xf>
    <xf numFmtId="0" fontId="36" fillId="0" borderId="1" xfId="1" applyFont="1" applyBorder="1"/>
    <xf numFmtId="0" fontId="11" fillId="32" borderId="1" xfId="1" applyFont="1" applyFill="1" applyBorder="1"/>
    <xf numFmtId="44" fontId="16" fillId="32" borderId="1" xfId="2" applyFont="1" applyFill="1" applyBorder="1"/>
    <xf numFmtId="14" fontId="8" fillId="0" borderId="1" xfId="1" applyNumberFormat="1" applyBorder="1" applyAlignment="1">
      <alignment horizontal="center"/>
    </xf>
    <xf numFmtId="14" fontId="43" fillId="0" borderId="1" xfId="1" applyNumberFormat="1" applyFont="1" applyBorder="1" applyAlignment="1">
      <alignment horizontal="center"/>
    </xf>
    <xf numFmtId="14" fontId="8" fillId="32" borderId="1" xfId="1" applyNumberFormat="1" applyFill="1" applyBorder="1" applyAlignment="1">
      <alignment horizontal="center"/>
    </xf>
    <xf numFmtId="14" fontId="18" fillId="0" borderId="1" xfId="1" applyNumberFormat="1" applyFont="1" applyBorder="1" applyAlignment="1">
      <alignment horizontal="center"/>
    </xf>
    <xf numFmtId="0" fontId="3" fillId="0" borderId="1" xfId="1" applyFont="1" applyBorder="1" applyAlignment="1">
      <alignment horizontal="center"/>
    </xf>
    <xf numFmtId="14" fontId="3" fillId="0" borderId="1" xfId="1" applyNumberFormat="1" applyFont="1" applyBorder="1" applyAlignment="1">
      <alignment horizontal="center"/>
    </xf>
    <xf numFmtId="14" fontId="2" fillId="0" borderId="1" xfId="1" applyNumberFormat="1" applyFont="1" applyBorder="1" applyAlignment="1">
      <alignment horizontal="center"/>
    </xf>
    <xf numFmtId="0" fontId="2" fillId="32" borderId="1" xfId="1" applyFont="1" applyFill="1" applyBorder="1" applyAlignment="1">
      <alignment horizontal="center"/>
    </xf>
    <xf numFmtId="14" fontId="2" fillId="32" borderId="1" xfId="1" applyNumberFormat="1" applyFont="1" applyFill="1" applyBorder="1" applyAlignment="1">
      <alignment horizontal="center"/>
    </xf>
    <xf numFmtId="14" fontId="37" fillId="0" borderId="1" xfId="1" applyNumberFormat="1" applyFont="1" applyBorder="1" applyAlignment="1">
      <alignment horizontal="left"/>
    </xf>
    <xf numFmtId="0" fontId="41" fillId="0" borderId="1" xfId="1" applyFont="1" applyBorder="1"/>
    <xf numFmtId="0" fontId="42" fillId="0" borderId="0" xfId="1" applyFont="1"/>
    <xf numFmtId="44" fontId="36" fillId="34" borderId="1" xfId="2" applyFont="1" applyFill="1" applyBorder="1"/>
    <xf numFmtId="44" fontId="14" fillId="34" borderId="1" xfId="2" applyFont="1" applyFill="1" applyBorder="1"/>
    <xf numFmtId="14" fontId="11" fillId="32" borderId="1" xfId="1" applyNumberFormat="1" applyFont="1" applyFill="1" applyBorder="1" applyAlignment="1">
      <alignment horizontal="left"/>
    </xf>
    <xf numFmtId="164" fontId="16" fillId="34" borderId="1" xfId="1" applyNumberFormat="1" applyFont="1" applyFill="1" applyBorder="1" applyAlignment="1">
      <alignment vertical="center"/>
    </xf>
    <xf numFmtId="164" fontId="14" fillId="34" borderId="1" xfId="1" applyNumberFormat="1" applyFont="1" applyFill="1" applyBorder="1" applyAlignment="1">
      <alignment vertical="center"/>
    </xf>
    <xf numFmtId="164" fontId="37" fillId="34" borderId="1" xfId="1" applyNumberFormat="1" applyFont="1" applyFill="1" applyBorder="1" applyAlignment="1">
      <alignment vertical="center"/>
    </xf>
    <xf numFmtId="164" fontId="16" fillId="32" borderId="1" xfId="1" applyNumberFormat="1" applyFont="1" applyFill="1" applyBorder="1" applyAlignment="1">
      <alignment vertical="center"/>
    </xf>
    <xf numFmtId="164" fontId="36" fillId="34" borderId="1" xfId="1" applyNumberFormat="1" applyFont="1" applyFill="1" applyBorder="1" applyAlignment="1">
      <alignment vertical="center"/>
    </xf>
    <xf numFmtId="0" fontId="44" fillId="0" borderId="0" xfId="1" applyFont="1"/>
    <xf numFmtId="0" fontId="20" fillId="33" borderId="1" xfId="1" applyFont="1" applyFill="1" applyBorder="1"/>
    <xf numFmtId="0" fontId="43" fillId="33" borderId="1" xfId="1" applyFont="1" applyFill="1" applyBorder="1"/>
    <xf numFmtId="0" fontId="18" fillId="0" borderId="1" xfId="1" applyFont="1" applyBorder="1" applyAlignment="1">
      <alignment horizontal="left" vertical="center"/>
    </xf>
    <xf numFmtId="0" fontId="15" fillId="0" borderId="1" xfId="1" applyFont="1" applyBorder="1" applyAlignment="1">
      <alignment horizontal="left" vertical="center"/>
    </xf>
    <xf numFmtId="0" fontId="14" fillId="0" borderId="1" xfId="1" applyFont="1" applyBorder="1" applyAlignment="1">
      <alignment horizontal="left" vertical="center"/>
    </xf>
    <xf numFmtId="0" fontId="43" fillId="0" borderId="1" xfId="1" applyFont="1" applyBorder="1" applyAlignment="1">
      <alignment horizontal="left" vertical="center"/>
    </xf>
    <xf numFmtId="14" fontId="37" fillId="0" borderId="1" xfId="1" applyNumberFormat="1" applyFont="1" applyBorder="1" applyAlignment="1">
      <alignment horizontal="center"/>
    </xf>
    <xf numFmtId="0" fontId="37" fillId="0" borderId="1" xfId="1" applyFont="1" applyBorder="1" applyAlignment="1">
      <alignment horizontal="right"/>
    </xf>
    <xf numFmtId="14" fontId="43" fillId="0" borderId="1" xfId="1" applyNumberFormat="1" applyFont="1" applyBorder="1"/>
    <xf numFmtId="0" fontId="47" fillId="34" borderId="1" xfId="1" applyFont="1" applyFill="1" applyBorder="1"/>
    <xf numFmtId="14" fontId="15" fillId="32" borderId="1" xfId="1" applyNumberFormat="1" applyFont="1" applyFill="1" applyBorder="1" applyAlignment="1">
      <alignment horizontal="right"/>
    </xf>
    <xf numFmtId="0" fontId="15" fillId="32" borderId="1" xfId="1" applyFont="1" applyFill="1" applyBorder="1" applyAlignment="1">
      <alignment horizontal="left" vertical="center"/>
    </xf>
    <xf numFmtId="0" fontId="5" fillId="32" borderId="1" xfId="1" applyFont="1" applyFill="1" applyBorder="1" applyAlignment="1">
      <alignment horizontal="left"/>
    </xf>
    <xf numFmtId="0" fontId="48" fillId="0" borderId="1" xfId="1" applyFont="1" applyBorder="1"/>
    <xf numFmtId="0" fontId="49" fillId="0" borderId="1" xfId="1" applyFont="1" applyBorder="1"/>
    <xf numFmtId="0" fontId="49" fillId="32" borderId="1" xfId="1" applyFont="1" applyFill="1" applyBorder="1"/>
    <xf numFmtId="0" fontId="50" fillId="0" borderId="1" xfId="1" applyFont="1" applyBorder="1"/>
    <xf numFmtId="0" fontId="11" fillId="0" borderId="1" xfId="1" applyFont="1" applyBorder="1" applyAlignment="1">
      <alignment horizontal="right"/>
    </xf>
    <xf numFmtId="14" fontId="18" fillId="0" borderId="1" xfId="1" applyNumberFormat="1" applyFont="1" applyBorder="1"/>
    <xf numFmtId="0" fontId="9" fillId="0" borderId="1" xfId="1" applyFont="1" applyBorder="1" applyAlignment="1">
      <alignment horizontal="left"/>
    </xf>
    <xf numFmtId="0" fontId="9" fillId="32" borderId="1" xfId="1" applyFont="1" applyFill="1" applyBorder="1"/>
    <xf numFmtId="0" fontId="18" fillId="32" borderId="1" xfId="1" applyFont="1" applyFill="1" applyBorder="1"/>
    <xf numFmtId="0" fontId="36" fillId="0" borderId="1" xfId="1" applyFont="1" applyBorder="1" applyAlignment="1">
      <alignment horizontal="right"/>
    </xf>
    <xf numFmtId="0" fontId="51" fillId="0" borderId="0" xfId="1" applyFont="1"/>
    <xf numFmtId="49" fontId="8" fillId="34" borderId="1" xfId="1" applyNumberFormat="1" applyFill="1" applyBorder="1" applyAlignment="1">
      <alignment horizontal="left"/>
    </xf>
    <xf numFmtId="49" fontId="43" fillId="34" borderId="1" xfId="1" applyNumberFormat="1" applyFont="1" applyFill="1" applyBorder="1" applyAlignment="1">
      <alignment horizontal="left"/>
    </xf>
    <xf numFmtId="49" fontId="18" fillId="34" borderId="1" xfId="1" applyNumberFormat="1" applyFont="1" applyFill="1" applyBorder="1" applyAlignment="1">
      <alignment horizontal="left"/>
    </xf>
    <xf numFmtId="49" fontId="8" fillId="0" borderId="1" xfId="1" applyNumberFormat="1" applyBorder="1" applyAlignment="1">
      <alignment horizontal="right"/>
    </xf>
    <xf numFmtId="49" fontId="8" fillId="32" borderId="1" xfId="1" applyNumberFormat="1" applyFill="1" applyBorder="1" applyAlignment="1">
      <alignment horizontal="right"/>
    </xf>
    <xf numFmtId="14" fontId="8" fillId="0" borderId="1" xfId="1" applyNumberFormat="1" applyBorder="1"/>
    <xf numFmtId="14" fontId="8" fillId="32" borderId="1" xfId="1" applyNumberFormat="1" applyFill="1" applyBorder="1"/>
    <xf numFmtId="49" fontId="43" fillId="0" borderId="0" xfId="1" applyNumberFormat="1" applyFont="1"/>
    <xf numFmtId="49" fontId="43" fillId="0" borderId="1" xfId="1" applyNumberFormat="1" applyFont="1" applyBorder="1" applyAlignment="1">
      <alignment horizontal="right"/>
    </xf>
    <xf numFmtId="0" fontId="18" fillId="0" borderId="0" xfId="1" applyFont="1"/>
    <xf numFmtId="49" fontId="18" fillId="0" borderId="1" xfId="1" applyNumberFormat="1" applyFont="1" applyBorder="1" applyAlignment="1">
      <alignment horizontal="right"/>
    </xf>
    <xf numFmtId="0" fontId="11" fillId="33" borderId="1" xfId="1" applyFont="1" applyFill="1" applyBorder="1" applyAlignment="1">
      <alignment horizontal="right"/>
    </xf>
    <xf numFmtId="0" fontId="11" fillId="32" borderId="1" xfId="1" applyFont="1" applyFill="1" applyBorder="1" applyAlignment="1">
      <alignment horizontal="right"/>
    </xf>
    <xf numFmtId="0" fontId="37" fillId="0" borderId="1" xfId="1" applyFont="1" applyBorder="1" applyAlignment="1">
      <alignment horizontal="center"/>
    </xf>
    <xf numFmtId="0" fontId="21" fillId="0" borderId="1" xfId="1" applyFont="1" applyBorder="1" applyAlignment="1">
      <alignment horizontal="center"/>
    </xf>
    <xf numFmtId="0" fontId="21" fillId="32" borderId="1" xfId="1" applyFont="1" applyFill="1" applyBorder="1" applyAlignment="1">
      <alignment horizontal="center"/>
    </xf>
    <xf numFmtId="0" fontId="41" fillId="0" borderId="1" xfId="1" applyFont="1" applyBorder="1" applyAlignment="1">
      <alignment horizontal="right"/>
    </xf>
    <xf numFmtId="0" fontId="40" fillId="0" borderId="1" xfId="1" applyFont="1" applyBorder="1" applyAlignment="1">
      <alignment horizontal="center"/>
    </xf>
    <xf numFmtId="0" fontId="36" fillId="0" borderId="1" xfId="1" applyFont="1" applyBorder="1" applyAlignment="1">
      <alignment horizontal="center"/>
    </xf>
    <xf numFmtId="0" fontId="38" fillId="0" borderId="1" xfId="45434" applyBorder="1"/>
    <xf numFmtId="0" fontId="43" fillId="33" borderId="0" xfId="1" applyFont="1" applyFill="1"/>
    <xf numFmtId="0" fontId="8" fillId="36" borderId="1" xfId="1" applyFill="1" applyBorder="1"/>
    <xf numFmtId="49" fontId="8" fillId="36" borderId="1" xfId="1" applyNumberFormat="1" applyFill="1" applyBorder="1"/>
    <xf numFmtId="49" fontId="8" fillId="36" borderId="1" xfId="1" applyNumberFormat="1" applyFill="1" applyBorder="1" applyAlignment="1">
      <alignment horizontal="left"/>
    </xf>
    <xf numFmtId="14" fontId="8" fillId="36" borderId="1" xfId="1" applyNumberFormat="1" applyFill="1" applyBorder="1" applyAlignment="1">
      <alignment horizontal="center"/>
    </xf>
    <xf numFmtId="49" fontId="8" fillId="36" borderId="1" xfId="1" applyNumberFormat="1" applyFill="1" applyBorder="1" applyAlignment="1">
      <alignment horizontal="right"/>
    </xf>
    <xf numFmtId="0" fontId="14" fillId="36" borderId="1" xfId="1" applyFont="1" applyFill="1" applyBorder="1"/>
    <xf numFmtId="0" fontId="11" fillId="36" borderId="1" xfId="1" applyFont="1" applyFill="1" applyBorder="1" applyAlignment="1">
      <alignment horizontal="right"/>
    </xf>
    <xf numFmtId="0" fontId="21" fillId="36" borderId="1" xfId="1" applyFont="1" applyFill="1" applyBorder="1" applyAlignment="1">
      <alignment horizontal="center"/>
    </xf>
    <xf numFmtId="164" fontId="16" fillId="36" borderId="1" xfId="1" applyNumberFormat="1" applyFont="1" applyFill="1" applyBorder="1" applyAlignment="1">
      <alignment vertical="center"/>
    </xf>
    <xf numFmtId="44" fontId="16" fillId="36" borderId="1" xfId="2" applyFont="1" applyFill="1" applyBorder="1"/>
    <xf numFmtId="14" fontId="15" fillId="36" borderId="1" xfId="1" applyNumberFormat="1" applyFont="1" applyFill="1" applyBorder="1" applyAlignment="1">
      <alignment horizontal="right"/>
    </xf>
    <xf numFmtId="0" fontId="15" fillId="36" borderId="1" xfId="1" applyFont="1" applyFill="1" applyBorder="1" applyAlignment="1">
      <alignment horizontal="left" vertical="center"/>
    </xf>
    <xf numFmtId="14" fontId="8" fillId="36" borderId="1" xfId="1" applyNumberFormat="1" applyFill="1" applyBorder="1" applyAlignment="1">
      <alignment horizontal="right"/>
    </xf>
    <xf numFmtId="0" fontId="2" fillId="36" borderId="1" xfId="1" applyFont="1" applyFill="1" applyBorder="1" applyAlignment="1">
      <alignment horizontal="center"/>
    </xf>
    <xf numFmtId="14" fontId="2" fillId="36" borderId="1" xfId="1" applyNumberFormat="1" applyFont="1" applyFill="1" applyBorder="1" applyAlignment="1">
      <alignment horizontal="center"/>
    </xf>
    <xf numFmtId="14" fontId="11" fillId="36" borderId="1" xfId="1" applyNumberFormat="1" applyFont="1" applyFill="1" applyBorder="1" applyAlignment="1">
      <alignment horizontal="left"/>
    </xf>
    <xf numFmtId="0" fontId="49" fillId="36" borderId="1" xfId="1" applyFont="1" applyFill="1" applyBorder="1"/>
    <xf numFmtId="0" fontId="11" fillId="36" borderId="1" xfId="1" applyFont="1" applyFill="1" applyBorder="1"/>
    <xf numFmtId="14" fontId="8" fillId="36" borderId="1" xfId="1" applyNumberFormat="1" applyFill="1" applyBorder="1"/>
    <xf numFmtId="0" fontId="4" fillId="0" borderId="1" xfId="45434" applyFont="1" applyBorder="1"/>
    <xf numFmtId="0" fontId="15" fillId="32" borderId="1" xfId="1" applyFont="1" applyFill="1" applyBorder="1"/>
    <xf numFmtId="0" fontId="8" fillId="0" borderId="1" xfId="1" applyBorder="1" applyAlignment="1">
      <alignment horizontal="left"/>
    </xf>
    <xf numFmtId="14" fontId="8" fillId="0" borderId="1" xfId="1" applyNumberFormat="1" applyBorder="1" applyAlignment="1">
      <alignment horizontal="left"/>
    </xf>
    <xf numFmtId="49" fontId="18" fillId="0" borderId="0" xfId="1" applyNumberFormat="1" applyFont="1"/>
    <xf numFmtId="49" fontId="8" fillId="0" borderId="0" xfId="1" applyNumberFormat="1" applyAlignment="1">
      <alignment horizontal="right"/>
    </xf>
    <xf numFmtId="0" fontId="5" fillId="36" borderId="1" xfId="1" applyFont="1" applyFill="1" applyBorder="1" applyAlignment="1">
      <alignment horizontal="left"/>
    </xf>
    <xf numFmtId="0" fontId="8" fillId="34" borderId="0" xfId="1" applyFill="1"/>
    <xf numFmtId="49" fontId="8" fillId="34" borderId="0" xfId="1" applyNumberFormat="1" applyFill="1" applyAlignment="1">
      <alignment horizontal="left"/>
    </xf>
    <xf numFmtId="49" fontId="19" fillId="0" borderId="1" xfId="1" applyNumberFormat="1" applyFont="1" applyBorder="1"/>
    <xf numFmtId="0" fontId="38" fillId="32" borderId="1" xfId="45434" applyFill="1" applyBorder="1"/>
    <xf numFmtId="0" fontId="20" fillId="37" borderId="1" xfId="1" applyFont="1" applyFill="1" applyBorder="1"/>
    <xf numFmtId="0" fontId="8" fillId="37" borderId="1" xfId="1" applyFill="1" applyBorder="1"/>
    <xf numFmtId="49" fontId="8" fillId="37" borderId="1" xfId="1" applyNumberFormat="1" applyFill="1" applyBorder="1"/>
    <xf numFmtId="49" fontId="8" fillId="37" borderId="1" xfId="1" applyNumberFormat="1" applyFill="1" applyBorder="1" applyAlignment="1">
      <alignment horizontal="left"/>
    </xf>
    <xf numFmtId="14" fontId="8" fillId="37" borderId="1" xfId="1" applyNumberFormat="1" applyFill="1" applyBorder="1" applyAlignment="1">
      <alignment horizontal="center"/>
    </xf>
    <xf numFmtId="49" fontId="8" fillId="37" borderId="1" xfId="1" applyNumberFormat="1" applyFill="1" applyBorder="1" applyAlignment="1">
      <alignment horizontal="right"/>
    </xf>
    <xf numFmtId="0" fontId="11" fillId="37" borderId="1" xfId="1" applyFont="1" applyFill="1" applyBorder="1" applyAlignment="1">
      <alignment horizontal="right"/>
    </xf>
    <xf numFmtId="0" fontId="21" fillId="37" borderId="1" xfId="1" applyFont="1" applyFill="1" applyBorder="1" applyAlignment="1">
      <alignment horizontal="center"/>
    </xf>
    <xf numFmtId="164" fontId="16" fillId="37" borderId="1" xfId="1" applyNumberFormat="1" applyFont="1" applyFill="1" applyBorder="1" applyAlignment="1">
      <alignment vertical="center"/>
    </xf>
    <xf numFmtId="44" fontId="16" fillId="37" borderId="1" xfId="2" applyFont="1" applyFill="1" applyBorder="1"/>
    <xf numFmtId="14" fontId="15" fillId="37" borderId="1" xfId="1" applyNumberFormat="1" applyFont="1" applyFill="1" applyBorder="1" applyAlignment="1">
      <alignment horizontal="right"/>
    </xf>
    <xf numFmtId="0" fontId="15" fillId="37" borderId="1" xfId="1" applyFont="1" applyFill="1" applyBorder="1" applyAlignment="1">
      <alignment horizontal="left" vertical="center"/>
    </xf>
    <xf numFmtId="14" fontId="8" fillId="37" borderId="1" xfId="1" applyNumberFormat="1" applyFill="1" applyBorder="1" applyAlignment="1">
      <alignment horizontal="right"/>
    </xf>
    <xf numFmtId="0" fontId="2" fillId="37" borderId="1" xfId="1" applyFont="1" applyFill="1" applyBorder="1" applyAlignment="1">
      <alignment horizontal="center"/>
    </xf>
    <xf numFmtId="14" fontId="2" fillId="37" borderId="1" xfId="1" applyNumberFormat="1" applyFont="1" applyFill="1" applyBorder="1" applyAlignment="1">
      <alignment horizontal="center"/>
    </xf>
    <xf numFmtId="14" fontId="11" fillId="37" borderId="1" xfId="1" applyNumberFormat="1" applyFont="1" applyFill="1" applyBorder="1" applyAlignment="1">
      <alignment horizontal="left"/>
    </xf>
    <xf numFmtId="0" fontId="15" fillId="37" borderId="1" xfId="1" applyFont="1" applyFill="1" applyBorder="1"/>
    <xf numFmtId="0" fontId="49" fillId="37" borderId="1" xfId="1" applyFont="1" applyFill="1" applyBorder="1"/>
    <xf numFmtId="0" fontId="11" fillId="37" borderId="1" xfId="1" applyFont="1" applyFill="1" applyBorder="1"/>
    <xf numFmtId="14" fontId="8" fillId="37" borderId="1" xfId="1" applyNumberFormat="1" applyFill="1" applyBorder="1"/>
    <xf numFmtId="0" fontId="5" fillId="0" borderId="0" xfId="1" applyFont="1" applyAlignment="1">
      <alignment horizontal="left"/>
    </xf>
    <xf numFmtId="0" fontId="52" fillId="37" borderId="1" xfId="1" applyFont="1" applyFill="1" applyBorder="1"/>
    <xf numFmtId="0" fontId="18" fillId="0" borderId="1" xfId="1" applyFont="1" applyBorder="1" applyAlignment="1">
      <alignment vertical="center"/>
    </xf>
    <xf numFmtId="17" fontId="8" fillId="0" borderId="1" xfId="1" applyNumberFormat="1" applyBorder="1" applyAlignment="1">
      <alignment horizontal="left"/>
    </xf>
    <xf numFmtId="14" fontId="17" fillId="0" borderId="1" xfId="1" applyNumberFormat="1" applyFont="1" applyBorder="1" applyAlignment="1">
      <alignment horizontal="right"/>
    </xf>
    <xf numFmtId="0" fontId="5" fillId="0" borderId="1" xfId="1" applyFont="1" applyBorder="1"/>
    <xf numFmtId="0" fontId="5" fillId="34" borderId="1" xfId="1" applyFont="1" applyFill="1" applyBorder="1"/>
    <xf numFmtId="49" fontId="5" fillId="0" borderId="1" xfId="1" applyNumberFormat="1" applyFont="1" applyBorder="1"/>
    <xf numFmtId="49" fontId="5" fillId="34" borderId="1" xfId="1" applyNumberFormat="1" applyFont="1" applyFill="1" applyBorder="1" applyAlignment="1">
      <alignment horizontal="left"/>
    </xf>
    <xf numFmtId="14" fontId="5" fillId="0" borderId="1" xfId="1" applyNumberFormat="1" applyFont="1" applyBorder="1" applyAlignment="1">
      <alignment horizontal="center"/>
    </xf>
    <xf numFmtId="49" fontId="5" fillId="0" borderId="1" xfId="1" applyNumberFormat="1" applyFont="1" applyBorder="1" applyAlignment="1">
      <alignment horizontal="right"/>
    </xf>
    <xf numFmtId="0" fontId="10" fillId="0" borderId="1" xfId="1" applyFont="1" applyBorder="1" applyAlignment="1">
      <alignment horizontal="right"/>
    </xf>
    <xf numFmtId="0" fontId="10" fillId="0" borderId="1" xfId="1" applyFont="1" applyBorder="1" applyAlignment="1">
      <alignment horizontal="center"/>
    </xf>
    <xf numFmtId="164" fontId="10" fillId="34" borderId="1" xfId="1" applyNumberFormat="1" applyFont="1" applyFill="1" applyBorder="1" applyAlignment="1">
      <alignment vertical="center"/>
    </xf>
    <xf numFmtId="44" fontId="10" fillId="34" borderId="1" xfId="2" applyFont="1" applyFill="1" applyBorder="1"/>
    <xf numFmtId="14" fontId="5" fillId="0" borderId="1" xfId="1" applyNumberFormat="1" applyFont="1" applyBorder="1" applyAlignment="1">
      <alignment horizontal="right"/>
    </xf>
    <xf numFmtId="0" fontId="5" fillId="0" borderId="1" xfId="1" applyFont="1" applyBorder="1" applyAlignment="1">
      <alignment horizontal="left" vertical="center"/>
    </xf>
    <xf numFmtId="0" fontId="10" fillId="0" borderId="1" xfId="1" applyFont="1" applyBorder="1"/>
    <xf numFmtId="14" fontId="5" fillId="0" borderId="1" xfId="1" applyNumberFormat="1" applyFont="1" applyBorder="1"/>
    <xf numFmtId="49" fontId="8" fillId="0" borderId="1" xfId="1" applyNumberFormat="1" applyBorder="1" applyAlignment="1">
      <alignment wrapText="1"/>
    </xf>
    <xf numFmtId="0" fontId="38" fillId="0" borderId="0" xfId="45434"/>
    <xf numFmtId="0" fontId="54" fillId="0" borderId="0" xfId="1" applyFont="1"/>
    <xf numFmtId="0" fontId="7" fillId="0" borderId="1" xfId="1" applyFont="1" applyBorder="1" applyAlignment="1">
      <alignment horizontal="center"/>
    </xf>
    <xf numFmtId="14" fontId="7" fillId="0" borderId="1" xfId="1" applyNumberFormat="1" applyFont="1" applyBorder="1" applyAlignment="1">
      <alignment horizontal="center"/>
    </xf>
    <xf numFmtId="14" fontId="9" fillId="0" borderId="1" xfId="1" applyNumberFormat="1" applyFont="1" applyBorder="1" applyAlignment="1">
      <alignment horizontal="left"/>
    </xf>
    <xf numFmtId="17" fontId="9" fillId="0" borderId="1" xfId="1" applyNumberFormat="1" applyFont="1" applyBorder="1" applyAlignment="1">
      <alignment horizontal="left"/>
    </xf>
    <xf numFmtId="14" fontId="41" fillId="0" borderId="1" xfId="1" applyNumberFormat="1" applyFont="1" applyBorder="1" applyAlignment="1">
      <alignment horizontal="left"/>
    </xf>
    <xf numFmtId="0" fontId="17" fillId="0" borderId="1" xfId="1" applyFont="1" applyBorder="1"/>
    <xf numFmtId="0" fontId="8" fillId="35" borderId="1" xfId="1" applyFill="1" applyBorder="1"/>
    <xf numFmtId="49" fontId="8" fillId="35" borderId="1" xfId="1" applyNumberFormat="1" applyFill="1" applyBorder="1"/>
    <xf numFmtId="49" fontId="8" fillId="35" borderId="1" xfId="1" applyNumberFormat="1" applyFill="1" applyBorder="1" applyAlignment="1">
      <alignment horizontal="left"/>
    </xf>
    <xf numFmtId="14" fontId="8" fillId="35" borderId="1" xfId="1" applyNumberFormat="1" applyFill="1" applyBorder="1" applyAlignment="1">
      <alignment horizontal="center"/>
    </xf>
    <xf numFmtId="49" fontId="8" fillId="35" borderId="1" xfId="1" applyNumberFormat="1" applyFill="1" applyBorder="1" applyAlignment="1">
      <alignment horizontal="right"/>
    </xf>
    <xf numFmtId="0" fontId="11" fillId="35" borderId="1" xfId="1" applyFont="1" applyFill="1" applyBorder="1" applyAlignment="1">
      <alignment horizontal="right"/>
    </xf>
    <xf numFmtId="0" fontId="21" fillId="35" borderId="1" xfId="1" applyFont="1" applyFill="1" applyBorder="1" applyAlignment="1">
      <alignment horizontal="center"/>
    </xf>
    <xf numFmtId="164" fontId="16" fillId="35" borderId="1" xfId="1" applyNumberFormat="1" applyFont="1" applyFill="1" applyBorder="1" applyAlignment="1">
      <alignment vertical="center"/>
    </xf>
    <xf numFmtId="44" fontId="16" fillId="35" borderId="1" xfId="2" applyFont="1" applyFill="1" applyBorder="1"/>
    <xf numFmtId="14" fontId="15" fillId="35" borderId="1" xfId="1" applyNumberFormat="1" applyFont="1" applyFill="1" applyBorder="1" applyAlignment="1">
      <alignment horizontal="right"/>
    </xf>
    <xf numFmtId="0" fontId="15" fillId="35" borderId="1" xfId="1" applyFont="1" applyFill="1" applyBorder="1" applyAlignment="1">
      <alignment horizontal="left" vertical="center"/>
    </xf>
    <xf numFmtId="14" fontId="8" fillId="35" borderId="1" xfId="1" applyNumberFormat="1" applyFill="1" applyBorder="1" applyAlignment="1">
      <alignment horizontal="right"/>
    </xf>
    <xf numFmtId="0" fontId="2" fillId="35" borderId="1" xfId="1" applyFont="1" applyFill="1" applyBorder="1" applyAlignment="1">
      <alignment horizontal="center"/>
    </xf>
    <xf numFmtId="14" fontId="2" fillId="35" borderId="1" xfId="1" applyNumberFormat="1" applyFont="1" applyFill="1" applyBorder="1" applyAlignment="1">
      <alignment horizontal="center"/>
    </xf>
    <xf numFmtId="0" fontId="5" fillId="35" borderId="1" xfId="1" applyFont="1" applyFill="1" applyBorder="1" applyAlignment="1">
      <alignment horizontal="left"/>
    </xf>
    <xf numFmtId="14" fontId="11" fillId="35" borderId="1" xfId="1" applyNumberFormat="1" applyFont="1" applyFill="1" applyBorder="1" applyAlignment="1">
      <alignment horizontal="left"/>
    </xf>
    <xf numFmtId="0" fontId="15" fillId="35" borderId="1" xfId="1" applyFont="1" applyFill="1" applyBorder="1"/>
    <xf numFmtId="0" fontId="49" fillId="35" borderId="1" xfId="1" applyFont="1" applyFill="1" applyBorder="1"/>
    <xf numFmtId="0" fontId="11" fillId="35" borderId="1" xfId="1" applyFont="1" applyFill="1" applyBorder="1"/>
    <xf numFmtId="14" fontId="8" fillId="35" borderId="1" xfId="1" applyNumberFormat="1" applyFill="1" applyBorder="1"/>
    <xf numFmtId="0" fontId="17" fillId="0" borderId="1" xfId="1" applyFont="1" applyBorder="1" applyAlignment="1">
      <alignment horizontal="left"/>
    </xf>
    <xf numFmtId="0" fontId="57" fillId="0" borderId="1" xfId="1" applyFont="1" applyBorder="1"/>
    <xf numFmtId="0" fontId="58" fillId="0" borderId="1" xfId="1" applyFont="1" applyBorder="1" applyAlignment="1">
      <alignment horizontal="center"/>
    </xf>
    <xf numFmtId="14" fontId="58" fillId="0" borderId="1" xfId="1" applyNumberFormat="1" applyFont="1" applyBorder="1" applyAlignment="1">
      <alignment horizontal="center"/>
    </xf>
    <xf numFmtId="0" fontId="9" fillId="34" borderId="1" xfId="1" applyFont="1" applyFill="1" applyBorder="1"/>
    <xf numFmtId="49" fontId="9" fillId="0" borderId="1" xfId="1" applyNumberFormat="1" applyFont="1" applyBorder="1"/>
    <xf numFmtId="49" fontId="9" fillId="34" borderId="1" xfId="1" applyNumberFormat="1" applyFont="1" applyFill="1" applyBorder="1" applyAlignment="1">
      <alignment horizontal="left"/>
    </xf>
    <xf numFmtId="14" fontId="9" fillId="0" borderId="1" xfId="1" applyNumberFormat="1" applyFont="1" applyBorder="1" applyAlignment="1">
      <alignment horizontal="center"/>
    </xf>
    <xf numFmtId="49" fontId="9" fillId="0" borderId="1" xfId="1" applyNumberFormat="1" applyFont="1" applyBorder="1" applyAlignment="1">
      <alignment horizontal="right"/>
    </xf>
    <xf numFmtId="14" fontId="16" fillId="0" borderId="1" xfId="1" applyNumberFormat="1" applyFont="1" applyBorder="1" applyAlignment="1">
      <alignment horizontal="right"/>
    </xf>
    <xf numFmtId="0" fontId="16" fillId="0" borderId="1" xfId="1" applyFont="1" applyBorder="1" applyAlignment="1">
      <alignment horizontal="left" vertical="center"/>
    </xf>
    <xf numFmtId="14" fontId="9" fillId="0" borderId="1" xfId="1" applyNumberFormat="1" applyFont="1" applyBorder="1" applyAlignment="1">
      <alignment horizontal="right"/>
    </xf>
    <xf numFmtId="0" fontId="16" fillId="0" borderId="1" xfId="1" applyFont="1" applyBorder="1"/>
    <xf numFmtId="14" fontId="9" fillId="0" borderId="1" xfId="1" applyNumberFormat="1" applyFont="1" applyBorder="1"/>
    <xf numFmtId="0" fontId="5" fillId="37" borderId="1" xfId="1" applyFont="1" applyFill="1" applyBorder="1" applyAlignment="1">
      <alignment horizontal="left"/>
    </xf>
    <xf numFmtId="49" fontId="9" fillId="32" borderId="1" xfId="1" applyNumberFormat="1" applyFont="1" applyFill="1" applyBorder="1"/>
    <xf numFmtId="49" fontId="9" fillId="32" borderId="1" xfId="1" applyNumberFormat="1" applyFont="1" applyFill="1" applyBorder="1" applyAlignment="1">
      <alignment horizontal="left"/>
    </xf>
    <xf numFmtId="14" fontId="9" fillId="32" borderId="1" xfId="1" applyNumberFormat="1" applyFont="1" applyFill="1" applyBorder="1" applyAlignment="1">
      <alignment horizontal="center"/>
    </xf>
    <xf numFmtId="49" fontId="9" fillId="32" borderId="1" xfId="1" applyNumberFormat="1" applyFont="1" applyFill="1" applyBorder="1" applyAlignment="1">
      <alignment horizontal="right"/>
    </xf>
    <xf numFmtId="14" fontId="16" fillId="32" borderId="1" xfId="1" applyNumberFormat="1" applyFont="1" applyFill="1" applyBorder="1" applyAlignment="1">
      <alignment horizontal="right"/>
    </xf>
    <xf numFmtId="0" fontId="16" fillId="32" borderId="1" xfId="1" applyFont="1" applyFill="1" applyBorder="1" applyAlignment="1">
      <alignment horizontal="left" vertical="center"/>
    </xf>
    <xf numFmtId="14" fontId="9" fillId="32" borderId="1" xfId="1" applyNumberFormat="1" applyFont="1" applyFill="1" applyBorder="1" applyAlignment="1">
      <alignment horizontal="right"/>
    </xf>
    <xf numFmtId="0" fontId="9" fillId="32" borderId="1" xfId="1" applyFont="1" applyFill="1" applyBorder="1" applyAlignment="1">
      <alignment horizontal="left"/>
    </xf>
    <xf numFmtId="0" fontId="16" fillId="32" borderId="1" xfId="1" applyFont="1" applyFill="1" applyBorder="1"/>
    <xf numFmtId="0" fontId="48" fillId="32" borderId="1" xfId="1" applyFont="1" applyFill="1" applyBorder="1"/>
    <xf numFmtId="14" fontId="9" fillId="32" borderId="1" xfId="1" applyNumberFormat="1" applyFont="1" applyFill="1" applyBorder="1"/>
    <xf numFmtId="49" fontId="15" fillId="0" borderId="0" xfId="5" applyNumberFormat="1"/>
    <xf numFmtId="0" fontId="60" fillId="0" borderId="1" xfId="1" applyFont="1" applyBorder="1" applyAlignment="1">
      <alignment horizontal="center"/>
    </xf>
    <xf numFmtId="14" fontId="60" fillId="0" borderId="1" xfId="1" applyNumberFormat="1" applyFont="1" applyBorder="1" applyAlignment="1">
      <alignment horizontal="center"/>
    </xf>
    <xf numFmtId="14" fontId="36" fillId="0" borderId="1" xfId="1" applyNumberFormat="1" applyFont="1" applyBorder="1" applyAlignment="1">
      <alignment horizontal="left"/>
    </xf>
    <xf numFmtId="49" fontId="18" fillId="0" borderId="1" xfId="1" applyNumberFormat="1" applyFont="1" applyBorder="1" applyAlignment="1">
      <alignment horizontal="left"/>
    </xf>
    <xf numFmtId="164" fontId="36" fillId="0" borderId="1" xfId="1" applyNumberFormat="1" applyFont="1" applyBorder="1" applyAlignment="1">
      <alignment vertical="center"/>
    </xf>
    <xf numFmtId="44" fontId="36" fillId="0" borderId="1" xfId="2" applyFont="1" applyFill="1" applyBorder="1"/>
    <xf numFmtId="49" fontId="18" fillId="33" borderId="1" xfId="1" applyNumberFormat="1" applyFont="1" applyFill="1" applyBorder="1"/>
    <xf numFmtId="0" fontId="18" fillId="0" borderId="1" xfId="1" applyFont="1" applyBorder="1" applyAlignment="1">
      <alignment horizontal="right"/>
    </xf>
    <xf numFmtId="0" fontId="18" fillId="0" borderId="1" xfId="1" applyFont="1" applyBorder="1" applyAlignment="1">
      <alignment horizontal="center"/>
    </xf>
    <xf numFmtId="164" fontId="18" fillId="34" borderId="1" xfId="1" applyNumberFormat="1" applyFont="1" applyFill="1" applyBorder="1" applyAlignment="1">
      <alignment vertical="center"/>
    </xf>
    <xf numFmtId="44" fontId="18" fillId="34" borderId="1" xfId="2" applyFont="1" applyFill="1" applyBorder="1"/>
    <xf numFmtId="0" fontId="43" fillId="0" borderId="1" xfId="1" applyFont="1" applyBorder="1" applyAlignment="1">
      <alignment vertical="center"/>
    </xf>
    <xf numFmtId="0" fontId="43" fillId="0" borderId="1" xfId="1" applyFont="1" applyBorder="1" applyAlignment="1">
      <alignment horizontal="right"/>
    </xf>
    <xf numFmtId="0" fontId="43" fillId="0" borderId="1" xfId="1" applyFont="1" applyBorder="1" applyAlignment="1">
      <alignment horizontal="center"/>
    </xf>
    <xf numFmtId="164" fontId="43" fillId="34" borderId="1" xfId="1" applyNumberFormat="1" applyFont="1" applyFill="1" applyBorder="1" applyAlignment="1">
      <alignment vertical="center"/>
    </xf>
    <xf numFmtId="44" fontId="43" fillId="34" borderId="1" xfId="2" applyFont="1" applyFill="1" applyBorder="1"/>
    <xf numFmtId="0" fontId="37" fillId="33" borderId="1" xfId="1" applyFont="1" applyFill="1" applyBorder="1"/>
    <xf numFmtId="0" fontId="43" fillId="0" borderId="0" xfId="1" applyFont="1"/>
    <xf numFmtId="0" fontId="43" fillId="34" borderId="0" xfId="1" applyFont="1" applyFill="1"/>
    <xf numFmtId="14" fontId="43" fillId="0" borderId="1" xfId="1" applyNumberFormat="1" applyFont="1" applyBorder="1" applyAlignment="1">
      <alignment horizontal="left"/>
    </xf>
    <xf numFmtId="49" fontId="18" fillId="34" borderId="0" xfId="1" applyNumberFormat="1" applyFont="1" applyFill="1" applyAlignment="1">
      <alignment horizontal="left"/>
    </xf>
    <xf numFmtId="49" fontId="18" fillId="32" borderId="1" xfId="1" applyNumberFormat="1" applyFont="1" applyFill="1" applyBorder="1"/>
    <xf numFmtId="49" fontId="18" fillId="32" borderId="1" xfId="1" applyNumberFormat="1" applyFont="1" applyFill="1" applyBorder="1" applyAlignment="1">
      <alignment horizontal="left"/>
    </xf>
    <xf numFmtId="14" fontId="18" fillId="32" borderId="1" xfId="1" applyNumberFormat="1" applyFont="1" applyFill="1" applyBorder="1" applyAlignment="1">
      <alignment horizontal="center"/>
    </xf>
    <xf numFmtId="49" fontId="18" fillId="32" borderId="1" xfId="1" applyNumberFormat="1" applyFont="1" applyFill="1" applyBorder="1" applyAlignment="1">
      <alignment horizontal="right"/>
    </xf>
    <xf numFmtId="0" fontId="36" fillId="32" borderId="1" xfId="1" applyFont="1" applyFill="1" applyBorder="1" applyAlignment="1">
      <alignment horizontal="right"/>
    </xf>
    <xf numFmtId="0" fontId="36" fillId="32" borderId="1" xfId="1" applyFont="1" applyFill="1" applyBorder="1" applyAlignment="1">
      <alignment horizontal="center"/>
    </xf>
    <xf numFmtId="164" fontId="36" fillId="32" borderId="1" xfId="1" applyNumberFormat="1" applyFont="1" applyFill="1" applyBorder="1" applyAlignment="1">
      <alignment vertical="center"/>
    </xf>
    <xf numFmtId="44" fontId="36" fillId="32" borderId="1" xfId="2" applyFont="1" applyFill="1" applyBorder="1"/>
    <xf numFmtId="14" fontId="18" fillId="32" borderId="1" xfId="1" applyNumberFormat="1" applyFont="1" applyFill="1" applyBorder="1" applyAlignment="1">
      <alignment horizontal="right"/>
    </xf>
    <xf numFmtId="0" fontId="18" fillId="32" borderId="1" xfId="1" applyFont="1" applyFill="1" applyBorder="1" applyAlignment="1">
      <alignment horizontal="left" vertical="center"/>
    </xf>
    <xf numFmtId="14" fontId="36" fillId="32" borderId="1" xfId="1" applyNumberFormat="1" applyFont="1" applyFill="1" applyBorder="1" applyAlignment="1">
      <alignment horizontal="center"/>
    </xf>
    <xf numFmtId="0" fontId="60" fillId="32" borderId="1" xfId="1" applyFont="1" applyFill="1" applyBorder="1" applyAlignment="1">
      <alignment horizontal="center"/>
    </xf>
    <xf numFmtId="14" fontId="60" fillId="32" borderId="1" xfId="1" applyNumberFormat="1" applyFont="1" applyFill="1" applyBorder="1" applyAlignment="1">
      <alignment horizontal="center"/>
    </xf>
    <xf numFmtId="0" fontId="18" fillId="32" borderId="1" xfId="1" applyFont="1" applyFill="1" applyBorder="1" applyAlignment="1">
      <alignment horizontal="left"/>
    </xf>
    <xf numFmtId="14" fontId="36" fillId="32" borderId="1" xfId="1" applyNumberFormat="1" applyFont="1" applyFill="1" applyBorder="1" applyAlignment="1">
      <alignment horizontal="left"/>
    </xf>
    <xf numFmtId="0" fontId="36" fillId="32" borderId="1" xfId="1" applyFont="1" applyFill="1" applyBorder="1"/>
    <xf numFmtId="14" fontId="18" fillId="32" borderId="1" xfId="1" applyNumberFormat="1" applyFont="1" applyFill="1" applyBorder="1"/>
    <xf numFmtId="49" fontId="18" fillId="32" borderId="0" xfId="1" applyNumberFormat="1" applyFont="1" applyFill="1" applyAlignment="1">
      <alignment horizontal="right"/>
    </xf>
    <xf numFmtId="49" fontId="36" fillId="32" borderId="1" xfId="1" applyNumberFormat="1" applyFont="1" applyFill="1" applyBorder="1"/>
    <xf numFmtId="49" fontId="36" fillId="32" borderId="1" xfId="1" applyNumberFormat="1" applyFont="1" applyFill="1" applyBorder="1" applyAlignment="1">
      <alignment horizontal="left"/>
    </xf>
    <xf numFmtId="49" fontId="36" fillId="32" borderId="1" xfId="1" applyNumberFormat="1" applyFont="1" applyFill="1" applyBorder="1" applyAlignment="1">
      <alignment horizontal="right"/>
    </xf>
    <xf numFmtId="14" fontId="36" fillId="32" borderId="1" xfId="1" applyNumberFormat="1" applyFont="1" applyFill="1" applyBorder="1" applyAlignment="1">
      <alignment horizontal="right"/>
    </xf>
    <xf numFmtId="0" fontId="36" fillId="32" borderId="1" xfId="1" applyFont="1" applyFill="1" applyBorder="1" applyAlignment="1">
      <alignment horizontal="left" vertical="center"/>
    </xf>
    <xf numFmtId="0" fontId="36" fillId="32" borderId="1" xfId="1" applyFont="1" applyFill="1" applyBorder="1" applyAlignment="1">
      <alignment horizontal="left"/>
    </xf>
    <xf numFmtId="14" fontId="36" fillId="32" borderId="1" xfId="1" applyNumberFormat="1" applyFont="1" applyFill="1" applyBorder="1"/>
    <xf numFmtId="0" fontId="18" fillId="32" borderId="0" xfId="1" applyFont="1" applyFill="1"/>
    <xf numFmtId="0" fontId="61" fillId="32" borderId="1" xfId="45434" applyFont="1" applyFill="1" applyBorder="1"/>
    <xf numFmtId="0" fontId="37" fillId="34" borderId="1" xfId="1" applyFont="1" applyFill="1" applyBorder="1"/>
    <xf numFmtId="49" fontId="37" fillId="0" borderId="1" xfId="1" applyNumberFormat="1" applyFont="1" applyBorder="1"/>
    <xf numFmtId="49" fontId="37" fillId="34" borderId="1" xfId="1" applyNumberFormat="1" applyFont="1" applyFill="1" applyBorder="1" applyAlignment="1">
      <alignment horizontal="left"/>
    </xf>
    <xf numFmtId="49" fontId="37" fillId="0" borderId="1" xfId="1" applyNumberFormat="1" applyFont="1" applyBorder="1" applyAlignment="1">
      <alignment horizontal="right"/>
    </xf>
    <xf numFmtId="14" fontId="37" fillId="0" borderId="1" xfId="1" applyNumberFormat="1" applyFont="1" applyBorder="1" applyAlignment="1">
      <alignment horizontal="right"/>
    </xf>
    <xf numFmtId="0" fontId="37" fillId="0" borderId="1" xfId="1" applyFont="1" applyBorder="1" applyAlignment="1">
      <alignment horizontal="left" vertical="center"/>
    </xf>
    <xf numFmtId="14" fontId="37" fillId="0" borderId="1" xfId="1" applyNumberFormat="1" applyFont="1" applyBorder="1"/>
    <xf numFmtId="49" fontId="18" fillId="33" borderId="1" xfId="1" applyNumberFormat="1" applyFont="1" applyFill="1" applyBorder="1" applyAlignment="1">
      <alignment horizontal="right"/>
    </xf>
    <xf numFmtId="0" fontId="8" fillId="0" borderId="1" xfId="1" applyBorder="1" applyAlignment="1">
      <alignment vertical="center"/>
    </xf>
    <xf numFmtId="0" fontId="62" fillId="0" borderId="0" xfId="1" applyFont="1" applyAlignment="1">
      <alignment vertical="center" wrapText="1"/>
    </xf>
    <xf numFmtId="0" fontId="3" fillId="32" borderId="1" xfId="1" applyFont="1" applyFill="1" applyBorder="1" applyAlignment="1">
      <alignment horizontal="center"/>
    </xf>
    <xf numFmtId="14" fontId="3" fillId="32" borderId="1" xfId="1" applyNumberFormat="1" applyFont="1" applyFill="1" applyBorder="1" applyAlignment="1">
      <alignment horizontal="center"/>
    </xf>
    <xf numFmtId="0" fontId="0" fillId="0" borderId="12" xfId="0" applyBorder="1"/>
    <xf numFmtId="14" fontId="0" fillId="0" borderId="12" xfId="0" applyNumberFormat="1" applyBorder="1"/>
    <xf numFmtId="0" fontId="65" fillId="0" borderId="0" xfId="45438"/>
    <xf numFmtId="49" fontId="43" fillId="0" borderId="1" xfId="1" applyNumberFormat="1" applyFont="1" applyBorder="1" applyAlignment="1">
      <alignment horizontal="left"/>
    </xf>
    <xf numFmtId="0" fontId="8" fillId="0" borderId="0" xfId="1" applyAlignment="1">
      <alignment horizontal="left"/>
    </xf>
    <xf numFmtId="49" fontId="37" fillId="0" borderId="1" xfId="1" applyNumberFormat="1" applyFont="1" applyBorder="1" applyAlignment="1">
      <alignment horizontal="left"/>
    </xf>
    <xf numFmtId="49" fontId="5" fillId="0" borderId="1" xfId="1" applyNumberFormat="1" applyFont="1" applyBorder="1" applyAlignment="1">
      <alignment horizontal="left"/>
    </xf>
    <xf numFmtId="49" fontId="19" fillId="0" borderId="1" xfId="1" applyNumberFormat="1" applyFont="1" applyBorder="1" applyAlignment="1">
      <alignment horizontal="left"/>
    </xf>
    <xf numFmtId="49" fontId="9" fillId="0" borderId="1" xfId="1" applyNumberFormat="1" applyFont="1" applyBorder="1" applyAlignment="1">
      <alignment horizontal="left"/>
    </xf>
    <xf numFmtId="49" fontId="14" fillId="0" borderId="1" xfId="1" applyNumberFormat="1" applyFont="1" applyBorder="1" applyAlignment="1">
      <alignment horizontal="left"/>
    </xf>
    <xf numFmtId="49" fontId="19" fillId="33" borderId="1" xfId="1" applyNumberFormat="1" applyFont="1" applyFill="1" applyBorder="1" applyAlignment="1">
      <alignment horizontal="left"/>
    </xf>
    <xf numFmtId="0" fontId="0" fillId="0" borderId="0" xfId="0" applyAlignment="1">
      <alignment horizontal="left"/>
    </xf>
    <xf numFmtId="0" fontId="20" fillId="0" borderId="0" xfId="0" applyFont="1"/>
    <xf numFmtId="0" fontId="0" fillId="32" borderId="0" xfId="0" applyFill="1"/>
    <xf numFmtId="0" fontId="0" fillId="35" borderId="0" xfId="0" applyFill="1"/>
    <xf numFmtId="0" fontId="66" fillId="0" borderId="0" xfId="0" applyFont="1"/>
    <xf numFmtId="0" fontId="11" fillId="0" borderId="0" xfId="0" applyFont="1"/>
    <xf numFmtId="0" fontId="37" fillId="0" borderId="0" xfId="0" applyFont="1"/>
    <xf numFmtId="0" fontId="9" fillId="0" borderId="0" xfId="0" applyFont="1"/>
    <xf numFmtId="0" fontId="0" fillId="38" borderId="0" xfId="0" applyFill="1"/>
    <xf numFmtId="0" fontId="0" fillId="33" borderId="0" xfId="0" applyFill="1"/>
    <xf numFmtId="0" fontId="68" fillId="0" borderId="0" xfId="0" applyFont="1" applyAlignment="1">
      <alignment vertical="center"/>
    </xf>
    <xf numFmtId="0" fontId="67" fillId="0" borderId="0" xfId="0" applyFont="1"/>
    <xf numFmtId="0" fontId="69" fillId="39" borderId="1" xfId="1" applyFont="1" applyFill="1" applyBorder="1" applyAlignment="1">
      <alignment horizontal="center" vertical="center" wrapText="1"/>
    </xf>
    <xf numFmtId="49" fontId="69" fillId="39" borderId="1" xfId="1" applyNumberFormat="1" applyFont="1" applyFill="1" applyBorder="1" applyAlignment="1">
      <alignment horizontal="center" vertical="center" wrapText="1"/>
    </xf>
    <xf numFmtId="14" fontId="69" fillId="39" borderId="1" xfId="1" applyNumberFormat="1" applyFont="1" applyFill="1" applyBorder="1" applyAlignment="1">
      <alignment horizontal="center" vertical="center" wrapText="1"/>
    </xf>
    <xf numFmtId="0" fontId="69" fillId="39" borderId="1" xfId="1" applyFont="1" applyFill="1" applyBorder="1" applyAlignment="1">
      <alignment horizontal="right" vertical="center" wrapText="1"/>
    </xf>
    <xf numFmtId="44" fontId="69" fillId="39" borderId="1" xfId="2" applyFont="1" applyFill="1" applyBorder="1" applyAlignment="1">
      <alignment horizontal="center" vertical="center" wrapText="1"/>
    </xf>
    <xf numFmtId="49" fontId="69" fillId="39" borderId="1" xfId="1" applyNumberFormat="1" applyFont="1" applyFill="1" applyBorder="1" applyAlignment="1">
      <alignment horizontal="left" vertical="center" wrapText="1"/>
    </xf>
    <xf numFmtId="0" fontId="70" fillId="39" borderId="1" xfId="1" applyFont="1" applyFill="1" applyBorder="1" applyAlignment="1">
      <alignment horizontal="center" vertical="center" wrapText="1"/>
    </xf>
    <xf numFmtId="0" fontId="69" fillId="39" borderId="1" xfId="1" applyFont="1" applyFill="1" applyBorder="1" applyAlignment="1">
      <alignment horizontal="center" vertical="center"/>
    </xf>
    <xf numFmtId="0" fontId="71" fillId="39" borderId="0" xfId="0" applyFont="1" applyFill="1"/>
    <xf numFmtId="49" fontId="8" fillId="40" borderId="1" xfId="1" applyNumberFormat="1" applyFill="1" applyBorder="1"/>
    <xf numFmtId="14" fontId="69" fillId="39" borderId="1" xfId="1" applyNumberFormat="1" applyFont="1" applyFill="1" applyBorder="1" applyAlignment="1">
      <alignment horizontal="left" vertical="center" wrapText="1"/>
    </xf>
    <xf numFmtId="14" fontId="45" fillId="0" borderId="1" xfId="1" applyNumberFormat="1" applyFont="1" applyBorder="1" applyAlignment="1">
      <alignment horizontal="left"/>
    </xf>
    <xf numFmtId="14" fontId="46" fillId="0" borderId="1" xfId="1" applyNumberFormat="1" applyFont="1" applyBorder="1" applyAlignment="1">
      <alignment horizontal="left"/>
    </xf>
    <xf numFmtId="14" fontId="45" fillId="36" borderId="1" xfId="1" applyNumberFormat="1" applyFont="1" applyFill="1" applyBorder="1" applyAlignment="1">
      <alignment horizontal="left"/>
    </xf>
    <xf numFmtId="14" fontId="10" fillId="0" borderId="1" xfId="1" applyNumberFormat="1" applyFont="1" applyBorder="1" applyAlignment="1">
      <alignment horizontal="left"/>
    </xf>
    <xf numFmtId="14" fontId="18" fillId="0" borderId="1" xfId="1" applyNumberFormat="1" applyFont="1" applyBorder="1" applyAlignment="1">
      <alignment horizontal="left"/>
    </xf>
    <xf numFmtId="14" fontId="45" fillId="32" borderId="1" xfId="1" applyNumberFormat="1" applyFont="1" applyFill="1" applyBorder="1" applyAlignment="1">
      <alignment horizontal="left"/>
    </xf>
    <xf numFmtId="14" fontId="14" fillId="0" borderId="1" xfId="1" applyNumberFormat="1" applyFont="1" applyBorder="1" applyAlignment="1">
      <alignment horizontal="left"/>
    </xf>
    <xf numFmtId="14" fontId="45" fillId="37" borderId="1" xfId="1" applyNumberFormat="1" applyFont="1" applyFill="1" applyBorder="1" applyAlignment="1">
      <alignment horizontal="left"/>
    </xf>
    <xf numFmtId="14" fontId="5" fillId="0" borderId="1" xfId="1" applyNumberFormat="1" applyFont="1" applyBorder="1" applyAlignment="1">
      <alignment horizontal="left"/>
    </xf>
    <xf numFmtId="14" fontId="17" fillId="0" borderId="1" xfId="1" applyNumberFormat="1" applyFont="1" applyBorder="1" applyAlignment="1">
      <alignment horizontal="left"/>
    </xf>
    <xf numFmtId="14" fontId="59" fillId="32" borderId="1" xfId="1" applyNumberFormat="1" applyFont="1" applyFill="1" applyBorder="1" applyAlignment="1">
      <alignment horizontal="left"/>
    </xf>
    <xf numFmtId="14" fontId="45" fillId="35" borderId="1" xfId="1" applyNumberFormat="1" applyFont="1" applyFill="1" applyBorder="1" applyAlignment="1">
      <alignment horizontal="left"/>
    </xf>
    <xf numFmtId="14" fontId="59" fillId="0" borderId="1" xfId="1" applyNumberFormat="1" applyFont="1" applyBorder="1" applyAlignment="1">
      <alignment horizontal="left"/>
    </xf>
    <xf numFmtId="14" fontId="0" fillId="0" borderId="1" xfId="1" applyNumberFormat="1" applyFont="1" applyBorder="1" applyAlignment="1">
      <alignment horizontal="left"/>
    </xf>
    <xf numFmtId="0" fontId="72" fillId="0" borderId="0" xfId="0" applyFont="1" applyAlignment="1">
      <alignment vertical="center"/>
    </xf>
    <xf numFmtId="0" fontId="9" fillId="0" borderId="0" xfId="1" applyFont="1"/>
    <xf numFmtId="0" fontId="73" fillId="0" borderId="0" xfId="0" applyFont="1"/>
    <xf numFmtId="0" fontId="8" fillId="41" borderId="1" xfId="1" applyFill="1" applyBorder="1"/>
    <xf numFmtId="49" fontId="8" fillId="41" borderId="1" xfId="1" applyNumberFormat="1" applyFill="1" applyBorder="1"/>
    <xf numFmtId="14" fontId="8" fillId="41" borderId="1" xfId="1" applyNumberFormat="1" applyFill="1" applyBorder="1" applyAlignment="1">
      <alignment horizontal="center"/>
    </xf>
    <xf numFmtId="49" fontId="8" fillId="41" borderId="1" xfId="1" applyNumberFormat="1" applyFill="1" applyBorder="1" applyAlignment="1">
      <alignment horizontal="right"/>
    </xf>
    <xf numFmtId="0" fontId="11" fillId="41" borderId="1" xfId="1" applyFont="1" applyFill="1" applyBorder="1" applyAlignment="1">
      <alignment horizontal="right"/>
    </xf>
    <xf numFmtId="0" fontId="21" fillId="41" borderId="1" xfId="1" applyFont="1" applyFill="1" applyBorder="1" applyAlignment="1">
      <alignment horizontal="center"/>
    </xf>
    <xf numFmtId="164" fontId="16" fillId="41" borderId="1" xfId="1" applyNumberFormat="1" applyFont="1" applyFill="1" applyBorder="1" applyAlignment="1">
      <alignment vertical="center"/>
    </xf>
    <xf numFmtId="44" fontId="16" fillId="41" borderId="1" xfId="2" applyFont="1" applyFill="1" applyBorder="1"/>
    <xf numFmtId="14" fontId="15" fillId="41" borderId="1" xfId="1" applyNumberFormat="1" applyFont="1" applyFill="1" applyBorder="1" applyAlignment="1">
      <alignment horizontal="right"/>
    </xf>
    <xf numFmtId="0" fontId="15" fillId="41" borderId="1" xfId="1" applyFont="1" applyFill="1" applyBorder="1" applyAlignment="1">
      <alignment horizontal="left" vertical="center"/>
    </xf>
    <xf numFmtId="49" fontId="8" fillId="41" borderId="1" xfId="1" applyNumberFormat="1" applyFill="1" applyBorder="1" applyAlignment="1">
      <alignment horizontal="left"/>
    </xf>
    <xf numFmtId="14" fontId="8" fillId="41" borderId="1" xfId="1" applyNumberFormat="1" applyFill="1" applyBorder="1" applyAlignment="1">
      <alignment horizontal="right"/>
    </xf>
    <xf numFmtId="14" fontId="45" fillId="41" borderId="1" xfId="1" applyNumberFormat="1" applyFont="1" applyFill="1" applyBorder="1" applyAlignment="1">
      <alignment horizontal="left"/>
    </xf>
    <xf numFmtId="0" fontId="2" fillId="41" borderId="1" xfId="1" applyFont="1" applyFill="1" applyBorder="1" applyAlignment="1">
      <alignment horizontal="center"/>
    </xf>
    <xf numFmtId="14" fontId="2" fillId="41" borderId="1" xfId="1" applyNumberFormat="1" applyFont="1" applyFill="1" applyBorder="1" applyAlignment="1">
      <alignment horizontal="center"/>
    </xf>
    <xf numFmtId="0" fontId="5" fillId="41" borderId="1" xfId="1" applyFont="1" applyFill="1" applyBorder="1" applyAlignment="1">
      <alignment horizontal="left"/>
    </xf>
    <xf numFmtId="14" fontId="11" fillId="41" borderId="1" xfId="1" applyNumberFormat="1" applyFont="1" applyFill="1" applyBorder="1" applyAlignment="1">
      <alignment horizontal="left"/>
    </xf>
    <xf numFmtId="0" fontId="15" fillId="41" borderId="1" xfId="1" applyFont="1" applyFill="1" applyBorder="1"/>
    <xf numFmtId="0" fontId="8" fillId="41" borderId="0" xfId="1" applyFill="1"/>
    <xf numFmtId="14" fontId="8" fillId="41" borderId="1" xfId="1" applyNumberFormat="1" applyFill="1" applyBorder="1"/>
    <xf numFmtId="0" fontId="0" fillId="41" borderId="0" xfId="0" applyFill="1"/>
    <xf numFmtId="0" fontId="0" fillId="0" borderId="1" xfId="0" applyBorder="1"/>
    <xf numFmtId="14" fontId="0" fillId="0" borderId="1" xfId="1" applyNumberFormat="1" applyFont="1" applyBorder="1" applyAlignment="1">
      <alignment horizontal="right"/>
    </xf>
    <xf numFmtId="0" fontId="0" fillId="0" borderId="0" xfId="0" applyAlignment="1">
      <alignment horizontal="center"/>
    </xf>
    <xf numFmtId="0" fontId="0" fillId="0" borderId="12" xfId="0" applyBorder="1" applyAlignment="1">
      <alignment horizontal="center" shrinkToFit="1"/>
    </xf>
    <xf numFmtId="0" fontId="0" fillId="0" borderId="12" xfId="0" applyBorder="1" applyAlignment="1">
      <alignment horizontal="center"/>
    </xf>
    <xf numFmtId="14" fontId="0" fillId="0" borderId="12" xfId="0" applyNumberFormat="1" applyBorder="1" applyAlignment="1">
      <alignment horizontal="center"/>
    </xf>
    <xf numFmtId="0" fontId="9" fillId="0" borderId="12" xfId="0" applyFont="1" applyBorder="1" applyAlignment="1">
      <alignment horizontal="center"/>
    </xf>
    <xf numFmtId="0" fontId="74" fillId="0" borderId="0" xfId="0" applyFont="1" applyAlignment="1">
      <alignment vertical="center"/>
    </xf>
    <xf numFmtId="0" fontId="18" fillId="0" borderId="0" xfId="0" applyFont="1"/>
    <xf numFmtId="0" fontId="4" fillId="0" borderId="10" xfId="1" applyFont="1" applyBorder="1" applyAlignment="1">
      <alignment horizontal="center" vertical="center" wrapText="1"/>
    </xf>
    <xf numFmtId="0" fontId="43" fillId="34" borderId="1" xfId="1" applyFont="1" applyFill="1" applyBorder="1" applyAlignment="1">
      <alignment horizontal="left"/>
    </xf>
    <xf numFmtId="0" fontId="43" fillId="0" borderId="0" xfId="1" applyFont="1" applyAlignment="1">
      <alignment horizontal="left"/>
    </xf>
    <xf numFmtId="0" fontId="44" fillId="0" borderId="0" xfId="1" applyFont="1" applyAlignment="1">
      <alignment horizontal="left"/>
    </xf>
    <xf numFmtId="0" fontId="18" fillId="0" borderId="1" xfId="1" applyFont="1" applyBorder="1" applyAlignment="1">
      <alignment horizontal="left" wrapText="1"/>
    </xf>
    <xf numFmtId="0" fontId="4" fillId="0" borderId="1" xfId="1" applyFont="1" applyBorder="1" applyAlignment="1">
      <alignment horizontal="center"/>
    </xf>
    <xf numFmtId="14" fontId="4" fillId="0" borderId="1" xfId="1" applyNumberFormat="1" applyFont="1" applyBorder="1" applyAlignment="1">
      <alignment horizontal="center"/>
    </xf>
    <xf numFmtId="0" fontId="37" fillId="0" borderId="1" xfId="1" applyFont="1" applyBorder="1" applyAlignment="1">
      <alignment horizontal="left"/>
    </xf>
    <xf numFmtId="14" fontId="0" fillId="0" borderId="1" xfId="0" applyNumberFormat="1" applyBorder="1"/>
    <xf numFmtId="14" fontId="8" fillId="0" borderId="0" xfId="1" applyNumberFormat="1" applyAlignment="1">
      <alignment horizontal="right"/>
    </xf>
    <xf numFmtId="0" fontId="15" fillId="0" borderId="0" xfId="1" applyFont="1"/>
    <xf numFmtId="0" fontId="42" fillId="0" borderId="0" xfId="0" applyFont="1"/>
    <xf numFmtId="0" fontId="75" fillId="0" borderId="0" xfId="0" applyFont="1" applyAlignment="1">
      <alignment vertical="center"/>
    </xf>
    <xf numFmtId="0" fontId="0" fillId="0" borderId="1" xfId="1" applyFont="1" applyBorder="1"/>
    <xf numFmtId="0" fontId="62" fillId="0" borderId="0" xfId="0" applyFont="1" applyAlignment="1">
      <alignment vertical="center" wrapText="1"/>
    </xf>
    <xf numFmtId="0" fontId="20" fillId="0" borderId="1" xfId="1" applyFont="1" applyBorder="1" applyAlignment="1">
      <alignment horizontal="left"/>
    </xf>
    <xf numFmtId="0" fontId="76" fillId="0" borderId="0" xfId="0" applyFont="1" applyAlignment="1">
      <alignment vertical="center"/>
    </xf>
    <xf numFmtId="0" fontId="41" fillId="32" borderId="1" xfId="1" applyFont="1" applyFill="1" applyBorder="1" applyAlignment="1">
      <alignment horizontal="right"/>
    </xf>
    <xf numFmtId="0" fontId="40" fillId="32" borderId="1" xfId="1" applyFont="1" applyFill="1" applyBorder="1" applyAlignment="1">
      <alignment horizontal="center"/>
    </xf>
    <xf numFmtId="164" fontId="14" fillId="32" borderId="1" xfId="1" applyNumberFormat="1" applyFont="1" applyFill="1" applyBorder="1" applyAlignment="1">
      <alignment vertical="center"/>
    </xf>
    <xf numFmtId="44" fontId="14" fillId="32" borderId="1" xfId="2" applyFont="1" applyFill="1" applyBorder="1"/>
    <xf numFmtId="14" fontId="14" fillId="32" borderId="1" xfId="1" applyNumberFormat="1" applyFont="1" applyFill="1" applyBorder="1" applyAlignment="1">
      <alignment horizontal="right"/>
    </xf>
    <xf numFmtId="0" fontId="14" fillId="32" borderId="1" xfId="1" applyFont="1" applyFill="1" applyBorder="1" applyAlignment="1">
      <alignment horizontal="left" vertical="center"/>
    </xf>
    <xf numFmtId="14" fontId="46" fillId="32" borderId="1" xfId="1" applyNumberFormat="1" applyFont="1" applyFill="1" applyBorder="1" applyAlignment="1">
      <alignment horizontal="left"/>
    </xf>
    <xf numFmtId="0" fontId="58" fillId="32" borderId="1" xfId="1" applyFont="1" applyFill="1" applyBorder="1" applyAlignment="1">
      <alignment horizontal="center"/>
    </xf>
    <xf numFmtId="14" fontId="58" fillId="32" borderId="1" xfId="1" applyNumberFormat="1" applyFont="1" applyFill="1" applyBorder="1" applyAlignment="1">
      <alignment horizontal="center"/>
    </xf>
    <xf numFmtId="0" fontId="8" fillId="32" borderId="1" xfId="1" applyFill="1" applyBorder="1" applyAlignment="1">
      <alignment horizontal="left"/>
    </xf>
    <xf numFmtId="14" fontId="41" fillId="32" borderId="1" xfId="1" applyNumberFormat="1" applyFont="1" applyFill="1" applyBorder="1" applyAlignment="1">
      <alignment horizontal="left"/>
    </xf>
    <xf numFmtId="0" fontId="14" fillId="32" borderId="1" xfId="1" applyFont="1" applyFill="1" applyBorder="1"/>
    <xf numFmtId="0" fontId="50" fillId="32" borderId="1" xfId="1" applyFont="1" applyFill="1" applyBorder="1"/>
    <xf numFmtId="0" fontId="41" fillId="32" borderId="1" xfId="1" applyFont="1" applyFill="1" applyBorder="1"/>
    <xf numFmtId="0" fontId="8" fillId="0" borderId="0" xfId="0" applyFont="1"/>
    <xf numFmtId="0" fontId="77" fillId="0" borderId="0" xfId="0" applyFont="1"/>
    <xf numFmtId="0" fontId="64" fillId="31" borderId="11" xfId="0" applyFont="1" applyFill="1" applyBorder="1" applyAlignment="1">
      <alignment vertical="center"/>
    </xf>
    <xf numFmtId="0" fontId="78" fillId="0" borderId="0" xfId="0" applyFont="1" applyAlignment="1">
      <alignment vertical="center"/>
    </xf>
    <xf numFmtId="14" fontId="79" fillId="0" borderId="1" xfId="1" applyNumberFormat="1" applyFont="1" applyBorder="1" applyAlignment="1">
      <alignment horizontal="right"/>
    </xf>
    <xf numFmtId="0" fontId="79" fillId="0" borderId="1" xfId="1" applyFont="1" applyBorder="1" applyAlignment="1">
      <alignment horizontal="left" vertical="center"/>
    </xf>
    <xf numFmtId="0" fontId="10" fillId="0" borderId="1" xfId="1" applyFont="1" applyBorder="1" applyAlignment="1">
      <alignment horizontal="left"/>
    </xf>
    <xf numFmtId="0" fontId="79" fillId="0" borderId="1" xfId="1" applyFont="1" applyBorder="1"/>
    <xf numFmtId="0" fontId="10" fillId="0" borderId="0" xfId="0" applyFont="1"/>
    <xf numFmtId="0" fontId="73" fillId="0" borderId="12" xfId="0" applyFont="1" applyBorder="1"/>
    <xf numFmtId="0" fontId="9" fillId="39" borderId="13" xfId="0" applyFont="1" applyFill="1" applyBorder="1" applyAlignment="1">
      <alignment horizontal="center"/>
    </xf>
    <xf numFmtId="0" fontId="9" fillId="39" borderId="14" xfId="0" applyFont="1" applyFill="1" applyBorder="1" applyAlignment="1">
      <alignment horizontal="center"/>
    </xf>
    <xf numFmtId="14" fontId="0" fillId="0" borderId="15" xfId="0" applyNumberFormat="1" applyBorder="1"/>
    <xf numFmtId="0" fontId="8" fillId="0" borderId="1" xfId="1" applyBorder="1" applyAlignment="1">
      <alignment horizontal="right"/>
    </xf>
    <xf numFmtId="14" fontId="0" fillId="0" borderId="0" xfId="0" applyNumberFormat="1"/>
    <xf numFmtId="3" fontId="0" fillId="0" borderId="0" xfId="0" applyNumberFormat="1"/>
    <xf numFmtId="0" fontId="81" fillId="0" borderId="0" xfId="0" applyFont="1"/>
    <xf numFmtId="0" fontId="82" fillId="0" borderId="0" xfId="0" applyFont="1"/>
    <xf numFmtId="0" fontId="9" fillId="31" borderId="11" xfId="0" applyFont="1" applyFill="1" applyBorder="1" applyAlignment="1">
      <alignment horizontal="center" shrinkToFit="1"/>
    </xf>
    <xf numFmtId="0" fontId="9" fillId="31" borderId="11" xfId="0" applyFont="1" applyFill="1" applyBorder="1" applyAlignment="1">
      <alignment horizontal="center"/>
    </xf>
    <xf numFmtId="0" fontId="9" fillId="0" borderId="11" xfId="0" applyFont="1" applyBorder="1" applyAlignment="1">
      <alignment horizontal="center"/>
    </xf>
    <xf numFmtId="0" fontId="83" fillId="0" borderId="0" xfId="0" applyFont="1" applyAlignment="1">
      <alignment vertical="center"/>
    </xf>
    <xf numFmtId="0" fontId="43" fillId="0" borderId="0" xfId="0" applyFont="1"/>
    <xf numFmtId="14" fontId="36" fillId="0" borderId="1" xfId="1" applyNumberFormat="1" applyFont="1" applyBorder="1" applyAlignment="1">
      <alignment horizontal="right"/>
    </xf>
    <xf numFmtId="0" fontId="36" fillId="0" borderId="1" xfId="1" applyFont="1" applyBorder="1" applyAlignment="1">
      <alignment horizontal="left" vertical="center"/>
    </xf>
    <xf numFmtId="0" fontId="36" fillId="0" borderId="1" xfId="1" applyFont="1" applyBorder="1" applyAlignment="1">
      <alignment horizontal="left"/>
    </xf>
    <xf numFmtId="0" fontId="36" fillId="0" borderId="0" xfId="0" applyFont="1"/>
    <xf numFmtId="0" fontId="51" fillId="0" borderId="0" xfId="0" applyFont="1"/>
    <xf numFmtId="0" fontId="10" fillId="31" borderId="11" xfId="0" applyFont="1" applyFill="1" applyBorder="1"/>
    <xf numFmtId="0" fontId="0" fillId="0" borderId="0" xfId="0" applyAlignment="1">
      <alignment wrapText="1"/>
    </xf>
    <xf numFmtId="0" fontId="84" fillId="0" borderId="0" xfId="0" applyFont="1"/>
    <xf numFmtId="49" fontId="20" fillId="0" borderId="1" xfId="1" applyNumberFormat="1" applyFont="1" applyBorder="1" applyAlignment="1">
      <alignment horizontal="left"/>
    </xf>
    <xf numFmtId="0" fontId="0" fillId="34" borderId="1" xfId="1" applyFont="1" applyFill="1" applyBorder="1"/>
    <xf numFmtId="49" fontId="8" fillId="0" borderId="1" xfId="1" applyNumberFormat="1" applyFont="1" applyBorder="1"/>
    <xf numFmtId="49" fontId="8" fillId="34" borderId="1" xfId="1" applyNumberFormat="1" applyFont="1" applyFill="1" applyBorder="1" applyAlignment="1">
      <alignment horizontal="left"/>
    </xf>
    <xf numFmtId="14" fontId="8" fillId="0" borderId="1" xfId="1" applyNumberFormat="1" applyFont="1" applyBorder="1" applyAlignment="1">
      <alignment horizontal="center"/>
    </xf>
    <xf numFmtId="0" fontId="8" fillId="0" borderId="1" xfId="1" applyFont="1" applyBorder="1"/>
    <xf numFmtId="0" fontId="8" fillId="34" borderId="1" xfId="1" applyFont="1" applyFill="1" applyBorder="1"/>
    <xf numFmtId="49" fontId="8" fillId="0" borderId="1" xfId="1" applyNumberFormat="1" applyFont="1" applyBorder="1" applyAlignment="1">
      <alignment horizontal="right"/>
    </xf>
    <xf numFmtId="49" fontId="8" fillId="0" borderId="1" xfId="1" applyNumberFormat="1" applyFont="1" applyBorder="1" applyAlignment="1">
      <alignment horizontal="left"/>
    </xf>
    <xf numFmtId="14" fontId="8" fillId="0" borderId="1" xfId="1" applyNumberFormat="1" applyFont="1" applyBorder="1" applyAlignment="1">
      <alignment horizontal="right"/>
    </xf>
    <xf numFmtId="14" fontId="85" fillId="0" borderId="1" xfId="1" applyNumberFormat="1" applyFont="1" applyBorder="1" applyAlignment="1">
      <alignment horizontal="left"/>
    </xf>
    <xf numFmtId="0" fontId="0" fillId="0" borderId="1" xfId="1" applyFont="1" applyBorder="1" applyAlignment="1">
      <alignment horizontal="left"/>
    </xf>
    <xf numFmtId="0" fontId="8" fillId="0" borderId="0" xfId="1" applyFont="1"/>
    <xf numFmtId="14" fontId="8" fillId="0" borderId="1" xfId="1" applyNumberFormat="1" applyFont="1" applyBorder="1"/>
    <xf numFmtId="0" fontId="0" fillId="0" borderId="0" xfId="0" applyFont="1"/>
    <xf numFmtId="0" fontId="8" fillId="0" borderId="1" xfId="1" applyFont="1" applyBorder="1" applyAlignment="1">
      <alignment horizontal="left"/>
    </xf>
    <xf numFmtId="0" fontId="42" fillId="0" borderId="0" xfId="0" applyFont="1" applyAlignment="1">
      <alignment vertical="center" wrapText="1"/>
    </xf>
    <xf numFmtId="0" fontId="9" fillId="0" borderId="16" xfId="0" applyFont="1" applyBorder="1" applyAlignment="1">
      <alignment horizontal="center"/>
    </xf>
    <xf numFmtId="0" fontId="0" fillId="0" borderId="17" xfId="0" applyBorder="1" applyAlignment="1">
      <alignment horizontal="center"/>
    </xf>
    <xf numFmtId="14" fontId="64" fillId="31" borderId="18" xfId="0" applyNumberFormat="1" applyFont="1" applyFill="1" applyBorder="1" applyAlignment="1">
      <alignment vertical="center"/>
    </xf>
    <xf numFmtId="14" fontId="0" fillId="0" borderId="15" xfId="0" applyNumberFormat="1" applyBorder="1" applyAlignment="1">
      <alignment horizontal="center"/>
    </xf>
    <xf numFmtId="14" fontId="10" fillId="31" borderId="12" xfId="0" applyNumberFormat="1" applyFont="1" applyFill="1" applyBorder="1"/>
    <xf numFmtId="0" fontId="0" fillId="0" borderId="12" xfId="0" applyBorder="1" applyAlignment="1">
      <alignment vertical="top"/>
    </xf>
    <xf numFmtId="0" fontId="64" fillId="31" borderId="11" xfId="0" applyFont="1" applyFill="1" applyBorder="1" applyAlignment="1">
      <alignment horizontal="center" vertical="center" wrapText="1"/>
    </xf>
  </cellXfs>
  <cellStyles count="45439">
    <cellStyle name="20% - Accent1 2" xfId="7" xr:uid="{64C8077B-ADA5-46ED-B1B1-82EE064A5D36}"/>
    <cellStyle name="20% - Accent2 2" xfId="8" xr:uid="{30FEB1FC-4CDB-4DE8-BE83-A9E0F5B31F59}"/>
    <cellStyle name="20% - Accent3 2" xfId="9" xr:uid="{2C721B26-C78A-457B-BB42-60264DBCA6ED}"/>
    <cellStyle name="20% - Accent4 2" xfId="10" xr:uid="{8BA83529-D41B-48B2-9947-FCDDCB93A1F2}"/>
    <cellStyle name="20% - Accent5 2" xfId="11" xr:uid="{B9EDD1E6-8530-4830-BFA5-7EB15AB67E38}"/>
    <cellStyle name="20% - Accent6 2" xfId="12" xr:uid="{0D4E0C99-D69E-4989-BA8D-1B3E06B56E77}"/>
    <cellStyle name="40% - Accent1 2" xfId="13" xr:uid="{84F2A5D2-C2FC-4167-B31D-F95FF29792FA}"/>
    <cellStyle name="40% - Accent2 2" xfId="14" xr:uid="{7B5A1352-A08D-43A5-8F4E-775A28EA5CB3}"/>
    <cellStyle name="40% - Accent3 2" xfId="15" xr:uid="{29692584-53A0-40F0-B83F-29DE32ED59EF}"/>
    <cellStyle name="40% - Accent4 2" xfId="16" xr:uid="{48B3BD4B-7191-42B2-80CE-4BA5751BDFB4}"/>
    <cellStyle name="40% - Accent5 2" xfId="17" xr:uid="{5ABD506C-6A3A-4C41-BE39-1E00C04141B6}"/>
    <cellStyle name="40% - Accent6 2" xfId="18" xr:uid="{71DFE971-88BF-4A04-9FC7-ED0CE8311AF3}"/>
    <cellStyle name="60% - Accent1 2" xfId="19" xr:uid="{4AFE54CB-6B5A-48AD-A4B9-C2DA16EABD1F}"/>
    <cellStyle name="60% - Accent2 2" xfId="20" xr:uid="{2896EAD3-89E4-4A9B-9AE4-47296CA5CAB4}"/>
    <cellStyle name="60% - Accent3 2" xfId="21" xr:uid="{3F6F998E-EAF3-4FC4-B914-0B668E22A576}"/>
    <cellStyle name="60% - Accent4 2" xfId="22" xr:uid="{FF4F0C91-AEEF-4614-8E19-408500A292E5}"/>
    <cellStyle name="60% - Accent5 2" xfId="23" xr:uid="{DB6CE54A-5473-48BB-BAC3-EAD150CBA04A}"/>
    <cellStyle name="60% - Accent6 2" xfId="24" xr:uid="{94B129CA-D8F7-4975-B9A8-68D42BE0ED13}"/>
    <cellStyle name="Accent1 2" xfId="25" xr:uid="{5FCC01AD-1792-4841-B8C1-8D7A204BED47}"/>
    <cellStyle name="Accent2 2" xfId="26" xr:uid="{492967BF-5C24-401F-8195-77F4191575CD}"/>
    <cellStyle name="Accent3 2" xfId="27" xr:uid="{D038E532-AB81-4F74-945E-12AB86E75903}"/>
    <cellStyle name="Accent4 2" xfId="28" xr:uid="{7E20DE91-BC15-4726-AE4F-2753FD71BD2D}"/>
    <cellStyle name="Accent5 2" xfId="29" xr:uid="{B24E2137-3DDB-47F4-8C24-73A69609D247}"/>
    <cellStyle name="Accent6 2" xfId="30" xr:uid="{78DF1445-43A9-4BA8-A549-CEF52618B5DB}"/>
    <cellStyle name="Bad 2" xfId="31" xr:uid="{C0E1CD12-CC4C-476F-A116-667CED6800E5}"/>
    <cellStyle name="Calculation 2" xfId="32" xr:uid="{7BF613F8-0E96-404C-8E35-91BD0B67A7C6}"/>
    <cellStyle name="Check Cell 2" xfId="33" xr:uid="{9CDD7FFA-4822-4187-A5B9-A788A19262B7}"/>
    <cellStyle name="Comma 2" xfId="45382" xr:uid="{22A46876-7ABE-4361-B071-CE23D2B5751A}"/>
    <cellStyle name="Comma 2 2" xfId="45419" xr:uid="{D0F03F84-BD85-43D2-9B8D-6A12A4F1FC08}"/>
    <cellStyle name="Comma 2 3" xfId="45422" xr:uid="{2B95F4E6-C5C4-43B5-9818-CB88EF1739AC}"/>
    <cellStyle name="Comma 2 4" xfId="45427" xr:uid="{7B00ACCC-7ED2-479B-8415-F7B9CE86F070}"/>
    <cellStyle name="Comma 2 5" xfId="45428" xr:uid="{EF813F89-8523-4B1B-8EA7-225EC45DB3E5}"/>
    <cellStyle name="Comma 3" xfId="45374" xr:uid="{A534C20E-CF54-4BBB-B1AA-96FF4143F869}"/>
    <cellStyle name="Comma 3 2" xfId="45420" xr:uid="{3381A01B-9D77-4541-8906-6A63EEE2AE86}"/>
    <cellStyle name="Comma 3 3" xfId="45423" xr:uid="{36975D05-00F3-4F62-8700-AFCD179F9357}"/>
    <cellStyle name="Comma 3 4" xfId="45426" xr:uid="{17D1E66F-61BB-48CA-BC5C-39EBF36B7E8A}"/>
    <cellStyle name="Comma 3 5" xfId="45429" xr:uid="{D313E704-8769-4880-BF77-061A6495241D}"/>
    <cellStyle name="Currency 10" xfId="419" xr:uid="{1885F037-9848-44D7-A2F1-0D1F0E3C09AA}"/>
    <cellStyle name="Currency 10 2" xfId="1123" xr:uid="{3A788676-981D-40B9-A0F5-D4F1388CABD2}"/>
    <cellStyle name="Currency 10 2 2" xfId="1476" xr:uid="{7DAAA888-CA75-40C5-A40A-56CC0D151D9C}"/>
    <cellStyle name="Currency 10 2 2 2" xfId="4308" xr:uid="{A50D7AA0-2764-4526-BEE6-18128690ED63}"/>
    <cellStyle name="Currency 10 2 2 2 2" xfId="9972" xr:uid="{9928D6E3-4510-4DE1-AD00-7F10E38997BB}"/>
    <cellStyle name="Currency 10 2 2 2 2 2" xfId="21300" xr:uid="{2CE3CE90-2AF3-4685-BFB8-BF889DD6BF60}"/>
    <cellStyle name="Currency 10 2 2 2 2 2 2" xfId="43956" xr:uid="{C1DA283F-38F2-4A4F-AFE3-AFF817973890}"/>
    <cellStyle name="Currency 10 2 2 2 2 3" xfId="32628" xr:uid="{0660FA3B-B5FE-48AC-B3A9-4C6F2DD35DE6}"/>
    <cellStyle name="Currency 10 2 2 2 3" xfId="15636" xr:uid="{2252C9A9-9B78-4CB9-AA58-D55A07231EC1}"/>
    <cellStyle name="Currency 10 2 2 2 3 2" xfId="38292" xr:uid="{099C45AC-0947-4EB5-8E68-922B1797BC90}"/>
    <cellStyle name="Currency 10 2 2 2 4" xfId="26964" xr:uid="{CDCAA265-4671-455C-BC38-03163765EFE5}"/>
    <cellStyle name="Currency 10 2 2 3" xfId="7140" xr:uid="{9267FC27-93B3-49EF-A6D7-17CC5930D22E}"/>
    <cellStyle name="Currency 10 2 2 3 2" xfId="18468" xr:uid="{0CB42CA3-492F-44E6-B0FE-2D284B4D5DA4}"/>
    <cellStyle name="Currency 10 2 2 3 2 2" xfId="41124" xr:uid="{78878ACE-DE72-486B-85FB-882D703322D6}"/>
    <cellStyle name="Currency 10 2 2 3 3" xfId="29796" xr:uid="{CE473B31-0B27-4D32-A871-57F0470B9363}"/>
    <cellStyle name="Currency 10 2 2 4" xfId="12804" xr:uid="{066EDB07-8F0E-4B16-BE3B-E17E0B1A64D7}"/>
    <cellStyle name="Currency 10 2 2 4 2" xfId="35460" xr:uid="{BA8B2015-D2D7-4EB9-8FB2-09E67997B789}"/>
    <cellStyle name="Currency 10 2 2 5" xfId="24132" xr:uid="{206C32C3-7662-4075-95D0-36E2ED195BDF}"/>
    <cellStyle name="Currency 10 2 3" xfId="3955" xr:uid="{4C6664EF-77D2-4681-A261-2DF657392EBC}"/>
    <cellStyle name="Currency 10 2 3 2" xfId="9619" xr:uid="{D8F0ACCA-70E2-4C5B-98AB-C582206C1695}"/>
    <cellStyle name="Currency 10 2 3 2 2" xfId="20947" xr:uid="{F8006C33-82A1-4407-948F-D66714955D43}"/>
    <cellStyle name="Currency 10 2 3 2 2 2" xfId="43603" xr:uid="{3DB1AE47-9CE2-48E4-A077-B50E0D063D2B}"/>
    <cellStyle name="Currency 10 2 3 2 3" xfId="32275" xr:uid="{E0A03E34-791F-4C07-BB89-CCB552E96D53}"/>
    <cellStyle name="Currency 10 2 3 3" xfId="15283" xr:uid="{969628D3-6549-4E58-8B26-78C3F0B44545}"/>
    <cellStyle name="Currency 10 2 3 3 2" xfId="37939" xr:uid="{3302D36B-50AA-474E-A29C-C00E8D4ED522}"/>
    <cellStyle name="Currency 10 2 3 4" xfId="26611" xr:uid="{518235BA-D1B8-4C00-A254-25A399E56D5C}"/>
    <cellStyle name="Currency 10 2 4" xfId="6787" xr:uid="{A4B81BB8-934F-4A4F-A12A-D09A79D58B35}"/>
    <cellStyle name="Currency 10 2 4 2" xfId="18115" xr:uid="{89D71BBC-C6C7-410D-B386-2E93BABF901E}"/>
    <cellStyle name="Currency 10 2 4 2 2" xfId="40771" xr:uid="{77556EE9-82B6-4F41-BA28-E5C4ACA33AC1}"/>
    <cellStyle name="Currency 10 2 4 3" xfId="29443" xr:uid="{DB922483-45D7-4D65-86D2-0BD8BDB7080C}"/>
    <cellStyle name="Currency 10 2 5" xfId="12451" xr:uid="{95DF1DDE-8064-4A7A-B69F-5311FD673750}"/>
    <cellStyle name="Currency 10 2 5 2" xfId="35107" xr:uid="{BC5221BC-20E3-4AC6-9DC5-DAB04573302B}"/>
    <cellStyle name="Currency 10 2 6" xfId="23779" xr:uid="{E97B0F84-2E0A-4DEC-BA6E-7EC0B4D7E839}"/>
    <cellStyle name="Currency 10 3" xfId="1477" xr:uid="{458603D3-4D8A-4646-8D5D-B3A836B7C728}"/>
    <cellStyle name="Currency 10 3 2" xfId="4309" xr:uid="{2885E380-DE53-4594-B780-D492B2D3FE90}"/>
    <cellStyle name="Currency 10 3 2 2" xfId="9973" xr:uid="{5B6B6E71-4199-4BE4-B66A-12ADB82E1645}"/>
    <cellStyle name="Currency 10 3 2 2 2" xfId="21301" xr:uid="{A1CB3E19-8AF1-4600-8C80-9AD6BA279B09}"/>
    <cellStyle name="Currency 10 3 2 2 2 2" xfId="43957" xr:uid="{D81358FC-F5E7-4316-8113-D8E906AD7260}"/>
    <cellStyle name="Currency 10 3 2 2 3" xfId="32629" xr:uid="{EDA0953D-6BFB-4003-8FD2-D381AFC4B150}"/>
    <cellStyle name="Currency 10 3 2 3" xfId="15637" xr:uid="{58B91BF8-6120-472B-A7DA-B28B9BFD62BC}"/>
    <cellStyle name="Currency 10 3 2 3 2" xfId="38293" xr:uid="{244F8CA6-19EF-4154-8DFB-9E29700C0672}"/>
    <cellStyle name="Currency 10 3 2 4" xfId="26965" xr:uid="{48EC85E9-2686-451E-8F79-9F0582F3F444}"/>
    <cellStyle name="Currency 10 3 3" xfId="7141" xr:uid="{5CFC866E-4E97-4D03-90E1-7AED9B48DFAD}"/>
    <cellStyle name="Currency 10 3 3 2" xfId="18469" xr:uid="{B3DA77D5-A169-483D-B8C8-22204830DA71}"/>
    <cellStyle name="Currency 10 3 3 2 2" xfId="41125" xr:uid="{BDB34B08-D4A6-47B7-A4F4-611FF0CB1F0A}"/>
    <cellStyle name="Currency 10 3 3 3" xfId="29797" xr:uid="{802D7808-4874-42AD-B132-CAEB81354835}"/>
    <cellStyle name="Currency 10 3 4" xfId="12805" xr:uid="{0F5C3382-196D-45EC-A25C-2B96FAC52A0F}"/>
    <cellStyle name="Currency 10 3 4 2" xfId="35461" xr:uid="{7D343CA4-DDE1-486C-94D8-DE50B8A0AD12}"/>
    <cellStyle name="Currency 10 3 5" xfId="24133" xr:uid="{7F2EAA3B-150E-469D-BD32-8647B33009D5}"/>
    <cellStyle name="Currency 10 4" xfId="3251" xr:uid="{9A1801D3-A721-495C-BC57-5BB5A57F8D0B}"/>
    <cellStyle name="Currency 10 4 2" xfId="8915" xr:uid="{1AB4217D-2056-4761-990B-4D6A5351305F}"/>
    <cellStyle name="Currency 10 4 2 2" xfId="20243" xr:uid="{0EA6EC16-D5B9-4273-B4A0-8D0EC1EEE9C8}"/>
    <cellStyle name="Currency 10 4 2 2 2" xfId="42899" xr:uid="{DA580FF9-DCD0-413E-A6D9-DAB5663ADB32}"/>
    <cellStyle name="Currency 10 4 2 3" xfId="31571" xr:uid="{93347A23-3825-43CD-BACF-433332E25FFE}"/>
    <cellStyle name="Currency 10 4 3" xfId="14579" xr:uid="{D0C738EA-884D-4FE3-8C50-BD28C99C3BFD}"/>
    <cellStyle name="Currency 10 4 3 2" xfId="37235" xr:uid="{66758B12-326D-4243-947F-6188447CAFFF}"/>
    <cellStyle name="Currency 10 4 4" xfId="25907" xr:uid="{0309AC42-F777-4CC5-AD89-ACC94F3AFAF2}"/>
    <cellStyle name="Currency 10 5" xfId="6083" xr:uid="{FC75C8FE-F0B2-4183-A0DE-E719A03DB8DB}"/>
    <cellStyle name="Currency 10 5 2" xfId="17411" xr:uid="{1F3939B0-6B8B-47DC-9F30-4255509755BB}"/>
    <cellStyle name="Currency 10 5 2 2" xfId="40067" xr:uid="{B196AA3A-C07C-424B-922F-CE299BD97EAF}"/>
    <cellStyle name="Currency 10 5 3" xfId="28739" xr:uid="{631BAEF2-3496-48D9-B727-F8C9E74D2E76}"/>
    <cellStyle name="Currency 10 6" xfId="11747" xr:uid="{404B69B7-5571-4603-A704-A525ADA45E51}"/>
    <cellStyle name="Currency 10 6 2" xfId="34403" xr:uid="{58C76E4E-3A93-4BC1-AE0F-3CCF745F2E37}"/>
    <cellStyle name="Currency 10 7" xfId="23075" xr:uid="{417923B3-0A40-4A57-95A6-5959F89D445F}"/>
    <cellStyle name="Currency 11" xfId="771" xr:uid="{8C2B2D97-E4EA-4506-ACB7-479B194845AC}"/>
    <cellStyle name="Currency 11 2" xfId="1478" xr:uid="{F7C50275-E9DD-4A16-A9FF-346A8D93532F}"/>
    <cellStyle name="Currency 11 2 2" xfId="4310" xr:uid="{D2339C02-5F7F-45C1-BAC2-5D901E8D3CBD}"/>
    <cellStyle name="Currency 11 2 2 2" xfId="9974" xr:uid="{750028F9-CCF2-4B28-ACC1-084E9F8C995A}"/>
    <cellStyle name="Currency 11 2 2 2 2" xfId="21302" xr:uid="{299CFC9C-A26E-4732-A8C6-33D3AA21B3B5}"/>
    <cellStyle name="Currency 11 2 2 2 2 2" xfId="43958" xr:uid="{1B859AEB-DBF5-4E96-8EE9-49028C2ECAE6}"/>
    <cellStyle name="Currency 11 2 2 2 3" xfId="32630" xr:uid="{744E3B6E-28F6-43AF-BEA9-6A288258304D}"/>
    <cellStyle name="Currency 11 2 2 3" xfId="15638" xr:uid="{5BE23D49-8E0A-4100-A5CE-F3AA181C911B}"/>
    <cellStyle name="Currency 11 2 2 3 2" xfId="38294" xr:uid="{DD98D9AF-E310-42BA-A8A5-D35945C7AB1B}"/>
    <cellStyle name="Currency 11 2 2 4" xfId="26966" xr:uid="{8FF4AB79-AE36-4DF7-B8ED-632582739050}"/>
    <cellStyle name="Currency 11 2 3" xfId="7142" xr:uid="{CC72D6A8-02D8-4BA9-89DD-BAD17D008CDE}"/>
    <cellStyle name="Currency 11 2 3 2" xfId="18470" xr:uid="{27FF8B8E-558A-49BA-9BCD-E0D15EF8C629}"/>
    <cellStyle name="Currency 11 2 3 2 2" xfId="41126" xr:uid="{CD47163F-D5DA-4C71-83A5-A9B4C61F4265}"/>
    <cellStyle name="Currency 11 2 3 3" xfId="29798" xr:uid="{E58B3E2C-879F-4845-9C98-F437DE93FADF}"/>
    <cellStyle name="Currency 11 2 4" xfId="12806" xr:uid="{4E56848A-28ED-428F-956D-38613A89694C}"/>
    <cellStyle name="Currency 11 2 4 2" xfId="35462" xr:uid="{5C7BE19B-A865-4069-9C5A-065B5D5B9959}"/>
    <cellStyle name="Currency 11 2 5" xfId="24134" xr:uid="{766EB20D-EA84-47E0-BACE-115EA995E4D8}"/>
    <cellStyle name="Currency 11 3" xfId="3603" xr:uid="{2C88751E-F27F-495C-92D3-D756BDFA3B17}"/>
    <cellStyle name="Currency 11 3 2" xfId="9267" xr:uid="{85920F41-0476-45B0-AE09-0B8C6A3D95E7}"/>
    <cellStyle name="Currency 11 3 2 2" xfId="20595" xr:uid="{146EAFA0-727C-40C4-841A-D4D4592C23FC}"/>
    <cellStyle name="Currency 11 3 2 2 2" xfId="43251" xr:uid="{45E71FDB-100B-44EE-95E3-7592DD8E2781}"/>
    <cellStyle name="Currency 11 3 2 3" xfId="31923" xr:uid="{781339C4-6717-4D75-B2FE-9E0A5D67D7E5}"/>
    <cellStyle name="Currency 11 3 3" xfId="14931" xr:uid="{58DAD2A4-B008-440A-9697-BB94165695F4}"/>
    <cellStyle name="Currency 11 3 3 2" xfId="37587" xr:uid="{140EFF13-B8FF-42E6-89C8-13AB1725A1AB}"/>
    <cellStyle name="Currency 11 3 4" xfId="26259" xr:uid="{8DD13C3B-EE5D-4310-8E8B-484524DF8A95}"/>
    <cellStyle name="Currency 11 4" xfId="6435" xr:uid="{37667068-CEFB-4162-9EA6-B3BC6EFE0A17}"/>
    <cellStyle name="Currency 11 4 2" xfId="17763" xr:uid="{435EB7C0-E9F6-4B43-9FE0-4176660FBA75}"/>
    <cellStyle name="Currency 11 4 2 2" xfId="40419" xr:uid="{2EFAC991-2AD3-4E2C-8755-F572CA9F2AB2}"/>
    <cellStyle name="Currency 11 4 3" xfId="29091" xr:uid="{C2DBB204-F2FC-4329-A740-D1AAF704C055}"/>
    <cellStyle name="Currency 11 5" xfId="12099" xr:uid="{1B9BD696-95BB-4950-A23F-A60AADD1ECF3}"/>
    <cellStyle name="Currency 11 5 2" xfId="34755" xr:uid="{DA5182D7-6ACC-44E4-BFA6-0E3B265A00A8}"/>
    <cellStyle name="Currency 11 6" xfId="23427" xr:uid="{572DF481-1877-4E21-A943-071077BA775B}"/>
    <cellStyle name="Currency 12" xfId="1473" xr:uid="{52195058-6AF5-427C-8FF4-B94C2758B3CA}"/>
    <cellStyle name="Currency 12 2" xfId="1479" xr:uid="{E9AAF462-2264-4583-A271-ED1DE1F7DF25}"/>
    <cellStyle name="Currency 12 2 2" xfId="4311" xr:uid="{1D499410-A91A-4B30-BAAB-1C4A459FCF5C}"/>
    <cellStyle name="Currency 12 2 2 2" xfId="9975" xr:uid="{39C70A3C-07B2-4447-863A-D9097F970ABB}"/>
    <cellStyle name="Currency 12 2 2 2 2" xfId="21303" xr:uid="{8033BFFF-7DD4-4D6D-A7C1-EA6CD88FE4D9}"/>
    <cellStyle name="Currency 12 2 2 2 2 2" xfId="43959" xr:uid="{61E4183A-189C-4D2E-8E6C-5CEDF1C25647}"/>
    <cellStyle name="Currency 12 2 2 2 3" xfId="32631" xr:uid="{3FE79F76-2879-45B9-A980-F6676173FF7C}"/>
    <cellStyle name="Currency 12 2 2 3" xfId="15639" xr:uid="{F8F89A41-7B13-4A00-87AE-66FE01690DFE}"/>
    <cellStyle name="Currency 12 2 2 3 2" xfId="38295" xr:uid="{43E8A41C-6057-4298-91E2-C29E2FD6321B}"/>
    <cellStyle name="Currency 12 2 2 4" xfId="26967" xr:uid="{81DC2DC3-137B-4EC8-BEEE-FEFFFE11C8FB}"/>
    <cellStyle name="Currency 12 2 3" xfId="7143" xr:uid="{CE106954-48DB-45AE-A16A-45D7452BEE83}"/>
    <cellStyle name="Currency 12 2 3 2" xfId="18471" xr:uid="{3D5FACEB-C28E-4E9A-B625-6F9814430AEB}"/>
    <cellStyle name="Currency 12 2 3 2 2" xfId="41127" xr:uid="{96273E38-9FF4-4738-ACD9-C04EA4B58952}"/>
    <cellStyle name="Currency 12 2 3 3" xfId="29799" xr:uid="{52A611B4-B52A-4A55-BFC7-71FDE5639541}"/>
    <cellStyle name="Currency 12 2 4" xfId="12807" xr:uid="{B67BF683-D6EA-48B3-B834-134F2748D9E5}"/>
    <cellStyle name="Currency 12 2 4 2" xfId="35463" xr:uid="{4E9A0DC1-B397-4729-8783-B59D2433EC4C}"/>
    <cellStyle name="Currency 12 2 5" xfId="24135" xr:uid="{0DDB30E5-D364-4B26-AFE5-19CC4CB7ACB8}"/>
    <cellStyle name="Currency 12 3" xfId="4305" xr:uid="{B19A8448-040D-4A20-84F7-135D8C8D9303}"/>
    <cellStyle name="Currency 12 3 2" xfId="9969" xr:uid="{F7DB49F5-9DFF-4D30-B855-A4B9CDEA1C13}"/>
    <cellStyle name="Currency 12 3 2 2" xfId="21297" xr:uid="{A1B6FAD2-E396-4A22-9698-49EC529939EF}"/>
    <cellStyle name="Currency 12 3 2 2 2" xfId="43953" xr:uid="{26FEE942-B727-4231-B864-4429A59C7522}"/>
    <cellStyle name="Currency 12 3 2 3" xfId="32625" xr:uid="{F62BD3C5-9CD9-4326-B2CB-7469653BD015}"/>
    <cellStyle name="Currency 12 3 3" xfId="15633" xr:uid="{48F1A039-73BA-4CC4-837D-0CC6F5B4DC7E}"/>
    <cellStyle name="Currency 12 3 3 2" xfId="38289" xr:uid="{21550524-0FF0-4738-85FB-175D4559E782}"/>
    <cellStyle name="Currency 12 3 4" xfId="26961" xr:uid="{2C4F2A2A-5DD7-427B-BA43-4A07E3FB83D3}"/>
    <cellStyle name="Currency 12 4" xfId="7137" xr:uid="{5A28F7E3-3F91-4172-BB7B-1085F3DFDA91}"/>
    <cellStyle name="Currency 12 4 2" xfId="18465" xr:uid="{5B0FBCFE-C84F-4BD1-85C9-3207D606F9DB}"/>
    <cellStyle name="Currency 12 4 2 2" xfId="41121" xr:uid="{4428DB2F-DA11-435A-8E19-9806A3F1642A}"/>
    <cellStyle name="Currency 12 4 3" xfId="29793" xr:uid="{043C8557-F92E-45F6-8C49-595782FFE3BF}"/>
    <cellStyle name="Currency 12 5" xfId="12801" xr:uid="{7CA05D9E-44C0-4232-A0CE-F6F80957E7C9}"/>
    <cellStyle name="Currency 12 5 2" xfId="35457" xr:uid="{628FC41D-EE1F-493B-82CF-AADB922FA264}"/>
    <cellStyle name="Currency 12 6" xfId="24129" xr:uid="{60AF6A12-B253-4F8C-B84E-2A475939CDB9}"/>
    <cellStyle name="Currency 13" xfId="1480" xr:uid="{1AEDA78E-F4FE-48E1-A2B6-A1DFDF063A6D}"/>
    <cellStyle name="Currency 13 2" xfId="4312" xr:uid="{C20C6591-D4E1-41BD-AC0E-95AFD57039F7}"/>
    <cellStyle name="Currency 13 2 2" xfId="9976" xr:uid="{C1FFA0CA-FA7A-491F-A672-0AA6D1FFC9D6}"/>
    <cellStyle name="Currency 13 2 2 2" xfId="21304" xr:uid="{945B4B23-5FEF-446A-9864-489023632BF4}"/>
    <cellStyle name="Currency 13 2 2 2 2" xfId="43960" xr:uid="{7B0A0AC2-CA13-4A0C-9686-6D443999B209}"/>
    <cellStyle name="Currency 13 2 2 3" xfId="32632" xr:uid="{0B04BF0A-3346-4FC9-81D4-99349DEDC214}"/>
    <cellStyle name="Currency 13 2 3" xfId="15640" xr:uid="{098679C6-F602-485A-B8BB-141EA2473029}"/>
    <cellStyle name="Currency 13 2 3 2" xfId="38296" xr:uid="{45282808-70CB-4035-93B4-7B83231B98B7}"/>
    <cellStyle name="Currency 13 2 4" xfId="26968" xr:uid="{735EA6B4-E6F3-44EB-ACEF-320F59262433}"/>
    <cellStyle name="Currency 13 3" xfId="7144" xr:uid="{7F8ADA7C-8682-439A-9F34-279270D3DA3D}"/>
    <cellStyle name="Currency 13 3 2" xfId="18472" xr:uid="{98E7FC4E-549F-41D0-BE03-65753E0D9A95}"/>
    <cellStyle name="Currency 13 3 2 2" xfId="41128" xr:uid="{EBCA16F8-2417-46B4-8834-F70323174203}"/>
    <cellStyle name="Currency 13 3 3" xfId="29800" xr:uid="{3FAD057C-9796-483E-8C4E-66F814320D87}"/>
    <cellStyle name="Currency 13 4" xfId="12808" xr:uid="{CB8015AF-B193-48F1-A6C2-57B3E425DA3D}"/>
    <cellStyle name="Currency 13 4 2" xfId="35464" xr:uid="{93DA5A5A-2CD3-4FEC-8838-5D1490AD0AE8}"/>
    <cellStyle name="Currency 13 5" xfId="24136" xr:uid="{664598CC-86B3-4452-B2C4-D39E4CD46574}"/>
    <cellStyle name="Currency 14" xfId="2899" xr:uid="{5B919004-27BA-43F8-A752-5775D50A690E}"/>
    <cellStyle name="Currency 14 2" xfId="8563" xr:uid="{B10E7471-96E4-4C03-B8C8-9E6A7FEB36A2}"/>
    <cellStyle name="Currency 14 2 2" xfId="19891" xr:uid="{1B751467-CEEC-450E-B5B4-39B92C89B7A5}"/>
    <cellStyle name="Currency 14 2 2 2" xfId="42547" xr:uid="{9AD146A0-E8A5-4625-9B9B-37ABC6F33D91}"/>
    <cellStyle name="Currency 14 2 3" xfId="31219" xr:uid="{BC65D8CF-2D3E-477E-AC53-41542816D623}"/>
    <cellStyle name="Currency 14 3" xfId="14227" xr:uid="{FCBE9253-5192-47DF-8986-D2F14C2C5402}"/>
    <cellStyle name="Currency 14 3 2" xfId="36883" xr:uid="{DDC7AE05-011B-4135-AE50-E3215A920D8C}"/>
    <cellStyle name="Currency 14 4" xfId="25555" xr:uid="{E6D7C822-5414-4E47-AC66-6D0BA6E63986}"/>
    <cellStyle name="Currency 15" xfId="5731" xr:uid="{D0C958CA-C370-46B5-A58A-B87E2B4CF065}"/>
    <cellStyle name="Currency 15 2" xfId="17059" xr:uid="{65C03EB9-C216-4EE8-9932-2E61B13D731E}"/>
    <cellStyle name="Currency 15 2 2" xfId="39715" xr:uid="{5FBA67ED-4BE9-45CE-8AC1-A2317EE7C187}"/>
    <cellStyle name="Currency 15 3" xfId="28387" xr:uid="{19DEEFFC-BBF7-44A2-9849-504FB8C7B9CE}"/>
    <cellStyle name="Currency 16" xfId="11395" xr:uid="{0E9C0EAB-8352-449B-9DAC-95F22DF147C3}"/>
    <cellStyle name="Currency 16 2" xfId="34051" xr:uid="{B69AAE6E-4751-4A79-9844-8730D95E2BD3}"/>
    <cellStyle name="Currency 17" xfId="22723" xr:uid="{2A2B6E54-9300-4B46-93C3-6919ED25A918}"/>
    <cellStyle name="Currency 18" xfId="2" xr:uid="{D18A7E94-0039-4FA5-A816-F65CF561E00C}"/>
    <cellStyle name="Currency 2" xfId="59" xr:uid="{5B9599C3-8871-4670-A9D5-26C91F2B652A}"/>
    <cellStyle name="Currency 2 10" xfId="156" xr:uid="{EC146757-5D0D-4130-9135-A86285992532}"/>
    <cellStyle name="Currency 2 10 2" xfId="332" xr:uid="{85FFB008-8582-4496-A6A5-0129E577231A}"/>
    <cellStyle name="Currency 2 10 2 2" xfId="684" xr:uid="{00F7BE2F-8E24-4F89-889B-D5D60814132E}"/>
    <cellStyle name="Currency 2 10 2 2 2" xfId="1388" xr:uid="{781EE474-8999-49FC-9C14-6AC1D6082024}"/>
    <cellStyle name="Currency 2 10 2 2 2 2" xfId="1481" xr:uid="{16CD08EF-F621-4A37-BC53-DCCF12AC300C}"/>
    <cellStyle name="Currency 2 10 2 2 2 2 2" xfId="4313" xr:uid="{4260F52A-83D1-4356-B08D-EE87BDE9FF78}"/>
    <cellStyle name="Currency 2 10 2 2 2 2 2 2" xfId="9977" xr:uid="{BE1AB54D-6CAA-43A3-8B88-0D67834DC888}"/>
    <cellStyle name="Currency 2 10 2 2 2 2 2 2 2" xfId="21305" xr:uid="{A290D45C-9C65-4471-946F-9BB00BD07FC1}"/>
    <cellStyle name="Currency 2 10 2 2 2 2 2 2 2 2" xfId="43961" xr:uid="{99046891-8FB3-4D3B-97A2-8DB7E6EBA43D}"/>
    <cellStyle name="Currency 2 10 2 2 2 2 2 2 3" xfId="32633" xr:uid="{FF8FBF46-C261-46AC-89B1-8D0EA136F7D9}"/>
    <cellStyle name="Currency 2 10 2 2 2 2 2 3" xfId="15641" xr:uid="{AFD86F06-AE79-4714-A2CB-8D9CBDCFF497}"/>
    <cellStyle name="Currency 2 10 2 2 2 2 2 3 2" xfId="38297" xr:uid="{644E478F-BAB4-4657-B595-798A889B07FA}"/>
    <cellStyle name="Currency 2 10 2 2 2 2 2 4" xfId="26969" xr:uid="{8C2FBFB8-466E-4196-ADCE-F9D24CB3D0A4}"/>
    <cellStyle name="Currency 2 10 2 2 2 2 3" xfId="7145" xr:uid="{D76FACC2-2DB0-4388-BF6C-87AE1ADD7196}"/>
    <cellStyle name="Currency 2 10 2 2 2 2 3 2" xfId="18473" xr:uid="{D0D3D231-3F8A-4D37-A5A4-DECD69B3B726}"/>
    <cellStyle name="Currency 2 10 2 2 2 2 3 2 2" xfId="41129" xr:uid="{533F8926-D453-4A01-829E-7D833253A562}"/>
    <cellStyle name="Currency 2 10 2 2 2 2 3 3" xfId="29801" xr:uid="{025EB3EB-CB4E-4355-9A36-161E4FCC1840}"/>
    <cellStyle name="Currency 2 10 2 2 2 2 4" xfId="12809" xr:uid="{22B715E0-4D1E-4DFF-8014-CF9B8AB12C0A}"/>
    <cellStyle name="Currency 2 10 2 2 2 2 4 2" xfId="35465" xr:uid="{B1DF2F74-879E-48D8-B20E-BED67827DD6A}"/>
    <cellStyle name="Currency 2 10 2 2 2 2 5" xfId="24137" xr:uid="{23CCAA0E-7FE4-4AA8-8182-6D86861F1DC9}"/>
    <cellStyle name="Currency 2 10 2 2 2 3" xfId="4220" xr:uid="{2045EE08-F706-4345-966C-FA954B9E8D28}"/>
    <cellStyle name="Currency 2 10 2 2 2 3 2" xfId="9884" xr:uid="{87EAA554-5C9B-4094-BED7-452CDFDC8ECA}"/>
    <cellStyle name="Currency 2 10 2 2 2 3 2 2" xfId="21212" xr:uid="{DC43B322-BE37-4B8B-83E3-2EA364835791}"/>
    <cellStyle name="Currency 2 10 2 2 2 3 2 2 2" xfId="43868" xr:uid="{B70EF20F-CDE2-46A9-BC44-B80AAA8865CF}"/>
    <cellStyle name="Currency 2 10 2 2 2 3 2 3" xfId="32540" xr:uid="{F10295EF-C389-4E8D-A48E-200DB0DF5F0D}"/>
    <cellStyle name="Currency 2 10 2 2 2 3 3" xfId="15548" xr:uid="{FD940BA7-87D2-40ED-975B-0B3FE7CAAC20}"/>
    <cellStyle name="Currency 2 10 2 2 2 3 3 2" xfId="38204" xr:uid="{C2ED6742-123C-4493-8C93-B209CD5CC661}"/>
    <cellStyle name="Currency 2 10 2 2 2 3 4" xfId="26876" xr:uid="{E20F56E0-2B25-4B26-B53D-20BC0378B566}"/>
    <cellStyle name="Currency 2 10 2 2 2 4" xfId="7052" xr:uid="{C0C77856-9B66-43FF-94B8-F221AE6545E4}"/>
    <cellStyle name="Currency 2 10 2 2 2 4 2" xfId="18380" xr:uid="{9E0ED253-F128-4C6F-9FC2-B9EE5D1B5D7D}"/>
    <cellStyle name="Currency 2 10 2 2 2 4 2 2" xfId="41036" xr:uid="{83F6330A-E91D-4130-BD6E-3CC8BE7B2050}"/>
    <cellStyle name="Currency 2 10 2 2 2 4 3" xfId="29708" xr:uid="{3D53DDEB-8C84-4F8A-97BE-021AB87702A4}"/>
    <cellStyle name="Currency 2 10 2 2 2 5" xfId="12716" xr:uid="{82D0A3E8-8992-4B0F-8714-D43A24C1010E}"/>
    <cellStyle name="Currency 2 10 2 2 2 5 2" xfId="35372" xr:uid="{1B7AD486-E267-434E-922D-3DB7E4120F78}"/>
    <cellStyle name="Currency 2 10 2 2 2 6" xfId="24044" xr:uid="{76CF19B1-DB4A-4DB5-B135-E5A060E63270}"/>
    <cellStyle name="Currency 2 10 2 2 3" xfId="1482" xr:uid="{57EDCE45-2B51-484E-970A-2E3A7A1041A9}"/>
    <cellStyle name="Currency 2 10 2 2 3 2" xfId="4314" xr:uid="{7D7C6086-5828-4F0C-808C-4FE5A96460D9}"/>
    <cellStyle name="Currency 2 10 2 2 3 2 2" xfId="9978" xr:uid="{D3117E74-145C-4C86-83D8-00FCCDF88898}"/>
    <cellStyle name="Currency 2 10 2 2 3 2 2 2" xfId="21306" xr:uid="{86CADE3A-57FB-48F0-9E0D-92BF7143A5D9}"/>
    <cellStyle name="Currency 2 10 2 2 3 2 2 2 2" xfId="43962" xr:uid="{E96D1CA1-5F27-4442-957C-BFE528E4EC81}"/>
    <cellStyle name="Currency 2 10 2 2 3 2 2 3" xfId="32634" xr:uid="{E8C4293A-37B5-46AA-B60C-140D4C4A6794}"/>
    <cellStyle name="Currency 2 10 2 2 3 2 3" xfId="15642" xr:uid="{35897F08-868A-461B-BC90-68C614C5F51E}"/>
    <cellStyle name="Currency 2 10 2 2 3 2 3 2" xfId="38298" xr:uid="{1B9B0A0B-7AB9-4005-B434-062C79C224DE}"/>
    <cellStyle name="Currency 2 10 2 2 3 2 4" xfId="26970" xr:uid="{A8460353-DD65-4C24-8AEA-82EB5621C307}"/>
    <cellStyle name="Currency 2 10 2 2 3 3" xfId="7146" xr:uid="{9D5519A6-849A-43C0-AC7F-067497B497D2}"/>
    <cellStyle name="Currency 2 10 2 2 3 3 2" xfId="18474" xr:uid="{B5D4390D-F29F-40D5-B413-4144E1D21D1C}"/>
    <cellStyle name="Currency 2 10 2 2 3 3 2 2" xfId="41130" xr:uid="{11C7361D-16D0-4B24-A789-5087A2151E6E}"/>
    <cellStyle name="Currency 2 10 2 2 3 3 3" xfId="29802" xr:uid="{6E4EECFE-DFFB-4D16-983B-218A9C016403}"/>
    <cellStyle name="Currency 2 10 2 2 3 4" xfId="12810" xr:uid="{CCA40FEC-EBBC-46DD-97F7-653458EAB0E3}"/>
    <cellStyle name="Currency 2 10 2 2 3 4 2" xfId="35466" xr:uid="{140394E6-7442-4833-9352-4D64BE39EF06}"/>
    <cellStyle name="Currency 2 10 2 2 3 5" xfId="24138" xr:uid="{9D823712-7C60-4C08-BB94-03B63F9F4E8C}"/>
    <cellStyle name="Currency 2 10 2 2 4" xfId="3516" xr:uid="{820A10C1-B252-4A4B-ACC4-1AED0D29667C}"/>
    <cellStyle name="Currency 2 10 2 2 4 2" xfId="9180" xr:uid="{39546066-A68B-47D2-A127-760623440506}"/>
    <cellStyle name="Currency 2 10 2 2 4 2 2" xfId="20508" xr:uid="{D68FEACC-BC86-4EE3-8A67-BB8058181356}"/>
    <cellStyle name="Currency 2 10 2 2 4 2 2 2" xfId="43164" xr:uid="{6FAE9707-AA68-484C-A334-BEA2DA1681D7}"/>
    <cellStyle name="Currency 2 10 2 2 4 2 3" xfId="31836" xr:uid="{C1EA7BF5-BB4F-4BBC-B2C4-A5BC55C1EEDC}"/>
    <cellStyle name="Currency 2 10 2 2 4 3" xfId="14844" xr:uid="{03651D1F-7D87-4918-BEFB-743ABE6A5819}"/>
    <cellStyle name="Currency 2 10 2 2 4 3 2" xfId="37500" xr:uid="{5F9775C1-468E-43AA-ADC3-A28ED3623CF9}"/>
    <cellStyle name="Currency 2 10 2 2 4 4" xfId="26172" xr:uid="{BD58A396-012B-4178-B428-51BB94F778D3}"/>
    <cellStyle name="Currency 2 10 2 2 5" xfId="6348" xr:uid="{1D3FE422-4291-44A9-8D16-B56BCBC73E3A}"/>
    <cellStyle name="Currency 2 10 2 2 5 2" xfId="17676" xr:uid="{F1585189-8121-421C-8039-33A0A55E5BE7}"/>
    <cellStyle name="Currency 2 10 2 2 5 2 2" xfId="40332" xr:uid="{33293210-B595-4808-93E2-8C2568BB6B42}"/>
    <cellStyle name="Currency 2 10 2 2 5 3" xfId="29004" xr:uid="{066069E9-D347-44C3-A0EA-18D8AD5E1E6A}"/>
    <cellStyle name="Currency 2 10 2 2 6" xfId="12012" xr:uid="{2E1578AF-0D9E-4A66-8116-61C1405A0DB0}"/>
    <cellStyle name="Currency 2 10 2 2 6 2" xfId="34668" xr:uid="{F9DE8A66-045D-46BA-ACAB-347BC9092EAD}"/>
    <cellStyle name="Currency 2 10 2 2 7" xfId="23340" xr:uid="{70F1DB26-55E5-47A2-A803-0F7FB924AD16}"/>
    <cellStyle name="Currency 2 10 2 3" xfId="1036" xr:uid="{C4BA029D-E7FB-42E8-A659-918DB5D17927}"/>
    <cellStyle name="Currency 2 10 2 3 2" xfId="1483" xr:uid="{23B35864-8259-4452-806C-E82A1B8C6F38}"/>
    <cellStyle name="Currency 2 10 2 3 2 2" xfId="4315" xr:uid="{B6097E8D-1DE0-4EB0-8E70-2B5D279A7275}"/>
    <cellStyle name="Currency 2 10 2 3 2 2 2" xfId="9979" xr:uid="{9D13537B-EDC2-4175-A437-F69B88FB93CB}"/>
    <cellStyle name="Currency 2 10 2 3 2 2 2 2" xfId="21307" xr:uid="{A1915C7E-8A59-473B-9FA2-9B7C0BCDB728}"/>
    <cellStyle name="Currency 2 10 2 3 2 2 2 2 2" xfId="43963" xr:uid="{4841FA4C-12CD-498E-A6FE-3772FDB19605}"/>
    <cellStyle name="Currency 2 10 2 3 2 2 2 3" xfId="32635" xr:uid="{6106099E-B155-4E07-858F-0D2481216AF8}"/>
    <cellStyle name="Currency 2 10 2 3 2 2 3" xfId="15643" xr:uid="{D7C8416A-E173-4297-A30C-170522511E9A}"/>
    <cellStyle name="Currency 2 10 2 3 2 2 3 2" xfId="38299" xr:uid="{8A3BFCE4-8FE8-45FC-95F8-855C7C675994}"/>
    <cellStyle name="Currency 2 10 2 3 2 2 4" xfId="26971" xr:uid="{51179997-CE02-4306-9010-4FFC86E7DCCF}"/>
    <cellStyle name="Currency 2 10 2 3 2 3" xfId="7147" xr:uid="{37A0F911-F5AC-4353-8CF5-3CD538D02F45}"/>
    <cellStyle name="Currency 2 10 2 3 2 3 2" xfId="18475" xr:uid="{628A1465-4F35-42A3-94CB-EB333F836762}"/>
    <cellStyle name="Currency 2 10 2 3 2 3 2 2" xfId="41131" xr:uid="{C5BEDD39-AAB7-4AFB-A4E0-7CA0D6E6D752}"/>
    <cellStyle name="Currency 2 10 2 3 2 3 3" xfId="29803" xr:uid="{CBA09308-9E72-4693-ADC7-4E6DC066C439}"/>
    <cellStyle name="Currency 2 10 2 3 2 4" xfId="12811" xr:uid="{8AAC4F86-B17A-43F6-8CBE-D8F13815CF97}"/>
    <cellStyle name="Currency 2 10 2 3 2 4 2" xfId="35467" xr:uid="{AE5E4C22-D54C-4657-9A3F-7ED762BBE62B}"/>
    <cellStyle name="Currency 2 10 2 3 2 5" xfId="24139" xr:uid="{6FB5AB55-CD04-4A14-A82B-C28042E1399C}"/>
    <cellStyle name="Currency 2 10 2 3 3" xfId="3868" xr:uid="{7B90D3ED-B75D-4972-9E9A-893502D480D1}"/>
    <cellStyle name="Currency 2 10 2 3 3 2" xfId="9532" xr:uid="{54DA3362-299E-4349-BF2D-5FA467039994}"/>
    <cellStyle name="Currency 2 10 2 3 3 2 2" xfId="20860" xr:uid="{7C958143-D716-4FBE-92C2-778F8BC055F6}"/>
    <cellStyle name="Currency 2 10 2 3 3 2 2 2" xfId="43516" xr:uid="{84F55023-B6F2-4B82-9D55-5A732CF6F0D4}"/>
    <cellStyle name="Currency 2 10 2 3 3 2 3" xfId="32188" xr:uid="{590702BD-72B3-4CAB-8568-DB4D7BAD966B}"/>
    <cellStyle name="Currency 2 10 2 3 3 3" xfId="15196" xr:uid="{545CFC0A-F83B-4EAF-95BD-A3C45EFC07D4}"/>
    <cellStyle name="Currency 2 10 2 3 3 3 2" xfId="37852" xr:uid="{2F46D998-C22B-4B0D-A6DC-8D238CF1FD1C}"/>
    <cellStyle name="Currency 2 10 2 3 3 4" xfId="26524" xr:uid="{F9924222-8841-4810-96FB-BA744CD33713}"/>
    <cellStyle name="Currency 2 10 2 3 4" xfId="6700" xr:uid="{D06F5367-037F-48A9-B2E4-2647C2907376}"/>
    <cellStyle name="Currency 2 10 2 3 4 2" xfId="18028" xr:uid="{C3E865B0-5F2A-4453-9B2C-D2273C8EA76C}"/>
    <cellStyle name="Currency 2 10 2 3 4 2 2" xfId="40684" xr:uid="{02E3A039-1FEA-4726-94E2-59ABA5CD95C4}"/>
    <cellStyle name="Currency 2 10 2 3 4 3" xfId="29356" xr:uid="{F54F59F3-CEA5-4A02-9C83-572A573BC459}"/>
    <cellStyle name="Currency 2 10 2 3 5" xfId="12364" xr:uid="{2A03A120-C3D0-4053-AD2F-639B26E69FA8}"/>
    <cellStyle name="Currency 2 10 2 3 5 2" xfId="35020" xr:uid="{6583753C-372C-4DBC-96DB-CC9E3F5CBD67}"/>
    <cellStyle name="Currency 2 10 2 3 6" xfId="23692" xr:uid="{EEE370BA-1747-4ABD-8712-BF1AE36A5EA0}"/>
    <cellStyle name="Currency 2 10 2 4" xfId="1484" xr:uid="{D0E1B6AC-E457-443B-A57C-630687EC3FB8}"/>
    <cellStyle name="Currency 2 10 2 4 2" xfId="4316" xr:uid="{9DA1AE6E-0ACD-46AF-8294-D69728673E5C}"/>
    <cellStyle name="Currency 2 10 2 4 2 2" xfId="9980" xr:uid="{AFA27D20-FCC4-4A8F-8649-7EBD0B70C489}"/>
    <cellStyle name="Currency 2 10 2 4 2 2 2" xfId="21308" xr:uid="{0E2925C8-75D2-40E0-8F32-B254DA643DE9}"/>
    <cellStyle name="Currency 2 10 2 4 2 2 2 2" xfId="43964" xr:uid="{765BA862-7D74-4520-A4E3-99A8655DE14A}"/>
    <cellStyle name="Currency 2 10 2 4 2 2 3" xfId="32636" xr:uid="{CCE555B9-429F-41CD-86D6-29781944CF55}"/>
    <cellStyle name="Currency 2 10 2 4 2 3" xfId="15644" xr:uid="{E669DCB9-AFD7-45BA-9C70-AF7F248B430D}"/>
    <cellStyle name="Currency 2 10 2 4 2 3 2" xfId="38300" xr:uid="{E7F5DC43-AF43-4EE9-AF65-7502E5D9450A}"/>
    <cellStyle name="Currency 2 10 2 4 2 4" xfId="26972" xr:uid="{ADA4EC4C-3260-416E-9AE8-B7DF3B74C205}"/>
    <cellStyle name="Currency 2 10 2 4 3" xfId="7148" xr:uid="{7C2208A6-E2AE-43BE-8A4C-61E3348208A4}"/>
    <cellStyle name="Currency 2 10 2 4 3 2" xfId="18476" xr:uid="{B4162702-8035-4FC7-A1CC-AFE4A306C675}"/>
    <cellStyle name="Currency 2 10 2 4 3 2 2" xfId="41132" xr:uid="{688B424F-03F5-48D3-A7E9-8E7C0C480940}"/>
    <cellStyle name="Currency 2 10 2 4 3 3" xfId="29804" xr:uid="{8A7180B0-5C70-428F-A02D-FDF37B573FE4}"/>
    <cellStyle name="Currency 2 10 2 4 4" xfId="12812" xr:uid="{585454F6-3D22-448F-BD58-FC26F9F9FB92}"/>
    <cellStyle name="Currency 2 10 2 4 4 2" xfId="35468" xr:uid="{EFC6EA84-D142-4D6D-9C83-A83E0DE2F2D6}"/>
    <cellStyle name="Currency 2 10 2 4 5" xfId="24140" xr:uid="{39044A48-5265-4897-904D-D58D83801AD7}"/>
    <cellStyle name="Currency 2 10 2 5" xfId="3164" xr:uid="{A33F2D21-7349-4936-8A1B-56E504B070F3}"/>
    <cellStyle name="Currency 2 10 2 5 2" xfId="8828" xr:uid="{1B145978-8C40-45FE-AD55-7AF6FD36CD4C}"/>
    <cellStyle name="Currency 2 10 2 5 2 2" xfId="20156" xr:uid="{F40ECC09-2827-4EED-B349-9AD73E21ABCC}"/>
    <cellStyle name="Currency 2 10 2 5 2 2 2" xfId="42812" xr:uid="{E04D2E37-17B2-42E0-A54A-A6859F812E7F}"/>
    <cellStyle name="Currency 2 10 2 5 2 3" xfId="31484" xr:uid="{A1782593-C44A-4072-873F-9AAC98E2E18D}"/>
    <cellStyle name="Currency 2 10 2 5 3" xfId="14492" xr:uid="{061745C0-CEE1-4E32-B8FE-5C69ADB38D7C}"/>
    <cellStyle name="Currency 2 10 2 5 3 2" xfId="37148" xr:uid="{8DD9602A-29C8-490F-A378-D42D17364E52}"/>
    <cellStyle name="Currency 2 10 2 5 4" xfId="25820" xr:uid="{0B122FC1-E6BE-439E-A14A-9AF9698E544F}"/>
    <cellStyle name="Currency 2 10 2 6" xfId="5996" xr:uid="{871A217A-E99E-4877-875B-E16931A39566}"/>
    <cellStyle name="Currency 2 10 2 6 2" xfId="17324" xr:uid="{08E50010-0118-4238-BDA2-41F430C3F311}"/>
    <cellStyle name="Currency 2 10 2 6 2 2" xfId="39980" xr:uid="{889ED597-CED5-45E3-AFB5-29E6FEEFECB6}"/>
    <cellStyle name="Currency 2 10 2 6 3" xfId="28652" xr:uid="{19928B1C-1E26-4D4C-8EB6-E57D9507200A}"/>
    <cellStyle name="Currency 2 10 2 7" xfId="11660" xr:uid="{4722AC47-7C50-4EFE-9AB4-8173610F6D8B}"/>
    <cellStyle name="Currency 2 10 2 7 2" xfId="34316" xr:uid="{5C2AF660-D7A7-42DD-9606-698630C5AFF2}"/>
    <cellStyle name="Currency 2 10 2 8" xfId="22988" xr:uid="{EEBCCD27-8D53-4886-9D73-888E829A0FE2}"/>
    <cellStyle name="Currency 2 10 3" xfId="508" xr:uid="{D5FF0057-8B33-4F8A-8283-AEF8034E03BA}"/>
    <cellStyle name="Currency 2 10 3 2" xfId="1212" xr:uid="{A790E9A5-6BF6-444A-BFA9-E3F75E4275F4}"/>
    <cellStyle name="Currency 2 10 3 2 2" xfId="1485" xr:uid="{0E077C0E-AA7A-4EE4-BE8D-81758F461E48}"/>
    <cellStyle name="Currency 2 10 3 2 2 2" xfId="4317" xr:uid="{538C9762-31D7-45AD-A4FF-77365F3495C2}"/>
    <cellStyle name="Currency 2 10 3 2 2 2 2" xfId="9981" xr:uid="{2C561174-E468-40FD-8569-1E1D35FC3ED6}"/>
    <cellStyle name="Currency 2 10 3 2 2 2 2 2" xfId="21309" xr:uid="{BBCE9FE3-76AF-40D8-A52F-3CB9524874AC}"/>
    <cellStyle name="Currency 2 10 3 2 2 2 2 2 2" xfId="43965" xr:uid="{3225D75B-148A-4E5A-BB0A-3F1D184EAAF5}"/>
    <cellStyle name="Currency 2 10 3 2 2 2 2 3" xfId="32637" xr:uid="{134EB6EE-90B2-45C8-8CB7-A15C751E549D}"/>
    <cellStyle name="Currency 2 10 3 2 2 2 3" xfId="15645" xr:uid="{DCF023D2-5874-45C5-B1D0-D5B2E8B07EF5}"/>
    <cellStyle name="Currency 2 10 3 2 2 2 3 2" xfId="38301" xr:uid="{CEE89394-0DA5-464B-ADAE-014B393A395E}"/>
    <cellStyle name="Currency 2 10 3 2 2 2 4" xfId="26973" xr:uid="{5A0AC0FF-CAA7-4988-93B7-01F465012E65}"/>
    <cellStyle name="Currency 2 10 3 2 2 3" xfId="7149" xr:uid="{EE27AE90-2AF4-4FEB-BEE0-E381980EC70D}"/>
    <cellStyle name="Currency 2 10 3 2 2 3 2" xfId="18477" xr:uid="{CE1582D2-93AD-4B38-86D4-6A9A399188C1}"/>
    <cellStyle name="Currency 2 10 3 2 2 3 2 2" xfId="41133" xr:uid="{50A291A5-88EE-40A4-A5B2-838DF53867A5}"/>
    <cellStyle name="Currency 2 10 3 2 2 3 3" xfId="29805" xr:uid="{97FE49BD-9227-4379-A8FA-BCC8824BF8D1}"/>
    <cellStyle name="Currency 2 10 3 2 2 4" xfId="12813" xr:uid="{3FD51F03-B2D0-4ABA-9381-18A8DB013C5C}"/>
    <cellStyle name="Currency 2 10 3 2 2 4 2" xfId="35469" xr:uid="{52C41A8E-25F8-450D-B8E6-EE0D40FCCB46}"/>
    <cellStyle name="Currency 2 10 3 2 2 5" xfId="24141" xr:uid="{B3B5EB6D-B35F-4DFD-BCC9-0AF1EE61C3E3}"/>
    <cellStyle name="Currency 2 10 3 2 3" xfId="4044" xr:uid="{581413CA-5FEB-4B78-AB13-CCDD415DB0C1}"/>
    <cellStyle name="Currency 2 10 3 2 3 2" xfId="9708" xr:uid="{BCAA7D44-AD1C-433C-B75E-9D64AF963CEF}"/>
    <cellStyle name="Currency 2 10 3 2 3 2 2" xfId="21036" xr:uid="{9F748DFF-9B28-4455-B728-4C3674BD0801}"/>
    <cellStyle name="Currency 2 10 3 2 3 2 2 2" xfId="43692" xr:uid="{C1909981-9A15-47D3-AEB8-96E4D1746294}"/>
    <cellStyle name="Currency 2 10 3 2 3 2 3" xfId="32364" xr:uid="{51A306CE-A9DC-462D-8FD7-676DBADE8548}"/>
    <cellStyle name="Currency 2 10 3 2 3 3" xfId="15372" xr:uid="{E970F76D-07FE-4D89-A465-A68FB3B6C7F9}"/>
    <cellStyle name="Currency 2 10 3 2 3 3 2" xfId="38028" xr:uid="{8C8C325D-08D4-49E6-A6F7-AB79A1275569}"/>
    <cellStyle name="Currency 2 10 3 2 3 4" xfId="26700" xr:uid="{2B6941F9-967F-432A-86E4-23D163DE3EAB}"/>
    <cellStyle name="Currency 2 10 3 2 4" xfId="6876" xr:uid="{FDE6327C-569E-44A2-BFA0-E787C0FCF17A}"/>
    <cellStyle name="Currency 2 10 3 2 4 2" xfId="18204" xr:uid="{BAD9FB06-64C8-4092-8E30-33FF11894497}"/>
    <cellStyle name="Currency 2 10 3 2 4 2 2" xfId="40860" xr:uid="{CC084760-C43D-4C05-B82C-9A49C2C37409}"/>
    <cellStyle name="Currency 2 10 3 2 4 3" xfId="29532" xr:uid="{19EF8854-9B4E-48EC-9325-6103C166A70B}"/>
    <cellStyle name="Currency 2 10 3 2 5" xfId="12540" xr:uid="{8C71D06B-B425-4880-A683-6988572BE551}"/>
    <cellStyle name="Currency 2 10 3 2 5 2" xfId="35196" xr:uid="{CE6CB00E-F67B-4E13-9E33-304917E7FD64}"/>
    <cellStyle name="Currency 2 10 3 2 6" xfId="23868" xr:uid="{AD3959E9-A989-499A-BDFA-13D9A9777919}"/>
    <cellStyle name="Currency 2 10 3 3" xfId="1486" xr:uid="{05029DA3-DD43-4C4E-BBD9-274B3C9FEFB8}"/>
    <cellStyle name="Currency 2 10 3 3 2" xfId="4318" xr:uid="{9DE1DA70-A25F-4057-8CD0-508CC9EAAAB8}"/>
    <cellStyle name="Currency 2 10 3 3 2 2" xfId="9982" xr:uid="{BCEE47BE-18EE-4E80-BA5E-62620D70B9D9}"/>
    <cellStyle name="Currency 2 10 3 3 2 2 2" xfId="21310" xr:uid="{6317F1A8-B45B-43BB-99B0-025B932CD2BF}"/>
    <cellStyle name="Currency 2 10 3 3 2 2 2 2" xfId="43966" xr:uid="{94A6A4B9-966D-47A8-BF25-D83C63DD8ABE}"/>
    <cellStyle name="Currency 2 10 3 3 2 2 3" xfId="32638" xr:uid="{F7329B62-F4C6-4E38-B175-74F05C51FF6E}"/>
    <cellStyle name="Currency 2 10 3 3 2 3" xfId="15646" xr:uid="{63613809-9D7F-4688-A2A8-DEAAE6721BA4}"/>
    <cellStyle name="Currency 2 10 3 3 2 3 2" xfId="38302" xr:uid="{12823BA1-932E-48E1-A5CF-B3D9D74BC42B}"/>
    <cellStyle name="Currency 2 10 3 3 2 4" xfId="26974" xr:uid="{7CC80024-91C1-457F-AC45-7CE980DDCA81}"/>
    <cellStyle name="Currency 2 10 3 3 3" xfId="7150" xr:uid="{CE80A10F-A835-4E2E-8312-97E01E337254}"/>
    <cellStyle name="Currency 2 10 3 3 3 2" xfId="18478" xr:uid="{34224F62-2745-4EF8-B52D-23BDA1DF8D25}"/>
    <cellStyle name="Currency 2 10 3 3 3 2 2" xfId="41134" xr:uid="{FF39AF0C-3FD3-4563-BD1B-A0F3F40AD6F7}"/>
    <cellStyle name="Currency 2 10 3 3 3 3" xfId="29806" xr:uid="{0F4F61C9-B20C-4A26-9988-53674C4DCDC9}"/>
    <cellStyle name="Currency 2 10 3 3 4" xfId="12814" xr:uid="{E1AD0BCC-2364-4879-BB29-CBE4769A1CFB}"/>
    <cellStyle name="Currency 2 10 3 3 4 2" xfId="35470" xr:uid="{BBC2BC1B-8969-4FD6-91EC-1A70D0365B0B}"/>
    <cellStyle name="Currency 2 10 3 3 5" xfId="24142" xr:uid="{A1FFCEE7-DB1E-476E-8DCE-F7374EE58FB4}"/>
    <cellStyle name="Currency 2 10 3 4" xfId="3340" xr:uid="{389ECBF6-A20E-46FC-902E-96749856BD8A}"/>
    <cellStyle name="Currency 2 10 3 4 2" xfId="9004" xr:uid="{2825BD16-816C-4A46-98C8-A10ACDBC8AB6}"/>
    <cellStyle name="Currency 2 10 3 4 2 2" xfId="20332" xr:uid="{D795AE4B-840E-48A7-990E-6276B0B93315}"/>
    <cellStyle name="Currency 2 10 3 4 2 2 2" xfId="42988" xr:uid="{196CFEB7-8252-432A-83FC-AF9C760CDEEB}"/>
    <cellStyle name="Currency 2 10 3 4 2 3" xfId="31660" xr:uid="{F262AE3E-04AA-4089-BA1C-E258367B4316}"/>
    <cellStyle name="Currency 2 10 3 4 3" xfId="14668" xr:uid="{4C84214D-A9C5-4FF0-8505-809ABAC40DC2}"/>
    <cellStyle name="Currency 2 10 3 4 3 2" xfId="37324" xr:uid="{8B4D156A-FE3D-4F32-BA1C-C646397538CC}"/>
    <cellStyle name="Currency 2 10 3 4 4" xfId="25996" xr:uid="{49645A5A-8037-45D5-8104-487242571060}"/>
    <cellStyle name="Currency 2 10 3 5" xfId="6172" xr:uid="{57BE44B0-6017-49AB-8DB6-2EE17F84E076}"/>
    <cellStyle name="Currency 2 10 3 5 2" xfId="17500" xr:uid="{23092D42-3878-4411-9914-307D18D6C95B}"/>
    <cellStyle name="Currency 2 10 3 5 2 2" xfId="40156" xr:uid="{C1353FB1-279E-488B-8F0F-4F012E07EA57}"/>
    <cellStyle name="Currency 2 10 3 5 3" xfId="28828" xr:uid="{F0215A00-DD65-4F2C-8EBE-B419118D583E}"/>
    <cellStyle name="Currency 2 10 3 6" xfId="11836" xr:uid="{2530F1AB-73F5-4F76-8D34-841ABB0CF4B3}"/>
    <cellStyle name="Currency 2 10 3 6 2" xfId="34492" xr:uid="{21C112F8-C89B-424B-A680-1366C6389E67}"/>
    <cellStyle name="Currency 2 10 3 7" xfId="23164" xr:uid="{94BBBB45-74FD-456A-AAED-6A35B5A71462}"/>
    <cellStyle name="Currency 2 10 4" xfId="860" xr:uid="{84630F18-C7E4-4120-B8BE-08B1C2D4766F}"/>
    <cellStyle name="Currency 2 10 4 2" xfId="1487" xr:uid="{D3A52CFE-B4E0-4A82-903F-02CFA065BFF3}"/>
    <cellStyle name="Currency 2 10 4 2 2" xfId="4319" xr:uid="{2ACEFE90-F2FD-43DF-9AE9-4358082B3609}"/>
    <cellStyle name="Currency 2 10 4 2 2 2" xfId="9983" xr:uid="{AEBE97F7-A23E-4EF3-B640-69FE65981E16}"/>
    <cellStyle name="Currency 2 10 4 2 2 2 2" xfId="21311" xr:uid="{5DC91B02-FEB0-4DD7-9C5E-04DD7F7BAB6A}"/>
    <cellStyle name="Currency 2 10 4 2 2 2 2 2" xfId="43967" xr:uid="{7CD89572-DA3B-45D2-8F31-E5DD4D542ED4}"/>
    <cellStyle name="Currency 2 10 4 2 2 2 3" xfId="32639" xr:uid="{D1877696-2C39-41E5-8A10-F530A19D8C8B}"/>
    <cellStyle name="Currency 2 10 4 2 2 3" xfId="15647" xr:uid="{8BD5CB31-2521-4F41-9B28-14572D9BDFAC}"/>
    <cellStyle name="Currency 2 10 4 2 2 3 2" xfId="38303" xr:uid="{4E3D46F5-FAE9-4137-AA39-078AB93EDA9C}"/>
    <cellStyle name="Currency 2 10 4 2 2 4" xfId="26975" xr:uid="{0B32EE59-983D-462F-9414-7EA158BC4059}"/>
    <cellStyle name="Currency 2 10 4 2 3" xfId="7151" xr:uid="{2CB2CA68-5939-4ED2-9C6F-2997AC62E8F1}"/>
    <cellStyle name="Currency 2 10 4 2 3 2" xfId="18479" xr:uid="{2F356418-E35C-4223-8F9B-F4A8710C5BB5}"/>
    <cellStyle name="Currency 2 10 4 2 3 2 2" xfId="41135" xr:uid="{A0CBC2B2-CD11-40DB-BE09-ECA535F87E7F}"/>
    <cellStyle name="Currency 2 10 4 2 3 3" xfId="29807" xr:uid="{68880629-BA0E-45A6-9D16-874526A08789}"/>
    <cellStyle name="Currency 2 10 4 2 4" xfId="12815" xr:uid="{E0E9DE46-11D5-4B8B-A0D6-510A41954C76}"/>
    <cellStyle name="Currency 2 10 4 2 4 2" xfId="35471" xr:uid="{889C6B8C-4F2C-4999-AD56-9A7EDC9D54CF}"/>
    <cellStyle name="Currency 2 10 4 2 5" xfId="24143" xr:uid="{2F339B01-97DB-4243-A85F-0D81E2A1AC3C}"/>
    <cellStyle name="Currency 2 10 4 3" xfId="3692" xr:uid="{765933E1-68FA-4A1B-8943-DA235DB11316}"/>
    <cellStyle name="Currency 2 10 4 3 2" xfId="9356" xr:uid="{E313ABA6-C763-4B7B-8CAA-70058F690AF8}"/>
    <cellStyle name="Currency 2 10 4 3 2 2" xfId="20684" xr:uid="{9A8D1E30-D1FF-41F3-B5AD-B0D452F292FE}"/>
    <cellStyle name="Currency 2 10 4 3 2 2 2" xfId="43340" xr:uid="{C5A0C49B-25E3-4561-96D3-4322004E3C6E}"/>
    <cellStyle name="Currency 2 10 4 3 2 3" xfId="32012" xr:uid="{6F152054-6492-4EE8-AD98-D4322FEF10B0}"/>
    <cellStyle name="Currency 2 10 4 3 3" xfId="15020" xr:uid="{17FDB827-D8F8-4B4F-AFD7-AD36EFD80D3F}"/>
    <cellStyle name="Currency 2 10 4 3 3 2" xfId="37676" xr:uid="{05F13A88-68F7-4328-843E-BCAEAE0BF282}"/>
    <cellStyle name="Currency 2 10 4 3 4" xfId="26348" xr:uid="{F0239781-8B75-417C-BEB8-1DD4247585D5}"/>
    <cellStyle name="Currency 2 10 4 4" xfId="6524" xr:uid="{CDDE1466-CC0F-4041-A560-B31B03D74CAB}"/>
    <cellStyle name="Currency 2 10 4 4 2" xfId="17852" xr:uid="{A692A4FD-5186-4B56-A87E-F60253E0895D}"/>
    <cellStyle name="Currency 2 10 4 4 2 2" xfId="40508" xr:uid="{9210AABA-F0C4-4C6F-B13A-FFF1E475EA06}"/>
    <cellStyle name="Currency 2 10 4 4 3" xfId="29180" xr:uid="{1D8B9980-ABF1-4A32-B74A-D7FAC3994C6A}"/>
    <cellStyle name="Currency 2 10 4 5" xfId="12188" xr:uid="{62142AC2-44B6-4591-ABC8-A70916DA8E89}"/>
    <cellStyle name="Currency 2 10 4 5 2" xfId="34844" xr:uid="{F66A82F3-57CF-48D2-8566-4F49A10A1385}"/>
    <cellStyle name="Currency 2 10 4 6" xfId="23516" xr:uid="{B6727F46-EF37-4896-8073-50F6A8BFC0F7}"/>
    <cellStyle name="Currency 2 10 5" xfId="1488" xr:uid="{9A9E91AC-1463-4A8B-9CE4-BDC6D6F56511}"/>
    <cellStyle name="Currency 2 10 5 2" xfId="4320" xr:uid="{5E7ADF3D-18D1-45CD-A9AD-B1FC1AFBFC6B}"/>
    <cellStyle name="Currency 2 10 5 2 2" xfId="9984" xr:uid="{6F9B2835-EC01-4954-8099-E338C496FED1}"/>
    <cellStyle name="Currency 2 10 5 2 2 2" xfId="21312" xr:uid="{7A81D355-78B9-4306-BEB5-46D2F69341F1}"/>
    <cellStyle name="Currency 2 10 5 2 2 2 2" xfId="43968" xr:uid="{FB932553-D6B5-4C14-AC80-3F756C494259}"/>
    <cellStyle name="Currency 2 10 5 2 2 3" xfId="32640" xr:uid="{AC9A07B2-7F98-4BCE-971E-E867373AAF3F}"/>
    <cellStyle name="Currency 2 10 5 2 3" xfId="15648" xr:uid="{5CC3F739-786D-458B-8C32-51C775C24BBD}"/>
    <cellStyle name="Currency 2 10 5 2 3 2" xfId="38304" xr:uid="{A37F29B0-3632-4D80-8330-BADB79F8267A}"/>
    <cellStyle name="Currency 2 10 5 2 4" xfId="26976" xr:uid="{C3D4293D-653E-474A-BFB2-139B3F303B2D}"/>
    <cellStyle name="Currency 2 10 5 3" xfId="7152" xr:uid="{CAC34DEF-96C1-4835-B97F-4F862437E0DC}"/>
    <cellStyle name="Currency 2 10 5 3 2" xfId="18480" xr:uid="{E1F2AF81-9BE3-4CA6-95B2-ED0B55F4155B}"/>
    <cellStyle name="Currency 2 10 5 3 2 2" xfId="41136" xr:uid="{E5A6C90E-C54C-459F-A0EE-BAB9A3B65185}"/>
    <cellStyle name="Currency 2 10 5 3 3" xfId="29808" xr:uid="{947C1DDD-E01F-49E4-8EEC-8790C66B120E}"/>
    <cellStyle name="Currency 2 10 5 4" xfId="12816" xr:uid="{986217C0-50C2-4BAE-99EE-253A2FF5303F}"/>
    <cellStyle name="Currency 2 10 5 4 2" xfId="35472" xr:uid="{2118C367-1899-4E20-A857-090814A0EA97}"/>
    <cellStyle name="Currency 2 10 5 5" xfId="24144" xr:uid="{AC345CB4-BF26-4C12-A540-B9F7442EFB3F}"/>
    <cellStyle name="Currency 2 10 6" xfId="2988" xr:uid="{8BDC7502-CFCD-4ADF-AD03-66056E8F5716}"/>
    <cellStyle name="Currency 2 10 6 2" xfId="8652" xr:uid="{EA3DCB8B-37FC-46E6-8471-804EC813B386}"/>
    <cellStyle name="Currency 2 10 6 2 2" xfId="19980" xr:uid="{5EA393EE-CCBC-435E-9369-EC8CBEB09DFC}"/>
    <cellStyle name="Currency 2 10 6 2 2 2" xfId="42636" xr:uid="{4952846A-F166-4591-8CF4-6829852CA63E}"/>
    <cellStyle name="Currency 2 10 6 2 3" xfId="31308" xr:uid="{F342F369-FC15-4CCB-8159-11FA38791BC9}"/>
    <cellStyle name="Currency 2 10 6 3" xfId="14316" xr:uid="{6A4D8613-72F6-490A-8552-B13B461E2637}"/>
    <cellStyle name="Currency 2 10 6 3 2" xfId="36972" xr:uid="{E503D49A-AAAE-4273-BF72-EF29666FA0D5}"/>
    <cellStyle name="Currency 2 10 6 4" xfId="25644" xr:uid="{F47B3B0E-2A9F-495E-921B-026DFEDB6012}"/>
    <cellStyle name="Currency 2 10 7" xfId="5820" xr:uid="{A5D03AB8-86C3-4985-BCD4-0FFBA0EF3972}"/>
    <cellStyle name="Currency 2 10 7 2" xfId="17148" xr:uid="{52E27585-C244-4446-BA47-D986478533E0}"/>
    <cellStyle name="Currency 2 10 7 2 2" xfId="39804" xr:uid="{D627293A-148C-4BEB-A351-A644BF9AC37C}"/>
    <cellStyle name="Currency 2 10 7 3" xfId="28476" xr:uid="{D33B30F5-718D-4602-A869-03A280F023E4}"/>
    <cellStyle name="Currency 2 10 8" xfId="11484" xr:uid="{E8437860-305E-46F6-92DE-DC2543036E30}"/>
    <cellStyle name="Currency 2 10 8 2" xfId="34140" xr:uid="{8F46A199-C8C6-491F-9682-054FCCF9B16D}"/>
    <cellStyle name="Currency 2 10 9" xfId="22812" xr:uid="{34363268-9F78-490B-9D7C-832641CDEDA5}"/>
    <cellStyle name="Currency 2 11" xfId="149" xr:uid="{EA5EDC3C-7C3C-4DEA-A3E7-4ED81A5AB7C7}"/>
    <cellStyle name="Currency 2 11 2" xfId="325" xr:uid="{6F56B1B4-66B5-4E6C-8424-A21269B480DF}"/>
    <cellStyle name="Currency 2 11 2 2" xfId="677" xr:uid="{BA52426C-8AC3-41E5-A8C5-2D074BB6F83A}"/>
    <cellStyle name="Currency 2 11 2 2 2" xfId="1381" xr:uid="{ECF49660-AE5D-4A56-B804-0BA4D69518B5}"/>
    <cellStyle name="Currency 2 11 2 2 2 2" xfId="1489" xr:uid="{BB1969DB-EBB8-4752-B1CD-60765093317E}"/>
    <cellStyle name="Currency 2 11 2 2 2 2 2" xfId="4321" xr:uid="{E75CE339-8E96-4F11-B619-02F658058806}"/>
    <cellStyle name="Currency 2 11 2 2 2 2 2 2" xfId="9985" xr:uid="{509C2CE2-44A1-497D-97F2-C24F9BCBB8BF}"/>
    <cellStyle name="Currency 2 11 2 2 2 2 2 2 2" xfId="21313" xr:uid="{C5DF4A78-8C24-43C2-AD8F-C6AA46B66EA0}"/>
    <cellStyle name="Currency 2 11 2 2 2 2 2 2 2 2" xfId="43969" xr:uid="{B58CB732-0AE8-41CD-9B05-2237668DE707}"/>
    <cellStyle name="Currency 2 11 2 2 2 2 2 2 3" xfId="32641" xr:uid="{7333C89F-11AA-41C5-879B-19F90B55ACB7}"/>
    <cellStyle name="Currency 2 11 2 2 2 2 2 3" xfId="15649" xr:uid="{81F67A7E-7333-460F-8B6F-CE1FA5E3F7AB}"/>
    <cellStyle name="Currency 2 11 2 2 2 2 2 3 2" xfId="38305" xr:uid="{07612868-64B5-40E2-8C6E-1415912ABB8C}"/>
    <cellStyle name="Currency 2 11 2 2 2 2 2 4" xfId="26977" xr:uid="{0FEE67F1-71E1-469C-B745-1CD9EE4B01D3}"/>
    <cellStyle name="Currency 2 11 2 2 2 2 3" xfId="7153" xr:uid="{6DEDA8B9-1778-49AD-B8D9-F94932282AFC}"/>
    <cellStyle name="Currency 2 11 2 2 2 2 3 2" xfId="18481" xr:uid="{F3949EB2-C554-490D-B600-41B206BFE41E}"/>
    <cellStyle name="Currency 2 11 2 2 2 2 3 2 2" xfId="41137" xr:uid="{24E7F2AF-5663-4C0F-8873-AFD5677839E3}"/>
    <cellStyle name="Currency 2 11 2 2 2 2 3 3" xfId="29809" xr:uid="{FD209965-4CD1-478F-8B3D-EF812C668C64}"/>
    <cellStyle name="Currency 2 11 2 2 2 2 4" xfId="12817" xr:uid="{C704AFFD-7732-4DD6-A5DD-1DEF7F82FDC0}"/>
    <cellStyle name="Currency 2 11 2 2 2 2 4 2" xfId="35473" xr:uid="{CEF0297B-0665-4A72-AD9D-DE2F2068359E}"/>
    <cellStyle name="Currency 2 11 2 2 2 2 5" xfId="24145" xr:uid="{30B3CABF-6F11-43B2-8504-EF17EC56CE07}"/>
    <cellStyle name="Currency 2 11 2 2 2 3" xfId="4213" xr:uid="{ED4CEAAC-9973-41BC-B990-08E3C267AFB5}"/>
    <cellStyle name="Currency 2 11 2 2 2 3 2" xfId="9877" xr:uid="{9A885A40-6F36-437E-A7E1-3B96BA07E299}"/>
    <cellStyle name="Currency 2 11 2 2 2 3 2 2" xfId="21205" xr:uid="{FD1CAD3F-DC64-42FF-971D-EBAACD76CEAF}"/>
    <cellStyle name="Currency 2 11 2 2 2 3 2 2 2" xfId="43861" xr:uid="{B4AFF069-4E5C-4447-AA28-C78FEC3B4498}"/>
    <cellStyle name="Currency 2 11 2 2 2 3 2 3" xfId="32533" xr:uid="{7871694B-A1D6-406A-8B0A-8AC196010B92}"/>
    <cellStyle name="Currency 2 11 2 2 2 3 3" xfId="15541" xr:uid="{BF1C6A1B-627A-4589-8C62-D3F042CF4743}"/>
    <cellStyle name="Currency 2 11 2 2 2 3 3 2" xfId="38197" xr:uid="{A7E3CA8A-FC24-4A11-B4F6-7C9D06268FC4}"/>
    <cellStyle name="Currency 2 11 2 2 2 3 4" xfId="26869" xr:uid="{06AC8637-B0D4-466F-A1C2-8D082C814A6A}"/>
    <cellStyle name="Currency 2 11 2 2 2 4" xfId="7045" xr:uid="{F9D2D38B-E8F0-4364-A014-62B6D7A47DB3}"/>
    <cellStyle name="Currency 2 11 2 2 2 4 2" xfId="18373" xr:uid="{ECD92FA4-6369-4AF7-B38A-602D6FCD6223}"/>
    <cellStyle name="Currency 2 11 2 2 2 4 2 2" xfId="41029" xr:uid="{DF7E8D61-B8E8-4FF9-B057-88403947D450}"/>
    <cellStyle name="Currency 2 11 2 2 2 4 3" xfId="29701" xr:uid="{35F49786-150C-48E9-A248-63A197BEB8FF}"/>
    <cellStyle name="Currency 2 11 2 2 2 5" xfId="12709" xr:uid="{01DD1409-1446-455B-BA2E-5DA81320232D}"/>
    <cellStyle name="Currency 2 11 2 2 2 5 2" xfId="35365" xr:uid="{CB4621A9-1083-44A2-BE75-3CEE5A30B92F}"/>
    <cellStyle name="Currency 2 11 2 2 2 6" xfId="24037" xr:uid="{7D0C989C-F4D7-4996-9355-D0489CC32FA3}"/>
    <cellStyle name="Currency 2 11 2 2 3" xfId="1490" xr:uid="{6F5E28CC-B9C5-420C-ACC2-CC23FAE9AB5B}"/>
    <cellStyle name="Currency 2 11 2 2 3 2" xfId="4322" xr:uid="{EA5A4A9C-1496-45CC-8E33-865C10FB6512}"/>
    <cellStyle name="Currency 2 11 2 2 3 2 2" xfId="9986" xr:uid="{B6A6DD1B-4F2F-4139-B366-E9E4646A7986}"/>
    <cellStyle name="Currency 2 11 2 2 3 2 2 2" xfId="21314" xr:uid="{73C52D5B-66F2-457F-A711-9FBC6DE2319E}"/>
    <cellStyle name="Currency 2 11 2 2 3 2 2 2 2" xfId="43970" xr:uid="{AF9DF49E-A515-4643-8977-B9E03B8FF61F}"/>
    <cellStyle name="Currency 2 11 2 2 3 2 2 3" xfId="32642" xr:uid="{16D29A72-33EF-46D7-A963-AB42199E23F7}"/>
    <cellStyle name="Currency 2 11 2 2 3 2 3" xfId="15650" xr:uid="{7E8A1047-4E67-452F-8176-A264AB7071A1}"/>
    <cellStyle name="Currency 2 11 2 2 3 2 3 2" xfId="38306" xr:uid="{9580057C-CF28-428E-8CA2-CBAF067FB4B3}"/>
    <cellStyle name="Currency 2 11 2 2 3 2 4" xfId="26978" xr:uid="{7FD3D05A-5F68-46AF-A105-717C58B57BD8}"/>
    <cellStyle name="Currency 2 11 2 2 3 3" xfId="7154" xr:uid="{9DF4D714-077A-4293-8264-CBBAA8BE4962}"/>
    <cellStyle name="Currency 2 11 2 2 3 3 2" xfId="18482" xr:uid="{02B68B5D-2E27-4021-A0D6-A8C13400D50E}"/>
    <cellStyle name="Currency 2 11 2 2 3 3 2 2" xfId="41138" xr:uid="{158ADA89-9144-444A-B84F-42622AD499E8}"/>
    <cellStyle name="Currency 2 11 2 2 3 3 3" xfId="29810" xr:uid="{02A31E0B-CCAD-4947-9F92-58DFA0113281}"/>
    <cellStyle name="Currency 2 11 2 2 3 4" xfId="12818" xr:uid="{5F51B9DE-1844-4F0D-9F7D-CFFDD05AD69B}"/>
    <cellStyle name="Currency 2 11 2 2 3 4 2" xfId="35474" xr:uid="{FFA0E2D7-8379-462D-9AE6-9AE03A76BE81}"/>
    <cellStyle name="Currency 2 11 2 2 3 5" xfId="24146" xr:uid="{7ACB0BAC-3A74-43A2-A8D8-B729D7299937}"/>
    <cellStyle name="Currency 2 11 2 2 4" xfId="3509" xr:uid="{600EF279-8FF6-493C-9C8E-CF04386C2007}"/>
    <cellStyle name="Currency 2 11 2 2 4 2" xfId="9173" xr:uid="{D09E95BB-A00E-494A-A3C3-FCF648257BD7}"/>
    <cellStyle name="Currency 2 11 2 2 4 2 2" xfId="20501" xr:uid="{968B1B62-F1B3-459A-BCFE-1A987882270A}"/>
    <cellStyle name="Currency 2 11 2 2 4 2 2 2" xfId="43157" xr:uid="{E0DA7CCB-C1A6-42AE-B3C6-411D2ED362F1}"/>
    <cellStyle name="Currency 2 11 2 2 4 2 3" xfId="31829" xr:uid="{3ADB69DA-7A04-42C8-957B-5DEA2D55F159}"/>
    <cellStyle name="Currency 2 11 2 2 4 3" xfId="14837" xr:uid="{C01B4EE2-76C3-4FB2-82F3-4D46439BD006}"/>
    <cellStyle name="Currency 2 11 2 2 4 3 2" xfId="37493" xr:uid="{CDB67CA4-9CE0-4C48-896B-52E90E4BA515}"/>
    <cellStyle name="Currency 2 11 2 2 4 4" xfId="26165" xr:uid="{4098C6FC-B1B7-42C0-9B18-67FDFC05F984}"/>
    <cellStyle name="Currency 2 11 2 2 5" xfId="6341" xr:uid="{DDC46A8D-9043-4544-AF48-F8ED30ED8941}"/>
    <cellStyle name="Currency 2 11 2 2 5 2" xfId="17669" xr:uid="{64C4E682-6A30-4111-B587-BA7EEB71C4DE}"/>
    <cellStyle name="Currency 2 11 2 2 5 2 2" xfId="40325" xr:uid="{D7D003CA-80C7-44C5-A279-15231FBC48A1}"/>
    <cellStyle name="Currency 2 11 2 2 5 3" xfId="28997" xr:uid="{D610BE96-C6C8-4B5A-AD71-C0B73E0F6198}"/>
    <cellStyle name="Currency 2 11 2 2 6" xfId="12005" xr:uid="{70441108-6094-404A-B513-788024CF00AD}"/>
    <cellStyle name="Currency 2 11 2 2 6 2" xfId="34661" xr:uid="{55714837-9C56-4DAA-8B73-222A1790D9F0}"/>
    <cellStyle name="Currency 2 11 2 2 7" xfId="23333" xr:uid="{4DD09D33-215F-4CAD-AA51-9B2B90C08703}"/>
    <cellStyle name="Currency 2 11 2 3" xfId="1029" xr:uid="{565C7A87-FDAC-44B7-9997-E60AB8FB4F2E}"/>
    <cellStyle name="Currency 2 11 2 3 2" xfId="1491" xr:uid="{889C1122-19E4-4D68-8C2C-B75B7D38195F}"/>
    <cellStyle name="Currency 2 11 2 3 2 2" xfId="4323" xr:uid="{D68E56B1-A8DF-4E8A-B4E9-0B8221894087}"/>
    <cellStyle name="Currency 2 11 2 3 2 2 2" xfId="9987" xr:uid="{CD689DF9-825E-4AB6-A12A-0DE666D41C99}"/>
    <cellStyle name="Currency 2 11 2 3 2 2 2 2" xfId="21315" xr:uid="{87BE37FC-6161-49B0-B50F-27FE9D9FD0CD}"/>
    <cellStyle name="Currency 2 11 2 3 2 2 2 2 2" xfId="43971" xr:uid="{DDB8DF04-F849-43A7-9E40-D3F31BAC452E}"/>
    <cellStyle name="Currency 2 11 2 3 2 2 2 3" xfId="32643" xr:uid="{F4E3D6F4-4B58-4963-96D6-78BA6F67647B}"/>
    <cellStyle name="Currency 2 11 2 3 2 2 3" xfId="15651" xr:uid="{1F17A698-52E8-4C08-973A-51E409D75D77}"/>
    <cellStyle name="Currency 2 11 2 3 2 2 3 2" xfId="38307" xr:uid="{E0684E7B-A600-41CC-87F0-EA53F0CFAF32}"/>
    <cellStyle name="Currency 2 11 2 3 2 2 4" xfId="26979" xr:uid="{B0C86E5F-36C9-4175-A3B6-0E033DE41FB7}"/>
    <cellStyle name="Currency 2 11 2 3 2 3" xfId="7155" xr:uid="{AF0B9915-C2FD-4FA5-AC97-7CF21C55F161}"/>
    <cellStyle name="Currency 2 11 2 3 2 3 2" xfId="18483" xr:uid="{7D79EA6A-C329-444B-8ABF-8343F2F9F42C}"/>
    <cellStyle name="Currency 2 11 2 3 2 3 2 2" xfId="41139" xr:uid="{65AFF0E7-508C-4CDA-A5AF-B89AB65B646D}"/>
    <cellStyle name="Currency 2 11 2 3 2 3 3" xfId="29811" xr:uid="{70937B07-D281-41C8-8995-4B7ED20D32C7}"/>
    <cellStyle name="Currency 2 11 2 3 2 4" xfId="12819" xr:uid="{864A9218-7E84-42A5-8078-27A9BF1AD060}"/>
    <cellStyle name="Currency 2 11 2 3 2 4 2" xfId="35475" xr:uid="{ACBE8114-92DD-4730-809A-4AD9E230350A}"/>
    <cellStyle name="Currency 2 11 2 3 2 5" xfId="24147" xr:uid="{1C414BF9-84C2-4AF1-AD8B-2E5FE6479F25}"/>
    <cellStyle name="Currency 2 11 2 3 3" xfId="3861" xr:uid="{D6CDA945-CB83-4897-9B7E-857F5DE4ADEC}"/>
    <cellStyle name="Currency 2 11 2 3 3 2" xfId="9525" xr:uid="{6D9F71F2-3500-49CB-A9A6-F614ADD63CDC}"/>
    <cellStyle name="Currency 2 11 2 3 3 2 2" xfId="20853" xr:uid="{163EE68B-DFB7-4120-95EB-818474A4E642}"/>
    <cellStyle name="Currency 2 11 2 3 3 2 2 2" xfId="43509" xr:uid="{FB57D7C5-437F-4D13-B5B7-EFCBB7A16504}"/>
    <cellStyle name="Currency 2 11 2 3 3 2 3" xfId="32181" xr:uid="{1EC037C7-403E-4719-AF58-9B383B2B161E}"/>
    <cellStyle name="Currency 2 11 2 3 3 3" xfId="15189" xr:uid="{F05F6DC9-D427-43E0-8F6E-6E0FF9BC1BD2}"/>
    <cellStyle name="Currency 2 11 2 3 3 3 2" xfId="37845" xr:uid="{9222AFBF-B976-46D3-A16B-C668DFC7E7CB}"/>
    <cellStyle name="Currency 2 11 2 3 3 4" xfId="26517" xr:uid="{FA56D97E-1EC8-4C84-970B-491F9CEFB6C0}"/>
    <cellStyle name="Currency 2 11 2 3 4" xfId="6693" xr:uid="{9561B730-81CE-434A-BF06-831124589D46}"/>
    <cellStyle name="Currency 2 11 2 3 4 2" xfId="18021" xr:uid="{E4D8B6DB-FA64-4A07-95FD-9D04A05F62F3}"/>
    <cellStyle name="Currency 2 11 2 3 4 2 2" xfId="40677" xr:uid="{D67C093F-0F55-470B-BEF9-CB00FE7464D4}"/>
    <cellStyle name="Currency 2 11 2 3 4 3" xfId="29349" xr:uid="{7D969AE2-16E0-4305-AF8B-26D86E1B9E4C}"/>
    <cellStyle name="Currency 2 11 2 3 5" xfId="12357" xr:uid="{10F91ACC-B8C2-4D24-9332-9A302B420EE2}"/>
    <cellStyle name="Currency 2 11 2 3 5 2" xfId="35013" xr:uid="{F706C7B2-7374-4ED7-B3F8-F9563FE745C0}"/>
    <cellStyle name="Currency 2 11 2 3 6" xfId="23685" xr:uid="{B750C44F-BE7B-48E2-8192-BA61438F539F}"/>
    <cellStyle name="Currency 2 11 2 4" xfId="1492" xr:uid="{9599A5A3-0CD5-49AC-B0C5-327205C562C8}"/>
    <cellStyle name="Currency 2 11 2 4 2" xfId="4324" xr:uid="{B6A48AA4-9443-4DC7-AD9A-98606561223D}"/>
    <cellStyle name="Currency 2 11 2 4 2 2" xfId="9988" xr:uid="{1B4981A6-B227-4A75-822A-C7A85EBC512F}"/>
    <cellStyle name="Currency 2 11 2 4 2 2 2" xfId="21316" xr:uid="{0A16BF2E-A827-4B00-8921-96B69F2846E3}"/>
    <cellStyle name="Currency 2 11 2 4 2 2 2 2" xfId="43972" xr:uid="{A9EFC936-8157-4119-8A0A-DC1AE318628B}"/>
    <cellStyle name="Currency 2 11 2 4 2 2 3" xfId="32644" xr:uid="{F81B028B-BD01-498F-A0F1-8359A198CA4F}"/>
    <cellStyle name="Currency 2 11 2 4 2 3" xfId="15652" xr:uid="{FA8AE23C-0B3B-4867-B112-FAB7109243F7}"/>
    <cellStyle name="Currency 2 11 2 4 2 3 2" xfId="38308" xr:uid="{F7FB37E1-937B-4561-96A8-7B6F905B6F2B}"/>
    <cellStyle name="Currency 2 11 2 4 2 4" xfId="26980" xr:uid="{1946DE7F-22C6-4342-88E5-C8F0A60B8581}"/>
    <cellStyle name="Currency 2 11 2 4 3" xfId="7156" xr:uid="{90A9CB90-FB3F-4C2C-B1FB-3632C54957F9}"/>
    <cellStyle name="Currency 2 11 2 4 3 2" xfId="18484" xr:uid="{C784FCFA-BD09-450E-A0AF-53D8E5FD319C}"/>
    <cellStyle name="Currency 2 11 2 4 3 2 2" xfId="41140" xr:uid="{BB8E023C-C42E-49CB-8984-DF2BBCA52C5F}"/>
    <cellStyle name="Currency 2 11 2 4 3 3" xfId="29812" xr:uid="{5ACD14E2-17BC-4416-B074-5CB96073308A}"/>
    <cellStyle name="Currency 2 11 2 4 4" xfId="12820" xr:uid="{5BD2D70F-C4E6-49D9-A915-20FA2264AACE}"/>
    <cellStyle name="Currency 2 11 2 4 4 2" xfId="35476" xr:uid="{47C7B2E0-2B8E-4673-918A-3B9A08C533D6}"/>
    <cellStyle name="Currency 2 11 2 4 5" xfId="24148" xr:uid="{4F1DE3A6-A596-490B-A80A-DE3E14F838F9}"/>
    <cellStyle name="Currency 2 11 2 5" xfId="3157" xr:uid="{5D76FBD1-2D5E-4973-85F0-181CE933B1CA}"/>
    <cellStyle name="Currency 2 11 2 5 2" xfId="8821" xr:uid="{9A3D25D2-545E-42AA-9F18-F2B04C1B06C1}"/>
    <cellStyle name="Currency 2 11 2 5 2 2" xfId="20149" xr:uid="{A5A58DDF-EC44-493D-9BF2-C46DB0B1A087}"/>
    <cellStyle name="Currency 2 11 2 5 2 2 2" xfId="42805" xr:uid="{14422C55-E91F-4F99-89D0-08962781C537}"/>
    <cellStyle name="Currency 2 11 2 5 2 3" xfId="31477" xr:uid="{813DE0FD-EE5F-4D56-A497-39726DA2D841}"/>
    <cellStyle name="Currency 2 11 2 5 3" xfId="14485" xr:uid="{AEC36998-7134-4A9D-9E10-C333E6848F7A}"/>
    <cellStyle name="Currency 2 11 2 5 3 2" xfId="37141" xr:uid="{AE2ED86D-F4DB-45D9-9252-024F691B98EC}"/>
    <cellStyle name="Currency 2 11 2 5 4" xfId="25813" xr:uid="{4F57C0F3-B138-456D-A6CA-C4F32A2C2093}"/>
    <cellStyle name="Currency 2 11 2 6" xfId="5989" xr:uid="{18DA9A3D-1001-4C42-B6C7-EB5B6F9A021F}"/>
    <cellStyle name="Currency 2 11 2 6 2" xfId="17317" xr:uid="{9BCC9367-75EB-4F3D-A3F5-42AD8EFCAB9B}"/>
    <cellStyle name="Currency 2 11 2 6 2 2" xfId="39973" xr:uid="{80BF2192-8D90-4B88-A328-28060DE1FF75}"/>
    <cellStyle name="Currency 2 11 2 6 3" xfId="28645" xr:uid="{6FF853FA-E2DC-4F63-8EFA-2FBE8A4DA403}"/>
    <cellStyle name="Currency 2 11 2 7" xfId="11653" xr:uid="{7CFA2C1D-8621-4BC0-97C9-6F3572A79B5B}"/>
    <cellStyle name="Currency 2 11 2 7 2" xfId="34309" xr:uid="{1470CA51-F620-47B6-A493-16A0BF0F79D5}"/>
    <cellStyle name="Currency 2 11 2 8" xfId="22981" xr:uid="{7BB989A1-A159-4576-8A55-CF32D82E8584}"/>
    <cellStyle name="Currency 2 11 3" xfId="501" xr:uid="{4C523579-46B5-49D7-ADF5-76E2F17D90AA}"/>
    <cellStyle name="Currency 2 11 3 2" xfId="1205" xr:uid="{3A5E3D62-AE88-415A-ADF1-A8330372CFD6}"/>
    <cellStyle name="Currency 2 11 3 2 2" xfId="1493" xr:uid="{9AB42E82-4B4C-498A-BA22-DB9BC7DCB0A6}"/>
    <cellStyle name="Currency 2 11 3 2 2 2" xfId="4325" xr:uid="{77E694F5-F03B-429F-8B7A-AAB1A69F80F2}"/>
    <cellStyle name="Currency 2 11 3 2 2 2 2" xfId="9989" xr:uid="{C27EF1B2-46F8-4A77-82B3-5CE68B9A6A14}"/>
    <cellStyle name="Currency 2 11 3 2 2 2 2 2" xfId="21317" xr:uid="{84D4F02C-B212-4290-9A76-DF7439C82CF9}"/>
    <cellStyle name="Currency 2 11 3 2 2 2 2 2 2" xfId="43973" xr:uid="{4CF06775-478A-427E-AC16-39F7AF2D5BE8}"/>
    <cellStyle name="Currency 2 11 3 2 2 2 2 3" xfId="32645" xr:uid="{643C4CC8-772B-4363-92C4-095657C8AEA4}"/>
    <cellStyle name="Currency 2 11 3 2 2 2 3" xfId="15653" xr:uid="{BDF2DA68-C434-46CF-8AD6-D8BEA1871BFF}"/>
    <cellStyle name="Currency 2 11 3 2 2 2 3 2" xfId="38309" xr:uid="{31D35047-8757-4215-9068-87E63D99C076}"/>
    <cellStyle name="Currency 2 11 3 2 2 2 4" xfId="26981" xr:uid="{6AD48A23-53D1-4A5F-9A39-F04F17635056}"/>
    <cellStyle name="Currency 2 11 3 2 2 3" xfId="7157" xr:uid="{07343419-407D-4668-964D-52752849B5F1}"/>
    <cellStyle name="Currency 2 11 3 2 2 3 2" xfId="18485" xr:uid="{5FFF5BEE-CFD5-4A38-B6CF-D48B0157D2C4}"/>
    <cellStyle name="Currency 2 11 3 2 2 3 2 2" xfId="41141" xr:uid="{54338E4C-B439-4D9A-8F76-28FDFA53A760}"/>
    <cellStyle name="Currency 2 11 3 2 2 3 3" xfId="29813" xr:uid="{9ADFB83C-1ED3-412D-9A85-42216ED92E39}"/>
    <cellStyle name="Currency 2 11 3 2 2 4" xfId="12821" xr:uid="{4DF4B219-DE77-4BA7-82CD-7297EE63D066}"/>
    <cellStyle name="Currency 2 11 3 2 2 4 2" xfId="35477" xr:uid="{64DB858B-2CFE-4F84-9681-847FD49F2FFD}"/>
    <cellStyle name="Currency 2 11 3 2 2 5" xfId="24149" xr:uid="{1C171945-A1B3-4B4E-82C7-7BFE335525F1}"/>
    <cellStyle name="Currency 2 11 3 2 3" xfId="4037" xr:uid="{1A62CD4A-B05F-4EFE-AE36-DDC0065B7CB6}"/>
    <cellStyle name="Currency 2 11 3 2 3 2" xfId="9701" xr:uid="{99D4773B-12D3-4DFF-A642-1B5213C7131F}"/>
    <cellStyle name="Currency 2 11 3 2 3 2 2" xfId="21029" xr:uid="{3E6B8A3B-B5DC-4734-AA9E-6CDC9B8F83C8}"/>
    <cellStyle name="Currency 2 11 3 2 3 2 2 2" xfId="43685" xr:uid="{BE198D18-006B-47FB-8701-C8584380AE45}"/>
    <cellStyle name="Currency 2 11 3 2 3 2 3" xfId="32357" xr:uid="{DCC67A3A-3306-4F4E-9D91-88DBF20DD019}"/>
    <cellStyle name="Currency 2 11 3 2 3 3" xfId="15365" xr:uid="{0BF1670B-690E-43BB-9024-87809BF519A7}"/>
    <cellStyle name="Currency 2 11 3 2 3 3 2" xfId="38021" xr:uid="{09065CA3-D03A-497B-A1D5-9A0F7D204711}"/>
    <cellStyle name="Currency 2 11 3 2 3 4" xfId="26693" xr:uid="{C1517A98-D2B5-4AEA-B429-D7290D676EDA}"/>
    <cellStyle name="Currency 2 11 3 2 4" xfId="6869" xr:uid="{92E6D462-6737-4297-B6DE-95557640FF7E}"/>
    <cellStyle name="Currency 2 11 3 2 4 2" xfId="18197" xr:uid="{5FC892B5-6F44-42FE-B614-C887D435E5BD}"/>
    <cellStyle name="Currency 2 11 3 2 4 2 2" xfId="40853" xr:uid="{13C6AF02-5A38-4114-8D19-230EBD851853}"/>
    <cellStyle name="Currency 2 11 3 2 4 3" xfId="29525" xr:uid="{7B89C66E-2F95-408A-8F78-AFDAC342BAB8}"/>
    <cellStyle name="Currency 2 11 3 2 5" xfId="12533" xr:uid="{FF3F66DF-5E16-4647-8086-233E5CB1B4DA}"/>
    <cellStyle name="Currency 2 11 3 2 5 2" xfId="35189" xr:uid="{FE08879B-8E20-41F1-9AB2-2E47E75E401A}"/>
    <cellStyle name="Currency 2 11 3 2 6" xfId="23861" xr:uid="{EA5EC213-677B-468A-9608-4A48AA22B79C}"/>
    <cellStyle name="Currency 2 11 3 3" xfId="1494" xr:uid="{5D4A9778-3B49-42A5-8297-28774D75B0BD}"/>
    <cellStyle name="Currency 2 11 3 3 2" xfId="4326" xr:uid="{FBCEF668-AD3A-49CD-99B4-881060DC707A}"/>
    <cellStyle name="Currency 2 11 3 3 2 2" xfId="9990" xr:uid="{9884FE66-5863-4CFE-BC1E-D900C3D20C8F}"/>
    <cellStyle name="Currency 2 11 3 3 2 2 2" xfId="21318" xr:uid="{C9A49970-6E9D-48F1-8D85-0CD64FD65EFD}"/>
    <cellStyle name="Currency 2 11 3 3 2 2 2 2" xfId="43974" xr:uid="{94DC5054-14FD-48C2-8657-6850598B9D33}"/>
    <cellStyle name="Currency 2 11 3 3 2 2 3" xfId="32646" xr:uid="{F3B81DF3-4E2D-4C1C-8E23-9BF686CE1C6D}"/>
    <cellStyle name="Currency 2 11 3 3 2 3" xfId="15654" xr:uid="{D2C72481-D581-4015-B33A-6E8187AD7765}"/>
    <cellStyle name="Currency 2 11 3 3 2 3 2" xfId="38310" xr:uid="{BAC9E3F4-A7FA-472F-820E-4AF5E4B9674B}"/>
    <cellStyle name="Currency 2 11 3 3 2 4" xfId="26982" xr:uid="{C122BCB5-D68E-4E1E-99A4-2DD84400623D}"/>
    <cellStyle name="Currency 2 11 3 3 3" xfId="7158" xr:uid="{342AE975-B3F9-475B-85F3-8526703903E5}"/>
    <cellStyle name="Currency 2 11 3 3 3 2" xfId="18486" xr:uid="{5F689189-F20D-490D-96F0-3BA2CD61F7DC}"/>
    <cellStyle name="Currency 2 11 3 3 3 2 2" xfId="41142" xr:uid="{9494EF11-5574-4E0F-A52B-989BD2D41EE8}"/>
    <cellStyle name="Currency 2 11 3 3 3 3" xfId="29814" xr:uid="{7A13B0BE-29CA-4D90-83E7-0FE718035B0F}"/>
    <cellStyle name="Currency 2 11 3 3 4" xfId="12822" xr:uid="{F44C4E22-A96D-43C0-9DD8-50B93AB1DA30}"/>
    <cellStyle name="Currency 2 11 3 3 4 2" xfId="35478" xr:uid="{BBC628FA-4FF9-4EFF-A0B1-C6018CEF2EF2}"/>
    <cellStyle name="Currency 2 11 3 3 5" xfId="24150" xr:uid="{C327EEB7-6524-4820-87B7-4E337D1DA24C}"/>
    <cellStyle name="Currency 2 11 3 4" xfId="3333" xr:uid="{2B0AFBC6-6DD0-4398-9B5A-4320A6C191C1}"/>
    <cellStyle name="Currency 2 11 3 4 2" xfId="8997" xr:uid="{ECBE1944-8491-4D97-B9AE-6D8B1A81870A}"/>
    <cellStyle name="Currency 2 11 3 4 2 2" xfId="20325" xr:uid="{803F3E7B-7B82-411F-B0F8-0E518C5E7119}"/>
    <cellStyle name="Currency 2 11 3 4 2 2 2" xfId="42981" xr:uid="{76517A3D-7EBC-4F29-B2E0-E8751103B468}"/>
    <cellStyle name="Currency 2 11 3 4 2 3" xfId="31653" xr:uid="{A8F80B13-F56F-42BD-A43A-AF5612ECDF4D}"/>
    <cellStyle name="Currency 2 11 3 4 3" xfId="14661" xr:uid="{4FA61B02-E9B7-407E-8808-6A31B7D3A849}"/>
    <cellStyle name="Currency 2 11 3 4 3 2" xfId="37317" xr:uid="{0CE3FF5F-0411-42F8-85AE-6ECAFD794D7E}"/>
    <cellStyle name="Currency 2 11 3 4 4" xfId="25989" xr:uid="{58DCF5B4-45AF-4BDC-B636-2EFA969E99A4}"/>
    <cellStyle name="Currency 2 11 3 5" xfId="6165" xr:uid="{01237E40-5A0F-49D7-A591-5786E511E600}"/>
    <cellStyle name="Currency 2 11 3 5 2" xfId="17493" xr:uid="{D8503420-9C37-4431-8BAD-45999EF67C6F}"/>
    <cellStyle name="Currency 2 11 3 5 2 2" xfId="40149" xr:uid="{226DA032-A041-454F-85F1-E0B54EF07F15}"/>
    <cellStyle name="Currency 2 11 3 5 3" xfId="28821" xr:uid="{480FFF42-2EE4-42DB-9359-B529AE70E229}"/>
    <cellStyle name="Currency 2 11 3 6" xfId="11829" xr:uid="{90E8853C-D420-4156-9682-0551D6773484}"/>
    <cellStyle name="Currency 2 11 3 6 2" xfId="34485" xr:uid="{20F51EDE-3DA0-4695-944E-0C36EC958E68}"/>
    <cellStyle name="Currency 2 11 3 7" xfId="23157" xr:uid="{995E61BC-7E34-418E-94CA-242AED03026B}"/>
    <cellStyle name="Currency 2 11 4" xfId="853" xr:uid="{2690329D-8658-4796-9F0A-6453C5AE9394}"/>
    <cellStyle name="Currency 2 11 4 2" xfId="1495" xr:uid="{0936B440-859D-4BDB-A9E2-EEB687FF3E16}"/>
    <cellStyle name="Currency 2 11 4 2 2" xfId="4327" xr:uid="{AA8D9E97-50D1-4214-9347-2371910A1E8E}"/>
    <cellStyle name="Currency 2 11 4 2 2 2" xfId="9991" xr:uid="{C76FF729-9585-4540-AAF6-86E517E86ABF}"/>
    <cellStyle name="Currency 2 11 4 2 2 2 2" xfId="21319" xr:uid="{63D5B223-E8C0-43CE-B3C7-45AA0D7F47AF}"/>
    <cellStyle name="Currency 2 11 4 2 2 2 2 2" xfId="43975" xr:uid="{E90A54E5-4AF3-443E-86C1-0783297EBA35}"/>
    <cellStyle name="Currency 2 11 4 2 2 2 3" xfId="32647" xr:uid="{39B953D6-7416-46F3-9FAD-7F7B107C85AB}"/>
    <cellStyle name="Currency 2 11 4 2 2 3" xfId="15655" xr:uid="{5CDB85CC-1B83-4E0F-8B61-750212B21995}"/>
    <cellStyle name="Currency 2 11 4 2 2 3 2" xfId="38311" xr:uid="{E25FCFD4-4E6B-4793-A8F0-0F256E51EF6D}"/>
    <cellStyle name="Currency 2 11 4 2 2 4" xfId="26983" xr:uid="{D46D7815-B357-4002-9DA8-000D419468CE}"/>
    <cellStyle name="Currency 2 11 4 2 3" xfId="7159" xr:uid="{7585CEF2-0121-44CB-8A4C-7C07AA2ECD6E}"/>
    <cellStyle name="Currency 2 11 4 2 3 2" xfId="18487" xr:uid="{8579FADA-7799-445A-886E-B2BCF776147A}"/>
    <cellStyle name="Currency 2 11 4 2 3 2 2" xfId="41143" xr:uid="{792BE6D2-94DA-4606-87DB-6E4E80F3ECD1}"/>
    <cellStyle name="Currency 2 11 4 2 3 3" xfId="29815" xr:uid="{583AFBFB-9CBA-43D4-B2D6-D5169F92B417}"/>
    <cellStyle name="Currency 2 11 4 2 4" xfId="12823" xr:uid="{B62C8EE7-46AB-4989-9201-6AEE6372CA6C}"/>
    <cellStyle name="Currency 2 11 4 2 4 2" xfId="35479" xr:uid="{46EC0C5E-73B2-45D5-B10B-59584A148EA7}"/>
    <cellStyle name="Currency 2 11 4 2 5" xfId="24151" xr:uid="{3835D752-4725-44F8-ABBD-94F967207C3F}"/>
    <cellStyle name="Currency 2 11 4 3" xfId="3685" xr:uid="{0A60F8C6-3AA1-4114-BC3C-232DE4CEDDA0}"/>
    <cellStyle name="Currency 2 11 4 3 2" xfId="9349" xr:uid="{038A9088-CACE-40D5-B9AD-8DE142F8418E}"/>
    <cellStyle name="Currency 2 11 4 3 2 2" xfId="20677" xr:uid="{825BB229-33D1-4139-A37D-F9C644DF8B4C}"/>
    <cellStyle name="Currency 2 11 4 3 2 2 2" xfId="43333" xr:uid="{30A62F77-478E-435D-92AA-932A4A48A42B}"/>
    <cellStyle name="Currency 2 11 4 3 2 3" xfId="32005" xr:uid="{2811D69E-0551-4A0D-BBED-BFCFB7C04669}"/>
    <cellStyle name="Currency 2 11 4 3 3" xfId="15013" xr:uid="{D7CDFF25-05E6-4FA9-8B7E-EA9B89098633}"/>
    <cellStyle name="Currency 2 11 4 3 3 2" xfId="37669" xr:uid="{2E0C8D1B-2DAC-4D10-8B58-F340D9343D30}"/>
    <cellStyle name="Currency 2 11 4 3 4" xfId="26341" xr:uid="{12CC361C-6D82-4BC0-9967-7AFEF7EDB698}"/>
    <cellStyle name="Currency 2 11 4 4" xfId="6517" xr:uid="{342F0B18-3F11-4049-BFB3-6CA9163762CA}"/>
    <cellStyle name="Currency 2 11 4 4 2" xfId="17845" xr:uid="{1BE8D493-FB1A-440D-99B8-FB6736142C9C}"/>
    <cellStyle name="Currency 2 11 4 4 2 2" xfId="40501" xr:uid="{7A12415A-D439-4DD1-9A3E-6AF1D7BB72FE}"/>
    <cellStyle name="Currency 2 11 4 4 3" xfId="29173" xr:uid="{744EDD4B-840A-42EC-89CA-812A57523090}"/>
    <cellStyle name="Currency 2 11 4 5" xfId="12181" xr:uid="{3A596A4E-991D-4166-9ABD-28A7587C8C40}"/>
    <cellStyle name="Currency 2 11 4 5 2" xfId="34837" xr:uid="{0A539FE0-00F1-4D6C-AEB2-3452FE1964FA}"/>
    <cellStyle name="Currency 2 11 4 6" xfId="23509" xr:uid="{0E7837DD-BBA6-46F6-B9DD-B76724043DF3}"/>
    <cellStyle name="Currency 2 11 5" xfId="1496" xr:uid="{C66D91DB-2E2A-4D08-9D88-6F2F1DEB8615}"/>
    <cellStyle name="Currency 2 11 5 2" xfId="4328" xr:uid="{4CEA7BCE-B126-4620-A3AA-8E28FA2255D7}"/>
    <cellStyle name="Currency 2 11 5 2 2" xfId="9992" xr:uid="{406F31C2-42A2-4821-A6F7-1F706A6DF2F5}"/>
    <cellStyle name="Currency 2 11 5 2 2 2" xfId="21320" xr:uid="{EF455DCD-E412-411C-A471-14602D2B9F08}"/>
    <cellStyle name="Currency 2 11 5 2 2 2 2" xfId="43976" xr:uid="{876CDBE2-5110-41A6-AE99-6F35CB89802A}"/>
    <cellStyle name="Currency 2 11 5 2 2 3" xfId="32648" xr:uid="{12778252-5DF5-4084-9FC5-3C1D9E1B83BE}"/>
    <cellStyle name="Currency 2 11 5 2 3" xfId="15656" xr:uid="{172D7C4F-40B8-4CBF-8EC2-744A66AADA4A}"/>
    <cellStyle name="Currency 2 11 5 2 3 2" xfId="38312" xr:uid="{3898A6BC-C179-4EAC-8FF5-A5FC2A17E994}"/>
    <cellStyle name="Currency 2 11 5 2 4" xfId="26984" xr:uid="{CD280F8C-C3A4-4A15-BBCD-3A8487C5E899}"/>
    <cellStyle name="Currency 2 11 5 3" xfId="7160" xr:uid="{A2D2E2C1-2985-4F86-BE4F-F1D9E1CC6753}"/>
    <cellStyle name="Currency 2 11 5 3 2" xfId="18488" xr:uid="{D02E3100-FA33-435F-B4A4-FBE854626D95}"/>
    <cellStyle name="Currency 2 11 5 3 2 2" xfId="41144" xr:uid="{E337B044-A4C3-49F2-8265-891C95303DFC}"/>
    <cellStyle name="Currency 2 11 5 3 3" xfId="29816" xr:uid="{95AAEFB3-E2C3-45AC-9902-26A2C5F767F5}"/>
    <cellStyle name="Currency 2 11 5 4" xfId="12824" xr:uid="{C71D361A-2A2E-4D84-A740-D9027F3092AF}"/>
    <cellStyle name="Currency 2 11 5 4 2" xfId="35480" xr:uid="{A7894E3D-5D43-4D26-A0F6-837E9824D1E6}"/>
    <cellStyle name="Currency 2 11 5 5" xfId="24152" xr:uid="{BC5FC7C2-086A-45C0-9EDC-13D493D13B17}"/>
    <cellStyle name="Currency 2 11 6" xfId="2981" xr:uid="{E8C85512-9248-4D8C-80A9-CD06304FCF74}"/>
    <cellStyle name="Currency 2 11 6 2" xfId="8645" xr:uid="{89F50AEE-5C3E-499F-8165-A4099D09C15E}"/>
    <cellStyle name="Currency 2 11 6 2 2" xfId="19973" xr:uid="{556534ED-3010-4A3F-9921-47A29E7D512F}"/>
    <cellStyle name="Currency 2 11 6 2 2 2" xfId="42629" xr:uid="{92A9B0D9-DEDC-4FC6-BCEA-900FDDDA3BBD}"/>
    <cellStyle name="Currency 2 11 6 2 3" xfId="31301" xr:uid="{3A57C14C-3F9B-499A-996B-EA96D3E773E2}"/>
    <cellStyle name="Currency 2 11 6 3" xfId="14309" xr:uid="{52261396-757E-40C2-BEB8-51F9099FDE0A}"/>
    <cellStyle name="Currency 2 11 6 3 2" xfId="36965" xr:uid="{DE556A2E-CDD8-40A4-800F-7C19E4E3F2F1}"/>
    <cellStyle name="Currency 2 11 6 4" xfId="25637" xr:uid="{9F706915-19D0-4D1F-AAF2-92281AC71FE1}"/>
    <cellStyle name="Currency 2 11 7" xfId="5813" xr:uid="{F9976FFA-E9AE-48E2-B69A-94B86451CF59}"/>
    <cellStyle name="Currency 2 11 7 2" xfId="17141" xr:uid="{1E6AF065-8229-4770-A6F8-4069C96CF802}"/>
    <cellStyle name="Currency 2 11 7 2 2" xfId="39797" xr:uid="{D2E7C8BF-CF36-4C3C-82E8-5A6E67356C79}"/>
    <cellStyle name="Currency 2 11 7 3" xfId="28469" xr:uid="{032D0674-168E-49D8-96FB-90F66E05EA15}"/>
    <cellStyle name="Currency 2 11 8" xfId="11477" xr:uid="{B556255B-E803-413A-A89A-5046B669F711}"/>
    <cellStyle name="Currency 2 11 8 2" xfId="34133" xr:uid="{2C51CC9B-1298-46F7-A038-FA876957A50F}"/>
    <cellStyle name="Currency 2 11 9" xfId="22805" xr:uid="{5651BD75-9F0C-451D-8E04-4DB7AACC458B}"/>
    <cellStyle name="Currency 2 12" xfId="244" xr:uid="{DF088A80-A955-4C5A-8859-A520F0873E62}"/>
    <cellStyle name="Currency 2 12 2" xfId="596" xr:uid="{F3119E43-5A90-4681-B422-F37C820E9101}"/>
    <cellStyle name="Currency 2 12 2 2" xfId="1300" xr:uid="{C3B3D3EB-2ACE-49A1-A6E5-5E8B4BC5BB0E}"/>
    <cellStyle name="Currency 2 12 2 2 2" xfId="1497" xr:uid="{31377737-982C-44E3-A9C5-9AB31CBDCF18}"/>
    <cellStyle name="Currency 2 12 2 2 2 2" xfId="4329" xr:uid="{33B5AAD3-F857-4226-8A0A-AC91783355FE}"/>
    <cellStyle name="Currency 2 12 2 2 2 2 2" xfId="9993" xr:uid="{9956BEFD-8219-4854-A41D-D5A8A2D8AB25}"/>
    <cellStyle name="Currency 2 12 2 2 2 2 2 2" xfId="21321" xr:uid="{CEECA947-D8CA-4C4D-83C5-77498D970E3A}"/>
    <cellStyle name="Currency 2 12 2 2 2 2 2 2 2" xfId="43977" xr:uid="{86F21A98-90EA-4379-8F4E-F7525FEADCC0}"/>
    <cellStyle name="Currency 2 12 2 2 2 2 2 3" xfId="32649" xr:uid="{594637AA-FA40-42D9-8168-FDEAD05053B2}"/>
    <cellStyle name="Currency 2 12 2 2 2 2 3" xfId="15657" xr:uid="{CD1ACB52-EFF4-4A0F-896D-AA4B88B54538}"/>
    <cellStyle name="Currency 2 12 2 2 2 2 3 2" xfId="38313" xr:uid="{A7ABB764-B900-40E2-B696-824FFDA74307}"/>
    <cellStyle name="Currency 2 12 2 2 2 2 4" xfId="26985" xr:uid="{61712E1E-BECA-4854-B8A4-8C14FEFB4465}"/>
    <cellStyle name="Currency 2 12 2 2 2 3" xfId="7161" xr:uid="{5E94E187-57E7-4985-B97E-C841525ED5A0}"/>
    <cellStyle name="Currency 2 12 2 2 2 3 2" xfId="18489" xr:uid="{787BDE8E-382F-4423-8C4F-D5740909E7AA}"/>
    <cellStyle name="Currency 2 12 2 2 2 3 2 2" xfId="41145" xr:uid="{4EC90D18-9D2B-4B67-9594-4323FF4D2305}"/>
    <cellStyle name="Currency 2 12 2 2 2 3 3" xfId="29817" xr:uid="{12F92260-F827-4973-AFC8-DD0A0D8D1EFD}"/>
    <cellStyle name="Currency 2 12 2 2 2 4" xfId="12825" xr:uid="{CE85A8E6-A43A-4A60-9F34-EAC6E683EBB9}"/>
    <cellStyle name="Currency 2 12 2 2 2 4 2" xfId="35481" xr:uid="{5919CF66-811F-4EBF-83F7-1C6581313E6D}"/>
    <cellStyle name="Currency 2 12 2 2 2 5" xfId="24153" xr:uid="{71014981-1D67-49F1-B052-B86966E2BA17}"/>
    <cellStyle name="Currency 2 12 2 2 3" xfId="4132" xr:uid="{727BEF0B-9E53-4B63-8459-95EE6A18EBEC}"/>
    <cellStyle name="Currency 2 12 2 2 3 2" xfId="9796" xr:uid="{761E1C65-FC45-434F-9EC9-1DC8C08D7A7B}"/>
    <cellStyle name="Currency 2 12 2 2 3 2 2" xfId="21124" xr:uid="{9A63E900-601E-4DE4-8DF9-885666C5E101}"/>
    <cellStyle name="Currency 2 12 2 2 3 2 2 2" xfId="43780" xr:uid="{EC535517-A343-4FAC-AB6C-E54286FFF2F4}"/>
    <cellStyle name="Currency 2 12 2 2 3 2 3" xfId="32452" xr:uid="{7CBCC615-C4C2-4759-948B-118AC45E3413}"/>
    <cellStyle name="Currency 2 12 2 2 3 3" xfId="15460" xr:uid="{FE2447C3-2C02-404D-9C73-C475C5287F77}"/>
    <cellStyle name="Currency 2 12 2 2 3 3 2" xfId="38116" xr:uid="{B99890A5-C989-4B86-8F77-C16A37180D01}"/>
    <cellStyle name="Currency 2 12 2 2 3 4" xfId="26788" xr:uid="{D0F9A49F-ED0C-4304-B397-EABFAA93648F}"/>
    <cellStyle name="Currency 2 12 2 2 4" xfId="6964" xr:uid="{D9D6AD34-E06D-4674-9CBB-B0607B8C5E6C}"/>
    <cellStyle name="Currency 2 12 2 2 4 2" xfId="18292" xr:uid="{6D49442B-6A05-4B52-B1D9-F2CA6DCA9FA9}"/>
    <cellStyle name="Currency 2 12 2 2 4 2 2" xfId="40948" xr:uid="{3A36BCB1-306E-48EB-9542-9132020D5B08}"/>
    <cellStyle name="Currency 2 12 2 2 4 3" xfId="29620" xr:uid="{0BBF1B8F-CE5F-49F4-AF0E-780AC9366F33}"/>
    <cellStyle name="Currency 2 12 2 2 5" xfId="12628" xr:uid="{513A45B4-A476-46B7-AACC-2DCAED5E0772}"/>
    <cellStyle name="Currency 2 12 2 2 5 2" xfId="35284" xr:uid="{9CAF373E-114C-42DB-8173-F49AE491ED50}"/>
    <cellStyle name="Currency 2 12 2 2 6" xfId="23956" xr:uid="{52B61180-BD71-4B47-920E-F0030D339458}"/>
    <cellStyle name="Currency 2 12 2 3" xfId="1498" xr:uid="{E08DFFF6-EB15-40AA-AB75-2DAE7162828A}"/>
    <cellStyle name="Currency 2 12 2 3 2" xfId="4330" xr:uid="{E316D52F-E877-419D-8220-B4C27C7ED174}"/>
    <cellStyle name="Currency 2 12 2 3 2 2" xfId="9994" xr:uid="{A33CAE30-A144-43DF-B64B-C3BA32F05306}"/>
    <cellStyle name="Currency 2 12 2 3 2 2 2" xfId="21322" xr:uid="{E4B5F485-1368-454B-B4E0-45B680887038}"/>
    <cellStyle name="Currency 2 12 2 3 2 2 2 2" xfId="43978" xr:uid="{BA9579E8-AB46-40EF-95A7-26070586DC2A}"/>
    <cellStyle name="Currency 2 12 2 3 2 2 3" xfId="32650" xr:uid="{B17F43FD-44F6-4D86-9409-6F97EDF8E1A3}"/>
    <cellStyle name="Currency 2 12 2 3 2 3" xfId="15658" xr:uid="{565E0B39-B470-4678-911A-93A886073C4F}"/>
    <cellStyle name="Currency 2 12 2 3 2 3 2" xfId="38314" xr:uid="{CCBD77A9-EE60-4D3C-9036-4B38C60906F4}"/>
    <cellStyle name="Currency 2 12 2 3 2 4" xfId="26986" xr:uid="{E4D8AD98-3871-4E45-B411-0E80AC55E687}"/>
    <cellStyle name="Currency 2 12 2 3 3" xfId="7162" xr:uid="{8CF74E26-2E45-4CF4-B5A1-A034D365AC6E}"/>
    <cellStyle name="Currency 2 12 2 3 3 2" xfId="18490" xr:uid="{E8BDDCFB-A8F5-4333-81F1-7729087BED30}"/>
    <cellStyle name="Currency 2 12 2 3 3 2 2" xfId="41146" xr:uid="{8AD23839-EF74-4445-A8B2-3C16EF8990FA}"/>
    <cellStyle name="Currency 2 12 2 3 3 3" xfId="29818" xr:uid="{A2911A73-F325-49BE-A62F-F63430828070}"/>
    <cellStyle name="Currency 2 12 2 3 4" xfId="12826" xr:uid="{34E38930-8C9D-46BA-B8B7-8C868304D9DC}"/>
    <cellStyle name="Currency 2 12 2 3 4 2" xfId="35482" xr:uid="{D66D389D-F8E1-4F11-98D6-9387C910180B}"/>
    <cellStyle name="Currency 2 12 2 3 5" xfId="24154" xr:uid="{862C74CF-AF49-4AFF-AA74-834B43CA156A}"/>
    <cellStyle name="Currency 2 12 2 4" xfId="3428" xr:uid="{373E6A93-1FCE-4419-AF94-E6D28076CDD6}"/>
    <cellStyle name="Currency 2 12 2 4 2" xfId="9092" xr:uid="{76EE8A95-03AE-4378-83B8-C83C8010BF1B}"/>
    <cellStyle name="Currency 2 12 2 4 2 2" xfId="20420" xr:uid="{E5380D45-5A8D-42EC-B5D3-49A461273AF0}"/>
    <cellStyle name="Currency 2 12 2 4 2 2 2" xfId="43076" xr:uid="{4709286D-897A-43F8-8117-5FD7D3A067F2}"/>
    <cellStyle name="Currency 2 12 2 4 2 3" xfId="31748" xr:uid="{A44F69CA-C77D-4622-8985-5C4DC56AAD4C}"/>
    <cellStyle name="Currency 2 12 2 4 3" xfId="14756" xr:uid="{B5F8F1C7-AD80-4BBB-B59A-51E69007A964}"/>
    <cellStyle name="Currency 2 12 2 4 3 2" xfId="37412" xr:uid="{8500569B-C3C5-4586-982D-C97788059810}"/>
    <cellStyle name="Currency 2 12 2 4 4" xfId="26084" xr:uid="{45B47914-4D60-497C-9A34-3296FF5B2A79}"/>
    <cellStyle name="Currency 2 12 2 5" xfId="6260" xr:uid="{568AF8A5-A3B8-455A-B8B2-D78DF87F9FE2}"/>
    <cellStyle name="Currency 2 12 2 5 2" xfId="17588" xr:uid="{ABD8BF9A-F74C-4444-8AB0-B46E59924CBE}"/>
    <cellStyle name="Currency 2 12 2 5 2 2" xfId="40244" xr:uid="{2B063364-CB87-4D36-9A8B-1B60E3675141}"/>
    <cellStyle name="Currency 2 12 2 5 3" xfId="28916" xr:uid="{C20FC7BB-6D7B-4113-AC3A-E5F7C8D6DC81}"/>
    <cellStyle name="Currency 2 12 2 6" xfId="11924" xr:uid="{87344FA0-B963-4835-9AA0-83602CF545C6}"/>
    <cellStyle name="Currency 2 12 2 6 2" xfId="34580" xr:uid="{FFB75B94-BF25-4292-85AF-F8F539BF5592}"/>
    <cellStyle name="Currency 2 12 2 7" xfId="23252" xr:uid="{7B72AB8F-E2E4-4BE9-929C-C642093ED0BD}"/>
    <cellStyle name="Currency 2 12 3" xfId="948" xr:uid="{A47BAB0B-5F5B-4B7A-9A8A-9565BBA9C80B}"/>
    <cellStyle name="Currency 2 12 3 2" xfId="1499" xr:uid="{6A847200-5582-4258-A086-54F4DE03826A}"/>
    <cellStyle name="Currency 2 12 3 2 2" xfId="4331" xr:uid="{3B17A7DE-544F-4E4F-8AFF-7A12E5900720}"/>
    <cellStyle name="Currency 2 12 3 2 2 2" xfId="9995" xr:uid="{96C9AD10-A9F9-4262-966A-D72361FA593C}"/>
    <cellStyle name="Currency 2 12 3 2 2 2 2" xfId="21323" xr:uid="{BF2181EF-ACC8-4CAF-9881-881ACAE492C1}"/>
    <cellStyle name="Currency 2 12 3 2 2 2 2 2" xfId="43979" xr:uid="{4BAC28E3-F671-44A2-B1EA-5A0917750915}"/>
    <cellStyle name="Currency 2 12 3 2 2 2 3" xfId="32651" xr:uid="{E3D3FED4-D2AA-442D-A72F-04A357CAEFA8}"/>
    <cellStyle name="Currency 2 12 3 2 2 3" xfId="15659" xr:uid="{1B3BE47B-7C8D-4FA5-924A-1F520E71BC58}"/>
    <cellStyle name="Currency 2 12 3 2 2 3 2" xfId="38315" xr:uid="{BF699A54-6768-40A5-8FDD-BBECDD1C5025}"/>
    <cellStyle name="Currency 2 12 3 2 2 4" xfId="26987" xr:uid="{BD3675A2-8A96-49E5-B729-B25138C4852F}"/>
    <cellStyle name="Currency 2 12 3 2 3" xfId="7163" xr:uid="{BC25EA52-EAF5-4141-96E4-00B4F73B22AA}"/>
    <cellStyle name="Currency 2 12 3 2 3 2" xfId="18491" xr:uid="{3E07FD48-393F-4D0C-B63E-A1ABBC39EB24}"/>
    <cellStyle name="Currency 2 12 3 2 3 2 2" xfId="41147" xr:uid="{B6B5FE8C-16B7-405F-ABCA-811C11E07446}"/>
    <cellStyle name="Currency 2 12 3 2 3 3" xfId="29819" xr:uid="{BCB5CAC1-2ABB-4C58-B052-F37601829553}"/>
    <cellStyle name="Currency 2 12 3 2 4" xfId="12827" xr:uid="{589F8387-E0D4-46E9-8D05-4F1CA70B0BE4}"/>
    <cellStyle name="Currency 2 12 3 2 4 2" xfId="35483" xr:uid="{97139097-E498-48CE-A0E9-288EAD4B5FCC}"/>
    <cellStyle name="Currency 2 12 3 2 5" xfId="24155" xr:uid="{0F6401F4-D3EC-4DF9-8A9E-B0A05D595826}"/>
    <cellStyle name="Currency 2 12 3 3" xfId="3780" xr:uid="{BAD50CC3-5A06-4A17-B2CE-AE9CFE24DD5F}"/>
    <cellStyle name="Currency 2 12 3 3 2" xfId="9444" xr:uid="{EFE22745-109A-414E-9BBE-51997C690914}"/>
    <cellStyle name="Currency 2 12 3 3 2 2" xfId="20772" xr:uid="{3416DE81-D413-4504-B45D-CBF4DECC1C85}"/>
    <cellStyle name="Currency 2 12 3 3 2 2 2" xfId="43428" xr:uid="{5188CEA3-5621-4354-9017-ED0B0F22C84D}"/>
    <cellStyle name="Currency 2 12 3 3 2 3" xfId="32100" xr:uid="{BB95D5B7-82D8-413C-B387-B095DE7FCFB4}"/>
    <cellStyle name="Currency 2 12 3 3 3" xfId="15108" xr:uid="{435E468E-7D3B-4A12-AA3E-DE5024DCF3A8}"/>
    <cellStyle name="Currency 2 12 3 3 3 2" xfId="37764" xr:uid="{EC1202C1-AC66-4C9B-A304-AA2952376C9B}"/>
    <cellStyle name="Currency 2 12 3 3 4" xfId="26436" xr:uid="{E768CC94-930D-42EE-9604-923AC8BC579A}"/>
    <cellStyle name="Currency 2 12 3 4" xfId="6612" xr:uid="{D7802ED2-4FA4-41C3-A654-BDDA63D92704}"/>
    <cellStyle name="Currency 2 12 3 4 2" xfId="17940" xr:uid="{444F6AD1-8126-4318-AD0D-A2E507F0909D}"/>
    <cellStyle name="Currency 2 12 3 4 2 2" xfId="40596" xr:uid="{1547ADDD-4832-4948-96FF-08FC21FC0021}"/>
    <cellStyle name="Currency 2 12 3 4 3" xfId="29268" xr:uid="{8888F42B-20F0-4FFD-B2C0-FA91AAF138A3}"/>
    <cellStyle name="Currency 2 12 3 5" xfId="12276" xr:uid="{1519BA4D-9182-42C4-ABB0-91C504659928}"/>
    <cellStyle name="Currency 2 12 3 5 2" xfId="34932" xr:uid="{A75F8F49-7218-4696-89CB-5D5090FE05EC}"/>
    <cellStyle name="Currency 2 12 3 6" xfId="23604" xr:uid="{E8A1B17B-4EBB-499A-BF6C-567027F04212}"/>
    <cellStyle name="Currency 2 12 4" xfId="1500" xr:uid="{6FB07DE9-F19E-4222-A308-83D03AFBAFA9}"/>
    <cellStyle name="Currency 2 12 4 2" xfId="4332" xr:uid="{161D660D-342C-4C2A-BD33-0526D1310903}"/>
    <cellStyle name="Currency 2 12 4 2 2" xfId="9996" xr:uid="{598CB60B-C803-4157-A011-F1A2F4C10B86}"/>
    <cellStyle name="Currency 2 12 4 2 2 2" xfId="21324" xr:uid="{2AAB07B8-3162-4278-A15F-F8BC9C504297}"/>
    <cellStyle name="Currency 2 12 4 2 2 2 2" xfId="43980" xr:uid="{9B2BD0EA-6F7E-4534-970E-56C70441CB08}"/>
    <cellStyle name="Currency 2 12 4 2 2 3" xfId="32652" xr:uid="{915B890B-80CA-4454-808E-EC06D0296569}"/>
    <cellStyle name="Currency 2 12 4 2 3" xfId="15660" xr:uid="{4E48DEF9-9D68-4DBB-B873-DD6D21149EDB}"/>
    <cellStyle name="Currency 2 12 4 2 3 2" xfId="38316" xr:uid="{9C250FF9-0CF5-4357-B53B-B688C4EF9A68}"/>
    <cellStyle name="Currency 2 12 4 2 4" xfId="26988" xr:uid="{7DACF6BA-64EB-403F-AC8A-960B063027BD}"/>
    <cellStyle name="Currency 2 12 4 3" xfId="7164" xr:uid="{1501E0D5-393F-4536-B7ED-76370D3B61E3}"/>
    <cellStyle name="Currency 2 12 4 3 2" xfId="18492" xr:uid="{B9FEBC38-FA08-4050-A1EC-8186605F1973}"/>
    <cellStyle name="Currency 2 12 4 3 2 2" xfId="41148" xr:uid="{203282A3-E246-4E71-9FC8-41B80FBA3531}"/>
    <cellStyle name="Currency 2 12 4 3 3" xfId="29820" xr:uid="{B5F26119-D860-4D69-9310-ECD182DA3C2F}"/>
    <cellStyle name="Currency 2 12 4 4" xfId="12828" xr:uid="{97331AB8-32B1-4937-B2B1-B02E0679411F}"/>
    <cellStyle name="Currency 2 12 4 4 2" xfId="35484" xr:uid="{AE598825-FBD2-4379-AFFC-5D5DECE70EA4}"/>
    <cellStyle name="Currency 2 12 4 5" xfId="24156" xr:uid="{99C74C69-1717-4783-B9BC-1393624175F9}"/>
    <cellStyle name="Currency 2 12 5" xfId="3076" xr:uid="{0E32B44B-33A8-405C-BFB2-B563DDDD83C5}"/>
    <cellStyle name="Currency 2 12 5 2" xfId="8740" xr:uid="{49E53C80-53E0-4BBB-A34E-C264240A9B4A}"/>
    <cellStyle name="Currency 2 12 5 2 2" xfId="20068" xr:uid="{F6AC9280-B043-40E5-8EFB-5B7059287500}"/>
    <cellStyle name="Currency 2 12 5 2 2 2" xfId="42724" xr:uid="{5B4B502D-CC74-4D25-9545-3824468D64A2}"/>
    <cellStyle name="Currency 2 12 5 2 3" xfId="31396" xr:uid="{5B819E18-885E-4CAB-BBC4-438D1C298A5E}"/>
    <cellStyle name="Currency 2 12 5 3" xfId="14404" xr:uid="{D78440D5-53F2-4782-9920-9978C442BF95}"/>
    <cellStyle name="Currency 2 12 5 3 2" xfId="37060" xr:uid="{8766C231-F093-4966-B2D5-5DC0D1A262CB}"/>
    <cellStyle name="Currency 2 12 5 4" xfId="25732" xr:uid="{4245F0B5-187C-4C4B-A38C-620FCD1466D2}"/>
    <cellStyle name="Currency 2 12 6" xfId="5908" xr:uid="{32192F9E-4670-4FC1-A9B3-D94B29A82C1C}"/>
    <cellStyle name="Currency 2 12 6 2" xfId="17236" xr:uid="{679E6D8F-CFE0-4299-AD68-5D2AB503DACA}"/>
    <cellStyle name="Currency 2 12 6 2 2" xfId="39892" xr:uid="{58131D01-7237-4CFC-933D-4FC861E6A477}"/>
    <cellStyle name="Currency 2 12 6 3" xfId="28564" xr:uid="{836237A6-C176-44F0-934C-A6F33945EA7B}"/>
    <cellStyle name="Currency 2 12 7" xfId="11572" xr:uid="{2E8B007B-C4B4-4894-A4FE-EDEA2EAED56B}"/>
    <cellStyle name="Currency 2 12 7 2" xfId="34228" xr:uid="{A2FD674A-160F-4DBB-962C-7FA9A85DCA24}"/>
    <cellStyle name="Currency 2 12 8" xfId="22900" xr:uid="{39855C84-4FE3-4559-A565-FE5952EA4054}"/>
    <cellStyle name="Currency 2 13" xfId="237" xr:uid="{ADE5964B-34A4-4345-8803-BEC3FF3A8E74}"/>
    <cellStyle name="Currency 2 13 2" xfId="589" xr:uid="{18B82BD4-8CAD-4744-A4F1-259F8FB67CBC}"/>
    <cellStyle name="Currency 2 13 2 2" xfId="1293" xr:uid="{545DADF9-E3FB-4A33-850C-76744085E48D}"/>
    <cellStyle name="Currency 2 13 2 2 2" xfId="1501" xr:uid="{26FD7EB0-B8AC-495C-A10A-9727D3C26783}"/>
    <cellStyle name="Currency 2 13 2 2 2 2" xfId="4333" xr:uid="{4BDA8F74-3532-4A42-A674-F8AFB265A858}"/>
    <cellStyle name="Currency 2 13 2 2 2 2 2" xfId="9997" xr:uid="{68F23FA9-3676-42D5-AC4C-516F3862AEB1}"/>
    <cellStyle name="Currency 2 13 2 2 2 2 2 2" xfId="21325" xr:uid="{267C3FA2-9052-4EBC-84B5-D5E5700FE927}"/>
    <cellStyle name="Currency 2 13 2 2 2 2 2 2 2" xfId="43981" xr:uid="{BA37AE5C-AC83-4D9E-B8AB-C3A8841EEADF}"/>
    <cellStyle name="Currency 2 13 2 2 2 2 2 3" xfId="32653" xr:uid="{5DA0DBD2-EF0E-45F0-B3AC-2B4B761AC5E8}"/>
    <cellStyle name="Currency 2 13 2 2 2 2 3" xfId="15661" xr:uid="{B46AEA3F-CCB5-4915-ADAA-7881F4CAEC97}"/>
    <cellStyle name="Currency 2 13 2 2 2 2 3 2" xfId="38317" xr:uid="{77E3A6F7-192A-4DAD-BC04-ABF06EF532C6}"/>
    <cellStyle name="Currency 2 13 2 2 2 2 4" xfId="26989" xr:uid="{EF39B282-A728-47AD-BD2B-55A85FFF1D3D}"/>
    <cellStyle name="Currency 2 13 2 2 2 3" xfId="7165" xr:uid="{CF0DB56A-BD6C-43E7-8240-ABE6112960F1}"/>
    <cellStyle name="Currency 2 13 2 2 2 3 2" xfId="18493" xr:uid="{B84FE6AA-B175-4CEB-B6F5-D0ACB5842822}"/>
    <cellStyle name="Currency 2 13 2 2 2 3 2 2" xfId="41149" xr:uid="{A35579CB-B88E-473A-9249-662AACFA8282}"/>
    <cellStyle name="Currency 2 13 2 2 2 3 3" xfId="29821" xr:uid="{A2B9AFEC-F11E-41DE-9FF0-2C2B92486E12}"/>
    <cellStyle name="Currency 2 13 2 2 2 4" xfId="12829" xr:uid="{E7C8DEAF-34D1-4AE4-B109-01615C124ED0}"/>
    <cellStyle name="Currency 2 13 2 2 2 4 2" xfId="35485" xr:uid="{86AE1071-44C2-4217-920F-B66B62FFB039}"/>
    <cellStyle name="Currency 2 13 2 2 2 5" xfId="24157" xr:uid="{8BB44576-3999-41BE-ADBC-C8836367536F}"/>
    <cellStyle name="Currency 2 13 2 2 3" xfId="4125" xr:uid="{9DADC162-B439-47D2-AF59-501F3EC26AD8}"/>
    <cellStyle name="Currency 2 13 2 2 3 2" xfId="9789" xr:uid="{71426B60-FD73-4906-8FC5-E5DCBFCA5799}"/>
    <cellStyle name="Currency 2 13 2 2 3 2 2" xfId="21117" xr:uid="{60CEF714-63A0-40DD-BF26-37446D5E46A6}"/>
    <cellStyle name="Currency 2 13 2 2 3 2 2 2" xfId="43773" xr:uid="{0EBCA14D-F751-4584-B766-08CABEEA38D4}"/>
    <cellStyle name="Currency 2 13 2 2 3 2 3" xfId="32445" xr:uid="{59E8AB1E-E6B6-49E8-8CB0-3F9C2404F8D7}"/>
    <cellStyle name="Currency 2 13 2 2 3 3" xfId="15453" xr:uid="{0F2DC87B-ABB6-40B0-9166-FE747C09FE88}"/>
    <cellStyle name="Currency 2 13 2 2 3 3 2" xfId="38109" xr:uid="{23754DEB-7BB0-41C1-B3B9-FDA58DBF122B}"/>
    <cellStyle name="Currency 2 13 2 2 3 4" xfId="26781" xr:uid="{7B896F2E-EE80-4E1C-B0F4-98F477AD5F09}"/>
    <cellStyle name="Currency 2 13 2 2 4" xfId="6957" xr:uid="{6FD7AB10-7EE1-4564-BA66-8678AE66803A}"/>
    <cellStyle name="Currency 2 13 2 2 4 2" xfId="18285" xr:uid="{9132512A-D2B0-47B1-A978-61026F857E7F}"/>
    <cellStyle name="Currency 2 13 2 2 4 2 2" xfId="40941" xr:uid="{7741B4FC-B294-4109-AAF9-9F3721B043F3}"/>
    <cellStyle name="Currency 2 13 2 2 4 3" xfId="29613" xr:uid="{BB9262D0-0385-4438-8C64-4BD4EC76BBE4}"/>
    <cellStyle name="Currency 2 13 2 2 5" xfId="12621" xr:uid="{4E4B1005-24F7-40CC-A860-B97E877D4597}"/>
    <cellStyle name="Currency 2 13 2 2 5 2" xfId="35277" xr:uid="{DA1B161A-7862-43AC-9390-62AAE4CF97CC}"/>
    <cellStyle name="Currency 2 13 2 2 6" xfId="23949" xr:uid="{478E36E4-D79F-489C-86F4-ACB045C85CF8}"/>
    <cellStyle name="Currency 2 13 2 3" xfId="1502" xr:uid="{EE76C3F7-87A6-45ED-9DF9-02A18AF7F0B4}"/>
    <cellStyle name="Currency 2 13 2 3 2" xfId="4334" xr:uid="{8F418D05-2A57-4DB5-A660-4DD49241BD94}"/>
    <cellStyle name="Currency 2 13 2 3 2 2" xfId="9998" xr:uid="{3BC07B01-6661-4AB5-8787-96EEF049CAB9}"/>
    <cellStyle name="Currency 2 13 2 3 2 2 2" xfId="21326" xr:uid="{FB553B4F-7C45-496D-A51A-2551F8299BED}"/>
    <cellStyle name="Currency 2 13 2 3 2 2 2 2" xfId="43982" xr:uid="{5799E72F-29DA-48B8-AB97-2858FBE44BC1}"/>
    <cellStyle name="Currency 2 13 2 3 2 2 3" xfId="32654" xr:uid="{7D3C8E3E-C44D-4DA6-B894-92E82B7F5FD0}"/>
    <cellStyle name="Currency 2 13 2 3 2 3" xfId="15662" xr:uid="{6CEA003E-357E-4008-A13A-AB88278A2999}"/>
    <cellStyle name="Currency 2 13 2 3 2 3 2" xfId="38318" xr:uid="{74A22E5C-B9DF-4E20-8817-8B9EDD1E0791}"/>
    <cellStyle name="Currency 2 13 2 3 2 4" xfId="26990" xr:uid="{DFABFD4B-DCB9-4A8A-BC26-D11272B591A2}"/>
    <cellStyle name="Currency 2 13 2 3 3" xfId="7166" xr:uid="{EFFB5F6B-5DAC-4B97-B4A2-CA3F7DF973F1}"/>
    <cellStyle name="Currency 2 13 2 3 3 2" xfId="18494" xr:uid="{286B74A1-6321-4109-A431-5F53B2D12A6C}"/>
    <cellStyle name="Currency 2 13 2 3 3 2 2" xfId="41150" xr:uid="{FBE50F25-763D-4C15-9427-D08C0DC80841}"/>
    <cellStyle name="Currency 2 13 2 3 3 3" xfId="29822" xr:uid="{7FA777FB-A166-45EB-8743-62069668EB7D}"/>
    <cellStyle name="Currency 2 13 2 3 4" xfId="12830" xr:uid="{846E4C2C-99F4-4671-A35D-8F327CD8AB0A}"/>
    <cellStyle name="Currency 2 13 2 3 4 2" xfId="35486" xr:uid="{32D48D1E-A3D8-4E2E-A719-B83CDEC0DD73}"/>
    <cellStyle name="Currency 2 13 2 3 5" xfId="24158" xr:uid="{91E001F6-47FD-4549-96EF-3F2316D39FFC}"/>
    <cellStyle name="Currency 2 13 2 4" xfId="3421" xr:uid="{73A80DF8-D65C-4BD5-AAE1-2D9445AA61D9}"/>
    <cellStyle name="Currency 2 13 2 4 2" xfId="9085" xr:uid="{3D8365C7-45DE-44C3-9891-AB3627121517}"/>
    <cellStyle name="Currency 2 13 2 4 2 2" xfId="20413" xr:uid="{FE92DBCF-4E7A-4A14-9225-FD52D1218E2F}"/>
    <cellStyle name="Currency 2 13 2 4 2 2 2" xfId="43069" xr:uid="{6348904E-1D22-4695-AB60-1A28312B1A49}"/>
    <cellStyle name="Currency 2 13 2 4 2 3" xfId="31741" xr:uid="{150BDF1F-F62C-4A65-AEFB-E795B8C61DE9}"/>
    <cellStyle name="Currency 2 13 2 4 3" xfId="14749" xr:uid="{4DDC8C91-657F-4E75-8DF6-560CD4B361D0}"/>
    <cellStyle name="Currency 2 13 2 4 3 2" xfId="37405" xr:uid="{1EFB1F05-7E53-4E46-85E7-012534618FA7}"/>
    <cellStyle name="Currency 2 13 2 4 4" xfId="26077" xr:uid="{7A1D6E16-4696-4991-810D-0E2DB2BB2EC0}"/>
    <cellStyle name="Currency 2 13 2 5" xfId="6253" xr:uid="{53F2AAA8-BFE6-40EC-AB0F-77B96EDAF86F}"/>
    <cellStyle name="Currency 2 13 2 5 2" xfId="17581" xr:uid="{6D7AE802-92CD-4FB0-8A82-D7D78E1DC8E4}"/>
    <cellStyle name="Currency 2 13 2 5 2 2" xfId="40237" xr:uid="{8B6D69FA-BBC7-48DC-8E92-BBF0B5AFCA97}"/>
    <cellStyle name="Currency 2 13 2 5 3" xfId="28909" xr:uid="{19E8D6FB-66AD-4C4F-A6C8-0E4463248B44}"/>
    <cellStyle name="Currency 2 13 2 6" xfId="11917" xr:uid="{C19D65D1-7CBD-4B6B-A98D-7476EBB71084}"/>
    <cellStyle name="Currency 2 13 2 6 2" xfId="34573" xr:uid="{0FCAE162-5553-4641-A388-98AE86BD3139}"/>
    <cellStyle name="Currency 2 13 2 7" xfId="23245" xr:uid="{88934B04-B41B-40AE-BAD9-A5B25517D148}"/>
    <cellStyle name="Currency 2 13 3" xfId="941" xr:uid="{376E2228-98BF-4520-BE8C-F0BC57CA59B1}"/>
    <cellStyle name="Currency 2 13 3 2" xfId="1503" xr:uid="{93321909-A382-49A3-8D76-15EE7E5EF81B}"/>
    <cellStyle name="Currency 2 13 3 2 2" xfId="4335" xr:uid="{7FC1ADE9-48AD-4B66-9A4E-61AB3A4F5885}"/>
    <cellStyle name="Currency 2 13 3 2 2 2" xfId="9999" xr:uid="{29E5D76A-138A-49EA-9C79-33C93030C1E6}"/>
    <cellStyle name="Currency 2 13 3 2 2 2 2" xfId="21327" xr:uid="{F6A39EB1-8FDE-41F0-A408-A8363FB3F845}"/>
    <cellStyle name="Currency 2 13 3 2 2 2 2 2" xfId="43983" xr:uid="{31DF8ECF-47C1-4476-9F4C-2EE00C2755E4}"/>
    <cellStyle name="Currency 2 13 3 2 2 2 3" xfId="32655" xr:uid="{7D0F598F-E419-489A-800C-0EA28E9933AB}"/>
    <cellStyle name="Currency 2 13 3 2 2 3" xfId="15663" xr:uid="{4E7B8F2E-B496-4084-A936-52F50FEBCE91}"/>
    <cellStyle name="Currency 2 13 3 2 2 3 2" xfId="38319" xr:uid="{2B694DD5-F4BD-4A6B-A693-4D3806561EF7}"/>
    <cellStyle name="Currency 2 13 3 2 2 4" xfId="26991" xr:uid="{EE0E7073-D9F0-417A-A1B0-68BEDCF74AF8}"/>
    <cellStyle name="Currency 2 13 3 2 3" xfId="7167" xr:uid="{4931469B-525B-4B06-A655-67E2821FA541}"/>
    <cellStyle name="Currency 2 13 3 2 3 2" xfId="18495" xr:uid="{FFC94E1B-C508-4DFC-A2CB-BB1CAC4B005D}"/>
    <cellStyle name="Currency 2 13 3 2 3 2 2" xfId="41151" xr:uid="{D8784A6D-DE16-4C8D-A9D7-9686DCB9296A}"/>
    <cellStyle name="Currency 2 13 3 2 3 3" xfId="29823" xr:uid="{72DD1A9F-6955-48E6-9DB9-28E88568BCE1}"/>
    <cellStyle name="Currency 2 13 3 2 4" xfId="12831" xr:uid="{49A86567-1BC0-4D3D-BACC-3F1711CE57BA}"/>
    <cellStyle name="Currency 2 13 3 2 4 2" xfId="35487" xr:uid="{CF972FD8-EAC5-4441-B869-6502BAD041AB}"/>
    <cellStyle name="Currency 2 13 3 2 5" xfId="24159" xr:uid="{860752BF-F0C9-438C-B629-6744BAF9C6F5}"/>
    <cellStyle name="Currency 2 13 3 3" xfId="3773" xr:uid="{A9E341EC-36CE-4DE8-8044-F9123A46DDBE}"/>
    <cellStyle name="Currency 2 13 3 3 2" xfId="9437" xr:uid="{AE9A0621-6FF9-488E-9BE3-9E8B79C97EDA}"/>
    <cellStyle name="Currency 2 13 3 3 2 2" xfId="20765" xr:uid="{7091A0A1-3F18-45E3-8768-0878CF2FCA04}"/>
    <cellStyle name="Currency 2 13 3 3 2 2 2" xfId="43421" xr:uid="{5CCD5AC6-B7B5-4A79-A81F-6D6C69225C8D}"/>
    <cellStyle name="Currency 2 13 3 3 2 3" xfId="32093" xr:uid="{F0034711-63AC-49BB-941C-37DDF96AB236}"/>
    <cellStyle name="Currency 2 13 3 3 3" xfId="15101" xr:uid="{654C5FDC-EF56-46C5-A891-D1816DC9AD29}"/>
    <cellStyle name="Currency 2 13 3 3 3 2" xfId="37757" xr:uid="{DB9FE2B1-96BE-4416-8D01-43334C97D85E}"/>
    <cellStyle name="Currency 2 13 3 3 4" xfId="26429" xr:uid="{EC1A9F2F-11F8-48CE-B45E-226F86325387}"/>
    <cellStyle name="Currency 2 13 3 4" xfId="6605" xr:uid="{6C0E0543-653E-414C-8961-3EAEF0904F83}"/>
    <cellStyle name="Currency 2 13 3 4 2" xfId="17933" xr:uid="{0C30CA70-0819-495F-83C5-5504FDD28794}"/>
    <cellStyle name="Currency 2 13 3 4 2 2" xfId="40589" xr:uid="{251AADA1-217F-47F8-A782-632716FCA898}"/>
    <cellStyle name="Currency 2 13 3 4 3" xfId="29261" xr:uid="{1CDC1934-494F-402F-86C4-0A45742D0E4E}"/>
    <cellStyle name="Currency 2 13 3 5" xfId="12269" xr:uid="{8E5BE507-C93D-48B6-ABF5-5E093E2AB0DE}"/>
    <cellStyle name="Currency 2 13 3 5 2" xfId="34925" xr:uid="{DAA199A0-F23A-4D6A-B9B0-227689805BDA}"/>
    <cellStyle name="Currency 2 13 3 6" xfId="23597" xr:uid="{91053983-A0A0-46EE-93BA-5B8DFE85674F}"/>
    <cellStyle name="Currency 2 13 4" xfId="1504" xr:uid="{45B2B030-23BE-4159-B577-85BE1DABDC19}"/>
    <cellStyle name="Currency 2 13 4 2" xfId="4336" xr:uid="{F7AE64F8-52B7-4077-829D-DE8EBE8BF3E4}"/>
    <cellStyle name="Currency 2 13 4 2 2" xfId="10000" xr:uid="{6C58E7AC-72BD-45DD-93BF-CF6D0D5F0AD0}"/>
    <cellStyle name="Currency 2 13 4 2 2 2" xfId="21328" xr:uid="{03E1FB75-8F8B-4EFF-8B43-1975CA145783}"/>
    <cellStyle name="Currency 2 13 4 2 2 2 2" xfId="43984" xr:uid="{3A5151AB-66BB-4DD8-B9C2-14DF5A3110D2}"/>
    <cellStyle name="Currency 2 13 4 2 2 3" xfId="32656" xr:uid="{CC496004-5B85-4BCC-9B5B-6B423AF4628E}"/>
    <cellStyle name="Currency 2 13 4 2 3" xfId="15664" xr:uid="{DAEEC659-F45A-4883-909A-89448937CB55}"/>
    <cellStyle name="Currency 2 13 4 2 3 2" xfId="38320" xr:uid="{ECBB522C-E0E3-4F57-AF2C-FC086B4E027D}"/>
    <cellStyle name="Currency 2 13 4 2 4" xfId="26992" xr:uid="{12C45557-105B-45A8-B832-4C445BD37B57}"/>
    <cellStyle name="Currency 2 13 4 3" xfId="7168" xr:uid="{9232E2D5-CB99-4908-A0E7-B18A80BA59F5}"/>
    <cellStyle name="Currency 2 13 4 3 2" xfId="18496" xr:uid="{BB7E782C-5472-476B-ABBE-C71F3C87C4F9}"/>
    <cellStyle name="Currency 2 13 4 3 2 2" xfId="41152" xr:uid="{BE9C17B9-90CC-46C0-854F-8F643EA60E3C}"/>
    <cellStyle name="Currency 2 13 4 3 3" xfId="29824" xr:uid="{DA9190C5-9A2A-4284-BCEB-97BE7F9130F6}"/>
    <cellStyle name="Currency 2 13 4 4" xfId="12832" xr:uid="{3B1A7C22-F795-4E7A-A990-A0282F0504DD}"/>
    <cellStyle name="Currency 2 13 4 4 2" xfId="35488" xr:uid="{63F9D47F-F3FB-4C00-BDE4-D1C0EFEB9348}"/>
    <cellStyle name="Currency 2 13 4 5" xfId="24160" xr:uid="{D881B34D-EBB6-40B6-B1E5-BF450382D9BE}"/>
    <cellStyle name="Currency 2 13 5" xfId="3069" xr:uid="{D3BF5443-25CF-4080-9719-F94EF0C00352}"/>
    <cellStyle name="Currency 2 13 5 2" xfId="8733" xr:uid="{AE809961-72C4-4D13-9874-CE8137E9E744}"/>
    <cellStyle name="Currency 2 13 5 2 2" xfId="20061" xr:uid="{71EB2A30-3AB2-494F-BD57-77FF0DE8660A}"/>
    <cellStyle name="Currency 2 13 5 2 2 2" xfId="42717" xr:uid="{0A7A7621-7514-415C-A8A8-2EA9ABCA07A7}"/>
    <cellStyle name="Currency 2 13 5 2 3" xfId="31389" xr:uid="{6AD7F2AD-22D0-45C7-9811-7A42201C9105}"/>
    <cellStyle name="Currency 2 13 5 3" xfId="14397" xr:uid="{8C961280-767A-4B60-8578-0D6B48664215}"/>
    <cellStyle name="Currency 2 13 5 3 2" xfId="37053" xr:uid="{9646CBBF-C47D-47B0-AD9F-1E0876208077}"/>
    <cellStyle name="Currency 2 13 5 4" xfId="25725" xr:uid="{210CBD40-4A37-4D73-8438-5B7DDEF2F75D}"/>
    <cellStyle name="Currency 2 13 6" xfId="5901" xr:uid="{C54A029F-5700-4021-B364-1B399B457E21}"/>
    <cellStyle name="Currency 2 13 6 2" xfId="17229" xr:uid="{2F52F8A6-B787-4479-B594-CCB1EBB75166}"/>
    <cellStyle name="Currency 2 13 6 2 2" xfId="39885" xr:uid="{7C47E61B-6EA3-44A1-8A01-3E1AAFE442A8}"/>
    <cellStyle name="Currency 2 13 6 3" xfId="28557" xr:uid="{D1A6FF11-755A-4174-99D4-40A2D6A2C4D3}"/>
    <cellStyle name="Currency 2 13 7" xfId="11565" xr:uid="{4EFC6BC0-E7AF-4735-88B5-554ECA6D3107}"/>
    <cellStyle name="Currency 2 13 7 2" xfId="34221" xr:uid="{BDDCF02B-68FC-4ABE-BEB8-BA51AE256E49}"/>
    <cellStyle name="Currency 2 13 8" xfId="22893" xr:uid="{1BB924AF-C018-4FB6-B870-4DD98DFA7AA2}"/>
    <cellStyle name="Currency 2 14" xfId="420" xr:uid="{049AFF4D-76EC-4186-8EA4-7402B96F5EDC}"/>
    <cellStyle name="Currency 2 14 2" xfId="1124" xr:uid="{63E4DEB7-6DC6-44D5-BE08-C7993E6C2703}"/>
    <cellStyle name="Currency 2 14 2 2" xfId="1505" xr:uid="{31FE520E-0BFD-40EF-80B2-A46D689CB18E}"/>
    <cellStyle name="Currency 2 14 2 2 2" xfId="4337" xr:uid="{CE3B28C6-3CDF-48FF-8FCB-04B51B7FE533}"/>
    <cellStyle name="Currency 2 14 2 2 2 2" xfId="10001" xr:uid="{63C32603-1F10-42EE-8A5B-D86536C31978}"/>
    <cellStyle name="Currency 2 14 2 2 2 2 2" xfId="21329" xr:uid="{B746CDDA-DB0E-4AAA-B20C-A831B457908B}"/>
    <cellStyle name="Currency 2 14 2 2 2 2 2 2" xfId="43985" xr:uid="{6AD82549-5190-4DFD-9FC9-518F0EBA3C97}"/>
    <cellStyle name="Currency 2 14 2 2 2 2 3" xfId="32657" xr:uid="{BEAB991F-8EAB-4A0E-A6F6-4182DBEAFB63}"/>
    <cellStyle name="Currency 2 14 2 2 2 3" xfId="15665" xr:uid="{3AF821E1-A335-437E-9407-82E761DC2F14}"/>
    <cellStyle name="Currency 2 14 2 2 2 3 2" xfId="38321" xr:uid="{142E9727-027E-4615-9BC7-11C7A9EDF5E7}"/>
    <cellStyle name="Currency 2 14 2 2 2 4" xfId="26993" xr:uid="{950B8F99-1579-45A8-B00B-344C87AEAA54}"/>
    <cellStyle name="Currency 2 14 2 2 3" xfId="7169" xr:uid="{03D1E5D0-23A5-433A-AAB5-E61D9F0CB77E}"/>
    <cellStyle name="Currency 2 14 2 2 3 2" xfId="18497" xr:uid="{5876A636-6001-4418-A99F-F18F502787FF}"/>
    <cellStyle name="Currency 2 14 2 2 3 2 2" xfId="41153" xr:uid="{543240F4-BB46-46B5-AF7B-1DC8910EA7A0}"/>
    <cellStyle name="Currency 2 14 2 2 3 3" xfId="29825" xr:uid="{67C86592-7ABF-4A04-8DC0-B7519790AA21}"/>
    <cellStyle name="Currency 2 14 2 2 4" xfId="12833" xr:uid="{9CF5D816-441C-4484-8F37-075AA69003DF}"/>
    <cellStyle name="Currency 2 14 2 2 4 2" xfId="35489" xr:uid="{3AFB8958-1648-47A0-B642-C0FE1B433AD4}"/>
    <cellStyle name="Currency 2 14 2 2 5" xfId="24161" xr:uid="{B9CE0BA8-F6D7-4505-AC15-2DB54BE515E7}"/>
    <cellStyle name="Currency 2 14 2 3" xfId="3956" xr:uid="{3E8E4CA3-E70E-4A5E-AF35-88B390FE1F99}"/>
    <cellStyle name="Currency 2 14 2 3 2" xfId="9620" xr:uid="{7A316165-F7B4-4CD9-9BD3-7F0630F0649D}"/>
    <cellStyle name="Currency 2 14 2 3 2 2" xfId="20948" xr:uid="{02A9AD46-5CE3-450A-A328-D0AA9C78B586}"/>
    <cellStyle name="Currency 2 14 2 3 2 2 2" xfId="43604" xr:uid="{FCB7A79E-B801-4F23-BC67-9269FE0B6CD8}"/>
    <cellStyle name="Currency 2 14 2 3 2 3" xfId="32276" xr:uid="{1DBBABB6-7D6F-438F-8484-594B1B41CC1F}"/>
    <cellStyle name="Currency 2 14 2 3 3" xfId="15284" xr:uid="{9975B845-8A22-46B9-9349-95DFF5DB4C7B}"/>
    <cellStyle name="Currency 2 14 2 3 3 2" xfId="37940" xr:uid="{3C2721EA-CB59-42E5-97E0-C3FA53AE6F13}"/>
    <cellStyle name="Currency 2 14 2 3 4" xfId="26612" xr:uid="{ACECCF6C-C59E-4DB2-BE14-561065EEF404}"/>
    <cellStyle name="Currency 2 14 2 4" xfId="6788" xr:uid="{3D2C2163-B564-4EAB-9F1E-295A22DBDACF}"/>
    <cellStyle name="Currency 2 14 2 4 2" xfId="18116" xr:uid="{6B2CF495-A869-439B-9FB0-C0617BD6E301}"/>
    <cellStyle name="Currency 2 14 2 4 2 2" xfId="40772" xr:uid="{F4768CA7-2AE1-4B88-AB31-E630D7F6FD20}"/>
    <cellStyle name="Currency 2 14 2 4 3" xfId="29444" xr:uid="{F86191EE-A7E7-4A37-8F3A-F562099CD28B}"/>
    <cellStyle name="Currency 2 14 2 5" xfId="12452" xr:uid="{6AA5D944-75FE-4A47-8211-2AF3DE2957E4}"/>
    <cellStyle name="Currency 2 14 2 5 2" xfId="35108" xr:uid="{D557834C-B54A-42A6-913F-C26B03C77D7B}"/>
    <cellStyle name="Currency 2 14 2 6" xfId="23780" xr:uid="{D48D0C9C-F730-4E0E-A1C4-D3A67ABD2A51}"/>
    <cellStyle name="Currency 2 14 3" xfId="1506" xr:uid="{948D982C-3E4E-4145-A9A1-FF336BF93B72}"/>
    <cellStyle name="Currency 2 14 3 2" xfId="4338" xr:uid="{9D0C6AAA-1098-46A5-9AC3-360502121344}"/>
    <cellStyle name="Currency 2 14 3 2 2" xfId="10002" xr:uid="{FA83DFFD-0A55-4012-9FB2-8462A067671C}"/>
    <cellStyle name="Currency 2 14 3 2 2 2" xfId="21330" xr:uid="{880B4F94-CA53-4ACD-873F-D4974CE66F1D}"/>
    <cellStyle name="Currency 2 14 3 2 2 2 2" xfId="43986" xr:uid="{3577A4E0-AACA-4D65-8970-EEF3F3032E0C}"/>
    <cellStyle name="Currency 2 14 3 2 2 3" xfId="32658" xr:uid="{12068EF2-86E1-4168-8D2D-116D573DAE16}"/>
    <cellStyle name="Currency 2 14 3 2 3" xfId="15666" xr:uid="{219CF017-ACEB-4F62-8818-CAFE207F3D73}"/>
    <cellStyle name="Currency 2 14 3 2 3 2" xfId="38322" xr:uid="{62440545-125B-4540-9810-2EF70194B862}"/>
    <cellStyle name="Currency 2 14 3 2 4" xfId="26994" xr:uid="{81CAA49A-3DB5-4D11-B438-DC35ED7A1305}"/>
    <cellStyle name="Currency 2 14 3 3" xfId="7170" xr:uid="{81DFE779-0E32-4639-BE94-C7B11CDA80F3}"/>
    <cellStyle name="Currency 2 14 3 3 2" xfId="18498" xr:uid="{B0F0BDB6-6092-44DC-A3AB-66A597DFCD41}"/>
    <cellStyle name="Currency 2 14 3 3 2 2" xfId="41154" xr:uid="{60D612FE-4DF4-40E0-A870-A678D381ED7F}"/>
    <cellStyle name="Currency 2 14 3 3 3" xfId="29826" xr:uid="{D375F911-FE52-4270-A93E-07E52A3F4BE3}"/>
    <cellStyle name="Currency 2 14 3 4" xfId="12834" xr:uid="{2EBE73A0-0A16-4559-A3B1-36A0900833EB}"/>
    <cellStyle name="Currency 2 14 3 4 2" xfId="35490" xr:uid="{ECA2ED8B-AB14-44EF-9B21-3283E1854AA7}"/>
    <cellStyle name="Currency 2 14 3 5" xfId="24162" xr:uid="{62992330-02F5-4806-AB76-F3423087F18C}"/>
    <cellStyle name="Currency 2 14 4" xfId="3252" xr:uid="{BF6F7BE3-27A4-4E0A-A506-EBD802D391D7}"/>
    <cellStyle name="Currency 2 14 4 2" xfId="8916" xr:uid="{C072B477-9D36-46AB-8CA7-3DC95B9990BE}"/>
    <cellStyle name="Currency 2 14 4 2 2" xfId="20244" xr:uid="{2755404A-CC15-4FA0-8ABD-E058EEFE55BD}"/>
    <cellStyle name="Currency 2 14 4 2 2 2" xfId="42900" xr:uid="{F973AD4D-680A-4F53-8092-045667753D94}"/>
    <cellStyle name="Currency 2 14 4 2 3" xfId="31572" xr:uid="{58EEC626-FDC8-43B5-9663-8CE2E598CB7F}"/>
    <cellStyle name="Currency 2 14 4 3" xfId="14580" xr:uid="{CAFDF69A-0F2E-4AD1-A86F-1839420A460B}"/>
    <cellStyle name="Currency 2 14 4 3 2" xfId="37236" xr:uid="{0698FD74-B9F7-4C7C-A36F-1099CEBD7EE9}"/>
    <cellStyle name="Currency 2 14 4 4" xfId="25908" xr:uid="{A4D783C3-6DDF-4E4F-BDF3-0D1A080F76D3}"/>
    <cellStyle name="Currency 2 14 5" xfId="6084" xr:uid="{57D4BBE3-D76C-42C1-9C1D-00F0BC89C38D}"/>
    <cellStyle name="Currency 2 14 5 2" xfId="17412" xr:uid="{93C14B1B-8CE5-4427-9DC0-75E67B58EEB2}"/>
    <cellStyle name="Currency 2 14 5 2 2" xfId="40068" xr:uid="{3A450382-F91F-4F49-87D4-7FA8AF4885B3}"/>
    <cellStyle name="Currency 2 14 5 3" xfId="28740" xr:uid="{F2B30F47-A225-4F8B-A5E5-6634275CA92B}"/>
    <cellStyle name="Currency 2 14 6" xfId="11748" xr:uid="{1248ABD6-F169-41A7-B82C-10D5A3B1084C}"/>
    <cellStyle name="Currency 2 14 6 2" xfId="34404" xr:uid="{D6D4D72B-6B10-4D3A-9E60-40D90805FDF2}"/>
    <cellStyle name="Currency 2 14 7" xfId="23076" xr:uid="{8CC174F6-A6E5-4867-9DB2-FF24BAC0E008}"/>
    <cellStyle name="Currency 2 15" xfId="413" xr:uid="{7F762250-C150-44ED-BC1D-E837526FF7C6}"/>
    <cellStyle name="Currency 2 15 2" xfId="1117" xr:uid="{16008A67-9FE9-4509-A943-93A3D728A2A1}"/>
    <cellStyle name="Currency 2 15 2 2" xfId="1507" xr:uid="{32AFF048-4DEE-4A57-BFAB-6A12F61DE971}"/>
    <cellStyle name="Currency 2 15 2 2 2" xfId="4339" xr:uid="{624ECF52-3110-4339-91BC-71D33B5ECD54}"/>
    <cellStyle name="Currency 2 15 2 2 2 2" xfId="10003" xr:uid="{3BBCC9B7-4A5A-4480-919B-202DCCD1D684}"/>
    <cellStyle name="Currency 2 15 2 2 2 2 2" xfId="21331" xr:uid="{27EE38E1-0324-4751-BD73-CED3E3D30C8F}"/>
    <cellStyle name="Currency 2 15 2 2 2 2 2 2" xfId="43987" xr:uid="{4F4EDBC2-A730-473B-B5AA-A19017099444}"/>
    <cellStyle name="Currency 2 15 2 2 2 2 3" xfId="32659" xr:uid="{494BE39E-B309-4F3F-930F-7DBAEAAE4636}"/>
    <cellStyle name="Currency 2 15 2 2 2 3" xfId="15667" xr:uid="{C711197C-081D-46D7-993E-F37FCEDE9C9E}"/>
    <cellStyle name="Currency 2 15 2 2 2 3 2" xfId="38323" xr:uid="{1C524AC1-7F23-47C5-81AB-2F857B84FD7F}"/>
    <cellStyle name="Currency 2 15 2 2 2 4" xfId="26995" xr:uid="{2B2834E1-A7E6-4513-A718-D56899602DB2}"/>
    <cellStyle name="Currency 2 15 2 2 3" xfId="7171" xr:uid="{6CEDC2D5-3560-4267-8116-4DEB80BA27D2}"/>
    <cellStyle name="Currency 2 15 2 2 3 2" xfId="18499" xr:uid="{25243F51-87F8-413B-A1DD-A8E7E4FA9331}"/>
    <cellStyle name="Currency 2 15 2 2 3 2 2" xfId="41155" xr:uid="{0DF2EFEB-B666-4F04-AA4B-F22798748389}"/>
    <cellStyle name="Currency 2 15 2 2 3 3" xfId="29827" xr:uid="{A1543E85-86D6-498F-89CD-AEF1DFF0E3E5}"/>
    <cellStyle name="Currency 2 15 2 2 4" xfId="12835" xr:uid="{D315FF4D-6F13-40BD-B5B5-42B0645A1C78}"/>
    <cellStyle name="Currency 2 15 2 2 4 2" xfId="35491" xr:uid="{F05BDC39-B2C8-4ABA-80E7-F66C13BD6EA8}"/>
    <cellStyle name="Currency 2 15 2 2 5" xfId="24163" xr:uid="{D4CD91DA-B613-4BC2-AD46-0C42C390FB09}"/>
    <cellStyle name="Currency 2 15 2 3" xfId="3949" xr:uid="{7EA93468-1BB2-4532-8133-707459BE4BE0}"/>
    <cellStyle name="Currency 2 15 2 3 2" xfId="9613" xr:uid="{DCEAFFB1-2E0F-464F-B50C-9F53D6CDC0B6}"/>
    <cellStyle name="Currency 2 15 2 3 2 2" xfId="20941" xr:uid="{54AF7C5C-3AA1-4875-AB2B-FC35D2263D45}"/>
    <cellStyle name="Currency 2 15 2 3 2 2 2" xfId="43597" xr:uid="{06FAF695-39DB-46B2-B26F-AF9593C3C3E7}"/>
    <cellStyle name="Currency 2 15 2 3 2 3" xfId="32269" xr:uid="{DAD4866E-C602-408D-BB57-704B5CA8781E}"/>
    <cellStyle name="Currency 2 15 2 3 3" xfId="15277" xr:uid="{0B3C70A3-8A8D-4ADC-9EAE-DAB6C2D41D18}"/>
    <cellStyle name="Currency 2 15 2 3 3 2" xfId="37933" xr:uid="{3644CFF0-1328-4629-AFFD-3B150104A21F}"/>
    <cellStyle name="Currency 2 15 2 3 4" xfId="26605" xr:uid="{E341930A-4108-4AF4-8ED0-B024E3A2E984}"/>
    <cellStyle name="Currency 2 15 2 4" xfId="6781" xr:uid="{7503170B-12DC-400D-AAD9-D619E277A3E3}"/>
    <cellStyle name="Currency 2 15 2 4 2" xfId="18109" xr:uid="{0B6D3CF7-EC89-40AF-96FB-E7FFB43F9634}"/>
    <cellStyle name="Currency 2 15 2 4 2 2" xfId="40765" xr:uid="{DEE10A22-42E0-477E-B35A-53FEF0FA1C4B}"/>
    <cellStyle name="Currency 2 15 2 4 3" xfId="29437" xr:uid="{8ABF92E2-464F-4780-BCC2-A9D392E9580E}"/>
    <cellStyle name="Currency 2 15 2 5" xfId="12445" xr:uid="{C3834D62-EFB4-4CA9-8DA9-6D18687D39D4}"/>
    <cellStyle name="Currency 2 15 2 5 2" xfId="35101" xr:uid="{157C1868-5A7C-4C33-A63D-CEAF94690CD8}"/>
    <cellStyle name="Currency 2 15 2 6" xfId="23773" xr:uid="{B510A5E2-4BAF-4CA0-9728-8CEC995AA3FF}"/>
    <cellStyle name="Currency 2 15 3" xfId="1508" xr:uid="{6F4DC30C-5FFA-4C52-A4C8-1F4A33C972C6}"/>
    <cellStyle name="Currency 2 15 3 2" xfId="4340" xr:uid="{EA08D919-A6ED-497B-866B-7FC76B260C7C}"/>
    <cellStyle name="Currency 2 15 3 2 2" xfId="10004" xr:uid="{0426C05A-F293-4142-90C9-644F42C3C923}"/>
    <cellStyle name="Currency 2 15 3 2 2 2" xfId="21332" xr:uid="{023A8AB2-44C0-46D5-9825-7807576AC85D}"/>
    <cellStyle name="Currency 2 15 3 2 2 2 2" xfId="43988" xr:uid="{B1835DEB-D0FB-4B7A-8C48-DFC171A0F24F}"/>
    <cellStyle name="Currency 2 15 3 2 2 3" xfId="32660" xr:uid="{8B6822B4-56F3-46C7-85CA-36ADE7C08C9B}"/>
    <cellStyle name="Currency 2 15 3 2 3" xfId="15668" xr:uid="{FB99B8BC-F6D2-42D2-A535-2A2EFB105B36}"/>
    <cellStyle name="Currency 2 15 3 2 3 2" xfId="38324" xr:uid="{B2778599-5C2B-40E2-8DE6-A7ECB82AED7A}"/>
    <cellStyle name="Currency 2 15 3 2 4" xfId="26996" xr:uid="{8D320434-D169-4BF5-9A60-BDB3D206F702}"/>
    <cellStyle name="Currency 2 15 3 3" xfId="7172" xr:uid="{EB71526A-33BD-4446-BFB4-B3559A8F8B40}"/>
    <cellStyle name="Currency 2 15 3 3 2" xfId="18500" xr:uid="{AFA530D7-689E-43C9-85BB-667080A75EB0}"/>
    <cellStyle name="Currency 2 15 3 3 2 2" xfId="41156" xr:uid="{BB95108E-B802-4ADD-8C82-E0B3D88853CE}"/>
    <cellStyle name="Currency 2 15 3 3 3" xfId="29828" xr:uid="{B50F90B3-E40D-4B5F-9964-EB70D0D72335}"/>
    <cellStyle name="Currency 2 15 3 4" xfId="12836" xr:uid="{53DAF64A-AF18-4278-96E8-7ED3B09DA09F}"/>
    <cellStyle name="Currency 2 15 3 4 2" xfId="35492" xr:uid="{B498F5C7-FA33-4034-8F30-7BEABA8AB032}"/>
    <cellStyle name="Currency 2 15 3 5" xfId="24164" xr:uid="{CB70E5CB-F68F-4904-95AB-61D18EC0C139}"/>
    <cellStyle name="Currency 2 15 4" xfId="3245" xr:uid="{0120713F-4FF6-458C-A550-53F3013C60CE}"/>
    <cellStyle name="Currency 2 15 4 2" xfId="8909" xr:uid="{17DCA48C-4C0D-49DB-A901-46C1581D9BC2}"/>
    <cellStyle name="Currency 2 15 4 2 2" xfId="20237" xr:uid="{98AF5A06-519A-4914-B64F-DFDDE3DBEF9F}"/>
    <cellStyle name="Currency 2 15 4 2 2 2" xfId="42893" xr:uid="{21381C5B-7A9C-4A98-8240-1B0C0F83A439}"/>
    <cellStyle name="Currency 2 15 4 2 3" xfId="31565" xr:uid="{DC2591EC-1CBA-487E-8227-DD23794A944F}"/>
    <cellStyle name="Currency 2 15 4 3" xfId="14573" xr:uid="{A3C10C32-D9CC-4B09-9A53-289C981E2CA6}"/>
    <cellStyle name="Currency 2 15 4 3 2" xfId="37229" xr:uid="{C548B1C3-66F0-40B8-B9B8-75D7ED6CD77C}"/>
    <cellStyle name="Currency 2 15 4 4" xfId="25901" xr:uid="{C2728FA4-3DA7-428D-BE2D-EBDB3DBDC978}"/>
    <cellStyle name="Currency 2 15 5" xfId="6077" xr:uid="{359ADF68-65EA-4E3C-A089-279E939BBE61}"/>
    <cellStyle name="Currency 2 15 5 2" xfId="17405" xr:uid="{CE9FA56D-1CD2-4329-AD6C-16A7914AFBF1}"/>
    <cellStyle name="Currency 2 15 5 2 2" xfId="40061" xr:uid="{7F60A58F-8E9F-40E3-A65F-F7E777ECFF3F}"/>
    <cellStyle name="Currency 2 15 5 3" xfId="28733" xr:uid="{D64C1B4E-E01C-4D23-B02A-3D03BA2C7F2A}"/>
    <cellStyle name="Currency 2 15 6" xfId="11741" xr:uid="{EB6CFB42-CAB0-4316-8A98-D81E4C6EA3CF}"/>
    <cellStyle name="Currency 2 15 6 2" xfId="34397" xr:uid="{76094BDD-DDB7-41A9-98D1-206367DA455D}"/>
    <cellStyle name="Currency 2 15 7" xfId="23069" xr:uid="{A2D83AE5-9AF9-41F5-A17A-BE80413D8028}"/>
    <cellStyle name="Currency 2 16" xfId="772" xr:uid="{FA7C60CF-58AE-4EB2-8DD5-16D8F2AD7100}"/>
    <cellStyle name="Currency 2 16 2" xfId="1509" xr:uid="{D3CE7680-D1C7-45C3-B4CD-23717DD5DF16}"/>
    <cellStyle name="Currency 2 16 2 2" xfId="4341" xr:uid="{0AD6F4FB-644A-4CA0-9010-B203810587C4}"/>
    <cellStyle name="Currency 2 16 2 2 2" xfId="10005" xr:uid="{7450B215-97FC-4E17-AE67-247C77FCD9AC}"/>
    <cellStyle name="Currency 2 16 2 2 2 2" xfId="21333" xr:uid="{8D7E0FDC-51DA-452B-93A2-AC6AE28414B7}"/>
    <cellStyle name="Currency 2 16 2 2 2 2 2" xfId="43989" xr:uid="{442ACC7A-714B-4034-9B1B-27F468E93E86}"/>
    <cellStyle name="Currency 2 16 2 2 2 3" xfId="32661" xr:uid="{EAE18005-F390-474B-8BFC-93B2DFA7C185}"/>
    <cellStyle name="Currency 2 16 2 2 3" xfId="15669" xr:uid="{15938236-AA39-4060-A769-C1B9D848EE93}"/>
    <cellStyle name="Currency 2 16 2 2 3 2" xfId="38325" xr:uid="{1B12615A-153D-4C9D-BEDF-1AD6F623BD1C}"/>
    <cellStyle name="Currency 2 16 2 2 4" xfId="26997" xr:uid="{10D97E88-1772-4DDF-A19F-C1A37F95B937}"/>
    <cellStyle name="Currency 2 16 2 3" xfId="7173" xr:uid="{A7C4317F-BF89-4A2F-A105-1072662E4E44}"/>
    <cellStyle name="Currency 2 16 2 3 2" xfId="18501" xr:uid="{1773C81F-53B6-48B1-84B8-3B5DDC8135C0}"/>
    <cellStyle name="Currency 2 16 2 3 2 2" xfId="41157" xr:uid="{36F6197F-57C5-46A5-9765-8709B11DCD7C}"/>
    <cellStyle name="Currency 2 16 2 3 3" xfId="29829" xr:uid="{729C29D9-2673-4CCC-97A0-89D4BC28A3A1}"/>
    <cellStyle name="Currency 2 16 2 4" xfId="12837" xr:uid="{0A7E4BDA-CF9D-4BFD-9013-5195D7843FE8}"/>
    <cellStyle name="Currency 2 16 2 4 2" xfId="35493" xr:uid="{2CF0B21F-3E93-4768-8948-F3830685EA76}"/>
    <cellStyle name="Currency 2 16 2 5" xfId="24165" xr:uid="{14C418DC-0816-46D2-B071-A842A0DC9FBC}"/>
    <cellStyle name="Currency 2 16 3" xfId="3604" xr:uid="{63BC0699-8887-453E-BF63-9299CD383CD4}"/>
    <cellStyle name="Currency 2 16 3 2" xfId="9268" xr:uid="{EC5900FB-1D52-45AB-A9A5-B5566B5D807B}"/>
    <cellStyle name="Currency 2 16 3 2 2" xfId="20596" xr:uid="{D2DCCE65-6F43-4135-A8F3-092D0F136B08}"/>
    <cellStyle name="Currency 2 16 3 2 2 2" xfId="43252" xr:uid="{AD09C84D-37D5-4544-A7B9-299B185E50F6}"/>
    <cellStyle name="Currency 2 16 3 2 3" xfId="31924" xr:uid="{E24211C7-4998-4688-BCAF-9E99D1064BDA}"/>
    <cellStyle name="Currency 2 16 3 3" xfId="14932" xr:uid="{E805EC67-8B5A-4259-817F-7BF3894C5EE3}"/>
    <cellStyle name="Currency 2 16 3 3 2" xfId="37588" xr:uid="{1BE0B1C8-0243-4026-B8B4-3537A757DDE6}"/>
    <cellStyle name="Currency 2 16 3 4" xfId="26260" xr:uid="{06301C49-1909-4F94-BAF0-81072AC0EC0F}"/>
    <cellStyle name="Currency 2 16 4" xfId="6436" xr:uid="{04B14CB3-FA96-4095-B2A6-8B2FCADC2F9E}"/>
    <cellStyle name="Currency 2 16 4 2" xfId="17764" xr:uid="{F2F5895C-29EC-43DF-8EEE-7218F13A9A67}"/>
    <cellStyle name="Currency 2 16 4 2 2" xfId="40420" xr:uid="{D127245F-9FAF-424C-B5AA-BAD4BE320AD3}"/>
    <cellStyle name="Currency 2 16 4 3" xfId="29092" xr:uid="{E8F61099-386C-4DB8-B394-185D5F8A0C1D}"/>
    <cellStyle name="Currency 2 16 5" xfId="12100" xr:uid="{15E62F9A-C34E-4037-93FA-7E8E16FA6E8D}"/>
    <cellStyle name="Currency 2 16 5 2" xfId="34756" xr:uid="{CD367647-2DA0-4841-BC79-AF007B623A36}"/>
    <cellStyle name="Currency 2 16 6" xfId="23428" xr:uid="{0440EFDB-0613-4A75-A622-B99345AD3122}"/>
    <cellStyle name="Currency 2 17" xfId="765" xr:uid="{4F5BA6F8-18CC-489E-9916-0A62A59A4C43}"/>
    <cellStyle name="Currency 2 17 2" xfId="1510" xr:uid="{0395AFDD-7751-4798-9346-86715FFF963E}"/>
    <cellStyle name="Currency 2 17 2 2" xfId="4342" xr:uid="{76C5CF24-7296-4024-9E4F-DD80B02B0AE6}"/>
    <cellStyle name="Currency 2 17 2 2 2" xfId="10006" xr:uid="{C820914E-FF34-4185-BCD1-A84A642527F9}"/>
    <cellStyle name="Currency 2 17 2 2 2 2" xfId="21334" xr:uid="{B91CA733-DC1D-41B9-90C1-4D99AE02ABBB}"/>
    <cellStyle name="Currency 2 17 2 2 2 2 2" xfId="43990" xr:uid="{232DD670-19B9-4C55-9103-9EE4EEA6AE00}"/>
    <cellStyle name="Currency 2 17 2 2 2 3" xfId="32662" xr:uid="{52FB0C1A-47EF-4435-9F68-F7CA25D3BD4F}"/>
    <cellStyle name="Currency 2 17 2 2 3" xfId="15670" xr:uid="{FC452519-5403-4066-9C5C-0C12C1253E54}"/>
    <cellStyle name="Currency 2 17 2 2 3 2" xfId="38326" xr:uid="{96DFF73A-1B34-480F-B74B-8D76826BD2EC}"/>
    <cellStyle name="Currency 2 17 2 2 4" xfId="26998" xr:uid="{35AE3D92-DBB0-4902-823A-3CC5D760DB8A}"/>
    <cellStyle name="Currency 2 17 2 3" xfId="7174" xr:uid="{4E9B5544-092F-470E-81D4-907CBD8A6073}"/>
    <cellStyle name="Currency 2 17 2 3 2" xfId="18502" xr:uid="{F61301DA-790C-4B97-8172-18723BFA0FD5}"/>
    <cellStyle name="Currency 2 17 2 3 2 2" xfId="41158" xr:uid="{B21F8CE2-F72A-4D82-86D1-2A04FDEEFA5D}"/>
    <cellStyle name="Currency 2 17 2 3 3" xfId="29830" xr:uid="{955C32BA-5E40-4BF2-A483-BD65841C3742}"/>
    <cellStyle name="Currency 2 17 2 4" xfId="12838" xr:uid="{11C7CCD0-FAF1-455E-A85D-D557E7095C28}"/>
    <cellStyle name="Currency 2 17 2 4 2" xfId="35494" xr:uid="{E6DA7F36-FD27-4C77-AD6A-199E9BDFCEF7}"/>
    <cellStyle name="Currency 2 17 2 5" xfId="24166" xr:uid="{691E4CD8-18A7-4BA1-9FFE-0BC0C402C092}"/>
    <cellStyle name="Currency 2 17 3" xfId="3597" xr:uid="{8AABCDA1-54AB-49AE-8E11-1185FEA1E684}"/>
    <cellStyle name="Currency 2 17 3 2" xfId="9261" xr:uid="{47CF1D16-7712-4A62-A51B-359675DEE4F7}"/>
    <cellStyle name="Currency 2 17 3 2 2" xfId="20589" xr:uid="{87229273-E554-41A7-9A3F-02C3EF6CE69A}"/>
    <cellStyle name="Currency 2 17 3 2 2 2" xfId="43245" xr:uid="{067DB599-9906-4B26-A7A5-3B4347FFD46A}"/>
    <cellStyle name="Currency 2 17 3 2 3" xfId="31917" xr:uid="{1597CA86-99CF-45B1-AE7C-6034A5280943}"/>
    <cellStyle name="Currency 2 17 3 3" xfId="14925" xr:uid="{50306EAC-BEF4-47AB-ABA1-5B58624375FC}"/>
    <cellStyle name="Currency 2 17 3 3 2" xfId="37581" xr:uid="{BFFAA847-A14B-4A57-AC23-56999A99C8C3}"/>
    <cellStyle name="Currency 2 17 3 4" xfId="26253" xr:uid="{C91FB8DE-80BB-4CFB-BFE0-F6098530D492}"/>
    <cellStyle name="Currency 2 17 4" xfId="6429" xr:uid="{63844533-73E7-4C6E-A311-70D3E45217F3}"/>
    <cellStyle name="Currency 2 17 4 2" xfId="17757" xr:uid="{BE0BAD87-1CFF-4D0A-BDF2-023546006B78}"/>
    <cellStyle name="Currency 2 17 4 2 2" xfId="40413" xr:uid="{137F31F2-5AEA-4603-BBC4-2AD03CE196AF}"/>
    <cellStyle name="Currency 2 17 4 3" xfId="29085" xr:uid="{EA6B5456-E0DA-434C-9961-AE992C61758E}"/>
    <cellStyle name="Currency 2 17 5" xfId="12093" xr:uid="{66953A33-0E34-4C58-B95D-F76D984750F6}"/>
    <cellStyle name="Currency 2 17 5 2" xfId="34749" xr:uid="{DA046CC1-4750-4320-B42D-42EFF6F514E8}"/>
    <cellStyle name="Currency 2 17 6" xfId="23421" xr:uid="{54664990-5ECA-466E-8AC8-7174A27C8C7F}"/>
    <cellStyle name="Currency 2 18" xfId="1469" xr:uid="{05ED07FB-A1CA-4189-8D50-71E876AB47F2}"/>
    <cellStyle name="Currency 2 18 2" xfId="1511" xr:uid="{83FFC39E-A944-4B22-8C3C-6FA3B7E1357E}"/>
    <cellStyle name="Currency 2 18 2 2" xfId="4343" xr:uid="{24711B9F-40D4-4EFB-AD30-B6428B509AD8}"/>
    <cellStyle name="Currency 2 18 2 2 2" xfId="10007" xr:uid="{AF1EAB6A-7541-44AD-AA75-7857A5DA0E73}"/>
    <cellStyle name="Currency 2 18 2 2 2 2" xfId="21335" xr:uid="{BF2851B6-2D62-4529-BBD9-C0C669C95C1E}"/>
    <cellStyle name="Currency 2 18 2 2 2 2 2" xfId="43991" xr:uid="{6BB7F8FB-19B3-455F-A164-D6E15F957CFF}"/>
    <cellStyle name="Currency 2 18 2 2 2 3" xfId="32663" xr:uid="{0DA7ADBC-1C92-4C80-8852-FE21D4896884}"/>
    <cellStyle name="Currency 2 18 2 2 3" xfId="15671" xr:uid="{D977AA69-8BE0-4A61-97D2-290B99CD6DCF}"/>
    <cellStyle name="Currency 2 18 2 2 3 2" xfId="38327" xr:uid="{6265B954-02D4-4B79-8FD1-DCC60B2D072F}"/>
    <cellStyle name="Currency 2 18 2 2 4" xfId="26999" xr:uid="{8AB8E981-E659-4AD0-B514-65EB56110EED}"/>
    <cellStyle name="Currency 2 18 2 3" xfId="7175" xr:uid="{C59DF55B-F00F-4095-B0E7-73ECC382C4C6}"/>
    <cellStyle name="Currency 2 18 2 3 2" xfId="18503" xr:uid="{CACC062D-50CC-4D32-99C2-A53A6C2B808D}"/>
    <cellStyle name="Currency 2 18 2 3 2 2" xfId="41159" xr:uid="{BE8C4C1B-5E12-4D2C-952C-A4BC446F5D54}"/>
    <cellStyle name="Currency 2 18 2 3 3" xfId="29831" xr:uid="{56F3568A-57F7-406E-9C27-DD9DDF8BBD3F}"/>
    <cellStyle name="Currency 2 18 2 4" xfId="12839" xr:uid="{DFFFC267-AE78-4E56-8D4D-74C4771B5932}"/>
    <cellStyle name="Currency 2 18 2 4 2" xfId="35495" xr:uid="{45E4C716-3CD6-41F7-BB5C-4F2DE8F4524B}"/>
    <cellStyle name="Currency 2 18 2 5" xfId="24167" xr:uid="{EB7CE452-D964-4167-9BE2-48C305CE6C89}"/>
    <cellStyle name="Currency 2 18 3" xfId="4301" xr:uid="{E3FED1D5-AFD7-4BAF-91DA-95F9B95DD6B3}"/>
    <cellStyle name="Currency 2 18 3 2" xfId="9965" xr:uid="{46C1803C-7082-4FB6-B75C-C56F82F2B5CD}"/>
    <cellStyle name="Currency 2 18 3 2 2" xfId="21293" xr:uid="{7C483B9D-944C-4568-ACB0-26FE2C796EB6}"/>
    <cellStyle name="Currency 2 18 3 2 2 2" xfId="43949" xr:uid="{1715C270-68FD-4D42-B234-3AE9F725564B}"/>
    <cellStyle name="Currency 2 18 3 2 3" xfId="32621" xr:uid="{C1612176-22E7-456F-B88E-A35B6A61CBAC}"/>
    <cellStyle name="Currency 2 18 3 3" xfId="15629" xr:uid="{9A970DAD-FD36-4DD4-981C-9168E0838F82}"/>
    <cellStyle name="Currency 2 18 3 3 2" xfId="38285" xr:uid="{8B260ADB-F922-43D0-A620-FE795EB3A956}"/>
    <cellStyle name="Currency 2 18 3 4" xfId="26957" xr:uid="{19371626-BBC7-4A05-B51B-D19221BA3289}"/>
    <cellStyle name="Currency 2 18 4" xfId="7133" xr:uid="{D9D24051-95B8-43E8-A197-0855D0503BD9}"/>
    <cellStyle name="Currency 2 18 4 2" xfId="18461" xr:uid="{C086B361-50AF-40CC-B07B-06C4DFF9D37F}"/>
    <cellStyle name="Currency 2 18 4 2 2" xfId="41117" xr:uid="{15D23392-4DB3-461F-9D98-AEE637882797}"/>
    <cellStyle name="Currency 2 18 4 3" xfId="29789" xr:uid="{ED7F5B0B-9614-4D5F-BC91-CF6DA46A191B}"/>
    <cellStyle name="Currency 2 18 5" xfId="12797" xr:uid="{F87E46BD-B1BA-4A46-8995-4BF847193F9E}"/>
    <cellStyle name="Currency 2 18 5 2" xfId="35453" xr:uid="{7A830A1B-56C8-4895-8AD5-8E9843A28BC5}"/>
    <cellStyle name="Currency 2 18 6" xfId="24125" xr:uid="{0B526AD3-6C89-467B-8BA3-6BC7A8B5953A}"/>
    <cellStyle name="Currency 2 19" xfId="1512" xr:uid="{5F678803-E514-466B-884A-B27A73C1DD36}"/>
    <cellStyle name="Currency 2 19 2" xfId="4344" xr:uid="{65AB8D86-AD90-4ECF-9CDE-586DAC25DBC1}"/>
    <cellStyle name="Currency 2 19 2 2" xfId="10008" xr:uid="{CDCC96E8-8096-4C44-9F4D-646926B1F41A}"/>
    <cellStyle name="Currency 2 19 2 2 2" xfId="21336" xr:uid="{D26933A2-922A-457B-81AA-1197CA5DC780}"/>
    <cellStyle name="Currency 2 19 2 2 2 2" xfId="43992" xr:uid="{E8A4202F-420F-4C4D-A010-0CB434214A69}"/>
    <cellStyle name="Currency 2 19 2 2 3" xfId="32664" xr:uid="{8F3A38EF-5DF2-4E20-BCFC-6F53EE5EED54}"/>
    <cellStyle name="Currency 2 19 2 3" xfId="15672" xr:uid="{846D9E07-B804-4F9F-91A2-EBF7109A7F7A}"/>
    <cellStyle name="Currency 2 19 2 3 2" xfId="38328" xr:uid="{E2AFBB33-05C8-41AB-A22E-14B28255A6B0}"/>
    <cellStyle name="Currency 2 19 2 4" xfId="27000" xr:uid="{E968BC38-C322-437C-8141-48B781649723}"/>
    <cellStyle name="Currency 2 19 3" xfId="7176" xr:uid="{A733F7DD-04AD-4AF7-9453-EC2D01950889}"/>
    <cellStyle name="Currency 2 19 3 2" xfId="18504" xr:uid="{0995FF4B-EB5A-4865-809D-D47AE4C84D6E}"/>
    <cellStyle name="Currency 2 19 3 2 2" xfId="41160" xr:uid="{F9E39236-392E-4DEF-A69D-80AD8603CD66}"/>
    <cellStyle name="Currency 2 19 3 3" xfId="29832" xr:uid="{39C26905-B152-4F28-A5F5-D89F97E8B252}"/>
    <cellStyle name="Currency 2 19 4" xfId="12840" xr:uid="{1D4EFB61-D310-4B8F-8BAE-B8167F44733D}"/>
    <cellStyle name="Currency 2 19 4 2" xfId="35496" xr:uid="{B1344AE4-3249-4D45-9D9A-A29B59D68220}"/>
    <cellStyle name="Currency 2 19 5" xfId="24168" xr:uid="{E22EC527-DA42-4744-A552-4D4CD8F8BBBD}"/>
    <cellStyle name="Currency 2 2" xfId="67" xr:uid="{576DF056-6B3B-4DDA-BDF3-C96DF2ACB07B}"/>
    <cellStyle name="Currency 2 2 10" xfId="151" xr:uid="{3FF78CEA-A785-4A65-9552-7B7744BF8033}"/>
    <cellStyle name="Currency 2 2 10 2" xfId="327" xr:uid="{89BBBC77-590C-4129-9F06-ECC3852EEB7A}"/>
    <cellStyle name="Currency 2 2 10 2 2" xfId="679" xr:uid="{DEFAEC28-50D0-4303-8A6B-3A42D4C72D7B}"/>
    <cellStyle name="Currency 2 2 10 2 2 2" xfId="1383" xr:uid="{BA8AE036-91C2-4608-8C5C-9E9733567677}"/>
    <cellStyle name="Currency 2 2 10 2 2 2 2" xfId="1513" xr:uid="{39045960-2465-4695-A421-625800BE5365}"/>
    <cellStyle name="Currency 2 2 10 2 2 2 2 2" xfId="4345" xr:uid="{70B8EABF-4ADA-4631-A9E6-6E126D453E5F}"/>
    <cellStyle name="Currency 2 2 10 2 2 2 2 2 2" xfId="10009" xr:uid="{FEA0FE88-FC9A-4C8A-A02D-0B52EEA5B2DD}"/>
    <cellStyle name="Currency 2 2 10 2 2 2 2 2 2 2" xfId="21337" xr:uid="{606D3263-202F-412C-9D96-022E31808401}"/>
    <cellStyle name="Currency 2 2 10 2 2 2 2 2 2 2 2" xfId="43993" xr:uid="{FB4ADC47-4A64-4CC8-B2A4-DB4A47F001F5}"/>
    <cellStyle name="Currency 2 2 10 2 2 2 2 2 2 3" xfId="32665" xr:uid="{DAD49DA6-AA6F-40B6-B761-79C18D4F0762}"/>
    <cellStyle name="Currency 2 2 10 2 2 2 2 2 3" xfId="15673" xr:uid="{3CDEB442-4864-4181-A2F0-0ECDB1502064}"/>
    <cellStyle name="Currency 2 2 10 2 2 2 2 2 3 2" xfId="38329" xr:uid="{84FF223D-E6A6-4A93-95AE-367DFF1B3C2D}"/>
    <cellStyle name="Currency 2 2 10 2 2 2 2 2 4" xfId="27001" xr:uid="{C74A3EAE-89AB-44EC-B472-58137825B799}"/>
    <cellStyle name="Currency 2 2 10 2 2 2 2 3" xfId="7177" xr:uid="{938EBB3A-B5B8-43A1-A2F3-84F69ECDCD27}"/>
    <cellStyle name="Currency 2 2 10 2 2 2 2 3 2" xfId="18505" xr:uid="{53760329-88C3-4DFC-A40E-BAD90F7084DD}"/>
    <cellStyle name="Currency 2 2 10 2 2 2 2 3 2 2" xfId="41161" xr:uid="{A8DE6D37-A00B-47A4-A70E-00195C69E66A}"/>
    <cellStyle name="Currency 2 2 10 2 2 2 2 3 3" xfId="29833" xr:uid="{2B33697C-627D-49CF-8489-96AACCE8B8D6}"/>
    <cellStyle name="Currency 2 2 10 2 2 2 2 4" xfId="12841" xr:uid="{855C4A63-A9AB-4115-AD7A-DCA279FA45A0}"/>
    <cellStyle name="Currency 2 2 10 2 2 2 2 4 2" xfId="35497" xr:uid="{967A1B05-127F-4D34-89C9-C927CA86704C}"/>
    <cellStyle name="Currency 2 2 10 2 2 2 2 5" xfId="24169" xr:uid="{60233943-EBAD-4E1F-AD3E-DB2A733408C1}"/>
    <cellStyle name="Currency 2 2 10 2 2 2 3" xfId="4215" xr:uid="{13613C25-AB25-44D3-B2BE-C482C5E0E34A}"/>
    <cellStyle name="Currency 2 2 10 2 2 2 3 2" xfId="9879" xr:uid="{3B682F1B-DDBD-4C93-8D16-5A5815DB7892}"/>
    <cellStyle name="Currency 2 2 10 2 2 2 3 2 2" xfId="21207" xr:uid="{A4E4BCD0-A206-4F91-AE8B-97AFEEE3671A}"/>
    <cellStyle name="Currency 2 2 10 2 2 2 3 2 2 2" xfId="43863" xr:uid="{D48EA068-B774-4AB6-BE94-7A942237139F}"/>
    <cellStyle name="Currency 2 2 10 2 2 2 3 2 3" xfId="32535" xr:uid="{06947DDB-A90C-477B-9C05-E46CDE3785DD}"/>
    <cellStyle name="Currency 2 2 10 2 2 2 3 3" xfId="15543" xr:uid="{1E06434D-3C0F-4AE7-AD7E-D6871F59A538}"/>
    <cellStyle name="Currency 2 2 10 2 2 2 3 3 2" xfId="38199" xr:uid="{6F969629-8898-494B-A7DC-7375FEA9D876}"/>
    <cellStyle name="Currency 2 2 10 2 2 2 3 4" xfId="26871" xr:uid="{1E2893F7-05A1-4281-81E4-E47E8A2AFB91}"/>
    <cellStyle name="Currency 2 2 10 2 2 2 4" xfId="7047" xr:uid="{8942DC79-AB31-4E65-887A-4354B000B87C}"/>
    <cellStyle name="Currency 2 2 10 2 2 2 4 2" xfId="18375" xr:uid="{242D5E39-9CC4-4FAA-B92E-EAE187F7B390}"/>
    <cellStyle name="Currency 2 2 10 2 2 2 4 2 2" xfId="41031" xr:uid="{6DCE2531-4DA2-42B2-9929-A533C85F4063}"/>
    <cellStyle name="Currency 2 2 10 2 2 2 4 3" xfId="29703" xr:uid="{E8579501-E1EC-45DC-9F13-B74894332BBA}"/>
    <cellStyle name="Currency 2 2 10 2 2 2 5" xfId="12711" xr:uid="{013B3C9C-E35D-459C-9EBD-25BB20CABFF9}"/>
    <cellStyle name="Currency 2 2 10 2 2 2 5 2" xfId="35367" xr:uid="{B69975FB-3265-4DB8-8C8D-28D62F1A2098}"/>
    <cellStyle name="Currency 2 2 10 2 2 2 6" xfId="24039" xr:uid="{69D413CF-4A38-495E-8D6E-54D49C8E2C78}"/>
    <cellStyle name="Currency 2 2 10 2 2 3" xfId="1514" xr:uid="{8C694E51-33E5-46C1-86DD-4BD89C43AC6A}"/>
    <cellStyle name="Currency 2 2 10 2 2 3 2" xfId="4346" xr:uid="{2125E203-53F0-45DA-B952-1C890596F160}"/>
    <cellStyle name="Currency 2 2 10 2 2 3 2 2" xfId="10010" xr:uid="{20D1F47D-F798-46CA-AC04-C86F4F2A1A87}"/>
    <cellStyle name="Currency 2 2 10 2 2 3 2 2 2" xfId="21338" xr:uid="{B2DB2A08-F1FE-48EE-B8B0-0F516B65DAA8}"/>
    <cellStyle name="Currency 2 2 10 2 2 3 2 2 2 2" xfId="43994" xr:uid="{BE0393DD-F790-4F16-BA80-5BC65103551E}"/>
    <cellStyle name="Currency 2 2 10 2 2 3 2 2 3" xfId="32666" xr:uid="{27D14D97-7A59-40FB-9220-D51176E7ACCE}"/>
    <cellStyle name="Currency 2 2 10 2 2 3 2 3" xfId="15674" xr:uid="{7EB69256-EBC5-4043-A9C7-1B166141ACDE}"/>
    <cellStyle name="Currency 2 2 10 2 2 3 2 3 2" xfId="38330" xr:uid="{C12F8E99-3C89-47BD-BB00-BC0E119D5572}"/>
    <cellStyle name="Currency 2 2 10 2 2 3 2 4" xfId="27002" xr:uid="{789520D4-6FB7-456B-8169-8493DD35F165}"/>
    <cellStyle name="Currency 2 2 10 2 2 3 3" xfId="7178" xr:uid="{87818A6D-56CB-4BB4-96C4-F17CD9541E8B}"/>
    <cellStyle name="Currency 2 2 10 2 2 3 3 2" xfId="18506" xr:uid="{366499C7-1F20-41C1-A8F6-0584A751663E}"/>
    <cellStyle name="Currency 2 2 10 2 2 3 3 2 2" xfId="41162" xr:uid="{D41936E5-F3F6-49EE-95A6-246544381051}"/>
    <cellStyle name="Currency 2 2 10 2 2 3 3 3" xfId="29834" xr:uid="{AC4C900B-F8AA-4CE9-A69C-1413EB547AC9}"/>
    <cellStyle name="Currency 2 2 10 2 2 3 4" xfId="12842" xr:uid="{6F5BEF70-6E63-414D-8077-EE9C48B0A8CD}"/>
    <cellStyle name="Currency 2 2 10 2 2 3 4 2" xfId="35498" xr:uid="{BA6ACEA1-EBE7-4677-BB00-E2AC8109916C}"/>
    <cellStyle name="Currency 2 2 10 2 2 3 5" xfId="24170" xr:uid="{26DEFCBB-8133-4D91-8AA0-4D70EC4A068E}"/>
    <cellStyle name="Currency 2 2 10 2 2 4" xfId="3511" xr:uid="{0068C3C2-DD4F-4D1B-A040-53CCCE4C8ABA}"/>
    <cellStyle name="Currency 2 2 10 2 2 4 2" xfId="9175" xr:uid="{D9BDB206-E1A2-48D5-B936-AFCC16460E55}"/>
    <cellStyle name="Currency 2 2 10 2 2 4 2 2" xfId="20503" xr:uid="{29733A46-5FD3-4AD4-A1FF-9632056C73BA}"/>
    <cellStyle name="Currency 2 2 10 2 2 4 2 2 2" xfId="43159" xr:uid="{3CA14DD4-4453-4DE4-9512-8CC2B924C7FC}"/>
    <cellStyle name="Currency 2 2 10 2 2 4 2 3" xfId="31831" xr:uid="{CE8A28AC-1C17-4594-A6D8-0B09230C079F}"/>
    <cellStyle name="Currency 2 2 10 2 2 4 3" xfId="14839" xr:uid="{D9AB22CF-0C95-4346-B067-A7343AD62C35}"/>
    <cellStyle name="Currency 2 2 10 2 2 4 3 2" xfId="37495" xr:uid="{FE6B3899-C44D-4AB6-9783-D033C8D3329B}"/>
    <cellStyle name="Currency 2 2 10 2 2 4 4" xfId="26167" xr:uid="{698180CD-356A-4838-9BE0-3DB8677B6640}"/>
    <cellStyle name="Currency 2 2 10 2 2 5" xfId="6343" xr:uid="{57A992AE-EB7C-4D21-BE44-167AF5A05B7D}"/>
    <cellStyle name="Currency 2 2 10 2 2 5 2" xfId="17671" xr:uid="{D857B5E8-3A38-46AC-8FFE-DDB7DADD8289}"/>
    <cellStyle name="Currency 2 2 10 2 2 5 2 2" xfId="40327" xr:uid="{E99BB950-3C59-4BEF-B357-10940D7DC28A}"/>
    <cellStyle name="Currency 2 2 10 2 2 5 3" xfId="28999" xr:uid="{501E9177-58A2-45F6-8BB4-348A5B73D98B}"/>
    <cellStyle name="Currency 2 2 10 2 2 6" xfId="12007" xr:uid="{66351844-8A1C-4E9B-8A92-B8B8FB127540}"/>
    <cellStyle name="Currency 2 2 10 2 2 6 2" xfId="34663" xr:uid="{0388A848-A211-4CD4-989C-8C611322B7CB}"/>
    <cellStyle name="Currency 2 2 10 2 2 7" xfId="23335" xr:uid="{6C8380DF-D250-4690-8890-F600F64DE2AD}"/>
    <cellStyle name="Currency 2 2 10 2 3" xfId="1031" xr:uid="{AF1A14B9-87C2-412A-943D-32CF015D7E8F}"/>
    <cellStyle name="Currency 2 2 10 2 3 2" xfId="1515" xr:uid="{D63E27D0-AA04-46FD-8347-FBAD9806262D}"/>
    <cellStyle name="Currency 2 2 10 2 3 2 2" xfId="4347" xr:uid="{D46512A6-40AE-45D0-9EBA-B2F3B25372B2}"/>
    <cellStyle name="Currency 2 2 10 2 3 2 2 2" xfId="10011" xr:uid="{0D4B8FCF-C4AA-4BD7-9098-B78AFE9DF602}"/>
    <cellStyle name="Currency 2 2 10 2 3 2 2 2 2" xfId="21339" xr:uid="{D6CDEB25-6C64-4325-84B1-155BF015B6BD}"/>
    <cellStyle name="Currency 2 2 10 2 3 2 2 2 2 2" xfId="43995" xr:uid="{26EBEA09-D56D-4112-B3EE-FDA716E35335}"/>
    <cellStyle name="Currency 2 2 10 2 3 2 2 2 3" xfId="32667" xr:uid="{C1B98B3A-6194-40EA-B54D-B9DA317AB291}"/>
    <cellStyle name="Currency 2 2 10 2 3 2 2 3" xfId="15675" xr:uid="{92FA5174-D827-4410-BDA8-B8B1C36F3A04}"/>
    <cellStyle name="Currency 2 2 10 2 3 2 2 3 2" xfId="38331" xr:uid="{6B2708AD-AD74-4A5A-B984-BF257BC0F42A}"/>
    <cellStyle name="Currency 2 2 10 2 3 2 2 4" xfId="27003" xr:uid="{987FE8C4-6F1A-4CF4-9C4F-CD7300CAD39F}"/>
    <cellStyle name="Currency 2 2 10 2 3 2 3" xfId="7179" xr:uid="{A3090FED-B95E-4155-8AC6-10C9FCD75560}"/>
    <cellStyle name="Currency 2 2 10 2 3 2 3 2" xfId="18507" xr:uid="{28161A57-6886-4486-B698-FB8F913B95A9}"/>
    <cellStyle name="Currency 2 2 10 2 3 2 3 2 2" xfId="41163" xr:uid="{A5C0A496-81F5-4734-B1F7-3099D53BC1C9}"/>
    <cellStyle name="Currency 2 2 10 2 3 2 3 3" xfId="29835" xr:uid="{EF58C10A-93C9-44F3-852B-5329D8C68107}"/>
    <cellStyle name="Currency 2 2 10 2 3 2 4" xfId="12843" xr:uid="{46CA1F00-19B3-415B-A2AC-95735DE8A88A}"/>
    <cellStyle name="Currency 2 2 10 2 3 2 4 2" xfId="35499" xr:uid="{E40E8D36-18D2-49ED-97C3-34AD4DB8DBA6}"/>
    <cellStyle name="Currency 2 2 10 2 3 2 5" xfId="24171" xr:uid="{D8FB7047-475F-42AE-BA63-DC8EFA01D7E5}"/>
    <cellStyle name="Currency 2 2 10 2 3 3" xfId="3863" xr:uid="{44EB2652-CD44-465F-A4AF-3091A28E43B4}"/>
    <cellStyle name="Currency 2 2 10 2 3 3 2" xfId="9527" xr:uid="{FCEEBFC5-F690-4658-A503-11496FF1570E}"/>
    <cellStyle name="Currency 2 2 10 2 3 3 2 2" xfId="20855" xr:uid="{5AF50B46-6E8E-449E-B3D8-CA9565A65E4C}"/>
    <cellStyle name="Currency 2 2 10 2 3 3 2 2 2" xfId="43511" xr:uid="{5427DDC2-1EA1-4378-B41D-F80ECABCCAA5}"/>
    <cellStyle name="Currency 2 2 10 2 3 3 2 3" xfId="32183" xr:uid="{75E38DD0-2E6B-4C1D-B5E6-B763E434C70E}"/>
    <cellStyle name="Currency 2 2 10 2 3 3 3" xfId="15191" xr:uid="{3F89FBE3-CF95-4F16-BF2F-57A5F9027138}"/>
    <cellStyle name="Currency 2 2 10 2 3 3 3 2" xfId="37847" xr:uid="{4F739F86-EFC1-4210-943C-1134C178E46B}"/>
    <cellStyle name="Currency 2 2 10 2 3 3 4" xfId="26519" xr:uid="{45A319A2-C6F8-4DAA-ADA7-A6E69AC61A96}"/>
    <cellStyle name="Currency 2 2 10 2 3 4" xfId="6695" xr:uid="{664AE4DD-6387-4D20-8144-145BA385F791}"/>
    <cellStyle name="Currency 2 2 10 2 3 4 2" xfId="18023" xr:uid="{C6E46904-EA47-4177-861F-0D514A359825}"/>
    <cellStyle name="Currency 2 2 10 2 3 4 2 2" xfId="40679" xr:uid="{9052F942-59FD-4675-AF50-93970B8DE0B3}"/>
    <cellStyle name="Currency 2 2 10 2 3 4 3" xfId="29351" xr:uid="{BA257D8B-E5B5-4BE9-B361-629E322C73F0}"/>
    <cellStyle name="Currency 2 2 10 2 3 5" xfId="12359" xr:uid="{B76E1593-8298-4BD7-85A5-85846F5EF521}"/>
    <cellStyle name="Currency 2 2 10 2 3 5 2" xfId="35015" xr:uid="{9A8BA184-27DD-4C7F-A984-6ED0E914A15E}"/>
    <cellStyle name="Currency 2 2 10 2 3 6" xfId="23687" xr:uid="{35B8A1EA-3DED-4931-AB4E-E788CD0C8D3E}"/>
    <cellStyle name="Currency 2 2 10 2 4" xfId="1516" xr:uid="{32608DC0-08CA-49FB-932A-6D37174C9CF8}"/>
    <cellStyle name="Currency 2 2 10 2 4 2" xfId="4348" xr:uid="{76A7D1BE-48A8-427B-99EC-DD099702874C}"/>
    <cellStyle name="Currency 2 2 10 2 4 2 2" xfId="10012" xr:uid="{FE29200D-8336-454F-B638-C8DC7D7467C0}"/>
    <cellStyle name="Currency 2 2 10 2 4 2 2 2" xfId="21340" xr:uid="{328D720B-D63B-43F4-9B32-B43B289E277F}"/>
    <cellStyle name="Currency 2 2 10 2 4 2 2 2 2" xfId="43996" xr:uid="{3C0AA33E-6D8E-48DB-9088-93897C098C4A}"/>
    <cellStyle name="Currency 2 2 10 2 4 2 2 3" xfId="32668" xr:uid="{C9F93D77-0B83-43E0-A7AA-C454E2F4E037}"/>
    <cellStyle name="Currency 2 2 10 2 4 2 3" xfId="15676" xr:uid="{89554B4A-6CD1-4A43-BDA5-DF532D6B4C5D}"/>
    <cellStyle name="Currency 2 2 10 2 4 2 3 2" xfId="38332" xr:uid="{CD11C0CA-6F24-463B-9947-CFC47DD43435}"/>
    <cellStyle name="Currency 2 2 10 2 4 2 4" xfId="27004" xr:uid="{A3306F1E-96AE-4B29-B049-2BF506FB2A30}"/>
    <cellStyle name="Currency 2 2 10 2 4 3" xfId="7180" xr:uid="{D03D6E33-FB2A-4AFE-934C-D67F7F1B41B9}"/>
    <cellStyle name="Currency 2 2 10 2 4 3 2" xfId="18508" xr:uid="{0AA8E098-96EA-4F17-9E25-7A197BDF4646}"/>
    <cellStyle name="Currency 2 2 10 2 4 3 2 2" xfId="41164" xr:uid="{C5E27329-80CE-451E-A691-BB5F82326B23}"/>
    <cellStyle name="Currency 2 2 10 2 4 3 3" xfId="29836" xr:uid="{623F5A59-A2B0-4F3A-A9F2-933439F5FE2E}"/>
    <cellStyle name="Currency 2 2 10 2 4 4" xfId="12844" xr:uid="{E780F964-63CC-4F9A-A0F1-FA3B3D818525}"/>
    <cellStyle name="Currency 2 2 10 2 4 4 2" xfId="35500" xr:uid="{02911AA5-A4FD-49F3-80EA-EA02AD2EA595}"/>
    <cellStyle name="Currency 2 2 10 2 4 5" xfId="24172" xr:uid="{2F44C1F8-5394-4EFE-A8C0-C3DFFF1FCD23}"/>
    <cellStyle name="Currency 2 2 10 2 5" xfId="3159" xr:uid="{51903D6B-A68B-46C2-B9AA-574E1010AC8C}"/>
    <cellStyle name="Currency 2 2 10 2 5 2" xfId="8823" xr:uid="{014D7350-D63C-49E7-A89B-751F35175046}"/>
    <cellStyle name="Currency 2 2 10 2 5 2 2" xfId="20151" xr:uid="{8BF3B858-D200-4FA8-B6DC-F57DE12F8C5B}"/>
    <cellStyle name="Currency 2 2 10 2 5 2 2 2" xfId="42807" xr:uid="{94B9A169-61E8-4D25-9E2A-BBBCD5E3D6E8}"/>
    <cellStyle name="Currency 2 2 10 2 5 2 3" xfId="31479" xr:uid="{CC2A68A4-E8CE-4430-B73D-892A97BD379E}"/>
    <cellStyle name="Currency 2 2 10 2 5 3" xfId="14487" xr:uid="{46F3E6CA-4E4D-4EA9-BCA6-CA6BEF6C7A27}"/>
    <cellStyle name="Currency 2 2 10 2 5 3 2" xfId="37143" xr:uid="{71A0E20F-7203-495A-97AA-CCA3FA881D7B}"/>
    <cellStyle name="Currency 2 2 10 2 5 4" xfId="25815" xr:uid="{53F92071-73EA-40AB-870A-E8C1BC1DD74A}"/>
    <cellStyle name="Currency 2 2 10 2 6" xfId="5991" xr:uid="{17BCF623-72D9-4575-B9BD-BC4FA4E52A49}"/>
    <cellStyle name="Currency 2 2 10 2 6 2" xfId="17319" xr:uid="{49E2D531-43B3-41B4-AAA0-1D6330325509}"/>
    <cellStyle name="Currency 2 2 10 2 6 2 2" xfId="39975" xr:uid="{8AC3BD50-A7E9-46B1-A802-7E3659E0E702}"/>
    <cellStyle name="Currency 2 2 10 2 6 3" xfId="28647" xr:uid="{2BAE1BE9-5FD8-43CB-870E-9471BA7359B0}"/>
    <cellStyle name="Currency 2 2 10 2 7" xfId="11655" xr:uid="{97D60121-3CE2-473D-8A39-CE5A25A43317}"/>
    <cellStyle name="Currency 2 2 10 2 7 2" xfId="34311" xr:uid="{5F21C1F9-61C9-440D-AD8E-992A747E4643}"/>
    <cellStyle name="Currency 2 2 10 2 8" xfId="22983" xr:uid="{687CD6E5-EA08-4F20-BD70-BC98FDAA89C1}"/>
    <cellStyle name="Currency 2 2 10 3" xfId="503" xr:uid="{2E437C5A-6478-49C1-9B47-D5C9A4AFD15C}"/>
    <cellStyle name="Currency 2 2 10 3 2" xfId="1207" xr:uid="{CDD2EBE6-332A-471F-8BB3-B7527711BAE5}"/>
    <cellStyle name="Currency 2 2 10 3 2 2" xfId="1517" xr:uid="{C05AE2C4-B2AF-47F2-8EDD-EBCC39491762}"/>
    <cellStyle name="Currency 2 2 10 3 2 2 2" xfId="4349" xr:uid="{2FFC691B-16F3-4D06-9B86-2DC1CA84F8E2}"/>
    <cellStyle name="Currency 2 2 10 3 2 2 2 2" xfId="10013" xr:uid="{CD551C6F-2CBE-46DA-AB35-9B75DF9F0664}"/>
    <cellStyle name="Currency 2 2 10 3 2 2 2 2 2" xfId="21341" xr:uid="{C66CE402-F680-45BB-98E1-69BA329F1B14}"/>
    <cellStyle name="Currency 2 2 10 3 2 2 2 2 2 2" xfId="43997" xr:uid="{4FB48ABF-122F-48F6-8853-F2B2AA6CC161}"/>
    <cellStyle name="Currency 2 2 10 3 2 2 2 2 3" xfId="32669" xr:uid="{6ECE2AC1-6D1C-4887-8778-4AC90EB91999}"/>
    <cellStyle name="Currency 2 2 10 3 2 2 2 3" xfId="15677" xr:uid="{6814B1F1-997A-42FB-9AB9-402A3B406734}"/>
    <cellStyle name="Currency 2 2 10 3 2 2 2 3 2" xfId="38333" xr:uid="{3A4185FF-2D48-4C5D-9339-337529D4C08D}"/>
    <cellStyle name="Currency 2 2 10 3 2 2 2 4" xfId="27005" xr:uid="{25C13B32-B7B5-4CA8-B577-F9DE48AA63BC}"/>
    <cellStyle name="Currency 2 2 10 3 2 2 3" xfId="7181" xr:uid="{34432636-B9B3-4D72-9126-695C324C1DC4}"/>
    <cellStyle name="Currency 2 2 10 3 2 2 3 2" xfId="18509" xr:uid="{3CB0A237-A6CE-4EB6-B5DF-9C048081519A}"/>
    <cellStyle name="Currency 2 2 10 3 2 2 3 2 2" xfId="41165" xr:uid="{37F6457F-258E-4C2A-A847-1CB7D056A88D}"/>
    <cellStyle name="Currency 2 2 10 3 2 2 3 3" xfId="29837" xr:uid="{5FBBD7D1-9F74-4480-AA16-93FE4EEBAD3F}"/>
    <cellStyle name="Currency 2 2 10 3 2 2 4" xfId="12845" xr:uid="{AA0F4F2E-4F73-4266-990B-77569526D218}"/>
    <cellStyle name="Currency 2 2 10 3 2 2 4 2" xfId="35501" xr:uid="{05092C28-F9EC-422C-BE7C-B4936E849360}"/>
    <cellStyle name="Currency 2 2 10 3 2 2 5" xfId="24173" xr:uid="{B4AB0AAD-E990-4B3B-8125-7F65CA6D1E54}"/>
    <cellStyle name="Currency 2 2 10 3 2 3" xfId="4039" xr:uid="{C8FAD633-8310-4AB4-9CEA-8FB1CC714233}"/>
    <cellStyle name="Currency 2 2 10 3 2 3 2" xfId="9703" xr:uid="{3B1B2F1E-D011-4D2A-814C-709BA39A5288}"/>
    <cellStyle name="Currency 2 2 10 3 2 3 2 2" xfId="21031" xr:uid="{0FEFFD7E-3338-488D-A06E-D1EFA0EE107A}"/>
    <cellStyle name="Currency 2 2 10 3 2 3 2 2 2" xfId="43687" xr:uid="{AE8262E6-0200-43E5-BF82-829FAA0FF230}"/>
    <cellStyle name="Currency 2 2 10 3 2 3 2 3" xfId="32359" xr:uid="{EC2EE7C0-3493-41B2-BFD3-C4EBA0F06A3E}"/>
    <cellStyle name="Currency 2 2 10 3 2 3 3" xfId="15367" xr:uid="{10505047-CC4F-459F-9FA4-67C948A62576}"/>
    <cellStyle name="Currency 2 2 10 3 2 3 3 2" xfId="38023" xr:uid="{2C21C27B-9DD5-408C-8590-D5424761DB5C}"/>
    <cellStyle name="Currency 2 2 10 3 2 3 4" xfId="26695" xr:uid="{8F052952-4761-4EBE-9C13-43143BA65AF5}"/>
    <cellStyle name="Currency 2 2 10 3 2 4" xfId="6871" xr:uid="{0999869E-CC82-46EC-B3F0-7087D3D5DD3F}"/>
    <cellStyle name="Currency 2 2 10 3 2 4 2" xfId="18199" xr:uid="{872FDBDF-8D38-471B-B227-8E7E7A0BDEC0}"/>
    <cellStyle name="Currency 2 2 10 3 2 4 2 2" xfId="40855" xr:uid="{FF1DAA73-2121-428F-96CF-5827AE8F1A2B}"/>
    <cellStyle name="Currency 2 2 10 3 2 4 3" xfId="29527" xr:uid="{48943B66-FC61-4237-B42A-A1C4CF69C986}"/>
    <cellStyle name="Currency 2 2 10 3 2 5" xfId="12535" xr:uid="{AD8EA0A9-96C4-4FEF-962D-E0EDBD72EA08}"/>
    <cellStyle name="Currency 2 2 10 3 2 5 2" xfId="35191" xr:uid="{3DE9C4B7-842C-4FCE-8D68-24B22FA18231}"/>
    <cellStyle name="Currency 2 2 10 3 2 6" xfId="23863" xr:uid="{A3D3ADD7-7E7D-439E-AD3D-81F33CDBA286}"/>
    <cellStyle name="Currency 2 2 10 3 3" xfId="1518" xr:uid="{D4E543A8-6861-47E7-83F9-5E2184BA5D93}"/>
    <cellStyle name="Currency 2 2 10 3 3 2" xfId="4350" xr:uid="{BC204C72-8521-4534-ABAD-19E28DA484AE}"/>
    <cellStyle name="Currency 2 2 10 3 3 2 2" xfId="10014" xr:uid="{0D381BC2-8133-4074-BE4A-EC27519FE73F}"/>
    <cellStyle name="Currency 2 2 10 3 3 2 2 2" xfId="21342" xr:uid="{0801CB46-1374-47A7-8FEB-BBF3CF9B20C1}"/>
    <cellStyle name="Currency 2 2 10 3 3 2 2 2 2" xfId="43998" xr:uid="{ED750471-AAE2-44E4-AA62-067E5FF69AE1}"/>
    <cellStyle name="Currency 2 2 10 3 3 2 2 3" xfId="32670" xr:uid="{F8C295EC-173A-4A1A-8035-585DBD89E89B}"/>
    <cellStyle name="Currency 2 2 10 3 3 2 3" xfId="15678" xr:uid="{E73B6099-EFEF-4E0D-BCA6-CF09E7ADC69E}"/>
    <cellStyle name="Currency 2 2 10 3 3 2 3 2" xfId="38334" xr:uid="{5DC8A32E-E817-424C-A567-9F8B7379F2A4}"/>
    <cellStyle name="Currency 2 2 10 3 3 2 4" xfId="27006" xr:uid="{2D5584F8-BFF9-469B-BBF5-D51BF8D5A91B}"/>
    <cellStyle name="Currency 2 2 10 3 3 3" xfId="7182" xr:uid="{253ACB77-ABA0-411D-B29E-81992DD2AA99}"/>
    <cellStyle name="Currency 2 2 10 3 3 3 2" xfId="18510" xr:uid="{18CBB987-B0E6-4948-84ED-4EB0F3D8A989}"/>
    <cellStyle name="Currency 2 2 10 3 3 3 2 2" xfId="41166" xr:uid="{7B560240-2B22-4FC5-895F-838F77701216}"/>
    <cellStyle name="Currency 2 2 10 3 3 3 3" xfId="29838" xr:uid="{EE4D87D1-FA04-44A8-8931-9C79B4A7F2BE}"/>
    <cellStyle name="Currency 2 2 10 3 3 4" xfId="12846" xr:uid="{8F592FEB-0BE0-4588-AA3C-7F338B1C6A93}"/>
    <cellStyle name="Currency 2 2 10 3 3 4 2" xfId="35502" xr:uid="{6DFDFD93-0560-41D4-9E6A-639FA620706C}"/>
    <cellStyle name="Currency 2 2 10 3 3 5" xfId="24174" xr:uid="{7937FC34-78EA-4725-A33D-1D3C01FE4503}"/>
    <cellStyle name="Currency 2 2 10 3 4" xfId="3335" xr:uid="{D5E8AB7E-9C8C-4AD3-A8A1-7BD9370AAD7C}"/>
    <cellStyle name="Currency 2 2 10 3 4 2" xfId="8999" xr:uid="{C1C89152-B92F-4C5E-B1F6-7D3E99BE0128}"/>
    <cellStyle name="Currency 2 2 10 3 4 2 2" xfId="20327" xr:uid="{E2A09D90-4E8F-4530-B8B5-C5147BE604FD}"/>
    <cellStyle name="Currency 2 2 10 3 4 2 2 2" xfId="42983" xr:uid="{A2FC6E7D-4711-4FAB-9CC1-41A025EA699E}"/>
    <cellStyle name="Currency 2 2 10 3 4 2 3" xfId="31655" xr:uid="{CE97DD28-178E-4412-A567-7932BFDDEDDF}"/>
    <cellStyle name="Currency 2 2 10 3 4 3" xfId="14663" xr:uid="{30DC4694-0CA3-4292-9251-EFD3DB6B135B}"/>
    <cellStyle name="Currency 2 2 10 3 4 3 2" xfId="37319" xr:uid="{5B182C15-6DDE-4C29-AD5E-AC6ED74DB7BB}"/>
    <cellStyle name="Currency 2 2 10 3 4 4" xfId="25991" xr:uid="{7B82877E-5C20-4894-88EC-9380470FF025}"/>
    <cellStyle name="Currency 2 2 10 3 5" xfId="6167" xr:uid="{90F6A0C2-044C-48EC-A3C9-8B6965E05D83}"/>
    <cellStyle name="Currency 2 2 10 3 5 2" xfId="17495" xr:uid="{D44366BC-DAEE-455E-9F84-C69CD10A1D9C}"/>
    <cellStyle name="Currency 2 2 10 3 5 2 2" xfId="40151" xr:uid="{19BFDEF0-0523-4A41-9708-B8B35E1B1C54}"/>
    <cellStyle name="Currency 2 2 10 3 5 3" xfId="28823" xr:uid="{84C95043-1096-4B1C-8131-D802B4A181F0}"/>
    <cellStyle name="Currency 2 2 10 3 6" xfId="11831" xr:uid="{0ACEBBB1-E541-4061-A119-6C6FCC0E0CDC}"/>
    <cellStyle name="Currency 2 2 10 3 6 2" xfId="34487" xr:uid="{07437FE7-B8D7-4D63-AA3D-3E5E31ACB209}"/>
    <cellStyle name="Currency 2 2 10 3 7" xfId="23159" xr:uid="{DA4C92D1-3EB9-4558-A589-C072D602502A}"/>
    <cellStyle name="Currency 2 2 10 4" xfId="855" xr:uid="{3890DAFE-EBCC-44E0-A780-B2A9DD846DF0}"/>
    <cellStyle name="Currency 2 2 10 4 2" xfId="1519" xr:uid="{75DB90C9-6A80-4115-B4EC-6444E617F645}"/>
    <cellStyle name="Currency 2 2 10 4 2 2" xfId="4351" xr:uid="{1036FD98-98F3-4429-A319-7C9DDE429373}"/>
    <cellStyle name="Currency 2 2 10 4 2 2 2" xfId="10015" xr:uid="{79393649-4F46-4F0F-B0C8-58BE257DFFA8}"/>
    <cellStyle name="Currency 2 2 10 4 2 2 2 2" xfId="21343" xr:uid="{F381DA45-7456-4861-867B-E147476840C2}"/>
    <cellStyle name="Currency 2 2 10 4 2 2 2 2 2" xfId="43999" xr:uid="{7D5DA05E-DCD6-4FB4-ABF5-5B23184C6071}"/>
    <cellStyle name="Currency 2 2 10 4 2 2 2 3" xfId="32671" xr:uid="{050C1572-6708-4511-92F0-8979A98F7718}"/>
    <cellStyle name="Currency 2 2 10 4 2 2 3" xfId="15679" xr:uid="{2AC4A90B-D800-47DE-98B1-40EA4ADB4A64}"/>
    <cellStyle name="Currency 2 2 10 4 2 2 3 2" xfId="38335" xr:uid="{EB402C15-78D9-4EE8-A056-28AE769042CC}"/>
    <cellStyle name="Currency 2 2 10 4 2 2 4" xfId="27007" xr:uid="{A15B329F-57F3-4D52-BA41-6E036AAEB13F}"/>
    <cellStyle name="Currency 2 2 10 4 2 3" xfId="7183" xr:uid="{D9F393EC-B769-45A6-AC3B-7B0AEDE08D6F}"/>
    <cellStyle name="Currency 2 2 10 4 2 3 2" xfId="18511" xr:uid="{E9910563-40B6-47FF-B90E-46001F91BA49}"/>
    <cellStyle name="Currency 2 2 10 4 2 3 2 2" xfId="41167" xr:uid="{12B14261-8310-4E83-B568-D2423D45D101}"/>
    <cellStyle name="Currency 2 2 10 4 2 3 3" xfId="29839" xr:uid="{C3C09A16-98FE-41EC-BA5D-6D86C3496332}"/>
    <cellStyle name="Currency 2 2 10 4 2 4" xfId="12847" xr:uid="{75D21091-4401-4AF4-BB02-B4C0FFFE0E6E}"/>
    <cellStyle name="Currency 2 2 10 4 2 4 2" xfId="35503" xr:uid="{60299098-B252-48A8-A7B6-9B292209AF36}"/>
    <cellStyle name="Currency 2 2 10 4 2 5" xfId="24175" xr:uid="{B7E850D3-BC20-433E-A4ED-128F06677610}"/>
    <cellStyle name="Currency 2 2 10 4 3" xfId="3687" xr:uid="{F7C65BDD-3CD5-4BD8-BA13-9A169A089DE2}"/>
    <cellStyle name="Currency 2 2 10 4 3 2" xfId="9351" xr:uid="{EFFBE8E7-9F91-4026-94B3-14538890FB1F}"/>
    <cellStyle name="Currency 2 2 10 4 3 2 2" xfId="20679" xr:uid="{08453C1E-A59C-4A41-82AF-1E79903C35C1}"/>
    <cellStyle name="Currency 2 2 10 4 3 2 2 2" xfId="43335" xr:uid="{CACF8B9C-0B77-45B0-BBD2-FE4CB8EA0D27}"/>
    <cellStyle name="Currency 2 2 10 4 3 2 3" xfId="32007" xr:uid="{1E3E4B1A-E7AF-4BB3-995C-74A4B9C1C244}"/>
    <cellStyle name="Currency 2 2 10 4 3 3" xfId="15015" xr:uid="{598A3A2C-E21B-4516-B6EB-9CCD4420E02F}"/>
    <cellStyle name="Currency 2 2 10 4 3 3 2" xfId="37671" xr:uid="{2D2542E1-4806-47AE-8B28-832641BE9D87}"/>
    <cellStyle name="Currency 2 2 10 4 3 4" xfId="26343" xr:uid="{9EC3F821-00AA-4197-9BB0-CF947E7E33CC}"/>
    <cellStyle name="Currency 2 2 10 4 4" xfId="6519" xr:uid="{6F0633CB-8074-4176-9417-1CDBFEA879A1}"/>
    <cellStyle name="Currency 2 2 10 4 4 2" xfId="17847" xr:uid="{E830FE46-2235-4410-B3AF-AA00CAF7E427}"/>
    <cellStyle name="Currency 2 2 10 4 4 2 2" xfId="40503" xr:uid="{77636B64-C238-4275-9F4F-19BE039689E7}"/>
    <cellStyle name="Currency 2 2 10 4 4 3" xfId="29175" xr:uid="{8F8E4679-F2C8-405D-8A01-380828C2E9AC}"/>
    <cellStyle name="Currency 2 2 10 4 5" xfId="12183" xr:uid="{FC0BAA05-02E1-40DE-B6F1-8365EB5BE6C0}"/>
    <cellStyle name="Currency 2 2 10 4 5 2" xfId="34839" xr:uid="{F3CAD650-BB2E-48B3-A77F-9E953E9910A8}"/>
    <cellStyle name="Currency 2 2 10 4 6" xfId="23511" xr:uid="{27DBAB7E-7080-42F9-9E8A-26D9B487AB42}"/>
    <cellStyle name="Currency 2 2 10 5" xfId="1520" xr:uid="{9B02A4C9-D49B-4A22-8DB2-F070E8AA50C2}"/>
    <cellStyle name="Currency 2 2 10 5 2" xfId="4352" xr:uid="{D39497F1-EB56-486F-B5B2-FF627F2DACE9}"/>
    <cellStyle name="Currency 2 2 10 5 2 2" xfId="10016" xr:uid="{BADDEB8E-CFA2-4CA5-9B96-E8DC3518B1E5}"/>
    <cellStyle name="Currency 2 2 10 5 2 2 2" xfId="21344" xr:uid="{C0E773AC-31A3-414A-9621-0552D94F9E07}"/>
    <cellStyle name="Currency 2 2 10 5 2 2 2 2" xfId="44000" xr:uid="{F2746AA0-E270-4398-BE08-FF2E707D953F}"/>
    <cellStyle name="Currency 2 2 10 5 2 2 3" xfId="32672" xr:uid="{5CF3E981-C4D0-4292-A8EE-A1C23B03C774}"/>
    <cellStyle name="Currency 2 2 10 5 2 3" xfId="15680" xr:uid="{65EC3BF5-2F33-4D3E-A468-DFD415364E62}"/>
    <cellStyle name="Currency 2 2 10 5 2 3 2" xfId="38336" xr:uid="{BA33EF3D-2EF0-4527-BB25-9D010F045A8B}"/>
    <cellStyle name="Currency 2 2 10 5 2 4" xfId="27008" xr:uid="{79C8ED81-B14D-42BB-A45F-F398C4E0DCF4}"/>
    <cellStyle name="Currency 2 2 10 5 3" xfId="7184" xr:uid="{02FC0B1F-BBC2-4DF7-8691-4DF025C9CA50}"/>
    <cellStyle name="Currency 2 2 10 5 3 2" xfId="18512" xr:uid="{8F8A3828-47A0-4D71-8420-CD88153CACEC}"/>
    <cellStyle name="Currency 2 2 10 5 3 2 2" xfId="41168" xr:uid="{990FFADC-DE70-4DDA-9620-B7401D7A0866}"/>
    <cellStyle name="Currency 2 2 10 5 3 3" xfId="29840" xr:uid="{8711F601-875C-47D2-947C-C3F27434D9D9}"/>
    <cellStyle name="Currency 2 2 10 5 4" xfId="12848" xr:uid="{D8FA4AFD-4CAF-47C2-8F65-9846C692A904}"/>
    <cellStyle name="Currency 2 2 10 5 4 2" xfId="35504" xr:uid="{83901944-1034-4546-B64C-3FA124352CFB}"/>
    <cellStyle name="Currency 2 2 10 5 5" xfId="24176" xr:uid="{5ADA29C5-98BB-47E3-AC74-5D09FDBE1CF2}"/>
    <cellStyle name="Currency 2 2 10 6" xfId="2983" xr:uid="{145DA6F4-111D-449B-B442-BB86C5127169}"/>
    <cellStyle name="Currency 2 2 10 6 2" xfId="8647" xr:uid="{1542B3E5-8A00-4AB3-B8EF-95BEE2DBB44B}"/>
    <cellStyle name="Currency 2 2 10 6 2 2" xfId="19975" xr:uid="{D90F60E1-AD05-4334-9BED-A8D8051631FF}"/>
    <cellStyle name="Currency 2 2 10 6 2 2 2" xfId="42631" xr:uid="{A3FE6ECE-3E5A-4666-8510-42B0FAC6E726}"/>
    <cellStyle name="Currency 2 2 10 6 2 3" xfId="31303" xr:uid="{8DF13E10-F348-4DCD-8E1D-E47C19D35113}"/>
    <cellStyle name="Currency 2 2 10 6 3" xfId="14311" xr:uid="{F281AB33-A58C-42F1-AC74-B199A02D17DE}"/>
    <cellStyle name="Currency 2 2 10 6 3 2" xfId="36967" xr:uid="{4EB656B4-7326-4C38-A6A3-6E13E912F494}"/>
    <cellStyle name="Currency 2 2 10 6 4" xfId="25639" xr:uid="{D5C35066-3ACB-4F98-8929-AAA8D8237577}"/>
    <cellStyle name="Currency 2 2 10 7" xfId="5815" xr:uid="{714E9DE0-8C27-47CC-A683-526220E06EA8}"/>
    <cellStyle name="Currency 2 2 10 7 2" xfId="17143" xr:uid="{C8BFE0AE-382B-4370-AA30-98C9AA403963}"/>
    <cellStyle name="Currency 2 2 10 7 2 2" xfId="39799" xr:uid="{B2E86A65-EB60-4184-A0B2-CDD0AE13CC69}"/>
    <cellStyle name="Currency 2 2 10 7 3" xfId="28471" xr:uid="{66145C3D-D07A-4BE6-922B-34DE94858956}"/>
    <cellStyle name="Currency 2 2 10 8" xfId="11479" xr:uid="{B26EA7FA-9D6C-4257-AFC6-A0E061F5E1BB}"/>
    <cellStyle name="Currency 2 2 10 8 2" xfId="34135" xr:uid="{32895C46-338E-4764-B3B3-BFDA6C945F5A}"/>
    <cellStyle name="Currency 2 2 10 9" xfId="22807" xr:uid="{8C496CC7-2ED6-4C35-82AC-42483D373A7D}"/>
    <cellStyle name="Currency 2 2 11" xfId="246" xr:uid="{576FFB7C-4806-415B-BA3D-78E0631A5898}"/>
    <cellStyle name="Currency 2 2 11 2" xfId="598" xr:uid="{C86C4F3C-6DC8-44CA-9C1D-BD9B3F9E65A0}"/>
    <cellStyle name="Currency 2 2 11 2 2" xfId="1302" xr:uid="{CB5F1411-A7E8-4F14-A1A2-E20C6BCDD323}"/>
    <cellStyle name="Currency 2 2 11 2 2 2" xfId="1521" xr:uid="{83836C78-78B6-47B4-851A-F6173FCC8291}"/>
    <cellStyle name="Currency 2 2 11 2 2 2 2" xfId="4353" xr:uid="{1B7C11D0-5E78-46AE-906F-A81C02223BFB}"/>
    <cellStyle name="Currency 2 2 11 2 2 2 2 2" xfId="10017" xr:uid="{A61BADD0-A0D3-4633-95A6-41E6F0CE3C64}"/>
    <cellStyle name="Currency 2 2 11 2 2 2 2 2 2" xfId="21345" xr:uid="{7AAC6E3D-288C-4233-8828-222C662F6DA5}"/>
    <cellStyle name="Currency 2 2 11 2 2 2 2 2 2 2" xfId="44001" xr:uid="{7E8A1840-24C3-4A4A-970A-DBC37EFC5EF7}"/>
    <cellStyle name="Currency 2 2 11 2 2 2 2 2 3" xfId="32673" xr:uid="{7A667A11-D871-439D-9169-636C4D60D0EA}"/>
    <cellStyle name="Currency 2 2 11 2 2 2 2 3" xfId="15681" xr:uid="{9B16505D-EBA0-4DBA-B13E-0D11DF384F7E}"/>
    <cellStyle name="Currency 2 2 11 2 2 2 2 3 2" xfId="38337" xr:uid="{14DC2018-2021-4215-AE34-8410F9A13D99}"/>
    <cellStyle name="Currency 2 2 11 2 2 2 2 4" xfId="27009" xr:uid="{94974B9D-54B8-407F-8F51-E6B58FC93498}"/>
    <cellStyle name="Currency 2 2 11 2 2 2 3" xfId="7185" xr:uid="{63641717-E56C-41E9-BE0D-1ED638A3E3BF}"/>
    <cellStyle name="Currency 2 2 11 2 2 2 3 2" xfId="18513" xr:uid="{70432B76-74BC-4859-82CF-DAB71E19670B}"/>
    <cellStyle name="Currency 2 2 11 2 2 2 3 2 2" xfId="41169" xr:uid="{1944F026-D207-44EB-A71D-BF6045143DDD}"/>
    <cellStyle name="Currency 2 2 11 2 2 2 3 3" xfId="29841" xr:uid="{18083166-5785-409B-AA2C-C30665E6DF17}"/>
    <cellStyle name="Currency 2 2 11 2 2 2 4" xfId="12849" xr:uid="{96FE1CF8-60B8-4F50-9BF9-B82122ED9E11}"/>
    <cellStyle name="Currency 2 2 11 2 2 2 4 2" xfId="35505" xr:uid="{E433DE77-317B-4FBD-ADA1-23BFFE24F1B3}"/>
    <cellStyle name="Currency 2 2 11 2 2 2 5" xfId="24177" xr:uid="{51A55C15-8B8F-4642-8213-B529E7E81D20}"/>
    <cellStyle name="Currency 2 2 11 2 2 3" xfId="4134" xr:uid="{F5C4B0AA-4AE9-4028-88C6-841C84B5122C}"/>
    <cellStyle name="Currency 2 2 11 2 2 3 2" xfId="9798" xr:uid="{C85D7584-C815-4B2F-A429-CC0EAF98CCF7}"/>
    <cellStyle name="Currency 2 2 11 2 2 3 2 2" xfId="21126" xr:uid="{3AAD76FA-8A1A-42A3-A20C-28D4CB6062F3}"/>
    <cellStyle name="Currency 2 2 11 2 2 3 2 2 2" xfId="43782" xr:uid="{D04A947E-2E14-4928-A3B9-0147A22F5C9D}"/>
    <cellStyle name="Currency 2 2 11 2 2 3 2 3" xfId="32454" xr:uid="{2560D376-BB4A-4B05-B896-79C2302D85D7}"/>
    <cellStyle name="Currency 2 2 11 2 2 3 3" xfId="15462" xr:uid="{BE8ECBD8-BF02-4159-8CC2-62B7049FEAFE}"/>
    <cellStyle name="Currency 2 2 11 2 2 3 3 2" xfId="38118" xr:uid="{5605F023-A20D-4FB9-8FB2-B54E02275A83}"/>
    <cellStyle name="Currency 2 2 11 2 2 3 4" xfId="26790" xr:uid="{84ACAE8B-CD7F-4B64-82AB-7C3E1C71892B}"/>
    <cellStyle name="Currency 2 2 11 2 2 4" xfId="6966" xr:uid="{CF723965-390A-4125-BE9A-88BC48EA4192}"/>
    <cellStyle name="Currency 2 2 11 2 2 4 2" xfId="18294" xr:uid="{ADF6A817-4685-4DF2-B3BA-9239F7E7B903}"/>
    <cellStyle name="Currency 2 2 11 2 2 4 2 2" xfId="40950" xr:uid="{D8645B59-7135-4E99-B304-F33E2A1EDCE7}"/>
    <cellStyle name="Currency 2 2 11 2 2 4 3" xfId="29622" xr:uid="{131F66A8-60A4-4A6B-A165-21D54C31072D}"/>
    <cellStyle name="Currency 2 2 11 2 2 5" xfId="12630" xr:uid="{42FC033C-2F1D-4186-B1A9-2D0EC01ABCEF}"/>
    <cellStyle name="Currency 2 2 11 2 2 5 2" xfId="35286" xr:uid="{490EF1C4-3988-47D7-919A-A85F2CE1F3E8}"/>
    <cellStyle name="Currency 2 2 11 2 2 6" xfId="23958" xr:uid="{C3835AF4-0A80-4DDD-A580-65135607E642}"/>
    <cellStyle name="Currency 2 2 11 2 3" xfId="1522" xr:uid="{25BF60DF-1333-4350-86A0-0D5B2E0CE0B6}"/>
    <cellStyle name="Currency 2 2 11 2 3 2" xfId="4354" xr:uid="{3BC10645-089F-4236-99D0-299BA7967206}"/>
    <cellStyle name="Currency 2 2 11 2 3 2 2" xfId="10018" xr:uid="{1D9A7EA7-19EF-4006-96C8-EAF5015435F2}"/>
    <cellStyle name="Currency 2 2 11 2 3 2 2 2" xfId="21346" xr:uid="{EF9C1BD3-3B4E-4A32-8475-C766C4EB50F8}"/>
    <cellStyle name="Currency 2 2 11 2 3 2 2 2 2" xfId="44002" xr:uid="{22215282-BD29-49F6-9ABA-BA4540C94881}"/>
    <cellStyle name="Currency 2 2 11 2 3 2 2 3" xfId="32674" xr:uid="{C6DD749B-BA57-4E56-B860-02D61A94F9AE}"/>
    <cellStyle name="Currency 2 2 11 2 3 2 3" xfId="15682" xr:uid="{470A5E86-1AF5-4403-A9ED-37C9B948BC5C}"/>
    <cellStyle name="Currency 2 2 11 2 3 2 3 2" xfId="38338" xr:uid="{D4A24CAA-C068-4562-A6B8-4085E734F4CD}"/>
    <cellStyle name="Currency 2 2 11 2 3 2 4" xfId="27010" xr:uid="{C44E75EB-0452-4663-8946-C61901FFA2DF}"/>
    <cellStyle name="Currency 2 2 11 2 3 3" xfId="7186" xr:uid="{B11D0E01-AC95-4C98-AD5C-36B21EA2A3F6}"/>
    <cellStyle name="Currency 2 2 11 2 3 3 2" xfId="18514" xr:uid="{78B2C9E5-7AAA-408F-BAD3-01BD02A6A84E}"/>
    <cellStyle name="Currency 2 2 11 2 3 3 2 2" xfId="41170" xr:uid="{4C3B9B37-3C6B-4390-AAC4-73F7B9E560C2}"/>
    <cellStyle name="Currency 2 2 11 2 3 3 3" xfId="29842" xr:uid="{239FECF1-9618-41E4-A402-EE7863B43F44}"/>
    <cellStyle name="Currency 2 2 11 2 3 4" xfId="12850" xr:uid="{A75703E3-0474-4A4D-BCDB-2E8F55C3486A}"/>
    <cellStyle name="Currency 2 2 11 2 3 4 2" xfId="35506" xr:uid="{55039685-4510-4CD6-B0CB-B5468951B137}"/>
    <cellStyle name="Currency 2 2 11 2 3 5" xfId="24178" xr:uid="{B8F01BFE-846D-4E5A-BF12-894AD8938DB2}"/>
    <cellStyle name="Currency 2 2 11 2 4" xfId="3430" xr:uid="{B5E6A98C-AD87-4A36-8ED6-8273D4D1FEC1}"/>
    <cellStyle name="Currency 2 2 11 2 4 2" xfId="9094" xr:uid="{E90A46E4-4826-4AAF-A88A-DB859F0207F7}"/>
    <cellStyle name="Currency 2 2 11 2 4 2 2" xfId="20422" xr:uid="{96412828-D2E3-44CD-98ED-6C546B8DBACC}"/>
    <cellStyle name="Currency 2 2 11 2 4 2 2 2" xfId="43078" xr:uid="{2383F141-9318-44E5-9FFC-9B61ED553B2A}"/>
    <cellStyle name="Currency 2 2 11 2 4 2 3" xfId="31750" xr:uid="{430DF342-E9C5-4979-B89F-E5C6B4965C91}"/>
    <cellStyle name="Currency 2 2 11 2 4 3" xfId="14758" xr:uid="{1E8B114F-01B6-4606-A4A4-B545366145AC}"/>
    <cellStyle name="Currency 2 2 11 2 4 3 2" xfId="37414" xr:uid="{29E1EDC2-91A4-48A1-9F95-89A520876F40}"/>
    <cellStyle name="Currency 2 2 11 2 4 4" xfId="26086" xr:uid="{F360AA51-9E80-4802-9CAD-963558804E99}"/>
    <cellStyle name="Currency 2 2 11 2 5" xfId="6262" xr:uid="{4DB9BD4F-FEB2-43F9-BA81-8281C2A1643A}"/>
    <cellStyle name="Currency 2 2 11 2 5 2" xfId="17590" xr:uid="{AE8E9886-8625-4EF5-9382-150DA2CF693F}"/>
    <cellStyle name="Currency 2 2 11 2 5 2 2" xfId="40246" xr:uid="{D5E8ABB0-9CD6-4502-A3DB-F404BA60BB1E}"/>
    <cellStyle name="Currency 2 2 11 2 5 3" xfId="28918" xr:uid="{9EB4428A-2805-48D1-929A-EA920BF8E28A}"/>
    <cellStyle name="Currency 2 2 11 2 6" xfId="11926" xr:uid="{4E0B3102-512C-40BF-AF0D-8EF08148AFE7}"/>
    <cellStyle name="Currency 2 2 11 2 6 2" xfId="34582" xr:uid="{7D992D5F-A9D3-4481-A7D5-6D548710D4E8}"/>
    <cellStyle name="Currency 2 2 11 2 7" xfId="23254" xr:uid="{1EA1260A-2A2A-4DBF-9760-DD9B30311C50}"/>
    <cellStyle name="Currency 2 2 11 3" xfId="950" xr:uid="{035752DD-2C0C-4F7D-B6DB-DE5DF5BD1916}"/>
    <cellStyle name="Currency 2 2 11 3 2" xfId="1523" xr:uid="{808FD038-DD79-4C47-B95A-3937F6A9754B}"/>
    <cellStyle name="Currency 2 2 11 3 2 2" xfId="4355" xr:uid="{B9A840E4-317A-446C-A1A6-6B19177F5C53}"/>
    <cellStyle name="Currency 2 2 11 3 2 2 2" xfId="10019" xr:uid="{8937CF39-554C-4D64-B8E2-86B3A5B2E279}"/>
    <cellStyle name="Currency 2 2 11 3 2 2 2 2" xfId="21347" xr:uid="{A74F6CDA-02F7-4092-8005-4CBFE8619AF6}"/>
    <cellStyle name="Currency 2 2 11 3 2 2 2 2 2" xfId="44003" xr:uid="{96344DC1-B0A8-488D-92DC-D64DFF1B6963}"/>
    <cellStyle name="Currency 2 2 11 3 2 2 2 3" xfId="32675" xr:uid="{F9CA6BCA-D110-438D-9F9D-B90150A2A20B}"/>
    <cellStyle name="Currency 2 2 11 3 2 2 3" xfId="15683" xr:uid="{EEE8134B-E2A6-497C-86AB-BE1C9C2FBAFC}"/>
    <cellStyle name="Currency 2 2 11 3 2 2 3 2" xfId="38339" xr:uid="{DC4FA4B2-30CF-4AE5-B529-7554E5E0F597}"/>
    <cellStyle name="Currency 2 2 11 3 2 2 4" xfId="27011" xr:uid="{827D63A2-A90B-47E6-839D-3E5F11B0B151}"/>
    <cellStyle name="Currency 2 2 11 3 2 3" xfId="7187" xr:uid="{37433947-B5F4-40B9-876E-96AC06C43628}"/>
    <cellStyle name="Currency 2 2 11 3 2 3 2" xfId="18515" xr:uid="{34978B65-4065-4F89-B305-31F5F576A24B}"/>
    <cellStyle name="Currency 2 2 11 3 2 3 2 2" xfId="41171" xr:uid="{87B283A0-91B4-4F6A-9192-A37D2F4CFFEA}"/>
    <cellStyle name="Currency 2 2 11 3 2 3 3" xfId="29843" xr:uid="{0B5B1CE8-E238-4B15-BC9D-CA84D67043E5}"/>
    <cellStyle name="Currency 2 2 11 3 2 4" xfId="12851" xr:uid="{825FB59A-02E1-410C-BAC9-8DAC40B88119}"/>
    <cellStyle name="Currency 2 2 11 3 2 4 2" xfId="35507" xr:uid="{7DF83CFE-7C17-47E7-8A19-0E58342B812E}"/>
    <cellStyle name="Currency 2 2 11 3 2 5" xfId="24179" xr:uid="{A6ABDCFB-75B5-4DB7-B349-15D92DE2D498}"/>
    <cellStyle name="Currency 2 2 11 3 3" xfId="3782" xr:uid="{B10DFA35-4CCC-449A-B209-07FC341D854C}"/>
    <cellStyle name="Currency 2 2 11 3 3 2" xfId="9446" xr:uid="{9F1569E0-BC07-4F80-96C1-7C7FB80EE293}"/>
    <cellStyle name="Currency 2 2 11 3 3 2 2" xfId="20774" xr:uid="{22D6DA26-8284-4A93-923C-E8F9C415C0D4}"/>
    <cellStyle name="Currency 2 2 11 3 3 2 2 2" xfId="43430" xr:uid="{E0FE188C-28B4-4744-AEBB-B136F522943B}"/>
    <cellStyle name="Currency 2 2 11 3 3 2 3" xfId="32102" xr:uid="{246F0434-32AC-4A6A-BDEB-DF1C8ABCCA3C}"/>
    <cellStyle name="Currency 2 2 11 3 3 3" xfId="15110" xr:uid="{58F5CEC9-61A1-4619-9E6E-D58DBCB75F52}"/>
    <cellStyle name="Currency 2 2 11 3 3 3 2" xfId="37766" xr:uid="{48C5DF31-55C6-4C5B-8FB3-A95BA9FA283C}"/>
    <cellStyle name="Currency 2 2 11 3 3 4" xfId="26438" xr:uid="{BA117FDF-97DB-41C3-B360-6C820A502F25}"/>
    <cellStyle name="Currency 2 2 11 3 4" xfId="6614" xr:uid="{50588B5D-7102-459A-B45E-C1F66D77F5AB}"/>
    <cellStyle name="Currency 2 2 11 3 4 2" xfId="17942" xr:uid="{9F961AF5-97D2-437B-B325-0E1178C948F5}"/>
    <cellStyle name="Currency 2 2 11 3 4 2 2" xfId="40598" xr:uid="{83D1B739-3602-48ED-9A91-2C1880B3DBF1}"/>
    <cellStyle name="Currency 2 2 11 3 4 3" xfId="29270" xr:uid="{F795926B-7F5E-4CB3-98D0-17B614451395}"/>
    <cellStyle name="Currency 2 2 11 3 5" xfId="12278" xr:uid="{6A797F08-E81E-4777-9EE0-2DABD92BCFD5}"/>
    <cellStyle name="Currency 2 2 11 3 5 2" xfId="34934" xr:uid="{60ED3CB6-B6CF-47C3-8E6B-32AFA0946684}"/>
    <cellStyle name="Currency 2 2 11 3 6" xfId="23606" xr:uid="{C7F4AB3C-8EDE-4358-81CA-E6BA7EE0DB7A}"/>
    <cellStyle name="Currency 2 2 11 4" xfId="1524" xr:uid="{9EA2030E-CD14-4ADD-8933-AA06334F3F5A}"/>
    <cellStyle name="Currency 2 2 11 4 2" xfId="4356" xr:uid="{45E71110-2120-442E-BBAF-1BDFC1C6460C}"/>
    <cellStyle name="Currency 2 2 11 4 2 2" xfId="10020" xr:uid="{313E17F7-5739-4FD0-BA99-75A2276648D4}"/>
    <cellStyle name="Currency 2 2 11 4 2 2 2" xfId="21348" xr:uid="{3E2F2C15-FD80-4988-95CE-C89B4E341EBE}"/>
    <cellStyle name="Currency 2 2 11 4 2 2 2 2" xfId="44004" xr:uid="{95E33297-4BFF-4D06-A67D-F366FFCD551B}"/>
    <cellStyle name="Currency 2 2 11 4 2 2 3" xfId="32676" xr:uid="{F0AE3735-2B23-4988-9098-290948525A33}"/>
    <cellStyle name="Currency 2 2 11 4 2 3" xfId="15684" xr:uid="{0A861E78-A9FD-40FB-A4FB-75A75788C5E7}"/>
    <cellStyle name="Currency 2 2 11 4 2 3 2" xfId="38340" xr:uid="{73DC3377-1360-4D4A-A40C-FE8DDCBCDB9D}"/>
    <cellStyle name="Currency 2 2 11 4 2 4" xfId="27012" xr:uid="{A8A11D06-4EB5-44E7-A1C8-40227AB52E63}"/>
    <cellStyle name="Currency 2 2 11 4 3" xfId="7188" xr:uid="{94F345F5-836B-4B9B-9714-6773E158C54D}"/>
    <cellStyle name="Currency 2 2 11 4 3 2" xfId="18516" xr:uid="{4A53CB1F-495C-4974-9CAC-C8953FE7255D}"/>
    <cellStyle name="Currency 2 2 11 4 3 2 2" xfId="41172" xr:uid="{7DF8D9C4-4A5D-4813-AD57-E8807985BDF5}"/>
    <cellStyle name="Currency 2 2 11 4 3 3" xfId="29844" xr:uid="{CECED6B6-C3D7-4755-826A-4B175ADA7F1B}"/>
    <cellStyle name="Currency 2 2 11 4 4" xfId="12852" xr:uid="{7EC202EF-7233-4C7E-8692-8B36CF911CE2}"/>
    <cellStyle name="Currency 2 2 11 4 4 2" xfId="35508" xr:uid="{3F8E66A3-7BE7-4A99-8887-7BAA3374C937}"/>
    <cellStyle name="Currency 2 2 11 4 5" xfId="24180" xr:uid="{85D87452-C778-4037-B0BA-20B9AEEE58E8}"/>
    <cellStyle name="Currency 2 2 11 5" xfId="3078" xr:uid="{17F2B15F-000F-4220-A3D1-133F3041999E}"/>
    <cellStyle name="Currency 2 2 11 5 2" xfId="8742" xr:uid="{F4834005-F540-4E45-92AA-2AAEA2F768E8}"/>
    <cellStyle name="Currency 2 2 11 5 2 2" xfId="20070" xr:uid="{25D0CAAF-D722-4DA6-9174-C3E5EEF71C50}"/>
    <cellStyle name="Currency 2 2 11 5 2 2 2" xfId="42726" xr:uid="{040DB2BF-6293-4AFF-837C-962B03B6F84A}"/>
    <cellStyle name="Currency 2 2 11 5 2 3" xfId="31398" xr:uid="{B2E41677-1AD1-4A57-92A1-5BE1D4B5303F}"/>
    <cellStyle name="Currency 2 2 11 5 3" xfId="14406" xr:uid="{254BA799-C7E7-41A0-846A-C76F34B01D65}"/>
    <cellStyle name="Currency 2 2 11 5 3 2" xfId="37062" xr:uid="{5009DC1E-0BE9-4056-8D4B-25505AB140DB}"/>
    <cellStyle name="Currency 2 2 11 5 4" xfId="25734" xr:uid="{1A5C5C15-BCC1-410E-A549-F6BB4153393B}"/>
    <cellStyle name="Currency 2 2 11 6" xfId="5910" xr:uid="{6E532C0B-2B6C-4068-9706-53BCE9F199FA}"/>
    <cellStyle name="Currency 2 2 11 6 2" xfId="17238" xr:uid="{A73CB347-8DD0-47C4-937A-19ECE791C08C}"/>
    <cellStyle name="Currency 2 2 11 6 2 2" xfId="39894" xr:uid="{0790A8AD-453E-446B-A89E-DA7940903FBA}"/>
    <cellStyle name="Currency 2 2 11 6 3" xfId="28566" xr:uid="{722630AA-2CF3-4F22-B13F-4BF41F8C6446}"/>
    <cellStyle name="Currency 2 2 11 7" xfId="11574" xr:uid="{BECC0F76-4650-483D-814A-CDF4D114C688}"/>
    <cellStyle name="Currency 2 2 11 7 2" xfId="34230" xr:uid="{493C9244-B1C9-46C0-AD0C-307235015E08}"/>
    <cellStyle name="Currency 2 2 11 8" xfId="22902" xr:uid="{98B643E0-D27C-4368-906F-59BF2C649379}"/>
    <cellStyle name="Currency 2 2 12" xfId="239" xr:uid="{0156E202-DE0C-4397-A4EC-6DA25EA7A339}"/>
    <cellStyle name="Currency 2 2 12 2" xfId="591" xr:uid="{B802F72B-FDF2-4C88-A6A7-F612A718796F}"/>
    <cellStyle name="Currency 2 2 12 2 2" xfId="1295" xr:uid="{6C94C938-EE9F-415F-B847-226358A11D81}"/>
    <cellStyle name="Currency 2 2 12 2 2 2" xfId="1525" xr:uid="{B27F414E-D024-4F48-81D3-16C3747740F8}"/>
    <cellStyle name="Currency 2 2 12 2 2 2 2" xfId="4357" xr:uid="{3DBD064A-88E6-4632-95CE-5FDA4EE7B363}"/>
    <cellStyle name="Currency 2 2 12 2 2 2 2 2" xfId="10021" xr:uid="{5AF18C4E-60B7-4D8B-857B-5AC766AA89CE}"/>
    <cellStyle name="Currency 2 2 12 2 2 2 2 2 2" xfId="21349" xr:uid="{E0D2066D-4140-454C-81DC-06B827E7F6DF}"/>
    <cellStyle name="Currency 2 2 12 2 2 2 2 2 2 2" xfId="44005" xr:uid="{D395E25D-DBE5-46E6-AF34-E7DF2A5F1747}"/>
    <cellStyle name="Currency 2 2 12 2 2 2 2 2 3" xfId="32677" xr:uid="{F9FBA0C0-61D3-4EFE-BDF0-488719335A77}"/>
    <cellStyle name="Currency 2 2 12 2 2 2 2 3" xfId="15685" xr:uid="{4134CF2A-9791-40E0-8367-F44081500B8E}"/>
    <cellStyle name="Currency 2 2 12 2 2 2 2 3 2" xfId="38341" xr:uid="{2A5F5AB1-44C5-4673-AD47-7369B8C8F253}"/>
    <cellStyle name="Currency 2 2 12 2 2 2 2 4" xfId="27013" xr:uid="{0442A53F-495B-4B59-B580-046B7B59775D}"/>
    <cellStyle name="Currency 2 2 12 2 2 2 3" xfId="7189" xr:uid="{667AC0E3-C01A-437E-916D-3624F237C038}"/>
    <cellStyle name="Currency 2 2 12 2 2 2 3 2" xfId="18517" xr:uid="{E52E8FB6-7B15-454D-9EF5-A13A7C68BA0C}"/>
    <cellStyle name="Currency 2 2 12 2 2 2 3 2 2" xfId="41173" xr:uid="{F35BD18B-6FBD-4B0F-8583-1719BA78ACD1}"/>
    <cellStyle name="Currency 2 2 12 2 2 2 3 3" xfId="29845" xr:uid="{DEE7FE3A-F877-4352-B1DA-276CE7546A62}"/>
    <cellStyle name="Currency 2 2 12 2 2 2 4" xfId="12853" xr:uid="{1EBDBF56-8F50-48AB-B464-74EF4C3279BA}"/>
    <cellStyle name="Currency 2 2 12 2 2 2 4 2" xfId="35509" xr:uid="{A200D550-6F22-4211-BEF3-705A1E7D04F0}"/>
    <cellStyle name="Currency 2 2 12 2 2 2 5" xfId="24181" xr:uid="{BBED220B-563B-46E6-88FA-234B5CC3B3FD}"/>
    <cellStyle name="Currency 2 2 12 2 2 3" xfId="4127" xr:uid="{EB53C9D1-2AF1-483F-806B-CDC6ABECC6EA}"/>
    <cellStyle name="Currency 2 2 12 2 2 3 2" xfId="9791" xr:uid="{37469318-0E44-4711-8C77-6113079ABE01}"/>
    <cellStyle name="Currency 2 2 12 2 2 3 2 2" xfId="21119" xr:uid="{AE4C5178-876B-461D-99BE-BC5CC1939A9A}"/>
    <cellStyle name="Currency 2 2 12 2 2 3 2 2 2" xfId="43775" xr:uid="{3C6A1B79-585E-4815-B2A8-70DC8760C935}"/>
    <cellStyle name="Currency 2 2 12 2 2 3 2 3" xfId="32447" xr:uid="{C0DB9B43-0F13-49EB-AC20-7D90CBE969D5}"/>
    <cellStyle name="Currency 2 2 12 2 2 3 3" xfId="15455" xr:uid="{F25CADAB-3096-4738-95A6-8502D658C2E7}"/>
    <cellStyle name="Currency 2 2 12 2 2 3 3 2" xfId="38111" xr:uid="{36B80D2C-766A-4888-9EB9-21AB6259B9EE}"/>
    <cellStyle name="Currency 2 2 12 2 2 3 4" xfId="26783" xr:uid="{E41CD1A6-5A4B-4784-8807-132F7E65BCFF}"/>
    <cellStyle name="Currency 2 2 12 2 2 4" xfId="6959" xr:uid="{17660135-B1B3-4CCF-954C-1830E4EFAE1F}"/>
    <cellStyle name="Currency 2 2 12 2 2 4 2" xfId="18287" xr:uid="{07D2CB5B-87FC-406F-BC13-471D95770572}"/>
    <cellStyle name="Currency 2 2 12 2 2 4 2 2" xfId="40943" xr:uid="{B840EFFE-B96E-4F5A-A926-66339D73299C}"/>
    <cellStyle name="Currency 2 2 12 2 2 4 3" xfId="29615" xr:uid="{9F737E6A-ABCB-4B59-932C-9506C7A7986A}"/>
    <cellStyle name="Currency 2 2 12 2 2 5" xfId="12623" xr:uid="{DC3AC5E1-AD2E-46DC-BC30-C0C145E3DD20}"/>
    <cellStyle name="Currency 2 2 12 2 2 5 2" xfId="35279" xr:uid="{1C88B0AC-3602-4058-855B-F7C9973718AE}"/>
    <cellStyle name="Currency 2 2 12 2 2 6" xfId="23951" xr:uid="{C13011C5-E0E3-45EE-8805-8F4FB3A1852F}"/>
    <cellStyle name="Currency 2 2 12 2 3" xfId="1526" xr:uid="{5B1FF78B-19CA-4CC5-AE2F-E55C23AD57AA}"/>
    <cellStyle name="Currency 2 2 12 2 3 2" xfId="4358" xr:uid="{FCB67F25-BE4D-4759-BEA6-EEADE4B5B085}"/>
    <cellStyle name="Currency 2 2 12 2 3 2 2" xfId="10022" xr:uid="{8074644D-8CBB-4441-B451-18A6AAF59401}"/>
    <cellStyle name="Currency 2 2 12 2 3 2 2 2" xfId="21350" xr:uid="{61B2067F-A3F8-4C8E-B603-45EA62BFB8EA}"/>
    <cellStyle name="Currency 2 2 12 2 3 2 2 2 2" xfId="44006" xr:uid="{6E42C947-CB8A-48A9-A33E-27DD85872EDD}"/>
    <cellStyle name="Currency 2 2 12 2 3 2 2 3" xfId="32678" xr:uid="{648EAFE3-5B58-4645-8750-1C9F52972E98}"/>
    <cellStyle name="Currency 2 2 12 2 3 2 3" xfId="15686" xr:uid="{5756107E-736E-4051-85A9-685FBE7F0D11}"/>
    <cellStyle name="Currency 2 2 12 2 3 2 3 2" xfId="38342" xr:uid="{B6CBDF94-5C6E-49FC-83D2-110F435B993C}"/>
    <cellStyle name="Currency 2 2 12 2 3 2 4" xfId="27014" xr:uid="{FAA8F8A3-9A03-4A50-8B5F-2B7CA30A8F80}"/>
    <cellStyle name="Currency 2 2 12 2 3 3" xfId="7190" xr:uid="{EC80A067-AD4A-43ED-8845-EF7D5F43142C}"/>
    <cellStyle name="Currency 2 2 12 2 3 3 2" xfId="18518" xr:uid="{D4B8F58A-8816-4DC5-8F9F-6B2CE5BED1C5}"/>
    <cellStyle name="Currency 2 2 12 2 3 3 2 2" xfId="41174" xr:uid="{CF4C0369-EAD8-4DA1-8C42-6D1E92A8A7AD}"/>
    <cellStyle name="Currency 2 2 12 2 3 3 3" xfId="29846" xr:uid="{1099603D-5AD8-4799-A4D6-908FEBA7D111}"/>
    <cellStyle name="Currency 2 2 12 2 3 4" xfId="12854" xr:uid="{BA903E7C-869B-43C2-B9C8-32EA97314EC9}"/>
    <cellStyle name="Currency 2 2 12 2 3 4 2" xfId="35510" xr:uid="{C68FE6E9-B35B-4B8B-A66B-23D76AA70F2C}"/>
    <cellStyle name="Currency 2 2 12 2 3 5" xfId="24182" xr:uid="{F999709D-C60C-4680-B4CC-530FD8465303}"/>
    <cellStyle name="Currency 2 2 12 2 4" xfId="3423" xr:uid="{D5533400-A844-4526-A0A8-5EF20415569C}"/>
    <cellStyle name="Currency 2 2 12 2 4 2" xfId="9087" xr:uid="{FB01B90D-907D-46FE-8C9A-9BE9ED2D3F5F}"/>
    <cellStyle name="Currency 2 2 12 2 4 2 2" xfId="20415" xr:uid="{912269FD-CE56-42AF-BC66-DE242AC9335D}"/>
    <cellStyle name="Currency 2 2 12 2 4 2 2 2" xfId="43071" xr:uid="{6F7086B3-B4AE-4E6C-B4CD-51D38ABF7AB4}"/>
    <cellStyle name="Currency 2 2 12 2 4 2 3" xfId="31743" xr:uid="{F461C4F5-3568-440E-AADF-C05E647C6182}"/>
    <cellStyle name="Currency 2 2 12 2 4 3" xfId="14751" xr:uid="{A4BBA3C7-5E16-4A50-9B10-18FCB4B0994A}"/>
    <cellStyle name="Currency 2 2 12 2 4 3 2" xfId="37407" xr:uid="{037EBC71-4404-40DA-8882-AD65265A3AEE}"/>
    <cellStyle name="Currency 2 2 12 2 4 4" xfId="26079" xr:uid="{84E42DD1-C0F1-45AF-925B-D8B145A7E8B9}"/>
    <cellStyle name="Currency 2 2 12 2 5" xfId="6255" xr:uid="{D3391DB7-874B-4F3F-B14A-9A9E6940207C}"/>
    <cellStyle name="Currency 2 2 12 2 5 2" xfId="17583" xr:uid="{A4810AC3-C709-4AF8-B14F-8EF7748EEB22}"/>
    <cellStyle name="Currency 2 2 12 2 5 2 2" xfId="40239" xr:uid="{9D3B3674-C0E6-406D-8DE2-8D31B37DB344}"/>
    <cellStyle name="Currency 2 2 12 2 5 3" xfId="28911" xr:uid="{FFA9133B-0225-4F17-83E1-363D71E3E271}"/>
    <cellStyle name="Currency 2 2 12 2 6" xfId="11919" xr:uid="{8B2C901E-BC32-4484-A429-9F00EEA10D25}"/>
    <cellStyle name="Currency 2 2 12 2 6 2" xfId="34575" xr:uid="{C2670421-44A2-4413-BB3A-ECB13754290C}"/>
    <cellStyle name="Currency 2 2 12 2 7" xfId="23247" xr:uid="{4A3CFB6C-DB61-4971-8213-7B8D68D36A3C}"/>
    <cellStyle name="Currency 2 2 12 3" xfId="943" xr:uid="{3A9C3851-4458-4652-ADC0-DAE7D881EE09}"/>
    <cellStyle name="Currency 2 2 12 3 2" xfId="1527" xr:uid="{A1192879-5F6A-424A-93BB-94B4A3FDECD0}"/>
    <cellStyle name="Currency 2 2 12 3 2 2" xfId="4359" xr:uid="{E6E9154B-ACB2-4D32-B206-FB3CD15A1938}"/>
    <cellStyle name="Currency 2 2 12 3 2 2 2" xfId="10023" xr:uid="{C51C576D-9345-4F18-A38E-C2385EB79356}"/>
    <cellStyle name="Currency 2 2 12 3 2 2 2 2" xfId="21351" xr:uid="{296ED624-6209-4BF2-AEB0-9513406F842A}"/>
    <cellStyle name="Currency 2 2 12 3 2 2 2 2 2" xfId="44007" xr:uid="{06BD9411-55EF-4CD8-9436-D3407AF5FB96}"/>
    <cellStyle name="Currency 2 2 12 3 2 2 2 3" xfId="32679" xr:uid="{95831AC4-7026-44A1-8D8C-25F3BDB7908F}"/>
    <cellStyle name="Currency 2 2 12 3 2 2 3" xfId="15687" xr:uid="{9AEDB41D-E516-4CA8-B6AF-8D0EF4E534AD}"/>
    <cellStyle name="Currency 2 2 12 3 2 2 3 2" xfId="38343" xr:uid="{3B03563F-D9E7-4E5D-BFBE-EE4E89983BE5}"/>
    <cellStyle name="Currency 2 2 12 3 2 2 4" xfId="27015" xr:uid="{A05FF2C0-820C-4ED0-979D-FBF62851EB8F}"/>
    <cellStyle name="Currency 2 2 12 3 2 3" xfId="7191" xr:uid="{384AD469-4EEB-4628-A5D9-F5B7B2E25B43}"/>
    <cellStyle name="Currency 2 2 12 3 2 3 2" xfId="18519" xr:uid="{C5480F31-8B94-43D0-8AEB-AF487112E931}"/>
    <cellStyle name="Currency 2 2 12 3 2 3 2 2" xfId="41175" xr:uid="{824B2196-FB21-4AC5-ADB9-E2FB784874BD}"/>
    <cellStyle name="Currency 2 2 12 3 2 3 3" xfId="29847" xr:uid="{370A3922-D73C-49D4-BED2-731E578C1AC2}"/>
    <cellStyle name="Currency 2 2 12 3 2 4" xfId="12855" xr:uid="{AE77CE32-BDD4-4EA3-BE91-B75D214E244A}"/>
    <cellStyle name="Currency 2 2 12 3 2 4 2" xfId="35511" xr:uid="{6B09DAA9-1B91-405F-A6AB-AC9CF3D28654}"/>
    <cellStyle name="Currency 2 2 12 3 2 5" xfId="24183" xr:uid="{A5261187-A682-4ADC-9733-93F5E5D5AB69}"/>
    <cellStyle name="Currency 2 2 12 3 3" xfId="3775" xr:uid="{99EB31AD-0FD3-4DF6-9278-B33E38EE5DF9}"/>
    <cellStyle name="Currency 2 2 12 3 3 2" xfId="9439" xr:uid="{CA034C52-4445-4499-9FF6-FC40AD96A9FA}"/>
    <cellStyle name="Currency 2 2 12 3 3 2 2" xfId="20767" xr:uid="{8671BB30-CC89-4BED-B744-78FE08D5EAB0}"/>
    <cellStyle name="Currency 2 2 12 3 3 2 2 2" xfId="43423" xr:uid="{A2FDB1CB-5B6D-4002-B699-2A7B41174555}"/>
    <cellStyle name="Currency 2 2 12 3 3 2 3" xfId="32095" xr:uid="{C474846E-AB5D-4E70-9101-F792B7FAE7C4}"/>
    <cellStyle name="Currency 2 2 12 3 3 3" xfId="15103" xr:uid="{A40C24CD-0BCC-4BFE-985B-5E8C00E0DD62}"/>
    <cellStyle name="Currency 2 2 12 3 3 3 2" xfId="37759" xr:uid="{3C503F86-DA92-40EC-AF94-72DE81D79240}"/>
    <cellStyle name="Currency 2 2 12 3 3 4" xfId="26431" xr:uid="{FDF5DB2C-DC20-412A-B611-20034F545591}"/>
    <cellStyle name="Currency 2 2 12 3 4" xfId="6607" xr:uid="{C1FCBB54-4C57-4691-8119-BBE68212AEA0}"/>
    <cellStyle name="Currency 2 2 12 3 4 2" xfId="17935" xr:uid="{6B1E3E58-56F4-4211-9B3B-924EE7AD297B}"/>
    <cellStyle name="Currency 2 2 12 3 4 2 2" xfId="40591" xr:uid="{89837CCB-3FE1-4323-940D-01AD879F1754}"/>
    <cellStyle name="Currency 2 2 12 3 4 3" xfId="29263" xr:uid="{037B310F-AF07-4E9F-A2F2-66365D4D8848}"/>
    <cellStyle name="Currency 2 2 12 3 5" xfId="12271" xr:uid="{1A7D5C59-1128-495F-9222-5EA605E19B77}"/>
    <cellStyle name="Currency 2 2 12 3 5 2" xfId="34927" xr:uid="{7DB92888-5DAC-415F-9066-4300D89DC5F4}"/>
    <cellStyle name="Currency 2 2 12 3 6" xfId="23599" xr:uid="{01053105-7E8C-45CA-B837-620A2E7B46D5}"/>
    <cellStyle name="Currency 2 2 12 4" xfId="1528" xr:uid="{0D7F1980-C2C7-41C8-94B9-4A28B5DE104A}"/>
    <cellStyle name="Currency 2 2 12 4 2" xfId="4360" xr:uid="{09AD3B94-01EA-4BA9-8376-DD331CD1D0AC}"/>
    <cellStyle name="Currency 2 2 12 4 2 2" xfId="10024" xr:uid="{57B00FE8-A24B-495D-A244-E1F91963F94F}"/>
    <cellStyle name="Currency 2 2 12 4 2 2 2" xfId="21352" xr:uid="{166ACB55-D785-4BCA-AABA-810A18D41773}"/>
    <cellStyle name="Currency 2 2 12 4 2 2 2 2" xfId="44008" xr:uid="{146ED12B-AADE-4E00-B3E2-20DEF461B8D5}"/>
    <cellStyle name="Currency 2 2 12 4 2 2 3" xfId="32680" xr:uid="{6C5F815F-4582-4E55-9427-038AEA189158}"/>
    <cellStyle name="Currency 2 2 12 4 2 3" xfId="15688" xr:uid="{8827599E-3CE3-45AA-8763-65B504346BA4}"/>
    <cellStyle name="Currency 2 2 12 4 2 3 2" xfId="38344" xr:uid="{B5A8716E-B165-4E5A-944B-379995DB4A8A}"/>
    <cellStyle name="Currency 2 2 12 4 2 4" xfId="27016" xr:uid="{59C1F96D-7713-41CF-807F-3F17EB1D7D12}"/>
    <cellStyle name="Currency 2 2 12 4 3" xfId="7192" xr:uid="{7952411B-450A-4C2B-AEE1-87BF731081B6}"/>
    <cellStyle name="Currency 2 2 12 4 3 2" xfId="18520" xr:uid="{B6E86544-8102-4722-BC13-02AF61B14A46}"/>
    <cellStyle name="Currency 2 2 12 4 3 2 2" xfId="41176" xr:uid="{56CABAC0-AAF3-42DA-9D16-F38DD2D8AE13}"/>
    <cellStyle name="Currency 2 2 12 4 3 3" xfId="29848" xr:uid="{891C958E-3043-4269-AB9B-E89C08D108DC}"/>
    <cellStyle name="Currency 2 2 12 4 4" xfId="12856" xr:uid="{79B52804-299B-42F9-B96C-59B832803CD9}"/>
    <cellStyle name="Currency 2 2 12 4 4 2" xfId="35512" xr:uid="{4735C956-BD51-4D26-9409-BB5CEC9EC87B}"/>
    <cellStyle name="Currency 2 2 12 4 5" xfId="24184" xr:uid="{B3A8F671-2580-4B00-A4AB-59C179CB0578}"/>
    <cellStyle name="Currency 2 2 12 5" xfId="3071" xr:uid="{E9D2755C-97C1-4FAF-8154-70D2F1DB088E}"/>
    <cellStyle name="Currency 2 2 12 5 2" xfId="8735" xr:uid="{3391A461-A37A-4D21-8095-0152E7662A22}"/>
    <cellStyle name="Currency 2 2 12 5 2 2" xfId="20063" xr:uid="{A83C61D3-ADA5-418B-8353-4FAFA182BBD1}"/>
    <cellStyle name="Currency 2 2 12 5 2 2 2" xfId="42719" xr:uid="{8B743E67-D282-4B87-B5D2-22078F72E699}"/>
    <cellStyle name="Currency 2 2 12 5 2 3" xfId="31391" xr:uid="{A13FB424-3A3F-43A9-9FEE-35877B0BBC74}"/>
    <cellStyle name="Currency 2 2 12 5 3" xfId="14399" xr:uid="{4AA30C1A-9FA0-4660-BF15-7149D21102B9}"/>
    <cellStyle name="Currency 2 2 12 5 3 2" xfId="37055" xr:uid="{86D3DA8A-E037-49F0-9A63-69C6643584E6}"/>
    <cellStyle name="Currency 2 2 12 5 4" xfId="25727" xr:uid="{CCDE7454-1884-414B-981D-8AB3EB27F14F}"/>
    <cellStyle name="Currency 2 2 12 6" xfId="5903" xr:uid="{5C5B467E-E1DA-4055-8362-B923498D97C5}"/>
    <cellStyle name="Currency 2 2 12 6 2" xfId="17231" xr:uid="{63045E6C-AFE9-4328-871E-FC5635BC1493}"/>
    <cellStyle name="Currency 2 2 12 6 2 2" xfId="39887" xr:uid="{4D88C1FA-5B62-48C3-835B-64E6A2F7A643}"/>
    <cellStyle name="Currency 2 2 12 6 3" xfId="28559" xr:uid="{BBEF08EB-537A-473F-A09D-00AA0159EC33}"/>
    <cellStyle name="Currency 2 2 12 7" xfId="11567" xr:uid="{0644E8D8-8F0D-4C88-AEE7-E176D1F46935}"/>
    <cellStyle name="Currency 2 2 12 7 2" xfId="34223" xr:uid="{163AC816-9C19-47B5-B4D8-F1287930C95F}"/>
    <cellStyle name="Currency 2 2 12 8" xfId="22895" xr:uid="{F47F7965-59F7-4075-A2B4-86A8C83CF0AF}"/>
    <cellStyle name="Currency 2 2 13" xfId="422" xr:uid="{9208E54F-B38C-4B60-A033-37BA4665514D}"/>
    <cellStyle name="Currency 2 2 13 2" xfId="1126" xr:uid="{E13086D1-5C21-42D2-9E6B-F091990FC1A7}"/>
    <cellStyle name="Currency 2 2 13 2 2" xfId="1529" xr:uid="{BBF2D382-C691-4FD6-ABD8-BF31E757BDC0}"/>
    <cellStyle name="Currency 2 2 13 2 2 2" xfId="4361" xr:uid="{3F2615E6-1137-4D33-BE14-D9F0FDD9E479}"/>
    <cellStyle name="Currency 2 2 13 2 2 2 2" xfId="10025" xr:uid="{E7B6060C-0378-458B-AE18-14A8FBD8027D}"/>
    <cellStyle name="Currency 2 2 13 2 2 2 2 2" xfId="21353" xr:uid="{A13EE0CA-B9F0-4E44-9492-891600B0160E}"/>
    <cellStyle name="Currency 2 2 13 2 2 2 2 2 2" xfId="44009" xr:uid="{2D5076F1-F095-4E29-AFA3-67DC5BA5F1E8}"/>
    <cellStyle name="Currency 2 2 13 2 2 2 2 3" xfId="32681" xr:uid="{18D6B154-416E-4EB3-B0E3-9E36B0C8D490}"/>
    <cellStyle name="Currency 2 2 13 2 2 2 3" xfId="15689" xr:uid="{9AF57E06-D251-4E76-9BCE-0651AFE7612F}"/>
    <cellStyle name="Currency 2 2 13 2 2 2 3 2" xfId="38345" xr:uid="{E5FFB87C-FF21-4E82-95CB-345B551C6230}"/>
    <cellStyle name="Currency 2 2 13 2 2 2 4" xfId="27017" xr:uid="{325008AB-064A-4E98-8066-95986E51868A}"/>
    <cellStyle name="Currency 2 2 13 2 2 3" xfId="7193" xr:uid="{B2281E71-E592-4E6B-B36C-31858121EDBB}"/>
    <cellStyle name="Currency 2 2 13 2 2 3 2" xfId="18521" xr:uid="{1AD35606-86FF-4916-BF45-7C6107262AFE}"/>
    <cellStyle name="Currency 2 2 13 2 2 3 2 2" xfId="41177" xr:uid="{D20A44FF-36A2-4C2A-8C76-165B0ACEE067}"/>
    <cellStyle name="Currency 2 2 13 2 2 3 3" xfId="29849" xr:uid="{C9A68158-C81F-4800-B26C-8F863EE95BD1}"/>
    <cellStyle name="Currency 2 2 13 2 2 4" xfId="12857" xr:uid="{6E23DE77-2A2C-4081-8A64-5463527A09BF}"/>
    <cellStyle name="Currency 2 2 13 2 2 4 2" xfId="35513" xr:uid="{9F900D2D-6281-417C-9281-E88B83562B8F}"/>
    <cellStyle name="Currency 2 2 13 2 2 5" xfId="24185" xr:uid="{C273A618-BED9-428F-B05E-58A63DE000A6}"/>
    <cellStyle name="Currency 2 2 13 2 3" xfId="3958" xr:uid="{1874EE92-8230-4F16-9067-8085DFBB0DB8}"/>
    <cellStyle name="Currency 2 2 13 2 3 2" xfId="9622" xr:uid="{A13DB3B0-D881-4EDD-A8B8-190C127A2C76}"/>
    <cellStyle name="Currency 2 2 13 2 3 2 2" xfId="20950" xr:uid="{FF70B932-7CDE-42F0-9930-CB30DA5F9BF9}"/>
    <cellStyle name="Currency 2 2 13 2 3 2 2 2" xfId="43606" xr:uid="{92543F0B-E013-478B-92F5-653284B70533}"/>
    <cellStyle name="Currency 2 2 13 2 3 2 3" xfId="32278" xr:uid="{623CA250-0083-418E-92E1-EA55740C7DEE}"/>
    <cellStyle name="Currency 2 2 13 2 3 3" xfId="15286" xr:uid="{5A3FF87A-650D-4705-AC60-B9FB1DA1527A}"/>
    <cellStyle name="Currency 2 2 13 2 3 3 2" xfId="37942" xr:uid="{73D39208-3355-4223-AC4A-CD0A6C29A39B}"/>
    <cellStyle name="Currency 2 2 13 2 3 4" xfId="26614" xr:uid="{A7E6161B-D591-4D2E-8569-3877983C3430}"/>
    <cellStyle name="Currency 2 2 13 2 4" xfId="6790" xr:uid="{A6D5D1CF-6756-4BD5-B514-1C50F919BC57}"/>
    <cellStyle name="Currency 2 2 13 2 4 2" xfId="18118" xr:uid="{84B47701-B980-406D-A741-942675FCA484}"/>
    <cellStyle name="Currency 2 2 13 2 4 2 2" xfId="40774" xr:uid="{F4CE8357-58F6-4690-BC1F-06054C582890}"/>
    <cellStyle name="Currency 2 2 13 2 4 3" xfId="29446" xr:uid="{F0036F6C-5190-4A8D-AC74-39FE027D6E78}"/>
    <cellStyle name="Currency 2 2 13 2 5" xfId="12454" xr:uid="{B2AF5A94-FF91-40F3-B5A1-B930B4E174D8}"/>
    <cellStyle name="Currency 2 2 13 2 5 2" xfId="35110" xr:uid="{A0DCD06A-CCD9-4E0B-BC4A-6AA277665764}"/>
    <cellStyle name="Currency 2 2 13 2 6" xfId="23782" xr:uid="{69C127D1-6C3D-4DCB-AAC7-D5D143B7B002}"/>
    <cellStyle name="Currency 2 2 13 3" xfId="1530" xr:uid="{9F46381A-D12B-4080-84A0-68ADCE47E919}"/>
    <cellStyle name="Currency 2 2 13 3 2" xfId="4362" xr:uid="{5D6F77C6-56C0-4512-9F11-8EB51B30894B}"/>
    <cellStyle name="Currency 2 2 13 3 2 2" xfId="10026" xr:uid="{1F4FE9ED-F405-4B31-9187-89F9467443AC}"/>
    <cellStyle name="Currency 2 2 13 3 2 2 2" xfId="21354" xr:uid="{08E48988-06FE-448C-A2D2-268B8DF377B2}"/>
    <cellStyle name="Currency 2 2 13 3 2 2 2 2" xfId="44010" xr:uid="{952291DF-5AD0-487C-BB73-0A7C219AFB9D}"/>
    <cellStyle name="Currency 2 2 13 3 2 2 3" xfId="32682" xr:uid="{1F4E8570-D5B5-44BF-9CE2-00A7766C8908}"/>
    <cellStyle name="Currency 2 2 13 3 2 3" xfId="15690" xr:uid="{09A7AC9B-3F55-4EEC-9192-9E5856C7DD57}"/>
    <cellStyle name="Currency 2 2 13 3 2 3 2" xfId="38346" xr:uid="{FDD93E91-3D1A-4666-8DD3-66E7791764AC}"/>
    <cellStyle name="Currency 2 2 13 3 2 4" xfId="27018" xr:uid="{CE28644F-864D-4387-9061-D39826FE9B7D}"/>
    <cellStyle name="Currency 2 2 13 3 3" xfId="7194" xr:uid="{BE285F8A-24BC-4663-994E-B52782869069}"/>
    <cellStyle name="Currency 2 2 13 3 3 2" xfId="18522" xr:uid="{66544A0C-887B-4678-87E3-8D0FE070CAB3}"/>
    <cellStyle name="Currency 2 2 13 3 3 2 2" xfId="41178" xr:uid="{F39D3D95-8F2E-4A97-90C6-0461B2633799}"/>
    <cellStyle name="Currency 2 2 13 3 3 3" xfId="29850" xr:uid="{14A76F82-F39D-4D22-A977-5E33075BC99B}"/>
    <cellStyle name="Currency 2 2 13 3 4" xfId="12858" xr:uid="{7B88362A-133B-4CB7-AA22-3FA357658B96}"/>
    <cellStyle name="Currency 2 2 13 3 4 2" xfId="35514" xr:uid="{38E6EFB5-12A2-4712-B48D-A2AB18927321}"/>
    <cellStyle name="Currency 2 2 13 3 5" xfId="24186" xr:uid="{F40FE48E-B720-487A-9FA2-BA47B3D6B448}"/>
    <cellStyle name="Currency 2 2 13 4" xfId="3254" xr:uid="{119B435D-7A82-49A4-B52C-35B12176E5CD}"/>
    <cellStyle name="Currency 2 2 13 4 2" xfId="8918" xr:uid="{43C21735-EA43-4FD5-B129-5912EA8D8D16}"/>
    <cellStyle name="Currency 2 2 13 4 2 2" xfId="20246" xr:uid="{A2B22DB7-5822-494D-8EA4-B58B22AAC4A4}"/>
    <cellStyle name="Currency 2 2 13 4 2 2 2" xfId="42902" xr:uid="{E458A0C5-3F5C-429E-90CE-5EB386146FC3}"/>
    <cellStyle name="Currency 2 2 13 4 2 3" xfId="31574" xr:uid="{6985F695-BBA6-42E3-A971-EB58FD92DDE7}"/>
    <cellStyle name="Currency 2 2 13 4 3" xfId="14582" xr:uid="{0451F0B9-DEAA-4841-84A2-A4432DDFEB42}"/>
    <cellStyle name="Currency 2 2 13 4 3 2" xfId="37238" xr:uid="{F772690B-11F3-4741-AFDD-D3047BF83BE6}"/>
    <cellStyle name="Currency 2 2 13 4 4" xfId="25910" xr:uid="{134D3B93-E924-4574-AED4-4B752C76E1CB}"/>
    <cellStyle name="Currency 2 2 13 5" xfId="6086" xr:uid="{D02AA123-D6AD-4E99-8A9D-240A222AF685}"/>
    <cellStyle name="Currency 2 2 13 5 2" xfId="17414" xr:uid="{86B63724-9DE6-4168-8089-0B659945CAF8}"/>
    <cellStyle name="Currency 2 2 13 5 2 2" xfId="40070" xr:uid="{AA9C1B2F-FA73-4053-9007-54CDA90545CE}"/>
    <cellStyle name="Currency 2 2 13 5 3" xfId="28742" xr:uid="{E4751476-E2B4-4146-9CBA-E0F2C299B752}"/>
    <cellStyle name="Currency 2 2 13 6" xfId="11750" xr:uid="{EF58B4C0-C915-47AD-8531-14DDF3227841}"/>
    <cellStyle name="Currency 2 2 13 6 2" xfId="34406" xr:uid="{559F80C6-16BE-4921-A896-D02ACB005C91}"/>
    <cellStyle name="Currency 2 2 13 7" xfId="23078" xr:uid="{3BBB5CB9-93CB-4605-9057-B4A3117FE418}"/>
    <cellStyle name="Currency 2 2 14" xfId="415" xr:uid="{841B2578-B315-4743-A69D-2CEB51FDCC8C}"/>
    <cellStyle name="Currency 2 2 14 2" xfId="1119" xr:uid="{8D8D9F2F-D0BB-4402-BB38-C44E90CF6D49}"/>
    <cellStyle name="Currency 2 2 14 2 2" xfId="1531" xr:uid="{6529025E-D553-4C60-BBC2-3A08D146D56B}"/>
    <cellStyle name="Currency 2 2 14 2 2 2" xfId="4363" xr:uid="{011ED2A5-66EB-426D-9F92-F688A1CE2C85}"/>
    <cellStyle name="Currency 2 2 14 2 2 2 2" xfId="10027" xr:uid="{B2B90EA7-3698-4BF1-BEA8-8B4B7A29C5F8}"/>
    <cellStyle name="Currency 2 2 14 2 2 2 2 2" xfId="21355" xr:uid="{4A868D31-A242-481B-A01E-087B18805722}"/>
    <cellStyle name="Currency 2 2 14 2 2 2 2 2 2" xfId="44011" xr:uid="{1370B8EB-7412-4DD0-BE66-6E763AD67156}"/>
    <cellStyle name="Currency 2 2 14 2 2 2 2 3" xfId="32683" xr:uid="{41F2E78F-78EF-47A4-A5E4-208388853D20}"/>
    <cellStyle name="Currency 2 2 14 2 2 2 3" xfId="15691" xr:uid="{3AF266E7-2658-4115-A48E-A0BF3923FF33}"/>
    <cellStyle name="Currency 2 2 14 2 2 2 3 2" xfId="38347" xr:uid="{E9E44524-EA16-4515-9CF3-BB4D9A0C9A18}"/>
    <cellStyle name="Currency 2 2 14 2 2 2 4" xfId="27019" xr:uid="{C52D3E74-2A1B-4177-8864-B2165D243C4E}"/>
    <cellStyle name="Currency 2 2 14 2 2 3" xfId="7195" xr:uid="{12857A68-F82D-4D4B-92E6-4F177C41A781}"/>
    <cellStyle name="Currency 2 2 14 2 2 3 2" xfId="18523" xr:uid="{6B9ECA26-2599-4E61-BDBD-F124BDAAE45F}"/>
    <cellStyle name="Currency 2 2 14 2 2 3 2 2" xfId="41179" xr:uid="{04F15856-2AED-4D26-BA21-DC9569B66DA3}"/>
    <cellStyle name="Currency 2 2 14 2 2 3 3" xfId="29851" xr:uid="{C850AD15-4C7A-4E95-952E-78728B28B1E6}"/>
    <cellStyle name="Currency 2 2 14 2 2 4" xfId="12859" xr:uid="{3370FADE-B050-401F-8757-386112C0083E}"/>
    <cellStyle name="Currency 2 2 14 2 2 4 2" xfId="35515" xr:uid="{67E31DB5-B369-442F-B7A9-C2CA82099EF7}"/>
    <cellStyle name="Currency 2 2 14 2 2 5" xfId="24187" xr:uid="{AE0242C9-5891-471E-9B4A-725D55E79DEE}"/>
    <cellStyle name="Currency 2 2 14 2 3" xfId="3951" xr:uid="{13E191C7-ED5D-4777-9F80-43574312E960}"/>
    <cellStyle name="Currency 2 2 14 2 3 2" xfId="9615" xr:uid="{EAC42DD7-CA85-4E0E-BA7B-D81FE0A5D6BE}"/>
    <cellStyle name="Currency 2 2 14 2 3 2 2" xfId="20943" xr:uid="{930351FC-7077-4BF7-A2C9-9C69A022F6EC}"/>
    <cellStyle name="Currency 2 2 14 2 3 2 2 2" xfId="43599" xr:uid="{37C0107C-4513-443E-8620-6715B3EEB1A2}"/>
    <cellStyle name="Currency 2 2 14 2 3 2 3" xfId="32271" xr:uid="{FA1D6DB3-830C-4784-A023-5D7F10B09E10}"/>
    <cellStyle name="Currency 2 2 14 2 3 3" xfId="15279" xr:uid="{478CA0D0-4286-4915-8CEC-CBCC204B1BBF}"/>
    <cellStyle name="Currency 2 2 14 2 3 3 2" xfId="37935" xr:uid="{ADCAEAD8-0B95-4F8E-A694-0C2F6D2E162F}"/>
    <cellStyle name="Currency 2 2 14 2 3 4" xfId="26607" xr:uid="{AD2EF8F2-804E-4537-BF0A-6967E578BA6D}"/>
    <cellStyle name="Currency 2 2 14 2 4" xfId="6783" xr:uid="{82FF5F4E-DA96-4333-A529-301487CB8966}"/>
    <cellStyle name="Currency 2 2 14 2 4 2" xfId="18111" xr:uid="{B771D6E0-962D-4100-8505-4410D2FAF89D}"/>
    <cellStyle name="Currency 2 2 14 2 4 2 2" xfId="40767" xr:uid="{7AB0E6BF-C6AC-4E78-B665-D536BF9D11A7}"/>
    <cellStyle name="Currency 2 2 14 2 4 3" xfId="29439" xr:uid="{DD035C62-9F5E-44FD-B31B-4D54814EE8A0}"/>
    <cellStyle name="Currency 2 2 14 2 5" xfId="12447" xr:uid="{DD99CF29-68D2-4BC7-B791-4254F2DCEB82}"/>
    <cellStyle name="Currency 2 2 14 2 5 2" xfId="35103" xr:uid="{2C62178E-31C8-483E-B140-D9CF41F8D5C1}"/>
    <cellStyle name="Currency 2 2 14 2 6" xfId="23775" xr:uid="{529468F8-7A0D-4455-8BF8-88D27CCCC9AC}"/>
    <cellStyle name="Currency 2 2 14 3" xfId="1532" xr:uid="{B911CF65-0AF1-4A83-9DB3-F5CE48BD27AB}"/>
    <cellStyle name="Currency 2 2 14 3 2" xfId="4364" xr:uid="{CBB890F0-F751-410D-BC5D-4F4DF6301073}"/>
    <cellStyle name="Currency 2 2 14 3 2 2" xfId="10028" xr:uid="{82FE2A63-FDB2-43C6-A636-2429C36EE7A5}"/>
    <cellStyle name="Currency 2 2 14 3 2 2 2" xfId="21356" xr:uid="{53D95A8C-1DF3-4818-96D7-8B7546BECD37}"/>
    <cellStyle name="Currency 2 2 14 3 2 2 2 2" xfId="44012" xr:uid="{F3806E52-F521-43A1-AD7D-234E9C2B6C69}"/>
    <cellStyle name="Currency 2 2 14 3 2 2 3" xfId="32684" xr:uid="{EF122FB9-FE42-47E4-B2BD-74DCF2C849E4}"/>
    <cellStyle name="Currency 2 2 14 3 2 3" xfId="15692" xr:uid="{CBE9FF18-8014-4259-9A1B-0A0D77B922E3}"/>
    <cellStyle name="Currency 2 2 14 3 2 3 2" xfId="38348" xr:uid="{E32B2C47-52B9-444C-A635-238D41858A96}"/>
    <cellStyle name="Currency 2 2 14 3 2 4" xfId="27020" xr:uid="{9692AD33-5D1A-4048-A092-1ED1097CB987}"/>
    <cellStyle name="Currency 2 2 14 3 3" xfId="7196" xr:uid="{4F5DE4D8-08A2-43CD-8D87-D56E8AE08A3D}"/>
    <cellStyle name="Currency 2 2 14 3 3 2" xfId="18524" xr:uid="{79CE93A0-E58E-49B2-B5CA-2BC37BAD0761}"/>
    <cellStyle name="Currency 2 2 14 3 3 2 2" xfId="41180" xr:uid="{03E64351-D22C-425E-9606-DD047B1ED1B0}"/>
    <cellStyle name="Currency 2 2 14 3 3 3" xfId="29852" xr:uid="{F550FAF1-A6B3-47A1-BA09-C75A40035EB2}"/>
    <cellStyle name="Currency 2 2 14 3 4" xfId="12860" xr:uid="{94ADB1E5-39A2-44B5-B6D2-445700C77B8F}"/>
    <cellStyle name="Currency 2 2 14 3 4 2" xfId="35516" xr:uid="{A25D25E0-EDA1-467D-9B51-CD37D94BF033}"/>
    <cellStyle name="Currency 2 2 14 3 5" xfId="24188" xr:uid="{D7F39899-1885-4F4A-9DAF-42C87862E4B4}"/>
    <cellStyle name="Currency 2 2 14 4" xfId="3247" xr:uid="{F108946D-11EC-43B6-8A1A-2B3D0C889C8D}"/>
    <cellStyle name="Currency 2 2 14 4 2" xfId="8911" xr:uid="{7424AADB-9D95-4190-BB8E-7955B5889004}"/>
    <cellStyle name="Currency 2 2 14 4 2 2" xfId="20239" xr:uid="{BB901F19-AE9F-4248-B13B-6106138E2411}"/>
    <cellStyle name="Currency 2 2 14 4 2 2 2" xfId="42895" xr:uid="{C0BE0914-8254-4149-AFA4-3C4E06D7C602}"/>
    <cellStyle name="Currency 2 2 14 4 2 3" xfId="31567" xr:uid="{FBD48D16-79BA-49F9-874E-BF2BFBA951B0}"/>
    <cellStyle name="Currency 2 2 14 4 3" xfId="14575" xr:uid="{E809541C-0EC0-46DE-92A8-19101A0ED2E4}"/>
    <cellStyle name="Currency 2 2 14 4 3 2" xfId="37231" xr:uid="{001B3AFA-4950-4E1C-9085-DD3BF5EA1871}"/>
    <cellStyle name="Currency 2 2 14 4 4" xfId="25903" xr:uid="{9E050D3C-E86B-4ED7-84BF-6B6AF8EA4D64}"/>
    <cellStyle name="Currency 2 2 14 5" xfId="6079" xr:uid="{5161A4D5-45E0-4886-B3BA-9EC1545B2251}"/>
    <cellStyle name="Currency 2 2 14 5 2" xfId="17407" xr:uid="{C1ACD270-B941-4076-AE4A-7854BDC10685}"/>
    <cellStyle name="Currency 2 2 14 5 2 2" xfId="40063" xr:uid="{E0C92D14-92FE-4A2C-A4C0-A1810953F0AD}"/>
    <cellStyle name="Currency 2 2 14 5 3" xfId="28735" xr:uid="{A5905F10-F5B6-4B37-A1C1-2AD1C9EF764B}"/>
    <cellStyle name="Currency 2 2 14 6" xfId="11743" xr:uid="{F2280FC4-2EBC-4966-941F-0ADDF5DF43D4}"/>
    <cellStyle name="Currency 2 2 14 6 2" xfId="34399" xr:uid="{30C886DE-762E-4FC1-8A4C-4C54B0288664}"/>
    <cellStyle name="Currency 2 2 14 7" xfId="23071" xr:uid="{EA35594F-53DE-41FC-B637-BCB32EDD0D68}"/>
    <cellStyle name="Currency 2 2 15" xfId="774" xr:uid="{35AB4784-EE65-4F30-ABB2-D3B05882C9ED}"/>
    <cellStyle name="Currency 2 2 15 2" xfId="1533" xr:uid="{BB923699-9B93-4237-9A28-DBDDA8AC7B2C}"/>
    <cellStyle name="Currency 2 2 15 2 2" xfId="4365" xr:uid="{EE033220-D3E9-44D6-B9D0-15169E549166}"/>
    <cellStyle name="Currency 2 2 15 2 2 2" xfId="10029" xr:uid="{3A195D66-9E48-48A4-B128-01BBB5CB1229}"/>
    <cellStyle name="Currency 2 2 15 2 2 2 2" xfId="21357" xr:uid="{827B4FAE-3992-41B6-9F11-1A121EFE0896}"/>
    <cellStyle name="Currency 2 2 15 2 2 2 2 2" xfId="44013" xr:uid="{760C6F40-11AF-4DF5-8383-5B98080C81EC}"/>
    <cellStyle name="Currency 2 2 15 2 2 2 3" xfId="32685" xr:uid="{9712DFB9-4494-4538-B3E2-2BF02F476297}"/>
    <cellStyle name="Currency 2 2 15 2 2 3" xfId="15693" xr:uid="{629674EB-5583-4D16-B07C-7AEDFC5EB2B8}"/>
    <cellStyle name="Currency 2 2 15 2 2 3 2" xfId="38349" xr:uid="{278ACCA5-32FF-4E0E-A343-F4DB2AAB24A7}"/>
    <cellStyle name="Currency 2 2 15 2 2 4" xfId="27021" xr:uid="{24754E84-46EC-475A-BBC6-3CEE6BDAFC9B}"/>
    <cellStyle name="Currency 2 2 15 2 3" xfId="7197" xr:uid="{EB3CBF39-4075-4A6A-92A7-4517AF7E5CEC}"/>
    <cellStyle name="Currency 2 2 15 2 3 2" xfId="18525" xr:uid="{7E7838A5-96A4-43FB-80D7-CF4774E131C2}"/>
    <cellStyle name="Currency 2 2 15 2 3 2 2" xfId="41181" xr:uid="{98F575B1-38C6-404B-B03D-71CC22CFBA90}"/>
    <cellStyle name="Currency 2 2 15 2 3 3" xfId="29853" xr:uid="{5CD53AF6-055B-4963-8FBD-2982A1BE797C}"/>
    <cellStyle name="Currency 2 2 15 2 4" xfId="12861" xr:uid="{8F37606E-0CFF-4CB1-A8BC-768C637679BE}"/>
    <cellStyle name="Currency 2 2 15 2 4 2" xfId="35517" xr:uid="{EFDA4FE9-76B2-4005-8CE2-EFCCC038E34F}"/>
    <cellStyle name="Currency 2 2 15 2 5" xfId="24189" xr:uid="{A5B6BF70-0251-438D-A844-FD7DC2CF8D91}"/>
    <cellStyle name="Currency 2 2 15 3" xfId="3606" xr:uid="{C09BCCCD-20A8-492F-B136-0895AB90A10F}"/>
    <cellStyle name="Currency 2 2 15 3 2" xfId="9270" xr:uid="{0D666E5C-EB16-4986-BC12-2F59B175A5D6}"/>
    <cellStyle name="Currency 2 2 15 3 2 2" xfId="20598" xr:uid="{95F027E7-79B4-48CB-83CB-616374B606A0}"/>
    <cellStyle name="Currency 2 2 15 3 2 2 2" xfId="43254" xr:uid="{EA603F72-2652-4B94-A49E-FBD0187623DA}"/>
    <cellStyle name="Currency 2 2 15 3 2 3" xfId="31926" xr:uid="{7643743C-E207-4F5B-931F-246CB0526A1F}"/>
    <cellStyle name="Currency 2 2 15 3 3" xfId="14934" xr:uid="{7AF10F32-F246-4474-82F8-8A8480225F54}"/>
    <cellStyle name="Currency 2 2 15 3 3 2" xfId="37590" xr:uid="{567D9AA5-7A79-4620-836F-BF4B0EA9AD41}"/>
    <cellStyle name="Currency 2 2 15 3 4" xfId="26262" xr:uid="{477FC81C-2D12-432F-8332-73BA0BC9BA46}"/>
    <cellStyle name="Currency 2 2 15 4" xfId="6438" xr:uid="{CE8E0FA8-D78D-46E0-833B-971E8FBD5860}"/>
    <cellStyle name="Currency 2 2 15 4 2" xfId="17766" xr:uid="{3DB1937F-284E-4C93-B2A3-FC3555BA0817}"/>
    <cellStyle name="Currency 2 2 15 4 2 2" xfId="40422" xr:uid="{30EB866A-1B99-42AE-A12A-079EF6271F14}"/>
    <cellStyle name="Currency 2 2 15 4 3" xfId="29094" xr:uid="{340A9D5B-020D-4F1E-BD9B-0E9393820C5E}"/>
    <cellStyle name="Currency 2 2 15 5" xfId="12102" xr:uid="{4A994CD2-CEA9-44BD-B87F-22BD2A5804E6}"/>
    <cellStyle name="Currency 2 2 15 5 2" xfId="34758" xr:uid="{61C83870-DDB0-4907-8B82-7B47303B5E02}"/>
    <cellStyle name="Currency 2 2 15 6" xfId="23430" xr:uid="{6DBEE923-B1D6-4E73-9F2D-E29E7871FBA6}"/>
    <cellStyle name="Currency 2 2 16" xfId="767" xr:uid="{2630B05F-474C-47F6-B883-33D770EEEBB0}"/>
    <cellStyle name="Currency 2 2 16 2" xfId="1534" xr:uid="{C13B176B-2384-4C24-A66B-8BAC219B6496}"/>
    <cellStyle name="Currency 2 2 16 2 2" xfId="4366" xr:uid="{CE400416-55DC-48F3-9D43-77FADAE04934}"/>
    <cellStyle name="Currency 2 2 16 2 2 2" xfId="10030" xr:uid="{F6F69876-3C4F-43B1-8236-91BA7DB5D175}"/>
    <cellStyle name="Currency 2 2 16 2 2 2 2" xfId="21358" xr:uid="{D4B287A2-DF37-48F1-9853-982A264234B2}"/>
    <cellStyle name="Currency 2 2 16 2 2 2 2 2" xfId="44014" xr:uid="{D6D00DD5-05E1-4029-9067-B14FBD24CD86}"/>
    <cellStyle name="Currency 2 2 16 2 2 2 3" xfId="32686" xr:uid="{6F5FEEE4-531D-4432-9F1B-36B5DD67A5F8}"/>
    <cellStyle name="Currency 2 2 16 2 2 3" xfId="15694" xr:uid="{AAD7661C-D41C-445E-9704-67B283739ACD}"/>
    <cellStyle name="Currency 2 2 16 2 2 3 2" xfId="38350" xr:uid="{9D875C47-34D2-4F2E-B713-17E99A222F11}"/>
    <cellStyle name="Currency 2 2 16 2 2 4" xfId="27022" xr:uid="{BE425480-6140-4CFE-BC28-75EFB27EE298}"/>
    <cellStyle name="Currency 2 2 16 2 3" xfId="7198" xr:uid="{96B4EC87-2BFE-47B6-87B2-F95BCFCCC726}"/>
    <cellStyle name="Currency 2 2 16 2 3 2" xfId="18526" xr:uid="{BFE9E268-040A-4144-BA6F-3A66516D353B}"/>
    <cellStyle name="Currency 2 2 16 2 3 2 2" xfId="41182" xr:uid="{A2F4F620-A6E3-4F52-BA48-8A29D4BAACE0}"/>
    <cellStyle name="Currency 2 2 16 2 3 3" xfId="29854" xr:uid="{774FF7F5-0298-4AEF-A1A3-262F27C61B4E}"/>
    <cellStyle name="Currency 2 2 16 2 4" xfId="12862" xr:uid="{E74A061D-5F0E-4352-9B31-17440A918343}"/>
    <cellStyle name="Currency 2 2 16 2 4 2" xfId="35518" xr:uid="{51C41A02-57CD-47F2-82DF-CA691B4092AB}"/>
    <cellStyle name="Currency 2 2 16 2 5" xfId="24190" xr:uid="{FBAD37FF-7759-4151-92D2-5DD7E6623B12}"/>
    <cellStyle name="Currency 2 2 16 3" xfId="3599" xr:uid="{E87C74F9-81BF-4081-947B-9CD1CA126B01}"/>
    <cellStyle name="Currency 2 2 16 3 2" xfId="9263" xr:uid="{6C6B3DA3-E0EF-4AE9-B5E4-13C70E81E64B}"/>
    <cellStyle name="Currency 2 2 16 3 2 2" xfId="20591" xr:uid="{9B370069-0CF3-46CD-9DB5-C6AD277044C4}"/>
    <cellStyle name="Currency 2 2 16 3 2 2 2" xfId="43247" xr:uid="{311240F3-F0C5-4BE8-AE36-CAC3EDCD3D20}"/>
    <cellStyle name="Currency 2 2 16 3 2 3" xfId="31919" xr:uid="{83771493-2E41-45FE-AA1E-08FF4F44B5E7}"/>
    <cellStyle name="Currency 2 2 16 3 3" xfId="14927" xr:uid="{DE324267-D866-423A-8063-77F263F43894}"/>
    <cellStyle name="Currency 2 2 16 3 3 2" xfId="37583" xr:uid="{B23B8E79-CAAF-49E5-B1EE-ED188B90463C}"/>
    <cellStyle name="Currency 2 2 16 3 4" xfId="26255" xr:uid="{16EB66F0-3A3A-4976-858C-3CD5AEA3EB7B}"/>
    <cellStyle name="Currency 2 2 16 4" xfId="6431" xr:uid="{444E1978-D513-4190-A11A-954C2496F3A8}"/>
    <cellStyle name="Currency 2 2 16 4 2" xfId="17759" xr:uid="{15BA74C0-8B51-43BB-BE53-EB6765E338A9}"/>
    <cellStyle name="Currency 2 2 16 4 2 2" xfId="40415" xr:uid="{E63869C9-4753-4AF5-946F-B9CD840B5794}"/>
    <cellStyle name="Currency 2 2 16 4 3" xfId="29087" xr:uid="{BDDA19BF-CF1A-40C2-A3AB-5328010BF80A}"/>
    <cellStyle name="Currency 2 2 16 5" xfId="12095" xr:uid="{3E408C37-4FE1-46B5-A0F3-8E10D67D163F}"/>
    <cellStyle name="Currency 2 2 16 5 2" xfId="34751" xr:uid="{C522122F-DBFA-4ED2-A26F-55F5745E1E0E}"/>
    <cellStyle name="Currency 2 2 16 6" xfId="23423" xr:uid="{4C331C0A-136B-4656-904B-D53BA8B0297C}"/>
    <cellStyle name="Currency 2 2 17" xfId="1468" xr:uid="{3EEF4E19-A923-4118-800E-F9CD204F46E5}"/>
    <cellStyle name="Currency 2 2 17 2" xfId="1535" xr:uid="{A7531C5E-B841-4B83-A67E-4F35DDA88EDB}"/>
    <cellStyle name="Currency 2 2 17 2 2" xfId="4367" xr:uid="{95C985A5-631D-4AA3-833F-CA711EC5D798}"/>
    <cellStyle name="Currency 2 2 17 2 2 2" xfId="10031" xr:uid="{2C43604E-55C2-4B50-A2B7-6D80DDE1A8EA}"/>
    <cellStyle name="Currency 2 2 17 2 2 2 2" xfId="21359" xr:uid="{FF6AB35C-4D5B-4138-AEEC-D9FDD0DA17D6}"/>
    <cellStyle name="Currency 2 2 17 2 2 2 2 2" xfId="44015" xr:uid="{531F1478-677C-4139-866B-8D68A3F43B2E}"/>
    <cellStyle name="Currency 2 2 17 2 2 2 3" xfId="32687" xr:uid="{4F662AA9-EBA2-467F-B2AB-4D505957BBC9}"/>
    <cellStyle name="Currency 2 2 17 2 2 3" xfId="15695" xr:uid="{31856DE6-B0A5-42CD-9E53-3BC2FDF707DB}"/>
    <cellStyle name="Currency 2 2 17 2 2 3 2" xfId="38351" xr:uid="{45F302A2-BE8B-4761-A5F9-A562FD84F4CF}"/>
    <cellStyle name="Currency 2 2 17 2 2 4" xfId="27023" xr:uid="{BE0E26E8-B2BF-4E65-88FB-140A6176F8DA}"/>
    <cellStyle name="Currency 2 2 17 2 3" xfId="7199" xr:uid="{94E19A96-22C8-4D3F-8876-5A4CECABD7D4}"/>
    <cellStyle name="Currency 2 2 17 2 3 2" xfId="18527" xr:uid="{E8157CC8-7E11-4413-9801-8A85729C14FC}"/>
    <cellStyle name="Currency 2 2 17 2 3 2 2" xfId="41183" xr:uid="{EFF8D633-98BF-4A3F-9468-7C74E6669628}"/>
    <cellStyle name="Currency 2 2 17 2 3 3" xfId="29855" xr:uid="{A4154867-B445-41DE-B92C-4C3B0148A28D}"/>
    <cellStyle name="Currency 2 2 17 2 4" xfId="12863" xr:uid="{8C7FE2E5-3130-4A99-9DB5-5A2F2662437D}"/>
    <cellStyle name="Currency 2 2 17 2 4 2" xfId="35519" xr:uid="{737315EC-8FC8-475A-9D02-1E64623DFDE8}"/>
    <cellStyle name="Currency 2 2 17 2 5" xfId="24191" xr:uid="{5A6C2255-AE5C-48D2-A227-A35325FF6698}"/>
    <cellStyle name="Currency 2 2 17 3" xfId="4300" xr:uid="{C95F0535-C09D-4C37-ADF2-B19457F8019D}"/>
    <cellStyle name="Currency 2 2 17 3 2" xfId="9964" xr:uid="{86B55C55-2F97-4F58-B27D-5E71FCAD4E84}"/>
    <cellStyle name="Currency 2 2 17 3 2 2" xfId="21292" xr:uid="{73899E15-06D8-4490-A944-61C4C4F55084}"/>
    <cellStyle name="Currency 2 2 17 3 2 2 2" xfId="43948" xr:uid="{8A711963-593F-4555-AFD1-5D73A71365FB}"/>
    <cellStyle name="Currency 2 2 17 3 2 3" xfId="32620" xr:uid="{7EEC5C38-A061-4D95-BA4D-1221C8268305}"/>
    <cellStyle name="Currency 2 2 17 3 3" xfId="15628" xr:uid="{6DBC8F85-A8E9-40D9-B25C-E858597D453B}"/>
    <cellStyle name="Currency 2 2 17 3 3 2" xfId="38284" xr:uid="{84DE4404-28F3-43D8-BA21-B8BF76F55C05}"/>
    <cellStyle name="Currency 2 2 17 3 4" xfId="26956" xr:uid="{6D1A734F-7033-4BE4-BB17-065A0C8AE85A}"/>
    <cellStyle name="Currency 2 2 17 4" xfId="7132" xr:uid="{611A0684-3FF9-4990-B4D5-2EA4767F16D1}"/>
    <cellStyle name="Currency 2 2 17 4 2" xfId="18460" xr:uid="{3ACD35E4-3D97-4D29-913F-F350D78079C0}"/>
    <cellStyle name="Currency 2 2 17 4 2 2" xfId="41116" xr:uid="{B5CF01BE-5481-4321-A6B5-3472E882A627}"/>
    <cellStyle name="Currency 2 2 17 4 3" xfId="29788" xr:uid="{6D0C9AED-8209-42C4-AE4D-D95545C000E9}"/>
    <cellStyle name="Currency 2 2 17 5" xfId="12796" xr:uid="{5245E13F-4B3A-486D-8624-82A1A775AEF2}"/>
    <cellStyle name="Currency 2 2 17 5 2" xfId="35452" xr:uid="{CD2BDF88-C35B-4186-8A8D-B29C32BA2321}"/>
    <cellStyle name="Currency 2 2 17 6" xfId="24124" xr:uid="{DB852DE6-3447-480A-BEBC-EFE64417B3C3}"/>
    <cellStyle name="Currency 2 2 18" xfId="1536" xr:uid="{8F6C432E-A4CB-4A87-B93C-A947B79FD46D}"/>
    <cellStyle name="Currency 2 2 18 2" xfId="4368" xr:uid="{077E04E1-010A-45A3-960F-77B2EA6864F4}"/>
    <cellStyle name="Currency 2 2 18 2 2" xfId="10032" xr:uid="{CEDC9FED-414B-40D2-AE74-0412ADFE2977}"/>
    <cellStyle name="Currency 2 2 18 2 2 2" xfId="21360" xr:uid="{9CB13031-32DE-472F-AA40-9D2388963FCE}"/>
    <cellStyle name="Currency 2 2 18 2 2 2 2" xfId="44016" xr:uid="{45CC3321-D6A9-49D3-AC8D-300F2B5B9F71}"/>
    <cellStyle name="Currency 2 2 18 2 2 3" xfId="32688" xr:uid="{BB7BB928-DC13-418F-BEC4-49960E3C8B2F}"/>
    <cellStyle name="Currency 2 2 18 2 3" xfId="15696" xr:uid="{C0876DCA-BA3D-4034-AB21-DB2EED25F832}"/>
    <cellStyle name="Currency 2 2 18 2 3 2" xfId="38352" xr:uid="{08558CDD-E032-406D-A2B1-ABB256CE23FD}"/>
    <cellStyle name="Currency 2 2 18 2 4" xfId="27024" xr:uid="{BFEE92A5-384F-467F-903F-52F1F0D0F2F7}"/>
    <cellStyle name="Currency 2 2 18 3" xfId="7200" xr:uid="{F0EB344E-965B-4160-B365-6542E8ADB66D}"/>
    <cellStyle name="Currency 2 2 18 3 2" xfId="18528" xr:uid="{A396D85F-C8C5-412A-8B14-26D6B76F1775}"/>
    <cellStyle name="Currency 2 2 18 3 2 2" xfId="41184" xr:uid="{2060FBB1-BFC3-4D94-BE82-90D9CFA996F0}"/>
    <cellStyle name="Currency 2 2 18 3 3" xfId="29856" xr:uid="{BF1143CE-D13F-494E-859C-E938FF4368EA}"/>
    <cellStyle name="Currency 2 2 18 4" xfId="12864" xr:uid="{4B451DE6-AF22-4F0F-AA08-D9201DABF7E9}"/>
    <cellStyle name="Currency 2 2 18 4 2" xfId="35520" xr:uid="{9EA1826E-1697-4310-87AD-050293BBABC0}"/>
    <cellStyle name="Currency 2 2 18 5" xfId="24192" xr:uid="{95C0361E-650A-4235-A361-FD4E256EE1F5}"/>
    <cellStyle name="Currency 2 2 19" xfId="1537" xr:uid="{364B152F-79C6-49CB-AB51-FC35BF2D802B}"/>
    <cellStyle name="Currency 2 2 19 2" xfId="4369" xr:uid="{292BE270-8A32-4BD8-B69A-75107E51921A}"/>
    <cellStyle name="Currency 2 2 19 2 2" xfId="10033" xr:uid="{D5289C07-7E59-4333-B759-25210C8CB9EF}"/>
    <cellStyle name="Currency 2 2 19 2 2 2" xfId="21361" xr:uid="{20F704A4-B207-4890-BAB0-4CB2AC559E35}"/>
    <cellStyle name="Currency 2 2 19 2 2 2 2" xfId="44017" xr:uid="{B5FB7238-3117-46A4-8D0B-18DA0E4A3FD6}"/>
    <cellStyle name="Currency 2 2 19 2 2 3" xfId="32689" xr:uid="{A742316C-3E91-4171-BFE0-1A40D728FD3A}"/>
    <cellStyle name="Currency 2 2 19 2 3" xfId="15697" xr:uid="{BF3B5874-C0A1-49DC-A95B-F9D10FF1F996}"/>
    <cellStyle name="Currency 2 2 19 2 3 2" xfId="38353" xr:uid="{74BD56DD-6379-460E-A153-41476CBDEB04}"/>
    <cellStyle name="Currency 2 2 19 2 4" xfId="27025" xr:uid="{AC6512A4-1B3A-4511-A4C6-E78FD6611BF7}"/>
    <cellStyle name="Currency 2 2 19 3" xfId="7201" xr:uid="{859830DD-E8EE-4D8D-9864-47103DC95ADB}"/>
    <cellStyle name="Currency 2 2 19 3 2" xfId="18529" xr:uid="{DF694962-03B3-4D09-A32A-28756E0E3596}"/>
    <cellStyle name="Currency 2 2 19 3 2 2" xfId="41185" xr:uid="{05DCEAD3-3ADA-4051-B6E4-CD38ED2B7D5E}"/>
    <cellStyle name="Currency 2 2 19 3 3" xfId="29857" xr:uid="{C2ECE61C-7C57-4335-8847-42AD029DC0F4}"/>
    <cellStyle name="Currency 2 2 19 4" xfId="12865" xr:uid="{5B1C84A1-5900-4104-AF1A-30BE4BCF6915}"/>
    <cellStyle name="Currency 2 2 19 4 2" xfId="35521" xr:uid="{692EE7E2-E446-4661-8855-F8B98013AF63}"/>
    <cellStyle name="Currency 2 2 19 5" xfId="24193" xr:uid="{EB958F11-D3D9-4072-BD29-7184F710E241}"/>
    <cellStyle name="Currency 2 2 2" xfId="77" xr:uid="{7B93C5B1-8FCA-4BD9-86C4-AD3CF800C03F}"/>
    <cellStyle name="Currency 2 2 2 10" xfId="429" xr:uid="{EE391AF6-69BF-4363-901B-C113788EA3B6}"/>
    <cellStyle name="Currency 2 2 2 10 2" xfId="1133" xr:uid="{D47E93DA-7EF3-443F-9EE2-634D6DDD9E42}"/>
    <cellStyle name="Currency 2 2 2 10 2 2" xfId="1538" xr:uid="{F6455625-7DF6-4125-BF1B-88C56BAF9B23}"/>
    <cellStyle name="Currency 2 2 2 10 2 2 2" xfId="4370" xr:uid="{3ACAF432-EBA5-45AA-90EC-27930CE28DA2}"/>
    <cellStyle name="Currency 2 2 2 10 2 2 2 2" xfId="10034" xr:uid="{7AE1AB51-7918-4C68-9795-F0CC3F51D29E}"/>
    <cellStyle name="Currency 2 2 2 10 2 2 2 2 2" xfId="21362" xr:uid="{1F41E792-4BF6-42E3-BCFB-1C66851BB3CB}"/>
    <cellStyle name="Currency 2 2 2 10 2 2 2 2 2 2" xfId="44018" xr:uid="{2991D099-EBC3-4254-A210-C80393DC2EA6}"/>
    <cellStyle name="Currency 2 2 2 10 2 2 2 2 3" xfId="32690" xr:uid="{F79EDCB7-C645-4A7D-8657-C37EA34CDAA6}"/>
    <cellStyle name="Currency 2 2 2 10 2 2 2 3" xfId="15698" xr:uid="{ECA4C74A-D1CE-48DB-AC9E-0A098EF1444B}"/>
    <cellStyle name="Currency 2 2 2 10 2 2 2 3 2" xfId="38354" xr:uid="{DC9D065B-5A98-4E09-A6A5-666AC2363197}"/>
    <cellStyle name="Currency 2 2 2 10 2 2 2 4" xfId="27026" xr:uid="{34D907D2-32FC-4362-9897-986466F9A2E1}"/>
    <cellStyle name="Currency 2 2 2 10 2 2 3" xfId="7202" xr:uid="{666FCFB0-92E8-4221-98D0-6C1FA8483CF8}"/>
    <cellStyle name="Currency 2 2 2 10 2 2 3 2" xfId="18530" xr:uid="{F8B76D56-008D-4995-A0D1-729C50849709}"/>
    <cellStyle name="Currency 2 2 2 10 2 2 3 2 2" xfId="41186" xr:uid="{5326245A-131C-446E-B92C-0B77A5288250}"/>
    <cellStyle name="Currency 2 2 2 10 2 2 3 3" xfId="29858" xr:uid="{46BE66D6-8ED6-410F-8D23-64173D8B8D1B}"/>
    <cellStyle name="Currency 2 2 2 10 2 2 4" xfId="12866" xr:uid="{44B284E2-0F7A-4242-8A18-6B18633D916C}"/>
    <cellStyle name="Currency 2 2 2 10 2 2 4 2" xfId="35522" xr:uid="{62E27727-A09F-4658-8559-F8D70172AC2E}"/>
    <cellStyle name="Currency 2 2 2 10 2 2 5" xfId="24194" xr:uid="{A0728A7C-C2E5-4E24-924E-E2B8FF5B3E25}"/>
    <cellStyle name="Currency 2 2 2 10 2 3" xfId="3965" xr:uid="{398589AC-1B5B-4164-BF27-30D20CE706A2}"/>
    <cellStyle name="Currency 2 2 2 10 2 3 2" xfId="9629" xr:uid="{6355420C-B6CF-498D-AB4B-6F787E1939CD}"/>
    <cellStyle name="Currency 2 2 2 10 2 3 2 2" xfId="20957" xr:uid="{DE3A1C24-F0EB-4118-ABA1-709B87883279}"/>
    <cellStyle name="Currency 2 2 2 10 2 3 2 2 2" xfId="43613" xr:uid="{5007CF11-A73F-4A1E-805F-8D2BF84EE7BF}"/>
    <cellStyle name="Currency 2 2 2 10 2 3 2 3" xfId="32285" xr:uid="{6BDC17FB-4AF9-4CB8-A4AF-B1B758421B64}"/>
    <cellStyle name="Currency 2 2 2 10 2 3 3" xfId="15293" xr:uid="{AEA418AB-C75F-42FE-898C-E3DCBE7386E9}"/>
    <cellStyle name="Currency 2 2 2 10 2 3 3 2" xfId="37949" xr:uid="{F27EBBF0-20D1-4D87-A72E-FB06E0BD0332}"/>
    <cellStyle name="Currency 2 2 2 10 2 3 4" xfId="26621" xr:uid="{B6F4E64C-55ED-492F-B933-6E330635039C}"/>
    <cellStyle name="Currency 2 2 2 10 2 4" xfId="6797" xr:uid="{42A54802-1150-4D86-A343-FC268A82FB73}"/>
    <cellStyle name="Currency 2 2 2 10 2 4 2" xfId="18125" xr:uid="{F1E899FD-50F5-4F76-A7F1-63C78A119495}"/>
    <cellStyle name="Currency 2 2 2 10 2 4 2 2" xfId="40781" xr:uid="{CCC6600F-0165-42BB-8129-CD664A2A9936}"/>
    <cellStyle name="Currency 2 2 2 10 2 4 3" xfId="29453" xr:uid="{321A6869-B3E6-4B0A-AD97-CAD7655662BB}"/>
    <cellStyle name="Currency 2 2 2 10 2 5" xfId="12461" xr:uid="{B8069F09-F6DD-4F74-88E4-6181A1AAF849}"/>
    <cellStyle name="Currency 2 2 2 10 2 5 2" xfId="35117" xr:uid="{5BDDB941-6F11-4FB2-8EB2-5EA9F6AB3C27}"/>
    <cellStyle name="Currency 2 2 2 10 2 6" xfId="23789" xr:uid="{FA5362F3-5AEB-4096-A43C-C3644B6F2EBD}"/>
    <cellStyle name="Currency 2 2 2 10 3" xfId="1539" xr:uid="{85F9E958-C8B5-4376-A94E-73FEE78CFCD8}"/>
    <cellStyle name="Currency 2 2 2 10 3 2" xfId="4371" xr:uid="{E76D0566-E405-4650-9BE6-756803DD0EF6}"/>
    <cellStyle name="Currency 2 2 2 10 3 2 2" xfId="10035" xr:uid="{B074CAB1-A934-4215-88D1-04E5CCA943AC}"/>
    <cellStyle name="Currency 2 2 2 10 3 2 2 2" xfId="21363" xr:uid="{85B476F9-B5F4-413F-92CC-76F0E9519905}"/>
    <cellStyle name="Currency 2 2 2 10 3 2 2 2 2" xfId="44019" xr:uid="{6B6647A8-D223-4B75-BD60-E9526C4E9277}"/>
    <cellStyle name="Currency 2 2 2 10 3 2 2 3" xfId="32691" xr:uid="{819E4B85-3FDD-4F88-BD54-A3FD8B13D05D}"/>
    <cellStyle name="Currency 2 2 2 10 3 2 3" xfId="15699" xr:uid="{D6A384ED-E8E6-4418-8A98-F0891231E36D}"/>
    <cellStyle name="Currency 2 2 2 10 3 2 3 2" xfId="38355" xr:uid="{3CFC4D8D-6F3D-4FCC-B550-660CE108CFEA}"/>
    <cellStyle name="Currency 2 2 2 10 3 2 4" xfId="27027" xr:uid="{BAD57E9B-64E1-49AD-90B1-23D5E84BFB4B}"/>
    <cellStyle name="Currency 2 2 2 10 3 3" xfId="7203" xr:uid="{766FF421-F3C5-4517-91AE-2BD79B35CDF4}"/>
    <cellStyle name="Currency 2 2 2 10 3 3 2" xfId="18531" xr:uid="{A1043BA8-06B9-4D48-A2BB-796204AC0C8D}"/>
    <cellStyle name="Currency 2 2 2 10 3 3 2 2" xfId="41187" xr:uid="{6F1F8C32-9816-4FA6-9152-141A88177A09}"/>
    <cellStyle name="Currency 2 2 2 10 3 3 3" xfId="29859" xr:uid="{ED055D93-39ED-4E99-8AA8-1D8A3ED1D531}"/>
    <cellStyle name="Currency 2 2 2 10 3 4" xfId="12867" xr:uid="{114227C3-75B5-4469-8DBD-7189A130E2F3}"/>
    <cellStyle name="Currency 2 2 2 10 3 4 2" xfId="35523" xr:uid="{4A83874A-F918-4236-82D2-DC22796651C8}"/>
    <cellStyle name="Currency 2 2 2 10 3 5" xfId="24195" xr:uid="{08B3EC70-8576-4B6B-9BCE-2AF11A224610}"/>
    <cellStyle name="Currency 2 2 2 10 4" xfId="3261" xr:uid="{9DFBD7BF-EAAD-4C95-B550-A9FA4E493819}"/>
    <cellStyle name="Currency 2 2 2 10 4 2" xfId="8925" xr:uid="{F09C5F15-3BE9-4365-8D84-7413436ABD72}"/>
    <cellStyle name="Currency 2 2 2 10 4 2 2" xfId="20253" xr:uid="{9F75818B-206F-4CD7-BCE4-979383BB2A2F}"/>
    <cellStyle name="Currency 2 2 2 10 4 2 2 2" xfId="42909" xr:uid="{95E285E6-C48A-4AFB-A725-9CA88C9F880E}"/>
    <cellStyle name="Currency 2 2 2 10 4 2 3" xfId="31581" xr:uid="{925BCCFA-EA54-4146-B8C0-4A94F0B116BF}"/>
    <cellStyle name="Currency 2 2 2 10 4 3" xfId="14589" xr:uid="{A9252A48-DB34-4455-864A-7066ADAA1BA2}"/>
    <cellStyle name="Currency 2 2 2 10 4 3 2" xfId="37245" xr:uid="{39A2D524-4EED-4397-B53D-577094082651}"/>
    <cellStyle name="Currency 2 2 2 10 4 4" xfId="25917" xr:uid="{11E39ECD-3587-4FF0-9E28-19BF03B4FDDC}"/>
    <cellStyle name="Currency 2 2 2 10 5" xfId="6093" xr:uid="{01624DEF-05D7-4444-8846-5341B10048F3}"/>
    <cellStyle name="Currency 2 2 2 10 5 2" xfId="17421" xr:uid="{A1CE3753-A495-4EAC-9357-8F1EF7416820}"/>
    <cellStyle name="Currency 2 2 2 10 5 2 2" xfId="40077" xr:uid="{F1BB2B65-E25B-4BD9-AA03-6FEADECC30B3}"/>
    <cellStyle name="Currency 2 2 2 10 5 3" xfId="28749" xr:uid="{C7A5A22E-109C-46B7-A1C5-FD4689FA3F29}"/>
    <cellStyle name="Currency 2 2 2 10 6" xfId="11757" xr:uid="{5183AB32-E899-40EB-A030-B7D6D354E46B}"/>
    <cellStyle name="Currency 2 2 2 10 6 2" xfId="34413" xr:uid="{2622D7E5-31B5-41FF-B47E-8EDBBC321555}"/>
    <cellStyle name="Currency 2 2 2 10 7" xfId="23085" xr:uid="{490A3B86-E923-47B1-8AEF-5D7C2A4EB58C}"/>
    <cellStyle name="Currency 2 2 2 11" xfId="418" xr:uid="{F8C09AFC-0540-4929-BFD4-A01644C4B4E7}"/>
    <cellStyle name="Currency 2 2 2 11 2" xfId="1122" xr:uid="{D2896874-38ED-4DF8-B076-6BA93B1D5F99}"/>
    <cellStyle name="Currency 2 2 2 11 2 2" xfId="1540" xr:uid="{02A88786-C8C0-42CA-8B06-0FD1AB191D6D}"/>
    <cellStyle name="Currency 2 2 2 11 2 2 2" xfId="4372" xr:uid="{69C5F4E0-D8E5-49E8-BBE4-E09326579C8C}"/>
    <cellStyle name="Currency 2 2 2 11 2 2 2 2" xfId="10036" xr:uid="{46443231-8ED2-450F-B2F1-DF2E841878ED}"/>
    <cellStyle name="Currency 2 2 2 11 2 2 2 2 2" xfId="21364" xr:uid="{068A195B-F528-421A-8A3A-1A494179FC64}"/>
    <cellStyle name="Currency 2 2 2 11 2 2 2 2 2 2" xfId="44020" xr:uid="{9CED875A-8D4B-4DFF-82CB-BB64574A77EB}"/>
    <cellStyle name="Currency 2 2 2 11 2 2 2 2 3" xfId="32692" xr:uid="{13149FD3-8B4C-48DC-A794-D7899877AD0F}"/>
    <cellStyle name="Currency 2 2 2 11 2 2 2 3" xfId="15700" xr:uid="{7B4A663B-2BF7-48BA-937B-8D6AB541036D}"/>
    <cellStyle name="Currency 2 2 2 11 2 2 2 3 2" xfId="38356" xr:uid="{9DA3212D-2C56-47EE-8163-A77ED8DFE4D8}"/>
    <cellStyle name="Currency 2 2 2 11 2 2 2 4" xfId="27028" xr:uid="{CBC33FC9-6FC4-466C-838F-9B188479A39E}"/>
    <cellStyle name="Currency 2 2 2 11 2 2 3" xfId="7204" xr:uid="{72BFC6B1-C0F9-4D63-8934-B857A48329A0}"/>
    <cellStyle name="Currency 2 2 2 11 2 2 3 2" xfId="18532" xr:uid="{D36B47C1-6B4D-499B-8CD1-5ED267E7C46A}"/>
    <cellStyle name="Currency 2 2 2 11 2 2 3 2 2" xfId="41188" xr:uid="{6ABD9C7D-D7CF-48B5-8856-4C5B512D2E84}"/>
    <cellStyle name="Currency 2 2 2 11 2 2 3 3" xfId="29860" xr:uid="{45D82FB0-9D14-4EAF-8C11-ABF2A7BDFE52}"/>
    <cellStyle name="Currency 2 2 2 11 2 2 4" xfId="12868" xr:uid="{B666E575-6CFE-40BD-B473-FE44F293A881}"/>
    <cellStyle name="Currency 2 2 2 11 2 2 4 2" xfId="35524" xr:uid="{FE7D366F-7DF0-419A-AD2B-654B13182FA2}"/>
    <cellStyle name="Currency 2 2 2 11 2 2 5" xfId="24196" xr:uid="{028FB624-D5F0-4CB4-B0B5-E8BC568571A5}"/>
    <cellStyle name="Currency 2 2 2 11 2 3" xfId="3954" xr:uid="{FA2D94A5-BD38-4EB7-8BDD-FA13CA5B477B}"/>
    <cellStyle name="Currency 2 2 2 11 2 3 2" xfId="9618" xr:uid="{F9C4EF51-9C2F-4CDB-9A96-F0AF0AEDD0F8}"/>
    <cellStyle name="Currency 2 2 2 11 2 3 2 2" xfId="20946" xr:uid="{EF90E567-9042-4E45-983E-D0E2D3A07B17}"/>
    <cellStyle name="Currency 2 2 2 11 2 3 2 2 2" xfId="43602" xr:uid="{98A0C4C9-89B7-40AF-B65E-B1CEB8C108F7}"/>
    <cellStyle name="Currency 2 2 2 11 2 3 2 3" xfId="32274" xr:uid="{26AD4123-26BF-4B59-B4F5-EA96261C967D}"/>
    <cellStyle name="Currency 2 2 2 11 2 3 3" xfId="15282" xr:uid="{BA5CDA55-4DCA-4031-9DA4-20FA691EEE6D}"/>
    <cellStyle name="Currency 2 2 2 11 2 3 3 2" xfId="37938" xr:uid="{15B53804-0B06-43C8-B867-35919DD2AF7A}"/>
    <cellStyle name="Currency 2 2 2 11 2 3 4" xfId="26610" xr:uid="{ACFFEF6D-59F2-47A5-9E92-BC4E9FD8DC65}"/>
    <cellStyle name="Currency 2 2 2 11 2 4" xfId="6786" xr:uid="{763899D1-31A0-477B-A70F-BA67CBEB64D0}"/>
    <cellStyle name="Currency 2 2 2 11 2 4 2" xfId="18114" xr:uid="{DF3DD24E-BC20-409C-9638-0AA539CD236A}"/>
    <cellStyle name="Currency 2 2 2 11 2 4 2 2" xfId="40770" xr:uid="{638AE668-4F1E-483F-8218-F22D8FEA7898}"/>
    <cellStyle name="Currency 2 2 2 11 2 4 3" xfId="29442" xr:uid="{7FCB2DC5-AFFD-414D-8B9E-3CB157AC31E2}"/>
    <cellStyle name="Currency 2 2 2 11 2 5" xfId="12450" xr:uid="{225F6FB1-F405-48FF-98C2-8229D41DBED0}"/>
    <cellStyle name="Currency 2 2 2 11 2 5 2" xfId="35106" xr:uid="{3B65DD0B-35C2-4251-B3ED-DBF4167B0932}"/>
    <cellStyle name="Currency 2 2 2 11 2 6" xfId="23778" xr:uid="{430E965D-03F9-452A-BF2E-6B092A5F9641}"/>
    <cellStyle name="Currency 2 2 2 11 3" xfId="1541" xr:uid="{E476746C-609A-4D29-8024-662314BA65AA}"/>
    <cellStyle name="Currency 2 2 2 11 3 2" xfId="4373" xr:uid="{CB4B7DA2-EE6B-45A2-809E-D00505C9842D}"/>
    <cellStyle name="Currency 2 2 2 11 3 2 2" xfId="10037" xr:uid="{EF54C146-0DFF-4DC2-8C13-E9C51D338392}"/>
    <cellStyle name="Currency 2 2 2 11 3 2 2 2" xfId="21365" xr:uid="{D73C925E-C480-474F-8108-671913CA40AD}"/>
    <cellStyle name="Currency 2 2 2 11 3 2 2 2 2" xfId="44021" xr:uid="{6B3FF225-F451-428D-96B7-9B61A234CB05}"/>
    <cellStyle name="Currency 2 2 2 11 3 2 2 3" xfId="32693" xr:uid="{AF26A882-B927-4201-BA07-EC1C1EBDF8D9}"/>
    <cellStyle name="Currency 2 2 2 11 3 2 3" xfId="15701" xr:uid="{BB07BD44-512F-499F-AE86-56656D278EA1}"/>
    <cellStyle name="Currency 2 2 2 11 3 2 3 2" xfId="38357" xr:uid="{764BD06F-E95E-441B-B243-F644384CD200}"/>
    <cellStyle name="Currency 2 2 2 11 3 2 4" xfId="27029" xr:uid="{FEEAFBE6-FEC2-477A-ABAB-42DD80B22A77}"/>
    <cellStyle name="Currency 2 2 2 11 3 3" xfId="7205" xr:uid="{9F537DC6-EDAB-4777-9B42-9D4B36382F65}"/>
    <cellStyle name="Currency 2 2 2 11 3 3 2" xfId="18533" xr:uid="{64FBF211-4CAC-450D-9871-F25F2427E6A7}"/>
    <cellStyle name="Currency 2 2 2 11 3 3 2 2" xfId="41189" xr:uid="{1709FE7E-DCA1-48EC-844D-BDF8C78DABE4}"/>
    <cellStyle name="Currency 2 2 2 11 3 3 3" xfId="29861" xr:uid="{8388EAC8-F642-44F6-AFB5-336D9632F8BE}"/>
    <cellStyle name="Currency 2 2 2 11 3 4" xfId="12869" xr:uid="{0587B3E3-ED50-449F-A658-2692EB0F4391}"/>
    <cellStyle name="Currency 2 2 2 11 3 4 2" xfId="35525" xr:uid="{C0CF45B4-A144-4324-9BD6-725E52DA5015}"/>
    <cellStyle name="Currency 2 2 2 11 3 5" xfId="24197" xr:uid="{B11DA97F-3B8B-486E-B572-946D5A6C90D7}"/>
    <cellStyle name="Currency 2 2 2 11 4" xfId="3250" xr:uid="{1EF52CEA-57BC-45A5-8A40-9AF11D94E73C}"/>
    <cellStyle name="Currency 2 2 2 11 4 2" xfId="8914" xr:uid="{EF93F063-1EA6-4FC2-BCFD-712547681C3A}"/>
    <cellStyle name="Currency 2 2 2 11 4 2 2" xfId="20242" xr:uid="{814B4091-383E-4C37-B786-BCF68C1A2B56}"/>
    <cellStyle name="Currency 2 2 2 11 4 2 2 2" xfId="42898" xr:uid="{FE150728-2F45-4FAA-9434-F2D568D64DEA}"/>
    <cellStyle name="Currency 2 2 2 11 4 2 3" xfId="31570" xr:uid="{8BD765B3-0852-4E5C-8732-A3E9AAEB2339}"/>
    <cellStyle name="Currency 2 2 2 11 4 3" xfId="14578" xr:uid="{CC355621-939A-408E-A61A-773EF7ADE5D4}"/>
    <cellStyle name="Currency 2 2 2 11 4 3 2" xfId="37234" xr:uid="{4DA34050-8385-4187-AE90-9C95211ECC0E}"/>
    <cellStyle name="Currency 2 2 2 11 4 4" xfId="25906" xr:uid="{B959673C-34C1-4599-92C4-BFDAD6D94BFE}"/>
    <cellStyle name="Currency 2 2 2 11 5" xfId="6082" xr:uid="{82FE1657-DA90-4A9F-A7C3-EAA66C8C15F0}"/>
    <cellStyle name="Currency 2 2 2 11 5 2" xfId="17410" xr:uid="{B69E43AA-E7C5-4F57-8A33-7B8EF608EE0E}"/>
    <cellStyle name="Currency 2 2 2 11 5 2 2" xfId="40066" xr:uid="{2636CD55-782D-44F8-AEF8-D1638D5AC601}"/>
    <cellStyle name="Currency 2 2 2 11 5 3" xfId="28738" xr:uid="{B26489B2-041A-4799-A6BD-43A566EA1AD2}"/>
    <cellStyle name="Currency 2 2 2 11 6" xfId="11746" xr:uid="{D323724B-80CC-4211-A1C2-02427DA762B6}"/>
    <cellStyle name="Currency 2 2 2 11 6 2" xfId="34402" xr:uid="{02D07396-0584-4AD1-B588-9FB67513C416}"/>
    <cellStyle name="Currency 2 2 2 11 7" xfId="23074" xr:uid="{36B5B19C-1129-4ED1-981C-7D7D787CFA83}"/>
    <cellStyle name="Currency 2 2 2 12" xfId="781" xr:uid="{EC8CCC04-D8B3-4B51-A468-D87CFFCBE53C}"/>
    <cellStyle name="Currency 2 2 2 12 2" xfId="1542" xr:uid="{EC3D12B8-203E-45E7-8226-978FD1248E05}"/>
    <cellStyle name="Currency 2 2 2 12 2 2" xfId="4374" xr:uid="{F7F3E1FB-9624-4B2E-AEC5-B1AAABE0F331}"/>
    <cellStyle name="Currency 2 2 2 12 2 2 2" xfId="10038" xr:uid="{7A77E1E8-F1E3-47F2-86B6-288E019542C4}"/>
    <cellStyle name="Currency 2 2 2 12 2 2 2 2" xfId="21366" xr:uid="{7720A611-14F7-4352-B537-9FE190A4C9CF}"/>
    <cellStyle name="Currency 2 2 2 12 2 2 2 2 2" xfId="44022" xr:uid="{9C1B15C6-3A9A-4FD5-B76D-DDE22FB8E7C3}"/>
    <cellStyle name="Currency 2 2 2 12 2 2 2 3" xfId="32694" xr:uid="{DB7AE4BC-9D73-44D5-9062-52EB957DAEEF}"/>
    <cellStyle name="Currency 2 2 2 12 2 2 3" xfId="15702" xr:uid="{D08EFDD3-F737-41E0-A44B-A1B48277561F}"/>
    <cellStyle name="Currency 2 2 2 12 2 2 3 2" xfId="38358" xr:uid="{0B88187C-EAC9-4A77-AA27-5D84EFFDDBE6}"/>
    <cellStyle name="Currency 2 2 2 12 2 2 4" xfId="27030" xr:uid="{3E5E0615-B312-49BA-BCB6-7848B0A15A8C}"/>
    <cellStyle name="Currency 2 2 2 12 2 3" xfId="7206" xr:uid="{A16A0D72-8AE0-48B8-92A7-009E0D5BD297}"/>
    <cellStyle name="Currency 2 2 2 12 2 3 2" xfId="18534" xr:uid="{37F46587-4030-43DD-9917-1A7699B2AF0E}"/>
    <cellStyle name="Currency 2 2 2 12 2 3 2 2" xfId="41190" xr:uid="{8EB0879A-54F1-41EA-8247-770D1206D975}"/>
    <cellStyle name="Currency 2 2 2 12 2 3 3" xfId="29862" xr:uid="{54986B63-A789-4B99-816D-7EC702A70F4C}"/>
    <cellStyle name="Currency 2 2 2 12 2 4" xfId="12870" xr:uid="{743062DC-55DA-4626-A655-2C9AFB2ED25E}"/>
    <cellStyle name="Currency 2 2 2 12 2 4 2" xfId="35526" xr:uid="{C4E7311E-3F2F-4E9E-A14F-39AB134E8929}"/>
    <cellStyle name="Currency 2 2 2 12 2 5" xfId="24198" xr:uid="{61122203-E20E-4E9A-8623-18591362F95C}"/>
    <cellStyle name="Currency 2 2 2 12 3" xfId="3613" xr:uid="{449963A6-3F31-47DC-9DF3-B97DE526FB19}"/>
    <cellStyle name="Currency 2 2 2 12 3 2" xfId="9277" xr:uid="{B8DB1770-9F81-4819-8F65-3E1679B1D390}"/>
    <cellStyle name="Currency 2 2 2 12 3 2 2" xfId="20605" xr:uid="{519AF34E-91DB-40B3-9ACC-A41D121BEAD5}"/>
    <cellStyle name="Currency 2 2 2 12 3 2 2 2" xfId="43261" xr:uid="{472F6C01-AEB8-4172-BAE3-F72FFB0CF292}"/>
    <cellStyle name="Currency 2 2 2 12 3 2 3" xfId="31933" xr:uid="{F9D01308-1124-4DC2-9338-3E44E9949A53}"/>
    <cellStyle name="Currency 2 2 2 12 3 3" xfId="14941" xr:uid="{19D2DB82-B528-4E48-9B9C-6DB4D69E380C}"/>
    <cellStyle name="Currency 2 2 2 12 3 3 2" xfId="37597" xr:uid="{4E2466CA-4DFA-4641-B66C-C18AC3766A83}"/>
    <cellStyle name="Currency 2 2 2 12 3 4" xfId="26269" xr:uid="{A3750398-DC0C-40C3-8F60-ECAC289EBCF4}"/>
    <cellStyle name="Currency 2 2 2 12 4" xfId="6445" xr:uid="{96512AE5-F77F-4095-8738-89865D4705E4}"/>
    <cellStyle name="Currency 2 2 2 12 4 2" xfId="17773" xr:uid="{FF4F96D9-2998-456B-AA79-42918C6165B1}"/>
    <cellStyle name="Currency 2 2 2 12 4 2 2" xfId="40429" xr:uid="{D1E5947A-0639-4F3A-85D5-E98C4D3302F5}"/>
    <cellStyle name="Currency 2 2 2 12 4 3" xfId="29101" xr:uid="{DE5B7B94-9053-4253-B7A7-766A84616D2E}"/>
    <cellStyle name="Currency 2 2 2 12 5" xfId="12109" xr:uid="{F7736000-8E2F-42D3-8F98-6B21D9845B61}"/>
    <cellStyle name="Currency 2 2 2 12 5 2" xfId="34765" xr:uid="{B2485DB9-1706-4333-849D-1B13DC6D34F2}"/>
    <cellStyle name="Currency 2 2 2 12 6" xfId="23437" xr:uid="{FAEDB8C3-3877-4B7C-9A1D-E4A44AD7B9DA}"/>
    <cellStyle name="Currency 2 2 2 13" xfId="770" xr:uid="{96B33B67-81B1-421A-9F6D-59BA1E6754B6}"/>
    <cellStyle name="Currency 2 2 2 13 2" xfId="1543" xr:uid="{58DFB371-1A0B-45EF-ADC4-CC2542865339}"/>
    <cellStyle name="Currency 2 2 2 13 2 2" xfId="4375" xr:uid="{166DBE1D-40B0-4509-B5EE-466551A694BF}"/>
    <cellStyle name="Currency 2 2 2 13 2 2 2" xfId="10039" xr:uid="{A0B6D05C-76CE-4136-BCCF-D6ABA8185DE0}"/>
    <cellStyle name="Currency 2 2 2 13 2 2 2 2" xfId="21367" xr:uid="{862A57E3-B50D-4559-BCC2-EA7B858E6D1A}"/>
    <cellStyle name="Currency 2 2 2 13 2 2 2 2 2" xfId="44023" xr:uid="{09F38DEC-FA3A-4402-A188-118F53AFD235}"/>
    <cellStyle name="Currency 2 2 2 13 2 2 2 3" xfId="32695" xr:uid="{EDCA11ED-17FC-4866-901D-67DFA6B507BD}"/>
    <cellStyle name="Currency 2 2 2 13 2 2 3" xfId="15703" xr:uid="{89168995-91DF-4B9C-B4F6-37E6AB8C7C44}"/>
    <cellStyle name="Currency 2 2 2 13 2 2 3 2" xfId="38359" xr:uid="{261A4CFB-A420-4551-9D11-FE98BEDD11DB}"/>
    <cellStyle name="Currency 2 2 2 13 2 2 4" xfId="27031" xr:uid="{1ACC2AF3-5655-4C65-8718-DECDA3E01D77}"/>
    <cellStyle name="Currency 2 2 2 13 2 3" xfId="7207" xr:uid="{123AEBBC-6821-416C-81A1-79C68C7A2F02}"/>
    <cellStyle name="Currency 2 2 2 13 2 3 2" xfId="18535" xr:uid="{CCED48EC-937B-4261-A05C-4BE5655803BE}"/>
    <cellStyle name="Currency 2 2 2 13 2 3 2 2" xfId="41191" xr:uid="{F0EEE6C9-0270-492F-927D-44F1954F689D}"/>
    <cellStyle name="Currency 2 2 2 13 2 3 3" xfId="29863" xr:uid="{A20771B6-73F3-400B-9831-C83452B7F1BA}"/>
    <cellStyle name="Currency 2 2 2 13 2 4" xfId="12871" xr:uid="{69F0E02C-2DE6-4067-AFED-A4DEA8E14B0A}"/>
    <cellStyle name="Currency 2 2 2 13 2 4 2" xfId="35527" xr:uid="{0DBB4337-08E6-40C5-B721-324EED710A8E}"/>
    <cellStyle name="Currency 2 2 2 13 2 5" xfId="24199" xr:uid="{F2545FFC-F338-4C1E-A374-DA87B7A8B7D1}"/>
    <cellStyle name="Currency 2 2 2 13 3" xfId="3602" xr:uid="{89FE0ACC-8505-47E1-85B9-8C3FA3620B86}"/>
    <cellStyle name="Currency 2 2 2 13 3 2" xfId="9266" xr:uid="{10D919BE-F2AA-4E62-B6CB-9156CC7704BE}"/>
    <cellStyle name="Currency 2 2 2 13 3 2 2" xfId="20594" xr:uid="{34D07A23-DF49-498A-858C-5007740642B8}"/>
    <cellStyle name="Currency 2 2 2 13 3 2 2 2" xfId="43250" xr:uid="{32F51BC8-EF6B-45A3-A70D-B128D66F62EC}"/>
    <cellStyle name="Currency 2 2 2 13 3 2 3" xfId="31922" xr:uid="{AB0F12F3-9718-4C37-86D2-F4CE28C4A28C}"/>
    <cellStyle name="Currency 2 2 2 13 3 3" xfId="14930" xr:uid="{5958C064-303E-43E7-88A7-B89622BE2FB8}"/>
    <cellStyle name="Currency 2 2 2 13 3 3 2" xfId="37586" xr:uid="{0ABCF44D-646E-4A85-A9C7-EAA3D14102D2}"/>
    <cellStyle name="Currency 2 2 2 13 3 4" xfId="26258" xr:uid="{90044B8C-54F9-456A-9C92-AC8CCFEA8F6F}"/>
    <cellStyle name="Currency 2 2 2 13 4" xfId="6434" xr:uid="{72186897-2C29-48E8-8926-797276EA08A6}"/>
    <cellStyle name="Currency 2 2 2 13 4 2" xfId="17762" xr:uid="{CEA66D5B-6B35-4ED8-B0B9-50265DDCD009}"/>
    <cellStyle name="Currency 2 2 2 13 4 2 2" xfId="40418" xr:uid="{E47D33ED-391F-4968-88F9-630F34286751}"/>
    <cellStyle name="Currency 2 2 2 13 4 3" xfId="29090" xr:uid="{93F1330C-37A6-4C1F-9B0F-7403F29CECDD}"/>
    <cellStyle name="Currency 2 2 2 13 5" xfId="12098" xr:uid="{7EF5FD87-9A8C-4B53-A443-3BB166E0809B}"/>
    <cellStyle name="Currency 2 2 2 13 5 2" xfId="34754" xr:uid="{517893E1-AB16-475F-AC2F-3F36B3BCA97F}"/>
    <cellStyle name="Currency 2 2 2 13 6" xfId="23426" xr:uid="{11D29CC1-04FF-4280-8862-DDE857A63648}"/>
    <cellStyle name="Currency 2 2 2 14" xfId="1474" xr:uid="{8DD8E3E2-F806-4076-B6CA-792AD8CDF648}"/>
    <cellStyle name="Currency 2 2 2 14 2" xfId="1544" xr:uid="{3143067A-F983-4C3F-A584-0911123A1957}"/>
    <cellStyle name="Currency 2 2 2 14 2 2" xfId="4376" xr:uid="{DD7CC1EC-8F63-4DF0-BAFB-446383A0A8CF}"/>
    <cellStyle name="Currency 2 2 2 14 2 2 2" xfId="10040" xr:uid="{4EA9FF00-30C5-4610-BE83-1BB41BF689DE}"/>
    <cellStyle name="Currency 2 2 2 14 2 2 2 2" xfId="21368" xr:uid="{791D42C4-98A8-4223-A57A-78A6ECBC07C1}"/>
    <cellStyle name="Currency 2 2 2 14 2 2 2 2 2" xfId="44024" xr:uid="{50D0B948-CDCF-4673-909A-042291A8AB00}"/>
    <cellStyle name="Currency 2 2 2 14 2 2 2 3" xfId="32696" xr:uid="{7EE0ECD7-2C03-48A7-B947-8CEBE449F5C2}"/>
    <cellStyle name="Currency 2 2 2 14 2 2 3" xfId="15704" xr:uid="{5AB6EFA9-E548-4719-B53F-5845F2460BB5}"/>
    <cellStyle name="Currency 2 2 2 14 2 2 3 2" xfId="38360" xr:uid="{34A8205C-75C5-40CC-BEC3-BBD81DABFE07}"/>
    <cellStyle name="Currency 2 2 2 14 2 2 4" xfId="27032" xr:uid="{7E1C6849-4C7E-445B-A76F-E3B29CFC2C05}"/>
    <cellStyle name="Currency 2 2 2 14 2 3" xfId="7208" xr:uid="{9A86C8DA-7677-42BF-B6B1-4AC714D3B1BB}"/>
    <cellStyle name="Currency 2 2 2 14 2 3 2" xfId="18536" xr:uid="{B3570715-EAD4-49EC-AF95-574B3B16E2FC}"/>
    <cellStyle name="Currency 2 2 2 14 2 3 2 2" xfId="41192" xr:uid="{FCB5EA84-DFA4-4B9A-914C-064C46540D67}"/>
    <cellStyle name="Currency 2 2 2 14 2 3 3" xfId="29864" xr:uid="{D654DF8A-D2E1-44CC-A5BB-9B2E0CBD9D60}"/>
    <cellStyle name="Currency 2 2 2 14 2 4" xfId="12872" xr:uid="{B8C82121-F139-4683-A8B2-9BB67BA6BCAF}"/>
    <cellStyle name="Currency 2 2 2 14 2 4 2" xfId="35528" xr:uid="{D52C7DCB-92BF-43C9-8AF6-A1853C667665}"/>
    <cellStyle name="Currency 2 2 2 14 2 5" xfId="24200" xr:uid="{B2E965B3-FA8A-4782-A31F-D4B74CDA1D8E}"/>
    <cellStyle name="Currency 2 2 2 14 3" xfId="4306" xr:uid="{53C0E0B5-EBFF-44D6-8364-D09835D5CC01}"/>
    <cellStyle name="Currency 2 2 2 14 3 2" xfId="9970" xr:uid="{8603B339-6E72-436D-955A-F57BED869F3E}"/>
    <cellStyle name="Currency 2 2 2 14 3 2 2" xfId="21298" xr:uid="{DD87C667-7031-474D-B154-58FB34EA26C3}"/>
    <cellStyle name="Currency 2 2 2 14 3 2 2 2" xfId="43954" xr:uid="{C8A15045-9311-4087-A868-22F886E42B8E}"/>
    <cellStyle name="Currency 2 2 2 14 3 2 3" xfId="32626" xr:uid="{798F48B7-BC44-4F09-ACF7-AB25131853FC}"/>
    <cellStyle name="Currency 2 2 2 14 3 3" xfId="15634" xr:uid="{C0CB9EE6-D6AA-4442-92D2-9E145EB46C5F}"/>
    <cellStyle name="Currency 2 2 2 14 3 3 2" xfId="38290" xr:uid="{03AF3915-02D1-43D8-84E4-C6281C17F804}"/>
    <cellStyle name="Currency 2 2 2 14 3 4" xfId="26962" xr:uid="{1B8D1089-1408-4B1E-B7B9-A9C34C02CCEE}"/>
    <cellStyle name="Currency 2 2 2 14 4" xfId="7138" xr:uid="{6CBCB44D-011E-4981-B719-2C52D4119633}"/>
    <cellStyle name="Currency 2 2 2 14 4 2" xfId="18466" xr:uid="{0AA2F4D2-10BD-42CE-9A07-47ABCDC2A97E}"/>
    <cellStyle name="Currency 2 2 2 14 4 2 2" xfId="41122" xr:uid="{9B08C2D4-590A-41BE-B99C-956584D447C8}"/>
    <cellStyle name="Currency 2 2 2 14 4 3" xfId="29794" xr:uid="{040A12E0-D494-41D8-A87C-0CE9FB14526E}"/>
    <cellStyle name="Currency 2 2 2 14 5" xfId="12802" xr:uid="{FEC80669-8AC4-41F2-9F7D-3AC7CC0EB640}"/>
    <cellStyle name="Currency 2 2 2 14 5 2" xfId="35458" xr:uid="{CD3BA471-9B89-4563-AB92-A723F0B19996}"/>
    <cellStyle name="Currency 2 2 2 14 6" xfId="24130" xr:uid="{C7C8E524-26FA-4B86-B306-A2FF394F3181}"/>
    <cellStyle name="Currency 2 2 2 15" xfId="1545" xr:uid="{F17024A2-7015-4094-A917-B06582CDF3B5}"/>
    <cellStyle name="Currency 2 2 2 15 2" xfId="4377" xr:uid="{BFACDA5B-2D6D-4404-B03C-3D2B6C8F896E}"/>
    <cellStyle name="Currency 2 2 2 15 2 2" xfId="10041" xr:uid="{69E2BF0F-47B3-42D4-8B74-C3FFF61A5ECE}"/>
    <cellStyle name="Currency 2 2 2 15 2 2 2" xfId="21369" xr:uid="{EA5E6B83-D466-4EFF-8036-6BCDDE097FEC}"/>
    <cellStyle name="Currency 2 2 2 15 2 2 2 2" xfId="44025" xr:uid="{8A520435-C902-451C-B5DB-F9588952852E}"/>
    <cellStyle name="Currency 2 2 2 15 2 2 3" xfId="32697" xr:uid="{F6EB2DB6-DF9D-4418-87B8-96EB09DEAB88}"/>
    <cellStyle name="Currency 2 2 2 15 2 3" xfId="15705" xr:uid="{CA421337-41FB-4C7D-ACD9-E9B3FFA28530}"/>
    <cellStyle name="Currency 2 2 2 15 2 3 2" xfId="38361" xr:uid="{587C1081-90FB-405D-A938-FFEDF24061AD}"/>
    <cellStyle name="Currency 2 2 2 15 2 4" xfId="27033" xr:uid="{E78FC942-166D-438B-A0B9-94A291E12138}"/>
    <cellStyle name="Currency 2 2 2 15 3" xfId="7209" xr:uid="{55874261-24EB-4FFB-A57D-5CAABB9E4062}"/>
    <cellStyle name="Currency 2 2 2 15 3 2" xfId="18537" xr:uid="{23F8B5C8-250C-4F96-8785-E32ADF29BAB2}"/>
    <cellStyle name="Currency 2 2 2 15 3 2 2" xfId="41193" xr:uid="{9EE94008-FD21-4CA1-9082-840C704DA9A9}"/>
    <cellStyle name="Currency 2 2 2 15 3 3" xfId="29865" xr:uid="{F4E236BA-1AE1-4BDC-9BCF-13C7C064D57B}"/>
    <cellStyle name="Currency 2 2 2 15 4" xfId="12873" xr:uid="{F67FDAEE-792F-4D5B-95B7-3E082F78005E}"/>
    <cellStyle name="Currency 2 2 2 15 4 2" xfId="35529" xr:uid="{6AC863F3-3035-4C7C-B1FB-C6E2393F4E8D}"/>
    <cellStyle name="Currency 2 2 2 15 5" xfId="24201" xr:uid="{6EA63A4B-6885-4EE1-999D-929EC7504F03}"/>
    <cellStyle name="Currency 2 2 2 16" xfId="1546" xr:uid="{6208D2AB-FF5A-4B4A-88C5-D271E771C929}"/>
    <cellStyle name="Currency 2 2 2 16 2" xfId="4378" xr:uid="{592379A6-0CAC-463A-8E21-153DE3F3A592}"/>
    <cellStyle name="Currency 2 2 2 16 2 2" xfId="10042" xr:uid="{06D4CE75-D2A3-4569-9A4F-D59171D9339D}"/>
    <cellStyle name="Currency 2 2 2 16 2 2 2" xfId="21370" xr:uid="{DB30ED02-CF26-4517-8AD4-12743DF25CDD}"/>
    <cellStyle name="Currency 2 2 2 16 2 2 2 2" xfId="44026" xr:uid="{9A79F61E-E5C0-4D08-9013-6C323266A30E}"/>
    <cellStyle name="Currency 2 2 2 16 2 2 3" xfId="32698" xr:uid="{A7BA8171-0F15-4FCD-BABE-2EFAA4007C3E}"/>
    <cellStyle name="Currency 2 2 2 16 2 3" xfId="15706" xr:uid="{8519BAA1-7218-4F4A-9B54-71D79D5A19A7}"/>
    <cellStyle name="Currency 2 2 2 16 2 3 2" xfId="38362" xr:uid="{E9FCE0B8-96DD-4247-8219-71FE37CE3A6A}"/>
    <cellStyle name="Currency 2 2 2 16 2 4" xfId="27034" xr:uid="{AB07DB20-89F3-4AE6-AE6E-8775216538F0}"/>
    <cellStyle name="Currency 2 2 2 16 3" xfId="7210" xr:uid="{1DA8D415-00CD-45E0-BDC2-DE16BED89953}"/>
    <cellStyle name="Currency 2 2 2 16 3 2" xfId="18538" xr:uid="{A6ED3784-2F44-4762-A045-CFE383E22591}"/>
    <cellStyle name="Currency 2 2 2 16 3 2 2" xfId="41194" xr:uid="{0FA7A975-48DC-4024-AE3B-849F2CB1074A}"/>
    <cellStyle name="Currency 2 2 2 16 3 3" xfId="29866" xr:uid="{30D427E2-F3CA-4F99-A629-4153717EACA3}"/>
    <cellStyle name="Currency 2 2 2 16 4" xfId="12874" xr:uid="{E228C1EC-0DF7-4517-BE64-D3E6D9ACA0B1}"/>
    <cellStyle name="Currency 2 2 2 16 4 2" xfId="35530" xr:uid="{ACDDB638-CE87-4608-B6C5-FFDA83A98AA2}"/>
    <cellStyle name="Currency 2 2 2 16 5" xfId="24202" xr:uid="{3D737085-F0D4-426E-8CB5-48E91B453325}"/>
    <cellStyle name="Currency 2 2 2 17" xfId="2909" xr:uid="{B1CFDE16-EFA4-44CC-8891-E948F3FCDF98}"/>
    <cellStyle name="Currency 2 2 2 17 2" xfId="8573" xr:uid="{4D211C71-1547-46B9-91CA-B4F9E7865A6F}"/>
    <cellStyle name="Currency 2 2 2 17 2 2" xfId="19901" xr:uid="{EB9D88FB-4FD6-4538-83EF-27CAE0C21058}"/>
    <cellStyle name="Currency 2 2 2 17 2 2 2" xfId="42557" xr:uid="{FE51DC52-C687-41D0-92A2-90D272F5BCFD}"/>
    <cellStyle name="Currency 2 2 2 17 2 3" xfId="31229" xr:uid="{76458FF3-DDC8-4F26-A391-EC2657D7F07C}"/>
    <cellStyle name="Currency 2 2 2 17 3" xfId="14237" xr:uid="{E8E9C347-D297-462E-AAAE-90D5CE2F0556}"/>
    <cellStyle name="Currency 2 2 2 17 3 2" xfId="36893" xr:uid="{7028B191-9A95-4A18-A401-F0CCCABA49FB}"/>
    <cellStyle name="Currency 2 2 2 17 4" xfId="25565" xr:uid="{2B95761A-F289-411F-BF34-19FDC0E74AAC}"/>
    <cellStyle name="Currency 2 2 2 18" xfId="2898" xr:uid="{B86E0B50-F9D1-4C99-BEE5-FA3589D5F438}"/>
    <cellStyle name="Currency 2 2 2 18 2" xfId="8562" xr:uid="{52CF9158-05FF-4B8D-8D70-3BB34C6E21DF}"/>
    <cellStyle name="Currency 2 2 2 18 2 2" xfId="19890" xr:uid="{CE726974-60C0-46E6-9267-968BC8948B6E}"/>
    <cellStyle name="Currency 2 2 2 18 2 2 2" xfId="42546" xr:uid="{2E3EE19F-F0B7-4ADF-8B0D-16F3582CFBD5}"/>
    <cellStyle name="Currency 2 2 2 18 2 3" xfId="31218" xr:uid="{C7757CF0-286D-44D5-91AC-58C678E953B8}"/>
    <cellStyle name="Currency 2 2 2 18 3" xfId="14226" xr:uid="{6B635D53-17AE-4AB1-A4B1-01FD44371F4C}"/>
    <cellStyle name="Currency 2 2 2 18 3 2" xfId="36882" xr:uid="{CAD2275B-D58E-443C-A6B3-3C68632F3949}"/>
    <cellStyle name="Currency 2 2 2 18 4" xfId="25554" xr:uid="{DF5D602C-E1BF-4CED-B2DE-E699B0E3BEB7}"/>
    <cellStyle name="Currency 2 2 2 19" xfId="5741" xr:uid="{5946798E-8DAA-4F40-ACC9-F3529C868E40}"/>
    <cellStyle name="Currency 2 2 2 19 2" xfId="17069" xr:uid="{487291E2-32D8-4431-A5F1-37998FE8FB68}"/>
    <cellStyle name="Currency 2 2 2 19 2 2" xfId="39725" xr:uid="{8D128398-99A6-439C-8148-39BCEA4D0687}"/>
    <cellStyle name="Currency 2 2 2 19 3" xfId="28397" xr:uid="{DE74855E-A79B-435B-9357-F73242F039E7}"/>
    <cellStyle name="Currency 2 2 2 2" xfId="99" xr:uid="{828B88CC-0C8F-4ADC-8DA3-A766405F63C8}"/>
    <cellStyle name="Currency 2 2 2 2 10" xfId="11427" xr:uid="{5626B7D4-0D15-4A9A-B5FA-D84C2E78A2AF}"/>
    <cellStyle name="Currency 2 2 2 2 10 2" xfId="34083" xr:uid="{3A167298-7074-45CC-B5C6-41BE58189884}"/>
    <cellStyle name="Currency 2 2 2 2 11" xfId="22755" xr:uid="{9D697EA0-AFD8-49AB-92F0-51FD21F8EF77}"/>
    <cellStyle name="Currency 2 2 2 2 2" xfId="143" xr:uid="{E9C27C4F-35C9-4E78-82FF-D65E7425C21C}"/>
    <cellStyle name="Currency 2 2 2 2 2 10" xfId="22799" xr:uid="{6D5ACE47-13E7-43CF-A6E0-5501FD839906}"/>
    <cellStyle name="Currency 2 2 2 2 2 2" xfId="231" xr:uid="{298FDBD8-EAEB-40E4-B3E9-8A5601DECA62}"/>
    <cellStyle name="Currency 2 2 2 2 2 2 2" xfId="407" xr:uid="{5070EE7E-88A6-4EB5-98C0-44A7200912BA}"/>
    <cellStyle name="Currency 2 2 2 2 2 2 2 2" xfId="759" xr:uid="{6F6E4670-C6E7-4396-A72C-F5ED3870A627}"/>
    <cellStyle name="Currency 2 2 2 2 2 2 2 2 2" xfId="1463" xr:uid="{E689464A-6AFC-4334-86D0-85FE9FB2DE16}"/>
    <cellStyle name="Currency 2 2 2 2 2 2 2 2 2 2" xfId="1547" xr:uid="{426A26A1-E1EC-4CDF-9BCD-A9B5EE7FD128}"/>
    <cellStyle name="Currency 2 2 2 2 2 2 2 2 2 2 2" xfId="4379" xr:uid="{0270DBC5-7482-46EF-9C92-9F8EAF84D2A7}"/>
    <cellStyle name="Currency 2 2 2 2 2 2 2 2 2 2 2 2" xfId="10043" xr:uid="{72592E13-C1BE-4B83-8454-26A31187F4F1}"/>
    <cellStyle name="Currency 2 2 2 2 2 2 2 2 2 2 2 2 2" xfId="21371" xr:uid="{1A2EB1AA-A72B-4730-939B-8AD7986497E2}"/>
    <cellStyle name="Currency 2 2 2 2 2 2 2 2 2 2 2 2 2 2" xfId="44027" xr:uid="{14D4DD99-F53E-4F11-9E5B-E0ACB422BAA9}"/>
    <cellStyle name="Currency 2 2 2 2 2 2 2 2 2 2 2 2 3" xfId="32699" xr:uid="{D36AA9F8-4695-4D3B-A894-24B4B4896701}"/>
    <cellStyle name="Currency 2 2 2 2 2 2 2 2 2 2 2 3" xfId="15707" xr:uid="{B5373524-76A8-494E-A3B0-40B6C4BF4A5F}"/>
    <cellStyle name="Currency 2 2 2 2 2 2 2 2 2 2 2 3 2" xfId="38363" xr:uid="{DBCA7CF4-FD4B-4112-907F-2214812EB86B}"/>
    <cellStyle name="Currency 2 2 2 2 2 2 2 2 2 2 2 4" xfId="27035" xr:uid="{90A04176-32F6-4951-A3E0-D3714C3FD287}"/>
    <cellStyle name="Currency 2 2 2 2 2 2 2 2 2 2 3" xfId="7211" xr:uid="{8BE1A32C-8C58-4331-8DF4-21DEBEB85B82}"/>
    <cellStyle name="Currency 2 2 2 2 2 2 2 2 2 2 3 2" xfId="18539" xr:uid="{8A348FC0-4D55-4A33-A237-FC6F4FF3B307}"/>
    <cellStyle name="Currency 2 2 2 2 2 2 2 2 2 2 3 2 2" xfId="41195" xr:uid="{2414016F-5A2E-4071-A1E8-2F10ACD2CAC4}"/>
    <cellStyle name="Currency 2 2 2 2 2 2 2 2 2 2 3 3" xfId="29867" xr:uid="{CCEE74D8-6718-433B-86E9-F8B5BA951258}"/>
    <cellStyle name="Currency 2 2 2 2 2 2 2 2 2 2 4" xfId="12875" xr:uid="{853D6E30-BBE0-4CD9-9C0F-7370C89EA5FD}"/>
    <cellStyle name="Currency 2 2 2 2 2 2 2 2 2 2 4 2" xfId="35531" xr:uid="{E007F920-F0E5-4DE0-8E2A-6EAA020A6814}"/>
    <cellStyle name="Currency 2 2 2 2 2 2 2 2 2 2 5" xfId="24203" xr:uid="{29E214C0-7BFC-41BB-ADD9-AE8DF01B205D}"/>
    <cellStyle name="Currency 2 2 2 2 2 2 2 2 2 3" xfId="4295" xr:uid="{2139F933-BDF4-49D2-A8C9-A48F57B0D0CA}"/>
    <cellStyle name="Currency 2 2 2 2 2 2 2 2 2 3 2" xfId="9959" xr:uid="{08043FF4-735B-4FC7-8DFB-920552935D1A}"/>
    <cellStyle name="Currency 2 2 2 2 2 2 2 2 2 3 2 2" xfId="21287" xr:uid="{BF3C8E94-D0C3-47AD-A57A-5F4EB5379C35}"/>
    <cellStyle name="Currency 2 2 2 2 2 2 2 2 2 3 2 2 2" xfId="43943" xr:uid="{52A566C7-89F7-424A-A23D-4FA8849B2517}"/>
    <cellStyle name="Currency 2 2 2 2 2 2 2 2 2 3 2 3" xfId="32615" xr:uid="{5338F58E-0E51-4C9D-A581-6A0584160337}"/>
    <cellStyle name="Currency 2 2 2 2 2 2 2 2 2 3 3" xfId="15623" xr:uid="{499DBB79-B18D-48AF-A289-D38FCE453124}"/>
    <cellStyle name="Currency 2 2 2 2 2 2 2 2 2 3 3 2" xfId="38279" xr:uid="{A7C85E20-6A12-41F3-9201-60475B059CC1}"/>
    <cellStyle name="Currency 2 2 2 2 2 2 2 2 2 3 4" xfId="26951" xr:uid="{D823D2D8-459E-4A81-A041-BA9CB47C5616}"/>
    <cellStyle name="Currency 2 2 2 2 2 2 2 2 2 4" xfId="7127" xr:uid="{8BCAE21A-8BA9-4FCE-BA03-2E90FE2D01B3}"/>
    <cellStyle name="Currency 2 2 2 2 2 2 2 2 2 4 2" xfId="18455" xr:uid="{D2CD1B84-B668-459B-9E83-669919A807E3}"/>
    <cellStyle name="Currency 2 2 2 2 2 2 2 2 2 4 2 2" xfId="41111" xr:uid="{16DF84AC-20D4-4E7B-9111-2F67EFA8549F}"/>
    <cellStyle name="Currency 2 2 2 2 2 2 2 2 2 4 3" xfId="29783" xr:uid="{48658CD2-1B76-470D-A9BD-E42FDD509CA8}"/>
    <cellStyle name="Currency 2 2 2 2 2 2 2 2 2 5" xfId="12791" xr:uid="{D35EE9D0-CB5F-446E-A24A-648660ED5D91}"/>
    <cellStyle name="Currency 2 2 2 2 2 2 2 2 2 5 2" xfId="35447" xr:uid="{5BCB227A-A2B9-404A-9475-CFDEE54CC742}"/>
    <cellStyle name="Currency 2 2 2 2 2 2 2 2 2 6" xfId="24119" xr:uid="{3B110A9C-8CB5-4BB8-90D0-95349AAC84BA}"/>
    <cellStyle name="Currency 2 2 2 2 2 2 2 2 3" xfId="1548" xr:uid="{83458DCA-5396-4588-8AFA-0D26EF8A973E}"/>
    <cellStyle name="Currency 2 2 2 2 2 2 2 2 3 2" xfId="4380" xr:uid="{B3DE526D-B500-4BB9-8455-AD7C9F7E7CA4}"/>
    <cellStyle name="Currency 2 2 2 2 2 2 2 2 3 2 2" xfId="10044" xr:uid="{04BBF4B4-D8FF-47EF-A2C6-D44DC07A9686}"/>
    <cellStyle name="Currency 2 2 2 2 2 2 2 2 3 2 2 2" xfId="21372" xr:uid="{01A7477F-3CF4-42F4-8FF5-C6CA06871238}"/>
    <cellStyle name="Currency 2 2 2 2 2 2 2 2 3 2 2 2 2" xfId="44028" xr:uid="{2780BFDB-3DB0-48D8-8F4E-B84036077775}"/>
    <cellStyle name="Currency 2 2 2 2 2 2 2 2 3 2 2 3" xfId="32700" xr:uid="{2AD2BA33-DA89-456C-A9C2-CAB54823CD3F}"/>
    <cellStyle name="Currency 2 2 2 2 2 2 2 2 3 2 3" xfId="15708" xr:uid="{1AC9A182-9DB4-444E-9551-1C996BF521EB}"/>
    <cellStyle name="Currency 2 2 2 2 2 2 2 2 3 2 3 2" xfId="38364" xr:uid="{68A26EED-9581-4355-B262-B07160D37716}"/>
    <cellStyle name="Currency 2 2 2 2 2 2 2 2 3 2 4" xfId="27036" xr:uid="{82ADD7CC-B615-476C-910F-FD3AE67CD9AB}"/>
    <cellStyle name="Currency 2 2 2 2 2 2 2 2 3 3" xfId="7212" xr:uid="{6B8387EA-D94E-497D-B74A-AFEF20542D1A}"/>
    <cellStyle name="Currency 2 2 2 2 2 2 2 2 3 3 2" xfId="18540" xr:uid="{A23F5B95-2EDA-4CEF-83F4-D03F1FD1DF4C}"/>
    <cellStyle name="Currency 2 2 2 2 2 2 2 2 3 3 2 2" xfId="41196" xr:uid="{615BBD83-EA5C-49B1-AA2E-63FE354569D4}"/>
    <cellStyle name="Currency 2 2 2 2 2 2 2 2 3 3 3" xfId="29868" xr:uid="{B4AE9552-47E6-4163-A142-26FA1EB01672}"/>
    <cellStyle name="Currency 2 2 2 2 2 2 2 2 3 4" xfId="12876" xr:uid="{76E765C8-297A-4A65-971E-3CDA304B6D47}"/>
    <cellStyle name="Currency 2 2 2 2 2 2 2 2 3 4 2" xfId="35532" xr:uid="{CA34CC97-99FE-4B49-9168-8DD3812F62AD}"/>
    <cellStyle name="Currency 2 2 2 2 2 2 2 2 3 5" xfId="24204" xr:uid="{582DF06F-E22D-460C-956A-93D9E30A0BD3}"/>
    <cellStyle name="Currency 2 2 2 2 2 2 2 2 4" xfId="3591" xr:uid="{0689B193-02E7-46CE-A65C-F1530F3316BE}"/>
    <cellStyle name="Currency 2 2 2 2 2 2 2 2 4 2" xfId="9255" xr:uid="{A49BE17C-57D4-4C84-A43D-6BAABF771ADF}"/>
    <cellStyle name="Currency 2 2 2 2 2 2 2 2 4 2 2" xfId="20583" xr:uid="{C926DC7F-685E-4B60-93E4-5F00B1854AB1}"/>
    <cellStyle name="Currency 2 2 2 2 2 2 2 2 4 2 2 2" xfId="43239" xr:uid="{24920ABF-3165-458E-A990-FF3F7E2A43B5}"/>
    <cellStyle name="Currency 2 2 2 2 2 2 2 2 4 2 3" xfId="31911" xr:uid="{ACCFA314-E86D-4F1D-83D2-4CD1A087A4C8}"/>
    <cellStyle name="Currency 2 2 2 2 2 2 2 2 4 3" xfId="14919" xr:uid="{CB86E36E-F105-418A-988C-3448532F6EFA}"/>
    <cellStyle name="Currency 2 2 2 2 2 2 2 2 4 3 2" xfId="37575" xr:uid="{927342DE-68B4-4B48-A0C5-6A9580F9D43D}"/>
    <cellStyle name="Currency 2 2 2 2 2 2 2 2 4 4" xfId="26247" xr:uid="{7019AEA7-E766-4FE9-8822-BFBF4B870535}"/>
    <cellStyle name="Currency 2 2 2 2 2 2 2 2 5" xfId="6423" xr:uid="{FB392940-6DA2-49B9-863C-1AEC8EB685F9}"/>
    <cellStyle name="Currency 2 2 2 2 2 2 2 2 5 2" xfId="17751" xr:uid="{61807D79-D79D-4FB5-90B4-84AAE4C306CF}"/>
    <cellStyle name="Currency 2 2 2 2 2 2 2 2 5 2 2" xfId="40407" xr:uid="{6B730D5B-D9A5-4D6B-BD57-24210AE40931}"/>
    <cellStyle name="Currency 2 2 2 2 2 2 2 2 5 3" xfId="29079" xr:uid="{53C1C0DB-8875-4FBE-812E-550B2D79DDA3}"/>
    <cellStyle name="Currency 2 2 2 2 2 2 2 2 6" xfId="12087" xr:uid="{EC09D624-2F63-4DD9-BCB8-3BAA1DEDBE32}"/>
    <cellStyle name="Currency 2 2 2 2 2 2 2 2 6 2" xfId="34743" xr:uid="{93DD023D-5ACC-4188-9401-9F8B14484641}"/>
    <cellStyle name="Currency 2 2 2 2 2 2 2 2 7" xfId="23415" xr:uid="{A33F654D-371D-4791-BB96-6F1C3CCCE897}"/>
    <cellStyle name="Currency 2 2 2 2 2 2 2 3" xfId="1111" xr:uid="{F76F3ED1-12E8-43A8-AB9F-2D05D333C80E}"/>
    <cellStyle name="Currency 2 2 2 2 2 2 2 3 2" xfId="1549" xr:uid="{910FCE53-1C18-47BE-B3DD-CA564669B055}"/>
    <cellStyle name="Currency 2 2 2 2 2 2 2 3 2 2" xfId="4381" xr:uid="{9BBD4071-6FDB-41D2-B197-24B75DA401D6}"/>
    <cellStyle name="Currency 2 2 2 2 2 2 2 3 2 2 2" xfId="10045" xr:uid="{71BE3491-0E12-4B5D-8240-F0ACD16B7213}"/>
    <cellStyle name="Currency 2 2 2 2 2 2 2 3 2 2 2 2" xfId="21373" xr:uid="{D89C5B48-7D74-495B-A730-193E5F1A12AE}"/>
    <cellStyle name="Currency 2 2 2 2 2 2 2 3 2 2 2 2 2" xfId="44029" xr:uid="{5A274243-15C7-4758-8AD5-6445D436F9DE}"/>
    <cellStyle name="Currency 2 2 2 2 2 2 2 3 2 2 2 3" xfId="32701" xr:uid="{EBEFDBE1-1645-45D0-9A5A-16A48609DC50}"/>
    <cellStyle name="Currency 2 2 2 2 2 2 2 3 2 2 3" xfId="15709" xr:uid="{44640A9B-609C-46CF-B4CA-744E9B6099FA}"/>
    <cellStyle name="Currency 2 2 2 2 2 2 2 3 2 2 3 2" xfId="38365" xr:uid="{439AC979-C940-479B-85D1-6EE9E948A19E}"/>
    <cellStyle name="Currency 2 2 2 2 2 2 2 3 2 2 4" xfId="27037" xr:uid="{5E2F32EF-B821-43A0-997A-6E6310E45D04}"/>
    <cellStyle name="Currency 2 2 2 2 2 2 2 3 2 3" xfId="7213" xr:uid="{02888F6B-AAE7-403B-9CC2-32632C5E0DC9}"/>
    <cellStyle name="Currency 2 2 2 2 2 2 2 3 2 3 2" xfId="18541" xr:uid="{23F7451A-71B4-4E2B-BDE7-F883B5A84D6A}"/>
    <cellStyle name="Currency 2 2 2 2 2 2 2 3 2 3 2 2" xfId="41197" xr:uid="{3CEFB6A3-D364-466B-91B6-F707F39A6D84}"/>
    <cellStyle name="Currency 2 2 2 2 2 2 2 3 2 3 3" xfId="29869" xr:uid="{6EBCCF9A-D314-4C35-AE62-1F98BA17F56A}"/>
    <cellStyle name="Currency 2 2 2 2 2 2 2 3 2 4" xfId="12877" xr:uid="{6866FDB4-6A68-4E0D-B146-72866ACF54B8}"/>
    <cellStyle name="Currency 2 2 2 2 2 2 2 3 2 4 2" xfId="35533" xr:uid="{FE17C2FC-6210-46EC-AC79-88C3A337935C}"/>
    <cellStyle name="Currency 2 2 2 2 2 2 2 3 2 5" xfId="24205" xr:uid="{89D1C611-1037-4A0C-901A-B1EC782C3B42}"/>
    <cellStyle name="Currency 2 2 2 2 2 2 2 3 3" xfId="3943" xr:uid="{C0909C3A-1677-4C93-874F-6D5153B63B17}"/>
    <cellStyle name="Currency 2 2 2 2 2 2 2 3 3 2" xfId="9607" xr:uid="{9D63DD12-E8AF-4582-9C60-755D495DF6A9}"/>
    <cellStyle name="Currency 2 2 2 2 2 2 2 3 3 2 2" xfId="20935" xr:uid="{EE4779E4-E611-4DB9-81AA-0BF27101C0E9}"/>
    <cellStyle name="Currency 2 2 2 2 2 2 2 3 3 2 2 2" xfId="43591" xr:uid="{4DF3D59B-0A5A-4472-BD92-A64DCE917EB4}"/>
    <cellStyle name="Currency 2 2 2 2 2 2 2 3 3 2 3" xfId="32263" xr:uid="{B49D625A-208B-4EF8-B02C-28D28ACEC058}"/>
    <cellStyle name="Currency 2 2 2 2 2 2 2 3 3 3" xfId="15271" xr:uid="{AD3D3BBF-00A3-4607-BD86-83719C41CBF1}"/>
    <cellStyle name="Currency 2 2 2 2 2 2 2 3 3 3 2" xfId="37927" xr:uid="{604D07B8-7D80-4BD4-8AE8-FA5B78C8D6AF}"/>
    <cellStyle name="Currency 2 2 2 2 2 2 2 3 3 4" xfId="26599" xr:uid="{F8419310-61F4-4B52-ABB1-D72389C328B8}"/>
    <cellStyle name="Currency 2 2 2 2 2 2 2 3 4" xfId="6775" xr:uid="{EE5F41DE-3DB2-448B-BAF1-2649DD365CCB}"/>
    <cellStyle name="Currency 2 2 2 2 2 2 2 3 4 2" xfId="18103" xr:uid="{DF08540A-A5DE-4F88-8CB0-4697990F0596}"/>
    <cellStyle name="Currency 2 2 2 2 2 2 2 3 4 2 2" xfId="40759" xr:uid="{2EE23DA6-386D-41D1-947B-AC9266952ECB}"/>
    <cellStyle name="Currency 2 2 2 2 2 2 2 3 4 3" xfId="29431" xr:uid="{FE152B53-99E4-4E06-AE25-775E4464D39E}"/>
    <cellStyle name="Currency 2 2 2 2 2 2 2 3 5" xfId="12439" xr:uid="{5DBCC8F0-F910-482C-8899-D88A8DCD258D}"/>
    <cellStyle name="Currency 2 2 2 2 2 2 2 3 5 2" xfId="35095" xr:uid="{49389D0F-90CF-46C2-9C62-EFD4FCD78581}"/>
    <cellStyle name="Currency 2 2 2 2 2 2 2 3 6" xfId="23767" xr:uid="{DBA3FF11-4F3A-47D8-9673-AF66038F1D58}"/>
    <cellStyle name="Currency 2 2 2 2 2 2 2 4" xfId="1550" xr:uid="{68FCD7EA-D570-4263-8EE4-C66A19ED440F}"/>
    <cellStyle name="Currency 2 2 2 2 2 2 2 4 2" xfId="4382" xr:uid="{3311693A-56CF-43C9-9556-67ED293C49E2}"/>
    <cellStyle name="Currency 2 2 2 2 2 2 2 4 2 2" xfId="10046" xr:uid="{B40DBA98-4DF3-4366-B848-342251C7C2C2}"/>
    <cellStyle name="Currency 2 2 2 2 2 2 2 4 2 2 2" xfId="21374" xr:uid="{BF435488-8BC0-47EB-8AFD-DF6B16E1DB12}"/>
    <cellStyle name="Currency 2 2 2 2 2 2 2 4 2 2 2 2" xfId="44030" xr:uid="{577CBD7F-98C0-4877-ACA4-FD40ABFA4C44}"/>
    <cellStyle name="Currency 2 2 2 2 2 2 2 4 2 2 3" xfId="32702" xr:uid="{864B72C2-5C48-4CB4-95A3-648F04DEFD14}"/>
    <cellStyle name="Currency 2 2 2 2 2 2 2 4 2 3" xfId="15710" xr:uid="{5B143EEA-27E2-440C-96FA-88502949ED22}"/>
    <cellStyle name="Currency 2 2 2 2 2 2 2 4 2 3 2" xfId="38366" xr:uid="{CF6A4464-44AB-4A43-AD9A-651C16A2D5E8}"/>
    <cellStyle name="Currency 2 2 2 2 2 2 2 4 2 4" xfId="27038" xr:uid="{5E7A4D11-CC40-4992-A7B4-DC5D037F6151}"/>
    <cellStyle name="Currency 2 2 2 2 2 2 2 4 3" xfId="7214" xr:uid="{A4997CE7-22FF-436D-80B2-0F92C01659FB}"/>
    <cellStyle name="Currency 2 2 2 2 2 2 2 4 3 2" xfId="18542" xr:uid="{44D61C9F-7354-406C-932A-85006B3E1FFB}"/>
    <cellStyle name="Currency 2 2 2 2 2 2 2 4 3 2 2" xfId="41198" xr:uid="{F44C11C7-730C-4666-9C70-01F6D2F6047F}"/>
    <cellStyle name="Currency 2 2 2 2 2 2 2 4 3 3" xfId="29870" xr:uid="{EFAD7853-A1D8-45F8-A995-D8F6DCED5573}"/>
    <cellStyle name="Currency 2 2 2 2 2 2 2 4 4" xfId="12878" xr:uid="{A1EBD0FF-8866-4B00-AA02-6E7C3A47CD1B}"/>
    <cellStyle name="Currency 2 2 2 2 2 2 2 4 4 2" xfId="35534" xr:uid="{670582BC-7F6E-4369-B893-8970B63A1042}"/>
    <cellStyle name="Currency 2 2 2 2 2 2 2 4 5" xfId="24206" xr:uid="{7E288CA7-63F3-44E2-BBB0-CE0D9572C423}"/>
    <cellStyle name="Currency 2 2 2 2 2 2 2 5" xfId="3239" xr:uid="{AFCBD385-1DE9-436D-AA2B-85763769FB5F}"/>
    <cellStyle name="Currency 2 2 2 2 2 2 2 5 2" xfId="8903" xr:uid="{40352509-92BF-4A57-BF88-21273BBCB340}"/>
    <cellStyle name="Currency 2 2 2 2 2 2 2 5 2 2" xfId="20231" xr:uid="{A4EEEA8A-22F4-4486-94A3-71BA5B827EDB}"/>
    <cellStyle name="Currency 2 2 2 2 2 2 2 5 2 2 2" xfId="42887" xr:uid="{81CCB343-455C-4065-820D-EA2058189D70}"/>
    <cellStyle name="Currency 2 2 2 2 2 2 2 5 2 3" xfId="31559" xr:uid="{ADF0C277-EF39-49EC-A81A-0BED95B7011A}"/>
    <cellStyle name="Currency 2 2 2 2 2 2 2 5 3" xfId="14567" xr:uid="{EBACF749-A16D-4FD3-9046-6B082D849C4C}"/>
    <cellStyle name="Currency 2 2 2 2 2 2 2 5 3 2" xfId="37223" xr:uid="{0DABD02B-23A5-4DF3-A41B-4C5D22BEEE2C}"/>
    <cellStyle name="Currency 2 2 2 2 2 2 2 5 4" xfId="25895" xr:uid="{A15A9178-73E8-4ED6-A00D-19CA861AC30E}"/>
    <cellStyle name="Currency 2 2 2 2 2 2 2 6" xfId="6071" xr:uid="{E4F9FCBB-A1AC-4920-A1DB-E98B76856FE3}"/>
    <cellStyle name="Currency 2 2 2 2 2 2 2 6 2" xfId="17399" xr:uid="{85318791-4C75-4A00-B996-217DA58AEEF1}"/>
    <cellStyle name="Currency 2 2 2 2 2 2 2 6 2 2" xfId="40055" xr:uid="{54F01353-2792-4FF0-A0EC-BEC430D3659A}"/>
    <cellStyle name="Currency 2 2 2 2 2 2 2 6 3" xfId="28727" xr:uid="{2F72308F-3C97-4478-9455-F6A77515441B}"/>
    <cellStyle name="Currency 2 2 2 2 2 2 2 7" xfId="11735" xr:uid="{703E51E2-C13A-4042-89EF-21202860192E}"/>
    <cellStyle name="Currency 2 2 2 2 2 2 2 7 2" xfId="34391" xr:uid="{8E03665C-E85B-4ECB-B4B5-C2C46FE4B8B7}"/>
    <cellStyle name="Currency 2 2 2 2 2 2 2 8" xfId="23063" xr:uid="{816366EE-7C12-480F-A94A-0CAE97BC64FB}"/>
    <cellStyle name="Currency 2 2 2 2 2 2 3" xfId="583" xr:uid="{5B25D6C0-42E8-4574-BCA9-96DE504C8F73}"/>
    <cellStyle name="Currency 2 2 2 2 2 2 3 2" xfId="1287" xr:uid="{B6240440-6733-4829-8A4C-240257823774}"/>
    <cellStyle name="Currency 2 2 2 2 2 2 3 2 2" xfId="1551" xr:uid="{F78C861E-54D2-41E8-831E-62B1A0C7E453}"/>
    <cellStyle name="Currency 2 2 2 2 2 2 3 2 2 2" xfId="4383" xr:uid="{B2EDFE0F-25A2-4FFF-BF49-34B02D964F0F}"/>
    <cellStyle name="Currency 2 2 2 2 2 2 3 2 2 2 2" xfId="10047" xr:uid="{1EB17CFE-387F-4154-B21C-DF48088A7C93}"/>
    <cellStyle name="Currency 2 2 2 2 2 2 3 2 2 2 2 2" xfId="21375" xr:uid="{393C025A-746A-4182-9C15-723FC599493D}"/>
    <cellStyle name="Currency 2 2 2 2 2 2 3 2 2 2 2 2 2" xfId="44031" xr:uid="{B1F7A07E-6F6E-4C94-8D24-E98B746C3227}"/>
    <cellStyle name="Currency 2 2 2 2 2 2 3 2 2 2 2 3" xfId="32703" xr:uid="{64AAC163-17B7-4D01-A2DA-8DF126F7FDF5}"/>
    <cellStyle name="Currency 2 2 2 2 2 2 3 2 2 2 3" xfId="15711" xr:uid="{54A88563-1107-43B8-9879-09703BD77BA3}"/>
    <cellStyle name="Currency 2 2 2 2 2 2 3 2 2 2 3 2" xfId="38367" xr:uid="{C03048A4-B11F-4E88-BB85-B22523336CF5}"/>
    <cellStyle name="Currency 2 2 2 2 2 2 3 2 2 2 4" xfId="27039" xr:uid="{59DA2FC4-8DAF-40AD-B7F3-9FC444EE75E1}"/>
    <cellStyle name="Currency 2 2 2 2 2 2 3 2 2 3" xfId="7215" xr:uid="{DC618DCA-1E5D-4A7E-A032-C6B7291B5C88}"/>
    <cellStyle name="Currency 2 2 2 2 2 2 3 2 2 3 2" xfId="18543" xr:uid="{3B66BCA3-F7EF-43FA-A07C-3432F83B896F}"/>
    <cellStyle name="Currency 2 2 2 2 2 2 3 2 2 3 2 2" xfId="41199" xr:uid="{82BEB705-0116-48E8-9C0C-E30E696F743E}"/>
    <cellStyle name="Currency 2 2 2 2 2 2 3 2 2 3 3" xfId="29871" xr:uid="{790356B0-3A6D-4EDA-9080-5435D3031A28}"/>
    <cellStyle name="Currency 2 2 2 2 2 2 3 2 2 4" xfId="12879" xr:uid="{8D6C5749-57A5-48D7-B5F9-A164C077E9EB}"/>
    <cellStyle name="Currency 2 2 2 2 2 2 3 2 2 4 2" xfId="35535" xr:uid="{47A0876F-6B87-486D-9E4F-B1F6FAA4460F}"/>
    <cellStyle name="Currency 2 2 2 2 2 2 3 2 2 5" xfId="24207" xr:uid="{A98FB473-C688-4ABE-89AC-B50923E7F20E}"/>
    <cellStyle name="Currency 2 2 2 2 2 2 3 2 3" xfId="4119" xr:uid="{04B1E20F-4D3A-4BDE-8E37-358AECF4B475}"/>
    <cellStyle name="Currency 2 2 2 2 2 2 3 2 3 2" xfId="9783" xr:uid="{40DC046A-753A-4BCF-83BA-6547D4BC494B}"/>
    <cellStyle name="Currency 2 2 2 2 2 2 3 2 3 2 2" xfId="21111" xr:uid="{D763F8D5-DF3B-48DD-A161-ED58B076C105}"/>
    <cellStyle name="Currency 2 2 2 2 2 2 3 2 3 2 2 2" xfId="43767" xr:uid="{F1AD6E3A-DE6C-4603-9444-5C353495F119}"/>
    <cellStyle name="Currency 2 2 2 2 2 2 3 2 3 2 3" xfId="32439" xr:uid="{981EBA92-3307-49BD-A531-63087D406276}"/>
    <cellStyle name="Currency 2 2 2 2 2 2 3 2 3 3" xfId="15447" xr:uid="{F3545B59-5BA9-42DE-947E-665C88993165}"/>
    <cellStyle name="Currency 2 2 2 2 2 2 3 2 3 3 2" xfId="38103" xr:uid="{05CD4BD2-25B5-499A-B0BC-AFEAA9FB00E4}"/>
    <cellStyle name="Currency 2 2 2 2 2 2 3 2 3 4" xfId="26775" xr:uid="{F5970391-4486-4816-98B4-FEB81BA3129A}"/>
    <cellStyle name="Currency 2 2 2 2 2 2 3 2 4" xfId="6951" xr:uid="{169F8FFD-3ACF-484E-AC5E-75B623A2B97E}"/>
    <cellStyle name="Currency 2 2 2 2 2 2 3 2 4 2" xfId="18279" xr:uid="{8A0FF876-3EFB-48E5-AEB5-C1C1D44343D8}"/>
    <cellStyle name="Currency 2 2 2 2 2 2 3 2 4 2 2" xfId="40935" xr:uid="{55F10663-1847-424A-AE2B-2A9B81F56B70}"/>
    <cellStyle name="Currency 2 2 2 2 2 2 3 2 4 3" xfId="29607" xr:uid="{9C6FE856-9339-47C2-9A62-F6E5B00E617F}"/>
    <cellStyle name="Currency 2 2 2 2 2 2 3 2 5" xfId="12615" xr:uid="{C1C7D05D-DD5D-45E2-9E8C-878A86130AF3}"/>
    <cellStyle name="Currency 2 2 2 2 2 2 3 2 5 2" xfId="35271" xr:uid="{12F0BF86-4F68-40E2-A6FC-675ACD2BFCB4}"/>
    <cellStyle name="Currency 2 2 2 2 2 2 3 2 6" xfId="23943" xr:uid="{AF7D34F4-4BB1-41C6-B062-121785488EBA}"/>
    <cellStyle name="Currency 2 2 2 2 2 2 3 3" xfId="1552" xr:uid="{7AD45302-F097-48C8-B981-82E2A37C97D4}"/>
    <cellStyle name="Currency 2 2 2 2 2 2 3 3 2" xfId="4384" xr:uid="{8FD25EAD-F304-489C-A407-B47420B9D1C2}"/>
    <cellStyle name="Currency 2 2 2 2 2 2 3 3 2 2" xfId="10048" xr:uid="{A6319DFC-A048-4891-A8BD-CC69911A470A}"/>
    <cellStyle name="Currency 2 2 2 2 2 2 3 3 2 2 2" xfId="21376" xr:uid="{FD6A56EB-50A6-49A3-A57F-CA0871B14092}"/>
    <cellStyle name="Currency 2 2 2 2 2 2 3 3 2 2 2 2" xfId="44032" xr:uid="{F40F3FC1-A498-48A2-BF46-33A295A23178}"/>
    <cellStyle name="Currency 2 2 2 2 2 2 3 3 2 2 3" xfId="32704" xr:uid="{55C16A7E-0452-424B-AC23-207B793582D2}"/>
    <cellStyle name="Currency 2 2 2 2 2 2 3 3 2 3" xfId="15712" xr:uid="{85A4F11A-073E-4C09-A618-55F03E54D798}"/>
    <cellStyle name="Currency 2 2 2 2 2 2 3 3 2 3 2" xfId="38368" xr:uid="{414AE3EA-AC32-4BBA-81A7-504E22A5E4B0}"/>
    <cellStyle name="Currency 2 2 2 2 2 2 3 3 2 4" xfId="27040" xr:uid="{E6AC7A3B-86E0-4F88-8427-1FD6A3300148}"/>
    <cellStyle name="Currency 2 2 2 2 2 2 3 3 3" xfId="7216" xr:uid="{BD523445-6E7A-430F-813D-B5BD4563CF87}"/>
    <cellStyle name="Currency 2 2 2 2 2 2 3 3 3 2" xfId="18544" xr:uid="{C764A03E-8C4D-4CE7-B7EE-5268099434AB}"/>
    <cellStyle name="Currency 2 2 2 2 2 2 3 3 3 2 2" xfId="41200" xr:uid="{E450CF32-7A4F-4EAD-95A7-330461D7EE28}"/>
    <cellStyle name="Currency 2 2 2 2 2 2 3 3 3 3" xfId="29872" xr:uid="{0C32BDF1-B698-4355-B913-58B3F2CD5CA5}"/>
    <cellStyle name="Currency 2 2 2 2 2 2 3 3 4" xfId="12880" xr:uid="{8287590A-7B54-44EE-A4E1-BCDA54674B35}"/>
    <cellStyle name="Currency 2 2 2 2 2 2 3 3 4 2" xfId="35536" xr:uid="{76701BFF-FE07-4121-B9C0-5F11B3808F5A}"/>
    <cellStyle name="Currency 2 2 2 2 2 2 3 3 5" xfId="24208" xr:uid="{D13CCC1E-2BBE-48B4-9D64-77114663F8BA}"/>
    <cellStyle name="Currency 2 2 2 2 2 2 3 4" xfId="3415" xr:uid="{D08F31DA-21EA-4617-AD3A-CD04DE2F56AD}"/>
    <cellStyle name="Currency 2 2 2 2 2 2 3 4 2" xfId="9079" xr:uid="{FE4523E0-B394-4BAD-99A6-73C81B1B2398}"/>
    <cellStyle name="Currency 2 2 2 2 2 2 3 4 2 2" xfId="20407" xr:uid="{6B754A98-7D60-43EE-8351-3EB1BF443DB4}"/>
    <cellStyle name="Currency 2 2 2 2 2 2 3 4 2 2 2" xfId="43063" xr:uid="{ABFACE71-16D0-4C14-9D77-C4DD3A8A6752}"/>
    <cellStyle name="Currency 2 2 2 2 2 2 3 4 2 3" xfId="31735" xr:uid="{01BFA0BE-0705-43EF-A4DA-8F7F98ADED97}"/>
    <cellStyle name="Currency 2 2 2 2 2 2 3 4 3" xfId="14743" xr:uid="{06A89B51-0701-484F-BE5B-2536655F09AF}"/>
    <cellStyle name="Currency 2 2 2 2 2 2 3 4 3 2" xfId="37399" xr:uid="{08852D93-A65B-4892-93CB-D8F63DEB7F98}"/>
    <cellStyle name="Currency 2 2 2 2 2 2 3 4 4" xfId="26071" xr:uid="{AFD899DC-F3B5-4162-8A91-571DC49B5639}"/>
    <cellStyle name="Currency 2 2 2 2 2 2 3 5" xfId="6247" xr:uid="{FF9C84DD-111E-4FB5-8F46-116386684013}"/>
    <cellStyle name="Currency 2 2 2 2 2 2 3 5 2" xfId="17575" xr:uid="{95A3A503-546D-4EE9-AD33-56C6942B8A6C}"/>
    <cellStyle name="Currency 2 2 2 2 2 2 3 5 2 2" xfId="40231" xr:uid="{24B07BA3-40B8-45F1-9DCE-B19BE5F7F77C}"/>
    <cellStyle name="Currency 2 2 2 2 2 2 3 5 3" xfId="28903" xr:uid="{58A722CA-38FA-4310-8B8E-ADBC1BC04634}"/>
    <cellStyle name="Currency 2 2 2 2 2 2 3 6" xfId="11911" xr:uid="{2DA8E82E-E653-4B0B-A2A0-CFFDC4106DCF}"/>
    <cellStyle name="Currency 2 2 2 2 2 2 3 6 2" xfId="34567" xr:uid="{59AD7EC0-5BC0-4A5F-9A3E-AE204E3FAB4D}"/>
    <cellStyle name="Currency 2 2 2 2 2 2 3 7" xfId="23239" xr:uid="{4F835364-9FE8-4DB4-99D7-4C304F21B2E9}"/>
    <cellStyle name="Currency 2 2 2 2 2 2 4" xfId="935" xr:uid="{E9F84213-BD4C-4871-B2DA-D03D7F71662F}"/>
    <cellStyle name="Currency 2 2 2 2 2 2 4 2" xfId="1553" xr:uid="{88A425F5-644E-40C0-B3DF-D9D71F847916}"/>
    <cellStyle name="Currency 2 2 2 2 2 2 4 2 2" xfId="4385" xr:uid="{6AAC7522-EB92-4852-8627-92B46B4E972F}"/>
    <cellStyle name="Currency 2 2 2 2 2 2 4 2 2 2" xfId="10049" xr:uid="{4BC49B14-1859-4ABB-9FA2-1165942EBABF}"/>
    <cellStyle name="Currency 2 2 2 2 2 2 4 2 2 2 2" xfId="21377" xr:uid="{3CD1BA99-6E5D-4160-8C69-F69C87553C21}"/>
    <cellStyle name="Currency 2 2 2 2 2 2 4 2 2 2 2 2" xfId="44033" xr:uid="{334FBD89-A9EA-4975-9685-C611264A8A4E}"/>
    <cellStyle name="Currency 2 2 2 2 2 2 4 2 2 2 3" xfId="32705" xr:uid="{B4FEA329-BA55-49E0-B8ED-ECD3011FF022}"/>
    <cellStyle name="Currency 2 2 2 2 2 2 4 2 2 3" xfId="15713" xr:uid="{947375F5-FB0D-4DF3-A9DE-CEA95BDE959E}"/>
    <cellStyle name="Currency 2 2 2 2 2 2 4 2 2 3 2" xfId="38369" xr:uid="{702AAE65-E3AA-4BD5-915B-DE24B4EA0F26}"/>
    <cellStyle name="Currency 2 2 2 2 2 2 4 2 2 4" xfId="27041" xr:uid="{FA9DB926-357D-4141-AB9F-D5CE26438BC9}"/>
    <cellStyle name="Currency 2 2 2 2 2 2 4 2 3" xfId="7217" xr:uid="{97BC528F-EEF3-4BDC-9575-E5E2165C0D36}"/>
    <cellStyle name="Currency 2 2 2 2 2 2 4 2 3 2" xfId="18545" xr:uid="{BA7A8823-8FC5-4174-BCA6-113FA0C69B1D}"/>
    <cellStyle name="Currency 2 2 2 2 2 2 4 2 3 2 2" xfId="41201" xr:uid="{B73EACC1-15DA-402F-A7FD-701708A42724}"/>
    <cellStyle name="Currency 2 2 2 2 2 2 4 2 3 3" xfId="29873" xr:uid="{21D0E6BE-3D07-41A0-86B9-E4B32AB1BFE5}"/>
    <cellStyle name="Currency 2 2 2 2 2 2 4 2 4" xfId="12881" xr:uid="{B236A566-BC7E-4231-9B03-E303EF0B97EC}"/>
    <cellStyle name="Currency 2 2 2 2 2 2 4 2 4 2" xfId="35537" xr:uid="{90C71F52-30D7-446E-8454-5BA12C181747}"/>
    <cellStyle name="Currency 2 2 2 2 2 2 4 2 5" xfId="24209" xr:uid="{43CB87DA-4D5A-4E7B-9C0D-052AF2D88DE1}"/>
    <cellStyle name="Currency 2 2 2 2 2 2 4 3" xfId="3767" xr:uid="{B7DFA42B-896E-4ADD-9857-BDB613178DCE}"/>
    <cellStyle name="Currency 2 2 2 2 2 2 4 3 2" xfId="9431" xr:uid="{1C1F2ABA-B244-44F5-ABC5-E74EB310E0A7}"/>
    <cellStyle name="Currency 2 2 2 2 2 2 4 3 2 2" xfId="20759" xr:uid="{BF55F47F-EE9A-4EF6-A8C7-2FB0742E8AC2}"/>
    <cellStyle name="Currency 2 2 2 2 2 2 4 3 2 2 2" xfId="43415" xr:uid="{3733411D-DC5C-45B1-9152-350C7795DEAA}"/>
    <cellStyle name="Currency 2 2 2 2 2 2 4 3 2 3" xfId="32087" xr:uid="{729A0BAA-3372-4A0B-B689-50C0ED55CC70}"/>
    <cellStyle name="Currency 2 2 2 2 2 2 4 3 3" xfId="15095" xr:uid="{5C9DEA15-4AA6-4390-AFF6-09973513F636}"/>
    <cellStyle name="Currency 2 2 2 2 2 2 4 3 3 2" xfId="37751" xr:uid="{E3104CC9-7291-4B29-8978-3AA9DAA83632}"/>
    <cellStyle name="Currency 2 2 2 2 2 2 4 3 4" xfId="26423" xr:uid="{FBE26839-598F-4094-954E-4826A9D2E233}"/>
    <cellStyle name="Currency 2 2 2 2 2 2 4 4" xfId="6599" xr:uid="{C1F11895-BE1A-42BD-9F4C-E0CF097BCA8D}"/>
    <cellStyle name="Currency 2 2 2 2 2 2 4 4 2" xfId="17927" xr:uid="{9CA6BC5E-CBE8-40FE-A544-CC660EF1E243}"/>
    <cellStyle name="Currency 2 2 2 2 2 2 4 4 2 2" xfId="40583" xr:uid="{957B15F1-CC76-4FC2-9518-3E182A0A520B}"/>
    <cellStyle name="Currency 2 2 2 2 2 2 4 4 3" xfId="29255" xr:uid="{CA076FDE-D307-4487-94A6-70509EBF011A}"/>
    <cellStyle name="Currency 2 2 2 2 2 2 4 5" xfId="12263" xr:uid="{E0BB738B-7D06-4BE9-9849-FC8CB9675DF4}"/>
    <cellStyle name="Currency 2 2 2 2 2 2 4 5 2" xfId="34919" xr:uid="{B1BD95AD-09B4-4BE6-8740-057C572D7C98}"/>
    <cellStyle name="Currency 2 2 2 2 2 2 4 6" xfId="23591" xr:uid="{0FD03D4A-8AC4-4D10-B4E0-6C84FEC09237}"/>
    <cellStyle name="Currency 2 2 2 2 2 2 5" xfId="1554" xr:uid="{A275ACE6-EB84-46B7-B5E4-8AECBCA0E948}"/>
    <cellStyle name="Currency 2 2 2 2 2 2 5 2" xfId="4386" xr:uid="{AEB62E08-AF44-43A1-AE43-62C36BC9567D}"/>
    <cellStyle name="Currency 2 2 2 2 2 2 5 2 2" xfId="10050" xr:uid="{A416818A-C216-4D7C-947A-596440D29EAE}"/>
    <cellStyle name="Currency 2 2 2 2 2 2 5 2 2 2" xfId="21378" xr:uid="{D9B58476-8043-444A-998F-4A4F758985BA}"/>
    <cellStyle name="Currency 2 2 2 2 2 2 5 2 2 2 2" xfId="44034" xr:uid="{4EAC1DF0-EC61-49A8-80AB-AE2CF11D3421}"/>
    <cellStyle name="Currency 2 2 2 2 2 2 5 2 2 3" xfId="32706" xr:uid="{06B2CCDE-FA6A-484A-9225-09366F2E0D2A}"/>
    <cellStyle name="Currency 2 2 2 2 2 2 5 2 3" xfId="15714" xr:uid="{1BF9456B-9B63-425B-9C8A-08B878FFFFC5}"/>
    <cellStyle name="Currency 2 2 2 2 2 2 5 2 3 2" xfId="38370" xr:uid="{3D35434B-72D2-448B-8111-8391B7D51F21}"/>
    <cellStyle name="Currency 2 2 2 2 2 2 5 2 4" xfId="27042" xr:uid="{DBAE5FD5-53CB-4625-8F0D-3816717B55E8}"/>
    <cellStyle name="Currency 2 2 2 2 2 2 5 3" xfId="7218" xr:uid="{6752D8C6-D6DD-48D8-9E63-4BB10B2AF680}"/>
    <cellStyle name="Currency 2 2 2 2 2 2 5 3 2" xfId="18546" xr:uid="{06F4875E-65E5-4086-85D5-7ABA20884B96}"/>
    <cellStyle name="Currency 2 2 2 2 2 2 5 3 2 2" xfId="41202" xr:uid="{DB04F390-8C9B-440A-A29C-80673C66C669}"/>
    <cellStyle name="Currency 2 2 2 2 2 2 5 3 3" xfId="29874" xr:uid="{FF4356BD-98DD-400E-93D0-ADE42E4CF96E}"/>
    <cellStyle name="Currency 2 2 2 2 2 2 5 4" xfId="12882" xr:uid="{9C606FD4-67E7-4CBF-9F6C-1582D9284F25}"/>
    <cellStyle name="Currency 2 2 2 2 2 2 5 4 2" xfId="35538" xr:uid="{77ACA893-4528-49B6-98AC-708E774EEF64}"/>
    <cellStyle name="Currency 2 2 2 2 2 2 5 5" xfId="24210" xr:uid="{19A44498-9FBC-4BAA-B63E-3F54A0ECDAC9}"/>
    <cellStyle name="Currency 2 2 2 2 2 2 6" xfId="3063" xr:uid="{F97C2849-A13C-44DC-9A96-FC27AA544B1F}"/>
    <cellStyle name="Currency 2 2 2 2 2 2 6 2" xfId="8727" xr:uid="{27491393-855B-4281-AB4F-B3B26131813C}"/>
    <cellStyle name="Currency 2 2 2 2 2 2 6 2 2" xfId="20055" xr:uid="{143F2C40-10EA-4958-862D-463717E34FDD}"/>
    <cellStyle name="Currency 2 2 2 2 2 2 6 2 2 2" xfId="42711" xr:uid="{C503D5E4-49E1-4AB8-9625-A55A5D73ABF2}"/>
    <cellStyle name="Currency 2 2 2 2 2 2 6 2 3" xfId="31383" xr:uid="{B314C485-8E6B-4BBE-AB5B-505771FC8F2F}"/>
    <cellStyle name="Currency 2 2 2 2 2 2 6 3" xfId="14391" xr:uid="{57C36459-82EC-49C0-85BA-D033B71B428A}"/>
    <cellStyle name="Currency 2 2 2 2 2 2 6 3 2" xfId="37047" xr:uid="{7D961A54-64E7-48A1-9CA6-4F73886764E9}"/>
    <cellStyle name="Currency 2 2 2 2 2 2 6 4" xfId="25719" xr:uid="{F5A23557-7197-478D-B9E9-423FEAA7E68E}"/>
    <cellStyle name="Currency 2 2 2 2 2 2 7" xfId="5895" xr:uid="{1E6AF03F-7FBC-4939-A4C9-FB92BFB0AA37}"/>
    <cellStyle name="Currency 2 2 2 2 2 2 7 2" xfId="17223" xr:uid="{D29D59E5-269C-4357-9F21-BB5A4D240950}"/>
    <cellStyle name="Currency 2 2 2 2 2 2 7 2 2" xfId="39879" xr:uid="{3E3FE045-1E2F-4FE6-8666-180C6771CD93}"/>
    <cellStyle name="Currency 2 2 2 2 2 2 7 3" xfId="28551" xr:uid="{9692353D-7BA5-4FF9-AA76-715C6CD8B667}"/>
    <cellStyle name="Currency 2 2 2 2 2 2 8" xfId="11559" xr:uid="{BFF49EEC-0F18-4540-BEC8-E83DD49E5D08}"/>
    <cellStyle name="Currency 2 2 2 2 2 2 8 2" xfId="34215" xr:uid="{C0B8BBB4-551B-4166-9640-7552D6CEB852}"/>
    <cellStyle name="Currency 2 2 2 2 2 2 9" xfId="22887" xr:uid="{1D55E90B-EF14-474C-997E-0939AC428815}"/>
    <cellStyle name="Currency 2 2 2 2 2 3" xfId="319" xr:uid="{D111B875-5C3D-449C-A1FD-C1578B503191}"/>
    <cellStyle name="Currency 2 2 2 2 2 3 2" xfId="671" xr:uid="{9CC43871-FE9A-4243-A438-62FEDD779B1B}"/>
    <cellStyle name="Currency 2 2 2 2 2 3 2 2" xfId="1375" xr:uid="{11AA9D5D-BA6A-4241-9262-99C05DE628EB}"/>
    <cellStyle name="Currency 2 2 2 2 2 3 2 2 2" xfId="1555" xr:uid="{C2D8A452-61F7-4304-BE92-4BF0414CF381}"/>
    <cellStyle name="Currency 2 2 2 2 2 3 2 2 2 2" xfId="4387" xr:uid="{75C705CA-D39F-422F-805F-77402E6FE70B}"/>
    <cellStyle name="Currency 2 2 2 2 2 3 2 2 2 2 2" xfId="10051" xr:uid="{7884D6B1-1DE0-424F-9832-D0902657FC74}"/>
    <cellStyle name="Currency 2 2 2 2 2 3 2 2 2 2 2 2" xfId="21379" xr:uid="{930533DA-28B9-4553-BDA3-6CFB0EA9148B}"/>
    <cellStyle name="Currency 2 2 2 2 2 3 2 2 2 2 2 2 2" xfId="44035" xr:uid="{E7C7262E-6C2D-4644-A118-9167D8574B8C}"/>
    <cellStyle name="Currency 2 2 2 2 2 3 2 2 2 2 2 3" xfId="32707" xr:uid="{E9B444EB-5ABB-441E-97A3-8DBCC44E824F}"/>
    <cellStyle name="Currency 2 2 2 2 2 3 2 2 2 2 3" xfId="15715" xr:uid="{B7F02155-892E-4382-A0DF-30388D997A8E}"/>
    <cellStyle name="Currency 2 2 2 2 2 3 2 2 2 2 3 2" xfId="38371" xr:uid="{F251FF21-9547-4F9D-A46C-24D903B089EA}"/>
    <cellStyle name="Currency 2 2 2 2 2 3 2 2 2 2 4" xfId="27043" xr:uid="{326474D9-477D-402A-AC95-73A846F56321}"/>
    <cellStyle name="Currency 2 2 2 2 2 3 2 2 2 3" xfId="7219" xr:uid="{D40BA4E5-494D-4E10-9AD1-8F16F5D9D597}"/>
    <cellStyle name="Currency 2 2 2 2 2 3 2 2 2 3 2" xfId="18547" xr:uid="{5998886F-57B2-47A3-98B1-4B1DD7FA1915}"/>
    <cellStyle name="Currency 2 2 2 2 2 3 2 2 2 3 2 2" xfId="41203" xr:uid="{12AF50C7-09ED-404E-8A24-71547EB8546D}"/>
    <cellStyle name="Currency 2 2 2 2 2 3 2 2 2 3 3" xfId="29875" xr:uid="{F5EA3AE1-8BE4-4FA2-92F0-8A315BB067B9}"/>
    <cellStyle name="Currency 2 2 2 2 2 3 2 2 2 4" xfId="12883" xr:uid="{3882068D-D80E-4486-BD77-931ADDC916E6}"/>
    <cellStyle name="Currency 2 2 2 2 2 3 2 2 2 4 2" xfId="35539" xr:uid="{6A6C6A10-9381-499C-BE6A-02D59F26110B}"/>
    <cellStyle name="Currency 2 2 2 2 2 3 2 2 2 5" xfId="24211" xr:uid="{BDB6232C-6F1D-4E01-9C8D-D5AB00C5E45B}"/>
    <cellStyle name="Currency 2 2 2 2 2 3 2 2 3" xfId="4207" xr:uid="{E825F85E-F28A-490C-AEE7-341E5668979D}"/>
    <cellStyle name="Currency 2 2 2 2 2 3 2 2 3 2" xfId="9871" xr:uid="{E652FA44-D199-4258-9F60-2490DAB6C4DD}"/>
    <cellStyle name="Currency 2 2 2 2 2 3 2 2 3 2 2" xfId="21199" xr:uid="{46C8ACD0-45E2-473E-811A-82453F777269}"/>
    <cellStyle name="Currency 2 2 2 2 2 3 2 2 3 2 2 2" xfId="43855" xr:uid="{8B00894B-3F54-4B1C-838D-D462C0C858CA}"/>
    <cellStyle name="Currency 2 2 2 2 2 3 2 2 3 2 3" xfId="32527" xr:uid="{EAE432B4-09F9-4849-BE56-75217FE49D5A}"/>
    <cellStyle name="Currency 2 2 2 2 2 3 2 2 3 3" xfId="15535" xr:uid="{9C501BF2-B22C-47EA-9F52-F2D0D296AD4E}"/>
    <cellStyle name="Currency 2 2 2 2 2 3 2 2 3 3 2" xfId="38191" xr:uid="{2564DDCE-D73A-42C1-A136-3DDCDBC12D15}"/>
    <cellStyle name="Currency 2 2 2 2 2 3 2 2 3 4" xfId="26863" xr:uid="{DBCDD574-8029-458B-903A-930A1A78E4FF}"/>
    <cellStyle name="Currency 2 2 2 2 2 3 2 2 4" xfId="7039" xr:uid="{E931B5F0-51AC-434D-B890-41956ABA1BE2}"/>
    <cellStyle name="Currency 2 2 2 2 2 3 2 2 4 2" xfId="18367" xr:uid="{1AD9CC81-AF37-4716-A58E-F0A29D35BCAA}"/>
    <cellStyle name="Currency 2 2 2 2 2 3 2 2 4 2 2" xfId="41023" xr:uid="{DAB3CD30-A2C9-46BB-A37B-E7ED908187DF}"/>
    <cellStyle name="Currency 2 2 2 2 2 3 2 2 4 3" xfId="29695" xr:uid="{5B5877EC-C060-4474-9EA5-13F5E7DDAA2B}"/>
    <cellStyle name="Currency 2 2 2 2 2 3 2 2 5" xfId="12703" xr:uid="{3115F735-18B0-4E4D-9C32-323FBD951759}"/>
    <cellStyle name="Currency 2 2 2 2 2 3 2 2 5 2" xfId="35359" xr:uid="{37243991-E000-41CD-91D2-E2D8BD0DFB74}"/>
    <cellStyle name="Currency 2 2 2 2 2 3 2 2 6" xfId="24031" xr:uid="{3C75E047-FAD8-467F-B256-3B2DFDA19DD1}"/>
    <cellStyle name="Currency 2 2 2 2 2 3 2 3" xfId="1556" xr:uid="{3731CB4A-37F7-487C-A1A4-2CCB8D1A896E}"/>
    <cellStyle name="Currency 2 2 2 2 2 3 2 3 2" xfId="4388" xr:uid="{9391A552-31C8-4A2E-B42A-6EBCB10D8DC0}"/>
    <cellStyle name="Currency 2 2 2 2 2 3 2 3 2 2" xfId="10052" xr:uid="{D723DD39-7F34-47DF-B062-FB8439FA9E2A}"/>
    <cellStyle name="Currency 2 2 2 2 2 3 2 3 2 2 2" xfId="21380" xr:uid="{77CAE013-32F8-477C-9176-D6887203566E}"/>
    <cellStyle name="Currency 2 2 2 2 2 3 2 3 2 2 2 2" xfId="44036" xr:uid="{A73BCAFF-1E64-41BE-97D0-D939186A39F2}"/>
    <cellStyle name="Currency 2 2 2 2 2 3 2 3 2 2 3" xfId="32708" xr:uid="{8D156E6F-4894-4143-96EB-6A8848AEB7FD}"/>
    <cellStyle name="Currency 2 2 2 2 2 3 2 3 2 3" xfId="15716" xr:uid="{AD7F6D60-BF45-4606-B9BA-CC314B8E710B}"/>
    <cellStyle name="Currency 2 2 2 2 2 3 2 3 2 3 2" xfId="38372" xr:uid="{41A3D45E-2CCA-4058-B24B-9D94AC1D3A49}"/>
    <cellStyle name="Currency 2 2 2 2 2 3 2 3 2 4" xfId="27044" xr:uid="{150BD46F-DC02-4CCD-9E3E-10F5C5D3708D}"/>
    <cellStyle name="Currency 2 2 2 2 2 3 2 3 3" xfId="7220" xr:uid="{4E2330C7-D720-416D-888C-B50C3D58E42F}"/>
    <cellStyle name="Currency 2 2 2 2 2 3 2 3 3 2" xfId="18548" xr:uid="{6A2C0171-2DB9-4CAE-897D-43B17B64E74F}"/>
    <cellStyle name="Currency 2 2 2 2 2 3 2 3 3 2 2" xfId="41204" xr:uid="{0FFA89A6-FE86-4212-BFFE-4FCB2F5051D7}"/>
    <cellStyle name="Currency 2 2 2 2 2 3 2 3 3 3" xfId="29876" xr:uid="{E54EFC02-7EE6-43E3-9A89-9E0C9D602F44}"/>
    <cellStyle name="Currency 2 2 2 2 2 3 2 3 4" xfId="12884" xr:uid="{F121CDC9-68E5-4699-B938-325CCD9F5EB2}"/>
    <cellStyle name="Currency 2 2 2 2 2 3 2 3 4 2" xfId="35540" xr:uid="{63596A85-5B87-4E20-99BF-AE0DFA256FEC}"/>
    <cellStyle name="Currency 2 2 2 2 2 3 2 3 5" xfId="24212" xr:uid="{F8FCD6C2-23FF-46CC-83AE-2ABFFD6FF646}"/>
    <cellStyle name="Currency 2 2 2 2 2 3 2 4" xfId="3503" xr:uid="{9E0D5935-516F-4627-B99D-B202F9789EE3}"/>
    <cellStyle name="Currency 2 2 2 2 2 3 2 4 2" xfId="9167" xr:uid="{85F5C540-69AB-4120-929F-DA69DB515899}"/>
    <cellStyle name="Currency 2 2 2 2 2 3 2 4 2 2" xfId="20495" xr:uid="{9383E36A-215B-407F-B0CC-352BA8DAA1A6}"/>
    <cellStyle name="Currency 2 2 2 2 2 3 2 4 2 2 2" xfId="43151" xr:uid="{3552D898-2FFD-45CB-93F5-775829CF24E9}"/>
    <cellStyle name="Currency 2 2 2 2 2 3 2 4 2 3" xfId="31823" xr:uid="{32EA1D7A-0038-4890-BB85-5B6B2A782FDA}"/>
    <cellStyle name="Currency 2 2 2 2 2 3 2 4 3" xfId="14831" xr:uid="{99E951AE-566A-4AA9-9C07-7C067A817BD8}"/>
    <cellStyle name="Currency 2 2 2 2 2 3 2 4 3 2" xfId="37487" xr:uid="{6D361947-6EC6-463A-8595-313ED8D02000}"/>
    <cellStyle name="Currency 2 2 2 2 2 3 2 4 4" xfId="26159" xr:uid="{0FDA7695-6C38-49B3-B5F6-9F71CCE16C52}"/>
    <cellStyle name="Currency 2 2 2 2 2 3 2 5" xfId="6335" xr:uid="{30A90788-BF50-4C79-A83A-ED500616B621}"/>
    <cellStyle name="Currency 2 2 2 2 2 3 2 5 2" xfId="17663" xr:uid="{36D7AA14-9C0E-45A3-96E6-BB28E1B3BD36}"/>
    <cellStyle name="Currency 2 2 2 2 2 3 2 5 2 2" xfId="40319" xr:uid="{B2F9BC16-EC8F-4B21-829A-091EA3A59774}"/>
    <cellStyle name="Currency 2 2 2 2 2 3 2 5 3" xfId="28991" xr:uid="{4784D943-4ACF-4DBF-94DF-81AB3F1231A6}"/>
    <cellStyle name="Currency 2 2 2 2 2 3 2 6" xfId="11999" xr:uid="{CECFF78A-5DAA-4FB9-9D73-D064165932F8}"/>
    <cellStyle name="Currency 2 2 2 2 2 3 2 6 2" xfId="34655" xr:uid="{052E69E1-24C1-4730-98F8-EDD6BEBC6DED}"/>
    <cellStyle name="Currency 2 2 2 2 2 3 2 7" xfId="23327" xr:uid="{8465B28D-DB92-443E-97EF-869259FFB699}"/>
    <cellStyle name="Currency 2 2 2 2 2 3 3" xfId="1023" xr:uid="{0AEA07F6-7720-4838-BC62-EC2E19CBA87F}"/>
    <cellStyle name="Currency 2 2 2 2 2 3 3 2" xfId="1557" xr:uid="{9CF9278F-F206-4AE0-BBDD-BA57F16FBDFC}"/>
    <cellStyle name="Currency 2 2 2 2 2 3 3 2 2" xfId="4389" xr:uid="{8E55A45F-107B-4F2F-B71A-26C9A006BC72}"/>
    <cellStyle name="Currency 2 2 2 2 2 3 3 2 2 2" xfId="10053" xr:uid="{37A15422-C82F-432A-98E7-AAE36BE6C501}"/>
    <cellStyle name="Currency 2 2 2 2 2 3 3 2 2 2 2" xfId="21381" xr:uid="{0DF41143-7677-482A-BF1C-BD22EA8A1834}"/>
    <cellStyle name="Currency 2 2 2 2 2 3 3 2 2 2 2 2" xfId="44037" xr:uid="{168DE43D-F8F1-44A1-83EA-4443E82B8B94}"/>
    <cellStyle name="Currency 2 2 2 2 2 3 3 2 2 2 3" xfId="32709" xr:uid="{8359BED5-6359-437A-95A7-6C7905AAB35C}"/>
    <cellStyle name="Currency 2 2 2 2 2 3 3 2 2 3" xfId="15717" xr:uid="{FB7B1CE7-85B7-4B2C-8B8A-C76D9DAC8EFB}"/>
    <cellStyle name="Currency 2 2 2 2 2 3 3 2 2 3 2" xfId="38373" xr:uid="{5C578E48-A7F2-4868-9AF5-5A03849EA02E}"/>
    <cellStyle name="Currency 2 2 2 2 2 3 3 2 2 4" xfId="27045" xr:uid="{3D852947-2754-4DBC-BC09-B69B57982F3E}"/>
    <cellStyle name="Currency 2 2 2 2 2 3 3 2 3" xfId="7221" xr:uid="{8FC8CE81-B669-456D-B333-A34109C59C53}"/>
    <cellStyle name="Currency 2 2 2 2 2 3 3 2 3 2" xfId="18549" xr:uid="{622929BF-9A42-420D-8A9B-53605C73863E}"/>
    <cellStyle name="Currency 2 2 2 2 2 3 3 2 3 2 2" xfId="41205" xr:uid="{3871D8D0-E7B7-4852-952D-64FEB36D52C2}"/>
    <cellStyle name="Currency 2 2 2 2 2 3 3 2 3 3" xfId="29877" xr:uid="{CECD0F6F-3578-40A3-B01D-983EA9642DC7}"/>
    <cellStyle name="Currency 2 2 2 2 2 3 3 2 4" xfId="12885" xr:uid="{5A8E1B22-7A09-4835-9110-2ABAF72E2314}"/>
    <cellStyle name="Currency 2 2 2 2 2 3 3 2 4 2" xfId="35541" xr:uid="{6BC6A55F-EFFB-4F01-BAF1-6E22D7B99CBC}"/>
    <cellStyle name="Currency 2 2 2 2 2 3 3 2 5" xfId="24213" xr:uid="{B613CBA1-24A9-4007-A53C-051235368629}"/>
    <cellStyle name="Currency 2 2 2 2 2 3 3 3" xfId="3855" xr:uid="{7F1038FC-A084-458C-BBDF-A0AD32030C2B}"/>
    <cellStyle name="Currency 2 2 2 2 2 3 3 3 2" xfId="9519" xr:uid="{50251B18-AA7A-4F6A-98C9-1A05B959D80E}"/>
    <cellStyle name="Currency 2 2 2 2 2 3 3 3 2 2" xfId="20847" xr:uid="{7393CBA7-E890-4DF4-ACDE-D65441320A59}"/>
    <cellStyle name="Currency 2 2 2 2 2 3 3 3 2 2 2" xfId="43503" xr:uid="{23A89BD1-08CE-409F-BE5F-642A98A978E8}"/>
    <cellStyle name="Currency 2 2 2 2 2 3 3 3 2 3" xfId="32175" xr:uid="{69F8287C-B1E2-4462-81A9-6ABDA5A70DAF}"/>
    <cellStyle name="Currency 2 2 2 2 2 3 3 3 3" xfId="15183" xr:uid="{EDA961B6-766A-4705-8573-44B9D13E4C8E}"/>
    <cellStyle name="Currency 2 2 2 2 2 3 3 3 3 2" xfId="37839" xr:uid="{6537C881-3A1B-4655-AC83-C2F0AE79D62B}"/>
    <cellStyle name="Currency 2 2 2 2 2 3 3 3 4" xfId="26511" xr:uid="{AFF69ED7-E13F-4994-A78B-7473A99C9867}"/>
    <cellStyle name="Currency 2 2 2 2 2 3 3 4" xfId="6687" xr:uid="{D86313B5-8513-48C0-A7A6-9B06537811CF}"/>
    <cellStyle name="Currency 2 2 2 2 2 3 3 4 2" xfId="18015" xr:uid="{858EDAA1-DE31-4E8D-9A7E-CADE9E16202E}"/>
    <cellStyle name="Currency 2 2 2 2 2 3 3 4 2 2" xfId="40671" xr:uid="{3E54EE5F-26F8-45D4-B2E7-790DA0C7AE61}"/>
    <cellStyle name="Currency 2 2 2 2 2 3 3 4 3" xfId="29343" xr:uid="{5D02FAC4-0F58-4E6B-A87B-6042C4D6B1F2}"/>
    <cellStyle name="Currency 2 2 2 2 2 3 3 5" xfId="12351" xr:uid="{F8662A15-CB0A-4A7F-846F-A6B7D83CFAF0}"/>
    <cellStyle name="Currency 2 2 2 2 2 3 3 5 2" xfId="35007" xr:uid="{9F9535C2-A7B1-4DBF-B8C3-2599B3EFFCD0}"/>
    <cellStyle name="Currency 2 2 2 2 2 3 3 6" xfId="23679" xr:uid="{DE741A2E-DFA5-4B8C-AA51-89F9BC83D8CF}"/>
    <cellStyle name="Currency 2 2 2 2 2 3 4" xfId="1558" xr:uid="{37A8466F-28E2-47F2-9ACB-7847B9637DBD}"/>
    <cellStyle name="Currency 2 2 2 2 2 3 4 2" xfId="4390" xr:uid="{7813B55F-1578-4538-AB11-5216D49E9E1E}"/>
    <cellStyle name="Currency 2 2 2 2 2 3 4 2 2" xfId="10054" xr:uid="{4FCDE5D5-9AE2-4977-81E9-3FA26733F8DD}"/>
    <cellStyle name="Currency 2 2 2 2 2 3 4 2 2 2" xfId="21382" xr:uid="{8EB1F301-98CC-4746-81E3-BADCF427B51E}"/>
    <cellStyle name="Currency 2 2 2 2 2 3 4 2 2 2 2" xfId="44038" xr:uid="{20F19541-B1C8-4036-B328-7AE6EFFEBCF7}"/>
    <cellStyle name="Currency 2 2 2 2 2 3 4 2 2 3" xfId="32710" xr:uid="{B1157A69-724A-4879-85BE-6CCB9FCAC093}"/>
    <cellStyle name="Currency 2 2 2 2 2 3 4 2 3" xfId="15718" xr:uid="{FA00FE38-0E76-4F3D-980A-F4A300F38461}"/>
    <cellStyle name="Currency 2 2 2 2 2 3 4 2 3 2" xfId="38374" xr:uid="{AC3D2AA0-80CA-4F04-9928-FB41B5D4B5C1}"/>
    <cellStyle name="Currency 2 2 2 2 2 3 4 2 4" xfId="27046" xr:uid="{8D0A2568-F35B-441B-B1E9-D4743D596FFC}"/>
    <cellStyle name="Currency 2 2 2 2 2 3 4 3" xfId="7222" xr:uid="{CFC3F7AF-8D28-4439-AA7B-8D11B7E9F56C}"/>
    <cellStyle name="Currency 2 2 2 2 2 3 4 3 2" xfId="18550" xr:uid="{B87E8C74-63D7-42D4-99BC-186FB751E82A}"/>
    <cellStyle name="Currency 2 2 2 2 2 3 4 3 2 2" xfId="41206" xr:uid="{0E021FA3-4471-4375-A323-2F255F38B938}"/>
    <cellStyle name="Currency 2 2 2 2 2 3 4 3 3" xfId="29878" xr:uid="{DD8FF3FD-1F8B-4B28-945B-1EDB0541CBC0}"/>
    <cellStyle name="Currency 2 2 2 2 2 3 4 4" xfId="12886" xr:uid="{82C1B560-A6BF-4769-ACE9-38ECD48BC465}"/>
    <cellStyle name="Currency 2 2 2 2 2 3 4 4 2" xfId="35542" xr:uid="{6270B59D-F79D-40E0-9AC5-B665826CDB2E}"/>
    <cellStyle name="Currency 2 2 2 2 2 3 4 5" xfId="24214" xr:uid="{48F2B43B-26CF-4D16-BAE2-36B0D1AB5296}"/>
    <cellStyle name="Currency 2 2 2 2 2 3 5" xfId="3151" xr:uid="{C5C71D58-812F-400E-A14F-1A21592188D4}"/>
    <cellStyle name="Currency 2 2 2 2 2 3 5 2" xfId="8815" xr:uid="{BF21FA57-6D5D-44DE-8FC5-3C7B9A176382}"/>
    <cellStyle name="Currency 2 2 2 2 2 3 5 2 2" xfId="20143" xr:uid="{4209082E-D737-48B1-A11E-5E4D3C4784FE}"/>
    <cellStyle name="Currency 2 2 2 2 2 3 5 2 2 2" xfId="42799" xr:uid="{8E48EEA8-03B0-4D3E-BD1A-09EA0EBBF08D}"/>
    <cellStyle name="Currency 2 2 2 2 2 3 5 2 3" xfId="31471" xr:uid="{961610B1-956A-4F08-9BFE-83824A78C5A2}"/>
    <cellStyle name="Currency 2 2 2 2 2 3 5 3" xfId="14479" xr:uid="{FC28A112-F655-4508-99B0-5D5BA387C1F7}"/>
    <cellStyle name="Currency 2 2 2 2 2 3 5 3 2" xfId="37135" xr:uid="{1F64A310-F519-4DAC-BED2-E9AC160B9AD1}"/>
    <cellStyle name="Currency 2 2 2 2 2 3 5 4" xfId="25807" xr:uid="{9F18E757-668B-4BFF-BF5B-E29B66D6D4DA}"/>
    <cellStyle name="Currency 2 2 2 2 2 3 6" xfId="5983" xr:uid="{7899D1E4-47DB-4CC5-B191-CEA61777AF9B}"/>
    <cellStyle name="Currency 2 2 2 2 2 3 6 2" xfId="17311" xr:uid="{7BD1F6BF-14E1-4855-A3F9-CB4476FF1030}"/>
    <cellStyle name="Currency 2 2 2 2 2 3 6 2 2" xfId="39967" xr:uid="{C5373C7C-B877-498F-AE5B-0C4032AA5F2D}"/>
    <cellStyle name="Currency 2 2 2 2 2 3 6 3" xfId="28639" xr:uid="{CE9EF5C0-7613-4571-AC95-97E9D7EF8F49}"/>
    <cellStyle name="Currency 2 2 2 2 2 3 7" xfId="11647" xr:uid="{A03CE54C-5ED8-4424-8A41-7B6F6B764CD9}"/>
    <cellStyle name="Currency 2 2 2 2 2 3 7 2" xfId="34303" xr:uid="{F8A98328-A8BA-4456-96B0-84F9E32BDB89}"/>
    <cellStyle name="Currency 2 2 2 2 2 3 8" xfId="22975" xr:uid="{B4011936-045B-402A-A50F-99F579EC5493}"/>
    <cellStyle name="Currency 2 2 2 2 2 4" xfId="495" xr:uid="{94FE13DB-F71C-4F20-AC10-84647F0F1103}"/>
    <cellStyle name="Currency 2 2 2 2 2 4 2" xfId="1199" xr:uid="{F6328F5C-1DB5-44A9-91DA-2ABD6FC2595A}"/>
    <cellStyle name="Currency 2 2 2 2 2 4 2 2" xfId="1559" xr:uid="{AAFC01FC-E922-4F73-912E-D0FA86900FDD}"/>
    <cellStyle name="Currency 2 2 2 2 2 4 2 2 2" xfId="4391" xr:uid="{EFE99BF9-6A48-40D0-B814-42047AAFCB87}"/>
    <cellStyle name="Currency 2 2 2 2 2 4 2 2 2 2" xfId="10055" xr:uid="{9A0F33B5-3DCD-4D15-B75C-B39D7ADEBA5F}"/>
    <cellStyle name="Currency 2 2 2 2 2 4 2 2 2 2 2" xfId="21383" xr:uid="{4E16C2D7-129E-439B-97D3-475A0AB17A96}"/>
    <cellStyle name="Currency 2 2 2 2 2 4 2 2 2 2 2 2" xfId="44039" xr:uid="{48994C34-531C-47D6-B113-D80A71EE3590}"/>
    <cellStyle name="Currency 2 2 2 2 2 4 2 2 2 2 3" xfId="32711" xr:uid="{F84A7D9C-6628-4B2E-9E90-47DAC8A7EF1D}"/>
    <cellStyle name="Currency 2 2 2 2 2 4 2 2 2 3" xfId="15719" xr:uid="{5AB8C090-E491-474B-B9F5-E6CD77AAC4F9}"/>
    <cellStyle name="Currency 2 2 2 2 2 4 2 2 2 3 2" xfId="38375" xr:uid="{11AA8DD3-3ADC-4803-9FAF-28E8F8F4A051}"/>
    <cellStyle name="Currency 2 2 2 2 2 4 2 2 2 4" xfId="27047" xr:uid="{57505A13-34A4-4D4C-AFCD-FB80D50374DF}"/>
    <cellStyle name="Currency 2 2 2 2 2 4 2 2 3" xfId="7223" xr:uid="{7866E79A-57F0-4F28-A614-F1C4E313D544}"/>
    <cellStyle name="Currency 2 2 2 2 2 4 2 2 3 2" xfId="18551" xr:uid="{CBEFA2FE-34A9-4E61-9BA8-FD73207142BD}"/>
    <cellStyle name="Currency 2 2 2 2 2 4 2 2 3 2 2" xfId="41207" xr:uid="{CEF632CC-8C64-445A-A7C5-FD4181778A84}"/>
    <cellStyle name="Currency 2 2 2 2 2 4 2 2 3 3" xfId="29879" xr:uid="{5A790FD2-B609-4C1B-A43B-AA17E74CD8C5}"/>
    <cellStyle name="Currency 2 2 2 2 2 4 2 2 4" xfId="12887" xr:uid="{A095873D-494F-42E5-BDF3-14D85AFD8618}"/>
    <cellStyle name="Currency 2 2 2 2 2 4 2 2 4 2" xfId="35543" xr:uid="{560D45AD-2B91-446E-BC47-6E0882C828DD}"/>
    <cellStyle name="Currency 2 2 2 2 2 4 2 2 5" xfId="24215" xr:uid="{9A3587B4-056E-4212-B3D0-D4144ED4340C}"/>
    <cellStyle name="Currency 2 2 2 2 2 4 2 3" xfId="4031" xr:uid="{536C86A4-10C6-4A48-9F22-260104484184}"/>
    <cellStyle name="Currency 2 2 2 2 2 4 2 3 2" xfId="9695" xr:uid="{E23893DB-F6AB-4A11-BB9F-09382E3E9C71}"/>
    <cellStyle name="Currency 2 2 2 2 2 4 2 3 2 2" xfId="21023" xr:uid="{390ABF00-1325-4492-B100-6485F4708320}"/>
    <cellStyle name="Currency 2 2 2 2 2 4 2 3 2 2 2" xfId="43679" xr:uid="{CD23D8D9-7028-4C2D-9E5E-912B9544664A}"/>
    <cellStyle name="Currency 2 2 2 2 2 4 2 3 2 3" xfId="32351" xr:uid="{4BEB06BE-EEB0-4A79-9858-76A1988BC9AB}"/>
    <cellStyle name="Currency 2 2 2 2 2 4 2 3 3" xfId="15359" xr:uid="{AD4AEA27-2B10-4447-85C1-9A503F3BA0FC}"/>
    <cellStyle name="Currency 2 2 2 2 2 4 2 3 3 2" xfId="38015" xr:uid="{5AC059AF-59E1-42B0-A595-57EC9D40EDD5}"/>
    <cellStyle name="Currency 2 2 2 2 2 4 2 3 4" xfId="26687" xr:uid="{E5C1DF84-78AD-4CD1-9360-AFD3ED50DD30}"/>
    <cellStyle name="Currency 2 2 2 2 2 4 2 4" xfId="6863" xr:uid="{E1F0C72C-8C2E-4758-AC8D-E6650D4C26C6}"/>
    <cellStyle name="Currency 2 2 2 2 2 4 2 4 2" xfId="18191" xr:uid="{D4DA4241-90DC-4736-9222-CA813C0B49F9}"/>
    <cellStyle name="Currency 2 2 2 2 2 4 2 4 2 2" xfId="40847" xr:uid="{B9283AC8-D4EF-401F-B188-BB565F383794}"/>
    <cellStyle name="Currency 2 2 2 2 2 4 2 4 3" xfId="29519" xr:uid="{85CFA402-9B4F-44EE-942E-3DEF4E42A29D}"/>
    <cellStyle name="Currency 2 2 2 2 2 4 2 5" xfId="12527" xr:uid="{87AB1438-6827-43E3-93C6-8EBBB33121A2}"/>
    <cellStyle name="Currency 2 2 2 2 2 4 2 5 2" xfId="35183" xr:uid="{585565BB-EEF7-4D66-B358-4630BA2C095B}"/>
    <cellStyle name="Currency 2 2 2 2 2 4 2 6" xfId="23855" xr:uid="{E07B40C0-1FA9-481F-A437-47BE5D0EB164}"/>
    <cellStyle name="Currency 2 2 2 2 2 4 3" xfId="1560" xr:uid="{13CB71C8-A33A-4B0D-A308-C9486FB5B4E4}"/>
    <cellStyle name="Currency 2 2 2 2 2 4 3 2" xfId="4392" xr:uid="{DBD95677-0957-4681-9109-328E286B0C9B}"/>
    <cellStyle name="Currency 2 2 2 2 2 4 3 2 2" xfId="10056" xr:uid="{1AFE0384-C1A0-4C7A-8AC0-516B177E6FD4}"/>
    <cellStyle name="Currency 2 2 2 2 2 4 3 2 2 2" xfId="21384" xr:uid="{7F94B80F-FEE5-4922-A94E-7A80BD6ED94D}"/>
    <cellStyle name="Currency 2 2 2 2 2 4 3 2 2 2 2" xfId="44040" xr:uid="{1E37FFF9-B03D-4397-83B5-1C82A70CF8A2}"/>
    <cellStyle name="Currency 2 2 2 2 2 4 3 2 2 3" xfId="32712" xr:uid="{33F697FE-0256-4BA2-B889-21269398F3BC}"/>
    <cellStyle name="Currency 2 2 2 2 2 4 3 2 3" xfId="15720" xr:uid="{CF20B2E5-C286-419B-9703-5469AEE79FAE}"/>
    <cellStyle name="Currency 2 2 2 2 2 4 3 2 3 2" xfId="38376" xr:uid="{7B8A6ADF-8C6A-486F-B7EC-6F71525AB650}"/>
    <cellStyle name="Currency 2 2 2 2 2 4 3 2 4" xfId="27048" xr:uid="{FF5DEADA-956F-478E-9FAB-3546C43832C4}"/>
    <cellStyle name="Currency 2 2 2 2 2 4 3 3" xfId="7224" xr:uid="{3E4309BA-6315-4F4F-BB96-560CB9E46F15}"/>
    <cellStyle name="Currency 2 2 2 2 2 4 3 3 2" xfId="18552" xr:uid="{71D8D42E-49CF-4425-9899-D82F296D03D7}"/>
    <cellStyle name="Currency 2 2 2 2 2 4 3 3 2 2" xfId="41208" xr:uid="{41D98A1B-3CA9-4BA8-9DA9-D7F6A91007CD}"/>
    <cellStyle name="Currency 2 2 2 2 2 4 3 3 3" xfId="29880" xr:uid="{8B06BDB6-478B-43F6-B5C5-0AF16BB4C166}"/>
    <cellStyle name="Currency 2 2 2 2 2 4 3 4" xfId="12888" xr:uid="{6D41D691-B846-4BF0-89C7-CE378EB33EA0}"/>
    <cellStyle name="Currency 2 2 2 2 2 4 3 4 2" xfId="35544" xr:uid="{63D5BAFA-3D66-498B-A7B0-E140E95CE8EF}"/>
    <cellStyle name="Currency 2 2 2 2 2 4 3 5" xfId="24216" xr:uid="{A3B845DF-C398-47EF-B4E2-552A44122903}"/>
    <cellStyle name="Currency 2 2 2 2 2 4 4" xfId="3327" xr:uid="{BEBDBED9-2A63-427B-9D6B-BB462829CBB8}"/>
    <cellStyle name="Currency 2 2 2 2 2 4 4 2" xfId="8991" xr:uid="{20D94E7D-5C3B-470A-BCA1-A4CF6D8783C9}"/>
    <cellStyle name="Currency 2 2 2 2 2 4 4 2 2" xfId="20319" xr:uid="{B83AF0FF-2B40-496B-B426-F10A211BD585}"/>
    <cellStyle name="Currency 2 2 2 2 2 4 4 2 2 2" xfId="42975" xr:uid="{24D2C3FF-6904-4619-9AAB-10547B0724AE}"/>
    <cellStyle name="Currency 2 2 2 2 2 4 4 2 3" xfId="31647" xr:uid="{EC9A4D7D-02CF-4BA4-A8CD-92153EC95486}"/>
    <cellStyle name="Currency 2 2 2 2 2 4 4 3" xfId="14655" xr:uid="{6DA3EF85-22ED-4039-9C54-126430E0F8BB}"/>
    <cellStyle name="Currency 2 2 2 2 2 4 4 3 2" xfId="37311" xr:uid="{71FC64FC-FDE5-44E6-A624-32B54F90EF8B}"/>
    <cellStyle name="Currency 2 2 2 2 2 4 4 4" xfId="25983" xr:uid="{EA57F214-7A44-4492-A226-B3632AF14FB3}"/>
    <cellStyle name="Currency 2 2 2 2 2 4 5" xfId="6159" xr:uid="{4745B7C8-95FE-4633-B84C-58C9260938BC}"/>
    <cellStyle name="Currency 2 2 2 2 2 4 5 2" xfId="17487" xr:uid="{E4121CD7-82AF-4EA2-9985-D0ECE06D6F0D}"/>
    <cellStyle name="Currency 2 2 2 2 2 4 5 2 2" xfId="40143" xr:uid="{1B56B61C-3D79-4A81-BFCE-B1547A071112}"/>
    <cellStyle name="Currency 2 2 2 2 2 4 5 3" xfId="28815" xr:uid="{D1D6A4D5-9609-4647-BD61-29EAB35251B0}"/>
    <cellStyle name="Currency 2 2 2 2 2 4 6" xfId="11823" xr:uid="{AD31DB45-E70F-4553-A353-FF409186FD9B}"/>
    <cellStyle name="Currency 2 2 2 2 2 4 6 2" xfId="34479" xr:uid="{32767A17-F7B7-41E0-8DFF-F7FE16C6EDB7}"/>
    <cellStyle name="Currency 2 2 2 2 2 4 7" xfId="23151" xr:uid="{102D4A9F-D49F-423D-8CB1-88DB25D0B1FC}"/>
    <cellStyle name="Currency 2 2 2 2 2 5" xfId="847" xr:uid="{35E14F57-75FD-49F3-9B7D-17C8D0936B22}"/>
    <cellStyle name="Currency 2 2 2 2 2 5 2" xfId="1561" xr:uid="{423B2A36-F77B-4920-A13E-6A09E64EDA9F}"/>
    <cellStyle name="Currency 2 2 2 2 2 5 2 2" xfId="4393" xr:uid="{C38ED0EA-7D39-41EC-9C03-48C54673BC87}"/>
    <cellStyle name="Currency 2 2 2 2 2 5 2 2 2" xfId="10057" xr:uid="{FDB78464-385E-4C16-BA0A-9643B9613F3F}"/>
    <cellStyle name="Currency 2 2 2 2 2 5 2 2 2 2" xfId="21385" xr:uid="{60D2CE40-01AA-43D1-A1DA-B130E8E0E40D}"/>
    <cellStyle name="Currency 2 2 2 2 2 5 2 2 2 2 2" xfId="44041" xr:uid="{A85F35B6-8939-429F-A5A4-EC4E7814AA78}"/>
    <cellStyle name="Currency 2 2 2 2 2 5 2 2 2 3" xfId="32713" xr:uid="{3D660467-6BBA-461D-9006-7A5C0C926F3B}"/>
    <cellStyle name="Currency 2 2 2 2 2 5 2 2 3" xfId="15721" xr:uid="{88B486AC-FBEF-4EFA-9437-0B2C271B99B6}"/>
    <cellStyle name="Currency 2 2 2 2 2 5 2 2 3 2" xfId="38377" xr:uid="{97A5BBF8-A644-4BB4-A4FE-50F429B03FC6}"/>
    <cellStyle name="Currency 2 2 2 2 2 5 2 2 4" xfId="27049" xr:uid="{41DD857C-A84B-4D44-B094-83D48A6EE609}"/>
    <cellStyle name="Currency 2 2 2 2 2 5 2 3" xfId="7225" xr:uid="{F4D30EC5-056E-4449-BF64-BA495D25547A}"/>
    <cellStyle name="Currency 2 2 2 2 2 5 2 3 2" xfId="18553" xr:uid="{F58DE979-8F5C-4642-9246-3B32B56C8F3F}"/>
    <cellStyle name="Currency 2 2 2 2 2 5 2 3 2 2" xfId="41209" xr:uid="{5A7682E3-4031-4DF1-AED3-0B69FE9D2119}"/>
    <cellStyle name="Currency 2 2 2 2 2 5 2 3 3" xfId="29881" xr:uid="{4998B044-687E-412D-8ABB-1272C78E47E2}"/>
    <cellStyle name="Currency 2 2 2 2 2 5 2 4" xfId="12889" xr:uid="{50C78E86-C718-4DEB-A221-487F57AC98A6}"/>
    <cellStyle name="Currency 2 2 2 2 2 5 2 4 2" xfId="35545" xr:uid="{BB137FCE-8C98-4C65-A0E2-6C6CCB50B0B0}"/>
    <cellStyle name="Currency 2 2 2 2 2 5 2 5" xfId="24217" xr:uid="{220A80CA-9120-4EA4-8152-845F55F0BE07}"/>
    <cellStyle name="Currency 2 2 2 2 2 5 3" xfId="3679" xr:uid="{D89D6BEF-1224-4A3F-99A2-5AD22D8C23FA}"/>
    <cellStyle name="Currency 2 2 2 2 2 5 3 2" xfId="9343" xr:uid="{D5B64A68-C077-4D42-B34C-30107AFE11EF}"/>
    <cellStyle name="Currency 2 2 2 2 2 5 3 2 2" xfId="20671" xr:uid="{6BDA42D7-8089-476C-AA0D-BD1960D3D705}"/>
    <cellStyle name="Currency 2 2 2 2 2 5 3 2 2 2" xfId="43327" xr:uid="{A20F5876-50F4-4868-AB8D-B2A01C5584C2}"/>
    <cellStyle name="Currency 2 2 2 2 2 5 3 2 3" xfId="31999" xr:uid="{12145CCE-357B-49AE-B57F-39DB23C0FE67}"/>
    <cellStyle name="Currency 2 2 2 2 2 5 3 3" xfId="15007" xr:uid="{77BAA306-46ED-4325-8274-BFC8FBCA318A}"/>
    <cellStyle name="Currency 2 2 2 2 2 5 3 3 2" xfId="37663" xr:uid="{EC0301EB-7E77-4960-AECC-988D478C675C}"/>
    <cellStyle name="Currency 2 2 2 2 2 5 3 4" xfId="26335" xr:uid="{86825B51-144B-4F84-8147-0850D94BA944}"/>
    <cellStyle name="Currency 2 2 2 2 2 5 4" xfId="6511" xr:uid="{6C39C6AF-DA2A-4F00-8D7E-865B0131669C}"/>
    <cellStyle name="Currency 2 2 2 2 2 5 4 2" xfId="17839" xr:uid="{2BEE326B-9E63-4ECF-AAFB-B84FEFB4004F}"/>
    <cellStyle name="Currency 2 2 2 2 2 5 4 2 2" xfId="40495" xr:uid="{C1D65904-AAFE-4EA1-800D-90691AD68A1D}"/>
    <cellStyle name="Currency 2 2 2 2 2 5 4 3" xfId="29167" xr:uid="{ABF0F1D9-C8F1-420A-AA9E-81E207A5CE73}"/>
    <cellStyle name="Currency 2 2 2 2 2 5 5" xfId="12175" xr:uid="{EFF205DF-1CC1-43B0-B9FB-AE2291473050}"/>
    <cellStyle name="Currency 2 2 2 2 2 5 5 2" xfId="34831" xr:uid="{12307E1F-C1CB-4263-85F1-E8C99FCE9B87}"/>
    <cellStyle name="Currency 2 2 2 2 2 5 6" xfId="23503" xr:uid="{1A149877-23EC-4F67-A521-6724009C1F8F}"/>
    <cellStyle name="Currency 2 2 2 2 2 6" xfId="1562" xr:uid="{BCF9AD06-6D00-4B25-A0FF-393535438BA0}"/>
    <cellStyle name="Currency 2 2 2 2 2 6 2" xfId="4394" xr:uid="{19C312CD-D4CF-4AE9-9590-B358610FB5AD}"/>
    <cellStyle name="Currency 2 2 2 2 2 6 2 2" xfId="10058" xr:uid="{22AE870E-7712-4EE7-AC10-C06B420C8F71}"/>
    <cellStyle name="Currency 2 2 2 2 2 6 2 2 2" xfId="21386" xr:uid="{8E05C290-94D0-43C6-B8C0-7228777224C1}"/>
    <cellStyle name="Currency 2 2 2 2 2 6 2 2 2 2" xfId="44042" xr:uid="{10303AE1-EF48-41F2-8E94-6AE8A0D8F055}"/>
    <cellStyle name="Currency 2 2 2 2 2 6 2 2 3" xfId="32714" xr:uid="{7C32D15A-5AB2-422D-A1BB-8D1F66ECB67A}"/>
    <cellStyle name="Currency 2 2 2 2 2 6 2 3" xfId="15722" xr:uid="{707AFE04-D6D5-4A67-AEE2-7E33AB6F6903}"/>
    <cellStyle name="Currency 2 2 2 2 2 6 2 3 2" xfId="38378" xr:uid="{FE65F0AD-48CE-4C30-A313-9A56CD882EA3}"/>
    <cellStyle name="Currency 2 2 2 2 2 6 2 4" xfId="27050" xr:uid="{8DBB9B44-089F-4094-BB8A-2A16BB1A8858}"/>
    <cellStyle name="Currency 2 2 2 2 2 6 3" xfId="7226" xr:uid="{EFDF85AB-761A-487B-BC21-AF77B85A89D8}"/>
    <cellStyle name="Currency 2 2 2 2 2 6 3 2" xfId="18554" xr:uid="{93715C96-34A4-4F19-8DF2-C860BB7B915D}"/>
    <cellStyle name="Currency 2 2 2 2 2 6 3 2 2" xfId="41210" xr:uid="{397E5C55-7F9E-46B5-BA7D-78BE75A6FD7B}"/>
    <cellStyle name="Currency 2 2 2 2 2 6 3 3" xfId="29882" xr:uid="{F3AB574B-7CA3-4799-AB1D-4BBEE72C3DFB}"/>
    <cellStyle name="Currency 2 2 2 2 2 6 4" xfId="12890" xr:uid="{7D1DCA5A-A0CE-4517-A701-649B6B3EC011}"/>
    <cellStyle name="Currency 2 2 2 2 2 6 4 2" xfId="35546" xr:uid="{3B02DFDA-3092-4399-8696-7C370875AEDA}"/>
    <cellStyle name="Currency 2 2 2 2 2 6 5" xfId="24218" xr:uid="{CC066957-DC34-49F2-B73E-72D11055FE42}"/>
    <cellStyle name="Currency 2 2 2 2 2 7" xfId="2975" xr:uid="{43A73DF2-199C-4059-B147-F0FC124FFBFC}"/>
    <cellStyle name="Currency 2 2 2 2 2 7 2" xfId="8639" xr:uid="{A9D0D341-8D7F-4F63-939E-0CDEE4203475}"/>
    <cellStyle name="Currency 2 2 2 2 2 7 2 2" xfId="19967" xr:uid="{FF19CA7D-C687-4054-871E-24B1581FEF1C}"/>
    <cellStyle name="Currency 2 2 2 2 2 7 2 2 2" xfId="42623" xr:uid="{3E6843B3-C373-4D03-B749-AB05B506996B}"/>
    <cellStyle name="Currency 2 2 2 2 2 7 2 3" xfId="31295" xr:uid="{B8C9AC4D-0AC9-46BC-AF94-BF2A5E38DFBB}"/>
    <cellStyle name="Currency 2 2 2 2 2 7 3" xfId="14303" xr:uid="{C0039AFD-3437-4B06-B794-24C0F6BEA527}"/>
    <cellStyle name="Currency 2 2 2 2 2 7 3 2" xfId="36959" xr:uid="{AB1E97C2-B0E1-47E0-8BF5-947D9F328396}"/>
    <cellStyle name="Currency 2 2 2 2 2 7 4" xfId="25631" xr:uid="{2924FF86-BDA2-42C2-88AD-02E8DB0AF6AF}"/>
    <cellStyle name="Currency 2 2 2 2 2 8" xfId="5807" xr:uid="{CACC3B97-7C22-4E80-AC5A-69AC9E70AF2E}"/>
    <cellStyle name="Currency 2 2 2 2 2 8 2" xfId="17135" xr:uid="{3BE90219-B978-40E3-B53E-B28C38C98A75}"/>
    <cellStyle name="Currency 2 2 2 2 2 8 2 2" xfId="39791" xr:uid="{19A64830-76B1-492C-B27E-EB16F0303635}"/>
    <cellStyle name="Currency 2 2 2 2 2 8 3" xfId="28463" xr:uid="{EBD22BCD-FA40-4ACB-B7BA-5156A7892155}"/>
    <cellStyle name="Currency 2 2 2 2 2 9" xfId="11471" xr:uid="{2C1A8530-1400-4849-96C5-27BAC8B98133}"/>
    <cellStyle name="Currency 2 2 2 2 2 9 2" xfId="34127" xr:uid="{81E5EB7C-619F-4EEA-9C8D-BD65399813EA}"/>
    <cellStyle name="Currency 2 2 2 2 3" xfId="187" xr:uid="{625644EB-3FD6-4B2E-8ED1-FB83B01D08DD}"/>
    <cellStyle name="Currency 2 2 2 2 3 2" xfId="363" xr:uid="{40A3284F-085D-4DF7-9FD6-66C0BA3147C6}"/>
    <cellStyle name="Currency 2 2 2 2 3 2 2" xfId="715" xr:uid="{26AD9047-BEEB-4148-A070-48B74DF4C06B}"/>
    <cellStyle name="Currency 2 2 2 2 3 2 2 2" xfId="1419" xr:uid="{018D1AE2-2D65-431E-80F8-30BEB9911B9D}"/>
    <cellStyle name="Currency 2 2 2 2 3 2 2 2 2" xfId="1563" xr:uid="{DB3ECFE0-82A3-4F1D-A1D4-A9B1DB16BEF0}"/>
    <cellStyle name="Currency 2 2 2 2 3 2 2 2 2 2" xfId="4395" xr:uid="{40DA176B-94EE-457F-86D9-7E814458C505}"/>
    <cellStyle name="Currency 2 2 2 2 3 2 2 2 2 2 2" xfId="10059" xr:uid="{0D8CB342-E9ED-494B-ADF5-92C802EDC1ED}"/>
    <cellStyle name="Currency 2 2 2 2 3 2 2 2 2 2 2 2" xfId="21387" xr:uid="{47365150-DF4A-4492-8D2A-109909DAE9DC}"/>
    <cellStyle name="Currency 2 2 2 2 3 2 2 2 2 2 2 2 2" xfId="44043" xr:uid="{62415BB9-BCE8-4ACF-A1D2-A5949B793AFF}"/>
    <cellStyle name="Currency 2 2 2 2 3 2 2 2 2 2 2 3" xfId="32715" xr:uid="{A39D4CF6-4EFA-4E0D-9A33-6E8246A8D7E6}"/>
    <cellStyle name="Currency 2 2 2 2 3 2 2 2 2 2 3" xfId="15723" xr:uid="{C8141831-CE13-4D73-893B-E19B7E0E0830}"/>
    <cellStyle name="Currency 2 2 2 2 3 2 2 2 2 2 3 2" xfId="38379" xr:uid="{70383942-B773-4AF4-9B8D-B9571A8AD36A}"/>
    <cellStyle name="Currency 2 2 2 2 3 2 2 2 2 2 4" xfId="27051" xr:uid="{80C6EAC7-2E43-447E-8AB1-13E88E01D90A}"/>
    <cellStyle name="Currency 2 2 2 2 3 2 2 2 2 3" xfId="7227" xr:uid="{1BAF7E36-71BE-44B3-B57D-FEA0CAF91067}"/>
    <cellStyle name="Currency 2 2 2 2 3 2 2 2 2 3 2" xfId="18555" xr:uid="{D5D2A4FE-E64B-44AE-B5F4-C72898D16219}"/>
    <cellStyle name="Currency 2 2 2 2 3 2 2 2 2 3 2 2" xfId="41211" xr:uid="{4863D1FB-D9B5-4978-9571-74C46D3B97B8}"/>
    <cellStyle name="Currency 2 2 2 2 3 2 2 2 2 3 3" xfId="29883" xr:uid="{49449038-1E3B-48FB-9A23-C82D06647FFB}"/>
    <cellStyle name="Currency 2 2 2 2 3 2 2 2 2 4" xfId="12891" xr:uid="{BEDEC7D6-AA22-46A6-A797-996F86186334}"/>
    <cellStyle name="Currency 2 2 2 2 3 2 2 2 2 4 2" xfId="35547" xr:uid="{6EC5D71B-4662-4520-9365-75D1963A0D4B}"/>
    <cellStyle name="Currency 2 2 2 2 3 2 2 2 2 5" xfId="24219" xr:uid="{724EC0B5-4F2A-4C4D-90DE-619A3F2DA648}"/>
    <cellStyle name="Currency 2 2 2 2 3 2 2 2 3" xfId="4251" xr:uid="{AFA85B21-5B89-43EF-B92B-E04D30C687C4}"/>
    <cellStyle name="Currency 2 2 2 2 3 2 2 2 3 2" xfId="9915" xr:uid="{B0EDC410-EEA6-4917-A586-F33B0E764622}"/>
    <cellStyle name="Currency 2 2 2 2 3 2 2 2 3 2 2" xfId="21243" xr:uid="{78A43C7E-AC5F-4648-95AE-D37ED922E776}"/>
    <cellStyle name="Currency 2 2 2 2 3 2 2 2 3 2 2 2" xfId="43899" xr:uid="{F909B096-34FD-4192-96EE-AA3475358041}"/>
    <cellStyle name="Currency 2 2 2 2 3 2 2 2 3 2 3" xfId="32571" xr:uid="{E345D91F-11E2-491A-B39D-18D94B1CFFCE}"/>
    <cellStyle name="Currency 2 2 2 2 3 2 2 2 3 3" xfId="15579" xr:uid="{B7F83BAC-510A-40D2-B63E-FFA1736053BD}"/>
    <cellStyle name="Currency 2 2 2 2 3 2 2 2 3 3 2" xfId="38235" xr:uid="{19AB52DA-2725-4932-ABB5-32FA95DF66B5}"/>
    <cellStyle name="Currency 2 2 2 2 3 2 2 2 3 4" xfId="26907" xr:uid="{EF414C51-53F4-4E34-A595-D284AD59C6FF}"/>
    <cellStyle name="Currency 2 2 2 2 3 2 2 2 4" xfId="7083" xr:uid="{2ED7F525-5238-4358-8C50-096A82EDCFBC}"/>
    <cellStyle name="Currency 2 2 2 2 3 2 2 2 4 2" xfId="18411" xr:uid="{1B79B861-D217-41B1-B3EF-50A6B128B13B}"/>
    <cellStyle name="Currency 2 2 2 2 3 2 2 2 4 2 2" xfId="41067" xr:uid="{ADEAD856-1188-4F73-8AF0-0FF4E9FD01F1}"/>
    <cellStyle name="Currency 2 2 2 2 3 2 2 2 4 3" xfId="29739" xr:uid="{BC563B13-CE0B-4A7E-A9BF-8AD297373EAC}"/>
    <cellStyle name="Currency 2 2 2 2 3 2 2 2 5" xfId="12747" xr:uid="{167A4F8C-4ABC-4B39-A74D-0250FFCDF10F}"/>
    <cellStyle name="Currency 2 2 2 2 3 2 2 2 5 2" xfId="35403" xr:uid="{B8165578-CE7D-40C7-808E-04EC3BE6D3AA}"/>
    <cellStyle name="Currency 2 2 2 2 3 2 2 2 6" xfId="24075" xr:uid="{68031A39-323B-4325-B0E2-42D15AE4864B}"/>
    <cellStyle name="Currency 2 2 2 2 3 2 2 3" xfId="1564" xr:uid="{A1FA9D93-7B75-4144-9800-F05F3A27BB26}"/>
    <cellStyle name="Currency 2 2 2 2 3 2 2 3 2" xfId="4396" xr:uid="{C869E883-60BE-49D2-8BEE-3A948D139E7D}"/>
    <cellStyle name="Currency 2 2 2 2 3 2 2 3 2 2" xfId="10060" xr:uid="{BCA52AD2-247F-4643-8B19-393F32C7B3E6}"/>
    <cellStyle name="Currency 2 2 2 2 3 2 2 3 2 2 2" xfId="21388" xr:uid="{16290F78-8B6E-4A04-BA2C-BE027E8DCC9B}"/>
    <cellStyle name="Currency 2 2 2 2 3 2 2 3 2 2 2 2" xfId="44044" xr:uid="{FA6B83D5-FA7A-488C-A1BA-BAD3D804CBB2}"/>
    <cellStyle name="Currency 2 2 2 2 3 2 2 3 2 2 3" xfId="32716" xr:uid="{55AD9969-53D3-490D-B07B-B2CAF109ACC0}"/>
    <cellStyle name="Currency 2 2 2 2 3 2 2 3 2 3" xfId="15724" xr:uid="{C4F2AC17-84C5-4F07-8B33-8A68E1DE80A8}"/>
    <cellStyle name="Currency 2 2 2 2 3 2 2 3 2 3 2" xfId="38380" xr:uid="{FF4591EA-06A3-4C29-95CF-A5674E42FB77}"/>
    <cellStyle name="Currency 2 2 2 2 3 2 2 3 2 4" xfId="27052" xr:uid="{429C7DF5-A331-4535-B89D-384B5A31BDC1}"/>
    <cellStyle name="Currency 2 2 2 2 3 2 2 3 3" xfId="7228" xr:uid="{89E98E4B-293D-4CED-AE11-FE65F9C87956}"/>
    <cellStyle name="Currency 2 2 2 2 3 2 2 3 3 2" xfId="18556" xr:uid="{A5EED37D-83DC-4ABE-ABF7-688DCF8D1DDC}"/>
    <cellStyle name="Currency 2 2 2 2 3 2 2 3 3 2 2" xfId="41212" xr:uid="{645591B2-A290-4DAF-A4FE-D5AECC6211A4}"/>
    <cellStyle name="Currency 2 2 2 2 3 2 2 3 3 3" xfId="29884" xr:uid="{9748C7D8-1AAF-492B-B265-A8F6FA4744A5}"/>
    <cellStyle name="Currency 2 2 2 2 3 2 2 3 4" xfId="12892" xr:uid="{87459EBE-2593-4BDC-A84A-68CB280BC47D}"/>
    <cellStyle name="Currency 2 2 2 2 3 2 2 3 4 2" xfId="35548" xr:uid="{9BF02128-9021-4BD8-9030-85DD8C4B33A9}"/>
    <cellStyle name="Currency 2 2 2 2 3 2 2 3 5" xfId="24220" xr:uid="{A1EE0054-4617-4E3F-A1DF-0538B6983FBF}"/>
    <cellStyle name="Currency 2 2 2 2 3 2 2 4" xfId="3547" xr:uid="{7861CA6E-8361-468A-B447-ED427EDEBC7D}"/>
    <cellStyle name="Currency 2 2 2 2 3 2 2 4 2" xfId="9211" xr:uid="{510FA7A5-8FFB-403D-B7EF-E4474DF8E6AA}"/>
    <cellStyle name="Currency 2 2 2 2 3 2 2 4 2 2" xfId="20539" xr:uid="{DE09505B-3493-40B9-8383-C57320E38D7E}"/>
    <cellStyle name="Currency 2 2 2 2 3 2 2 4 2 2 2" xfId="43195" xr:uid="{EDE6840F-A478-4584-925C-99958ACE8B02}"/>
    <cellStyle name="Currency 2 2 2 2 3 2 2 4 2 3" xfId="31867" xr:uid="{CA7FBF3F-CE51-4D68-AD9A-5CBFE13DF713}"/>
    <cellStyle name="Currency 2 2 2 2 3 2 2 4 3" xfId="14875" xr:uid="{DFD6FE46-EE5E-46F2-BFBB-250E4CBD63DD}"/>
    <cellStyle name="Currency 2 2 2 2 3 2 2 4 3 2" xfId="37531" xr:uid="{B2F3DC3D-EA52-42F1-A6A4-C3D2D8D3DE70}"/>
    <cellStyle name="Currency 2 2 2 2 3 2 2 4 4" xfId="26203" xr:uid="{993591F9-4E57-47BF-A7BC-B0E5474BCFCD}"/>
    <cellStyle name="Currency 2 2 2 2 3 2 2 5" xfId="6379" xr:uid="{78EB0B10-3CAE-4DD9-AC42-01C0759A685D}"/>
    <cellStyle name="Currency 2 2 2 2 3 2 2 5 2" xfId="17707" xr:uid="{FD86E029-DCC6-4373-B9CD-56A35CD8D3A2}"/>
    <cellStyle name="Currency 2 2 2 2 3 2 2 5 2 2" xfId="40363" xr:uid="{BAD3D9D9-1A4B-4F0E-AACB-AB0311AEAB17}"/>
    <cellStyle name="Currency 2 2 2 2 3 2 2 5 3" xfId="29035" xr:uid="{181963AA-3245-4278-BC68-57FC8127D221}"/>
    <cellStyle name="Currency 2 2 2 2 3 2 2 6" xfId="12043" xr:uid="{12A396B5-64F5-4013-8ACE-53E9209B6AC8}"/>
    <cellStyle name="Currency 2 2 2 2 3 2 2 6 2" xfId="34699" xr:uid="{FB5EFD27-54BA-4FC4-9949-75057C686661}"/>
    <cellStyle name="Currency 2 2 2 2 3 2 2 7" xfId="23371" xr:uid="{FCA88FDF-AC5B-49D5-B816-188E44101BD2}"/>
    <cellStyle name="Currency 2 2 2 2 3 2 3" xfId="1067" xr:uid="{5B0A65B3-1950-443B-8488-8A519BB0F68B}"/>
    <cellStyle name="Currency 2 2 2 2 3 2 3 2" xfId="1565" xr:uid="{2B552207-00E0-4B10-8E8E-E431FE503C2F}"/>
    <cellStyle name="Currency 2 2 2 2 3 2 3 2 2" xfId="4397" xr:uid="{1035EE1C-D3D1-41E0-A49F-05F005A451A6}"/>
    <cellStyle name="Currency 2 2 2 2 3 2 3 2 2 2" xfId="10061" xr:uid="{B2EF3BB1-E71B-4D2A-BC60-2DD2989D9AA7}"/>
    <cellStyle name="Currency 2 2 2 2 3 2 3 2 2 2 2" xfId="21389" xr:uid="{A76CBE86-37FC-480A-8F8E-90141BE091BD}"/>
    <cellStyle name="Currency 2 2 2 2 3 2 3 2 2 2 2 2" xfId="44045" xr:uid="{87B145ED-0BDC-435C-AD3E-0A23C4865D7E}"/>
    <cellStyle name="Currency 2 2 2 2 3 2 3 2 2 2 3" xfId="32717" xr:uid="{2C2B4E34-A002-46F1-9497-FDE668E57A3C}"/>
    <cellStyle name="Currency 2 2 2 2 3 2 3 2 2 3" xfId="15725" xr:uid="{10C23308-B7B7-46EC-BE2F-E0B8935BBD08}"/>
    <cellStyle name="Currency 2 2 2 2 3 2 3 2 2 3 2" xfId="38381" xr:uid="{E359BA4D-1ED8-4D53-8824-0943AEEB03BF}"/>
    <cellStyle name="Currency 2 2 2 2 3 2 3 2 2 4" xfId="27053" xr:uid="{A0DD32FF-87A6-4B73-928E-1BA0DD676CC4}"/>
    <cellStyle name="Currency 2 2 2 2 3 2 3 2 3" xfId="7229" xr:uid="{1CA8C67C-DFBD-4B19-A35D-26C6936DB891}"/>
    <cellStyle name="Currency 2 2 2 2 3 2 3 2 3 2" xfId="18557" xr:uid="{2E81A849-7937-40A1-8A42-A173CC22C8B3}"/>
    <cellStyle name="Currency 2 2 2 2 3 2 3 2 3 2 2" xfId="41213" xr:uid="{E1F0F484-01A9-42F7-8790-867802727C73}"/>
    <cellStyle name="Currency 2 2 2 2 3 2 3 2 3 3" xfId="29885" xr:uid="{BF13A7C9-24A9-43BA-A813-7A5229E03746}"/>
    <cellStyle name="Currency 2 2 2 2 3 2 3 2 4" xfId="12893" xr:uid="{66C1275B-8521-422A-9BB2-EDB599C02259}"/>
    <cellStyle name="Currency 2 2 2 2 3 2 3 2 4 2" xfId="35549" xr:uid="{25D58A81-CE0E-4396-AE4E-4C92D0B4B3E2}"/>
    <cellStyle name="Currency 2 2 2 2 3 2 3 2 5" xfId="24221" xr:uid="{3497EE4B-2DC2-4FC9-8BB3-1DB87A458ADC}"/>
    <cellStyle name="Currency 2 2 2 2 3 2 3 3" xfId="3899" xr:uid="{B9D84BB4-D745-421A-9FD7-F995AB7E3A58}"/>
    <cellStyle name="Currency 2 2 2 2 3 2 3 3 2" xfId="9563" xr:uid="{68CF8DC8-BFC1-43A5-BB80-4DEBC65E26DF}"/>
    <cellStyle name="Currency 2 2 2 2 3 2 3 3 2 2" xfId="20891" xr:uid="{A5FC98D1-CFB1-4C62-890E-0961F4D3F8D1}"/>
    <cellStyle name="Currency 2 2 2 2 3 2 3 3 2 2 2" xfId="43547" xr:uid="{76F2E7B3-F210-4BC3-B9AB-B38D31EBAE32}"/>
    <cellStyle name="Currency 2 2 2 2 3 2 3 3 2 3" xfId="32219" xr:uid="{8F6593D0-709F-437E-9628-89B9697F27EF}"/>
    <cellStyle name="Currency 2 2 2 2 3 2 3 3 3" xfId="15227" xr:uid="{3B48EB51-FE17-4497-95ED-5D3633498C0D}"/>
    <cellStyle name="Currency 2 2 2 2 3 2 3 3 3 2" xfId="37883" xr:uid="{7A36B659-9BD6-44D0-A46B-AEDFD50B9B41}"/>
    <cellStyle name="Currency 2 2 2 2 3 2 3 3 4" xfId="26555" xr:uid="{C7C87E0C-D2B1-4193-8197-14A7F64EB43F}"/>
    <cellStyle name="Currency 2 2 2 2 3 2 3 4" xfId="6731" xr:uid="{037F6F96-FA97-4FC7-A969-42F865595082}"/>
    <cellStyle name="Currency 2 2 2 2 3 2 3 4 2" xfId="18059" xr:uid="{15B99329-AF5D-4F0D-8880-945EB6D369DE}"/>
    <cellStyle name="Currency 2 2 2 2 3 2 3 4 2 2" xfId="40715" xr:uid="{8B557A28-0608-4A1E-94A9-67379AF44543}"/>
    <cellStyle name="Currency 2 2 2 2 3 2 3 4 3" xfId="29387" xr:uid="{61C2D9A2-C26E-4EAB-A76E-1C0A48827393}"/>
    <cellStyle name="Currency 2 2 2 2 3 2 3 5" xfId="12395" xr:uid="{453CF536-E4B6-4904-B263-1126971386A6}"/>
    <cellStyle name="Currency 2 2 2 2 3 2 3 5 2" xfId="35051" xr:uid="{9CD125C0-6F7F-40FA-A176-3481523A3B50}"/>
    <cellStyle name="Currency 2 2 2 2 3 2 3 6" xfId="23723" xr:uid="{CBED08FC-5FF0-4341-B0AF-A054BB25C862}"/>
    <cellStyle name="Currency 2 2 2 2 3 2 4" xfId="1566" xr:uid="{303B6B1B-AF00-40F2-A1D3-C83E65504111}"/>
    <cellStyle name="Currency 2 2 2 2 3 2 4 2" xfId="4398" xr:uid="{52AC8139-DC74-4BAC-9574-8D6E9E98FDE5}"/>
    <cellStyle name="Currency 2 2 2 2 3 2 4 2 2" xfId="10062" xr:uid="{9DF16358-8F7E-4A76-AD98-0C96A163BEDF}"/>
    <cellStyle name="Currency 2 2 2 2 3 2 4 2 2 2" xfId="21390" xr:uid="{D8691684-0040-4575-9F51-412E1DA75FF6}"/>
    <cellStyle name="Currency 2 2 2 2 3 2 4 2 2 2 2" xfId="44046" xr:uid="{71FEE54D-CFF1-43B3-B4AC-0C0EBAEA5B27}"/>
    <cellStyle name="Currency 2 2 2 2 3 2 4 2 2 3" xfId="32718" xr:uid="{4AB1BF5C-5159-4322-A809-553C08C73885}"/>
    <cellStyle name="Currency 2 2 2 2 3 2 4 2 3" xfId="15726" xr:uid="{6877AC79-9B21-4D62-AC99-64CA7FB4D9C5}"/>
    <cellStyle name="Currency 2 2 2 2 3 2 4 2 3 2" xfId="38382" xr:uid="{E1DEE27E-3FF8-4466-BF9B-6F439688695A}"/>
    <cellStyle name="Currency 2 2 2 2 3 2 4 2 4" xfId="27054" xr:uid="{5823946B-C2D6-4EEC-A764-27A95DEBB208}"/>
    <cellStyle name="Currency 2 2 2 2 3 2 4 3" xfId="7230" xr:uid="{A163ED64-64B6-4902-BFF3-2DCC0CC31B97}"/>
    <cellStyle name="Currency 2 2 2 2 3 2 4 3 2" xfId="18558" xr:uid="{B044007A-2A69-4BBA-AAEE-99A5C989B8E3}"/>
    <cellStyle name="Currency 2 2 2 2 3 2 4 3 2 2" xfId="41214" xr:uid="{F3F9743B-75F7-408A-80C5-67A621EA9663}"/>
    <cellStyle name="Currency 2 2 2 2 3 2 4 3 3" xfId="29886" xr:uid="{573DCDA9-F35B-43ED-BEB5-5B866FC24795}"/>
    <cellStyle name="Currency 2 2 2 2 3 2 4 4" xfId="12894" xr:uid="{9DF15BF3-6409-4FCF-8416-3412C289BF73}"/>
    <cellStyle name="Currency 2 2 2 2 3 2 4 4 2" xfId="35550" xr:uid="{1151336C-C102-4FFF-990D-71D9C31E938E}"/>
    <cellStyle name="Currency 2 2 2 2 3 2 4 5" xfId="24222" xr:uid="{55415949-2530-4598-A7D8-2B71940F7410}"/>
    <cellStyle name="Currency 2 2 2 2 3 2 5" xfId="3195" xr:uid="{47C0F759-2B88-48F2-929D-0D3FFDCFAFAD}"/>
    <cellStyle name="Currency 2 2 2 2 3 2 5 2" xfId="8859" xr:uid="{6FF506F6-CFFB-456D-8461-A6B9EAB9A377}"/>
    <cellStyle name="Currency 2 2 2 2 3 2 5 2 2" xfId="20187" xr:uid="{A4227AE4-4B92-44DE-A9B7-22645990A61A}"/>
    <cellStyle name="Currency 2 2 2 2 3 2 5 2 2 2" xfId="42843" xr:uid="{8A6C74EA-904E-43EE-996D-24DD7F9F297B}"/>
    <cellStyle name="Currency 2 2 2 2 3 2 5 2 3" xfId="31515" xr:uid="{F67E8585-D239-4D27-8318-68494BE925C9}"/>
    <cellStyle name="Currency 2 2 2 2 3 2 5 3" xfId="14523" xr:uid="{D854C20E-CE4C-4114-A5E7-EB1A44362C19}"/>
    <cellStyle name="Currency 2 2 2 2 3 2 5 3 2" xfId="37179" xr:uid="{5A73BCB4-4651-4FA6-9DF6-E7131F6DBF22}"/>
    <cellStyle name="Currency 2 2 2 2 3 2 5 4" xfId="25851" xr:uid="{86CD0CE3-16AF-499D-98DF-ADD080B05F93}"/>
    <cellStyle name="Currency 2 2 2 2 3 2 6" xfId="6027" xr:uid="{C93A38A9-41B7-478F-8B1D-E2488A188EC3}"/>
    <cellStyle name="Currency 2 2 2 2 3 2 6 2" xfId="17355" xr:uid="{C1765503-0B2F-4F70-88CB-83BD6288F539}"/>
    <cellStyle name="Currency 2 2 2 2 3 2 6 2 2" xfId="40011" xr:uid="{92F2644D-639C-4BBC-8D15-40A9D38AA967}"/>
    <cellStyle name="Currency 2 2 2 2 3 2 6 3" xfId="28683" xr:uid="{4BCCE9B8-628C-4128-B974-7EA82BCC48CF}"/>
    <cellStyle name="Currency 2 2 2 2 3 2 7" xfId="11691" xr:uid="{C36419C0-4AE2-4670-8393-63657D062A20}"/>
    <cellStyle name="Currency 2 2 2 2 3 2 7 2" xfId="34347" xr:uid="{CE8E1DB5-BDE7-4B56-B76E-EFA0B411E3B5}"/>
    <cellStyle name="Currency 2 2 2 2 3 2 8" xfId="23019" xr:uid="{6D566F24-A15C-47CE-91B0-E73604F30EBC}"/>
    <cellStyle name="Currency 2 2 2 2 3 3" xfId="539" xr:uid="{139459DC-9444-4AD7-A28C-0066F7B648D6}"/>
    <cellStyle name="Currency 2 2 2 2 3 3 2" xfId="1243" xr:uid="{CD0170DE-DAD9-42BA-86C1-437C018B4D48}"/>
    <cellStyle name="Currency 2 2 2 2 3 3 2 2" xfId="1567" xr:uid="{FB6EB21C-771C-416E-80B9-FA9805889D5C}"/>
    <cellStyle name="Currency 2 2 2 2 3 3 2 2 2" xfId="4399" xr:uid="{42F40E05-684C-4FBC-9AE6-92503D4E0579}"/>
    <cellStyle name="Currency 2 2 2 2 3 3 2 2 2 2" xfId="10063" xr:uid="{E83DCE1F-F121-4A77-8962-CA9AAD09B575}"/>
    <cellStyle name="Currency 2 2 2 2 3 3 2 2 2 2 2" xfId="21391" xr:uid="{58BF1EE3-CC89-423B-99D5-F24A47439B93}"/>
    <cellStyle name="Currency 2 2 2 2 3 3 2 2 2 2 2 2" xfId="44047" xr:uid="{29FB0026-8C5C-4B09-98AA-C25640A36300}"/>
    <cellStyle name="Currency 2 2 2 2 3 3 2 2 2 2 3" xfId="32719" xr:uid="{EC4A697E-0477-4DB6-AE61-1521175ABB94}"/>
    <cellStyle name="Currency 2 2 2 2 3 3 2 2 2 3" xfId="15727" xr:uid="{1A624B65-CF03-411A-9AB3-D5DC71B58CD7}"/>
    <cellStyle name="Currency 2 2 2 2 3 3 2 2 2 3 2" xfId="38383" xr:uid="{44BD5AE8-A42C-449C-B7AB-310F115E4FD0}"/>
    <cellStyle name="Currency 2 2 2 2 3 3 2 2 2 4" xfId="27055" xr:uid="{D41A51F3-C107-4A68-9DBD-83AD091C4864}"/>
    <cellStyle name="Currency 2 2 2 2 3 3 2 2 3" xfId="7231" xr:uid="{FF1C6B71-7A8A-4DEB-8614-2DB4D75B359F}"/>
    <cellStyle name="Currency 2 2 2 2 3 3 2 2 3 2" xfId="18559" xr:uid="{EF9B4B00-EA9A-4B4F-8C3A-726A161F2F7C}"/>
    <cellStyle name="Currency 2 2 2 2 3 3 2 2 3 2 2" xfId="41215" xr:uid="{D15A507F-166C-4DC6-AAB3-DD2CB6CD9888}"/>
    <cellStyle name="Currency 2 2 2 2 3 3 2 2 3 3" xfId="29887" xr:uid="{D0B6584B-D6B1-4F0C-93C2-11A4123A4A6B}"/>
    <cellStyle name="Currency 2 2 2 2 3 3 2 2 4" xfId="12895" xr:uid="{8E788042-338A-4811-B626-D3AA0E5EE4BA}"/>
    <cellStyle name="Currency 2 2 2 2 3 3 2 2 4 2" xfId="35551" xr:uid="{7AD2FAAB-8C02-4744-ACA0-D4F4515E77C4}"/>
    <cellStyle name="Currency 2 2 2 2 3 3 2 2 5" xfId="24223" xr:uid="{2E1B2B92-307F-4CAB-BD53-784ADCC6F559}"/>
    <cellStyle name="Currency 2 2 2 2 3 3 2 3" xfId="4075" xr:uid="{5A321D56-8264-485B-84C2-FAE45371F829}"/>
    <cellStyle name="Currency 2 2 2 2 3 3 2 3 2" xfId="9739" xr:uid="{F30FF3E3-3D7D-4BDB-94AB-4E900128BC36}"/>
    <cellStyle name="Currency 2 2 2 2 3 3 2 3 2 2" xfId="21067" xr:uid="{3B7E8F6E-B5BF-4CA0-A029-ED7BD742CD13}"/>
    <cellStyle name="Currency 2 2 2 2 3 3 2 3 2 2 2" xfId="43723" xr:uid="{E571213C-A2A7-4792-BA10-1D6316700286}"/>
    <cellStyle name="Currency 2 2 2 2 3 3 2 3 2 3" xfId="32395" xr:uid="{8080BF3D-B600-4B83-8466-44B4B4557C4D}"/>
    <cellStyle name="Currency 2 2 2 2 3 3 2 3 3" xfId="15403" xr:uid="{ADD74AEE-451A-4CE8-A0CC-8D64568008CA}"/>
    <cellStyle name="Currency 2 2 2 2 3 3 2 3 3 2" xfId="38059" xr:uid="{C49B7DC9-73D4-4FFB-9A72-A530F5806D83}"/>
    <cellStyle name="Currency 2 2 2 2 3 3 2 3 4" xfId="26731" xr:uid="{FEB16274-9D62-471B-A502-9CFE059DA965}"/>
    <cellStyle name="Currency 2 2 2 2 3 3 2 4" xfId="6907" xr:uid="{50A22C01-20B9-4121-BB4C-F472B6D84BFC}"/>
    <cellStyle name="Currency 2 2 2 2 3 3 2 4 2" xfId="18235" xr:uid="{280F4965-A582-4917-95A1-F137E0978F0E}"/>
    <cellStyle name="Currency 2 2 2 2 3 3 2 4 2 2" xfId="40891" xr:uid="{208CEC91-913E-4ECA-9A00-86B0C1B6022F}"/>
    <cellStyle name="Currency 2 2 2 2 3 3 2 4 3" xfId="29563" xr:uid="{4A28948B-CA34-49AD-97E0-41EF2AE96EE1}"/>
    <cellStyle name="Currency 2 2 2 2 3 3 2 5" xfId="12571" xr:uid="{3B110854-4D45-4299-853D-BC3B7A29AADA}"/>
    <cellStyle name="Currency 2 2 2 2 3 3 2 5 2" xfId="35227" xr:uid="{A8E11083-4379-45D3-A54B-6F8738289F25}"/>
    <cellStyle name="Currency 2 2 2 2 3 3 2 6" xfId="23899" xr:uid="{4087AB59-0C8F-4CA6-883F-AB3EFBA85045}"/>
    <cellStyle name="Currency 2 2 2 2 3 3 3" xfId="1568" xr:uid="{F367AFC3-778B-4AFA-9BEA-392F47591DAF}"/>
    <cellStyle name="Currency 2 2 2 2 3 3 3 2" xfId="4400" xr:uid="{B7AFB055-E898-45F7-8795-D46DC6355CDF}"/>
    <cellStyle name="Currency 2 2 2 2 3 3 3 2 2" xfId="10064" xr:uid="{B828785F-F955-418E-8A1B-477CCA69D73D}"/>
    <cellStyle name="Currency 2 2 2 2 3 3 3 2 2 2" xfId="21392" xr:uid="{8540311B-C840-449E-9D70-1F83C2094EAC}"/>
    <cellStyle name="Currency 2 2 2 2 3 3 3 2 2 2 2" xfId="44048" xr:uid="{C7E00B99-2B4E-4209-8693-CC4FE45A1B1C}"/>
    <cellStyle name="Currency 2 2 2 2 3 3 3 2 2 3" xfId="32720" xr:uid="{40E63C36-5A15-4094-9A3F-9ECA848F2463}"/>
    <cellStyle name="Currency 2 2 2 2 3 3 3 2 3" xfId="15728" xr:uid="{01EC440D-451C-447C-B49B-33B8D8ACB342}"/>
    <cellStyle name="Currency 2 2 2 2 3 3 3 2 3 2" xfId="38384" xr:uid="{2E533132-99FA-4DA4-BEBA-30575D3FE38D}"/>
    <cellStyle name="Currency 2 2 2 2 3 3 3 2 4" xfId="27056" xr:uid="{C8B91725-829C-488F-8B02-045AF93B6A03}"/>
    <cellStyle name="Currency 2 2 2 2 3 3 3 3" xfId="7232" xr:uid="{6BF1E2C7-FFA6-419B-B3E9-B305C7BE5DEE}"/>
    <cellStyle name="Currency 2 2 2 2 3 3 3 3 2" xfId="18560" xr:uid="{C39ECFFC-5A4B-46A2-9A12-00CE417EBB1F}"/>
    <cellStyle name="Currency 2 2 2 2 3 3 3 3 2 2" xfId="41216" xr:uid="{85A4FA7F-D94D-48FF-9B45-9334ED9BD63F}"/>
    <cellStyle name="Currency 2 2 2 2 3 3 3 3 3" xfId="29888" xr:uid="{AB5A8EAC-1365-47EC-90F9-C82F1D07AB05}"/>
    <cellStyle name="Currency 2 2 2 2 3 3 3 4" xfId="12896" xr:uid="{855AB3BB-9635-4080-AEF0-3B6392FB4238}"/>
    <cellStyle name="Currency 2 2 2 2 3 3 3 4 2" xfId="35552" xr:uid="{917FD727-3242-49E1-A52F-29D3046D5ED2}"/>
    <cellStyle name="Currency 2 2 2 2 3 3 3 5" xfId="24224" xr:uid="{548513DF-9541-4FD0-AB9A-B313EE2EF2FA}"/>
    <cellStyle name="Currency 2 2 2 2 3 3 4" xfId="3371" xr:uid="{07F1ED24-9840-46CA-A0EB-47D853337DEB}"/>
    <cellStyle name="Currency 2 2 2 2 3 3 4 2" xfId="9035" xr:uid="{7BF3F183-DB97-4084-87AB-2FD8A704F499}"/>
    <cellStyle name="Currency 2 2 2 2 3 3 4 2 2" xfId="20363" xr:uid="{B6B76743-A09C-4FE0-B50D-4136C5291E2E}"/>
    <cellStyle name="Currency 2 2 2 2 3 3 4 2 2 2" xfId="43019" xr:uid="{DC20980E-F9EA-4E8B-A07C-0DF6735CE1E4}"/>
    <cellStyle name="Currency 2 2 2 2 3 3 4 2 3" xfId="31691" xr:uid="{454A0F01-9894-45D5-ABF6-E5129B966899}"/>
    <cellStyle name="Currency 2 2 2 2 3 3 4 3" xfId="14699" xr:uid="{B836DB8E-9E0B-4B32-A54D-59BB046979B2}"/>
    <cellStyle name="Currency 2 2 2 2 3 3 4 3 2" xfId="37355" xr:uid="{451D0228-C60E-44A2-B201-C3ECCB4834A4}"/>
    <cellStyle name="Currency 2 2 2 2 3 3 4 4" xfId="26027" xr:uid="{4529F4DD-4E28-474E-85CB-F4E0B44E35C5}"/>
    <cellStyle name="Currency 2 2 2 2 3 3 5" xfId="6203" xr:uid="{FB15E4EF-8E0E-406C-891E-DF944ADF7324}"/>
    <cellStyle name="Currency 2 2 2 2 3 3 5 2" xfId="17531" xr:uid="{6B273218-9F0B-4C4B-ADF4-DC7326406E19}"/>
    <cellStyle name="Currency 2 2 2 2 3 3 5 2 2" xfId="40187" xr:uid="{415D0B2E-6733-4806-BFA9-F787C7570FE0}"/>
    <cellStyle name="Currency 2 2 2 2 3 3 5 3" xfId="28859" xr:uid="{1B95B7EF-F629-4659-80F3-9071674FCB0A}"/>
    <cellStyle name="Currency 2 2 2 2 3 3 6" xfId="11867" xr:uid="{FFEE2B67-4589-41B6-943B-550833CFEDB9}"/>
    <cellStyle name="Currency 2 2 2 2 3 3 6 2" xfId="34523" xr:uid="{52E9996F-D1C3-4D32-822E-2324E2FA0E34}"/>
    <cellStyle name="Currency 2 2 2 2 3 3 7" xfId="23195" xr:uid="{C3890A5D-19EB-4A56-89BB-7A7879559694}"/>
    <cellStyle name="Currency 2 2 2 2 3 4" xfId="891" xr:uid="{2D952081-A17B-48D5-8AC2-E077F1B59C72}"/>
    <cellStyle name="Currency 2 2 2 2 3 4 2" xfId="1569" xr:uid="{15563BD9-CB8F-4643-9235-240B40E158A7}"/>
    <cellStyle name="Currency 2 2 2 2 3 4 2 2" xfId="4401" xr:uid="{41842164-5412-4A36-9195-6488354CBCDF}"/>
    <cellStyle name="Currency 2 2 2 2 3 4 2 2 2" xfId="10065" xr:uid="{F75B09ED-966D-43C3-97EC-DB1916B0C1B2}"/>
    <cellStyle name="Currency 2 2 2 2 3 4 2 2 2 2" xfId="21393" xr:uid="{134893EC-B114-4997-A433-850964DC8977}"/>
    <cellStyle name="Currency 2 2 2 2 3 4 2 2 2 2 2" xfId="44049" xr:uid="{DA138672-22B8-44C7-9708-EA6AC1D23799}"/>
    <cellStyle name="Currency 2 2 2 2 3 4 2 2 2 3" xfId="32721" xr:uid="{03B2596A-40FC-4D60-99CD-401626102384}"/>
    <cellStyle name="Currency 2 2 2 2 3 4 2 2 3" xfId="15729" xr:uid="{1C3F7F91-43F8-4D96-A3C6-FD2B004F6E52}"/>
    <cellStyle name="Currency 2 2 2 2 3 4 2 2 3 2" xfId="38385" xr:uid="{EC1E724D-A07C-4A33-BD89-2559CF2048FE}"/>
    <cellStyle name="Currency 2 2 2 2 3 4 2 2 4" xfId="27057" xr:uid="{77BA5CEE-2B54-425A-A0C5-5E0EC24DD962}"/>
    <cellStyle name="Currency 2 2 2 2 3 4 2 3" xfId="7233" xr:uid="{4A8C44FF-08D1-4824-A8DF-FB2884D1AB17}"/>
    <cellStyle name="Currency 2 2 2 2 3 4 2 3 2" xfId="18561" xr:uid="{FDA923A2-C3C4-44B7-9194-84FEB76F10F4}"/>
    <cellStyle name="Currency 2 2 2 2 3 4 2 3 2 2" xfId="41217" xr:uid="{0A991449-2201-48D5-BED2-5A5F58057958}"/>
    <cellStyle name="Currency 2 2 2 2 3 4 2 3 3" xfId="29889" xr:uid="{34EA621E-742E-40FD-AE48-0195DAD66FE0}"/>
    <cellStyle name="Currency 2 2 2 2 3 4 2 4" xfId="12897" xr:uid="{5DD6E7D2-A297-4406-87D9-0ADBFD2FA2AF}"/>
    <cellStyle name="Currency 2 2 2 2 3 4 2 4 2" xfId="35553" xr:uid="{EB991A09-14A2-4A20-BA93-A1B7D62FBFD3}"/>
    <cellStyle name="Currency 2 2 2 2 3 4 2 5" xfId="24225" xr:uid="{7819E475-B28B-43C9-A65F-6231562EA0BB}"/>
    <cellStyle name="Currency 2 2 2 2 3 4 3" xfId="3723" xr:uid="{1FFBBBE7-B254-4DD0-B4EA-7A0C545F6FCF}"/>
    <cellStyle name="Currency 2 2 2 2 3 4 3 2" xfId="9387" xr:uid="{FC9A0FEC-9347-4392-A05D-DB43C4BEA944}"/>
    <cellStyle name="Currency 2 2 2 2 3 4 3 2 2" xfId="20715" xr:uid="{8E036462-2D0B-4819-AB9F-587812F9A1EB}"/>
    <cellStyle name="Currency 2 2 2 2 3 4 3 2 2 2" xfId="43371" xr:uid="{42DB4FDD-C765-4939-A12E-D5CBC2427CFF}"/>
    <cellStyle name="Currency 2 2 2 2 3 4 3 2 3" xfId="32043" xr:uid="{43F03502-E343-41B6-BDAE-835EF87343EA}"/>
    <cellStyle name="Currency 2 2 2 2 3 4 3 3" xfId="15051" xr:uid="{2BDF0A10-9EAF-43B9-B7B8-1BD1E49533A4}"/>
    <cellStyle name="Currency 2 2 2 2 3 4 3 3 2" xfId="37707" xr:uid="{2FBFDA02-802C-4437-82FD-6867F0DABE9A}"/>
    <cellStyle name="Currency 2 2 2 2 3 4 3 4" xfId="26379" xr:uid="{F6B5C9C1-E6EC-440E-A08B-1C623120BF2A}"/>
    <cellStyle name="Currency 2 2 2 2 3 4 4" xfId="6555" xr:uid="{E3E60E02-5511-4AA7-9DE0-FF9E132FE7B2}"/>
    <cellStyle name="Currency 2 2 2 2 3 4 4 2" xfId="17883" xr:uid="{9B0A6D33-637B-49E0-B7E5-30056662D677}"/>
    <cellStyle name="Currency 2 2 2 2 3 4 4 2 2" xfId="40539" xr:uid="{75267229-BEE2-4063-B489-52A559978FE7}"/>
    <cellStyle name="Currency 2 2 2 2 3 4 4 3" xfId="29211" xr:uid="{6376E1E1-5D1F-4C08-B582-B4B96BB48835}"/>
    <cellStyle name="Currency 2 2 2 2 3 4 5" xfId="12219" xr:uid="{3D9EA89C-BB41-49F6-9E86-C6BC32532E64}"/>
    <cellStyle name="Currency 2 2 2 2 3 4 5 2" xfId="34875" xr:uid="{3E32D834-0CCF-4B16-B402-BAA4C35906DF}"/>
    <cellStyle name="Currency 2 2 2 2 3 4 6" xfId="23547" xr:uid="{80EE0919-BD17-4446-A7FF-5E765452922C}"/>
    <cellStyle name="Currency 2 2 2 2 3 5" xfId="1570" xr:uid="{463B312F-445C-486A-83DA-321A9303B338}"/>
    <cellStyle name="Currency 2 2 2 2 3 5 2" xfId="4402" xr:uid="{518F1CC4-E99D-4ECD-BD2A-DFAB68FA407C}"/>
    <cellStyle name="Currency 2 2 2 2 3 5 2 2" xfId="10066" xr:uid="{51DA6BB2-5EAB-4489-9418-6F926D71EAF7}"/>
    <cellStyle name="Currency 2 2 2 2 3 5 2 2 2" xfId="21394" xr:uid="{92E53ECB-4B9A-47E3-9D4D-037E31B32D4C}"/>
    <cellStyle name="Currency 2 2 2 2 3 5 2 2 2 2" xfId="44050" xr:uid="{060262EC-95EE-4CDF-9B41-90CE8A122FAF}"/>
    <cellStyle name="Currency 2 2 2 2 3 5 2 2 3" xfId="32722" xr:uid="{6D5CB920-D84E-466A-B7DF-9490FC960105}"/>
    <cellStyle name="Currency 2 2 2 2 3 5 2 3" xfId="15730" xr:uid="{1FA2B20E-765E-492F-B369-8424FD2B6A2F}"/>
    <cellStyle name="Currency 2 2 2 2 3 5 2 3 2" xfId="38386" xr:uid="{6FAA3EC8-0093-4069-A48C-4AB760BC3523}"/>
    <cellStyle name="Currency 2 2 2 2 3 5 2 4" xfId="27058" xr:uid="{341EE5B2-1F8B-474E-9410-FA7E647A2B78}"/>
    <cellStyle name="Currency 2 2 2 2 3 5 3" xfId="7234" xr:uid="{8C40DABD-2D27-41BB-9A53-9C62C865BC0A}"/>
    <cellStyle name="Currency 2 2 2 2 3 5 3 2" xfId="18562" xr:uid="{D20A957D-97B9-44DD-B723-6C8FA1FD25B5}"/>
    <cellStyle name="Currency 2 2 2 2 3 5 3 2 2" xfId="41218" xr:uid="{2A9519B1-87C2-4EEA-9C33-CEAF5D9EF7F7}"/>
    <cellStyle name="Currency 2 2 2 2 3 5 3 3" xfId="29890" xr:uid="{EDCC4BAA-C053-46EA-914E-2377A0E8EE36}"/>
    <cellStyle name="Currency 2 2 2 2 3 5 4" xfId="12898" xr:uid="{BD96F009-B600-4637-8FB8-29ED2CF3CBCC}"/>
    <cellStyle name="Currency 2 2 2 2 3 5 4 2" xfId="35554" xr:uid="{CF1348EF-9E66-415B-9249-7FDF6E6EBCAD}"/>
    <cellStyle name="Currency 2 2 2 2 3 5 5" xfId="24226" xr:uid="{FE1FCF8B-482D-4235-97FA-96B10CFEA3A2}"/>
    <cellStyle name="Currency 2 2 2 2 3 6" xfId="3019" xr:uid="{FDFF9287-DC50-4D93-AC5E-96EF5CD464C8}"/>
    <cellStyle name="Currency 2 2 2 2 3 6 2" xfId="8683" xr:uid="{79EF55CE-5FCA-40BE-822A-B3E9557EB4D3}"/>
    <cellStyle name="Currency 2 2 2 2 3 6 2 2" xfId="20011" xr:uid="{3904F788-046B-4D1A-93E9-8835A2F1A9C8}"/>
    <cellStyle name="Currency 2 2 2 2 3 6 2 2 2" xfId="42667" xr:uid="{995106CD-C100-478B-90FE-912F44CB4A2B}"/>
    <cellStyle name="Currency 2 2 2 2 3 6 2 3" xfId="31339" xr:uid="{791140F8-4E53-442C-9834-AA76645D613D}"/>
    <cellStyle name="Currency 2 2 2 2 3 6 3" xfId="14347" xr:uid="{7335C349-E09B-4EA5-9993-B974585408B4}"/>
    <cellStyle name="Currency 2 2 2 2 3 6 3 2" xfId="37003" xr:uid="{D04D656F-1C80-4819-927A-F72FF9CC0CB2}"/>
    <cellStyle name="Currency 2 2 2 2 3 6 4" xfId="25675" xr:uid="{8ADFB00D-456A-42C0-881F-AD2BFB66FAF1}"/>
    <cellStyle name="Currency 2 2 2 2 3 7" xfId="5851" xr:uid="{A19E0337-ECDA-4220-8EA8-39BB7530B94C}"/>
    <cellStyle name="Currency 2 2 2 2 3 7 2" xfId="17179" xr:uid="{29DB554D-9B95-4C8B-AD3B-7B7D0E4314FD}"/>
    <cellStyle name="Currency 2 2 2 2 3 7 2 2" xfId="39835" xr:uid="{20584F2A-C58B-4018-9713-46DC4BE1361D}"/>
    <cellStyle name="Currency 2 2 2 2 3 7 3" xfId="28507" xr:uid="{17DE444B-38AC-48F6-90EE-DFE09AB75310}"/>
    <cellStyle name="Currency 2 2 2 2 3 8" xfId="11515" xr:uid="{AAD7C0C0-0EC8-407F-BB01-CA9B3DAC0B2C}"/>
    <cellStyle name="Currency 2 2 2 2 3 8 2" xfId="34171" xr:uid="{44732AEA-42E4-428D-A2BF-FCE484295975}"/>
    <cellStyle name="Currency 2 2 2 2 3 9" xfId="22843" xr:uid="{38DA572D-2EA2-417D-AF0F-9A9B30F9BBEC}"/>
    <cellStyle name="Currency 2 2 2 2 4" xfId="275" xr:uid="{FD41D8F4-7C9D-4F0D-AACF-DB9EF4817C05}"/>
    <cellStyle name="Currency 2 2 2 2 4 2" xfId="627" xr:uid="{6AED5EFC-4514-4D5E-BE9C-AB53223487F7}"/>
    <cellStyle name="Currency 2 2 2 2 4 2 2" xfId="1331" xr:uid="{0DD0E32F-4458-4268-97D7-565961815FF4}"/>
    <cellStyle name="Currency 2 2 2 2 4 2 2 2" xfId="1571" xr:uid="{0D6777A3-4920-497E-8441-D7C93A0AB794}"/>
    <cellStyle name="Currency 2 2 2 2 4 2 2 2 2" xfId="4403" xr:uid="{A0CAFF5A-A2C5-4B1F-8EBC-23C5C58CFD73}"/>
    <cellStyle name="Currency 2 2 2 2 4 2 2 2 2 2" xfId="10067" xr:uid="{E7EF771B-6B9C-4876-9F1B-A318468ACB6E}"/>
    <cellStyle name="Currency 2 2 2 2 4 2 2 2 2 2 2" xfId="21395" xr:uid="{DCB09A7E-76C9-41C7-A704-890B091EA60D}"/>
    <cellStyle name="Currency 2 2 2 2 4 2 2 2 2 2 2 2" xfId="44051" xr:uid="{6D0BB50B-69E4-4985-B972-662A85F5D882}"/>
    <cellStyle name="Currency 2 2 2 2 4 2 2 2 2 2 3" xfId="32723" xr:uid="{EC10E09F-A4FA-4495-B4D7-AE2880F5E130}"/>
    <cellStyle name="Currency 2 2 2 2 4 2 2 2 2 3" xfId="15731" xr:uid="{F9647ED2-834C-4065-BBDC-B2ED1FFA37B4}"/>
    <cellStyle name="Currency 2 2 2 2 4 2 2 2 2 3 2" xfId="38387" xr:uid="{30B97717-013D-4943-B254-CEF1DBC10695}"/>
    <cellStyle name="Currency 2 2 2 2 4 2 2 2 2 4" xfId="27059" xr:uid="{74716160-4B50-4655-A02C-A27A91E3421A}"/>
    <cellStyle name="Currency 2 2 2 2 4 2 2 2 3" xfId="7235" xr:uid="{44B3E743-ABA0-4F1C-A082-FD6BC1933867}"/>
    <cellStyle name="Currency 2 2 2 2 4 2 2 2 3 2" xfId="18563" xr:uid="{0A7AA68F-5C22-4E26-A775-3240F7119D2C}"/>
    <cellStyle name="Currency 2 2 2 2 4 2 2 2 3 2 2" xfId="41219" xr:uid="{425A4B81-7E62-4593-B712-7D2CC9755488}"/>
    <cellStyle name="Currency 2 2 2 2 4 2 2 2 3 3" xfId="29891" xr:uid="{95A64A0B-A27F-4C6C-8710-25B18CB6A379}"/>
    <cellStyle name="Currency 2 2 2 2 4 2 2 2 4" xfId="12899" xr:uid="{B7AF8CF6-1E78-4CFE-9830-7C03CC11D57C}"/>
    <cellStyle name="Currency 2 2 2 2 4 2 2 2 4 2" xfId="35555" xr:uid="{01D1EF2C-9A93-44B0-8FA8-057476C39ED2}"/>
    <cellStyle name="Currency 2 2 2 2 4 2 2 2 5" xfId="24227" xr:uid="{E1658C09-5612-4424-A6D6-F3DF0AF292DB}"/>
    <cellStyle name="Currency 2 2 2 2 4 2 2 3" xfId="4163" xr:uid="{CF0FDA2D-B318-4A7F-8F9C-2E45067CA835}"/>
    <cellStyle name="Currency 2 2 2 2 4 2 2 3 2" xfId="9827" xr:uid="{FB859892-953B-4423-9700-834CCFA51D4F}"/>
    <cellStyle name="Currency 2 2 2 2 4 2 2 3 2 2" xfId="21155" xr:uid="{26ECBC51-1DED-4956-BAD2-B383EACFCE42}"/>
    <cellStyle name="Currency 2 2 2 2 4 2 2 3 2 2 2" xfId="43811" xr:uid="{1C1EF5A9-86A4-45DA-8448-127F6F4BC17C}"/>
    <cellStyle name="Currency 2 2 2 2 4 2 2 3 2 3" xfId="32483" xr:uid="{0FCDA5AA-EBEA-4BC5-9496-97FB1F3A6372}"/>
    <cellStyle name="Currency 2 2 2 2 4 2 2 3 3" xfId="15491" xr:uid="{31814C2E-7903-4D65-A97A-883D65D760CE}"/>
    <cellStyle name="Currency 2 2 2 2 4 2 2 3 3 2" xfId="38147" xr:uid="{674F09A4-F59B-40A2-A428-886C2FC1548B}"/>
    <cellStyle name="Currency 2 2 2 2 4 2 2 3 4" xfId="26819" xr:uid="{EC78B38E-C09E-4DB8-9304-9C05C8CA6D43}"/>
    <cellStyle name="Currency 2 2 2 2 4 2 2 4" xfId="6995" xr:uid="{8BD62942-3670-4D90-8507-4C757B91DB84}"/>
    <cellStyle name="Currency 2 2 2 2 4 2 2 4 2" xfId="18323" xr:uid="{4E81BC74-DDBC-4816-AB8D-55EF7E219B9C}"/>
    <cellStyle name="Currency 2 2 2 2 4 2 2 4 2 2" xfId="40979" xr:uid="{3B084053-1C6E-45E4-BD7B-FB4B9717EC75}"/>
    <cellStyle name="Currency 2 2 2 2 4 2 2 4 3" xfId="29651" xr:uid="{45CE2EFB-57DE-41CA-B61B-AA16A090E8E0}"/>
    <cellStyle name="Currency 2 2 2 2 4 2 2 5" xfId="12659" xr:uid="{4033FB6D-73DD-4369-AE05-D0CC9C023872}"/>
    <cellStyle name="Currency 2 2 2 2 4 2 2 5 2" xfId="35315" xr:uid="{7EC6CF62-3336-4DE9-B674-8255A3555597}"/>
    <cellStyle name="Currency 2 2 2 2 4 2 2 6" xfId="23987" xr:uid="{7D2D956B-0D84-404A-A257-F96EF77F66CE}"/>
    <cellStyle name="Currency 2 2 2 2 4 2 3" xfId="1572" xr:uid="{7B3C69CC-EF2A-4B1E-86B9-F454340DA452}"/>
    <cellStyle name="Currency 2 2 2 2 4 2 3 2" xfId="4404" xr:uid="{0E58786D-D874-4065-9F55-54E5714AD89D}"/>
    <cellStyle name="Currency 2 2 2 2 4 2 3 2 2" xfId="10068" xr:uid="{41CF4027-483A-4AA3-8033-13870C46AC2F}"/>
    <cellStyle name="Currency 2 2 2 2 4 2 3 2 2 2" xfId="21396" xr:uid="{A7C716BF-9395-4555-9297-FAD664D0937A}"/>
    <cellStyle name="Currency 2 2 2 2 4 2 3 2 2 2 2" xfId="44052" xr:uid="{C60F8B7F-19E2-498B-9F89-02B2B473A583}"/>
    <cellStyle name="Currency 2 2 2 2 4 2 3 2 2 3" xfId="32724" xr:uid="{F513AB29-EE83-4AAA-8DB9-E466C97C4724}"/>
    <cellStyle name="Currency 2 2 2 2 4 2 3 2 3" xfId="15732" xr:uid="{A8A80289-103A-45FD-954A-B69B3E155615}"/>
    <cellStyle name="Currency 2 2 2 2 4 2 3 2 3 2" xfId="38388" xr:uid="{B26290C5-5433-4BBF-A4F4-566761D69ED6}"/>
    <cellStyle name="Currency 2 2 2 2 4 2 3 2 4" xfId="27060" xr:uid="{019998CC-FEB7-48E9-95BE-7CDADAD90B3B}"/>
    <cellStyle name="Currency 2 2 2 2 4 2 3 3" xfId="7236" xr:uid="{B11FEBF6-5199-4FEC-9A21-56DF07995835}"/>
    <cellStyle name="Currency 2 2 2 2 4 2 3 3 2" xfId="18564" xr:uid="{B14B9F98-DA53-44A5-866A-3F1B082110CA}"/>
    <cellStyle name="Currency 2 2 2 2 4 2 3 3 2 2" xfId="41220" xr:uid="{C0E5C65A-A5E7-4C27-B7BC-E368CFDB0490}"/>
    <cellStyle name="Currency 2 2 2 2 4 2 3 3 3" xfId="29892" xr:uid="{27E59112-5CCA-4128-A374-E94866F0DF3F}"/>
    <cellStyle name="Currency 2 2 2 2 4 2 3 4" xfId="12900" xr:uid="{DA3E0452-E84A-47CC-9836-5B7B5D01E180}"/>
    <cellStyle name="Currency 2 2 2 2 4 2 3 4 2" xfId="35556" xr:uid="{99C7C1BA-BF86-4137-9674-CDC21BFBA6C9}"/>
    <cellStyle name="Currency 2 2 2 2 4 2 3 5" xfId="24228" xr:uid="{E8D9DAB9-12B8-4D6B-901B-4ADBA6B288C1}"/>
    <cellStyle name="Currency 2 2 2 2 4 2 4" xfId="3459" xr:uid="{6ED9151E-4C4B-4618-A48B-7D2DFDF795EE}"/>
    <cellStyle name="Currency 2 2 2 2 4 2 4 2" xfId="9123" xr:uid="{A8415D63-9541-4898-9CB9-833286691844}"/>
    <cellStyle name="Currency 2 2 2 2 4 2 4 2 2" xfId="20451" xr:uid="{A4A876CE-65DE-445B-9B2C-D933BEBB1B34}"/>
    <cellStyle name="Currency 2 2 2 2 4 2 4 2 2 2" xfId="43107" xr:uid="{445956B3-1BE0-473B-81FE-E91FB55ADA84}"/>
    <cellStyle name="Currency 2 2 2 2 4 2 4 2 3" xfId="31779" xr:uid="{101E4C18-5367-475D-BD0C-C4382C3A77AB}"/>
    <cellStyle name="Currency 2 2 2 2 4 2 4 3" xfId="14787" xr:uid="{09B212BC-5579-40C7-91F8-B1EF740F6E26}"/>
    <cellStyle name="Currency 2 2 2 2 4 2 4 3 2" xfId="37443" xr:uid="{FA6D1C64-7383-4703-8ADA-804DBD930867}"/>
    <cellStyle name="Currency 2 2 2 2 4 2 4 4" xfId="26115" xr:uid="{E0037BB3-46C5-43FD-91E4-8E3C0185BF29}"/>
    <cellStyle name="Currency 2 2 2 2 4 2 5" xfId="6291" xr:uid="{C980EA83-B449-49A1-83B4-DFA662F18AF1}"/>
    <cellStyle name="Currency 2 2 2 2 4 2 5 2" xfId="17619" xr:uid="{8C98C10A-55C7-4978-BDB8-4E1B867D2E9A}"/>
    <cellStyle name="Currency 2 2 2 2 4 2 5 2 2" xfId="40275" xr:uid="{93E1DB9D-12EB-4118-A23C-F34495D75410}"/>
    <cellStyle name="Currency 2 2 2 2 4 2 5 3" xfId="28947" xr:uid="{9530D64C-F2E8-4780-A1B8-56A60971A88F}"/>
    <cellStyle name="Currency 2 2 2 2 4 2 6" xfId="11955" xr:uid="{56DF7A6C-7F4A-4AEF-8782-EC2C1ADAB90D}"/>
    <cellStyle name="Currency 2 2 2 2 4 2 6 2" xfId="34611" xr:uid="{55395A22-7486-4135-868F-8A59C6C1B6E5}"/>
    <cellStyle name="Currency 2 2 2 2 4 2 7" xfId="23283" xr:uid="{5B7DE9B6-1507-4084-A743-D9BF65F89DCF}"/>
    <cellStyle name="Currency 2 2 2 2 4 3" xfId="979" xr:uid="{022E03CC-AE3D-4AB5-9149-05ED23D172CA}"/>
    <cellStyle name="Currency 2 2 2 2 4 3 2" xfId="1573" xr:uid="{E4500205-A322-4CE6-B99F-D5C125D4B9BC}"/>
    <cellStyle name="Currency 2 2 2 2 4 3 2 2" xfId="4405" xr:uid="{E719A952-967C-48A6-9183-4F3708A212B9}"/>
    <cellStyle name="Currency 2 2 2 2 4 3 2 2 2" xfId="10069" xr:uid="{178CE9B3-2DF5-43A4-9E4D-4741C49AAA56}"/>
    <cellStyle name="Currency 2 2 2 2 4 3 2 2 2 2" xfId="21397" xr:uid="{2B7B5CF5-6F6C-4866-A259-BADD59EE70C2}"/>
    <cellStyle name="Currency 2 2 2 2 4 3 2 2 2 2 2" xfId="44053" xr:uid="{8F9BCC9E-6726-4858-A3E1-8CB90E303E18}"/>
    <cellStyle name="Currency 2 2 2 2 4 3 2 2 2 3" xfId="32725" xr:uid="{845E13CC-DC14-49A5-800F-4E110CDDC299}"/>
    <cellStyle name="Currency 2 2 2 2 4 3 2 2 3" xfId="15733" xr:uid="{5F730700-BFA7-43CF-8E7A-609AD2D99A14}"/>
    <cellStyle name="Currency 2 2 2 2 4 3 2 2 3 2" xfId="38389" xr:uid="{CE217AC0-D041-4BC1-969B-E1D0331DB577}"/>
    <cellStyle name="Currency 2 2 2 2 4 3 2 2 4" xfId="27061" xr:uid="{BEA3BDBC-C159-4131-8C67-A5D77A60B9BD}"/>
    <cellStyle name="Currency 2 2 2 2 4 3 2 3" xfId="7237" xr:uid="{4E15A34E-CF2B-4DF4-B885-DEB5646CAACD}"/>
    <cellStyle name="Currency 2 2 2 2 4 3 2 3 2" xfId="18565" xr:uid="{DF1DE6A2-37FA-4352-9437-3D920D323072}"/>
    <cellStyle name="Currency 2 2 2 2 4 3 2 3 2 2" xfId="41221" xr:uid="{4DDCA017-4F42-4D17-AED2-EE6246F3A728}"/>
    <cellStyle name="Currency 2 2 2 2 4 3 2 3 3" xfId="29893" xr:uid="{2B3E082E-A82D-4C34-A49F-F9A6ADCB0A9C}"/>
    <cellStyle name="Currency 2 2 2 2 4 3 2 4" xfId="12901" xr:uid="{15DCABA9-5D4D-4EA1-9DC7-84BE7DCB792F}"/>
    <cellStyle name="Currency 2 2 2 2 4 3 2 4 2" xfId="35557" xr:uid="{7871A8B1-E0BF-4945-97C9-9E7D3D00EB65}"/>
    <cellStyle name="Currency 2 2 2 2 4 3 2 5" xfId="24229" xr:uid="{0BE215BB-7BBD-452E-A337-EF2F39EE2DA2}"/>
    <cellStyle name="Currency 2 2 2 2 4 3 3" xfId="3811" xr:uid="{728C9D38-A67F-46E6-92E7-A02F759F6889}"/>
    <cellStyle name="Currency 2 2 2 2 4 3 3 2" xfId="9475" xr:uid="{DC048CB5-ACB4-42A3-AFE2-CFB618C45B53}"/>
    <cellStyle name="Currency 2 2 2 2 4 3 3 2 2" xfId="20803" xr:uid="{1C289954-2DED-4186-8502-0CFDBE61E7CC}"/>
    <cellStyle name="Currency 2 2 2 2 4 3 3 2 2 2" xfId="43459" xr:uid="{C770E2D6-20CC-423D-8E8A-1C157B837837}"/>
    <cellStyle name="Currency 2 2 2 2 4 3 3 2 3" xfId="32131" xr:uid="{A9FE326D-0686-4597-BCB5-0F176E70EFBA}"/>
    <cellStyle name="Currency 2 2 2 2 4 3 3 3" xfId="15139" xr:uid="{FA0FB30C-C9AB-494B-ACBD-87F04B78A87A}"/>
    <cellStyle name="Currency 2 2 2 2 4 3 3 3 2" xfId="37795" xr:uid="{22E482F2-4596-4F4B-9874-01EA0ACB90C6}"/>
    <cellStyle name="Currency 2 2 2 2 4 3 3 4" xfId="26467" xr:uid="{C6B43A0D-9DA8-46FF-A544-AB42C9CD4C34}"/>
    <cellStyle name="Currency 2 2 2 2 4 3 4" xfId="6643" xr:uid="{70E25449-803E-4047-8667-74392B130F34}"/>
    <cellStyle name="Currency 2 2 2 2 4 3 4 2" xfId="17971" xr:uid="{FB01BF03-7D09-4C02-AEDF-FBC1A5F4ACF3}"/>
    <cellStyle name="Currency 2 2 2 2 4 3 4 2 2" xfId="40627" xr:uid="{C3303579-CB32-4565-82BA-03689EA7B437}"/>
    <cellStyle name="Currency 2 2 2 2 4 3 4 3" xfId="29299" xr:uid="{2237664A-9CF7-4BC8-A07D-59EA7BC2704E}"/>
    <cellStyle name="Currency 2 2 2 2 4 3 5" xfId="12307" xr:uid="{93C11154-1825-43CD-8DC8-1A9F2470785D}"/>
    <cellStyle name="Currency 2 2 2 2 4 3 5 2" xfId="34963" xr:uid="{13B77E2D-F5E2-4B0B-A36E-C0FB784EE04C}"/>
    <cellStyle name="Currency 2 2 2 2 4 3 6" xfId="23635" xr:uid="{F4BCB5D6-3F65-414E-8627-FEB8A35047F8}"/>
    <cellStyle name="Currency 2 2 2 2 4 4" xfId="1574" xr:uid="{17B2EB32-89E8-4381-9727-E3B9CD9F5014}"/>
    <cellStyle name="Currency 2 2 2 2 4 4 2" xfId="4406" xr:uid="{43DDC7EF-72C3-4E93-AA45-1F3502F6B752}"/>
    <cellStyle name="Currency 2 2 2 2 4 4 2 2" xfId="10070" xr:uid="{8F8EEE42-1CC7-4E01-A498-030C379BEC50}"/>
    <cellStyle name="Currency 2 2 2 2 4 4 2 2 2" xfId="21398" xr:uid="{BF3A56A4-F862-4449-BAC5-C26A4DEE2956}"/>
    <cellStyle name="Currency 2 2 2 2 4 4 2 2 2 2" xfId="44054" xr:uid="{2B314C26-0053-448C-98A8-6FD24DEAD9AE}"/>
    <cellStyle name="Currency 2 2 2 2 4 4 2 2 3" xfId="32726" xr:uid="{37BA10BC-FC4C-442D-ADDB-419E6301C829}"/>
    <cellStyle name="Currency 2 2 2 2 4 4 2 3" xfId="15734" xr:uid="{9A5E3039-ED4F-442E-B98E-42D5AEDBD22A}"/>
    <cellStyle name="Currency 2 2 2 2 4 4 2 3 2" xfId="38390" xr:uid="{EFBBC011-CDC1-4AFF-AB33-5AB16812C15B}"/>
    <cellStyle name="Currency 2 2 2 2 4 4 2 4" xfId="27062" xr:uid="{D31FFDD5-40F3-4F32-9075-CC9CC4582BFE}"/>
    <cellStyle name="Currency 2 2 2 2 4 4 3" xfId="7238" xr:uid="{3D94E346-2665-4151-B1EA-E8D6830F4B70}"/>
    <cellStyle name="Currency 2 2 2 2 4 4 3 2" xfId="18566" xr:uid="{C237D850-550C-4675-A3AE-92EC0AA44BD8}"/>
    <cellStyle name="Currency 2 2 2 2 4 4 3 2 2" xfId="41222" xr:uid="{C0005815-A9BE-402E-9C06-8BD984E6A5E0}"/>
    <cellStyle name="Currency 2 2 2 2 4 4 3 3" xfId="29894" xr:uid="{6692AF51-22F2-4B6E-BB18-47EF20B7B9BF}"/>
    <cellStyle name="Currency 2 2 2 2 4 4 4" xfId="12902" xr:uid="{59E93B8C-F4F4-4FA4-B804-1C27E50C5B61}"/>
    <cellStyle name="Currency 2 2 2 2 4 4 4 2" xfId="35558" xr:uid="{E369D2C2-E985-4A79-BB76-F24FD093C72C}"/>
    <cellStyle name="Currency 2 2 2 2 4 4 5" xfId="24230" xr:uid="{64C14C98-5BE4-4354-954E-536FE7AF2D9A}"/>
    <cellStyle name="Currency 2 2 2 2 4 5" xfId="3107" xr:uid="{A47DD3EC-89D4-4B72-971B-F575D72BE11D}"/>
    <cellStyle name="Currency 2 2 2 2 4 5 2" xfId="8771" xr:uid="{129987B5-18DF-4381-8D3F-086457531E75}"/>
    <cellStyle name="Currency 2 2 2 2 4 5 2 2" xfId="20099" xr:uid="{6E4E6B3D-432D-41E2-B2EE-A4C2EA2BB321}"/>
    <cellStyle name="Currency 2 2 2 2 4 5 2 2 2" xfId="42755" xr:uid="{0428CE7C-481C-4A29-A535-7E20FF1A8E47}"/>
    <cellStyle name="Currency 2 2 2 2 4 5 2 3" xfId="31427" xr:uid="{9B49B184-5F81-40B0-9CE6-B96C90909283}"/>
    <cellStyle name="Currency 2 2 2 2 4 5 3" xfId="14435" xr:uid="{BDD8C1A4-D58C-4D55-94A2-95A47E87412C}"/>
    <cellStyle name="Currency 2 2 2 2 4 5 3 2" xfId="37091" xr:uid="{757DFF57-6994-4230-8D76-6B92396AC414}"/>
    <cellStyle name="Currency 2 2 2 2 4 5 4" xfId="25763" xr:uid="{79626E26-5D62-4D5E-8ABB-9D5008578D8E}"/>
    <cellStyle name="Currency 2 2 2 2 4 6" xfId="5939" xr:uid="{80D6DE08-0913-45B3-9B7D-F057CC89D236}"/>
    <cellStyle name="Currency 2 2 2 2 4 6 2" xfId="17267" xr:uid="{7778D49E-3D14-485D-9B9C-21E0C7A631E2}"/>
    <cellStyle name="Currency 2 2 2 2 4 6 2 2" xfId="39923" xr:uid="{A71DD4FA-BCFE-4A63-80BF-DAE91B15AC39}"/>
    <cellStyle name="Currency 2 2 2 2 4 6 3" xfId="28595" xr:uid="{AAB32C8D-2498-43CA-94B4-633727C8C8D1}"/>
    <cellStyle name="Currency 2 2 2 2 4 7" xfId="11603" xr:uid="{342C3F24-230B-4B30-B518-76BF92569BE5}"/>
    <cellStyle name="Currency 2 2 2 2 4 7 2" xfId="34259" xr:uid="{C5CF28E8-4A83-4C25-AF5D-9CD20F1873BF}"/>
    <cellStyle name="Currency 2 2 2 2 4 8" xfId="22931" xr:uid="{88547856-A7FC-4232-8943-6D485EF0DCA9}"/>
    <cellStyle name="Currency 2 2 2 2 5" xfId="451" xr:uid="{AA53DED5-51BB-43C7-8C57-94A99CEAD431}"/>
    <cellStyle name="Currency 2 2 2 2 5 2" xfId="1155" xr:uid="{D9EF5060-C0A4-4EDC-8A29-A8FE0F9E7B2A}"/>
    <cellStyle name="Currency 2 2 2 2 5 2 2" xfId="1575" xr:uid="{A1A6C2F6-1320-4218-8424-CBE354A51B94}"/>
    <cellStyle name="Currency 2 2 2 2 5 2 2 2" xfId="4407" xr:uid="{54B738C4-0546-4BFF-8A8C-1641DBC4230F}"/>
    <cellStyle name="Currency 2 2 2 2 5 2 2 2 2" xfId="10071" xr:uid="{EF2BC49B-FA2E-4898-9506-450CBCA350F3}"/>
    <cellStyle name="Currency 2 2 2 2 5 2 2 2 2 2" xfId="21399" xr:uid="{4354A7F6-0D0F-49E2-97BF-B47D5744DB0B}"/>
    <cellStyle name="Currency 2 2 2 2 5 2 2 2 2 2 2" xfId="44055" xr:uid="{43B66DE7-F861-4009-9F8E-190EF1976B85}"/>
    <cellStyle name="Currency 2 2 2 2 5 2 2 2 2 3" xfId="32727" xr:uid="{0DE1E928-7E2D-44D5-A534-804D2CC96A08}"/>
    <cellStyle name="Currency 2 2 2 2 5 2 2 2 3" xfId="15735" xr:uid="{28A6CD17-1A4D-4435-A778-29C11D2719AC}"/>
    <cellStyle name="Currency 2 2 2 2 5 2 2 2 3 2" xfId="38391" xr:uid="{8A6E0D17-E680-4FF9-9A22-E22972DCFE8D}"/>
    <cellStyle name="Currency 2 2 2 2 5 2 2 2 4" xfId="27063" xr:uid="{681B95D1-FAA4-4CE6-A59F-0A2AB5CBCA50}"/>
    <cellStyle name="Currency 2 2 2 2 5 2 2 3" xfId="7239" xr:uid="{77711B27-134F-4C52-8772-A0C9E4F52665}"/>
    <cellStyle name="Currency 2 2 2 2 5 2 2 3 2" xfId="18567" xr:uid="{48742443-CE5F-4613-8D76-1276D96508C1}"/>
    <cellStyle name="Currency 2 2 2 2 5 2 2 3 2 2" xfId="41223" xr:uid="{0CEE4A1A-36F6-4ED4-A15D-909A541158DF}"/>
    <cellStyle name="Currency 2 2 2 2 5 2 2 3 3" xfId="29895" xr:uid="{2A4CEFEB-B4D1-4FFD-BF55-E3F4CE051085}"/>
    <cellStyle name="Currency 2 2 2 2 5 2 2 4" xfId="12903" xr:uid="{E7A93275-10FD-4080-82DE-51E89BB86A03}"/>
    <cellStyle name="Currency 2 2 2 2 5 2 2 4 2" xfId="35559" xr:uid="{236FDF94-04E3-4D50-9BC5-E20439A483CC}"/>
    <cellStyle name="Currency 2 2 2 2 5 2 2 5" xfId="24231" xr:uid="{2C8225F5-DBB5-444C-A2D0-2231174103DD}"/>
    <cellStyle name="Currency 2 2 2 2 5 2 3" xfId="3987" xr:uid="{7B29FB09-0359-473E-98FB-B48CFEB937C9}"/>
    <cellStyle name="Currency 2 2 2 2 5 2 3 2" xfId="9651" xr:uid="{C626662E-7602-4F79-88B5-8257F1BE7497}"/>
    <cellStyle name="Currency 2 2 2 2 5 2 3 2 2" xfId="20979" xr:uid="{C93F4DFB-09C6-413E-9725-DE29F4822B0D}"/>
    <cellStyle name="Currency 2 2 2 2 5 2 3 2 2 2" xfId="43635" xr:uid="{C5695739-1ACA-4C1B-8381-2F4B5D30DC5D}"/>
    <cellStyle name="Currency 2 2 2 2 5 2 3 2 3" xfId="32307" xr:uid="{A0A367BC-0E48-43B2-9509-ACFF90629DF5}"/>
    <cellStyle name="Currency 2 2 2 2 5 2 3 3" xfId="15315" xr:uid="{F2DD3B68-C61C-45D8-8C0D-3C3E777E49BD}"/>
    <cellStyle name="Currency 2 2 2 2 5 2 3 3 2" xfId="37971" xr:uid="{AB3CAC4E-CDE6-4285-8753-5053215CCB08}"/>
    <cellStyle name="Currency 2 2 2 2 5 2 3 4" xfId="26643" xr:uid="{2026816F-83F7-41D8-8E83-3DB70A7EF42D}"/>
    <cellStyle name="Currency 2 2 2 2 5 2 4" xfId="6819" xr:uid="{19553E17-B67D-4AE9-8169-A0A3457F25EC}"/>
    <cellStyle name="Currency 2 2 2 2 5 2 4 2" xfId="18147" xr:uid="{4FC97B1E-72D0-47BB-8CB3-258085F87AC2}"/>
    <cellStyle name="Currency 2 2 2 2 5 2 4 2 2" xfId="40803" xr:uid="{7F6B67E3-4C0F-48EE-8550-A87A39BE9DF8}"/>
    <cellStyle name="Currency 2 2 2 2 5 2 4 3" xfId="29475" xr:uid="{609CE07F-7B35-44DA-8873-3D0285A3E811}"/>
    <cellStyle name="Currency 2 2 2 2 5 2 5" xfId="12483" xr:uid="{EE24E0B8-F2D1-4F30-BAC9-D88F63F65D16}"/>
    <cellStyle name="Currency 2 2 2 2 5 2 5 2" xfId="35139" xr:uid="{5420DFB2-0EFE-4A17-8C56-89F9E8D12B35}"/>
    <cellStyle name="Currency 2 2 2 2 5 2 6" xfId="23811" xr:uid="{D748B21F-6DF5-443D-A2DA-247EBA31A408}"/>
    <cellStyle name="Currency 2 2 2 2 5 3" xfId="1576" xr:uid="{C0FA0E47-6054-4F60-B3E0-4561B9735B89}"/>
    <cellStyle name="Currency 2 2 2 2 5 3 2" xfId="4408" xr:uid="{0F0A325B-FCA0-44BC-8A15-E3718BCAE5D4}"/>
    <cellStyle name="Currency 2 2 2 2 5 3 2 2" xfId="10072" xr:uid="{77151683-038C-4295-B760-DDB3394A9550}"/>
    <cellStyle name="Currency 2 2 2 2 5 3 2 2 2" xfId="21400" xr:uid="{7BE7A7F3-3425-487E-B350-9549DF436640}"/>
    <cellStyle name="Currency 2 2 2 2 5 3 2 2 2 2" xfId="44056" xr:uid="{442C705F-6FBF-4D5A-8EB4-059D1F6D7165}"/>
    <cellStyle name="Currency 2 2 2 2 5 3 2 2 3" xfId="32728" xr:uid="{CD571994-602F-411C-964C-7B1D40B91C77}"/>
    <cellStyle name="Currency 2 2 2 2 5 3 2 3" xfId="15736" xr:uid="{742F308A-91A1-4ED9-8A92-3716FB18B2D8}"/>
    <cellStyle name="Currency 2 2 2 2 5 3 2 3 2" xfId="38392" xr:uid="{EF1F34B7-E8D8-4DBB-9C4A-8AB7FCA452C6}"/>
    <cellStyle name="Currency 2 2 2 2 5 3 2 4" xfId="27064" xr:uid="{B94D1083-BA53-432F-B586-AF773726C352}"/>
    <cellStyle name="Currency 2 2 2 2 5 3 3" xfId="7240" xr:uid="{2F3D4B5A-49E3-4813-B408-E3ACF0B62DA8}"/>
    <cellStyle name="Currency 2 2 2 2 5 3 3 2" xfId="18568" xr:uid="{F5200ACE-6017-4055-B23C-AF10855A6419}"/>
    <cellStyle name="Currency 2 2 2 2 5 3 3 2 2" xfId="41224" xr:uid="{FED7F6DD-8F6B-4195-AECB-080457696ADD}"/>
    <cellStyle name="Currency 2 2 2 2 5 3 3 3" xfId="29896" xr:uid="{139844B1-1623-414A-BB06-F0726BFB28A0}"/>
    <cellStyle name="Currency 2 2 2 2 5 3 4" xfId="12904" xr:uid="{D0680233-CA99-4C21-B743-5E7D2F940494}"/>
    <cellStyle name="Currency 2 2 2 2 5 3 4 2" xfId="35560" xr:uid="{9DFCD926-4DE4-4F8A-B156-8884793EBBE7}"/>
    <cellStyle name="Currency 2 2 2 2 5 3 5" xfId="24232" xr:uid="{8B829C1B-0484-4EFE-BF79-8A4177911672}"/>
    <cellStyle name="Currency 2 2 2 2 5 4" xfId="3283" xr:uid="{733B2C22-5C65-4DB6-91B9-E380753BBEB4}"/>
    <cellStyle name="Currency 2 2 2 2 5 4 2" xfId="8947" xr:uid="{81E9ADE6-D89E-402F-8AFA-4BA143A6BEB0}"/>
    <cellStyle name="Currency 2 2 2 2 5 4 2 2" xfId="20275" xr:uid="{8A4B11CE-74E9-4F1C-BC2E-D7FAD7EABD14}"/>
    <cellStyle name="Currency 2 2 2 2 5 4 2 2 2" xfId="42931" xr:uid="{D07583E5-31FD-4597-94C4-5FE0CFD1B655}"/>
    <cellStyle name="Currency 2 2 2 2 5 4 2 3" xfId="31603" xr:uid="{10DAA569-9777-434B-A17F-56E61B8C535A}"/>
    <cellStyle name="Currency 2 2 2 2 5 4 3" xfId="14611" xr:uid="{48603A3C-CD49-4AC2-BA1A-FAD2E3565399}"/>
    <cellStyle name="Currency 2 2 2 2 5 4 3 2" xfId="37267" xr:uid="{F14AF704-1D6C-436F-A4E4-62717A73BEE2}"/>
    <cellStyle name="Currency 2 2 2 2 5 4 4" xfId="25939" xr:uid="{F9C746B6-665C-4457-B36A-01DD4B180A9B}"/>
    <cellStyle name="Currency 2 2 2 2 5 5" xfId="6115" xr:uid="{0B271A53-1A3E-4F63-995C-E4AAB5FD417B}"/>
    <cellStyle name="Currency 2 2 2 2 5 5 2" xfId="17443" xr:uid="{E313CBD6-02D8-47D6-827A-288F6A8130D2}"/>
    <cellStyle name="Currency 2 2 2 2 5 5 2 2" xfId="40099" xr:uid="{949B1E90-03DC-43C8-823F-6041A909C19E}"/>
    <cellStyle name="Currency 2 2 2 2 5 5 3" xfId="28771" xr:uid="{39178D08-A88F-4B25-8E91-29E60730FA0C}"/>
    <cellStyle name="Currency 2 2 2 2 5 6" xfId="11779" xr:uid="{5D7778E9-0F64-4B85-AAF3-0FF7F2D933CB}"/>
    <cellStyle name="Currency 2 2 2 2 5 6 2" xfId="34435" xr:uid="{8527D77C-F662-4478-9D03-A41CD5951134}"/>
    <cellStyle name="Currency 2 2 2 2 5 7" xfId="23107" xr:uid="{399C4CB7-020D-40AA-A2AE-25577022FB33}"/>
    <cellStyle name="Currency 2 2 2 2 6" xfId="803" xr:uid="{B3BE2CBE-BE81-45EC-A092-E1BB22044C04}"/>
    <cellStyle name="Currency 2 2 2 2 6 2" xfId="1577" xr:uid="{7855337C-BE34-43AF-8F01-A6A8F2B4A6AE}"/>
    <cellStyle name="Currency 2 2 2 2 6 2 2" xfId="4409" xr:uid="{8F5B07A1-521E-41AD-8F7E-3978F1763C0E}"/>
    <cellStyle name="Currency 2 2 2 2 6 2 2 2" xfId="10073" xr:uid="{8A0970FC-CF67-455E-AE13-3AADC0241BC4}"/>
    <cellStyle name="Currency 2 2 2 2 6 2 2 2 2" xfId="21401" xr:uid="{A522DA5C-AE4E-4C98-9AF1-A12A05029B7B}"/>
    <cellStyle name="Currency 2 2 2 2 6 2 2 2 2 2" xfId="44057" xr:uid="{8180AA8F-1169-41DC-905B-00CD25BC1D99}"/>
    <cellStyle name="Currency 2 2 2 2 6 2 2 2 3" xfId="32729" xr:uid="{8AF03EAF-3470-4AAE-A0AD-053C291586C4}"/>
    <cellStyle name="Currency 2 2 2 2 6 2 2 3" xfId="15737" xr:uid="{414D841E-2B24-4188-ADDF-A6757DA50F82}"/>
    <cellStyle name="Currency 2 2 2 2 6 2 2 3 2" xfId="38393" xr:uid="{B7AC8146-EA38-47ED-AA97-FEBE06E6A3B2}"/>
    <cellStyle name="Currency 2 2 2 2 6 2 2 4" xfId="27065" xr:uid="{43FD7B17-58DE-447E-82E9-C409FAE30FCC}"/>
    <cellStyle name="Currency 2 2 2 2 6 2 3" xfId="7241" xr:uid="{40CDEADB-8381-479E-AC54-BCB89F49EF4E}"/>
    <cellStyle name="Currency 2 2 2 2 6 2 3 2" xfId="18569" xr:uid="{84A827EC-FFC9-40CB-8343-76E63E59CE40}"/>
    <cellStyle name="Currency 2 2 2 2 6 2 3 2 2" xfId="41225" xr:uid="{83EC3ADD-329F-475B-8B33-5C6316419537}"/>
    <cellStyle name="Currency 2 2 2 2 6 2 3 3" xfId="29897" xr:uid="{017641BF-DF32-4E3B-83AA-94000148C933}"/>
    <cellStyle name="Currency 2 2 2 2 6 2 4" xfId="12905" xr:uid="{AD797972-AA26-431E-BBEC-226744216444}"/>
    <cellStyle name="Currency 2 2 2 2 6 2 4 2" xfId="35561" xr:uid="{36AB1F24-4BE2-4461-8FAC-FD416A9C6892}"/>
    <cellStyle name="Currency 2 2 2 2 6 2 5" xfId="24233" xr:uid="{A97700A0-FF3E-45CC-94F1-6EBD0A452014}"/>
    <cellStyle name="Currency 2 2 2 2 6 3" xfId="3635" xr:uid="{6CC0F163-BC20-4D93-81B9-7603CC0F76E6}"/>
    <cellStyle name="Currency 2 2 2 2 6 3 2" xfId="9299" xr:uid="{18987847-B3B6-4598-A7A9-8B6B0691300A}"/>
    <cellStyle name="Currency 2 2 2 2 6 3 2 2" xfId="20627" xr:uid="{E7032F75-7657-413A-96B5-409761F430D1}"/>
    <cellStyle name="Currency 2 2 2 2 6 3 2 2 2" xfId="43283" xr:uid="{65FF418B-CB85-492F-89B7-296019B6192A}"/>
    <cellStyle name="Currency 2 2 2 2 6 3 2 3" xfId="31955" xr:uid="{D5A51BE4-8978-44C8-A347-63D8590A36C8}"/>
    <cellStyle name="Currency 2 2 2 2 6 3 3" xfId="14963" xr:uid="{1DC49793-6547-4766-8B0C-92A7B13274AB}"/>
    <cellStyle name="Currency 2 2 2 2 6 3 3 2" xfId="37619" xr:uid="{DFA39CFB-0D67-4D5D-B2B0-144EDC922B67}"/>
    <cellStyle name="Currency 2 2 2 2 6 3 4" xfId="26291" xr:uid="{CE9BFFB3-BEFC-406F-8A2C-4F0ED91169E0}"/>
    <cellStyle name="Currency 2 2 2 2 6 4" xfId="6467" xr:uid="{85F9A6C8-D72B-4715-B6C2-BC03EFFF6571}"/>
    <cellStyle name="Currency 2 2 2 2 6 4 2" xfId="17795" xr:uid="{8ACF6CF8-FC6C-4C96-9AB6-CC5651031CA5}"/>
    <cellStyle name="Currency 2 2 2 2 6 4 2 2" xfId="40451" xr:uid="{2DBBA6E7-1E95-4CA0-9061-B7EC71E97962}"/>
    <cellStyle name="Currency 2 2 2 2 6 4 3" xfId="29123" xr:uid="{4AAEE47C-E43F-49DB-8229-ACFEAD9626B2}"/>
    <cellStyle name="Currency 2 2 2 2 6 5" xfId="12131" xr:uid="{1A8FD0BF-B493-45B1-AA28-A2E58131F947}"/>
    <cellStyle name="Currency 2 2 2 2 6 5 2" xfId="34787" xr:uid="{163D2F3B-7517-432E-BBB5-9987C2F975CD}"/>
    <cellStyle name="Currency 2 2 2 2 6 6" xfId="23459" xr:uid="{77422B33-392C-4060-9065-ADAC82A0C022}"/>
    <cellStyle name="Currency 2 2 2 2 7" xfId="1578" xr:uid="{21A5516A-E414-472C-84F3-3F757286EF7A}"/>
    <cellStyle name="Currency 2 2 2 2 7 2" xfId="4410" xr:uid="{95B6C6A4-99E4-499B-98E7-152E81E3E4CB}"/>
    <cellStyle name="Currency 2 2 2 2 7 2 2" xfId="10074" xr:uid="{B79F0FF6-8CAD-4A3C-81B9-19E3CF91DB31}"/>
    <cellStyle name="Currency 2 2 2 2 7 2 2 2" xfId="21402" xr:uid="{AE1648D3-25DF-4D52-A587-2A0D12FE388A}"/>
    <cellStyle name="Currency 2 2 2 2 7 2 2 2 2" xfId="44058" xr:uid="{0DCD9C7C-686C-4717-B19A-8B17CF749D54}"/>
    <cellStyle name="Currency 2 2 2 2 7 2 2 3" xfId="32730" xr:uid="{F2B89D8C-6075-4502-8E0C-3F98AD6EEC30}"/>
    <cellStyle name="Currency 2 2 2 2 7 2 3" xfId="15738" xr:uid="{5E9FD677-0F5A-4A4A-BE58-1CF0D111130C}"/>
    <cellStyle name="Currency 2 2 2 2 7 2 3 2" xfId="38394" xr:uid="{4A44B160-3C26-4DA6-994C-FB2B97BF5CAC}"/>
    <cellStyle name="Currency 2 2 2 2 7 2 4" xfId="27066" xr:uid="{AC78E586-20D4-4D1C-B883-6287EAD791B5}"/>
    <cellStyle name="Currency 2 2 2 2 7 3" xfId="7242" xr:uid="{CEDD2D46-CE26-454C-B879-E9C7C9240542}"/>
    <cellStyle name="Currency 2 2 2 2 7 3 2" xfId="18570" xr:uid="{626BF95E-6142-4C85-9BC5-11E88F721CA7}"/>
    <cellStyle name="Currency 2 2 2 2 7 3 2 2" xfId="41226" xr:uid="{1402A566-4E00-4D92-BDE5-25EA5E555AA5}"/>
    <cellStyle name="Currency 2 2 2 2 7 3 3" xfId="29898" xr:uid="{139B606A-5CB9-40F9-8BB3-8F54B7DFBF30}"/>
    <cellStyle name="Currency 2 2 2 2 7 4" xfId="12906" xr:uid="{B962D1BA-60FB-4826-B70B-8F7A0FCAD51B}"/>
    <cellStyle name="Currency 2 2 2 2 7 4 2" xfId="35562" xr:uid="{32A7520C-C52E-4617-99D7-90D320AA01CA}"/>
    <cellStyle name="Currency 2 2 2 2 7 5" xfId="24234" xr:uid="{7457F65E-11FB-449D-9D38-5A58C386DFC7}"/>
    <cellStyle name="Currency 2 2 2 2 8" xfId="2931" xr:uid="{069BA170-6519-45DD-BA6F-4E259CA7F650}"/>
    <cellStyle name="Currency 2 2 2 2 8 2" xfId="8595" xr:uid="{996B234E-CC4B-4EF4-BFF4-BB95D4127526}"/>
    <cellStyle name="Currency 2 2 2 2 8 2 2" xfId="19923" xr:uid="{55312D1D-A763-4626-8344-B8EDC69CE866}"/>
    <cellStyle name="Currency 2 2 2 2 8 2 2 2" xfId="42579" xr:uid="{49898988-9C38-4BE1-B8C4-1BB94C7E4EC1}"/>
    <cellStyle name="Currency 2 2 2 2 8 2 3" xfId="31251" xr:uid="{834DC8E2-2E89-442D-A4D4-28DB8C2661BF}"/>
    <cellStyle name="Currency 2 2 2 2 8 3" xfId="14259" xr:uid="{AA111DB5-BABF-4213-9B04-61FCC987A509}"/>
    <cellStyle name="Currency 2 2 2 2 8 3 2" xfId="36915" xr:uid="{A15F964F-6AE6-4D86-A126-50249026AFDA}"/>
    <cellStyle name="Currency 2 2 2 2 8 4" xfId="25587" xr:uid="{F2D5ED54-CEAD-4353-95AD-170BF8B0AB53}"/>
    <cellStyle name="Currency 2 2 2 2 9" xfId="5763" xr:uid="{F8DD8697-F0F9-48D0-9D27-33892EAB7A3E}"/>
    <cellStyle name="Currency 2 2 2 2 9 2" xfId="17091" xr:uid="{BA99656C-54BD-4DCB-B1CC-11088FDFB4DA}"/>
    <cellStyle name="Currency 2 2 2 2 9 2 2" xfId="39747" xr:uid="{7A9CBFF6-560C-46FE-864D-9FF59445B9EA}"/>
    <cellStyle name="Currency 2 2 2 2 9 3" xfId="28419" xr:uid="{C7291A0D-05C3-4369-8F2B-976B43CD619D}"/>
    <cellStyle name="Currency 2 2 2 20" xfId="5730" xr:uid="{CE6BD591-FA5E-4793-A10E-68D72B9E160B}"/>
    <cellStyle name="Currency 2 2 2 20 2" xfId="17058" xr:uid="{699A9C4B-3F4B-45DD-9904-615D7A753CD8}"/>
    <cellStyle name="Currency 2 2 2 20 2 2" xfId="39714" xr:uid="{07E5EF41-7E3F-4BA8-8538-551DC087A3D2}"/>
    <cellStyle name="Currency 2 2 2 20 3" xfId="28386" xr:uid="{8E780FB5-D727-42D1-8421-20F49B3C343A}"/>
    <cellStyle name="Currency 2 2 2 21" xfId="11405" xr:uid="{0AC93293-E63F-4DE8-954A-C1BB03117DC8}"/>
    <cellStyle name="Currency 2 2 2 21 2" xfId="34061" xr:uid="{E068A240-5D5E-4325-9C61-5FAA23FF5F63}"/>
    <cellStyle name="Currency 2 2 2 22" xfId="11394" xr:uid="{8790B317-5184-49F9-9D00-75B664EF10DC}"/>
    <cellStyle name="Currency 2 2 2 22 2" xfId="34050" xr:uid="{D253A136-B13B-40EB-96D3-3852ABE4D094}"/>
    <cellStyle name="Currency 2 2 2 23" xfId="22733" xr:uid="{4935271C-75CD-450C-8030-0E900CED9C70}"/>
    <cellStyle name="Currency 2 2 2 24" xfId="22722" xr:uid="{3375738A-5E89-4805-BC9E-136F995428D0}"/>
    <cellStyle name="Currency 2 2 2 25" xfId="45386" xr:uid="{BDB3F7A1-05BB-4532-BBB8-03680F54424A}"/>
    <cellStyle name="Currency 2 2 2 26" xfId="45390" xr:uid="{E99A4A7B-0C0D-4555-B324-0A27EF71DAD7}"/>
    <cellStyle name="Currency 2 2 2 27" xfId="45397" xr:uid="{1000097F-9163-40EE-B62C-DD584F97A977}"/>
    <cellStyle name="Currency 2 2 2 28" xfId="45404" xr:uid="{22D1D98B-9DB0-43D2-AE75-FC31BAB095D6}"/>
    <cellStyle name="Currency 2 2 2 29" xfId="45411" xr:uid="{7C04A9FB-4919-4310-88DE-8CC1F71D27DC}"/>
    <cellStyle name="Currency 2 2 2 3" xfId="88" xr:uid="{7F9C5569-469F-47B4-BF17-6635C30CF2C4}"/>
    <cellStyle name="Currency 2 2 2 3 10" xfId="11416" xr:uid="{E855C9B9-7057-4DD8-A786-2155BE7A28B3}"/>
    <cellStyle name="Currency 2 2 2 3 10 2" xfId="34072" xr:uid="{5062581C-89B4-4B0B-8572-3442FC6FAF32}"/>
    <cellStyle name="Currency 2 2 2 3 11" xfId="22744" xr:uid="{056C2AA0-C2AF-4575-8B9F-62F984A6DA81}"/>
    <cellStyle name="Currency 2 2 2 3 2" xfId="132" xr:uid="{4DEDA082-86B7-4E08-999A-E455AA9EF4DE}"/>
    <cellStyle name="Currency 2 2 2 3 2 10" xfId="22788" xr:uid="{E4FCBB24-B43E-4684-82B4-96BCCBBF0FB1}"/>
    <cellStyle name="Currency 2 2 2 3 2 2" xfId="220" xr:uid="{F544DA24-06B0-4805-B8D9-4DEB2AF54BFB}"/>
    <cellStyle name="Currency 2 2 2 3 2 2 2" xfId="396" xr:uid="{7282431F-70D2-4D6D-AC6B-3068C0E4C16A}"/>
    <cellStyle name="Currency 2 2 2 3 2 2 2 2" xfId="748" xr:uid="{A3117582-ABFC-4772-A2AF-C5420EF9F971}"/>
    <cellStyle name="Currency 2 2 2 3 2 2 2 2 2" xfId="1452" xr:uid="{5EF59863-32D7-4223-8500-7A623374A839}"/>
    <cellStyle name="Currency 2 2 2 3 2 2 2 2 2 2" xfId="1579" xr:uid="{9C7CE39D-7234-488A-BAAF-518B22CA85BD}"/>
    <cellStyle name="Currency 2 2 2 3 2 2 2 2 2 2 2" xfId="4411" xr:uid="{262D757D-D0C5-4B18-953F-364B1D539564}"/>
    <cellStyle name="Currency 2 2 2 3 2 2 2 2 2 2 2 2" xfId="10075" xr:uid="{0C76BCDD-FEFB-426D-BD5E-FBFF1BBE73E6}"/>
    <cellStyle name="Currency 2 2 2 3 2 2 2 2 2 2 2 2 2" xfId="21403" xr:uid="{AC50347D-39E0-48F7-B076-66084B068B29}"/>
    <cellStyle name="Currency 2 2 2 3 2 2 2 2 2 2 2 2 2 2" xfId="44059" xr:uid="{F6F97B86-20A0-4B91-8638-4E0DAC78F770}"/>
    <cellStyle name="Currency 2 2 2 3 2 2 2 2 2 2 2 2 3" xfId="32731" xr:uid="{70005F3D-16D2-493C-8168-A9C593D6508E}"/>
    <cellStyle name="Currency 2 2 2 3 2 2 2 2 2 2 2 3" xfId="15739" xr:uid="{FE06CB52-9352-41C9-AB9B-7926D5EB066B}"/>
    <cellStyle name="Currency 2 2 2 3 2 2 2 2 2 2 2 3 2" xfId="38395" xr:uid="{188AB61C-4044-4DCE-82B6-C8D94D8F7A30}"/>
    <cellStyle name="Currency 2 2 2 3 2 2 2 2 2 2 2 4" xfId="27067" xr:uid="{0382344A-F6BE-4101-9381-A66BA7FD62CA}"/>
    <cellStyle name="Currency 2 2 2 3 2 2 2 2 2 2 3" xfId="7243" xr:uid="{D7426135-3CA5-4F9A-B075-3C23F4D09362}"/>
    <cellStyle name="Currency 2 2 2 3 2 2 2 2 2 2 3 2" xfId="18571" xr:uid="{F1F972B1-956E-4236-B322-97238C4BBDDC}"/>
    <cellStyle name="Currency 2 2 2 3 2 2 2 2 2 2 3 2 2" xfId="41227" xr:uid="{8F3AD976-C07B-498D-91ED-D938ABD17EEA}"/>
    <cellStyle name="Currency 2 2 2 3 2 2 2 2 2 2 3 3" xfId="29899" xr:uid="{9026A6D3-B30D-4043-98D7-ACAE3588240C}"/>
    <cellStyle name="Currency 2 2 2 3 2 2 2 2 2 2 4" xfId="12907" xr:uid="{589D97B1-2D56-44F9-A27B-DAC83FCA7DA9}"/>
    <cellStyle name="Currency 2 2 2 3 2 2 2 2 2 2 4 2" xfId="35563" xr:uid="{C7A546A0-2412-4E60-93DA-9AEE80BEE3D0}"/>
    <cellStyle name="Currency 2 2 2 3 2 2 2 2 2 2 5" xfId="24235" xr:uid="{5E229346-C7F2-4B2E-94A0-60CE3F767A95}"/>
    <cellStyle name="Currency 2 2 2 3 2 2 2 2 2 3" xfId="4284" xr:uid="{DCAF0DD7-696D-4A56-AC73-E938EF0C043F}"/>
    <cellStyle name="Currency 2 2 2 3 2 2 2 2 2 3 2" xfId="9948" xr:uid="{4068F77D-6A29-4E62-A9D4-8EAA38E0A595}"/>
    <cellStyle name="Currency 2 2 2 3 2 2 2 2 2 3 2 2" xfId="21276" xr:uid="{D74DF549-11B0-48A9-A666-304CF80FB20A}"/>
    <cellStyle name="Currency 2 2 2 3 2 2 2 2 2 3 2 2 2" xfId="43932" xr:uid="{CDF35991-E1C8-412C-9C96-F5005C54B377}"/>
    <cellStyle name="Currency 2 2 2 3 2 2 2 2 2 3 2 3" xfId="32604" xr:uid="{FA91BA51-E866-47B0-A3DF-3491DA2CB3C2}"/>
    <cellStyle name="Currency 2 2 2 3 2 2 2 2 2 3 3" xfId="15612" xr:uid="{83A7C09F-8451-442C-A67E-2AFC0450AAF2}"/>
    <cellStyle name="Currency 2 2 2 3 2 2 2 2 2 3 3 2" xfId="38268" xr:uid="{529E25F9-DA50-4740-A3DA-C1BDF55A9F36}"/>
    <cellStyle name="Currency 2 2 2 3 2 2 2 2 2 3 4" xfId="26940" xr:uid="{EF343451-F286-441D-B5B2-54061E1B89D9}"/>
    <cellStyle name="Currency 2 2 2 3 2 2 2 2 2 4" xfId="7116" xr:uid="{386DA113-E009-41C6-AB39-2A6BACCA588D}"/>
    <cellStyle name="Currency 2 2 2 3 2 2 2 2 2 4 2" xfId="18444" xr:uid="{55625244-089B-4F63-A46F-E9C847418596}"/>
    <cellStyle name="Currency 2 2 2 3 2 2 2 2 2 4 2 2" xfId="41100" xr:uid="{CA3A3D98-8FC9-4F8A-9AD4-BB9711486043}"/>
    <cellStyle name="Currency 2 2 2 3 2 2 2 2 2 4 3" xfId="29772" xr:uid="{3565E158-328F-4251-9EC8-B73B31AEAAC1}"/>
    <cellStyle name="Currency 2 2 2 3 2 2 2 2 2 5" xfId="12780" xr:uid="{BE8407C6-B570-45FF-A0BD-0CDC91A76EDC}"/>
    <cellStyle name="Currency 2 2 2 3 2 2 2 2 2 5 2" xfId="35436" xr:uid="{303FD75E-674D-45FE-B541-A9FCC17D6D79}"/>
    <cellStyle name="Currency 2 2 2 3 2 2 2 2 2 6" xfId="24108" xr:uid="{0C9FAFEE-83DC-4953-A95C-1E6E511EA8A6}"/>
    <cellStyle name="Currency 2 2 2 3 2 2 2 2 3" xfId="1580" xr:uid="{895D78AD-7C8D-49D7-B85D-73369AF59528}"/>
    <cellStyle name="Currency 2 2 2 3 2 2 2 2 3 2" xfId="4412" xr:uid="{5DDDC7E5-547A-49FE-AFAF-475B714C44D1}"/>
    <cellStyle name="Currency 2 2 2 3 2 2 2 2 3 2 2" xfId="10076" xr:uid="{A465A1F5-E7C7-42B5-A8FC-7C34EA900F58}"/>
    <cellStyle name="Currency 2 2 2 3 2 2 2 2 3 2 2 2" xfId="21404" xr:uid="{290ED31C-799A-4BEA-8809-4AC154507F7F}"/>
    <cellStyle name="Currency 2 2 2 3 2 2 2 2 3 2 2 2 2" xfId="44060" xr:uid="{F5600FCE-0D60-4862-8450-E139773B2FFB}"/>
    <cellStyle name="Currency 2 2 2 3 2 2 2 2 3 2 2 3" xfId="32732" xr:uid="{EB6A69AC-860E-45E9-A934-E2A0407154BB}"/>
    <cellStyle name="Currency 2 2 2 3 2 2 2 2 3 2 3" xfId="15740" xr:uid="{626879D6-67B9-429E-9CF3-EF30DAC2DE69}"/>
    <cellStyle name="Currency 2 2 2 3 2 2 2 2 3 2 3 2" xfId="38396" xr:uid="{FF97A945-5BEB-40F8-8D77-246E6337FDDA}"/>
    <cellStyle name="Currency 2 2 2 3 2 2 2 2 3 2 4" xfId="27068" xr:uid="{CBCC0E90-C45F-4550-81AC-51A3EE791836}"/>
    <cellStyle name="Currency 2 2 2 3 2 2 2 2 3 3" xfId="7244" xr:uid="{52AC6609-D7D8-419A-91E1-F83CE91EF62B}"/>
    <cellStyle name="Currency 2 2 2 3 2 2 2 2 3 3 2" xfId="18572" xr:uid="{19CD2788-1D00-487C-AC95-2F2EC679F7A9}"/>
    <cellStyle name="Currency 2 2 2 3 2 2 2 2 3 3 2 2" xfId="41228" xr:uid="{B0A63C16-C86E-4442-AE15-8F0D1F0FF2C2}"/>
    <cellStyle name="Currency 2 2 2 3 2 2 2 2 3 3 3" xfId="29900" xr:uid="{258559E7-E0D9-4AA5-80D7-8BE35E399710}"/>
    <cellStyle name="Currency 2 2 2 3 2 2 2 2 3 4" xfId="12908" xr:uid="{D2B6E671-2E8D-4A20-9FFB-47E8E9D6C841}"/>
    <cellStyle name="Currency 2 2 2 3 2 2 2 2 3 4 2" xfId="35564" xr:uid="{0CC8CD66-979E-4BF0-BDF3-9D6225437B5E}"/>
    <cellStyle name="Currency 2 2 2 3 2 2 2 2 3 5" xfId="24236" xr:uid="{D3C8CB2C-7631-44BE-851E-D3A304CFB914}"/>
    <cellStyle name="Currency 2 2 2 3 2 2 2 2 4" xfId="3580" xr:uid="{8489890C-5922-47A1-B945-86E3FD6B4AD2}"/>
    <cellStyle name="Currency 2 2 2 3 2 2 2 2 4 2" xfId="9244" xr:uid="{B25FC67E-B21C-4EF4-954E-58441DD76139}"/>
    <cellStyle name="Currency 2 2 2 3 2 2 2 2 4 2 2" xfId="20572" xr:uid="{C75C9818-BB07-4502-B358-38B7BFFD4CBB}"/>
    <cellStyle name="Currency 2 2 2 3 2 2 2 2 4 2 2 2" xfId="43228" xr:uid="{84072610-58F6-40E3-9055-C331B682EE01}"/>
    <cellStyle name="Currency 2 2 2 3 2 2 2 2 4 2 3" xfId="31900" xr:uid="{401CBBD0-ADA9-4BCF-9804-30826AD0A676}"/>
    <cellStyle name="Currency 2 2 2 3 2 2 2 2 4 3" xfId="14908" xr:uid="{8293B7A5-9E9B-4665-A592-E538BCC236EA}"/>
    <cellStyle name="Currency 2 2 2 3 2 2 2 2 4 3 2" xfId="37564" xr:uid="{41E14EDF-15F6-489B-9CCD-21701DE42E08}"/>
    <cellStyle name="Currency 2 2 2 3 2 2 2 2 4 4" xfId="26236" xr:uid="{ADE38359-9F70-4DF6-A33C-DEBFBEF85C20}"/>
    <cellStyle name="Currency 2 2 2 3 2 2 2 2 5" xfId="6412" xr:uid="{A4856854-F918-4C41-AEB4-EBE96CCF1E1C}"/>
    <cellStyle name="Currency 2 2 2 3 2 2 2 2 5 2" xfId="17740" xr:uid="{CB77E958-2050-4E26-8DCB-B23E18FB106A}"/>
    <cellStyle name="Currency 2 2 2 3 2 2 2 2 5 2 2" xfId="40396" xr:uid="{5B73159A-BC71-434E-B358-42BE8B5EB79A}"/>
    <cellStyle name="Currency 2 2 2 3 2 2 2 2 5 3" xfId="29068" xr:uid="{68D446AF-963F-4599-A09D-43CFE4C9ACD4}"/>
    <cellStyle name="Currency 2 2 2 3 2 2 2 2 6" xfId="12076" xr:uid="{5BA98FE4-66CE-4950-A75B-9FFEDCFAF8BB}"/>
    <cellStyle name="Currency 2 2 2 3 2 2 2 2 6 2" xfId="34732" xr:uid="{6B1AD6E6-F716-4B27-89AD-CEF553EE2521}"/>
    <cellStyle name="Currency 2 2 2 3 2 2 2 2 7" xfId="23404" xr:uid="{1808D759-BA27-473A-BCCC-DFD6377ED0D0}"/>
    <cellStyle name="Currency 2 2 2 3 2 2 2 3" xfId="1100" xr:uid="{6318A860-BC37-4737-962A-3BAEE399A8AB}"/>
    <cellStyle name="Currency 2 2 2 3 2 2 2 3 2" xfId="1581" xr:uid="{8AAF9BFF-B8F4-4F68-9224-A11130DC94F5}"/>
    <cellStyle name="Currency 2 2 2 3 2 2 2 3 2 2" xfId="4413" xr:uid="{19B021B6-0D43-4BD7-B036-C1C7B3357437}"/>
    <cellStyle name="Currency 2 2 2 3 2 2 2 3 2 2 2" xfId="10077" xr:uid="{CD498642-C33B-427D-9FCF-43F838B0340D}"/>
    <cellStyle name="Currency 2 2 2 3 2 2 2 3 2 2 2 2" xfId="21405" xr:uid="{86675998-7116-42A0-A766-5BC6155EC57B}"/>
    <cellStyle name="Currency 2 2 2 3 2 2 2 3 2 2 2 2 2" xfId="44061" xr:uid="{40F909DB-250B-4557-8063-2C416EC34850}"/>
    <cellStyle name="Currency 2 2 2 3 2 2 2 3 2 2 2 3" xfId="32733" xr:uid="{DA97C1D1-376F-4C9A-8103-DF945DDDA0E9}"/>
    <cellStyle name="Currency 2 2 2 3 2 2 2 3 2 2 3" xfId="15741" xr:uid="{5808A6D7-BA8D-4038-8916-E1083ADC79E6}"/>
    <cellStyle name="Currency 2 2 2 3 2 2 2 3 2 2 3 2" xfId="38397" xr:uid="{33EE122F-94C8-4970-94D1-CA162D264651}"/>
    <cellStyle name="Currency 2 2 2 3 2 2 2 3 2 2 4" xfId="27069" xr:uid="{07E068CC-DCE7-40A5-A373-B537392B462C}"/>
    <cellStyle name="Currency 2 2 2 3 2 2 2 3 2 3" xfId="7245" xr:uid="{41400C1A-6932-406F-BA02-A70E76816D64}"/>
    <cellStyle name="Currency 2 2 2 3 2 2 2 3 2 3 2" xfId="18573" xr:uid="{D94EB2FB-4DB2-4083-ACD0-E10E8C25F096}"/>
    <cellStyle name="Currency 2 2 2 3 2 2 2 3 2 3 2 2" xfId="41229" xr:uid="{FC2D7FCD-430C-4088-8D1F-A7981FCC78BD}"/>
    <cellStyle name="Currency 2 2 2 3 2 2 2 3 2 3 3" xfId="29901" xr:uid="{A12C2EF9-5A1D-477F-AB4D-A2377327D80F}"/>
    <cellStyle name="Currency 2 2 2 3 2 2 2 3 2 4" xfId="12909" xr:uid="{9626AA26-432F-47EE-B64C-6B6D8BCF3E2A}"/>
    <cellStyle name="Currency 2 2 2 3 2 2 2 3 2 4 2" xfId="35565" xr:uid="{D64CBFA9-4B8F-4B4E-84F5-F4515E195223}"/>
    <cellStyle name="Currency 2 2 2 3 2 2 2 3 2 5" xfId="24237" xr:uid="{1DC756B9-E622-4D02-8B80-F80CB882311B}"/>
    <cellStyle name="Currency 2 2 2 3 2 2 2 3 3" xfId="3932" xr:uid="{C3FB9DEC-CD27-4FF4-A2DB-12952BC2CCFB}"/>
    <cellStyle name="Currency 2 2 2 3 2 2 2 3 3 2" xfId="9596" xr:uid="{E18ABB77-4AEB-4379-B20D-C5F5011EECDB}"/>
    <cellStyle name="Currency 2 2 2 3 2 2 2 3 3 2 2" xfId="20924" xr:uid="{737B202E-06A7-4BCA-971C-39FDDCD54C5D}"/>
    <cellStyle name="Currency 2 2 2 3 2 2 2 3 3 2 2 2" xfId="43580" xr:uid="{2F40399D-FE1A-4055-88EA-BF17D878844E}"/>
    <cellStyle name="Currency 2 2 2 3 2 2 2 3 3 2 3" xfId="32252" xr:uid="{7569142C-A863-45A2-B9FD-82A492C447FC}"/>
    <cellStyle name="Currency 2 2 2 3 2 2 2 3 3 3" xfId="15260" xr:uid="{DBD5405E-8B8D-446B-A431-168524261B19}"/>
    <cellStyle name="Currency 2 2 2 3 2 2 2 3 3 3 2" xfId="37916" xr:uid="{90EEEA33-E831-4F1F-8D31-2E7B16DE4473}"/>
    <cellStyle name="Currency 2 2 2 3 2 2 2 3 3 4" xfId="26588" xr:uid="{E471EC2E-A618-4339-A571-55D87B7F6607}"/>
    <cellStyle name="Currency 2 2 2 3 2 2 2 3 4" xfId="6764" xr:uid="{6C8DCA1D-277E-4F7F-9AE6-8C240456E6EF}"/>
    <cellStyle name="Currency 2 2 2 3 2 2 2 3 4 2" xfId="18092" xr:uid="{96B72121-2B63-4C11-98B0-9701E438DB06}"/>
    <cellStyle name="Currency 2 2 2 3 2 2 2 3 4 2 2" xfId="40748" xr:uid="{50F2DA21-9C08-403B-9417-A0E61FD32EB1}"/>
    <cellStyle name="Currency 2 2 2 3 2 2 2 3 4 3" xfId="29420" xr:uid="{144A46A0-5809-43CC-BDE3-7BFB09FE1AE5}"/>
    <cellStyle name="Currency 2 2 2 3 2 2 2 3 5" xfId="12428" xr:uid="{B20AB400-E711-460A-B930-D79747212452}"/>
    <cellStyle name="Currency 2 2 2 3 2 2 2 3 5 2" xfId="35084" xr:uid="{57F5FD0F-E510-4A7A-B556-262633C185B1}"/>
    <cellStyle name="Currency 2 2 2 3 2 2 2 3 6" xfId="23756" xr:uid="{971D79DE-D4FD-4B13-85FF-F68592719C4A}"/>
    <cellStyle name="Currency 2 2 2 3 2 2 2 4" xfId="1582" xr:uid="{2F92DDF1-3F08-4572-8E56-2B7CC9BE0482}"/>
    <cellStyle name="Currency 2 2 2 3 2 2 2 4 2" xfId="4414" xr:uid="{6AD99B59-2CC9-4B3B-9AA4-11D881280DDC}"/>
    <cellStyle name="Currency 2 2 2 3 2 2 2 4 2 2" xfId="10078" xr:uid="{C7F0B19E-2A18-495B-BAB5-45A0D9585ACD}"/>
    <cellStyle name="Currency 2 2 2 3 2 2 2 4 2 2 2" xfId="21406" xr:uid="{3F965245-12B2-4120-8134-C46098DE75A3}"/>
    <cellStyle name="Currency 2 2 2 3 2 2 2 4 2 2 2 2" xfId="44062" xr:uid="{EC641428-81E9-46B4-A1ED-9ABE1B2638CC}"/>
    <cellStyle name="Currency 2 2 2 3 2 2 2 4 2 2 3" xfId="32734" xr:uid="{20D45CBF-445F-412F-A0DD-F8699390FE8C}"/>
    <cellStyle name="Currency 2 2 2 3 2 2 2 4 2 3" xfId="15742" xr:uid="{EE77FA48-2214-42CB-892B-89D76113E5E6}"/>
    <cellStyle name="Currency 2 2 2 3 2 2 2 4 2 3 2" xfId="38398" xr:uid="{B2AF793B-2E0E-4B06-B79B-4B6E401BEA57}"/>
    <cellStyle name="Currency 2 2 2 3 2 2 2 4 2 4" xfId="27070" xr:uid="{C4073399-44A3-4EE2-BC50-B3193312843A}"/>
    <cellStyle name="Currency 2 2 2 3 2 2 2 4 3" xfId="7246" xr:uid="{1DD816DB-C012-4968-B9A0-3EA28B06921E}"/>
    <cellStyle name="Currency 2 2 2 3 2 2 2 4 3 2" xfId="18574" xr:uid="{3A022663-C307-4958-8849-D64C607D0C26}"/>
    <cellStyle name="Currency 2 2 2 3 2 2 2 4 3 2 2" xfId="41230" xr:uid="{6BD1198A-D569-4499-B96F-343E4C40E2EB}"/>
    <cellStyle name="Currency 2 2 2 3 2 2 2 4 3 3" xfId="29902" xr:uid="{C2A12681-24F0-4891-8007-9B54A731FD3C}"/>
    <cellStyle name="Currency 2 2 2 3 2 2 2 4 4" xfId="12910" xr:uid="{847B6E17-C0D4-434C-8A2B-E6C72A492D96}"/>
    <cellStyle name="Currency 2 2 2 3 2 2 2 4 4 2" xfId="35566" xr:uid="{11682B1A-CF4A-4888-A38C-063CF0F4B7CC}"/>
    <cellStyle name="Currency 2 2 2 3 2 2 2 4 5" xfId="24238" xr:uid="{481BAF47-7DA2-4443-8465-E3CCC1597296}"/>
    <cellStyle name="Currency 2 2 2 3 2 2 2 5" xfId="3228" xr:uid="{17D84A26-79B2-4AFB-A162-B370DBBA50C6}"/>
    <cellStyle name="Currency 2 2 2 3 2 2 2 5 2" xfId="8892" xr:uid="{C6D9372F-CE65-4930-B1C6-E675983C4061}"/>
    <cellStyle name="Currency 2 2 2 3 2 2 2 5 2 2" xfId="20220" xr:uid="{CDEA3893-FB07-4924-8DC3-209996C42D44}"/>
    <cellStyle name="Currency 2 2 2 3 2 2 2 5 2 2 2" xfId="42876" xr:uid="{A7DC564F-9097-4764-9D3A-21D4BC60E6E0}"/>
    <cellStyle name="Currency 2 2 2 3 2 2 2 5 2 3" xfId="31548" xr:uid="{4068E03A-C956-4E00-ADDC-7D0499FCF784}"/>
    <cellStyle name="Currency 2 2 2 3 2 2 2 5 3" xfId="14556" xr:uid="{0E7E2804-522A-4E9A-8826-01126F25CB1E}"/>
    <cellStyle name="Currency 2 2 2 3 2 2 2 5 3 2" xfId="37212" xr:uid="{3ECA1A7A-B0A9-4A72-AEA7-A09A8215E775}"/>
    <cellStyle name="Currency 2 2 2 3 2 2 2 5 4" xfId="25884" xr:uid="{E6309754-C4D0-49D4-B3E4-7BF0924DC251}"/>
    <cellStyle name="Currency 2 2 2 3 2 2 2 6" xfId="6060" xr:uid="{FF6437E7-4AFB-4683-98B3-42F28C2B4281}"/>
    <cellStyle name="Currency 2 2 2 3 2 2 2 6 2" xfId="17388" xr:uid="{B59275FD-9036-4542-A62B-82BF0A6260BC}"/>
    <cellStyle name="Currency 2 2 2 3 2 2 2 6 2 2" xfId="40044" xr:uid="{E2020B59-2E31-45C2-9112-D032E7CB0AFA}"/>
    <cellStyle name="Currency 2 2 2 3 2 2 2 6 3" xfId="28716" xr:uid="{56D4CE01-6F98-4870-8190-EE29419D2332}"/>
    <cellStyle name="Currency 2 2 2 3 2 2 2 7" xfId="11724" xr:uid="{27F54A01-1B97-4B94-AE94-F9FE7D712863}"/>
    <cellStyle name="Currency 2 2 2 3 2 2 2 7 2" xfId="34380" xr:uid="{723908B3-CAA2-4695-BC66-274F856FC48D}"/>
    <cellStyle name="Currency 2 2 2 3 2 2 2 8" xfId="23052" xr:uid="{27D1EBB6-3E91-4018-8364-08724A5DF000}"/>
    <cellStyle name="Currency 2 2 2 3 2 2 3" xfId="572" xr:uid="{1D42DCD3-10E1-4635-BD9E-B13E5AC0D05F}"/>
    <cellStyle name="Currency 2 2 2 3 2 2 3 2" xfId="1276" xr:uid="{B2545876-2859-4CBB-A17D-C16CC55B3ABC}"/>
    <cellStyle name="Currency 2 2 2 3 2 2 3 2 2" xfId="1583" xr:uid="{918B5C22-18B4-4F8D-AA93-31A5B2AF66B3}"/>
    <cellStyle name="Currency 2 2 2 3 2 2 3 2 2 2" xfId="4415" xr:uid="{BE29EAC9-7783-4233-8E10-7D8F0E7AB559}"/>
    <cellStyle name="Currency 2 2 2 3 2 2 3 2 2 2 2" xfId="10079" xr:uid="{31234F1A-DC87-4E05-BD7E-827388C7857F}"/>
    <cellStyle name="Currency 2 2 2 3 2 2 3 2 2 2 2 2" xfId="21407" xr:uid="{802BECCF-A20B-4816-A219-768818E9421A}"/>
    <cellStyle name="Currency 2 2 2 3 2 2 3 2 2 2 2 2 2" xfId="44063" xr:uid="{B756B049-FCB7-42A6-A091-3D9485C74102}"/>
    <cellStyle name="Currency 2 2 2 3 2 2 3 2 2 2 2 3" xfId="32735" xr:uid="{4E57F131-9245-4C3A-ABE5-AC55FB08D16A}"/>
    <cellStyle name="Currency 2 2 2 3 2 2 3 2 2 2 3" xfId="15743" xr:uid="{3E3ABAA5-B288-4FF9-B8A3-3438C11960E3}"/>
    <cellStyle name="Currency 2 2 2 3 2 2 3 2 2 2 3 2" xfId="38399" xr:uid="{D097165B-4F32-4BFC-A8E4-907BA0D9AD27}"/>
    <cellStyle name="Currency 2 2 2 3 2 2 3 2 2 2 4" xfId="27071" xr:uid="{0B733BDF-99E7-49C0-A641-6833DADD5573}"/>
    <cellStyle name="Currency 2 2 2 3 2 2 3 2 2 3" xfId="7247" xr:uid="{224CABCA-D7DC-42CB-91EB-2904A757B927}"/>
    <cellStyle name="Currency 2 2 2 3 2 2 3 2 2 3 2" xfId="18575" xr:uid="{62A3992A-585B-432C-8F94-8B13ACB9198D}"/>
    <cellStyle name="Currency 2 2 2 3 2 2 3 2 2 3 2 2" xfId="41231" xr:uid="{D170B0A3-5ED5-4806-8FBE-52EE2FFBA9EB}"/>
    <cellStyle name="Currency 2 2 2 3 2 2 3 2 2 3 3" xfId="29903" xr:uid="{8482517F-69F1-49F0-A82C-573329EB160C}"/>
    <cellStyle name="Currency 2 2 2 3 2 2 3 2 2 4" xfId="12911" xr:uid="{45E66A91-36E0-4145-AD90-3122D9D10CD2}"/>
    <cellStyle name="Currency 2 2 2 3 2 2 3 2 2 4 2" xfId="35567" xr:uid="{422E8E83-8981-44C0-A707-15B56E02AD1F}"/>
    <cellStyle name="Currency 2 2 2 3 2 2 3 2 2 5" xfId="24239" xr:uid="{C7B8736D-F554-4279-8728-05258522ED55}"/>
    <cellStyle name="Currency 2 2 2 3 2 2 3 2 3" xfId="4108" xr:uid="{481A1E9B-978F-4E64-A08C-1F6541A122E8}"/>
    <cellStyle name="Currency 2 2 2 3 2 2 3 2 3 2" xfId="9772" xr:uid="{E38C3F4A-89E5-4EEE-AC64-51CE0741F2EC}"/>
    <cellStyle name="Currency 2 2 2 3 2 2 3 2 3 2 2" xfId="21100" xr:uid="{010B59B0-A7D2-4BC6-BD54-A19EDB75C420}"/>
    <cellStyle name="Currency 2 2 2 3 2 2 3 2 3 2 2 2" xfId="43756" xr:uid="{DD97985F-FA50-4B35-8A24-1C5098B3FF7A}"/>
    <cellStyle name="Currency 2 2 2 3 2 2 3 2 3 2 3" xfId="32428" xr:uid="{6F3E0920-16AC-4B5D-B0AD-2B297A2ED81B}"/>
    <cellStyle name="Currency 2 2 2 3 2 2 3 2 3 3" xfId="15436" xr:uid="{F216121E-59E0-49C7-B6E0-6F992E30E261}"/>
    <cellStyle name="Currency 2 2 2 3 2 2 3 2 3 3 2" xfId="38092" xr:uid="{57DF2DA3-0A93-4BF6-BEC2-0933B22987C0}"/>
    <cellStyle name="Currency 2 2 2 3 2 2 3 2 3 4" xfId="26764" xr:uid="{0780BD77-DC35-4DD0-B87C-ABB17CB377C7}"/>
    <cellStyle name="Currency 2 2 2 3 2 2 3 2 4" xfId="6940" xr:uid="{0A7D8674-BA19-4C12-BECB-A67A3345D4B4}"/>
    <cellStyle name="Currency 2 2 2 3 2 2 3 2 4 2" xfId="18268" xr:uid="{33374D3C-7763-40A1-84C0-31C97E0C8DDC}"/>
    <cellStyle name="Currency 2 2 2 3 2 2 3 2 4 2 2" xfId="40924" xr:uid="{17830CF6-A77B-4826-9D4D-74E5528B1A20}"/>
    <cellStyle name="Currency 2 2 2 3 2 2 3 2 4 3" xfId="29596" xr:uid="{D857BEC4-08E7-4D0A-B63E-90BAD26B9331}"/>
    <cellStyle name="Currency 2 2 2 3 2 2 3 2 5" xfId="12604" xr:uid="{50E9ABB0-9DCF-4D3B-906D-D88884B9FD69}"/>
    <cellStyle name="Currency 2 2 2 3 2 2 3 2 5 2" xfId="35260" xr:uid="{036E6F89-8D0C-4F77-99D0-8874AF26CD8D}"/>
    <cellStyle name="Currency 2 2 2 3 2 2 3 2 6" xfId="23932" xr:uid="{F1DF9132-7315-47F5-A206-60F3DD247ACB}"/>
    <cellStyle name="Currency 2 2 2 3 2 2 3 3" xfId="1584" xr:uid="{56071306-3FCF-4C2F-ACD7-C3310B4FD9F3}"/>
    <cellStyle name="Currency 2 2 2 3 2 2 3 3 2" xfId="4416" xr:uid="{8F9F3919-3D3F-4736-BCE4-261FEC544815}"/>
    <cellStyle name="Currency 2 2 2 3 2 2 3 3 2 2" xfId="10080" xr:uid="{79893C0D-9C79-43F0-86CB-DE58B7CFBF09}"/>
    <cellStyle name="Currency 2 2 2 3 2 2 3 3 2 2 2" xfId="21408" xr:uid="{E87EDA44-31D8-4B32-AF28-1BEE00B4519A}"/>
    <cellStyle name="Currency 2 2 2 3 2 2 3 3 2 2 2 2" xfId="44064" xr:uid="{A6EA091B-CCC6-4644-821C-F42D3E34B82D}"/>
    <cellStyle name="Currency 2 2 2 3 2 2 3 3 2 2 3" xfId="32736" xr:uid="{7E0E8516-46DD-41CD-8716-36986559D2E0}"/>
    <cellStyle name="Currency 2 2 2 3 2 2 3 3 2 3" xfId="15744" xr:uid="{76965F46-9F2E-4D9A-A604-73718C184223}"/>
    <cellStyle name="Currency 2 2 2 3 2 2 3 3 2 3 2" xfId="38400" xr:uid="{557B8589-0C9A-4DD5-A460-C7F2D73DFFB6}"/>
    <cellStyle name="Currency 2 2 2 3 2 2 3 3 2 4" xfId="27072" xr:uid="{186CF2ED-4178-4951-BED4-883B2FB14C53}"/>
    <cellStyle name="Currency 2 2 2 3 2 2 3 3 3" xfId="7248" xr:uid="{6C7C75F1-EFBB-471F-B03F-9C0152C2774D}"/>
    <cellStyle name="Currency 2 2 2 3 2 2 3 3 3 2" xfId="18576" xr:uid="{40225090-E8BD-41DF-9344-CB2654E2BD3B}"/>
    <cellStyle name="Currency 2 2 2 3 2 2 3 3 3 2 2" xfId="41232" xr:uid="{C5AB399D-D8F6-4C53-A69D-CF12FDC91C1C}"/>
    <cellStyle name="Currency 2 2 2 3 2 2 3 3 3 3" xfId="29904" xr:uid="{26D49FB0-DA0A-4AC6-9A5A-40D5A4286D77}"/>
    <cellStyle name="Currency 2 2 2 3 2 2 3 3 4" xfId="12912" xr:uid="{9EA6ED3C-7595-4697-A5F5-556C4F9DACAA}"/>
    <cellStyle name="Currency 2 2 2 3 2 2 3 3 4 2" xfId="35568" xr:uid="{D2EC99FF-0FC1-4569-808C-68EA5598D3A9}"/>
    <cellStyle name="Currency 2 2 2 3 2 2 3 3 5" xfId="24240" xr:uid="{C461C771-CF83-494C-9D90-BFEA987AE0A8}"/>
    <cellStyle name="Currency 2 2 2 3 2 2 3 4" xfId="3404" xr:uid="{93A1BA7E-A6C0-461B-86DF-041E88888AA8}"/>
    <cellStyle name="Currency 2 2 2 3 2 2 3 4 2" xfId="9068" xr:uid="{E62517A4-D8FD-4413-AD59-00ED6D5029A1}"/>
    <cellStyle name="Currency 2 2 2 3 2 2 3 4 2 2" xfId="20396" xr:uid="{1A51BE8E-A413-43D7-BAD8-BA4B40F72CE9}"/>
    <cellStyle name="Currency 2 2 2 3 2 2 3 4 2 2 2" xfId="43052" xr:uid="{BF7FEA8A-778A-434B-BAE4-BB3A95AFA644}"/>
    <cellStyle name="Currency 2 2 2 3 2 2 3 4 2 3" xfId="31724" xr:uid="{30769061-811D-4369-88EC-727B813C979F}"/>
    <cellStyle name="Currency 2 2 2 3 2 2 3 4 3" xfId="14732" xr:uid="{A8890995-6428-4378-BA97-CB45B9003004}"/>
    <cellStyle name="Currency 2 2 2 3 2 2 3 4 3 2" xfId="37388" xr:uid="{D16DDC53-FF19-4FA7-9DE8-2779E7124C51}"/>
    <cellStyle name="Currency 2 2 2 3 2 2 3 4 4" xfId="26060" xr:uid="{8C8EBAAA-6F56-4383-A1D7-B89CA7C8EC8B}"/>
    <cellStyle name="Currency 2 2 2 3 2 2 3 5" xfId="6236" xr:uid="{05218C99-0CA9-4307-8732-E116282FD889}"/>
    <cellStyle name="Currency 2 2 2 3 2 2 3 5 2" xfId="17564" xr:uid="{155939A1-B2C1-4ABA-AB74-01343E9CABCF}"/>
    <cellStyle name="Currency 2 2 2 3 2 2 3 5 2 2" xfId="40220" xr:uid="{8B28BB80-8789-4134-A90E-081F24184308}"/>
    <cellStyle name="Currency 2 2 2 3 2 2 3 5 3" xfId="28892" xr:uid="{A0797371-A724-48E2-971B-AB8C477FD279}"/>
    <cellStyle name="Currency 2 2 2 3 2 2 3 6" xfId="11900" xr:uid="{DB5C2602-A4C2-4354-8398-207B70B154BA}"/>
    <cellStyle name="Currency 2 2 2 3 2 2 3 6 2" xfId="34556" xr:uid="{4FABEBA0-50F6-4708-8ECC-7155C920CFD4}"/>
    <cellStyle name="Currency 2 2 2 3 2 2 3 7" xfId="23228" xr:uid="{76C50558-B1F6-452B-A6C9-FEC2261B04B4}"/>
    <cellStyle name="Currency 2 2 2 3 2 2 4" xfId="924" xr:uid="{17E374C1-FD63-47AE-9995-3E7273E679D3}"/>
    <cellStyle name="Currency 2 2 2 3 2 2 4 2" xfId="1585" xr:uid="{61936487-384B-46F3-8079-7D7B0E952A80}"/>
    <cellStyle name="Currency 2 2 2 3 2 2 4 2 2" xfId="4417" xr:uid="{635A5572-7879-4488-BD68-2F25A3AEFC23}"/>
    <cellStyle name="Currency 2 2 2 3 2 2 4 2 2 2" xfId="10081" xr:uid="{60B7A956-67BE-4998-91D8-88ED62B41B44}"/>
    <cellStyle name="Currency 2 2 2 3 2 2 4 2 2 2 2" xfId="21409" xr:uid="{96715233-4E34-4594-BE5D-A902B7AC6886}"/>
    <cellStyle name="Currency 2 2 2 3 2 2 4 2 2 2 2 2" xfId="44065" xr:uid="{F596AC6E-9239-4C58-94A5-556C5BCBB6C8}"/>
    <cellStyle name="Currency 2 2 2 3 2 2 4 2 2 2 3" xfId="32737" xr:uid="{E9C7EC1E-EDAC-410A-AD09-4F87CAE85393}"/>
    <cellStyle name="Currency 2 2 2 3 2 2 4 2 2 3" xfId="15745" xr:uid="{A6BB85FC-B031-4C07-8B7F-8B51D91A809C}"/>
    <cellStyle name="Currency 2 2 2 3 2 2 4 2 2 3 2" xfId="38401" xr:uid="{287EE704-1D2A-4F52-864D-33F0991AEBDC}"/>
    <cellStyle name="Currency 2 2 2 3 2 2 4 2 2 4" xfId="27073" xr:uid="{D6348EB9-46E4-4054-8A4F-D8AD1C6BEEFC}"/>
    <cellStyle name="Currency 2 2 2 3 2 2 4 2 3" xfId="7249" xr:uid="{3F3246D1-34C7-4603-A1AF-BD375E6FB53E}"/>
    <cellStyle name="Currency 2 2 2 3 2 2 4 2 3 2" xfId="18577" xr:uid="{869EC52D-C253-4269-9409-B4E127267324}"/>
    <cellStyle name="Currency 2 2 2 3 2 2 4 2 3 2 2" xfId="41233" xr:uid="{01A8D60F-4217-4863-8F31-7512C5C6E34A}"/>
    <cellStyle name="Currency 2 2 2 3 2 2 4 2 3 3" xfId="29905" xr:uid="{3584617A-74A2-4DD8-9BBC-429EAA54F607}"/>
    <cellStyle name="Currency 2 2 2 3 2 2 4 2 4" xfId="12913" xr:uid="{FFE41028-0872-4372-A4F6-3F258745B931}"/>
    <cellStyle name="Currency 2 2 2 3 2 2 4 2 4 2" xfId="35569" xr:uid="{EAAB27B9-FB3F-44FE-B1FF-918284573A46}"/>
    <cellStyle name="Currency 2 2 2 3 2 2 4 2 5" xfId="24241" xr:uid="{F9FEFE51-28A5-4567-B400-03C2A9D33C4A}"/>
    <cellStyle name="Currency 2 2 2 3 2 2 4 3" xfId="3756" xr:uid="{324922C0-4652-441A-A5E8-CC67D8F14440}"/>
    <cellStyle name="Currency 2 2 2 3 2 2 4 3 2" xfId="9420" xr:uid="{FD471BFC-FB82-4D9E-B74F-504B656C7B22}"/>
    <cellStyle name="Currency 2 2 2 3 2 2 4 3 2 2" xfId="20748" xr:uid="{20216DF2-8D4C-49C9-8973-C621EC8EF9A9}"/>
    <cellStyle name="Currency 2 2 2 3 2 2 4 3 2 2 2" xfId="43404" xr:uid="{99A96873-A914-4CCA-9A4D-86BCBF44CF59}"/>
    <cellStyle name="Currency 2 2 2 3 2 2 4 3 2 3" xfId="32076" xr:uid="{E331BFF0-23FC-42FE-8065-C24210306B8A}"/>
    <cellStyle name="Currency 2 2 2 3 2 2 4 3 3" xfId="15084" xr:uid="{39B2619F-F41D-42D1-88CD-A477B20975FA}"/>
    <cellStyle name="Currency 2 2 2 3 2 2 4 3 3 2" xfId="37740" xr:uid="{4D19E6CA-3339-419D-A089-08B4ABD26679}"/>
    <cellStyle name="Currency 2 2 2 3 2 2 4 3 4" xfId="26412" xr:uid="{C10555C9-749F-4DFA-A861-DFDA05EDB120}"/>
    <cellStyle name="Currency 2 2 2 3 2 2 4 4" xfId="6588" xr:uid="{B63026C5-94F5-432D-A6F5-0BAD7A35E9DF}"/>
    <cellStyle name="Currency 2 2 2 3 2 2 4 4 2" xfId="17916" xr:uid="{D51A4FEA-FF80-448F-B002-698C6DFA0C64}"/>
    <cellStyle name="Currency 2 2 2 3 2 2 4 4 2 2" xfId="40572" xr:uid="{F1AC2252-1D16-4EC4-A36F-672CB6A25581}"/>
    <cellStyle name="Currency 2 2 2 3 2 2 4 4 3" xfId="29244" xr:uid="{73293528-DB4B-4FCF-993E-9792E82278A9}"/>
    <cellStyle name="Currency 2 2 2 3 2 2 4 5" xfId="12252" xr:uid="{5CEBCD97-E027-40F4-9F18-3E82A89E1278}"/>
    <cellStyle name="Currency 2 2 2 3 2 2 4 5 2" xfId="34908" xr:uid="{5B2E78E0-9B4C-41B4-A9A4-D7653F7030BA}"/>
    <cellStyle name="Currency 2 2 2 3 2 2 4 6" xfId="23580" xr:uid="{0A832D58-1165-4C73-A8CA-042B480935F2}"/>
    <cellStyle name="Currency 2 2 2 3 2 2 5" xfId="1586" xr:uid="{E89888F2-FEB8-490C-B05A-E4EBC43E5D02}"/>
    <cellStyle name="Currency 2 2 2 3 2 2 5 2" xfId="4418" xr:uid="{BD0FF587-C890-4A25-A1DC-8ECEC9A4943D}"/>
    <cellStyle name="Currency 2 2 2 3 2 2 5 2 2" xfId="10082" xr:uid="{71A254C6-2C2A-40D9-945F-5FC9A94418D7}"/>
    <cellStyle name="Currency 2 2 2 3 2 2 5 2 2 2" xfId="21410" xr:uid="{2AE98732-B3AB-4E19-9A4E-AB43F73EBA2C}"/>
    <cellStyle name="Currency 2 2 2 3 2 2 5 2 2 2 2" xfId="44066" xr:uid="{C0A89F78-BC48-4460-A562-CCC3FB75FBE6}"/>
    <cellStyle name="Currency 2 2 2 3 2 2 5 2 2 3" xfId="32738" xr:uid="{F1C585E9-6FF5-43DE-B672-521E6BE84D95}"/>
    <cellStyle name="Currency 2 2 2 3 2 2 5 2 3" xfId="15746" xr:uid="{C3FA874B-7F39-43C3-B824-C9E4BD19F6FB}"/>
    <cellStyle name="Currency 2 2 2 3 2 2 5 2 3 2" xfId="38402" xr:uid="{65258E37-3CB1-4431-A900-64C2154DB7C3}"/>
    <cellStyle name="Currency 2 2 2 3 2 2 5 2 4" xfId="27074" xr:uid="{182F33CB-32A9-458A-8506-2AF68E166E01}"/>
    <cellStyle name="Currency 2 2 2 3 2 2 5 3" xfId="7250" xr:uid="{67D24169-B70F-44AD-8B19-B9BAF275FC88}"/>
    <cellStyle name="Currency 2 2 2 3 2 2 5 3 2" xfId="18578" xr:uid="{3D3B1A9A-5A02-40BE-A664-B65D3BE971E2}"/>
    <cellStyle name="Currency 2 2 2 3 2 2 5 3 2 2" xfId="41234" xr:uid="{C16F2B00-3C03-4B02-BE5F-FDEC9B816AD9}"/>
    <cellStyle name="Currency 2 2 2 3 2 2 5 3 3" xfId="29906" xr:uid="{81070C85-06F5-4A09-87A2-9DFB5142F88F}"/>
    <cellStyle name="Currency 2 2 2 3 2 2 5 4" xfId="12914" xr:uid="{587511C7-38AE-4B17-9D43-1020749AC032}"/>
    <cellStyle name="Currency 2 2 2 3 2 2 5 4 2" xfId="35570" xr:uid="{251F7F69-EF92-4F0B-BBC6-F762A86FA20D}"/>
    <cellStyle name="Currency 2 2 2 3 2 2 5 5" xfId="24242" xr:uid="{4376A1F2-CDB2-4B81-B2A1-E5FD3BB344C9}"/>
    <cellStyle name="Currency 2 2 2 3 2 2 6" xfId="3052" xr:uid="{BA8B743E-907B-4F3E-9908-E66488C6EA19}"/>
    <cellStyle name="Currency 2 2 2 3 2 2 6 2" xfId="8716" xr:uid="{7DE56530-AC18-4389-BEB3-B837217327D7}"/>
    <cellStyle name="Currency 2 2 2 3 2 2 6 2 2" xfId="20044" xr:uid="{EF8709FF-9CED-442E-866E-4844BEBBD023}"/>
    <cellStyle name="Currency 2 2 2 3 2 2 6 2 2 2" xfId="42700" xr:uid="{31D7A4DE-BC7D-481C-BE15-01FF7B2F0EAC}"/>
    <cellStyle name="Currency 2 2 2 3 2 2 6 2 3" xfId="31372" xr:uid="{278DE1D3-EF61-443F-8556-A49086C8A913}"/>
    <cellStyle name="Currency 2 2 2 3 2 2 6 3" xfId="14380" xr:uid="{FEBCEA3A-2DA4-402E-82E5-1193F4F11D62}"/>
    <cellStyle name="Currency 2 2 2 3 2 2 6 3 2" xfId="37036" xr:uid="{A6C51106-C285-463F-B388-3E0EE8437AAD}"/>
    <cellStyle name="Currency 2 2 2 3 2 2 6 4" xfId="25708" xr:uid="{C6FBD15F-7FBF-4262-8FFA-CCFF1509A30F}"/>
    <cellStyle name="Currency 2 2 2 3 2 2 7" xfId="5884" xr:uid="{DD2E80CC-2770-4FEB-B3AD-06981CD86825}"/>
    <cellStyle name="Currency 2 2 2 3 2 2 7 2" xfId="17212" xr:uid="{1AE7093D-5544-4B70-9E6B-0B8EEDA36A70}"/>
    <cellStyle name="Currency 2 2 2 3 2 2 7 2 2" xfId="39868" xr:uid="{E4C24B40-5FEB-4793-9E3A-EC5D42A3D402}"/>
    <cellStyle name="Currency 2 2 2 3 2 2 7 3" xfId="28540" xr:uid="{91D7E6C4-76FE-4616-A096-1F5E62EDB2F9}"/>
    <cellStyle name="Currency 2 2 2 3 2 2 8" xfId="11548" xr:uid="{259A0F35-D65A-429B-ABB6-9C1FEF0C9190}"/>
    <cellStyle name="Currency 2 2 2 3 2 2 8 2" xfId="34204" xr:uid="{33296624-F965-4CB8-92DF-940DD96B7F23}"/>
    <cellStyle name="Currency 2 2 2 3 2 2 9" xfId="22876" xr:uid="{F0D46FBB-B3B6-466A-9A88-91BDA8449BBD}"/>
    <cellStyle name="Currency 2 2 2 3 2 3" xfId="308" xr:uid="{0E73B79C-0A50-4FDF-9402-75E33766503E}"/>
    <cellStyle name="Currency 2 2 2 3 2 3 2" xfId="660" xr:uid="{3C3177E1-46ED-4A7A-BBBC-9415FB01201F}"/>
    <cellStyle name="Currency 2 2 2 3 2 3 2 2" xfId="1364" xr:uid="{66B5802F-CC75-4106-9C9C-F6674CDA2540}"/>
    <cellStyle name="Currency 2 2 2 3 2 3 2 2 2" xfId="1587" xr:uid="{4087F32C-D897-49EA-BAB3-368D508998E9}"/>
    <cellStyle name="Currency 2 2 2 3 2 3 2 2 2 2" xfId="4419" xr:uid="{4BEBB2D5-5DF7-42AD-8977-635261AF0B3E}"/>
    <cellStyle name="Currency 2 2 2 3 2 3 2 2 2 2 2" xfId="10083" xr:uid="{6263DC5B-FC57-4B95-BDEB-979A02342692}"/>
    <cellStyle name="Currency 2 2 2 3 2 3 2 2 2 2 2 2" xfId="21411" xr:uid="{3FF4C649-25FC-4B43-ADFF-3E4BEDC5B51D}"/>
    <cellStyle name="Currency 2 2 2 3 2 3 2 2 2 2 2 2 2" xfId="44067" xr:uid="{8FC6188C-D8D8-4499-B7D7-FD8AB0697E7A}"/>
    <cellStyle name="Currency 2 2 2 3 2 3 2 2 2 2 2 3" xfId="32739" xr:uid="{72ACB601-001B-4158-85C7-200F16BE870B}"/>
    <cellStyle name="Currency 2 2 2 3 2 3 2 2 2 2 3" xfId="15747" xr:uid="{A221096A-2C50-43C1-97F7-8C6A0CB55433}"/>
    <cellStyle name="Currency 2 2 2 3 2 3 2 2 2 2 3 2" xfId="38403" xr:uid="{C2DDFFE5-F1EE-4EEA-8607-AE11CEA143CD}"/>
    <cellStyle name="Currency 2 2 2 3 2 3 2 2 2 2 4" xfId="27075" xr:uid="{398EA41B-143B-433C-9A69-E0051E778418}"/>
    <cellStyle name="Currency 2 2 2 3 2 3 2 2 2 3" xfId="7251" xr:uid="{4D6B81F6-6C74-40E6-AB8B-0A9173C0D0E7}"/>
    <cellStyle name="Currency 2 2 2 3 2 3 2 2 2 3 2" xfId="18579" xr:uid="{88BFF20C-06E9-4F12-B8DD-84C08FB07401}"/>
    <cellStyle name="Currency 2 2 2 3 2 3 2 2 2 3 2 2" xfId="41235" xr:uid="{F8719CB3-2875-4460-8F53-A4A0271EC0EE}"/>
    <cellStyle name="Currency 2 2 2 3 2 3 2 2 2 3 3" xfId="29907" xr:uid="{072F0E53-0DA8-4F34-B3A4-BD38CE846B42}"/>
    <cellStyle name="Currency 2 2 2 3 2 3 2 2 2 4" xfId="12915" xr:uid="{75B312F0-260D-40EE-BF3C-D7D8FF8423FF}"/>
    <cellStyle name="Currency 2 2 2 3 2 3 2 2 2 4 2" xfId="35571" xr:uid="{3D3B9E05-16F1-4A3B-B703-F5B3B55FC6DC}"/>
    <cellStyle name="Currency 2 2 2 3 2 3 2 2 2 5" xfId="24243" xr:uid="{1A8E66AE-C885-4321-BDB7-81629259E1B0}"/>
    <cellStyle name="Currency 2 2 2 3 2 3 2 2 3" xfId="4196" xr:uid="{630C2F3A-32EA-4697-9C75-D97BE807054E}"/>
    <cellStyle name="Currency 2 2 2 3 2 3 2 2 3 2" xfId="9860" xr:uid="{2543FFAD-AF44-481B-B6F4-3BD39D362D3C}"/>
    <cellStyle name="Currency 2 2 2 3 2 3 2 2 3 2 2" xfId="21188" xr:uid="{BA9ECD04-DD97-4615-838C-B82211A00055}"/>
    <cellStyle name="Currency 2 2 2 3 2 3 2 2 3 2 2 2" xfId="43844" xr:uid="{70ED78A2-AE7E-4272-92D6-4AC54D12B58C}"/>
    <cellStyle name="Currency 2 2 2 3 2 3 2 2 3 2 3" xfId="32516" xr:uid="{CDF1F5E7-FF89-48AC-8B39-07D0F5A7E992}"/>
    <cellStyle name="Currency 2 2 2 3 2 3 2 2 3 3" xfId="15524" xr:uid="{709C824E-353A-48A8-A1FD-47CDD3527558}"/>
    <cellStyle name="Currency 2 2 2 3 2 3 2 2 3 3 2" xfId="38180" xr:uid="{84048CA4-DD7E-4827-9FA9-55CE04246296}"/>
    <cellStyle name="Currency 2 2 2 3 2 3 2 2 3 4" xfId="26852" xr:uid="{A68E5AEA-D968-4D07-9FC2-CBB5A14466EF}"/>
    <cellStyle name="Currency 2 2 2 3 2 3 2 2 4" xfId="7028" xr:uid="{AD6DCB2A-E3C9-4C2B-B191-AC9F0EA49C6C}"/>
    <cellStyle name="Currency 2 2 2 3 2 3 2 2 4 2" xfId="18356" xr:uid="{38118D13-6046-45F0-B460-BBA5B8DF3793}"/>
    <cellStyle name="Currency 2 2 2 3 2 3 2 2 4 2 2" xfId="41012" xr:uid="{8C512503-DFDB-4F66-AB93-E1654E03D780}"/>
    <cellStyle name="Currency 2 2 2 3 2 3 2 2 4 3" xfId="29684" xr:uid="{A5929B82-CB62-46F6-87C2-881CF9396896}"/>
    <cellStyle name="Currency 2 2 2 3 2 3 2 2 5" xfId="12692" xr:uid="{D8986235-5630-4926-BC59-60F8B3472E7C}"/>
    <cellStyle name="Currency 2 2 2 3 2 3 2 2 5 2" xfId="35348" xr:uid="{28149F22-7D1F-4747-93CD-0B4B58DF6DF6}"/>
    <cellStyle name="Currency 2 2 2 3 2 3 2 2 6" xfId="24020" xr:uid="{A3492C29-032A-4399-A11D-6395D95593D1}"/>
    <cellStyle name="Currency 2 2 2 3 2 3 2 3" xfId="1588" xr:uid="{EBCDF214-21E6-4C32-BB99-EDAA9B886CF0}"/>
    <cellStyle name="Currency 2 2 2 3 2 3 2 3 2" xfId="4420" xr:uid="{617F54F6-001A-42A7-B877-871B9454FCCE}"/>
    <cellStyle name="Currency 2 2 2 3 2 3 2 3 2 2" xfId="10084" xr:uid="{A932B33B-09E6-4DB8-AE45-94F0D89401E9}"/>
    <cellStyle name="Currency 2 2 2 3 2 3 2 3 2 2 2" xfId="21412" xr:uid="{5BDE494E-DD7F-417A-99EE-803E79876B5D}"/>
    <cellStyle name="Currency 2 2 2 3 2 3 2 3 2 2 2 2" xfId="44068" xr:uid="{CAC0BD5A-8B87-417E-803B-EB48EC6AC8FE}"/>
    <cellStyle name="Currency 2 2 2 3 2 3 2 3 2 2 3" xfId="32740" xr:uid="{A908FCF4-5FE3-4FE8-B297-2184513CEFA6}"/>
    <cellStyle name="Currency 2 2 2 3 2 3 2 3 2 3" xfId="15748" xr:uid="{54AC68F0-5ADF-4C5F-AAFA-1A367B8F0ACC}"/>
    <cellStyle name="Currency 2 2 2 3 2 3 2 3 2 3 2" xfId="38404" xr:uid="{362865A5-3367-444C-8393-A8E5A5BF6543}"/>
    <cellStyle name="Currency 2 2 2 3 2 3 2 3 2 4" xfId="27076" xr:uid="{5EBB1851-CCD3-45EC-9640-1B47BD6E9784}"/>
    <cellStyle name="Currency 2 2 2 3 2 3 2 3 3" xfId="7252" xr:uid="{461EB323-21C4-4E2F-A3B9-2D29ADF34D40}"/>
    <cellStyle name="Currency 2 2 2 3 2 3 2 3 3 2" xfId="18580" xr:uid="{26A0DA7C-2234-4EF9-81B5-9B99114BA847}"/>
    <cellStyle name="Currency 2 2 2 3 2 3 2 3 3 2 2" xfId="41236" xr:uid="{85D9510E-7C93-4A99-8C60-17CDFFD6FD4C}"/>
    <cellStyle name="Currency 2 2 2 3 2 3 2 3 3 3" xfId="29908" xr:uid="{17E618BC-630C-43DB-9A26-1BFB1E70A3E4}"/>
    <cellStyle name="Currency 2 2 2 3 2 3 2 3 4" xfId="12916" xr:uid="{A9783CD0-3255-455F-8C9A-B4C36C3C66B4}"/>
    <cellStyle name="Currency 2 2 2 3 2 3 2 3 4 2" xfId="35572" xr:uid="{5216A87A-4AD3-4301-A2B8-494DFF09CAD6}"/>
    <cellStyle name="Currency 2 2 2 3 2 3 2 3 5" xfId="24244" xr:uid="{C3A2F750-D703-4BE0-95F3-7B10862CA96C}"/>
    <cellStyle name="Currency 2 2 2 3 2 3 2 4" xfId="3492" xr:uid="{DC36A051-A782-4D5D-9D4C-702820A4B764}"/>
    <cellStyle name="Currency 2 2 2 3 2 3 2 4 2" xfId="9156" xr:uid="{99C2B124-6E68-4CED-8A56-0C0BA185C524}"/>
    <cellStyle name="Currency 2 2 2 3 2 3 2 4 2 2" xfId="20484" xr:uid="{B76DA111-1805-4867-8429-0BA383086686}"/>
    <cellStyle name="Currency 2 2 2 3 2 3 2 4 2 2 2" xfId="43140" xr:uid="{0F88EE79-EF3A-44AD-9281-2A72D970485F}"/>
    <cellStyle name="Currency 2 2 2 3 2 3 2 4 2 3" xfId="31812" xr:uid="{84AC40B2-7819-4CC6-90B2-C682323CA200}"/>
    <cellStyle name="Currency 2 2 2 3 2 3 2 4 3" xfId="14820" xr:uid="{E9F2C5D4-95E6-4F67-A7EC-F53B84C22A50}"/>
    <cellStyle name="Currency 2 2 2 3 2 3 2 4 3 2" xfId="37476" xr:uid="{CBAA0B09-794B-47CA-8269-44C402496D88}"/>
    <cellStyle name="Currency 2 2 2 3 2 3 2 4 4" xfId="26148" xr:uid="{96174E47-2050-4D4C-A0BE-31631B189A4C}"/>
    <cellStyle name="Currency 2 2 2 3 2 3 2 5" xfId="6324" xr:uid="{5CF8099B-C776-499E-95D9-3C0D2D292C9B}"/>
    <cellStyle name="Currency 2 2 2 3 2 3 2 5 2" xfId="17652" xr:uid="{041F6E51-C442-460E-92A0-5DC2D17F507A}"/>
    <cellStyle name="Currency 2 2 2 3 2 3 2 5 2 2" xfId="40308" xr:uid="{F4E648A0-3DC5-40E5-954C-BFFE6C475A74}"/>
    <cellStyle name="Currency 2 2 2 3 2 3 2 5 3" xfId="28980" xr:uid="{E2516501-5C54-432F-813C-9A01C7843F8D}"/>
    <cellStyle name="Currency 2 2 2 3 2 3 2 6" xfId="11988" xr:uid="{718F1070-5301-4591-A463-9A20B3C39B76}"/>
    <cellStyle name="Currency 2 2 2 3 2 3 2 6 2" xfId="34644" xr:uid="{00E78C0E-0687-4986-926E-813FA98DAA0E}"/>
    <cellStyle name="Currency 2 2 2 3 2 3 2 7" xfId="23316" xr:uid="{37396990-CDB7-4A75-BE99-36CAB181A028}"/>
    <cellStyle name="Currency 2 2 2 3 2 3 3" xfId="1012" xr:uid="{6E9B1B44-CD6E-4F8F-9DAD-DC511D2C8434}"/>
    <cellStyle name="Currency 2 2 2 3 2 3 3 2" xfId="1589" xr:uid="{6687046E-43F7-4343-9362-1E254021F68D}"/>
    <cellStyle name="Currency 2 2 2 3 2 3 3 2 2" xfId="4421" xr:uid="{E1885C3B-26FA-406A-8170-4ACA4EE4E42C}"/>
    <cellStyle name="Currency 2 2 2 3 2 3 3 2 2 2" xfId="10085" xr:uid="{763078A9-A98B-4D79-8CA4-F4B76E0DDCD3}"/>
    <cellStyle name="Currency 2 2 2 3 2 3 3 2 2 2 2" xfId="21413" xr:uid="{14894D06-289C-4C1D-82D4-C4D244F73A53}"/>
    <cellStyle name="Currency 2 2 2 3 2 3 3 2 2 2 2 2" xfId="44069" xr:uid="{417E4E7D-5002-4765-B0A8-47FACCB64333}"/>
    <cellStyle name="Currency 2 2 2 3 2 3 3 2 2 2 3" xfId="32741" xr:uid="{6164E886-6C75-4CE3-9CE8-985897AAD403}"/>
    <cellStyle name="Currency 2 2 2 3 2 3 3 2 2 3" xfId="15749" xr:uid="{C7147D8A-033A-4CA4-BF5E-77E38CB7CB44}"/>
    <cellStyle name="Currency 2 2 2 3 2 3 3 2 2 3 2" xfId="38405" xr:uid="{D4D199A3-1ABF-449C-BDEC-3C9A23400485}"/>
    <cellStyle name="Currency 2 2 2 3 2 3 3 2 2 4" xfId="27077" xr:uid="{ADE33889-94B0-45D3-8A88-5AAF41DD1302}"/>
    <cellStyle name="Currency 2 2 2 3 2 3 3 2 3" xfId="7253" xr:uid="{18C97D43-8FAC-4BCF-8EC8-1AC170C3B0A0}"/>
    <cellStyle name="Currency 2 2 2 3 2 3 3 2 3 2" xfId="18581" xr:uid="{F340194C-4F28-4F77-A0A1-FE7A8ECE66E6}"/>
    <cellStyle name="Currency 2 2 2 3 2 3 3 2 3 2 2" xfId="41237" xr:uid="{6318F5B0-292E-49B5-8489-81D5060D1141}"/>
    <cellStyle name="Currency 2 2 2 3 2 3 3 2 3 3" xfId="29909" xr:uid="{CDEEBE21-C92E-4401-B6D2-D92BC99EF6A4}"/>
    <cellStyle name="Currency 2 2 2 3 2 3 3 2 4" xfId="12917" xr:uid="{54349EFE-001A-49E6-A34F-6275BA7ADF13}"/>
    <cellStyle name="Currency 2 2 2 3 2 3 3 2 4 2" xfId="35573" xr:uid="{2F354A72-AAE1-4554-B1C1-973A8F267E96}"/>
    <cellStyle name="Currency 2 2 2 3 2 3 3 2 5" xfId="24245" xr:uid="{05B8B06E-3E7E-422E-ABB9-236FC2B3610D}"/>
    <cellStyle name="Currency 2 2 2 3 2 3 3 3" xfId="3844" xr:uid="{73C2F032-CE2A-45A3-80A1-5CE7D7CEAB60}"/>
    <cellStyle name="Currency 2 2 2 3 2 3 3 3 2" xfId="9508" xr:uid="{D14BBD2F-975A-4F38-9884-EBFE44850B41}"/>
    <cellStyle name="Currency 2 2 2 3 2 3 3 3 2 2" xfId="20836" xr:uid="{21CCC669-CE62-47C3-8D50-61905A049259}"/>
    <cellStyle name="Currency 2 2 2 3 2 3 3 3 2 2 2" xfId="43492" xr:uid="{D3129ACD-0B3F-4708-9625-82E10E2E0084}"/>
    <cellStyle name="Currency 2 2 2 3 2 3 3 3 2 3" xfId="32164" xr:uid="{CA858EA6-0CD0-4285-B224-0A060920FF26}"/>
    <cellStyle name="Currency 2 2 2 3 2 3 3 3 3" xfId="15172" xr:uid="{DDBB2B1D-FA87-42BC-ADE3-1C4D8E65983B}"/>
    <cellStyle name="Currency 2 2 2 3 2 3 3 3 3 2" xfId="37828" xr:uid="{35E95B6B-2032-4517-A51E-79C97564BB43}"/>
    <cellStyle name="Currency 2 2 2 3 2 3 3 3 4" xfId="26500" xr:uid="{426B932F-21BE-4973-950A-51690D85ACAA}"/>
    <cellStyle name="Currency 2 2 2 3 2 3 3 4" xfId="6676" xr:uid="{FD77CEC4-7F15-4034-8D66-53155C6F1254}"/>
    <cellStyle name="Currency 2 2 2 3 2 3 3 4 2" xfId="18004" xr:uid="{4E06A2FD-18D5-4216-AAB2-02A6BEB0F217}"/>
    <cellStyle name="Currency 2 2 2 3 2 3 3 4 2 2" xfId="40660" xr:uid="{B8D07048-9363-4953-8DC5-897E48981AF9}"/>
    <cellStyle name="Currency 2 2 2 3 2 3 3 4 3" xfId="29332" xr:uid="{4A1F23D4-3A17-46EF-853D-7D6E20ECA2A5}"/>
    <cellStyle name="Currency 2 2 2 3 2 3 3 5" xfId="12340" xr:uid="{65E203FF-BB13-4FA9-A58B-B3C6E2A1DB4C}"/>
    <cellStyle name="Currency 2 2 2 3 2 3 3 5 2" xfId="34996" xr:uid="{18ABF77A-F2AA-4C41-B999-B2B16089EF1F}"/>
    <cellStyle name="Currency 2 2 2 3 2 3 3 6" xfId="23668" xr:uid="{A7CDD79F-2EEA-4311-988B-9AF1F37AAB05}"/>
    <cellStyle name="Currency 2 2 2 3 2 3 4" xfId="1590" xr:uid="{6745109B-9415-475C-A063-5EE5D95430DB}"/>
    <cellStyle name="Currency 2 2 2 3 2 3 4 2" xfId="4422" xr:uid="{62F16095-E378-4C15-8F79-F9EF74EBD7AE}"/>
    <cellStyle name="Currency 2 2 2 3 2 3 4 2 2" xfId="10086" xr:uid="{9306E8E0-779C-48F2-94B2-DD95B098B21D}"/>
    <cellStyle name="Currency 2 2 2 3 2 3 4 2 2 2" xfId="21414" xr:uid="{B97B28D0-D868-4716-B659-E3564B3CDE34}"/>
    <cellStyle name="Currency 2 2 2 3 2 3 4 2 2 2 2" xfId="44070" xr:uid="{CBD8BA37-7CE0-449E-A2BF-B15EB988DAD8}"/>
    <cellStyle name="Currency 2 2 2 3 2 3 4 2 2 3" xfId="32742" xr:uid="{04C893C8-C022-45AA-A1CF-5A57BEF1AF7D}"/>
    <cellStyle name="Currency 2 2 2 3 2 3 4 2 3" xfId="15750" xr:uid="{97DBA5AF-DAEE-41DC-8D5C-0B4E97AF2045}"/>
    <cellStyle name="Currency 2 2 2 3 2 3 4 2 3 2" xfId="38406" xr:uid="{1105C0CF-C982-4E61-97BF-0FF4B9D6F03D}"/>
    <cellStyle name="Currency 2 2 2 3 2 3 4 2 4" xfId="27078" xr:uid="{FE01DA48-F1C8-49C6-84E8-42697A273469}"/>
    <cellStyle name="Currency 2 2 2 3 2 3 4 3" xfId="7254" xr:uid="{958CCD90-02E9-419C-A48D-C11C7FB5836F}"/>
    <cellStyle name="Currency 2 2 2 3 2 3 4 3 2" xfId="18582" xr:uid="{9B4E68A2-9893-4BF1-B5E6-587DFE3EDE59}"/>
    <cellStyle name="Currency 2 2 2 3 2 3 4 3 2 2" xfId="41238" xr:uid="{20CBDDB5-AE08-47F5-BC02-9E3EA462C112}"/>
    <cellStyle name="Currency 2 2 2 3 2 3 4 3 3" xfId="29910" xr:uid="{9AA74CB8-9667-4FA7-A8AA-604C3A73D15D}"/>
    <cellStyle name="Currency 2 2 2 3 2 3 4 4" xfId="12918" xr:uid="{7165F258-FCE9-40E8-BC17-428A2265A055}"/>
    <cellStyle name="Currency 2 2 2 3 2 3 4 4 2" xfId="35574" xr:uid="{1D99DA0B-9E59-4817-95EA-29581C1E1886}"/>
    <cellStyle name="Currency 2 2 2 3 2 3 4 5" xfId="24246" xr:uid="{BE19EDCC-5B05-4B9D-8F6B-36EFBB8A7D73}"/>
    <cellStyle name="Currency 2 2 2 3 2 3 5" xfId="3140" xr:uid="{153B3D8B-EFB6-4091-8DCC-FB6D9DD2660F}"/>
    <cellStyle name="Currency 2 2 2 3 2 3 5 2" xfId="8804" xr:uid="{97FAA7E6-7618-4219-BC66-B428DFF91CCA}"/>
    <cellStyle name="Currency 2 2 2 3 2 3 5 2 2" xfId="20132" xr:uid="{7E0913C9-02DC-472D-B792-9BA5E73E824E}"/>
    <cellStyle name="Currency 2 2 2 3 2 3 5 2 2 2" xfId="42788" xr:uid="{BB20A320-F114-44D7-8E4E-CE7468878499}"/>
    <cellStyle name="Currency 2 2 2 3 2 3 5 2 3" xfId="31460" xr:uid="{C41D63B5-31E0-4719-A1A9-3012CD1A5C93}"/>
    <cellStyle name="Currency 2 2 2 3 2 3 5 3" xfId="14468" xr:uid="{DF5FAC0C-B020-45BC-9DFE-B328E9497303}"/>
    <cellStyle name="Currency 2 2 2 3 2 3 5 3 2" xfId="37124" xr:uid="{182AAA59-D15F-4733-B655-6EFA4A2BFDA7}"/>
    <cellStyle name="Currency 2 2 2 3 2 3 5 4" xfId="25796" xr:uid="{C48C7E38-7B75-4EE4-A6DD-9EE31DD46DE7}"/>
    <cellStyle name="Currency 2 2 2 3 2 3 6" xfId="5972" xr:uid="{F7A0D9C2-2219-41FB-940F-0175068D2BE4}"/>
    <cellStyle name="Currency 2 2 2 3 2 3 6 2" xfId="17300" xr:uid="{2A4B9623-E75C-42A6-BD95-9769A4FDB084}"/>
    <cellStyle name="Currency 2 2 2 3 2 3 6 2 2" xfId="39956" xr:uid="{F8DAA1BB-7B05-4076-AE00-84F5F665DBC2}"/>
    <cellStyle name="Currency 2 2 2 3 2 3 6 3" xfId="28628" xr:uid="{8DE7F16E-6891-40D7-937F-AE1D0F2D5839}"/>
    <cellStyle name="Currency 2 2 2 3 2 3 7" xfId="11636" xr:uid="{BD32EFD8-3434-4F17-8D6E-388240CDB734}"/>
    <cellStyle name="Currency 2 2 2 3 2 3 7 2" xfId="34292" xr:uid="{998CDE95-270E-45C8-A0FB-1DB4CA41AF57}"/>
    <cellStyle name="Currency 2 2 2 3 2 3 8" xfId="22964" xr:uid="{9A88ACE5-264C-40C3-BA35-511C9F5C81EB}"/>
    <cellStyle name="Currency 2 2 2 3 2 4" xfId="484" xr:uid="{6304AF20-E14C-4333-A81B-911D1E0E993B}"/>
    <cellStyle name="Currency 2 2 2 3 2 4 2" xfId="1188" xr:uid="{4299250C-D6A4-4A10-A7F9-E3FB3C1CD655}"/>
    <cellStyle name="Currency 2 2 2 3 2 4 2 2" xfId="1591" xr:uid="{8A768675-FAD6-44F1-9509-B29D9B6F3D20}"/>
    <cellStyle name="Currency 2 2 2 3 2 4 2 2 2" xfId="4423" xr:uid="{CF435F45-1F78-477C-84AD-0D1C46E6A20E}"/>
    <cellStyle name="Currency 2 2 2 3 2 4 2 2 2 2" xfId="10087" xr:uid="{E28A51A1-8552-401A-8248-77AD9C6B6577}"/>
    <cellStyle name="Currency 2 2 2 3 2 4 2 2 2 2 2" xfId="21415" xr:uid="{14FD5366-8021-4FF0-8111-42F603456B70}"/>
    <cellStyle name="Currency 2 2 2 3 2 4 2 2 2 2 2 2" xfId="44071" xr:uid="{05B2A10E-031B-4877-8859-C67BECD48B60}"/>
    <cellStyle name="Currency 2 2 2 3 2 4 2 2 2 2 3" xfId="32743" xr:uid="{CD0C81F0-20E4-44F6-BBDB-843862A83316}"/>
    <cellStyle name="Currency 2 2 2 3 2 4 2 2 2 3" xfId="15751" xr:uid="{54BA046D-5DBE-4762-A3AC-DB807B57DE46}"/>
    <cellStyle name="Currency 2 2 2 3 2 4 2 2 2 3 2" xfId="38407" xr:uid="{A705E901-11FC-4C27-800C-E41520030ABB}"/>
    <cellStyle name="Currency 2 2 2 3 2 4 2 2 2 4" xfId="27079" xr:uid="{83EF1300-605D-4FB2-AD08-611F2DFCBCEA}"/>
    <cellStyle name="Currency 2 2 2 3 2 4 2 2 3" xfId="7255" xr:uid="{D052A5EB-6738-40BE-A0E4-4A8E3E129AB2}"/>
    <cellStyle name="Currency 2 2 2 3 2 4 2 2 3 2" xfId="18583" xr:uid="{37144E67-85B3-4E92-AD28-5072609930FC}"/>
    <cellStyle name="Currency 2 2 2 3 2 4 2 2 3 2 2" xfId="41239" xr:uid="{765C18B9-C3A0-4327-92DA-899067A1B732}"/>
    <cellStyle name="Currency 2 2 2 3 2 4 2 2 3 3" xfId="29911" xr:uid="{064DF5B1-7CA7-46BE-8A20-50937ACD7FA2}"/>
    <cellStyle name="Currency 2 2 2 3 2 4 2 2 4" xfId="12919" xr:uid="{96408D06-7695-46D6-B98B-202FA5BDE32F}"/>
    <cellStyle name="Currency 2 2 2 3 2 4 2 2 4 2" xfId="35575" xr:uid="{B8C9B96F-0773-4FDD-B344-4BFB6BB33D96}"/>
    <cellStyle name="Currency 2 2 2 3 2 4 2 2 5" xfId="24247" xr:uid="{C74C8DEE-6C06-48D4-9B5B-1D53F63E3F93}"/>
    <cellStyle name="Currency 2 2 2 3 2 4 2 3" xfId="4020" xr:uid="{9DD8D46B-98A4-4A74-B4D9-9726C02141A1}"/>
    <cellStyle name="Currency 2 2 2 3 2 4 2 3 2" xfId="9684" xr:uid="{FBDF2636-D7DE-4DE2-93B9-017AF655F3CD}"/>
    <cellStyle name="Currency 2 2 2 3 2 4 2 3 2 2" xfId="21012" xr:uid="{4D05649D-5729-4523-8BE1-2D812BFB64FB}"/>
    <cellStyle name="Currency 2 2 2 3 2 4 2 3 2 2 2" xfId="43668" xr:uid="{65EA7715-1628-440B-9CD9-236E0153DD30}"/>
    <cellStyle name="Currency 2 2 2 3 2 4 2 3 2 3" xfId="32340" xr:uid="{166D41EB-1092-4684-8A6D-C717446C4B78}"/>
    <cellStyle name="Currency 2 2 2 3 2 4 2 3 3" xfId="15348" xr:uid="{8B7DE79C-9CD6-40E9-B77B-BB6CFEA15E7E}"/>
    <cellStyle name="Currency 2 2 2 3 2 4 2 3 3 2" xfId="38004" xr:uid="{8EAC8A5A-ADF0-4073-B88A-63A00029C053}"/>
    <cellStyle name="Currency 2 2 2 3 2 4 2 3 4" xfId="26676" xr:uid="{9B0219F3-4D4F-4B5F-A78E-E048498E90A1}"/>
    <cellStyle name="Currency 2 2 2 3 2 4 2 4" xfId="6852" xr:uid="{42B6B287-2025-47D5-AC2D-03082965C574}"/>
    <cellStyle name="Currency 2 2 2 3 2 4 2 4 2" xfId="18180" xr:uid="{7BD8F0D6-D5DE-4C52-A4C6-580D7AE7E93A}"/>
    <cellStyle name="Currency 2 2 2 3 2 4 2 4 2 2" xfId="40836" xr:uid="{EA0C3218-C22D-4FEC-AE17-41133F0AF136}"/>
    <cellStyle name="Currency 2 2 2 3 2 4 2 4 3" xfId="29508" xr:uid="{0AEB21C9-7D5C-49C7-8E88-3E4BBD750BE1}"/>
    <cellStyle name="Currency 2 2 2 3 2 4 2 5" xfId="12516" xr:uid="{86242204-B982-4051-9F06-A99AF6BF84FD}"/>
    <cellStyle name="Currency 2 2 2 3 2 4 2 5 2" xfId="35172" xr:uid="{6831B52C-DC7C-4FFE-B9D1-212CD37B93F1}"/>
    <cellStyle name="Currency 2 2 2 3 2 4 2 6" xfId="23844" xr:uid="{71A5688E-5620-4B5E-8F9A-04CD989F313A}"/>
    <cellStyle name="Currency 2 2 2 3 2 4 3" xfId="1592" xr:uid="{2EF1BA30-4CAD-4F54-BBFA-3ECBA07C8240}"/>
    <cellStyle name="Currency 2 2 2 3 2 4 3 2" xfId="4424" xr:uid="{27452E10-3C8B-4013-AC91-DCEC17A6A234}"/>
    <cellStyle name="Currency 2 2 2 3 2 4 3 2 2" xfId="10088" xr:uid="{654A3AF0-BAAF-4C98-B1DD-C6DEBB1407AA}"/>
    <cellStyle name="Currency 2 2 2 3 2 4 3 2 2 2" xfId="21416" xr:uid="{ABCBCA3E-AE4C-4225-9E2F-8644B7127ABC}"/>
    <cellStyle name="Currency 2 2 2 3 2 4 3 2 2 2 2" xfId="44072" xr:uid="{FB8E5D9D-C0FC-469D-8710-AC2DCC6DC460}"/>
    <cellStyle name="Currency 2 2 2 3 2 4 3 2 2 3" xfId="32744" xr:uid="{32631B1A-A4B1-4146-AF2D-423FEF1ABBD6}"/>
    <cellStyle name="Currency 2 2 2 3 2 4 3 2 3" xfId="15752" xr:uid="{A6E97E5A-CAB8-4415-8F67-804F61361CE5}"/>
    <cellStyle name="Currency 2 2 2 3 2 4 3 2 3 2" xfId="38408" xr:uid="{0CAD3C77-B6C1-4D89-9897-3A01B1EB1BBD}"/>
    <cellStyle name="Currency 2 2 2 3 2 4 3 2 4" xfId="27080" xr:uid="{E83F5A73-E255-4FD7-95DB-8F6786697515}"/>
    <cellStyle name="Currency 2 2 2 3 2 4 3 3" xfId="7256" xr:uid="{E493EE07-87D4-4F18-8DF1-5AE98A048480}"/>
    <cellStyle name="Currency 2 2 2 3 2 4 3 3 2" xfId="18584" xr:uid="{7C20B99D-C73D-4D13-ADEF-C5BEF77EC087}"/>
    <cellStyle name="Currency 2 2 2 3 2 4 3 3 2 2" xfId="41240" xr:uid="{546A093F-74F6-40EC-818F-B3075FBB5735}"/>
    <cellStyle name="Currency 2 2 2 3 2 4 3 3 3" xfId="29912" xr:uid="{361F81EA-5E76-460C-A1E7-0BBCA0467A39}"/>
    <cellStyle name="Currency 2 2 2 3 2 4 3 4" xfId="12920" xr:uid="{993A71DC-A888-466E-A47D-4A3C347C9323}"/>
    <cellStyle name="Currency 2 2 2 3 2 4 3 4 2" xfId="35576" xr:uid="{E8CCA640-B50F-4B51-BC63-396CDA9280F3}"/>
    <cellStyle name="Currency 2 2 2 3 2 4 3 5" xfId="24248" xr:uid="{3D898D74-966C-4521-98EE-597FF4A3DC65}"/>
    <cellStyle name="Currency 2 2 2 3 2 4 4" xfId="3316" xr:uid="{716BA712-68C4-4B60-AC6C-E93F3C3E3F0A}"/>
    <cellStyle name="Currency 2 2 2 3 2 4 4 2" xfId="8980" xr:uid="{A86B6540-1ED6-421C-A3E9-A7D8BB9DBFCE}"/>
    <cellStyle name="Currency 2 2 2 3 2 4 4 2 2" xfId="20308" xr:uid="{A0ABEF34-E542-4C51-B70A-6B4C13481B68}"/>
    <cellStyle name="Currency 2 2 2 3 2 4 4 2 2 2" xfId="42964" xr:uid="{4541939E-601D-46FA-BAA8-FA77852B1E8E}"/>
    <cellStyle name="Currency 2 2 2 3 2 4 4 2 3" xfId="31636" xr:uid="{5F6981D1-8CBC-4B80-B6C7-D103D23382B7}"/>
    <cellStyle name="Currency 2 2 2 3 2 4 4 3" xfId="14644" xr:uid="{55F12FAA-F448-466F-B6D9-B10FC7B9A456}"/>
    <cellStyle name="Currency 2 2 2 3 2 4 4 3 2" xfId="37300" xr:uid="{9BCCE481-9273-4257-B5C1-0C53E8EB8B4D}"/>
    <cellStyle name="Currency 2 2 2 3 2 4 4 4" xfId="25972" xr:uid="{CF547A11-15D2-4F67-81D6-6D8FE59F9889}"/>
    <cellStyle name="Currency 2 2 2 3 2 4 5" xfId="6148" xr:uid="{F87B6C64-9849-425C-8AFF-3C3C689B3A20}"/>
    <cellStyle name="Currency 2 2 2 3 2 4 5 2" xfId="17476" xr:uid="{9DFFB132-E343-42A2-8CD0-1AB45E34C81B}"/>
    <cellStyle name="Currency 2 2 2 3 2 4 5 2 2" xfId="40132" xr:uid="{438206D3-C46F-4815-BFB1-1CE5BCF19CB4}"/>
    <cellStyle name="Currency 2 2 2 3 2 4 5 3" xfId="28804" xr:uid="{D09EF2AA-CA29-4795-9E14-DF583524046F}"/>
    <cellStyle name="Currency 2 2 2 3 2 4 6" xfId="11812" xr:uid="{6E1DBB9C-291B-4DEB-8DD8-DF8B4BB3F5FE}"/>
    <cellStyle name="Currency 2 2 2 3 2 4 6 2" xfId="34468" xr:uid="{8525C03F-CD39-4D3B-A1DF-4DCE0E98ADE5}"/>
    <cellStyle name="Currency 2 2 2 3 2 4 7" xfId="23140" xr:uid="{58A7DE0B-3491-4B00-AB1C-E2449319E474}"/>
    <cellStyle name="Currency 2 2 2 3 2 5" xfId="836" xr:uid="{F56924BE-6E72-4160-94EA-CD3E4D1B7780}"/>
    <cellStyle name="Currency 2 2 2 3 2 5 2" xfId="1593" xr:uid="{0FEFBBE7-445B-4C14-A54A-BDA64FC984EF}"/>
    <cellStyle name="Currency 2 2 2 3 2 5 2 2" xfId="4425" xr:uid="{6DF93311-6C94-4587-92AA-A73B538E5DF8}"/>
    <cellStyle name="Currency 2 2 2 3 2 5 2 2 2" xfId="10089" xr:uid="{66CE92D1-B4E4-4507-A2AB-938B63183143}"/>
    <cellStyle name="Currency 2 2 2 3 2 5 2 2 2 2" xfId="21417" xr:uid="{EFDDCAF5-4AB5-421C-894F-1C44D0B8DE42}"/>
    <cellStyle name="Currency 2 2 2 3 2 5 2 2 2 2 2" xfId="44073" xr:uid="{F480DB68-76DB-427B-B7BC-50729F4C877D}"/>
    <cellStyle name="Currency 2 2 2 3 2 5 2 2 2 3" xfId="32745" xr:uid="{06B5D7B6-5BF7-44B8-BFCB-88E4ED6874C0}"/>
    <cellStyle name="Currency 2 2 2 3 2 5 2 2 3" xfId="15753" xr:uid="{3394AA32-2787-4B31-A6DB-419FEC9029FF}"/>
    <cellStyle name="Currency 2 2 2 3 2 5 2 2 3 2" xfId="38409" xr:uid="{1A408F3D-B473-4C38-9B9F-61E5DD22100C}"/>
    <cellStyle name="Currency 2 2 2 3 2 5 2 2 4" xfId="27081" xr:uid="{4EC8CD44-25DB-4F89-BD7A-5E81336C888C}"/>
    <cellStyle name="Currency 2 2 2 3 2 5 2 3" xfId="7257" xr:uid="{EDC08571-2BE1-44BA-B7E6-69D3BB0C3B35}"/>
    <cellStyle name="Currency 2 2 2 3 2 5 2 3 2" xfId="18585" xr:uid="{BC21B357-F529-4A81-8C68-0243D4A90265}"/>
    <cellStyle name="Currency 2 2 2 3 2 5 2 3 2 2" xfId="41241" xr:uid="{D1C1DDDE-DD23-4316-BB4F-FA1A77C701B3}"/>
    <cellStyle name="Currency 2 2 2 3 2 5 2 3 3" xfId="29913" xr:uid="{4B292338-1A7E-4CBD-A7A9-2C228482C95F}"/>
    <cellStyle name="Currency 2 2 2 3 2 5 2 4" xfId="12921" xr:uid="{7ADD4ACF-BBF6-49F8-BE71-51A1DE4BD084}"/>
    <cellStyle name="Currency 2 2 2 3 2 5 2 4 2" xfId="35577" xr:uid="{89204FFD-F51B-4459-BF7C-4DE2B0F53329}"/>
    <cellStyle name="Currency 2 2 2 3 2 5 2 5" xfId="24249" xr:uid="{23A89D09-B1DE-43E7-8144-CE595FFE6C64}"/>
    <cellStyle name="Currency 2 2 2 3 2 5 3" xfId="3668" xr:uid="{1BD55F53-E76E-4AFD-BC7C-E5A3AE5498DB}"/>
    <cellStyle name="Currency 2 2 2 3 2 5 3 2" xfId="9332" xr:uid="{205AEDFB-FA6D-4FED-B6F3-77B6C2057074}"/>
    <cellStyle name="Currency 2 2 2 3 2 5 3 2 2" xfId="20660" xr:uid="{78363549-85B6-4BED-9267-6030B48CA935}"/>
    <cellStyle name="Currency 2 2 2 3 2 5 3 2 2 2" xfId="43316" xr:uid="{7821A166-7C8A-4357-BE79-E59C841F81C1}"/>
    <cellStyle name="Currency 2 2 2 3 2 5 3 2 3" xfId="31988" xr:uid="{1A4887D1-A63E-4B36-8FD8-5A3ECE27D47B}"/>
    <cellStyle name="Currency 2 2 2 3 2 5 3 3" xfId="14996" xr:uid="{D60E2493-3368-4B39-B26A-78B8523DAC68}"/>
    <cellStyle name="Currency 2 2 2 3 2 5 3 3 2" xfId="37652" xr:uid="{E7BEE503-9E2C-4D70-8AD3-483F1234EC9D}"/>
    <cellStyle name="Currency 2 2 2 3 2 5 3 4" xfId="26324" xr:uid="{C22507A2-D7CB-4323-AB53-FBE60ABA7BEE}"/>
    <cellStyle name="Currency 2 2 2 3 2 5 4" xfId="6500" xr:uid="{EB5C08D5-4BDB-424D-83D8-9E7822A38FCF}"/>
    <cellStyle name="Currency 2 2 2 3 2 5 4 2" xfId="17828" xr:uid="{B05F8103-BFDD-4FB6-80F8-7199BBF27A83}"/>
    <cellStyle name="Currency 2 2 2 3 2 5 4 2 2" xfId="40484" xr:uid="{A898BF3E-884E-4667-9B60-432CE93EBFB0}"/>
    <cellStyle name="Currency 2 2 2 3 2 5 4 3" xfId="29156" xr:uid="{695CF41C-F99D-46A7-A1C6-A09B4D1FF6AB}"/>
    <cellStyle name="Currency 2 2 2 3 2 5 5" xfId="12164" xr:uid="{41CFE2D0-C684-4479-BBEF-B8225BB66B64}"/>
    <cellStyle name="Currency 2 2 2 3 2 5 5 2" xfId="34820" xr:uid="{EA5ACF72-FC23-4D84-BE7E-E199EEE5E4AC}"/>
    <cellStyle name="Currency 2 2 2 3 2 5 6" xfId="23492" xr:uid="{58C54974-C28F-4945-B865-C415E153606B}"/>
    <cellStyle name="Currency 2 2 2 3 2 6" xfId="1594" xr:uid="{A6AA55C0-2C94-4A91-8CE4-6EE49F5ABDA9}"/>
    <cellStyle name="Currency 2 2 2 3 2 6 2" xfId="4426" xr:uid="{AA1EB6F7-6FE7-407B-8829-67F526B5254B}"/>
    <cellStyle name="Currency 2 2 2 3 2 6 2 2" xfId="10090" xr:uid="{FB77A832-5846-4104-B0F4-B8F12DF6AE40}"/>
    <cellStyle name="Currency 2 2 2 3 2 6 2 2 2" xfId="21418" xr:uid="{4C416191-08A7-4EFF-B27B-703CF89673D6}"/>
    <cellStyle name="Currency 2 2 2 3 2 6 2 2 2 2" xfId="44074" xr:uid="{A8E5ABA2-D21A-41C0-B9D4-887FE7F8E008}"/>
    <cellStyle name="Currency 2 2 2 3 2 6 2 2 3" xfId="32746" xr:uid="{9F1052E7-9D01-4B06-B236-75FA0DD248D2}"/>
    <cellStyle name="Currency 2 2 2 3 2 6 2 3" xfId="15754" xr:uid="{B405687D-CFE7-4A84-A206-6B6749D7F0F3}"/>
    <cellStyle name="Currency 2 2 2 3 2 6 2 3 2" xfId="38410" xr:uid="{80B037F8-07D9-4B9C-8A4B-64CC3FADE039}"/>
    <cellStyle name="Currency 2 2 2 3 2 6 2 4" xfId="27082" xr:uid="{5606AFFD-F164-4D6D-89FC-74A8A5B73D09}"/>
    <cellStyle name="Currency 2 2 2 3 2 6 3" xfId="7258" xr:uid="{15646605-8224-430F-9FEC-79B1D8479D59}"/>
    <cellStyle name="Currency 2 2 2 3 2 6 3 2" xfId="18586" xr:uid="{7C46E751-B910-449F-9D9F-AF57022C87B0}"/>
    <cellStyle name="Currency 2 2 2 3 2 6 3 2 2" xfId="41242" xr:uid="{A1926A02-1EAA-4CB6-B1B1-9BB6055A5825}"/>
    <cellStyle name="Currency 2 2 2 3 2 6 3 3" xfId="29914" xr:uid="{FD14CDEF-0C47-47BD-8A87-289588EB0B4B}"/>
    <cellStyle name="Currency 2 2 2 3 2 6 4" xfId="12922" xr:uid="{74EDE132-323A-4C89-85A1-3013FB8859D6}"/>
    <cellStyle name="Currency 2 2 2 3 2 6 4 2" xfId="35578" xr:uid="{B2F7C3BC-496E-45C7-A829-5CC2ED4D8EFC}"/>
    <cellStyle name="Currency 2 2 2 3 2 6 5" xfId="24250" xr:uid="{925866AF-C394-43CF-95A5-FB8FB7FD7E5A}"/>
    <cellStyle name="Currency 2 2 2 3 2 7" xfId="2964" xr:uid="{3137300A-B233-4B5D-938E-1FD0A4443568}"/>
    <cellStyle name="Currency 2 2 2 3 2 7 2" xfId="8628" xr:uid="{1856B550-16A2-4042-85F1-C08726EC493C}"/>
    <cellStyle name="Currency 2 2 2 3 2 7 2 2" xfId="19956" xr:uid="{06FD56A8-9FEA-4527-B3BA-64E0ED1F743C}"/>
    <cellStyle name="Currency 2 2 2 3 2 7 2 2 2" xfId="42612" xr:uid="{D7F57A1B-E8DF-4A60-B6EF-2D327D6C76EB}"/>
    <cellStyle name="Currency 2 2 2 3 2 7 2 3" xfId="31284" xr:uid="{F3AE7D15-40C7-4B41-BC05-59388C438E73}"/>
    <cellStyle name="Currency 2 2 2 3 2 7 3" xfId="14292" xr:uid="{36EF3F2F-DB01-4741-9600-9F632AC0CEE1}"/>
    <cellStyle name="Currency 2 2 2 3 2 7 3 2" xfId="36948" xr:uid="{40425ABA-59B5-42CD-BF24-86F23FE76100}"/>
    <cellStyle name="Currency 2 2 2 3 2 7 4" xfId="25620" xr:uid="{85195F8B-C4F9-4BEE-B96D-F9E06EAEEB60}"/>
    <cellStyle name="Currency 2 2 2 3 2 8" xfId="5796" xr:uid="{E65CED61-EB5B-4CE1-8107-A6696AB5C657}"/>
    <cellStyle name="Currency 2 2 2 3 2 8 2" xfId="17124" xr:uid="{F410F84C-6546-4CA1-A21B-E54DE7D27A7F}"/>
    <cellStyle name="Currency 2 2 2 3 2 8 2 2" xfId="39780" xr:uid="{407741F2-D286-46CF-A549-1EBD1CE852CB}"/>
    <cellStyle name="Currency 2 2 2 3 2 8 3" xfId="28452" xr:uid="{5681150E-B5E4-4BF1-B70F-7298D402D486}"/>
    <cellStyle name="Currency 2 2 2 3 2 9" xfId="11460" xr:uid="{704F19C5-1AF1-4BC8-AA49-960F38154F18}"/>
    <cellStyle name="Currency 2 2 2 3 2 9 2" xfId="34116" xr:uid="{00DAD28B-9AA5-461A-82A5-126D86C261CD}"/>
    <cellStyle name="Currency 2 2 2 3 3" xfId="176" xr:uid="{737B4EF6-520F-4AAC-951A-5C15DACAF114}"/>
    <cellStyle name="Currency 2 2 2 3 3 2" xfId="352" xr:uid="{84CD499A-2679-427F-9EFB-0C94C0A0EF2D}"/>
    <cellStyle name="Currency 2 2 2 3 3 2 2" xfId="704" xr:uid="{3CF8584F-0B98-40F5-BAFA-D7E612B74DAC}"/>
    <cellStyle name="Currency 2 2 2 3 3 2 2 2" xfId="1408" xr:uid="{D8A0697B-949F-469E-9B93-DE4FF8FE00EC}"/>
    <cellStyle name="Currency 2 2 2 3 3 2 2 2 2" xfId="1595" xr:uid="{3E242087-F53C-4148-8B67-EF9BC5740812}"/>
    <cellStyle name="Currency 2 2 2 3 3 2 2 2 2 2" xfId="4427" xr:uid="{BC2DCE88-0ED3-4844-84BF-ABEC0E6B9D4E}"/>
    <cellStyle name="Currency 2 2 2 3 3 2 2 2 2 2 2" xfId="10091" xr:uid="{A5774D5D-DD68-4776-A6CC-9C77EF079197}"/>
    <cellStyle name="Currency 2 2 2 3 3 2 2 2 2 2 2 2" xfId="21419" xr:uid="{1F3EE519-79D3-4DDE-AB95-5C60C8446D5F}"/>
    <cellStyle name="Currency 2 2 2 3 3 2 2 2 2 2 2 2 2" xfId="44075" xr:uid="{DC32A450-4750-42AA-AB6F-F8DEDCC7A5F4}"/>
    <cellStyle name="Currency 2 2 2 3 3 2 2 2 2 2 2 3" xfId="32747" xr:uid="{68B2029B-BCFC-4F91-A04F-A0ABE7129EFF}"/>
    <cellStyle name="Currency 2 2 2 3 3 2 2 2 2 2 3" xfId="15755" xr:uid="{BDB45E79-55EE-425B-A10F-6D52467FAC77}"/>
    <cellStyle name="Currency 2 2 2 3 3 2 2 2 2 2 3 2" xfId="38411" xr:uid="{E15E094F-3501-44F3-B7AE-6A5EB20447D5}"/>
    <cellStyle name="Currency 2 2 2 3 3 2 2 2 2 2 4" xfId="27083" xr:uid="{5E7A70F3-67EC-49A1-8F69-24F78B1BFA24}"/>
    <cellStyle name="Currency 2 2 2 3 3 2 2 2 2 3" xfId="7259" xr:uid="{678A57CB-F1C5-44EB-B588-00AADEC27007}"/>
    <cellStyle name="Currency 2 2 2 3 3 2 2 2 2 3 2" xfId="18587" xr:uid="{EB25C573-D5DD-46DF-8582-35F3049DB124}"/>
    <cellStyle name="Currency 2 2 2 3 3 2 2 2 2 3 2 2" xfId="41243" xr:uid="{6F4315BC-8376-487E-926C-2BCE8E1BFA57}"/>
    <cellStyle name="Currency 2 2 2 3 3 2 2 2 2 3 3" xfId="29915" xr:uid="{999E1F0A-1EAD-4601-AEEA-02FBF009C021}"/>
    <cellStyle name="Currency 2 2 2 3 3 2 2 2 2 4" xfId="12923" xr:uid="{93DE2228-2B3F-4DAC-96EE-CB960F714521}"/>
    <cellStyle name="Currency 2 2 2 3 3 2 2 2 2 4 2" xfId="35579" xr:uid="{2B769FF0-2F2B-4AA5-83F6-212C33A647E3}"/>
    <cellStyle name="Currency 2 2 2 3 3 2 2 2 2 5" xfId="24251" xr:uid="{5C935F52-2B05-4A19-8B69-8BC4CA028ADC}"/>
    <cellStyle name="Currency 2 2 2 3 3 2 2 2 3" xfId="4240" xr:uid="{C05ECFC9-2DBE-42EB-BFE2-7D7A0F441BA6}"/>
    <cellStyle name="Currency 2 2 2 3 3 2 2 2 3 2" xfId="9904" xr:uid="{89FE4FE5-8291-42F7-9654-91E381099E87}"/>
    <cellStyle name="Currency 2 2 2 3 3 2 2 2 3 2 2" xfId="21232" xr:uid="{AAEB13EF-9788-4665-B763-E73C84E38140}"/>
    <cellStyle name="Currency 2 2 2 3 3 2 2 2 3 2 2 2" xfId="43888" xr:uid="{8ED6A185-166A-4A5B-9CAB-A61015543F58}"/>
    <cellStyle name="Currency 2 2 2 3 3 2 2 2 3 2 3" xfId="32560" xr:uid="{3A04AC2F-30D6-475B-8115-06B39B6BB035}"/>
    <cellStyle name="Currency 2 2 2 3 3 2 2 2 3 3" xfId="15568" xr:uid="{67EC14A7-A7A7-43EC-9CB6-44161CF3345E}"/>
    <cellStyle name="Currency 2 2 2 3 3 2 2 2 3 3 2" xfId="38224" xr:uid="{ACE4661A-BC3B-4C19-80B7-F8FBBC175CE6}"/>
    <cellStyle name="Currency 2 2 2 3 3 2 2 2 3 4" xfId="26896" xr:uid="{C41795B1-C27A-4C8F-B0F7-0EAFAB317979}"/>
    <cellStyle name="Currency 2 2 2 3 3 2 2 2 4" xfId="7072" xr:uid="{6C17E2F1-21C4-4436-8A42-CB48B0605062}"/>
    <cellStyle name="Currency 2 2 2 3 3 2 2 2 4 2" xfId="18400" xr:uid="{6A45A7DC-52E4-4931-BB85-47911DF8F1E9}"/>
    <cellStyle name="Currency 2 2 2 3 3 2 2 2 4 2 2" xfId="41056" xr:uid="{477F9A73-9CA6-44BC-A623-C2CEFD32D39E}"/>
    <cellStyle name="Currency 2 2 2 3 3 2 2 2 4 3" xfId="29728" xr:uid="{9F7B190B-7E5E-4AD7-8F1C-16ED59624771}"/>
    <cellStyle name="Currency 2 2 2 3 3 2 2 2 5" xfId="12736" xr:uid="{F605441A-2A74-4BD8-A091-CD2393EBC4BF}"/>
    <cellStyle name="Currency 2 2 2 3 3 2 2 2 5 2" xfId="35392" xr:uid="{EE9835EB-13D7-417B-91A5-35807AFE3943}"/>
    <cellStyle name="Currency 2 2 2 3 3 2 2 2 6" xfId="24064" xr:uid="{3818B30B-84ED-4604-A78E-29EB3D9F5136}"/>
    <cellStyle name="Currency 2 2 2 3 3 2 2 3" xfId="1596" xr:uid="{EE04EAEC-C90F-40E2-9489-6F9827F8A899}"/>
    <cellStyle name="Currency 2 2 2 3 3 2 2 3 2" xfId="4428" xr:uid="{D7BC19BB-B6F2-4196-81FA-9024B696B9B1}"/>
    <cellStyle name="Currency 2 2 2 3 3 2 2 3 2 2" xfId="10092" xr:uid="{4E2FFA76-0C61-4755-8FF5-6DA9E17F42F3}"/>
    <cellStyle name="Currency 2 2 2 3 3 2 2 3 2 2 2" xfId="21420" xr:uid="{D9FBDC0F-DFE1-4985-BA34-010E7B936FC1}"/>
    <cellStyle name="Currency 2 2 2 3 3 2 2 3 2 2 2 2" xfId="44076" xr:uid="{FCE28428-50B8-4CB4-9980-5E27C343ACB9}"/>
    <cellStyle name="Currency 2 2 2 3 3 2 2 3 2 2 3" xfId="32748" xr:uid="{B00DF4E1-28FA-46DC-87B0-A61EC2A2F038}"/>
    <cellStyle name="Currency 2 2 2 3 3 2 2 3 2 3" xfId="15756" xr:uid="{7D0316CA-7E62-40BC-93B8-969036FCDDC8}"/>
    <cellStyle name="Currency 2 2 2 3 3 2 2 3 2 3 2" xfId="38412" xr:uid="{9A9FBF9A-089F-4012-ABA0-1EF202F675E4}"/>
    <cellStyle name="Currency 2 2 2 3 3 2 2 3 2 4" xfId="27084" xr:uid="{5671FF7F-2FCF-4C9A-BAF5-7E50F6BA420B}"/>
    <cellStyle name="Currency 2 2 2 3 3 2 2 3 3" xfId="7260" xr:uid="{AC26EA4B-2CA6-4FC6-AB7E-BEC5D0AA6EE3}"/>
    <cellStyle name="Currency 2 2 2 3 3 2 2 3 3 2" xfId="18588" xr:uid="{FBFA62FA-9975-4E39-9D2C-2CC67881A4FF}"/>
    <cellStyle name="Currency 2 2 2 3 3 2 2 3 3 2 2" xfId="41244" xr:uid="{82FED754-9B43-4262-B415-DBDF94B31AD8}"/>
    <cellStyle name="Currency 2 2 2 3 3 2 2 3 3 3" xfId="29916" xr:uid="{7E308905-D1D7-4C40-8903-10CE5B6EADFC}"/>
    <cellStyle name="Currency 2 2 2 3 3 2 2 3 4" xfId="12924" xr:uid="{CB0D81B3-03AC-4568-9573-4DD2968A5751}"/>
    <cellStyle name="Currency 2 2 2 3 3 2 2 3 4 2" xfId="35580" xr:uid="{356FD2E0-F6EB-40A4-A54A-33DA233FE1F2}"/>
    <cellStyle name="Currency 2 2 2 3 3 2 2 3 5" xfId="24252" xr:uid="{BE006826-0EEB-4257-8818-F4E960C4AF88}"/>
    <cellStyle name="Currency 2 2 2 3 3 2 2 4" xfId="3536" xr:uid="{CF6B2C51-CE13-430D-A6DA-18D0C72B2D31}"/>
    <cellStyle name="Currency 2 2 2 3 3 2 2 4 2" xfId="9200" xr:uid="{9E7DD718-FB5E-483C-9CE9-2B4E83FB2A62}"/>
    <cellStyle name="Currency 2 2 2 3 3 2 2 4 2 2" xfId="20528" xr:uid="{78860AE9-6F74-4E5E-843D-18FFE8BA9709}"/>
    <cellStyle name="Currency 2 2 2 3 3 2 2 4 2 2 2" xfId="43184" xr:uid="{DFC77B03-04AD-41CB-8462-60BAF3378818}"/>
    <cellStyle name="Currency 2 2 2 3 3 2 2 4 2 3" xfId="31856" xr:uid="{26288662-E77C-453F-B002-012D8CD3AF8B}"/>
    <cellStyle name="Currency 2 2 2 3 3 2 2 4 3" xfId="14864" xr:uid="{1210AAB7-1FEB-43F3-97AE-70EEEC75ABE3}"/>
    <cellStyle name="Currency 2 2 2 3 3 2 2 4 3 2" xfId="37520" xr:uid="{347031C6-460A-4B84-9597-2BBAE6BFB1F0}"/>
    <cellStyle name="Currency 2 2 2 3 3 2 2 4 4" xfId="26192" xr:uid="{F6370539-0697-43E7-8A12-7D9FC9B38ED2}"/>
    <cellStyle name="Currency 2 2 2 3 3 2 2 5" xfId="6368" xr:uid="{49CE22FC-ACF2-43E8-AFFE-723847BF8C2E}"/>
    <cellStyle name="Currency 2 2 2 3 3 2 2 5 2" xfId="17696" xr:uid="{AC135CBB-4403-4F5F-867C-574D6B21723D}"/>
    <cellStyle name="Currency 2 2 2 3 3 2 2 5 2 2" xfId="40352" xr:uid="{0ADEDDC0-4324-45AC-ACB7-D22B6D1A0B29}"/>
    <cellStyle name="Currency 2 2 2 3 3 2 2 5 3" xfId="29024" xr:uid="{4F32E132-A1D4-4AE3-82FA-C5B10D1CFC73}"/>
    <cellStyle name="Currency 2 2 2 3 3 2 2 6" xfId="12032" xr:uid="{8F5024BF-30D4-43A2-80EC-B1CB0F31316F}"/>
    <cellStyle name="Currency 2 2 2 3 3 2 2 6 2" xfId="34688" xr:uid="{204522BD-5191-4694-A46C-4F52D1635E87}"/>
    <cellStyle name="Currency 2 2 2 3 3 2 2 7" xfId="23360" xr:uid="{5B8C4866-127F-45BF-A916-32195AA10836}"/>
    <cellStyle name="Currency 2 2 2 3 3 2 3" xfId="1056" xr:uid="{05DF6796-B24D-4118-96F2-AA12E899B606}"/>
    <cellStyle name="Currency 2 2 2 3 3 2 3 2" xfId="1597" xr:uid="{BF6FBD01-402B-4999-B9CD-96FC0786428F}"/>
    <cellStyle name="Currency 2 2 2 3 3 2 3 2 2" xfId="4429" xr:uid="{B015B546-1D68-4E91-A059-E214E7453C77}"/>
    <cellStyle name="Currency 2 2 2 3 3 2 3 2 2 2" xfId="10093" xr:uid="{387CCB2D-3FB2-48C7-8093-71D5990E63FC}"/>
    <cellStyle name="Currency 2 2 2 3 3 2 3 2 2 2 2" xfId="21421" xr:uid="{67587A81-8190-4CD9-8893-42100DF62F06}"/>
    <cellStyle name="Currency 2 2 2 3 3 2 3 2 2 2 2 2" xfId="44077" xr:uid="{262BCDDA-7C78-4D08-9ABE-C1985C4EEEFD}"/>
    <cellStyle name="Currency 2 2 2 3 3 2 3 2 2 2 3" xfId="32749" xr:uid="{66B9998D-A51D-4338-B39F-D622A6A16E6E}"/>
    <cellStyle name="Currency 2 2 2 3 3 2 3 2 2 3" xfId="15757" xr:uid="{03AC05EF-9744-4D76-939D-ED79E0A8C02C}"/>
    <cellStyle name="Currency 2 2 2 3 3 2 3 2 2 3 2" xfId="38413" xr:uid="{CC583E32-22F4-4F58-8E8F-507E0D5DE2CC}"/>
    <cellStyle name="Currency 2 2 2 3 3 2 3 2 2 4" xfId="27085" xr:uid="{DAD20D50-476F-4DBC-A3FA-CFA84337101C}"/>
    <cellStyle name="Currency 2 2 2 3 3 2 3 2 3" xfId="7261" xr:uid="{A0DD14E5-C8F4-48DB-95A4-DA9D6784DB0C}"/>
    <cellStyle name="Currency 2 2 2 3 3 2 3 2 3 2" xfId="18589" xr:uid="{FF67D0A6-A864-450A-8A87-ADB50CF88A79}"/>
    <cellStyle name="Currency 2 2 2 3 3 2 3 2 3 2 2" xfId="41245" xr:uid="{EC7E7DDD-F16C-48D1-A16B-A455F5F7C5EE}"/>
    <cellStyle name="Currency 2 2 2 3 3 2 3 2 3 3" xfId="29917" xr:uid="{B420B5AB-C954-4F5C-9E4F-0BFF1F79BFF2}"/>
    <cellStyle name="Currency 2 2 2 3 3 2 3 2 4" xfId="12925" xr:uid="{3BA11A01-E974-4E41-B438-3B7B9E4DDE39}"/>
    <cellStyle name="Currency 2 2 2 3 3 2 3 2 4 2" xfId="35581" xr:uid="{8F2A6765-879F-4F7A-9FE1-49AB103510D2}"/>
    <cellStyle name="Currency 2 2 2 3 3 2 3 2 5" xfId="24253" xr:uid="{B75C15C6-15A5-4EB6-9F20-A7E51BFE5F9C}"/>
    <cellStyle name="Currency 2 2 2 3 3 2 3 3" xfId="3888" xr:uid="{D34CAD84-AF1E-431D-9019-E78DD6000FCE}"/>
    <cellStyle name="Currency 2 2 2 3 3 2 3 3 2" xfId="9552" xr:uid="{D6ACF9AD-7CF7-46F0-8BA7-FDA3FF46A100}"/>
    <cellStyle name="Currency 2 2 2 3 3 2 3 3 2 2" xfId="20880" xr:uid="{E5411234-D3C0-419D-9467-332B6B8F11A8}"/>
    <cellStyle name="Currency 2 2 2 3 3 2 3 3 2 2 2" xfId="43536" xr:uid="{3142140E-87A6-4FB2-A154-7A243D25EC79}"/>
    <cellStyle name="Currency 2 2 2 3 3 2 3 3 2 3" xfId="32208" xr:uid="{CC09E6A5-EE37-44E2-AA9C-E26331B88A4F}"/>
    <cellStyle name="Currency 2 2 2 3 3 2 3 3 3" xfId="15216" xr:uid="{0D50A88B-8209-44BD-A5B9-5E7C7E0CB0FF}"/>
    <cellStyle name="Currency 2 2 2 3 3 2 3 3 3 2" xfId="37872" xr:uid="{F3523FDA-4F21-4469-AE9A-BA1A49DB4A71}"/>
    <cellStyle name="Currency 2 2 2 3 3 2 3 3 4" xfId="26544" xr:uid="{9FB195CA-7BA0-4C1C-9590-AA57C4101486}"/>
    <cellStyle name="Currency 2 2 2 3 3 2 3 4" xfId="6720" xr:uid="{08334DA5-8F94-4865-A7B7-771F397E4EAC}"/>
    <cellStyle name="Currency 2 2 2 3 3 2 3 4 2" xfId="18048" xr:uid="{6561F44A-3367-4ADD-AD75-5CD3BC3970B4}"/>
    <cellStyle name="Currency 2 2 2 3 3 2 3 4 2 2" xfId="40704" xr:uid="{47A6CF13-D928-4752-9D4D-92FCE61C1EA0}"/>
    <cellStyle name="Currency 2 2 2 3 3 2 3 4 3" xfId="29376" xr:uid="{14EFAB71-234D-4B3D-B6DB-A9EA49330B30}"/>
    <cellStyle name="Currency 2 2 2 3 3 2 3 5" xfId="12384" xr:uid="{EF4695EF-5ACE-44BE-8027-7A6FA4DA720C}"/>
    <cellStyle name="Currency 2 2 2 3 3 2 3 5 2" xfId="35040" xr:uid="{E1CC6E00-08BB-4DAA-9AEA-F437EE227921}"/>
    <cellStyle name="Currency 2 2 2 3 3 2 3 6" xfId="23712" xr:uid="{D0FDE329-4846-4031-9BE3-8D43FA0472F6}"/>
    <cellStyle name="Currency 2 2 2 3 3 2 4" xfId="1598" xr:uid="{10267CF8-0220-4CEC-ACC2-F77CC7E0EC8F}"/>
    <cellStyle name="Currency 2 2 2 3 3 2 4 2" xfId="4430" xr:uid="{B676B522-4CF9-4B13-9410-7E3A8D03EE68}"/>
    <cellStyle name="Currency 2 2 2 3 3 2 4 2 2" xfId="10094" xr:uid="{87C98BC8-78EA-4464-ABEB-C7A0415B3965}"/>
    <cellStyle name="Currency 2 2 2 3 3 2 4 2 2 2" xfId="21422" xr:uid="{18225C02-204D-4CA2-8D60-29F4E10C9258}"/>
    <cellStyle name="Currency 2 2 2 3 3 2 4 2 2 2 2" xfId="44078" xr:uid="{24F477D0-1A17-4B50-89FB-E38120FEACFB}"/>
    <cellStyle name="Currency 2 2 2 3 3 2 4 2 2 3" xfId="32750" xr:uid="{7888CD3F-C267-4D36-9FAC-6A5257699DE8}"/>
    <cellStyle name="Currency 2 2 2 3 3 2 4 2 3" xfId="15758" xr:uid="{A54F3F05-AF1B-4BB3-9788-A3481827EF6E}"/>
    <cellStyle name="Currency 2 2 2 3 3 2 4 2 3 2" xfId="38414" xr:uid="{21BB5BF1-B316-4466-B685-836A575F99CC}"/>
    <cellStyle name="Currency 2 2 2 3 3 2 4 2 4" xfId="27086" xr:uid="{399709D2-2164-4EC6-920C-5735A7177450}"/>
    <cellStyle name="Currency 2 2 2 3 3 2 4 3" xfId="7262" xr:uid="{CB9BD6EC-9C98-472C-9822-C4990A0A0C63}"/>
    <cellStyle name="Currency 2 2 2 3 3 2 4 3 2" xfId="18590" xr:uid="{A5FF84AA-11DE-4CE8-8451-AA9477134CA7}"/>
    <cellStyle name="Currency 2 2 2 3 3 2 4 3 2 2" xfId="41246" xr:uid="{EB0E4650-5341-4803-96CC-9427F39E2773}"/>
    <cellStyle name="Currency 2 2 2 3 3 2 4 3 3" xfId="29918" xr:uid="{FC3FECAA-4F7C-4A48-9A42-2854213C1B39}"/>
    <cellStyle name="Currency 2 2 2 3 3 2 4 4" xfId="12926" xr:uid="{AA410210-7FA9-4923-A1F2-F36094228187}"/>
    <cellStyle name="Currency 2 2 2 3 3 2 4 4 2" xfId="35582" xr:uid="{6675B7E2-32B4-4F05-B193-ACDB0F5FD02E}"/>
    <cellStyle name="Currency 2 2 2 3 3 2 4 5" xfId="24254" xr:uid="{F1902E84-80E5-4F14-9832-08A4F22BEAD6}"/>
    <cellStyle name="Currency 2 2 2 3 3 2 5" xfId="3184" xr:uid="{4E465FC2-C9E5-4E69-9522-D04877FBF403}"/>
    <cellStyle name="Currency 2 2 2 3 3 2 5 2" xfId="8848" xr:uid="{1F743C2A-DDE4-4FD4-9C64-30A3AF4789C9}"/>
    <cellStyle name="Currency 2 2 2 3 3 2 5 2 2" xfId="20176" xr:uid="{6CCC224F-51F5-40B8-A6AF-39AC5C1B5A9A}"/>
    <cellStyle name="Currency 2 2 2 3 3 2 5 2 2 2" xfId="42832" xr:uid="{5BF815E9-CBC3-45E5-8202-963602CFC216}"/>
    <cellStyle name="Currency 2 2 2 3 3 2 5 2 3" xfId="31504" xr:uid="{C24033E9-0079-494B-AF7D-73C82592F733}"/>
    <cellStyle name="Currency 2 2 2 3 3 2 5 3" xfId="14512" xr:uid="{630BC709-D883-45FE-B211-9F56C313AE73}"/>
    <cellStyle name="Currency 2 2 2 3 3 2 5 3 2" xfId="37168" xr:uid="{E88CFC9D-7A12-4225-BF6C-329FB7107E60}"/>
    <cellStyle name="Currency 2 2 2 3 3 2 5 4" xfId="25840" xr:uid="{192E208B-B0C5-4571-AEC2-88745985543E}"/>
    <cellStyle name="Currency 2 2 2 3 3 2 6" xfId="6016" xr:uid="{2CF1511C-2CC0-4B31-9C25-24DF5A6C1162}"/>
    <cellStyle name="Currency 2 2 2 3 3 2 6 2" xfId="17344" xr:uid="{6BE57119-8031-4CDA-A745-C786DDA7C492}"/>
    <cellStyle name="Currency 2 2 2 3 3 2 6 2 2" xfId="40000" xr:uid="{D1A51B85-5A7A-43B2-B385-1AB9F9B0F5C5}"/>
    <cellStyle name="Currency 2 2 2 3 3 2 6 3" xfId="28672" xr:uid="{55477ED8-0266-4C46-9B67-2C993BDD03FE}"/>
    <cellStyle name="Currency 2 2 2 3 3 2 7" xfId="11680" xr:uid="{3865B881-E7C1-4CCE-B4CA-A57481489155}"/>
    <cellStyle name="Currency 2 2 2 3 3 2 7 2" xfId="34336" xr:uid="{2D251206-53E9-4B9D-A4F6-E5E217C02487}"/>
    <cellStyle name="Currency 2 2 2 3 3 2 8" xfId="23008" xr:uid="{3E0AEFB1-3BF4-44AC-84AC-005E17025510}"/>
    <cellStyle name="Currency 2 2 2 3 3 3" xfId="528" xr:uid="{04891C12-A9D7-4C23-B917-53BACA3B9E8B}"/>
    <cellStyle name="Currency 2 2 2 3 3 3 2" xfId="1232" xr:uid="{4BDCEB26-9F1C-47EA-9624-C6E326E75689}"/>
    <cellStyle name="Currency 2 2 2 3 3 3 2 2" xfId="1599" xr:uid="{514876D2-CD57-457E-84CE-44B70FB3E18F}"/>
    <cellStyle name="Currency 2 2 2 3 3 3 2 2 2" xfId="4431" xr:uid="{BBDFEDA6-1526-41DE-BBED-63B79FEF39CB}"/>
    <cellStyle name="Currency 2 2 2 3 3 3 2 2 2 2" xfId="10095" xr:uid="{866FAFAF-7A26-4B61-821A-62455344632B}"/>
    <cellStyle name="Currency 2 2 2 3 3 3 2 2 2 2 2" xfId="21423" xr:uid="{693E14C1-C256-44C7-A933-FC033F1CF06A}"/>
    <cellStyle name="Currency 2 2 2 3 3 3 2 2 2 2 2 2" xfId="44079" xr:uid="{A0122BEB-EC46-45AD-91F1-DD12AD82A606}"/>
    <cellStyle name="Currency 2 2 2 3 3 3 2 2 2 2 3" xfId="32751" xr:uid="{471E90F2-F8A0-40D2-BAAC-5D0649F5F3D5}"/>
    <cellStyle name="Currency 2 2 2 3 3 3 2 2 2 3" xfId="15759" xr:uid="{CAB4E96A-C058-43D7-A29F-3AD15B74578D}"/>
    <cellStyle name="Currency 2 2 2 3 3 3 2 2 2 3 2" xfId="38415" xr:uid="{0147D35E-B5DE-4993-B4FE-E0CA191BDEF3}"/>
    <cellStyle name="Currency 2 2 2 3 3 3 2 2 2 4" xfId="27087" xr:uid="{2E8E41BD-13FC-4713-9260-F2B00410697E}"/>
    <cellStyle name="Currency 2 2 2 3 3 3 2 2 3" xfId="7263" xr:uid="{AC6B9BAC-0831-4F58-82CA-BC6BC6877148}"/>
    <cellStyle name="Currency 2 2 2 3 3 3 2 2 3 2" xfId="18591" xr:uid="{B060C34D-71C0-4437-ACE7-416D69ED65D8}"/>
    <cellStyle name="Currency 2 2 2 3 3 3 2 2 3 2 2" xfId="41247" xr:uid="{4AD40D80-5656-49AD-B9F1-B0F63103D1DC}"/>
    <cellStyle name="Currency 2 2 2 3 3 3 2 2 3 3" xfId="29919" xr:uid="{26DB1576-C96E-4767-A30C-FA6B8864DDEA}"/>
    <cellStyle name="Currency 2 2 2 3 3 3 2 2 4" xfId="12927" xr:uid="{EC7B49D1-418A-41B5-AF06-53A65C121596}"/>
    <cellStyle name="Currency 2 2 2 3 3 3 2 2 4 2" xfId="35583" xr:uid="{7DF88A1D-762D-43E2-8602-37B84082C121}"/>
    <cellStyle name="Currency 2 2 2 3 3 3 2 2 5" xfId="24255" xr:uid="{26BC2C4C-2305-4551-9CCE-86FDB3D5F174}"/>
    <cellStyle name="Currency 2 2 2 3 3 3 2 3" xfId="4064" xr:uid="{A5AC8803-54E2-4A2A-9A52-7664C3895CC3}"/>
    <cellStyle name="Currency 2 2 2 3 3 3 2 3 2" xfId="9728" xr:uid="{E55C97F9-195F-4039-8D56-D65FAF41FAEC}"/>
    <cellStyle name="Currency 2 2 2 3 3 3 2 3 2 2" xfId="21056" xr:uid="{CABB948B-38A5-43FC-BFCE-BD968F6E53AF}"/>
    <cellStyle name="Currency 2 2 2 3 3 3 2 3 2 2 2" xfId="43712" xr:uid="{D12F79E8-3A2B-435C-BD13-E20BAE9DAB6D}"/>
    <cellStyle name="Currency 2 2 2 3 3 3 2 3 2 3" xfId="32384" xr:uid="{1D63C5A6-A49F-4DC5-BA67-AF5AB4096E2F}"/>
    <cellStyle name="Currency 2 2 2 3 3 3 2 3 3" xfId="15392" xr:uid="{1BB46AF7-A99B-4F92-BA90-3F133208276D}"/>
    <cellStyle name="Currency 2 2 2 3 3 3 2 3 3 2" xfId="38048" xr:uid="{7F91A333-19A1-4EB6-AD5A-4B0464DF04B9}"/>
    <cellStyle name="Currency 2 2 2 3 3 3 2 3 4" xfId="26720" xr:uid="{C68384FE-20DC-4D09-8E1E-BAE9F26E97D9}"/>
    <cellStyle name="Currency 2 2 2 3 3 3 2 4" xfId="6896" xr:uid="{16D77B71-105B-4D86-A97F-0A5EE8E7479F}"/>
    <cellStyle name="Currency 2 2 2 3 3 3 2 4 2" xfId="18224" xr:uid="{C8D4D844-F190-4646-B8F8-4A6F9DBF720D}"/>
    <cellStyle name="Currency 2 2 2 3 3 3 2 4 2 2" xfId="40880" xr:uid="{515EB1E3-849D-4CD8-AF7D-BEC8F449D056}"/>
    <cellStyle name="Currency 2 2 2 3 3 3 2 4 3" xfId="29552" xr:uid="{259F9648-9380-4CA1-84CB-514915843931}"/>
    <cellStyle name="Currency 2 2 2 3 3 3 2 5" xfId="12560" xr:uid="{D33AB8EB-7D22-4802-8DA8-FF34843797B3}"/>
    <cellStyle name="Currency 2 2 2 3 3 3 2 5 2" xfId="35216" xr:uid="{9027B801-C6C9-42D4-A10D-5C015FC9A0D8}"/>
    <cellStyle name="Currency 2 2 2 3 3 3 2 6" xfId="23888" xr:uid="{F6766E11-408F-4601-A375-60D31FC209E0}"/>
    <cellStyle name="Currency 2 2 2 3 3 3 3" xfId="1600" xr:uid="{927BDD77-E35E-4A88-8D06-2BD8678DB18E}"/>
    <cellStyle name="Currency 2 2 2 3 3 3 3 2" xfId="4432" xr:uid="{11E00F97-FFD1-4EBE-A4EB-D796489FE6F2}"/>
    <cellStyle name="Currency 2 2 2 3 3 3 3 2 2" xfId="10096" xr:uid="{AD4FF70D-232A-412A-BB2E-61CA19B8A2BA}"/>
    <cellStyle name="Currency 2 2 2 3 3 3 3 2 2 2" xfId="21424" xr:uid="{D37A8218-3389-42AF-86C3-A1CA0FB80052}"/>
    <cellStyle name="Currency 2 2 2 3 3 3 3 2 2 2 2" xfId="44080" xr:uid="{1D48DD92-40DC-406E-81B1-EC98D5C56D5C}"/>
    <cellStyle name="Currency 2 2 2 3 3 3 3 2 2 3" xfId="32752" xr:uid="{5858DAA2-6F3F-49AA-B89B-5131F42F4B27}"/>
    <cellStyle name="Currency 2 2 2 3 3 3 3 2 3" xfId="15760" xr:uid="{C02EF330-FB84-4EEA-9114-5F71120CEC6B}"/>
    <cellStyle name="Currency 2 2 2 3 3 3 3 2 3 2" xfId="38416" xr:uid="{D9C2B6F5-B2E9-40E8-A2CA-24FB15DFF6E3}"/>
    <cellStyle name="Currency 2 2 2 3 3 3 3 2 4" xfId="27088" xr:uid="{2641DF3D-83EC-4EA7-93EE-137D9A8A3EE4}"/>
    <cellStyle name="Currency 2 2 2 3 3 3 3 3" xfId="7264" xr:uid="{F8E05081-9A15-449E-B8CD-9B732F1BF5AD}"/>
    <cellStyle name="Currency 2 2 2 3 3 3 3 3 2" xfId="18592" xr:uid="{45A112EB-38B5-46ED-94E2-A32C519A1BEA}"/>
    <cellStyle name="Currency 2 2 2 3 3 3 3 3 2 2" xfId="41248" xr:uid="{9ADA1628-4E23-475C-80E7-5BFA5E9A95A2}"/>
    <cellStyle name="Currency 2 2 2 3 3 3 3 3 3" xfId="29920" xr:uid="{8A537398-17E6-4C1D-973D-592514088A4F}"/>
    <cellStyle name="Currency 2 2 2 3 3 3 3 4" xfId="12928" xr:uid="{EA099BDB-776B-48F9-97BF-0C4B395F7A8F}"/>
    <cellStyle name="Currency 2 2 2 3 3 3 3 4 2" xfId="35584" xr:uid="{40060BD6-248D-487D-9E70-25A1BC1D0338}"/>
    <cellStyle name="Currency 2 2 2 3 3 3 3 5" xfId="24256" xr:uid="{5DCAB41E-CECE-4EA9-8259-380955264FE6}"/>
    <cellStyle name="Currency 2 2 2 3 3 3 4" xfId="3360" xr:uid="{8CBA3EA7-6581-488A-8E6D-8FD90E3CA660}"/>
    <cellStyle name="Currency 2 2 2 3 3 3 4 2" xfId="9024" xr:uid="{EA439599-B622-4621-B8FC-089253E660FF}"/>
    <cellStyle name="Currency 2 2 2 3 3 3 4 2 2" xfId="20352" xr:uid="{B2E5D434-2267-40E9-BA14-B2269283941F}"/>
    <cellStyle name="Currency 2 2 2 3 3 3 4 2 2 2" xfId="43008" xr:uid="{B3567B2B-1191-431E-8B15-B860E6465480}"/>
    <cellStyle name="Currency 2 2 2 3 3 3 4 2 3" xfId="31680" xr:uid="{864B9BAE-48EB-4BCF-892D-2AB51362DDED}"/>
    <cellStyle name="Currency 2 2 2 3 3 3 4 3" xfId="14688" xr:uid="{DAC8B64F-78BE-4477-9C79-A8FDC0CE2804}"/>
    <cellStyle name="Currency 2 2 2 3 3 3 4 3 2" xfId="37344" xr:uid="{E34DC66B-D9E7-4C4B-8706-448644AA9882}"/>
    <cellStyle name="Currency 2 2 2 3 3 3 4 4" xfId="26016" xr:uid="{86CA561C-4E16-429D-8C4B-F22547E01C3C}"/>
    <cellStyle name="Currency 2 2 2 3 3 3 5" xfId="6192" xr:uid="{C1F72C11-66C5-4494-B1A7-C58AC901776D}"/>
    <cellStyle name="Currency 2 2 2 3 3 3 5 2" xfId="17520" xr:uid="{7176E5B1-0CFD-4D1F-885A-30724BC3F781}"/>
    <cellStyle name="Currency 2 2 2 3 3 3 5 2 2" xfId="40176" xr:uid="{1BEFD16A-7544-45C7-8A7C-3681B4C2EC98}"/>
    <cellStyle name="Currency 2 2 2 3 3 3 5 3" xfId="28848" xr:uid="{17112386-44DA-4853-A93D-908C61CE9287}"/>
    <cellStyle name="Currency 2 2 2 3 3 3 6" xfId="11856" xr:uid="{8F92F368-E6A5-4708-B05B-37A9FDFFE4A5}"/>
    <cellStyle name="Currency 2 2 2 3 3 3 6 2" xfId="34512" xr:uid="{D253CACA-011B-4B17-B1BA-22A701475C9D}"/>
    <cellStyle name="Currency 2 2 2 3 3 3 7" xfId="23184" xr:uid="{82B6C229-32B3-494A-A8E3-408F8428ACB5}"/>
    <cellStyle name="Currency 2 2 2 3 3 4" xfId="880" xr:uid="{E6768B7D-60C2-4953-9F92-03C8D019A766}"/>
    <cellStyle name="Currency 2 2 2 3 3 4 2" xfId="1601" xr:uid="{FA9DC1F4-E28A-4943-B5A4-684285BB3041}"/>
    <cellStyle name="Currency 2 2 2 3 3 4 2 2" xfId="4433" xr:uid="{F9FACAC2-7C16-4932-91CB-4D262A018DE5}"/>
    <cellStyle name="Currency 2 2 2 3 3 4 2 2 2" xfId="10097" xr:uid="{B0AC76A1-1B7F-4D7E-AF42-308EE8E7D510}"/>
    <cellStyle name="Currency 2 2 2 3 3 4 2 2 2 2" xfId="21425" xr:uid="{5CD85787-15C0-4F07-9E62-77CACC00E8A1}"/>
    <cellStyle name="Currency 2 2 2 3 3 4 2 2 2 2 2" xfId="44081" xr:uid="{1C1E6CAC-5D03-4886-ABB3-B3F8585700A0}"/>
    <cellStyle name="Currency 2 2 2 3 3 4 2 2 2 3" xfId="32753" xr:uid="{5AF1660F-786D-410E-8454-639A328A02E9}"/>
    <cellStyle name="Currency 2 2 2 3 3 4 2 2 3" xfId="15761" xr:uid="{AD4C7480-51B3-4786-9410-471612BF4CBE}"/>
    <cellStyle name="Currency 2 2 2 3 3 4 2 2 3 2" xfId="38417" xr:uid="{F0B56EED-D672-4740-B2D0-18764E6E9D7F}"/>
    <cellStyle name="Currency 2 2 2 3 3 4 2 2 4" xfId="27089" xr:uid="{E1827DEF-88CE-4149-9F89-72A43774EA42}"/>
    <cellStyle name="Currency 2 2 2 3 3 4 2 3" xfId="7265" xr:uid="{107420EF-F809-4B81-9CCD-D2AE68650BB5}"/>
    <cellStyle name="Currency 2 2 2 3 3 4 2 3 2" xfId="18593" xr:uid="{F9792FF3-3E27-44AD-A3E4-6601B44227A4}"/>
    <cellStyle name="Currency 2 2 2 3 3 4 2 3 2 2" xfId="41249" xr:uid="{E32851EB-8922-437F-98DC-32BE3E54B6E1}"/>
    <cellStyle name="Currency 2 2 2 3 3 4 2 3 3" xfId="29921" xr:uid="{AF9B0B78-6D66-417C-8261-AA2D2AA36CB2}"/>
    <cellStyle name="Currency 2 2 2 3 3 4 2 4" xfId="12929" xr:uid="{C2C2039B-5297-41B0-B6F0-30B591608FE3}"/>
    <cellStyle name="Currency 2 2 2 3 3 4 2 4 2" xfId="35585" xr:uid="{FEC52DE3-0ADE-4E0F-8128-15F5139F4A2A}"/>
    <cellStyle name="Currency 2 2 2 3 3 4 2 5" xfId="24257" xr:uid="{FC4408C7-20AA-4D99-BA00-637D12F733BD}"/>
    <cellStyle name="Currency 2 2 2 3 3 4 3" xfId="3712" xr:uid="{190538B1-7167-4F69-9835-28206843FB63}"/>
    <cellStyle name="Currency 2 2 2 3 3 4 3 2" xfId="9376" xr:uid="{1388218F-308D-4978-B2E5-6B705C1F194A}"/>
    <cellStyle name="Currency 2 2 2 3 3 4 3 2 2" xfId="20704" xr:uid="{1A766BCB-2D9D-439F-926F-D10788486A51}"/>
    <cellStyle name="Currency 2 2 2 3 3 4 3 2 2 2" xfId="43360" xr:uid="{90A67AB6-2127-4D9D-B8D9-213BBC2796B7}"/>
    <cellStyle name="Currency 2 2 2 3 3 4 3 2 3" xfId="32032" xr:uid="{F3AD6EDD-A388-4E59-A0FC-B04B308FE857}"/>
    <cellStyle name="Currency 2 2 2 3 3 4 3 3" xfId="15040" xr:uid="{43195DC6-BAC2-4900-9CB2-A75182224AFD}"/>
    <cellStyle name="Currency 2 2 2 3 3 4 3 3 2" xfId="37696" xr:uid="{43B10A45-54D8-45B1-9AB8-7432CC449B11}"/>
    <cellStyle name="Currency 2 2 2 3 3 4 3 4" xfId="26368" xr:uid="{9F12E7F8-77E0-4ACA-87CB-3AC44A35A332}"/>
    <cellStyle name="Currency 2 2 2 3 3 4 4" xfId="6544" xr:uid="{23A2A03E-A5B2-4401-8E64-A8B18DC3FF4A}"/>
    <cellStyle name="Currency 2 2 2 3 3 4 4 2" xfId="17872" xr:uid="{7161B1F9-15F5-41DF-8BA1-92933626D13F}"/>
    <cellStyle name="Currency 2 2 2 3 3 4 4 2 2" xfId="40528" xr:uid="{0C09DB01-4195-4A96-8A10-9F4E497E18A2}"/>
    <cellStyle name="Currency 2 2 2 3 3 4 4 3" xfId="29200" xr:uid="{7E4AB33B-2306-4D95-837D-C640E167FD05}"/>
    <cellStyle name="Currency 2 2 2 3 3 4 5" xfId="12208" xr:uid="{D7A7A1C0-8D1F-4CF1-986B-F4BA7B7DA581}"/>
    <cellStyle name="Currency 2 2 2 3 3 4 5 2" xfId="34864" xr:uid="{6E7BE039-29A5-42B5-8C1B-D8D62EC4DA9B}"/>
    <cellStyle name="Currency 2 2 2 3 3 4 6" xfId="23536" xr:uid="{4BE9AEEC-AE7B-4A57-A1B7-071731AC77F4}"/>
    <cellStyle name="Currency 2 2 2 3 3 5" xfId="1602" xr:uid="{65DF2CFD-5217-4E30-ABE2-FF764423B76E}"/>
    <cellStyle name="Currency 2 2 2 3 3 5 2" xfId="4434" xr:uid="{4AF7C5F0-1797-4F5A-A8E8-D7E7582FC18F}"/>
    <cellStyle name="Currency 2 2 2 3 3 5 2 2" xfId="10098" xr:uid="{D0B267F9-2029-4B9F-8FB0-77FC9428DCA5}"/>
    <cellStyle name="Currency 2 2 2 3 3 5 2 2 2" xfId="21426" xr:uid="{4B5CEE12-97C1-47CA-A822-5ED7D9D1F2FB}"/>
    <cellStyle name="Currency 2 2 2 3 3 5 2 2 2 2" xfId="44082" xr:uid="{4DF6418F-EAD1-41F4-9EBE-5D5A79CB7A31}"/>
    <cellStyle name="Currency 2 2 2 3 3 5 2 2 3" xfId="32754" xr:uid="{995716DD-CABA-421A-ADFC-248F2918038B}"/>
    <cellStyle name="Currency 2 2 2 3 3 5 2 3" xfId="15762" xr:uid="{F3988231-E0AB-470E-8C34-641D329E8D40}"/>
    <cellStyle name="Currency 2 2 2 3 3 5 2 3 2" xfId="38418" xr:uid="{EEA2183D-F20C-48E1-AAFC-328F1CD70586}"/>
    <cellStyle name="Currency 2 2 2 3 3 5 2 4" xfId="27090" xr:uid="{95E67833-441C-4531-94BE-2AB1B7B1E459}"/>
    <cellStyle name="Currency 2 2 2 3 3 5 3" xfId="7266" xr:uid="{9AA08697-7321-4AEF-B82D-C13AC287E3B1}"/>
    <cellStyle name="Currency 2 2 2 3 3 5 3 2" xfId="18594" xr:uid="{C84B611E-DC80-41F4-AE08-E6EE23E02F7E}"/>
    <cellStyle name="Currency 2 2 2 3 3 5 3 2 2" xfId="41250" xr:uid="{37E68827-2A3C-4520-A56F-DCC86E262537}"/>
    <cellStyle name="Currency 2 2 2 3 3 5 3 3" xfId="29922" xr:uid="{36CB74E8-8323-47F4-A3A0-F48097A182B9}"/>
    <cellStyle name="Currency 2 2 2 3 3 5 4" xfId="12930" xr:uid="{22D01D59-5E42-46E7-9D34-651EEE4DE0DD}"/>
    <cellStyle name="Currency 2 2 2 3 3 5 4 2" xfId="35586" xr:uid="{5D042B24-1693-43DD-B105-CE4CFAEA58F9}"/>
    <cellStyle name="Currency 2 2 2 3 3 5 5" xfId="24258" xr:uid="{7B981985-A62F-47A0-A48F-952CB2F37D2C}"/>
    <cellStyle name="Currency 2 2 2 3 3 6" xfId="3008" xr:uid="{A67CC086-BC9F-4955-8448-0ADF455A661C}"/>
    <cellStyle name="Currency 2 2 2 3 3 6 2" xfId="8672" xr:uid="{9F594954-32C3-43AB-90D4-9795380A765E}"/>
    <cellStyle name="Currency 2 2 2 3 3 6 2 2" xfId="20000" xr:uid="{23C8D083-C839-44F1-8493-715CDA68CA86}"/>
    <cellStyle name="Currency 2 2 2 3 3 6 2 2 2" xfId="42656" xr:uid="{C21F591C-FCC2-45FD-940F-4A380396273D}"/>
    <cellStyle name="Currency 2 2 2 3 3 6 2 3" xfId="31328" xr:uid="{98927E47-AD77-470E-BD18-13C3723B5A40}"/>
    <cellStyle name="Currency 2 2 2 3 3 6 3" xfId="14336" xr:uid="{5F61035E-33AE-4B62-829F-E964C8BC1405}"/>
    <cellStyle name="Currency 2 2 2 3 3 6 3 2" xfId="36992" xr:uid="{284C6A72-0416-48C5-9927-E051A00D050B}"/>
    <cellStyle name="Currency 2 2 2 3 3 6 4" xfId="25664" xr:uid="{E80978A0-23F1-4A42-9F6B-B2F19ACE06ED}"/>
    <cellStyle name="Currency 2 2 2 3 3 7" xfId="5840" xr:uid="{2931D579-547E-4E96-B1D4-1FF11AD9997C}"/>
    <cellStyle name="Currency 2 2 2 3 3 7 2" xfId="17168" xr:uid="{5830AC5F-70A9-4119-9F63-C07EB195800A}"/>
    <cellStyle name="Currency 2 2 2 3 3 7 2 2" xfId="39824" xr:uid="{B357F321-E817-49F1-94BA-6B185B6BA1CC}"/>
    <cellStyle name="Currency 2 2 2 3 3 7 3" xfId="28496" xr:uid="{C5B5D764-CA21-434D-9D21-3B8311DAE26B}"/>
    <cellStyle name="Currency 2 2 2 3 3 8" xfId="11504" xr:uid="{7CA1196B-DE66-4948-8E8B-57B8CDF347DE}"/>
    <cellStyle name="Currency 2 2 2 3 3 8 2" xfId="34160" xr:uid="{1606A20C-D7B8-459D-A3DD-A68CAE7C1C5A}"/>
    <cellStyle name="Currency 2 2 2 3 3 9" xfId="22832" xr:uid="{509E6BE1-21B3-4EE4-9BFE-1DD5CED95002}"/>
    <cellStyle name="Currency 2 2 2 3 4" xfId="264" xr:uid="{4E8B08F7-5BCC-40D5-8E84-60BDCB576DBA}"/>
    <cellStyle name="Currency 2 2 2 3 4 2" xfId="616" xr:uid="{AF1E6D31-E2CF-4DFA-938A-A12D0C7983D0}"/>
    <cellStyle name="Currency 2 2 2 3 4 2 2" xfId="1320" xr:uid="{AF6698DF-B7D3-4A9B-A43E-1E9D87941CF5}"/>
    <cellStyle name="Currency 2 2 2 3 4 2 2 2" xfId="1603" xr:uid="{3EE8B054-3EAD-43AA-9B89-0DD7CB9DBBB7}"/>
    <cellStyle name="Currency 2 2 2 3 4 2 2 2 2" xfId="4435" xr:uid="{15DDBA06-F591-4E5B-9D92-50BE64519B6E}"/>
    <cellStyle name="Currency 2 2 2 3 4 2 2 2 2 2" xfId="10099" xr:uid="{28100DC3-72AF-4A4B-AC0C-EDE862FFE20B}"/>
    <cellStyle name="Currency 2 2 2 3 4 2 2 2 2 2 2" xfId="21427" xr:uid="{DD52A769-CB50-4D83-B3AC-99AF63B2C91C}"/>
    <cellStyle name="Currency 2 2 2 3 4 2 2 2 2 2 2 2" xfId="44083" xr:uid="{57655EAD-91F7-44CA-A9C6-8C75414C539A}"/>
    <cellStyle name="Currency 2 2 2 3 4 2 2 2 2 2 3" xfId="32755" xr:uid="{5620F3A3-3F10-4F76-884D-94F24C36DA8D}"/>
    <cellStyle name="Currency 2 2 2 3 4 2 2 2 2 3" xfId="15763" xr:uid="{DBC3ECEC-FD35-4D39-9928-46944CC9C1EF}"/>
    <cellStyle name="Currency 2 2 2 3 4 2 2 2 2 3 2" xfId="38419" xr:uid="{0FA72448-BB1E-4634-9E1A-04D6ED5ED03B}"/>
    <cellStyle name="Currency 2 2 2 3 4 2 2 2 2 4" xfId="27091" xr:uid="{F7182E49-C1BC-480B-B6A4-595C475B2D05}"/>
    <cellStyle name="Currency 2 2 2 3 4 2 2 2 3" xfId="7267" xr:uid="{8120C659-0055-4E2E-97A0-BDDF0D0CA1BC}"/>
    <cellStyle name="Currency 2 2 2 3 4 2 2 2 3 2" xfId="18595" xr:uid="{F6D40D3B-C01A-4A79-A831-A020AB2E4B9A}"/>
    <cellStyle name="Currency 2 2 2 3 4 2 2 2 3 2 2" xfId="41251" xr:uid="{EDB366CA-463E-4056-AECA-BE04AFFADC2F}"/>
    <cellStyle name="Currency 2 2 2 3 4 2 2 2 3 3" xfId="29923" xr:uid="{3368021B-3E37-4158-9AA0-B043C92D3664}"/>
    <cellStyle name="Currency 2 2 2 3 4 2 2 2 4" xfId="12931" xr:uid="{67C6D8EF-804C-4736-B84D-B76C74924908}"/>
    <cellStyle name="Currency 2 2 2 3 4 2 2 2 4 2" xfId="35587" xr:uid="{5F551553-F5F9-45D0-8CB5-D960054247CD}"/>
    <cellStyle name="Currency 2 2 2 3 4 2 2 2 5" xfId="24259" xr:uid="{02ECC2CA-E6F8-4473-9FD0-FE403FF3A230}"/>
    <cellStyle name="Currency 2 2 2 3 4 2 2 3" xfId="4152" xr:uid="{DD17301F-052F-4926-94E4-A0721BC79110}"/>
    <cellStyle name="Currency 2 2 2 3 4 2 2 3 2" xfId="9816" xr:uid="{E43129D4-8B4B-45DE-8474-9EA32E656504}"/>
    <cellStyle name="Currency 2 2 2 3 4 2 2 3 2 2" xfId="21144" xr:uid="{20075135-BA7B-484B-8F7E-922AAF7D1D77}"/>
    <cellStyle name="Currency 2 2 2 3 4 2 2 3 2 2 2" xfId="43800" xr:uid="{079ED3A2-BFBE-4AC4-82C2-8323AE1EED5F}"/>
    <cellStyle name="Currency 2 2 2 3 4 2 2 3 2 3" xfId="32472" xr:uid="{01530272-F331-48C7-B0DB-3DEDBA44B740}"/>
    <cellStyle name="Currency 2 2 2 3 4 2 2 3 3" xfId="15480" xr:uid="{A2531127-1E74-43E3-87C9-88092C7264CE}"/>
    <cellStyle name="Currency 2 2 2 3 4 2 2 3 3 2" xfId="38136" xr:uid="{5AA52A33-9E58-4A71-A16C-023C711AC8B4}"/>
    <cellStyle name="Currency 2 2 2 3 4 2 2 3 4" xfId="26808" xr:uid="{812C0A55-1808-4E90-9E57-7E45E74AA731}"/>
    <cellStyle name="Currency 2 2 2 3 4 2 2 4" xfId="6984" xr:uid="{AA8908D1-455D-4EAB-A839-AE0B0F7CFD5A}"/>
    <cellStyle name="Currency 2 2 2 3 4 2 2 4 2" xfId="18312" xr:uid="{735B008B-46F5-4DBC-B6D5-362F305FE7BD}"/>
    <cellStyle name="Currency 2 2 2 3 4 2 2 4 2 2" xfId="40968" xr:uid="{500BB98F-1D52-42DC-BD26-D78A34A5F363}"/>
    <cellStyle name="Currency 2 2 2 3 4 2 2 4 3" xfId="29640" xr:uid="{50F116EC-2609-4A2A-9CFF-525531C0130A}"/>
    <cellStyle name="Currency 2 2 2 3 4 2 2 5" xfId="12648" xr:uid="{F157DE22-1154-4AC9-9774-9EE16013D5FE}"/>
    <cellStyle name="Currency 2 2 2 3 4 2 2 5 2" xfId="35304" xr:uid="{315EA665-1B8C-4911-ADD1-F01673025BC2}"/>
    <cellStyle name="Currency 2 2 2 3 4 2 2 6" xfId="23976" xr:uid="{E0616F99-2FA5-4ECD-A192-1852C01EB533}"/>
    <cellStyle name="Currency 2 2 2 3 4 2 3" xfId="1604" xr:uid="{1EBC6818-664F-4EA2-97E9-4E80A23BFF2F}"/>
    <cellStyle name="Currency 2 2 2 3 4 2 3 2" xfId="4436" xr:uid="{BFBF3804-77C8-4BF8-8F95-F37A7F9840B5}"/>
    <cellStyle name="Currency 2 2 2 3 4 2 3 2 2" xfId="10100" xr:uid="{71BE2ACE-4954-4DB1-BCAD-B4C13821E5D5}"/>
    <cellStyle name="Currency 2 2 2 3 4 2 3 2 2 2" xfId="21428" xr:uid="{9DBD5C64-7D30-4B56-9D78-5D4FC2097A3A}"/>
    <cellStyle name="Currency 2 2 2 3 4 2 3 2 2 2 2" xfId="44084" xr:uid="{49B8C3EC-CA71-4F2E-A457-B3E1B74F40DE}"/>
    <cellStyle name="Currency 2 2 2 3 4 2 3 2 2 3" xfId="32756" xr:uid="{05554847-8114-4912-9EAD-060E333BC954}"/>
    <cellStyle name="Currency 2 2 2 3 4 2 3 2 3" xfId="15764" xr:uid="{39BC1F71-E011-4DEB-BE74-9AB32CCA5346}"/>
    <cellStyle name="Currency 2 2 2 3 4 2 3 2 3 2" xfId="38420" xr:uid="{9A659273-7C9C-4C7B-BCE6-7122CD17873B}"/>
    <cellStyle name="Currency 2 2 2 3 4 2 3 2 4" xfId="27092" xr:uid="{B4B17017-AB33-4A30-90BD-CECEC9B5CF96}"/>
    <cellStyle name="Currency 2 2 2 3 4 2 3 3" xfId="7268" xr:uid="{33CF5F10-FE35-4F49-A4F5-C5B23E8BF083}"/>
    <cellStyle name="Currency 2 2 2 3 4 2 3 3 2" xfId="18596" xr:uid="{2B401754-13D9-49F6-B1E3-D4B83BD40A72}"/>
    <cellStyle name="Currency 2 2 2 3 4 2 3 3 2 2" xfId="41252" xr:uid="{A1B77015-DEAA-4F8C-8F12-E714801C4677}"/>
    <cellStyle name="Currency 2 2 2 3 4 2 3 3 3" xfId="29924" xr:uid="{A04B5544-C582-44A6-A988-949A695BA87E}"/>
    <cellStyle name="Currency 2 2 2 3 4 2 3 4" xfId="12932" xr:uid="{F5C4C583-FB40-44EC-91C6-206F10696A59}"/>
    <cellStyle name="Currency 2 2 2 3 4 2 3 4 2" xfId="35588" xr:uid="{3B8FFDEC-34CF-4BF5-B654-1B61FD69B165}"/>
    <cellStyle name="Currency 2 2 2 3 4 2 3 5" xfId="24260" xr:uid="{CD38D8C3-415F-4A47-BFE0-142EE737C45A}"/>
    <cellStyle name="Currency 2 2 2 3 4 2 4" xfId="3448" xr:uid="{385C48A4-7A4E-4C3C-A20C-0401A8F90625}"/>
    <cellStyle name="Currency 2 2 2 3 4 2 4 2" xfId="9112" xr:uid="{31ACA428-1561-4D9A-95C7-02E697C80698}"/>
    <cellStyle name="Currency 2 2 2 3 4 2 4 2 2" xfId="20440" xr:uid="{383D29C9-D01D-44F6-A00C-4EA42760C6B1}"/>
    <cellStyle name="Currency 2 2 2 3 4 2 4 2 2 2" xfId="43096" xr:uid="{2CE06F36-F09D-4C99-AFEF-FEFDF3063DAD}"/>
    <cellStyle name="Currency 2 2 2 3 4 2 4 2 3" xfId="31768" xr:uid="{134D915C-6388-40DA-AA7E-5D57D9BD18CF}"/>
    <cellStyle name="Currency 2 2 2 3 4 2 4 3" xfId="14776" xr:uid="{F2A87BCF-CE92-4D30-BE5E-0A4FAEDA88EE}"/>
    <cellStyle name="Currency 2 2 2 3 4 2 4 3 2" xfId="37432" xr:uid="{CAB09A2D-8357-44B9-8E15-B6618E2F38CC}"/>
    <cellStyle name="Currency 2 2 2 3 4 2 4 4" xfId="26104" xr:uid="{AEE7D792-8B53-48AC-9179-83300DC58A14}"/>
    <cellStyle name="Currency 2 2 2 3 4 2 5" xfId="6280" xr:uid="{B5660910-9FD8-4BCB-BA23-91449E8A04E0}"/>
    <cellStyle name="Currency 2 2 2 3 4 2 5 2" xfId="17608" xr:uid="{70055BA6-C24B-493C-92D6-CDCD7F117FD0}"/>
    <cellStyle name="Currency 2 2 2 3 4 2 5 2 2" xfId="40264" xr:uid="{0758F1F4-2A17-4F16-B8A8-CF9C0A76C7FE}"/>
    <cellStyle name="Currency 2 2 2 3 4 2 5 3" xfId="28936" xr:uid="{2BE7C7E5-3E03-41AE-B8BA-1527CE858138}"/>
    <cellStyle name="Currency 2 2 2 3 4 2 6" xfId="11944" xr:uid="{56C24E90-A6F9-4EC9-8237-FBA3725D22E9}"/>
    <cellStyle name="Currency 2 2 2 3 4 2 6 2" xfId="34600" xr:uid="{1FEF5D52-85DD-4DE4-946A-C6B395120BD4}"/>
    <cellStyle name="Currency 2 2 2 3 4 2 7" xfId="23272" xr:uid="{595C6744-C202-4093-B7FE-C899FBA363D5}"/>
    <cellStyle name="Currency 2 2 2 3 4 3" xfId="968" xr:uid="{5397564E-2B71-4FC5-83FB-20AA4BC86A19}"/>
    <cellStyle name="Currency 2 2 2 3 4 3 2" xfId="1605" xr:uid="{E542B3AA-AEF5-4338-8C6A-B693DB95CD45}"/>
    <cellStyle name="Currency 2 2 2 3 4 3 2 2" xfId="4437" xr:uid="{45F59C18-0B56-4C5C-9F9F-B6DE605299ED}"/>
    <cellStyle name="Currency 2 2 2 3 4 3 2 2 2" xfId="10101" xr:uid="{04050377-7DD1-4B6B-AAEA-5DF00BE6C754}"/>
    <cellStyle name="Currency 2 2 2 3 4 3 2 2 2 2" xfId="21429" xr:uid="{EF84C608-B372-49E5-B46B-FD542DF1C30B}"/>
    <cellStyle name="Currency 2 2 2 3 4 3 2 2 2 2 2" xfId="44085" xr:uid="{BCAFBC88-2016-4024-B218-4EB6766E1523}"/>
    <cellStyle name="Currency 2 2 2 3 4 3 2 2 2 3" xfId="32757" xr:uid="{13BBD40D-F726-4D29-A426-4664D008104F}"/>
    <cellStyle name="Currency 2 2 2 3 4 3 2 2 3" xfId="15765" xr:uid="{B69B92AF-483D-47BB-BB02-3CB8E7F0B0A6}"/>
    <cellStyle name="Currency 2 2 2 3 4 3 2 2 3 2" xfId="38421" xr:uid="{1B5D20CC-2CC5-4A6E-B618-1C84EF944393}"/>
    <cellStyle name="Currency 2 2 2 3 4 3 2 2 4" xfId="27093" xr:uid="{974F1C5F-BF8C-4EAD-AF67-B109BDB63571}"/>
    <cellStyle name="Currency 2 2 2 3 4 3 2 3" xfId="7269" xr:uid="{E6652AC1-F845-496C-8174-2D16D8D37D92}"/>
    <cellStyle name="Currency 2 2 2 3 4 3 2 3 2" xfId="18597" xr:uid="{BD4090D3-183C-41E2-A106-BFCB596BFB21}"/>
    <cellStyle name="Currency 2 2 2 3 4 3 2 3 2 2" xfId="41253" xr:uid="{CD5E58AC-2769-415A-9CE2-1ACBC4A59098}"/>
    <cellStyle name="Currency 2 2 2 3 4 3 2 3 3" xfId="29925" xr:uid="{F1EFE34B-46DB-469F-83DD-A1695B7E62CD}"/>
    <cellStyle name="Currency 2 2 2 3 4 3 2 4" xfId="12933" xr:uid="{79A27354-2999-4690-9B26-591E20BBB00A}"/>
    <cellStyle name="Currency 2 2 2 3 4 3 2 4 2" xfId="35589" xr:uid="{634BECCA-3641-4ED7-8886-D5BA8FA5D00B}"/>
    <cellStyle name="Currency 2 2 2 3 4 3 2 5" xfId="24261" xr:uid="{0C408DD1-903E-425F-81E6-B6C9260676DE}"/>
    <cellStyle name="Currency 2 2 2 3 4 3 3" xfId="3800" xr:uid="{920A2E8C-C609-491D-B505-80DA37D17362}"/>
    <cellStyle name="Currency 2 2 2 3 4 3 3 2" xfId="9464" xr:uid="{BFBBFB60-BB24-4FDB-869B-620730E6A9EC}"/>
    <cellStyle name="Currency 2 2 2 3 4 3 3 2 2" xfId="20792" xr:uid="{F18787C5-A9E0-414F-9304-281F76FD96DA}"/>
    <cellStyle name="Currency 2 2 2 3 4 3 3 2 2 2" xfId="43448" xr:uid="{BA051353-98C0-4BBF-BB86-C1DA7F50C4C4}"/>
    <cellStyle name="Currency 2 2 2 3 4 3 3 2 3" xfId="32120" xr:uid="{565135B0-EBBC-4A05-8100-CCDEE081503C}"/>
    <cellStyle name="Currency 2 2 2 3 4 3 3 3" xfId="15128" xr:uid="{88925384-8FD5-4C4A-B7B3-662A8B2296A9}"/>
    <cellStyle name="Currency 2 2 2 3 4 3 3 3 2" xfId="37784" xr:uid="{CB5CDB70-8F44-4976-AC0C-28C5DD27E055}"/>
    <cellStyle name="Currency 2 2 2 3 4 3 3 4" xfId="26456" xr:uid="{1AF94C1D-C1BD-4F6A-8210-7D9705A549F2}"/>
    <cellStyle name="Currency 2 2 2 3 4 3 4" xfId="6632" xr:uid="{7838811C-9CAC-4E61-83B0-174A797BA430}"/>
    <cellStyle name="Currency 2 2 2 3 4 3 4 2" xfId="17960" xr:uid="{577B8732-E4B4-47DD-8AD1-F9CDDEC0F3AF}"/>
    <cellStyle name="Currency 2 2 2 3 4 3 4 2 2" xfId="40616" xr:uid="{D233CA2B-393C-4D48-BA4C-A2F3868D3FA7}"/>
    <cellStyle name="Currency 2 2 2 3 4 3 4 3" xfId="29288" xr:uid="{7FC776EC-F038-436E-93B8-17FA1C623408}"/>
    <cellStyle name="Currency 2 2 2 3 4 3 5" xfId="12296" xr:uid="{900875AE-FFB6-48F8-9B61-5076000D8899}"/>
    <cellStyle name="Currency 2 2 2 3 4 3 5 2" xfId="34952" xr:uid="{246B1D2B-86C1-4A0F-A39F-8B2C3763B9A0}"/>
    <cellStyle name="Currency 2 2 2 3 4 3 6" xfId="23624" xr:uid="{86324A68-F987-454D-AA96-E3D80FB04FAE}"/>
    <cellStyle name="Currency 2 2 2 3 4 4" xfId="1606" xr:uid="{7F3814D1-2B96-44FF-920D-B14ED44E8EF7}"/>
    <cellStyle name="Currency 2 2 2 3 4 4 2" xfId="4438" xr:uid="{A1CA7BCE-B3EC-42D3-855A-C459E3AE9856}"/>
    <cellStyle name="Currency 2 2 2 3 4 4 2 2" xfId="10102" xr:uid="{A4419DCE-CAEC-43A5-B765-FA2BF027315D}"/>
    <cellStyle name="Currency 2 2 2 3 4 4 2 2 2" xfId="21430" xr:uid="{EAAFC4A9-C03A-46CF-91EA-FDF3D6A3B43F}"/>
    <cellStyle name="Currency 2 2 2 3 4 4 2 2 2 2" xfId="44086" xr:uid="{9DA25CC4-9710-4BAB-BF42-2AD314C8F271}"/>
    <cellStyle name="Currency 2 2 2 3 4 4 2 2 3" xfId="32758" xr:uid="{70EA4C66-D5C7-43CE-BCD5-862A5000320E}"/>
    <cellStyle name="Currency 2 2 2 3 4 4 2 3" xfId="15766" xr:uid="{9D2BC404-A2FE-4F80-B187-CC8A05E12336}"/>
    <cellStyle name="Currency 2 2 2 3 4 4 2 3 2" xfId="38422" xr:uid="{91676133-C083-453A-8611-C70F6A04E059}"/>
    <cellStyle name="Currency 2 2 2 3 4 4 2 4" xfId="27094" xr:uid="{2344004C-E11A-4DC9-85DC-E19F469F78CA}"/>
    <cellStyle name="Currency 2 2 2 3 4 4 3" xfId="7270" xr:uid="{D8F5E691-705D-45D4-9D8E-DCF93AB2DEB0}"/>
    <cellStyle name="Currency 2 2 2 3 4 4 3 2" xfId="18598" xr:uid="{BBCC809F-4A0F-4FDE-A5C4-17B7F8B7B821}"/>
    <cellStyle name="Currency 2 2 2 3 4 4 3 2 2" xfId="41254" xr:uid="{0F2030A7-BE3B-47C7-9EF8-7AB1D024B92D}"/>
    <cellStyle name="Currency 2 2 2 3 4 4 3 3" xfId="29926" xr:uid="{7F4674DD-53A3-4E9A-AF76-8CFD8D08E3E1}"/>
    <cellStyle name="Currency 2 2 2 3 4 4 4" xfId="12934" xr:uid="{84D1AB9D-44F6-483C-89B8-BCECFD1571F0}"/>
    <cellStyle name="Currency 2 2 2 3 4 4 4 2" xfId="35590" xr:uid="{AA2D8D64-00A3-462F-AA9A-7189B769CB5F}"/>
    <cellStyle name="Currency 2 2 2 3 4 4 5" xfId="24262" xr:uid="{73C0235F-0408-4EEF-8252-7A9B7211C84C}"/>
    <cellStyle name="Currency 2 2 2 3 4 5" xfId="3096" xr:uid="{1392AE00-3184-4BB9-BE97-7C59AF14273C}"/>
    <cellStyle name="Currency 2 2 2 3 4 5 2" xfId="8760" xr:uid="{B7D765D7-AEEE-40B8-873F-CA4EB65F824C}"/>
    <cellStyle name="Currency 2 2 2 3 4 5 2 2" xfId="20088" xr:uid="{E542A2CE-9D4E-4ECA-93F0-CE944AE1D247}"/>
    <cellStyle name="Currency 2 2 2 3 4 5 2 2 2" xfId="42744" xr:uid="{1CA9582B-BA73-416E-A73B-CCDA8A21957E}"/>
    <cellStyle name="Currency 2 2 2 3 4 5 2 3" xfId="31416" xr:uid="{6721F1C8-976E-4459-9F78-6BE9991D586A}"/>
    <cellStyle name="Currency 2 2 2 3 4 5 3" xfId="14424" xr:uid="{DAE8A64D-D046-4DB2-9449-F4964EAA8C21}"/>
    <cellStyle name="Currency 2 2 2 3 4 5 3 2" xfId="37080" xr:uid="{6E999008-CC6B-487F-B0C0-A34FF2B6B433}"/>
    <cellStyle name="Currency 2 2 2 3 4 5 4" xfId="25752" xr:uid="{2671392F-B37D-48FD-9CE9-CEF0DB260604}"/>
    <cellStyle name="Currency 2 2 2 3 4 6" xfId="5928" xr:uid="{172DF45F-3A18-4110-9849-B9467F871710}"/>
    <cellStyle name="Currency 2 2 2 3 4 6 2" xfId="17256" xr:uid="{0F1F7E77-3534-4915-85A8-1191324D52A7}"/>
    <cellStyle name="Currency 2 2 2 3 4 6 2 2" xfId="39912" xr:uid="{760AF8B2-74EF-4E2A-8065-D0E3CFA73909}"/>
    <cellStyle name="Currency 2 2 2 3 4 6 3" xfId="28584" xr:uid="{43953D93-6A4F-43D0-981F-D386BE97C3AF}"/>
    <cellStyle name="Currency 2 2 2 3 4 7" xfId="11592" xr:uid="{E2EB4915-9424-4AC1-A02B-73ACC87935CA}"/>
    <cellStyle name="Currency 2 2 2 3 4 7 2" xfId="34248" xr:uid="{5009D52F-7BFE-46CB-80A6-CE947BBCF42D}"/>
    <cellStyle name="Currency 2 2 2 3 4 8" xfId="22920" xr:uid="{CF705FAE-8AC5-4D43-91D1-26B2030BEF28}"/>
    <cellStyle name="Currency 2 2 2 3 5" xfId="440" xr:uid="{972676D8-DA48-4393-9CFB-65F33573136B}"/>
    <cellStyle name="Currency 2 2 2 3 5 2" xfId="1144" xr:uid="{AAEEE368-3B94-4DDA-A885-C77D6D0C063F}"/>
    <cellStyle name="Currency 2 2 2 3 5 2 2" xfId="1607" xr:uid="{348F03B9-00A4-4533-9DAB-D17253FDD899}"/>
    <cellStyle name="Currency 2 2 2 3 5 2 2 2" xfId="4439" xr:uid="{5AB811DE-CB39-47E3-A635-584E5E43D8E9}"/>
    <cellStyle name="Currency 2 2 2 3 5 2 2 2 2" xfId="10103" xr:uid="{1BA4E653-2579-4312-B54C-3E8C96247222}"/>
    <cellStyle name="Currency 2 2 2 3 5 2 2 2 2 2" xfId="21431" xr:uid="{7F62AA4B-ED2A-4139-9F82-770E148A1631}"/>
    <cellStyle name="Currency 2 2 2 3 5 2 2 2 2 2 2" xfId="44087" xr:uid="{83AABAA7-3A16-4F54-81A3-8AADD3A13AB9}"/>
    <cellStyle name="Currency 2 2 2 3 5 2 2 2 2 3" xfId="32759" xr:uid="{50012090-9179-4F54-AF66-4E57DFB687D9}"/>
    <cellStyle name="Currency 2 2 2 3 5 2 2 2 3" xfId="15767" xr:uid="{D85B80B7-1F8F-4AA6-AAC1-84758938A83A}"/>
    <cellStyle name="Currency 2 2 2 3 5 2 2 2 3 2" xfId="38423" xr:uid="{700408B6-182D-4A6B-8AA7-233E4C412AD6}"/>
    <cellStyle name="Currency 2 2 2 3 5 2 2 2 4" xfId="27095" xr:uid="{AE868B9A-A93F-492F-BADF-38CB9CD32996}"/>
    <cellStyle name="Currency 2 2 2 3 5 2 2 3" xfId="7271" xr:uid="{BAD69915-ED39-4CF7-9A82-D29F864CD420}"/>
    <cellStyle name="Currency 2 2 2 3 5 2 2 3 2" xfId="18599" xr:uid="{2F9F74A2-919D-4763-9783-3C34B5C3E4C4}"/>
    <cellStyle name="Currency 2 2 2 3 5 2 2 3 2 2" xfId="41255" xr:uid="{4742A651-3665-44C3-8EBD-C4CE5B086F12}"/>
    <cellStyle name="Currency 2 2 2 3 5 2 2 3 3" xfId="29927" xr:uid="{F17F35EF-D052-438A-8FE9-761DD59326E2}"/>
    <cellStyle name="Currency 2 2 2 3 5 2 2 4" xfId="12935" xr:uid="{8A06E170-AA34-4FA0-9E5A-AA5811824C9A}"/>
    <cellStyle name="Currency 2 2 2 3 5 2 2 4 2" xfId="35591" xr:uid="{961EEDFB-29D2-49BE-BEB3-A36F6FA703AD}"/>
    <cellStyle name="Currency 2 2 2 3 5 2 2 5" xfId="24263" xr:uid="{71E66D36-205D-4639-A494-6695C28E7A55}"/>
    <cellStyle name="Currency 2 2 2 3 5 2 3" xfId="3976" xr:uid="{C0CF49EF-3DA4-4835-BF08-8207D561765E}"/>
    <cellStyle name="Currency 2 2 2 3 5 2 3 2" xfId="9640" xr:uid="{F888D9EC-38A5-4D6D-80EE-0AAD15C5D583}"/>
    <cellStyle name="Currency 2 2 2 3 5 2 3 2 2" xfId="20968" xr:uid="{62703E2E-8A9D-41BA-AAE5-7327A2C9B536}"/>
    <cellStyle name="Currency 2 2 2 3 5 2 3 2 2 2" xfId="43624" xr:uid="{F366314D-B6D8-4C6C-A7FB-C88E61103E22}"/>
    <cellStyle name="Currency 2 2 2 3 5 2 3 2 3" xfId="32296" xr:uid="{23E110A5-1594-45D3-94F6-5008DF03D244}"/>
    <cellStyle name="Currency 2 2 2 3 5 2 3 3" xfId="15304" xr:uid="{DD1F0431-FF74-47B3-A35F-88D9CFA53A18}"/>
    <cellStyle name="Currency 2 2 2 3 5 2 3 3 2" xfId="37960" xr:uid="{15402018-163E-4038-AEF3-86BD3F154326}"/>
    <cellStyle name="Currency 2 2 2 3 5 2 3 4" xfId="26632" xr:uid="{020F050F-0626-4342-A17E-8460FA84B010}"/>
    <cellStyle name="Currency 2 2 2 3 5 2 4" xfId="6808" xr:uid="{7F6BD3C8-C88A-4633-9690-858A504D5552}"/>
    <cellStyle name="Currency 2 2 2 3 5 2 4 2" xfId="18136" xr:uid="{7BADD473-7C51-4678-8744-D6B36B54F508}"/>
    <cellStyle name="Currency 2 2 2 3 5 2 4 2 2" xfId="40792" xr:uid="{F7DDBCD6-C4AB-4AF4-B69E-D6B4B4D6A30D}"/>
    <cellStyle name="Currency 2 2 2 3 5 2 4 3" xfId="29464" xr:uid="{A76429FE-7465-4645-AB87-381415986548}"/>
    <cellStyle name="Currency 2 2 2 3 5 2 5" xfId="12472" xr:uid="{E2984A46-5BA0-4C48-A929-68977291D067}"/>
    <cellStyle name="Currency 2 2 2 3 5 2 5 2" xfId="35128" xr:uid="{4FDB30EA-E9FD-4E5E-A173-67A1CAC0408B}"/>
    <cellStyle name="Currency 2 2 2 3 5 2 6" xfId="23800" xr:uid="{535AEBF2-0D95-4472-BBC7-D1B5CC6ACE70}"/>
    <cellStyle name="Currency 2 2 2 3 5 3" xfId="1608" xr:uid="{A1D323D2-2113-41EF-B638-FD61C2A0049A}"/>
    <cellStyle name="Currency 2 2 2 3 5 3 2" xfId="4440" xr:uid="{02AE71E9-C3BE-4D5F-912B-2F238F50FFEF}"/>
    <cellStyle name="Currency 2 2 2 3 5 3 2 2" xfId="10104" xr:uid="{0311AFC1-C4C9-4B17-9936-56087B92277E}"/>
    <cellStyle name="Currency 2 2 2 3 5 3 2 2 2" xfId="21432" xr:uid="{D2A712C5-C649-4480-859D-0085A37D1BE5}"/>
    <cellStyle name="Currency 2 2 2 3 5 3 2 2 2 2" xfId="44088" xr:uid="{00FDB466-03AD-4F05-9667-CC88C8F3A916}"/>
    <cellStyle name="Currency 2 2 2 3 5 3 2 2 3" xfId="32760" xr:uid="{D83CA924-6C86-4F4C-884B-03A50DF64D8A}"/>
    <cellStyle name="Currency 2 2 2 3 5 3 2 3" xfId="15768" xr:uid="{9E4A9580-6B4C-4229-9DCF-DAB586197D2A}"/>
    <cellStyle name="Currency 2 2 2 3 5 3 2 3 2" xfId="38424" xr:uid="{F7AC15E0-F18B-4A17-BEC3-60838BF8E2DA}"/>
    <cellStyle name="Currency 2 2 2 3 5 3 2 4" xfId="27096" xr:uid="{E33126C2-B65F-48DA-B772-681F72E24858}"/>
    <cellStyle name="Currency 2 2 2 3 5 3 3" xfId="7272" xr:uid="{074A08C4-5D8A-4A4B-A107-B606FA63A57C}"/>
    <cellStyle name="Currency 2 2 2 3 5 3 3 2" xfId="18600" xr:uid="{07BCE54D-21A4-4850-85E7-DC65CECFFCCB}"/>
    <cellStyle name="Currency 2 2 2 3 5 3 3 2 2" xfId="41256" xr:uid="{B06CD504-5112-4C6F-91C0-200B1E8CBDE1}"/>
    <cellStyle name="Currency 2 2 2 3 5 3 3 3" xfId="29928" xr:uid="{9BCFF1BB-DC61-4FBD-9A93-E2C4A14AB876}"/>
    <cellStyle name="Currency 2 2 2 3 5 3 4" xfId="12936" xr:uid="{69BDA8E9-B4C5-433C-B740-F1C023A212D5}"/>
    <cellStyle name="Currency 2 2 2 3 5 3 4 2" xfId="35592" xr:uid="{B0FE08AD-ED0D-4D94-9E49-CCB6B75EA06E}"/>
    <cellStyle name="Currency 2 2 2 3 5 3 5" xfId="24264" xr:uid="{632BF9AC-ADB2-4789-8005-A7634C0BEEF5}"/>
    <cellStyle name="Currency 2 2 2 3 5 4" xfId="3272" xr:uid="{56F03F18-F9FB-42A1-8C2D-788BA0A843C8}"/>
    <cellStyle name="Currency 2 2 2 3 5 4 2" xfId="8936" xr:uid="{78138C81-E194-4E5D-9DC4-42669B953B06}"/>
    <cellStyle name="Currency 2 2 2 3 5 4 2 2" xfId="20264" xr:uid="{CE096D92-C755-4534-873F-EF449194C7EA}"/>
    <cellStyle name="Currency 2 2 2 3 5 4 2 2 2" xfId="42920" xr:uid="{69A875BB-5EA2-4027-A51F-F890362F5DC2}"/>
    <cellStyle name="Currency 2 2 2 3 5 4 2 3" xfId="31592" xr:uid="{E75F1FD2-2076-461D-B2BA-BEB31009A3C2}"/>
    <cellStyle name="Currency 2 2 2 3 5 4 3" xfId="14600" xr:uid="{77AB8774-2EAE-4E45-9D01-A0B97A53ACD3}"/>
    <cellStyle name="Currency 2 2 2 3 5 4 3 2" xfId="37256" xr:uid="{8FB28A0E-2A37-4DF0-ABAF-FE201ED471A2}"/>
    <cellStyle name="Currency 2 2 2 3 5 4 4" xfId="25928" xr:uid="{D70914EF-1013-4994-B28D-F683C3C752BC}"/>
    <cellStyle name="Currency 2 2 2 3 5 5" xfId="6104" xr:uid="{DE20FA07-788D-4081-B490-D1F1FEE4D886}"/>
    <cellStyle name="Currency 2 2 2 3 5 5 2" xfId="17432" xr:uid="{E4F85E44-61AE-43E0-9B9E-F29D503829A6}"/>
    <cellStyle name="Currency 2 2 2 3 5 5 2 2" xfId="40088" xr:uid="{CC56C7E7-6DB1-4CAC-A012-1671E617965A}"/>
    <cellStyle name="Currency 2 2 2 3 5 5 3" xfId="28760" xr:uid="{BF454E42-488F-4B17-94C0-76B72807CD30}"/>
    <cellStyle name="Currency 2 2 2 3 5 6" xfId="11768" xr:uid="{DD11D2BB-75CA-45BB-8772-298F0CAC0A77}"/>
    <cellStyle name="Currency 2 2 2 3 5 6 2" xfId="34424" xr:uid="{C5E5CB86-B9E6-4F73-AD01-7A73B6B20518}"/>
    <cellStyle name="Currency 2 2 2 3 5 7" xfId="23096" xr:uid="{D9222C30-EFFA-4F78-9392-843F0153251E}"/>
    <cellStyle name="Currency 2 2 2 3 6" xfId="792" xr:uid="{C837F7BC-AFB9-4A57-88C9-4810AAC79EAA}"/>
    <cellStyle name="Currency 2 2 2 3 6 2" xfId="1609" xr:uid="{982D8E07-0981-41F9-B1A6-C3B3F7220D5A}"/>
    <cellStyle name="Currency 2 2 2 3 6 2 2" xfId="4441" xr:uid="{0188EF58-7811-4B55-9ED9-03175A946ECD}"/>
    <cellStyle name="Currency 2 2 2 3 6 2 2 2" xfId="10105" xr:uid="{E245C0DA-E699-48CB-9A30-7C9BF7980E37}"/>
    <cellStyle name="Currency 2 2 2 3 6 2 2 2 2" xfId="21433" xr:uid="{C64AD835-2C9D-4097-AADB-B97123992289}"/>
    <cellStyle name="Currency 2 2 2 3 6 2 2 2 2 2" xfId="44089" xr:uid="{BEF71402-CDBC-49ED-BDF6-981D88F5DC5B}"/>
    <cellStyle name="Currency 2 2 2 3 6 2 2 2 3" xfId="32761" xr:uid="{E43B0E9A-CF5E-4D99-B307-9259AD6DC1DA}"/>
    <cellStyle name="Currency 2 2 2 3 6 2 2 3" xfId="15769" xr:uid="{139F105D-24B7-46FB-A90E-6EC117E561D3}"/>
    <cellStyle name="Currency 2 2 2 3 6 2 2 3 2" xfId="38425" xr:uid="{D4C4791B-0256-4612-9388-6D3D1514715F}"/>
    <cellStyle name="Currency 2 2 2 3 6 2 2 4" xfId="27097" xr:uid="{0E522052-EF26-4E95-8FC1-5170A863E77C}"/>
    <cellStyle name="Currency 2 2 2 3 6 2 3" xfId="7273" xr:uid="{658409ED-0B06-49EF-8827-EDC2C5415622}"/>
    <cellStyle name="Currency 2 2 2 3 6 2 3 2" xfId="18601" xr:uid="{6BCFE2A9-C26F-4B4D-A868-3763BD6368E8}"/>
    <cellStyle name="Currency 2 2 2 3 6 2 3 2 2" xfId="41257" xr:uid="{20BE431F-6EA3-40FD-9AA1-3EC09534B54C}"/>
    <cellStyle name="Currency 2 2 2 3 6 2 3 3" xfId="29929" xr:uid="{4CF2260A-4B5F-4C1B-A709-33E952CE10C5}"/>
    <cellStyle name="Currency 2 2 2 3 6 2 4" xfId="12937" xr:uid="{4B644C1C-CEB5-44A0-AC56-5BB0D0E55277}"/>
    <cellStyle name="Currency 2 2 2 3 6 2 4 2" xfId="35593" xr:uid="{F5E7D948-E1DA-4762-8975-6DCC3FC910FA}"/>
    <cellStyle name="Currency 2 2 2 3 6 2 5" xfId="24265" xr:uid="{5D0DCB84-ADA6-4E4B-BC67-4482D6CD272B}"/>
    <cellStyle name="Currency 2 2 2 3 6 3" xfId="3624" xr:uid="{A9B4F515-27AA-425D-9FAE-17A373CC569A}"/>
    <cellStyle name="Currency 2 2 2 3 6 3 2" xfId="9288" xr:uid="{E341E6F5-B1DA-4D40-ABA1-ED1666037917}"/>
    <cellStyle name="Currency 2 2 2 3 6 3 2 2" xfId="20616" xr:uid="{4C8D2392-2A7E-4F3B-8F6C-8B53CC0BEBF7}"/>
    <cellStyle name="Currency 2 2 2 3 6 3 2 2 2" xfId="43272" xr:uid="{B4337789-BEAB-42E1-8BA7-203AAC81B587}"/>
    <cellStyle name="Currency 2 2 2 3 6 3 2 3" xfId="31944" xr:uid="{9AF25AEB-5E41-4CB7-80B1-70B9C8273E50}"/>
    <cellStyle name="Currency 2 2 2 3 6 3 3" xfId="14952" xr:uid="{9BF7C20B-54DC-4EC9-95E3-51BFFE97B723}"/>
    <cellStyle name="Currency 2 2 2 3 6 3 3 2" xfId="37608" xr:uid="{19ED56DD-9923-45F5-9592-8A7897A05554}"/>
    <cellStyle name="Currency 2 2 2 3 6 3 4" xfId="26280" xr:uid="{DC736FE8-886E-4A71-B230-552EDBFCD9BB}"/>
    <cellStyle name="Currency 2 2 2 3 6 4" xfId="6456" xr:uid="{87A9A8D1-AA35-403A-BC7B-334775124828}"/>
    <cellStyle name="Currency 2 2 2 3 6 4 2" xfId="17784" xr:uid="{4F7C9690-C239-4FA6-A42F-90433275A388}"/>
    <cellStyle name="Currency 2 2 2 3 6 4 2 2" xfId="40440" xr:uid="{81D6B62B-1177-466E-BD16-10B16EABF17C}"/>
    <cellStyle name="Currency 2 2 2 3 6 4 3" xfId="29112" xr:uid="{68EBBE16-C40A-45B0-9554-58D96BE06A3D}"/>
    <cellStyle name="Currency 2 2 2 3 6 5" xfId="12120" xr:uid="{62B66160-056D-4652-B92D-D6B33EF100E1}"/>
    <cellStyle name="Currency 2 2 2 3 6 5 2" xfId="34776" xr:uid="{762FBCA9-2A31-4E77-9AB8-F831F178B2E3}"/>
    <cellStyle name="Currency 2 2 2 3 6 6" xfId="23448" xr:uid="{C2F8D6F2-FE51-4026-BBEF-865EE756E362}"/>
    <cellStyle name="Currency 2 2 2 3 7" xfId="1610" xr:uid="{782BA01A-3835-41E2-B300-C59236A3A7C6}"/>
    <cellStyle name="Currency 2 2 2 3 7 2" xfId="4442" xr:uid="{3B9664B3-8ACB-4E3B-ABAB-57B6CB34E182}"/>
    <cellStyle name="Currency 2 2 2 3 7 2 2" xfId="10106" xr:uid="{164880CC-9642-439F-964B-7ACBFB943873}"/>
    <cellStyle name="Currency 2 2 2 3 7 2 2 2" xfId="21434" xr:uid="{28775593-845E-4424-8683-5532570969F1}"/>
    <cellStyle name="Currency 2 2 2 3 7 2 2 2 2" xfId="44090" xr:uid="{C3419AF3-22F2-45AB-8FC2-E7A8BA96857E}"/>
    <cellStyle name="Currency 2 2 2 3 7 2 2 3" xfId="32762" xr:uid="{A5C75E6C-27C3-44E6-A7B0-74D212FA43CF}"/>
    <cellStyle name="Currency 2 2 2 3 7 2 3" xfId="15770" xr:uid="{7BF407A1-9E3E-4061-953E-2A0B208EB445}"/>
    <cellStyle name="Currency 2 2 2 3 7 2 3 2" xfId="38426" xr:uid="{3A7A1085-1D59-4E4A-A129-BCDC438233F2}"/>
    <cellStyle name="Currency 2 2 2 3 7 2 4" xfId="27098" xr:uid="{9AADF842-2CD6-43C0-A39F-C12F17808B37}"/>
    <cellStyle name="Currency 2 2 2 3 7 3" xfId="7274" xr:uid="{335071EE-CB85-4C5A-B4CB-15013AD0B191}"/>
    <cellStyle name="Currency 2 2 2 3 7 3 2" xfId="18602" xr:uid="{66C2C260-EFF4-438D-A0A4-0CD5F711450E}"/>
    <cellStyle name="Currency 2 2 2 3 7 3 2 2" xfId="41258" xr:uid="{FABF5CE3-4CB3-4CF1-B4C4-131E1B4349B1}"/>
    <cellStyle name="Currency 2 2 2 3 7 3 3" xfId="29930" xr:uid="{8B36E177-D77D-4C1D-97F2-B5221CA03F57}"/>
    <cellStyle name="Currency 2 2 2 3 7 4" xfId="12938" xr:uid="{BDF92760-7FE0-4952-BD6F-40AE36F290FB}"/>
    <cellStyle name="Currency 2 2 2 3 7 4 2" xfId="35594" xr:uid="{D261BC18-2685-417E-AD5E-5892F58A296E}"/>
    <cellStyle name="Currency 2 2 2 3 7 5" xfId="24266" xr:uid="{39793F59-DB5C-4CAE-BFBA-E27FE6008783}"/>
    <cellStyle name="Currency 2 2 2 3 8" xfId="2920" xr:uid="{863833D5-0394-4798-9DD2-CB4E4FAB2A42}"/>
    <cellStyle name="Currency 2 2 2 3 8 2" xfId="8584" xr:uid="{7921BA78-F35B-4E79-ACDB-FF20E4417F1D}"/>
    <cellStyle name="Currency 2 2 2 3 8 2 2" xfId="19912" xr:uid="{4948D426-AA57-4107-A9B6-EC4F1D2028E6}"/>
    <cellStyle name="Currency 2 2 2 3 8 2 2 2" xfId="42568" xr:uid="{DE2A0A70-B4AD-4502-9FAA-BC2B1C66F5CE}"/>
    <cellStyle name="Currency 2 2 2 3 8 2 3" xfId="31240" xr:uid="{9F1FC336-BF8D-4DC3-A49D-A7DC683FE37C}"/>
    <cellStyle name="Currency 2 2 2 3 8 3" xfId="14248" xr:uid="{C9D4E991-FB6E-4C7F-AA12-FDFF76D98BD0}"/>
    <cellStyle name="Currency 2 2 2 3 8 3 2" xfId="36904" xr:uid="{6067BF84-7E1B-4E57-ADDD-D3FC61BCFE2D}"/>
    <cellStyle name="Currency 2 2 2 3 8 4" xfId="25576" xr:uid="{48B93BAA-39D4-4199-ABEC-61C92C8EB4FE}"/>
    <cellStyle name="Currency 2 2 2 3 9" xfId="5752" xr:uid="{0150E6A3-9E96-4CD2-83C4-B012A4231B81}"/>
    <cellStyle name="Currency 2 2 2 3 9 2" xfId="17080" xr:uid="{12AEEEB6-DBD6-4630-82B2-BC8F6BD5D176}"/>
    <cellStyle name="Currency 2 2 2 3 9 2 2" xfId="39736" xr:uid="{350992DF-9349-4B79-9159-E9799A13E6E2}"/>
    <cellStyle name="Currency 2 2 2 3 9 3" xfId="28408" xr:uid="{CDA8A837-C4B1-49D7-835B-F28E182D21DE}"/>
    <cellStyle name="Currency 2 2 2 30" xfId="45418" xr:uid="{F41EBCE2-C81E-4E18-8415-082254CB84B3}"/>
    <cellStyle name="Currency 2 2 2 31" xfId="45381" xr:uid="{D12CFAB3-0405-4779-8C90-87EBE93D7745}"/>
    <cellStyle name="Currency 2 2 2 4" xfId="121" xr:uid="{2916799C-957E-4E44-88BB-88207D784D1B}"/>
    <cellStyle name="Currency 2 2 2 4 10" xfId="22777" xr:uid="{7FC62A8A-A291-4B1F-82A2-190BF7487EB8}"/>
    <cellStyle name="Currency 2 2 2 4 2" xfId="209" xr:uid="{13256801-712E-40DA-B21A-47381BDE3E47}"/>
    <cellStyle name="Currency 2 2 2 4 2 2" xfId="385" xr:uid="{8995DF7B-E463-4695-84DC-AF5E2EB703FE}"/>
    <cellStyle name="Currency 2 2 2 4 2 2 2" xfId="737" xr:uid="{52346980-73E9-4F90-A741-3126DFEE7C23}"/>
    <cellStyle name="Currency 2 2 2 4 2 2 2 2" xfId="1441" xr:uid="{2CFB71BA-668F-46E4-BAFC-F9665AFD9448}"/>
    <cellStyle name="Currency 2 2 2 4 2 2 2 2 2" xfId="1611" xr:uid="{A1B076D2-0BD4-42AD-A65E-39600DF1BC44}"/>
    <cellStyle name="Currency 2 2 2 4 2 2 2 2 2 2" xfId="4443" xr:uid="{12CE2299-4C75-4215-B940-5AAB1EA20979}"/>
    <cellStyle name="Currency 2 2 2 4 2 2 2 2 2 2 2" xfId="10107" xr:uid="{4D51E32C-1BB9-4920-B9BC-28442B122E48}"/>
    <cellStyle name="Currency 2 2 2 4 2 2 2 2 2 2 2 2" xfId="21435" xr:uid="{1619A4FA-457D-4F28-94A9-EBEECC410A06}"/>
    <cellStyle name="Currency 2 2 2 4 2 2 2 2 2 2 2 2 2" xfId="44091" xr:uid="{559FBCC7-C82D-44B4-BA64-FED3DF69DB94}"/>
    <cellStyle name="Currency 2 2 2 4 2 2 2 2 2 2 2 3" xfId="32763" xr:uid="{3A68DAC9-A899-4A8E-B414-6858A5421083}"/>
    <cellStyle name="Currency 2 2 2 4 2 2 2 2 2 2 3" xfId="15771" xr:uid="{4958F8CA-0DB3-4C72-BC05-D72FB7E48B35}"/>
    <cellStyle name="Currency 2 2 2 4 2 2 2 2 2 2 3 2" xfId="38427" xr:uid="{16A719A2-9EE6-4B36-ADBA-AB53FED23888}"/>
    <cellStyle name="Currency 2 2 2 4 2 2 2 2 2 2 4" xfId="27099" xr:uid="{BED0B3B0-35FB-4569-9FB8-BF41DC753A68}"/>
    <cellStyle name="Currency 2 2 2 4 2 2 2 2 2 3" xfId="7275" xr:uid="{0116C246-F68A-466D-A653-38EB10CAF158}"/>
    <cellStyle name="Currency 2 2 2 4 2 2 2 2 2 3 2" xfId="18603" xr:uid="{53991A23-AA06-4C2A-8166-3BECB56C9CCD}"/>
    <cellStyle name="Currency 2 2 2 4 2 2 2 2 2 3 2 2" xfId="41259" xr:uid="{A0551D07-4362-4FEF-9103-06293BC6A658}"/>
    <cellStyle name="Currency 2 2 2 4 2 2 2 2 2 3 3" xfId="29931" xr:uid="{6490089B-D6FB-4396-BE0F-E74A3DA6E330}"/>
    <cellStyle name="Currency 2 2 2 4 2 2 2 2 2 4" xfId="12939" xr:uid="{5D624242-7204-4E3E-AF69-DEBBD5C6A163}"/>
    <cellStyle name="Currency 2 2 2 4 2 2 2 2 2 4 2" xfId="35595" xr:uid="{56B9DD57-3787-4953-B4BE-7A11FC40BC91}"/>
    <cellStyle name="Currency 2 2 2 4 2 2 2 2 2 5" xfId="24267" xr:uid="{B831550A-7A3C-4E79-B8D1-05CAF953020D}"/>
    <cellStyle name="Currency 2 2 2 4 2 2 2 2 3" xfId="4273" xr:uid="{2BB32334-CF4B-4C72-9A63-8D29E1FCF02C}"/>
    <cellStyle name="Currency 2 2 2 4 2 2 2 2 3 2" xfId="9937" xr:uid="{BC84FAD1-BBE0-494E-BDAE-73F4A1956B19}"/>
    <cellStyle name="Currency 2 2 2 4 2 2 2 2 3 2 2" xfId="21265" xr:uid="{3D30CBF1-D9F1-4E2E-AD1A-10C846BDE75E}"/>
    <cellStyle name="Currency 2 2 2 4 2 2 2 2 3 2 2 2" xfId="43921" xr:uid="{A26D0F7D-FE56-4384-9B8E-E51C080AFD4F}"/>
    <cellStyle name="Currency 2 2 2 4 2 2 2 2 3 2 3" xfId="32593" xr:uid="{F3582BE1-140F-4FB9-8D41-1C74EFBD4DD5}"/>
    <cellStyle name="Currency 2 2 2 4 2 2 2 2 3 3" xfId="15601" xr:uid="{ADB84686-869A-45AE-B24E-A120940AF975}"/>
    <cellStyle name="Currency 2 2 2 4 2 2 2 2 3 3 2" xfId="38257" xr:uid="{793D4B12-3C2C-42C2-B9CF-705EB5419B4C}"/>
    <cellStyle name="Currency 2 2 2 4 2 2 2 2 3 4" xfId="26929" xr:uid="{6324B4DF-9A63-4BB2-847A-DB81C5D9FE7E}"/>
    <cellStyle name="Currency 2 2 2 4 2 2 2 2 4" xfId="7105" xr:uid="{D928DDFC-92B1-402E-970B-0E628C71A3D9}"/>
    <cellStyle name="Currency 2 2 2 4 2 2 2 2 4 2" xfId="18433" xr:uid="{005C902E-C6BC-47BE-A8D8-1DF1DCDDDBA4}"/>
    <cellStyle name="Currency 2 2 2 4 2 2 2 2 4 2 2" xfId="41089" xr:uid="{8067D0AD-B776-4F6B-998D-8E723EF45422}"/>
    <cellStyle name="Currency 2 2 2 4 2 2 2 2 4 3" xfId="29761" xr:uid="{C72015D1-8AC6-48BF-936B-98C9C36058C6}"/>
    <cellStyle name="Currency 2 2 2 4 2 2 2 2 5" xfId="12769" xr:uid="{67A04D6B-8963-4547-A5DB-3F1B0963EAB4}"/>
    <cellStyle name="Currency 2 2 2 4 2 2 2 2 5 2" xfId="35425" xr:uid="{7483FC6D-2F66-4E73-86CB-701043C5EA6E}"/>
    <cellStyle name="Currency 2 2 2 4 2 2 2 2 6" xfId="24097" xr:uid="{4BE79CFA-6D90-4801-902E-B1C006904D31}"/>
    <cellStyle name="Currency 2 2 2 4 2 2 2 3" xfId="1612" xr:uid="{AD3D98A0-AEF1-4D71-94B3-7052C2649163}"/>
    <cellStyle name="Currency 2 2 2 4 2 2 2 3 2" xfId="4444" xr:uid="{78FED7F3-B158-48BF-9892-CABC176847D4}"/>
    <cellStyle name="Currency 2 2 2 4 2 2 2 3 2 2" xfId="10108" xr:uid="{5BA3F7C6-33FF-4019-A2FC-69090C7D2F43}"/>
    <cellStyle name="Currency 2 2 2 4 2 2 2 3 2 2 2" xfId="21436" xr:uid="{FF7FEFFD-4340-43E3-99C5-8B78EB573D31}"/>
    <cellStyle name="Currency 2 2 2 4 2 2 2 3 2 2 2 2" xfId="44092" xr:uid="{BC6165E1-3E87-401E-A094-938899B76864}"/>
    <cellStyle name="Currency 2 2 2 4 2 2 2 3 2 2 3" xfId="32764" xr:uid="{A279B48B-D316-4ECC-A9A7-1873EB3D066F}"/>
    <cellStyle name="Currency 2 2 2 4 2 2 2 3 2 3" xfId="15772" xr:uid="{2AE0768E-8032-4974-9F78-9B50A5B00169}"/>
    <cellStyle name="Currency 2 2 2 4 2 2 2 3 2 3 2" xfId="38428" xr:uid="{F037947C-06D6-4CF8-901B-7114A88EA311}"/>
    <cellStyle name="Currency 2 2 2 4 2 2 2 3 2 4" xfId="27100" xr:uid="{F7F57895-9E0B-4920-A176-9F92A6068E24}"/>
    <cellStyle name="Currency 2 2 2 4 2 2 2 3 3" xfId="7276" xr:uid="{79C0F042-07CB-4855-8F6F-1B9E315FEA44}"/>
    <cellStyle name="Currency 2 2 2 4 2 2 2 3 3 2" xfId="18604" xr:uid="{9890991C-07CE-4C7E-98E0-4C763897B5EF}"/>
    <cellStyle name="Currency 2 2 2 4 2 2 2 3 3 2 2" xfId="41260" xr:uid="{F48D438B-1D6D-4210-BECA-B0DBF990DCB7}"/>
    <cellStyle name="Currency 2 2 2 4 2 2 2 3 3 3" xfId="29932" xr:uid="{EC7D8C34-7A87-4105-854D-5E5FD6EBDBD6}"/>
    <cellStyle name="Currency 2 2 2 4 2 2 2 3 4" xfId="12940" xr:uid="{CD284130-0DDB-4B6F-9BD2-8EA907656DF1}"/>
    <cellStyle name="Currency 2 2 2 4 2 2 2 3 4 2" xfId="35596" xr:uid="{763A6C77-34B1-4DB4-92F6-14268DCBFC66}"/>
    <cellStyle name="Currency 2 2 2 4 2 2 2 3 5" xfId="24268" xr:uid="{4777DEB0-F296-4F20-8CA3-63D0D4A272AC}"/>
    <cellStyle name="Currency 2 2 2 4 2 2 2 4" xfId="3569" xr:uid="{CE13E947-0280-4AD5-B7CC-67EF343CF280}"/>
    <cellStyle name="Currency 2 2 2 4 2 2 2 4 2" xfId="9233" xr:uid="{BAE7F468-C6C6-4A86-924D-D878CF888148}"/>
    <cellStyle name="Currency 2 2 2 4 2 2 2 4 2 2" xfId="20561" xr:uid="{42162334-C7F2-44D4-A3F7-8B07D8A21C4D}"/>
    <cellStyle name="Currency 2 2 2 4 2 2 2 4 2 2 2" xfId="43217" xr:uid="{1991AD58-E1A9-4F35-A26B-2CEC0DCE618D}"/>
    <cellStyle name="Currency 2 2 2 4 2 2 2 4 2 3" xfId="31889" xr:uid="{1EF963FC-52D2-4A50-95C6-0FDF104F244D}"/>
    <cellStyle name="Currency 2 2 2 4 2 2 2 4 3" xfId="14897" xr:uid="{6B7770AF-2A4D-4F4B-9CF0-EEBC096B7A55}"/>
    <cellStyle name="Currency 2 2 2 4 2 2 2 4 3 2" xfId="37553" xr:uid="{47192C79-C118-41E8-873F-F0D4B66805F4}"/>
    <cellStyle name="Currency 2 2 2 4 2 2 2 4 4" xfId="26225" xr:uid="{99775D10-526F-4DCD-B7CB-FD4B482B7F57}"/>
    <cellStyle name="Currency 2 2 2 4 2 2 2 5" xfId="6401" xr:uid="{F0AD57DB-1ADC-485D-ABFF-4843C0815CA5}"/>
    <cellStyle name="Currency 2 2 2 4 2 2 2 5 2" xfId="17729" xr:uid="{7E023D4E-9BD9-4AC2-B295-B7C6D0554E38}"/>
    <cellStyle name="Currency 2 2 2 4 2 2 2 5 2 2" xfId="40385" xr:uid="{80E3A833-4486-4969-A00F-8DC1A3F680F2}"/>
    <cellStyle name="Currency 2 2 2 4 2 2 2 5 3" xfId="29057" xr:uid="{C326AE1D-6AF9-49EA-A24F-1CC46FF0494F}"/>
    <cellStyle name="Currency 2 2 2 4 2 2 2 6" xfId="12065" xr:uid="{7E628482-2B48-4DAB-89EB-EB022CFC01BA}"/>
    <cellStyle name="Currency 2 2 2 4 2 2 2 6 2" xfId="34721" xr:uid="{8540C1C3-708C-4933-BA32-EA596BED71D6}"/>
    <cellStyle name="Currency 2 2 2 4 2 2 2 7" xfId="23393" xr:uid="{4080B72F-DEAE-4698-8EDD-E0BA93BC45CE}"/>
    <cellStyle name="Currency 2 2 2 4 2 2 3" xfId="1089" xr:uid="{80C1ABA9-C60D-42CB-8CE8-382D24D4C49C}"/>
    <cellStyle name="Currency 2 2 2 4 2 2 3 2" xfId="1613" xr:uid="{4A859CC2-7FB5-4605-85D8-8F4239364FB6}"/>
    <cellStyle name="Currency 2 2 2 4 2 2 3 2 2" xfId="4445" xr:uid="{4447ED38-7263-4AE9-8534-95985409D56B}"/>
    <cellStyle name="Currency 2 2 2 4 2 2 3 2 2 2" xfId="10109" xr:uid="{798472E8-797B-47A0-88BD-C9E98F034097}"/>
    <cellStyle name="Currency 2 2 2 4 2 2 3 2 2 2 2" xfId="21437" xr:uid="{8AB9428F-542D-4244-80B1-66467FB27EFC}"/>
    <cellStyle name="Currency 2 2 2 4 2 2 3 2 2 2 2 2" xfId="44093" xr:uid="{F3A77895-0FCC-40BB-827F-735E879841F1}"/>
    <cellStyle name="Currency 2 2 2 4 2 2 3 2 2 2 3" xfId="32765" xr:uid="{3855142A-8220-480E-9E9A-0F5658BAF2A9}"/>
    <cellStyle name="Currency 2 2 2 4 2 2 3 2 2 3" xfId="15773" xr:uid="{E05C8043-59C1-48FF-BF29-2731C279E8A8}"/>
    <cellStyle name="Currency 2 2 2 4 2 2 3 2 2 3 2" xfId="38429" xr:uid="{953AC4C1-AA58-4104-9800-C09A852948A6}"/>
    <cellStyle name="Currency 2 2 2 4 2 2 3 2 2 4" xfId="27101" xr:uid="{5CA371BC-E072-482C-9868-0CC4412CF689}"/>
    <cellStyle name="Currency 2 2 2 4 2 2 3 2 3" xfId="7277" xr:uid="{79CCB75C-3D91-41F0-BE0F-64645EF203A1}"/>
    <cellStyle name="Currency 2 2 2 4 2 2 3 2 3 2" xfId="18605" xr:uid="{10D29A7D-7837-4584-9BF2-BC5ABF9B3676}"/>
    <cellStyle name="Currency 2 2 2 4 2 2 3 2 3 2 2" xfId="41261" xr:uid="{F6178E32-7E7B-4972-9312-7336ECF68305}"/>
    <cellStyle name="Currency 2 2 2 4 2 2 3 2 3 3" xfId="29933" xr:uid="{AD3BF368-5F52-4DD3-B083-2435FC96501C}"/>
    <cellStyle name="Currency 2 2 2 4 2 2 3 2 4" xfId="12941" xr:uid="{67DD8D9D-95D7-4419-8329-5DDD6D203376}"/>
    <cellStyle name="Currency 2 2 2 4 2 2 3 2 4 2" xfId="35597" xr:uid="{B9F63C06-9830-499F-A3E2-6AB988A4FB62}"/>
    <cellStyle name="Currency 2 2 2 4 2 2 3 2 5" xfId="24269" xr:uid="{8DD868EE-FC0F-45FE-8276-9563D22E7AA2}"/>
    <cellStyle name="Currency 2 2 2 4 2 2 3 3" xfId="3921" xr:uid="{D0944D77-203A-4348-9A6B-FF2621F302BD}"/>
    <cellStyle name="Currency 2 2 2 4 2 2 3 3 2" xfId="9585" xr:uid="{924FF86D-77C9-455C-921F-160FEB05EC90}"/>
    <cellStyle name="Currency 2 2 2 4 2 2 3 3 2 2" xfId="20913" xr:uid="{2AB44EBD-B7E2-4BEB-A1B3-44FE53FD4EFF}"/>
    <cellStyle name="Currency 2 2 2 4 2 2 3 3 2 2 2" xfId="43569" xr:uid="{FFA3BB0C-408E-4ED0-9CCD-6E63E5D7ACFF}"/>
    <cellStyle name="Currency 2 2 2 4 2 2 3 3 2 3" xfId="32241" xr:uid="{C3BDB196-8E0E-4B0F-B1A7-B5868ED61349}"/>
    <cellStyle name="Currency 2 2 2 4 2 2 3 3 3" xfId="15249" xr:uid="{48BE0737-A702-49B9-ADBC-4A89E1D87B86}"/>
    <cellStyle name="Currency 2 2 2 4 2 2 3 3 3 2" xfId="37905" xr:uid="{52902362-449A-4E59-87D6-B834646C2F3E}"/>
    <cellStyle name="Currency 2 2 2 4 2 2 3 3 4" xfId="26577" xr:uid="{908224E5-11B8-4B3D-BFB0-F5BA3C01A7C4}"/>
    <cellStyle name="Currency 2 2 2 4 2 2 3 4" xfId="6753" xr:uid="{9FE467C4-B435-4A8C-8E4D-F1657EF40264}"/>
    <cellStyle name="Currency 2 2 2 4 2 2 3 4 2" xfId="18081" xr:uid="{581A84A3-D1E8-4CA4-9710-4FB7BA0D43F8}"/>
    <cellStyle name="Currency 2 2 2 4 2 2 3 4 2 2" xfId="40737" xr:uid="{836FBFDA-AF11-44DB-8817-B6B8FE914DFE}"/>
    <cellStyle name="Currency 2 2 2 4 2 2 3 4 3" xfId="29409" xr:uid="{19C26B86-BFDA-4B3E-8ED6-5DEDA540377E}"/>
    <cellStyle name="Currency 2 2 2 4 2 2 3 5" xfId="12417" xr:uid="{1BFE1F2D-FAF7-4F99-8183-BD0170415D29}"/>
    <cellStyle name="Currency 2 2 2 4 2 2 3 5 2" xfId="35073" xr:uid="{263615E9-742C-4BAA-8D53-9535173B64F6}"/>
    <cellStyle name="Currency 2 2 2 4 2 2 3 6" xfId="23745" xr:uid="{14E91235-0BAE-4998-A676-4B2443CE995E}"/>
    <cellStyle name="Currency 2 2 2 4 2 2 4" xfId="1614" xr:uid="{4427F7E8-E0FB-4C93-A833-529E3291E4E0}"/>
    <cellStyle name="Currency 2 2 2 4 2 2 4 2" xfId="4446" xr:uid="{6FD1766B-9DE1-4DBB-9339-EC0056493578}"/>
    <cellStyle name="Currency 2 2 2 4 2 2 4 2 2" xfId="10110" xr:uid="{B2C4099A-BF8C-4159-A353-5E261C5DCDC4}"/>
    <cellStyle name="Currency 2 2 2 4 2 2 4 2 2 2" xfId="21438" xr:uid="{80DA457C-51F1-42DC-975E-E5A9FC9905C2}"/>
    <cellStyle name="Currency 2 2 2 4 2 2 4 2 2 2 2" xfId="44094" xr:uid="{C4EDA132-C0C2-447D-9D21-80AC26A60EDA}"/>
    <cellStyle name="Currency 2 2 2 4 2 2 4 2 2 3" xfId="32766" xr:uid="{43499F8F-F084-4A9D-84BC-ECA0219860A2}"/>
    <cellStyle name="Currency 2 2 2 4 2 2 4 2 3" xfId="15774" xr:uid="{7FF7DCEA-D99D-4964-AE22-02AC02379AB3}"/>
    <cellStyle name="Currency 2 2 2 4 2 2 4 2 3 2" xfId="38430" xr:uid="{63B635E4-AA60-4C4C-A8C7-59ABD4A1D31F}"/>
    <cellStyle name="Currency 2 2 2 4 2 2 4 2 4" xfId="27102" xr:uid="{3B023707-8786-43A7-A5FD-E252A5E37B4A}"/>
    <cellStyle name="Currency 2 2 2 4 2 2 4 3" xfId="7278" xr:uid="{9543A60B-A0E9-48DD-B92A-332322EFF011}"/>
    <cellStyle name="Currency 2 2 2 4 2 2 4 3 2" xfId="18606" xr:uid="{75A7F2E1-9CD7-4476-A23F-B9487981F541}"/>
    <cellStyle name="Currency 2 2 2 4 2 2 4 3 2 2" xfId="41262" xr:uid="{FE1EC978-1B93-4018-A144-B31B8A1C4B4D}"/>
    <cellStyle name="Currency 2 2 2 4 2 2 4 3 3" xfId="29934" xr:uid="{EF363044-3646-4057-AB0E-7FE4D91F6C2A}"/>
    <cellStyle name="Currency 2 2 2 4 2 2 4 4" xfId="12942" xr:uid="{73CC16EE-B8A1-45BD-8059-A93768BFF283}"/>
    <cellStyle name="Currency 2 2 2 4 2 2 4 4 2" xfId="35598" xr:uid="{D60AD832-6A65-47E7-98E9-EE1391DD720B}"/>
    <cellStyle name="Currency 2 2 2 4 2 2 4 5" xfId="24270" xr:uid="{48636658-3FBD-400E-883A-A540B2AFFEEB}"/>
    <cellStyle name="Currency 2 2 2 4 2 2 5" xfId="3217" xr:uid="{C5A59078-E40C-4E66-BACA-E7110424BF28}"/>
    <cellStyle name="Currency 2 2 2 4 2 2 5 2" xfId="8881" xr:uid="{FF7B9525-04C5-45D9-9E9E-1074B03D838F}"/>
    <cellStyle name="Currency 2 2 2 4 2 2 5 2 2" xfId="20209" xr:uid="{A37D0B6A-135C-4F9D-AE59-4F0F63AF134D}"/>
    <cellStyle name="Currency 2 2 2 4 2 2 5 2 2 2" xfId="42865" xr:uid="{2EADF4CD-916B-4AD1-A1CA-4B517E9AA60C}"/>
    <cellStyle name="Currency 2 2 2 4 2 2 5 2 3" xfId="31537" xr:uid="{932EE1B2-78FC-48E8-A5F1-45BBB0879466}"/>
    <cellStyle name="Currency 2 2 2 4 2 2 5 3" xfId="14545" xr:uid="{44769EC0-14AE-4540-BD2A-B6614918FDAA}"/>
    <cellStyle name="Currency 2 2 2 4 2 2 5 3 2" xfId="37201" xr:uid="{DCBD8484-FCA4-4E5B-B4B9-909DF3D73F69}"/>
    <cellStyle name="Currency 2 2 2 4 2 2 5 4" xfId="25873" xr:uid="{80B0105F-E9B4-44F3-BCA7-09114357C7D1}"/>
    <cellStyle name="Currency 2 2 2 4 2 2 6" xfId="6049" xr:uid="{888EA368-7F96-4A7A-887B-34EB3F10A7E4}"/>
    <cellStyle name="Currency 2 2 2 4 2 2 6 2" xfId="17377" xr:uid="{40636AC1-0986-4B35-BE13-78B340F4E5E9}"/>
    <cellStyle name="Currency 2 2 2 4 2 2 6 2 2" xfId="40033" xr:uid="{86A098F2-A3C8-4B3D-B368-AFC889360DE1}"/>
    <cellStyle name="Currency 2 2 2 4 2 2 6 3" xfId="28705" xr:uid="{FC03D802-887C-4B6C-A798-79ABB583D9DA}"/>
    <cellStyle name="Currency 2 2 2 4 2 2 7" xfId="11713" xr:uid="{E7ABEC39-0A5E-4271-AF4B-F942917828E9}"/>
    <cellStyle name="Currency 2 2 2 4 2 2 7 2" xfId="34369" xr:uid="{24114CFA-A880-4284-8B6E-EFFE3FCFE659}"/>
    <cellStyle name="Currency 2 2 2 4 2 2 8" xfId="23041" xr:uid="{ABC64C98-D210-4F06-B24E-D87CE36B49B3}"/>
    <cellStyle name="Currency 2 2 2 4 2 3" xfId="561" xr:uid="{AC8833FD-2AE0-401C-9CF4-54FD20E1D767}"/>
    <cellStyle name="Currency 2 2 2 4 2 3 2" xfId="1265" xr:uid="{67F45D7C-30F9-4E10-8CF8-51420048C2EF}"/>
    <cellStyle name="Currency 2 2 2 4 2 3 2 2" xfId="1615" xr:uid="{AC6B20C8-7960-45ED-BC89-653E5B19CD27}"/>
    <cellStyle name="Currency 2 2 2 4 2 3 2 2 2" xfId="4447" xr:uid="{18C558DE-6A78-40BB-A1A6-348633944290}"/>
    <cellStyle name="Currency 2 2 2 4 2 3 2 2 2 2" xfId="10111" xr:uid="{37318024-2EAF-4B4F-98D2-C47BBF4D0C66}"/>
    <cellStyle name="Currency 2 2 2 4 2 3 2 2 2 2 2" xfId="21439" xr:uid="{CA0796FD-D419-4435-B983-E44E20FA7398}"/>
    <cellStyle name="Currency 2 2 2 4 2 3 2 2 2 2 2 2" xfId="44095" xr:uid="{926694AA-4A5B-4C73-8153-24271770C8D9}"/>
    <cellStyle name="Currency 2 2 2 4 2 3 2 2 2 2 3" xfId="32767" xr:uid="{71A71C94-B72F-4CD9-9E13-4BD7D107C654}"/>
    <cellStyle name="Currency 2 2 2 4 2 3 2 2 2 3" xfId="15775" xr:uid="{859AA7DD-1155-4D68-B020-F466A20D3C8F}"/>
    <cellStyle name="Currency 2 2 2 4 2 3 2 2 2 3 2" xfId="38431" xr:uid="{EEE66549-0421-49ED-BF9C-935C97F1A501}"/>
    <cellStyle name="Currency 2 2 2 4 2 3 2 2 2 4" xfId="27103" xr:uid="{A6C210CF-60D0-4BD1-818D-B9E23264E629}"/>
    <cellStyle name="Currency 2 2 2 4 2 3 2 2 3" xfId="7279" xr:uid="{C557CD40-7C67-4174-A95F-4120367A3343}"/>
    <cellStyle name="Currency 2 2 2 4 2 3 2 2 3 2" xfId="18607" xr:uid="{454312D2-6BCA-44BE-8248-EE0A251BA8CC}"/>
    <cellStyle name="Currency 2 2 2 4 2 3 2 2 3 2 2" xfId="41263" xr:uid="{84EBFC37-2C92-4482-8A64-EF394A8C956C}"/>
    <cellStyle name="Currency 2 2 2 4 2 3 2 2 3 3" xfId="29935" xr:uid="{30E596CD-E070-42B1-A9B3-1A28836FC724}"/>
    <cellStyle name="Currency 2 2 2 4 2 3 2 2 4" xfId="12943" xr:uid="{3671E86E-4513-49B5-B77C-26B051674F21}"/>
    <cellStyle name="Currency 2 2 2 4 2 3 2 2 4 2" xfId="35599" xr:uid="{606D0D5A-DF30-49D4-A896-97884805C164}"/>
    <cellStyle name="Currency 2 2 2 4 2 3 2 2 5" xfId="24271" xr:uid="{7AE3AC76-B227-4D3B-BCC2-CB2B53C84C8B}"/>
    <cellStyle name="Currency 2 2 2 4 2 3 2 3" xfId="4097" xr:uid="{7B05A6E1-1D78-469F-8E05-DD21DEEB793E}"/>
    <cellStyle name="Currency 2 2 2 4 2 3 2 3 2" xfId="9761" xr:uid="{C6FE3396-432C-4E4A-898B-F03A869E4174}"/>
    <cellStyle name="Currency 2 2 2 4 2 3 2 3 2 2" xfId="21089" xr:uid="{18E93FF1-47A5-4BC8-8E19-BB1DAB675FAA}"/>
    <cellStyle name="Currency 2 2 2 4 2 3 2 3 2 2 2" xfId="43745" xr:uid="{1AA601A2-04F4-4DAE-80ED-42338920509D}"/>
    <cellStyle name="Currency 2 2 2 4 2 3 2 3 2 3" xfId="32417" xr:uid="{346F0783-BC3E-441E-ADB6-9027CB5225F5}"/>
    <cellStyle name="Currency 2 2 2 4 2 3 2 3 3" xfId="15425" xr:uid="{936B8FE8-D9B2-4F7A-886C-3D7C625902F6}"/>
    <cellStyle name="Currency 2 2 2 4 2 3 2 3 3 2" xfId="38081" xr:uid="{C93F0074-6797-40C9-8CF2-A1D6C2AE2985}"/>
    <cellStyle name="Currency 2 2 2 4 2 3 2 3 4" xfId="26753" xr:uid="{4ABAE8E7-398A-4722-B81E-CB378E11451C}"/>
    <cellStyle name="Currency 2 2 2 4 2 3 2 4" xfId="6929" xr:uid="{9695D40D-D2C2-4DCE-AB7B-729AC149B830}"/>
    <cellStyle name="Currency 2 2 2 4 2 3 2 4 2" xfId="18257" xr:uid="{7B94836C-753A-4FD5-8BF6-69C34408DA67}"/>
    <cellStyle name="Currency 2 2 2 4 2 3 2 4 2 2" xfId="40913" xr:uid="{CF577F9E-61D8-4FEB-9833-32851C1B6278}"/>
    <cellStyle name="Currency 2 2 2 4 2 3 2 4 3" xfId="29585" xr:uid="{28C81ADA-C029-4CDA-88F3-685A30424129}"/>
    <cellStyle name="Currency 2 2 2 4 2 3 2 5" xfId="12593" xr:uid="{E3BA0A71-9D0E-4483-BC00-25CA0954CD89}"/>
    <cellStyle name="Currency 2 2 2 4 2 3 2 5 2" xfId="35249" xr:uid="{74F37E83-0EE8-48B4-B713-4FC7A33716F0}"/>
    <cellStyle name="Currency 2 2 2 4 2 3 2 6" xfId="23921" xr:uid="{1084FDD0-A187-456D-9B21-A59705FE6B64}"/>
    <cellStyle name="Currency 2 2 2 4 2 3 3" xfId="1616" xr:uid="{8DE03794-8AA4-4E30-9695-117038BF245C}"/>
    <cellStyle name="Currency 2 2 2 4 2 3 3 2" xfId="4448" xr:uid="{8DC7B5E6-227E-45FF-BB31-25285EBDE952}"/>
    <cellStyle name="Currency 2 2 2 4 2 3 3 2 2" xfId="10112" xr:uid="{1F97B95F-D64E-447C-8320-B361F442E26E}"/>
    <cellStyle name="Currency 2 2 2 4 2 3 3 2 2 2" xfId="21440" xr:uid="{8016D268-AEBB-4DB3-A398-33671CC7C139}"/>
    <cellStyle name="Currency 2 2 2 4 2 3 3 2 2 2 2" xfId="44096" xr:uid="{A6DD1E99-DDED-4C0F-9131-35ABCBA4CB51}"/>
    <cellStyle name="Currency 2 2 2 4 2 3 3 2 2 3" xfId="32768" xr:uid="{7BFE5C3E-44AC-44CD-A624-2F7F2C6DAFB9}"/>
    <cellStyle name="Currency 2 2 2 4 2 3 3 2 3" xfId="15776" xr:uid="{D99D7B69-4579-4147-BCE3-74FAAC2F905F}"/>
    <cellStyle name="Currency 2 2 2 4 2 3 3 2 3 2" xfId="38432" xr:uid="{389FE5BF-D0AC-4794-BBEA-ADA1334701A4}"/>
    <cellStyle name="Currency 2 2 2 4 2 3 3 2 4" xfId="27104" xr:uid="{F8333BBF-85C2-4FE7-B140-0A0D7D620CF9}"/>
    <cellStyle name="Currency 2 2 2 4 2 3 3 3" xfId="7280" xr:uid="{8FC88BF8-EB18-4837-8D04-06C698E602FE}"/>
    <cellStyle name="Currency 2 2 2 4 2 3 3 3 2" xfId="18608" xr:uid="{D259DB34-CB85-405C-BC0D-C42D2C0DBEF7}"/>
    <cellStyle name="Currency 2 2 2 4 2 3 3 3 2 2" xfId="41264" xr:uid="{1CC0405C-7F68-4FE2-A41B-2D92CF043B32}"/>
    <cellStyle name="Currency 2 2 2 4 2 3 3 3 3" xfId="29936" xr:uid="{F69C931E-BBC0-4C67-97DD-9CC8B15FE566}"/>
    <cellStyle name="Currency 2 2 2 4 2 3 3 4" xfId="12944" xr:uid="{B70D28B5-96B6-4849-885F-755DCB27454E}"/>
    <cellStyle name="Currency 2 2 2 4 2 3 3 4 2" xfId="35600" xr:uid="{58451759-D5C0-40A9-86FC-15C3AF6D8AE0}"/>
    <cellStyle name="Currency 2 2 2 4 2 3 3 5" xfId="24272" xr:uid="{4C0E7302-3F0E-49B7-BDA3-ADD1D7F5312A}"/>
    <cellStyle name="Currency 2 2 2 4 2 3 4" xfId="3393" xr:uid="{B82B05CC-A053-4941-9AEE-19EC62CF27F5}"/>
    <cellStyle name="Currency 2 2 2 4 2 3 4 2" xfId="9057" xr:uid="{DCBBC2A6-5DBD-41A2-9470-8F64467F856E}"/>
    <cellStyle name="Currency 2 2 2 4 2 3 4 2 2" xfId="20385" xr:uid="{8DB611FB-80D3-4923-9F30-DA68823D271F}"/>
    <cellStyle name="Currency 2 2 2 4 2 3 4 2 2 2" xfId="43041" xr:uid="{815872D6-5733-4004-A33B-7C8826111318}"/>
    <cellStyle name="Currency 2 2 2 4 2 3 4 2 3" xfId="31713" xr:uid="{9CE6FE7B-1393-46CA-B248-46BD168388A3}"/>
    <cellStyle name="Currency 2 2 2 4 2 3 4 3" xfId="14721" xr:uid="{A685E542-E9A3-44F4-8E6A-D137AA1B4D20}"/>
    <cellStyle name="Currency 2 2 2 4 2 3 4 3 2" xfId="37377" xr:uid="{8FA92B8E-C4D7-4810-9BD7-3FD9DB8D055B}"/>
    <cellStyle name="Currency 2 2 2 4 2 3 4 4" xfId="26049" xr:uid="{3BABE3A8-AA2F-408A-A768-1167503ED42B}"/>
    <cellStyle name="Currency 2 2 2 4 2 3 5" xfId="6225" xr:uid="{E0A8178A-A10B-4BF8-A32C-F18070F275D6}"/>
    <cellStyle name="Currency 2 2 2 4 2 3 5 2" xfId="17553" xr:uid="{1F602241-1C8B-40E0-9822-A963F65DE0A6}"/>
    <cellStyle name="Currency 2 2 2 4 2 3 5 2 2" xfId="40209" xr:uid="{AAABBDEC-D717-460A-AEE4-B2406D6465FB}"/>
    <cellStyle name="Currency 2 2 2 4 2 3 5 3" xfId="28881" xr:uid="{B1A8AE13-A824-4BCF-8CD9-95097C4857C0}"/>
    <cellStyle name="Currency 2 2 2 4 2 3 6" xfId="11889" xr:uid="{6A65D5CD-38D6-4B00-B705-9B3B6B9138BD}"/>
    <cellStyle name="Currency 2 2 2 4 2 3 6 2" xfId="34545" xr:uid="{EA1840AE-CD0A-4578-BC63-85801C0B3FBC}"/>
    <cellStyle name="Currency 2 2 2 4 2 3 7" xfId="23217" xr:uid="{78D8B079-796A-4C05-875E-1D7CD5D286F8}"/>
    <cellStyle name="Currency 2 2 2 4 2 4" xfId="913" xr:uid="{5BE1DD70-DCD3-48CD-8388-05B99935BC8A}"/>
    <cellStyle name="Currency 2 2 2 4 2 4 2" xfId="1617" xr:uid="{F7D8DD76-8647-4F89-913C-20836F4E4E15}"/>
    <cellStyle name="Currency 2 2 2 4 2 4 2 2" xfId="4449" xr:uid="{D58D50AF-EF24-4039-B03C-739C41B28D5F}"/>
    <cellStyle name="Currency 2 2 2 4 2 4 2 2 2" xfId="10113" xr:uid="{3484E29E-2B05-468B-A610-BD847F6C008A}"/>
    <cellStyle name="Currency 2 2 2 4 2 4 2 2 2 2" xfId="21441" xr:uid="{A2D3FECF-23B4-4F86-A63F-D0752B6F395C}"/>
    <cellStyle name="Currency 2 2 2 4 2 4 2 2 2 2 2" xfId="44097" xr:uid="{9F1C673A-FF81-4E7A-8884-9D740C38B581}"/>
    <cellStyle name="Currency 2 2 2 4 2 4 2 2 2 3" xfId="32769" xr:uid="{1999E4B8-26DF-4704-8791-768408D29014}"/>
    <cellStyle name="Currency 2 2 2 4 2 4 2 2 3" xfId="15777" xr:uid="{8E7C16F2-A1AC-421C-9D53-071199F6F8F1}"/>
    <cellStyle name="Currency 2 2 2 4 2 4 2 2 3 2" xfId="38433" xr:uid="{0034630C-7017-4580-915D-3D6523B8684D}"/>
    <cellStyle name="Currency 2 2 2 4 2 4 2 2 4" xfId="27105" xr:uid="{57C802A9-C700-4987-84AE-50FF1838B704}"/>
    <cellStyle name="Currency 2 2 2 4 2 4 2 3" xfId="7281" xr:uid="{893BDFB5-75CC-4956-8C46-12223383A79C}"/>
    <cellStyle name="Currency 2 2 2 4 2 4 2 3 2" xfId="18609" xr:uid="{5709F030-FF32-4033-A091-BE0F0003CBB1}"/>
    <cellStyle name="Currency 2 2 2 4 2 4 2 3 2 2" xfId="41265" xr:uid="{73A17D5C-2F63-4068-8C90-188FB17D277C}"/>
    <cellStyle name="Currency 2 2 2 4 2 4 2 3 3" xfId="29937" xr:uid="{A9ECCA4D-58D9-49C6-99B3-41F53A07989F}"/>
    <cellStyle name="Currency 2 2 2 4 2 4 2 4" xfId="12945" xr:uid="{822F45F1-4E32-4CA2-9C1A-388D0DA6A43C}"/>
    <cellStyle name="Currency 2 2 2 4 2 4 2 4 2" xfId="35601" xr:uid="{2E899B08-50C6-4DC3-8BB9-4D22F1E17867}"/>
    <cellStyle name="Currency 2 2 2 4 2 4 2 5" xfId="24273" xr:uid="{DB65E46F-CC8B-4E9E-92F3-77C7EA4122E4}"/>
    <cellStyle name="Currency 2 2 2 4 2 4 3" xfId="3745" xr:uid="{C6DD0EA8-09D2-48F4-9404-A750EEA87D4B}"/>
    <cellStyle name="Currency 2 2 2 4 2 4 3 2" xfId="9409" xr:uid="{37714F81-D6BA-488F-9025-278A18C18D81}"/>
    <cellStyle name="Currency 2 2 2 4 2 4 3 2 2" xfId="20737" xr:uid="{21BAFDA9-8979-420E-8967-4089420B9CB2}"/>
    <cellStyle name="Currency 2 2 2 4 2 4 3 2 2 2" xfId="43393" xr:uid="{4C097F43-D1D2-4EAC-B958-700AD0BE3B44}"/>
    <cellStyle name="Currency 2 2 2 4 2 4 3 2 3" xfId="32065" xr:uid="{CBEC7F61-2EA8-44AB-B89A-F9CF31013E03}"/>
    <cellStyle name="Currency 2 2 2 4 2 4 3 3" xfId="15073" xr:uid="{4C008F7B-6029-4D0F-95B9-E287CE49D239}"/>
    <cellStyle name="Currency 2 2 2 4 2 4 3 3 2" xfId="37729" xr:uid="{3CF11613-866B-4737-9A26-4C097D825C5B}"/>
    <cellStyle name="Currency 2 2 2 4 2 4 3 4" xfId="26401" xr:uid="{2C53F7CD-4592-4E0A-B931-488DDD9D2114}"/>
    <cellStyle name="Currency 2 2 2 4 2 4 4" xfId="6577" xr:uid="{940BE022-E542-44E4-93F2-FD66A46D202E}"/>
    <cellStyle name="Currency 2 2 2 4 2 4 4 2" xfId="17905" xr:uid="{EE911CA0-890A-4FE5-90CE-D652B9CFFBAE}"/>
    <cellStyle name="Currency 2 2 2 4 2 4 4 2 2" xfId="40561" xr:uid="{BEFCDC66-5DF5-47D8-9091-5A2BB9CB73DB}"/>
    <cellStyle name="Currency 2 2 2 4 2 4 4 3" xfId="29233" xr:uid="{383209DA-E4C0-418E-9A1A-8785689F581F}"/>
    <cellStyle name="Currency 2 2 2 4 2 4 5" xfId="12241" xr:uid="{A67ECFB8-B711-4ABE-97E2-D351E7407C5E}"/>
    <cellStyle name="Currency 2 2 2 4 2 4 5 2" xfId="34897" xr:uid="{17D2F0E6-B96D-4D4F-B43D-A33C8A782CB1}"/>
    <cellStyle name="Currency 2 2 2 4 2 4 6" xfId="23569" xr:uid="{A8CA3CF0-38BB-4797-9218-45F48FBCE366}"/>
    <cellStyle name="Currency 2 2 2 4 2 5" xfId="1618" xr:uid="{22DF5D3C-91B2-4AB8-8595-8C1F57BC9860}"/>
    <cellStyle name="Currency 2 2 2 4 2 5 2" xfId="4450" xr:uid="{DD0E3D45-E316-4F81-A683-3AEEA6BA5B12}"/>
    <cellStyle name="Currency 2 2 2 4 2 5 2 2" xfId="10114" xr:uid="{40BE1047-77AC-4995-B277-ED29A68D04E2}"/>
    <cellStyle name="Currency 2 2 2 4 2 5 2 2 2" xfId="21442" xr:uid="{44E46314-76D0-4E26-B9AC-AEE9C8564B4C}"/>
    <cellStyle name="Currency 2 2 2 4 2 5 2 2 2 2" xfId="44098" xr:uid="{A05AB85C-2D6B-4977-A632-D4482E14ABD6}"/>
    <cellStyle name="Currency 2 2 2 4 2 5 2 2 3" xfId="32770" xr:uid="{605F9920-D424-4DB8-9E3C-D26B8ABEE6F4}"/>
    <cellStyle name="Currency 2 2 2 4 2 5 2 3" xfId="15778" xr:uid="{FB7D40ED-9562-422E-9F35-D5EB0F57B6CF}"/>
    <cellStyle name="Currency 2 2 2 4 2 5 2 3 2" xfId="38434" xr:uid="{007057B3-6E02-405F-ABB8-66B5CAE2B552}"/>
    <cellStyle name="Currency 2 2 2 4 2 5 2 4" xfId="27106" xr:uid="{21C5304E-CCD5-44E4-A8A6-D13AF55CE496}"/>
    <cellStyle name="Currency 2 2 2 4 2 5 3" xfId="7282" xr:uid="{5E1A6D63-BF41-4AC2-A907-78923CA5FC37}"/>
    <cellStyle name="Currency 2 2 2 4 2 5 3 2" xfId="18610" xr:uid="{50E9697E-AC28-4998-8D8E-0348B4BA4D01}"/>
    <cellStyle name="Currency 2 2 2 4 2 5 3 2 2" xfId="41266" xr:uid="{2AD5C3BD-3508-436F-82DF-3FC3D8811CF5}"/>
    <cellStyle name="Currency 2 2 2 4 2 5 3 3" xfId="29938" xr:uid="{8DFFCE6A-14E5-48F9-95D9-6D568F012100}"/>
    <cellStyle name="Currency 2 2 2 4 2 5 4" xfId="12946" xr:uid="{BE741776-6247-4717-8455-C12D32F290D7}"/>
    <cellStyle name="Currency 2 2 2 4 2 5 4 2" xfId="35602" xr:uid="{A09FC27C-B459-4F76-9860-E5AED1F76209}"/>
    <cellStyle name="Currency 2 2 2 4 2 5 5" xfId="24274" xr:uid="{83CEAD9A-CA1B-4D40-8890-DD0BB3672626}"/>
    <cellStyle name="Currency 2 2 2 4 2 6" xfId="3041" xr:uid="{102A7033-4FDF-44EC-8318-93A510580669}"/>
    <cellStyle name="Currency 2 2 2 4 2 6 2" xfId="8705" xr:uid="{46A342C7-98BF-45A6-A7CB-C8733243BFDE}"/>
    <cellStyle name="Currency 2 2 2 4 2 6 2 2" xfId="20033" xr:uid="{E2F6917D-C230-431A-AB52-F98E9A0353DB}"/>
    <cellStyle name="Currency 2 2 2 4 2 6 2 2 2" xfId="42689" xr:uid="{20449E96-21A7-41F3-AF62-20B911977612}"/>
    <cellStyle name="Currency 2 2 2 4 2 6 2 3" xfId="31361" xr:uid="{28EE6E6B-9126-4284-9ECE-C41514C7C616}"/>
    <cellStyle name="Currency 2 2 2 4 2 6 3" xfId="14369" xr:uid="{F1263890-C37C-4E00-B8A8-A85E5D72A0F0}"/>
    <cellStyle name="Currency 2 2 2 4 2 6 3 2" xfId="37025" xr:uid="{596EA32F-64AE-4C29-AAE3-ABB1DABC93B3}"/>
    <cellStyle name="Currency 2 2 2 4 2 6 4" xfId="25697" xr:uid="{1CEE0B23-86F9-4212-BC09-BB13A494A2DD}"/>
    <cellStyle name="Currency 2 2 2 4 2 7" xfId="5873" xr:uid="{E29CE987-D25C-4557-A17F-54DA4264C349}"/>
    <cellStyle name="Currency 2 2 2 4 2 7 2" xfId="17201" xr:uid="{45B6B42E-D2BA-4045-A5F9-42818EFF1FDF}"/>
    <cellStyle name="Currency 2 2 2 4 2 7 2 2" xfId="39857" xr:uid="{21E9CE89-CEAD-459F-82AD-8956CAD1CEAC}"/>
    <cellStyle name="Currency 2 2 2 4 2 7 3" xfId="28529" xr:uid="{376E7D7C-2D18-4977-B321-B2905590C860}"/>
    <cellStyle name="Currency 2 2 2 4 2 8" xfId="11537" xr:uid="{772E9DE5-E499-41BB-B13A-CBA56E5671CD}"/>
    <cellStyle name="Currency 2 2 2 4 2 8 2" xfId="34193" xr:uid="{C3B6846D-6D96-414B-985D-C1D301FF40D1}"/>
    <cellStyle name="Currency 2 2 2 4 2 9" xfId="22865" xr:uid="{A9553D3C-716B-423C-8B3E-9F175E18F48F}"/>
    <cellStyle name="Currency 2 2 2 4 3" xfId="297" xr:uid="{CFAD1217-3E8C-4043-805F-CD1F2F02C6FF}"/>
    <cellStyle name="Currency 2 2 2 4 3 2" xfId="649" xr:uid="{262921AA-61E2-4041-B41F-5F7921E6662C}"/>
    <cellStyle name="Currency 2 2 2 4 3 2 2" xfId="1353" xr:uid="{80ABF759-4E16-4ED6-BB38-28516E1E3A3E}"/>
    <cellStyle name="Currency 2 2 2 4 3 2 2 2" xfId="1619" xr:uid="{963DBBED-67FC-44FD-AB18-408FCFF98B97}"/>
    <cellStyle name="Currency 2 2 2 4 3 2 2 2 2" xfId="4451" xr:uid="{B490A4A0-EBC2-4586-9A1A-CB74DE61CBA3}"/>
    <cellStyle name="Currency 2 2 2 4 3 2 2 2 2 2" xfId="10115" xr:uid="{18D3EC21-1406-4C07-B1D7-C54FF7A44F7F}"/>
    <cellStyle name="Currency 2 2 2 4 3 2 2 2 2 2 2" xfId="21443" xr:uid="{E8E43696-7884-4710-8FCC-4E7861D7E446}"/>
    <cellStyle name="Currency 2 2 2 4 3 2 2 2 2 2 2 2" xfId="44099" xr:uid="{821B7C35-476E-4BA1-B680-7113F86BD547}"/>
    <cellStyle name="Currency 2 2 2 4 3 2 2 2 2 2 3" xfId="32771" xr:uid="{BBEB11F6-7BBC-4FD4-BACA-015BCA1D8067}"/>
    <cellStyle name="Currency 2 2 2 4 3 2 2 2 2 3" xfId="15779" xr:uid="{3494D0D8-BD8A-427B-9DF4-5A769A412299}"/>
    <cellStyle name="Currency 2 2 2 4 3 2 2 2 2 3 2" xfId="38435" xr:uid="{31D3194E-5AA3-43CD-880B-9BE8D2A4010D}"/>
    <cellStyle name="Currency 2 2 2 4 3 2 2 2 2 4" xfId="27107" xr:uid="{4739D7CF-B7EF-4F06-BBC9-1406A5696C7B}"/>
    <cellStyle name="Currency 2 2 2 4 3 2 2 2 3" xfId="7283" xr:uid="{CDA8DC5A-5016-4FC9-8EA3-C533CD4D9B40}"/>
    <cellStyle name="Currency 2 2 2 4 3 2 2 2 3 2" xfId="18611" xr:uid="{8C6BB4DB-768F-4527-ACC3-26A4FD475327}"/>
    <cellStyle name="Currency 2 2 2 4 3 2 2 2 3 2 2" xfId="41267" xr:uid="{53A44A22-6F87-4BA6-87ED-B8F681AC320F}"/>
    <cellStyle name="Currency 2 2 2 4 3 2 2 2 3 3" xfId="29939" xr:uid="{489940CB-C447-4473-BB3B-D05A6DB3831F}"/>
    <cellStyle name="Currency 2 2 2 4 3 2 2 2 4" xfId="12947" xr:uid="{D687F16F-CA04-4969-8D7B-993893C0EE67}"/>
    <cellStyle name="Currency 2 2 2 4 3 2 2 2 4 2" xfId="35603" xr:uid="{9915DF87-CA95-4556-A9A6-9806769CB125}"/>
    <cellStyle name="Currency 2 2 2 4 3 2 2 2 5" xfId="24275" xr:uid="{1D2CDA4D-FF5D-494A-9620-5F32EF16FCBC}"/>
    <cellStyle name="Currency 2 2 2 4 3 2 2 3" xfId="4185" xr:uid="{CFFA2ED9-2277-4E2E-AAB4-DC5125FCA027}"/>
    <cellStyle name="Currency 2 2 2 4 3 2 2 3 2" xfId="9849" xr:uid="{595CCBD5-B824-423C-BB96-675084A7899A}"/>
    <cellStyle name="Currency 2 2 2 4 3 2 2 3 2 2" xfId="21177" xr:uid="{4A226C32-CE36-4905-826A-106568F24CFF}"/>
    <cellStyle name="Currency 2 2 2 4 3 2 2 3 2 2 2" xfId="43833" xr:uid="{34F4954C-F8E5-4098-A336-830ADD6B26CB}"/>
    <cellStyle name="Currency 2 2 2 4 3 2 2 3 2 3" xfId="32505" xr:uid="{002776DF-A25C-4337-A2C8-B2E236870F4E}"/>
    <cellStyle name="Currency 2 2 2 4 3 2 2 3 3" xfId="15513" xr:uid="{BAB33A32-633F-46B8-98E9-EEC3AEDD5EFE}"/>
    <cellStyle name="Currency 2 2 2 4 3 2 2 3 3 2" xfId="38169" xr:uid="{EA23FF4B-C887-43C8-8719-120481E66F65}"/>
    <cellStyle name="Currency 2 2 2 4 3 2 2 3 4" xfId="26841" xr:uid="{8D1E9627-B6BB-45E9-AE6B-239B6E8C5895}"/>
    <cellStyle name="Currency 2 2 2 4 3 2 2 4" xfId="7017" xr:uid="{00B9279E-8944-4B7F-872B-C0168CD6858F}"/>
    <cellStyle name="Currency 2 2 2 4 3 2 2 4 2" xfId="18345" xr:uid="{73151768-36F3-481C-8F74-CBA4ABA6084C}"/>
    <cellStyle name="Currency 2 2 2 4 3 2 2 4 2 2" xfId="41001" xr:uid="{2E5EB358-DEF2-4E3B-B034-632BFEEB0A72}"/>
    <cellStyle name="Currency 2 2 2 4 3 2 2 4 3" xfId="29673" xr:uid="{D71EABCD-926D-4154-82FE-5EACAB5C43DF}"/>
    <cellStyle name="Currency 2 2 2 4 3 2 2 5" xfId="12681" xr:uid="{F86AC6A5-CA23-4B4B-927D-09332DF9D2EA}"/>
    <cellStyle name="Currency 2 2 2 4 3 2 2 5 2" xfId="35337" xr:uid="{04EF498E-9224-4B0D-B22F-958157A44D13}"/>
    <cellStyle name="Currency 2 2 2 4 3 2 2 6" xfId="24009" xr:uid="{6B44BBE6-10AC-442D-8B2B-CCF5B1A9F5D5}"/>
    <cellStyle name="Currency 2 2 2 4 3 2 3" xfId="1620" xr:uid="{2B3C5253-8291-4C66-9884-0D3C8099F0F9}"/>
    <cellStyle name="Currency 2 2 2 4 3 2 3 2" xfId="4452" xr:uid="{FC3808FF-A23B-40CD-8085-93AE5704F18C}"/>
    <cellStyle name="Currency 2 2 2 4 3 2 3 2 2" xfId="10116" xr:uid="{FCC135F1-2820-4494-86BE-9CD2CC1B29B3}"/>
    <cellStyle name="Currency 2 2 2 4 3 2 3 2 2 2" xfId="21444" xr:uid="{A15EB0D6-8782-464C-B808-AB99ED95F0C3}"/>
    <cellStyle name="Currency 2 2 2 4 3 2 3 2 2 2 2" xfId="44100" xr:uid="{F44BFCB1-58B9-4F34-87E2-0BF9B86F8E4D}"/>
    <cellStyle name="Currency 2 2 2 4 3 2 3 2 2 3" xfId="32772" xr:uid="{FF7E2242-E2FA-438D-9E41-008DEC47A83F}"/>
    <cellStyle name="Currency 2 2 2 4 3 2 3 2 3" xfId="15780" xr:uid="{B4695106-B5B1-420E-8A57-CCBC03EC48D7}"/>
    <cellStyle name="Currency 2 2 2 4 3 2 3 2 3 2" xfId="38436" xr:uid="{60D9E026-CB74-4BD1-A9F7-BD6D67AA9228}"/>
    <cellStyle name="Currency 2 2 2 4 3 2 3 2 4" xfId="27108" xr:uid="{6EBD2D16-154C-4861-A33D-0EBB14A98333}"/>
    <cellStyle name="Currency 2 2 2 4 3 2 3 3" xfId="7284" xr:uid="{87189F4E-A218-45D5-A24A-3B0697C5E3EA}"/>
    <cellStyle name="Currency 2 2 2 4 3 2 3 3 2" xfId="18612" xr:uid="{ABAD2745-9195-4716-B6B5-FAF194CA4240}"/>
    <cellStyle name="Currency 2 2 2 4 3 2 3 3 2 2" xfId="41268" xr:uid="{E46EF587-FEF7-4BF5-9B5F-73FDD6334769}"/>
    <cellStyle name="Currency 2 2 2 4 3 2 3 3 3" xfId="29940" xr:uid="{F046173D-D146-4462-81C3-9C79C038382B}"/>
    <cellStyle name="Currency 2 2 2 4 3 2 3 4" xfId="12948" xr:uid="{913D3248-83A6-4CC0-91C8-0D7239C68301}"/>
    <cellStyle name="Currency 2 2 2 4 3 2 3 4 2" xfId="35604" xr:uid="{0A3D7055-7F3D-427E-8475-4D56A1652CD5}"/>
    <cellStyle name="Currency 2 2 2 4 3 2 3 5" xfId="24276" xr:uid="{86CE90C6-D5B7-4CF6-BBFE-34FA45384642}"/>
    <cellStyle name="Currency 2 2 2 4 3 2 4" xfId="3481" xr:uid="{399DFCB2-56AA-4EEF-9F8A-82FEBCF856C4}"/>
    <cellStyle name="Currency 2 2 2 4 3 2 4 2" xfId="9145" xr:uid="{5AC8AD1E-01C0-4924-9265-BFF64C6D4D89}"/>
    <cellStyle name="Currency 2 2 2 4 3 2 4 2 2" xfId="20473" xr:uid="{3AA1B084-51AF-44B0-B8F9-8F453799982A}"/>
    <cellStyle name="Currency 2 2 2 4 3 2 4 2 2 2" xfId="43129" xr:uid="{B2334BD8-1222-4227-B579-E864DE698B7A}"/>
    <cellStyle name="Currency 2 2 2 4 3 2 4 2 3" xfId="31801" xr:uid="{AC37BF8E-0875-4913-9EE2-1BBFD6EA863B}"/>
    <cellStyle name="Currency 2 2 2 4 3 2 4 3" xfId="14809" xr:uid="{DB3629FB-552B-478D-832B-FB783C9CD43C}"/>
    <cellStyle name="Currency 2 2 2 4 3 2 4 3 2" xfId="37465" xr:uid="{D93ED59A-C21D-4384-907C-08D1312008B3}"/>
    <cellStyle name="Currency 2 2 2 4 3 2 4 4" xfId="26137" xr:uid="{21497891-5FE2-4AE1-B0A4-475F9411CE0F}"/>
    <cellStyle name="Currency 2 2 2 4 3 2 5" xfId="6313" xr:uid="{9A62C2D0-4791-4B16-ACE4-7058ADCD420B}"/>
    <cellStyle name="Currency 2 2 2 4 3 2 5 2" xfId="17641" xr:uid="{4A81F64D-9872-4DA1-8BCD-46E061634A9C}"/>
    <cellStyle name="Currency 2 2 2 4 3 2 5 2 2" xfId="40297" xr:uid="{EF9C70E3-ADBC-4CEC-AD89-9A37482E27FF}"/>
    <cellStyle name="Currency 2 2 2 4 3 2 5 3" xfId="28969" xr:uid="{CEAA4296-6F6C-4C76-9000-A71E4493B69A}"/>
    <cellStyle name="Currency 2 2 2 4 3 2 6" xfId="11977" xr:uid="{84822BA0-9C53-4D7D-B540-D561213558BC}"/>
    <cellStyle name="Currency 2 2 2 4 3 2 6 2" xfId="34633" xr:uid="{A1B378B7-FAF5-46E4-B827-301179A16234}"/>
    <cellStyle name="Currency 2 2 2 4 3 2 7" xfId="23305" xr:uid="{F8B481D7-5C50-4F1F-A763-BD2E7443A422}"/>
    <cellStyle name="Currency 2 2 2 4 3 3" xfId="1001" xr:uid="{D034AF1E-7388-4486-827B-437EB82192FC}"/>
    <cellStyle name="Currency 2 2 2 4 3 3 2" xfId="1621" xr:uid="{DB5A127E-194B-4924-8523-8D69826BE5CE}"/>
    <cellStyle name="Currency 2 2 2 4 3 3 2 2" xfId="4453" xr:uid="{B6989BA0-816B-4A22-B8CA-35B11A9DCFE7}"/>
    <cellStyle name="Currency 2 2 2 4 3 3 2 2 2" xfId="10117" xr:uid="{F07529A6-89D6-4039-8309-079E6907FA51}"/>
    <cellStyle name="Currency 2 2 2 4 3 3 2 2 2 2" xfId="21445" xr:uid="{9ED0CEE7-F61A-4EE3-B82B-BA488D1508C0}"/>
    <cellStyle name="Currency 2 2 2 4 3 3 2 2 2 2 2" xfId="44101" xr:uid="{E1C01271-684B-453A-BF26-E32986FE01B9}"/>
    <cellStyle name="Currency 2 2 2 4 3 3 2 2 2 3" xfId="32773" xr:uid="{469EBE74-B283-4FB1-9F0B-C0A0E40F9B14}"/>
    <cellStyle name="Currency 2 2 2 4 3 3 2 2 3" xfId="15781" xr:uid="{D58D3E53-99A3-415F-8D96-E0F69BBC0C2F}"/>
    <cellStyle name="Currency 2 2 2 4 3 3 2 2 3 2" xfId="38437" xr:uid="{BAE9DD38-E2C6-4C1F-9BD0-3030420F433A}"/>
    <cellStyle name="Currency 2 2 2 4 3 3 2 2 4" xfId="27109" xr:uid="{E925FCAC-4D9C-47A0-963C-0B3BF377DC96}"/>
    <cellStyle name="Currency 2 2 2 4 3 3 2 3" xfId="7285" xr:uid="{3215C4FE-FE39-489B-B0DF-A172A48C28FB}"/>
    <cellStyle name="Currency 2 2 2 4 3 3 2 3 2" xfId="18613" xr:uid="{73A7EDD8-4083-4A4C-9A9D-479D0BB05A21}"/>
    <cellStyle name="Currency 2 2 2 4 3 3 2 3 2 2" xfId="41269" xr:uid="{452FD3DA-DFF7-4A59-BB57-28B3D2D45FC2}"/>
    <cellStyle name="Currency 2 2 2 4 3 3 2 3 3" xfId="29941" xr:uid="{C71CD529-5080-474C-9C92-2A485CF7753B}"/>
    <cellStyle name="Currency 2 2 2 4 3 3 2 4" xfId="12949" xr:uid="{55593620-EECE-422D-B763-ECD243CC0A45}"/>
    <cellStyle name="Currency 2 2 2 4 3 3 2 4 2" xfId="35605" xr:uid="{576C838F-1A24-4E76-A3F6-EE8859B629F5}"/>
    <cellStyle name="Currency 2 2 2 4 3 3 2 5" xfId="24277" xr:uid="{50C3C471-31CE-4A5D-A98A-51E5B82FB790}"/>
    <cellStyle name="Currency 2 2 2 4 3 3 3" xfId="3833" xr:uid="{6912CFA0-59F0-4CB4-BD3E-3961AC2DB174}"/>
    <cellStyle name="Currency 2 2 2 4 3 3 3 2" xfId="9497" xr:uid="{2F5C2BCB-C0B7-4FC0-B496-9862E7FEB46A}"/>
    <cellStyle name="Currency 2 2 2 4 3 3 3 2 2" xfId="20825" xr:uid="{EB029BE4-6CA1-49CF-A0DD-EC55858ED6BC}"/>
    <cellStyle name="Currency 2 2 2 4 3 3 3 2 2 2" xfId="43481" xr:uid="{9A645842-D3EE-4021-9D37-9221599DDA9E}"/>
    <cellStyle name="Currency 2 2 2 4 3 3 3 2 3" xfId="32153" xr:uid="{930EB9FD-3101-490F-A2A8-246EC36335EF}"/>
    <cellStyle name="Currency 2 2 2 4 3 3 3 3" xfId="15161" xr:uid="{A94D7B0F-C878-40B6-9204-96CE4346B5A4}"/>
    <cellStyle name="Currency 2 2 2 4 3 3 3 3 2" xfId="37817" xr:uid="{CD8431B0-02F8-4ECD-A575-0FDD4B2DA1E0}"/>
    <cellStyle name="Currency 2 2 2 4 3 3 3 4" xfId="26489" xr:uid="{53B8D74C-7D88-4BBB-9CC7-C80EBA4163A5}"/>
    <cellStyle name="Currency 2 2 2 4 3 3 4" xfId="6665" xr:uid="{258E5DBE-F721-4A78-8FED-718441FECC51}"/>
    <cellStyle name="Currency 2 2 2 4 3 3 4 2" xfId="17993" xr:uid="{3DA60C70-E335-4E74-8258-0804636A4D61}"/>
    <cellStyle name="Currency 2 2 2 4 3 3 4 2 2" xfId="40649" xr:uid="{782F9729-8906-478B-ABD2-E75FDEA0637E}"/>
    <cellStyle name="Currency 2 2 2 4 3 3 4 3" xfId="29321" xr:uid="{03E953E9-19A0-4E3E-95C3-A8A992DC79C1}"/>
    <cellStyle name="Currency 2 2 2 4 3 3 5" xfId="12329" xr:uid="{B3C84553-1155-4E25-A794-ECCD0EBB10FB}"/>
    <cellStyle name="Currency 2 2 2 4 3 3 5 2" xfId="34985" xr:uid="{4C82FD6D-E44A-4B58-8E40-E99EF4BF6A3F}"/>
    <cellStyle name="Currency 2 2 2 4 3 3 6" xfId="23657" xr:uid="{675EC3F7-B7F4-4259-9267-A841315B67A9}"/>
    <cellStyle name="Currency 2 2 2 4 3 4" xfId="1622" xr:uid="{02C0B325-9A3D-448A-BFEB-9B697CF9E972}"/>
    <cellStyle name="Currency 2 2 2 4 3 4 2" xfId="4454" xr:uid="{4EEF63B6-37F6-4F45-AF2C-F537018C49E3}"/>
    <cellStyle name="Currency 2 2 2 4 3 4 2 2" xfId="10118" xr:uid="{416C1DC3-7D47-405A-94FC-50C82F015C46}"/>
    <cellStyle name="Currency 2 2 2 4 3 4 2 2 2" xfId="21446" xr:uid="{9A695D92-CE1E-4716-937E-1BE7F4BAAC51}"/>
    <cellStyle name="Currency 2 2 2 4 3 4 2 2 2 2" xfId="44102" xr:uid="{053F863B-CFE3-4CC8-8015-BF4D39BE5D46}"/>
    <cellStyle name="Currency 2 2 2 4 3 4 2 2 3" xfId="32774" xr:uid="{3EE56CCE-8735-42F5-A8AB-362CC32907E8}"/>
    <cellStyle name="Currency 2 2 2 4 3 4 2 3" xfId="15782" xr:uid="{03298F03-4A5D-4CD0-ABEA-36D589773E5C}"/>
    <cellStyle name="Currency 2 2 2 4 3 4 2 3 2" xfId="38438" xr:uid="{2C499E89-C2FA-4B5D-AC79-74A7D9303D3D}"/>
    <cellStyle name="Currency 2 2 2 4 3 4 2 4" xfId="27110" xr:uid="{D0B14836-AD02-406F-B6C7-940AAE92AB82}"/>
    <cellStyle name="Currency 2 2 2 4 3 4 3" xfId="7286" xr:uid="{AFA215AD-B5F0-433C-B249-133308DFDEB0}"/>
    <cellStyle name="Currency 2 2 2 4 3 4 3 2" xfId="18614" xr:uid="{196F9AEE-6A7A-49E7-B79E-BEDE518FB559}"/>
    <cellStyle name="Currency 2 2 2 4 3 4 3 2 2" xfId="41270" xr:uid="{556580CA-2D2E-4389-A8F9-B18DC4EF2029}"/>
    <cellStyle name="Currency 2 2 2 4 3 4 3 3" xfId="29942" xr:uid="{80CE454A-A7C1-4C7E-B9C3-A8E55E5F3791}"/>
    <cellStyle name="Currency 2 2 2 4 3 4 4" xfId="12950" xr:uid="{3B747C59-F9B1-4EBF-BDC0-DAFBC3291ABF}"/>
    <cellStyle name="Currency 2 2 2 4 3 4 4 2" xfId="35606" xr:uid="{4AEEC52D-0B35-4450-BD96-94D38F98B256}"/>
    <cellStyle name="Currency 2 2 2 4 3 4 5" xfId="24278" xr:uid="{2094B39A-DB5F-4859-A732-95523F4E6C38}"/>
    <cellStyle name="Currency 2 2 2 4 3 5" xfId="3129" xr:uid="{6D92D33A-8536-4CE9-99B4-D20872F76DE0}"/>
    <cellStyle name="Currency 2 2 2 4 3 5 2" xfId="8793" xr:uid="{1196F6E0-01C9-48D3-866F-BEE11BFBE4ED}"/>
    <cellStyle name="Currency 2 2 2 4 3 5 2 2" xfId="20121" xr:uid="{330B813A-A044-4EE0-AAC1-11C4AA07F233}"/>
    <cellStyle name="Currency 2 2 2 4 3 5 2 2 2" xfId="42777" xr:uid="{9D62F50D-04F0-422C-A796-E6297B1DAA3B}"/>
    <cellStyle name="Currency 2 2 2 4 3 5 2 3" xfId="31449" xr:uid="{BFA969FB-2452-4514-9404-730310770D92}"/>
    <cellStyle name="Currency 2 2 2 4 3 5 3" xfId="14457" xr:uid="{7EA10C77-B181-4D4D-BE42-F69BE0A27CDF}"/>
    <cellStyle name="Currency 2 2 2 4 3 5 3 2" xfId="37113" xr:uid="{812D4FD5-B4C3-4B45-BF92-97256152626B}"/>
    <cellStyle name="Currency 2 2 2 4 3 5 4" xfId="25785" xr:uid="{4ED7A5C9-51E8-4FE4-A24F-5883C3BCC691}"/>
    <cellStyle name="Currency 2 2 2 4 3 6" xfId="5961" xr:uid="{503B3EEC-2D9B-43D5-94DB-9740E18A5FAF}"/>
    <cellStyle name="Currency 2 2 2 4 3 6 2" xfId="17289" xr:uid="{7D744B07-BC2D-4464-AFAF-2A323AD46D35}"/>
    <cellStyle name="Currency 2 2 2 4 3 6 2 2" xfId="39945" xr:uid="{C50D7822-7D44-4398-8086-135B77F75ED0}"/>
    <cellStyle name="Currency 2 2 2 4 3 6 3" xfId="28617" xr:uid="{AD5BB41D-59E9-426C-BA3F-7F6857E16FEB}"/>
    <cellStyle name="Currency 2 2 2 4 3 7" xfId="11625" xr:uid="{DA5E903F-C652-4159-99AD-0474767B30CB}"/>
    <cellStyle name="Currency 2 2 2 4 3 7 2" xfId="34281" xr:uid="{E5A8DB2D-A8A3-4AD7-BDCA-C1ADD0543010}"/>
    <cellStyle name="Currency 2 2 2 4 3 8" xfId="22953" xr:uid="{687A7E59-0130-451A-A00C-83251BB39470}"/>
    <cellStyle name="Currency 2 2 2 4 4" xfId="473" xr:uid="{F35496B5-BC11-44EB-9752-AAF385CFBB54}"/>
    <cellStyle name="Currency 2 2 2 4 4 2" xfId="1177" xr:uid="{DA3A0EF8-E2B9-4B6A-B18B-0A5069562062}"/>
    <cellStyle name="Currency 2 2 2 4 4 2 2" xfId="1623" xr:uid="{39C5C26C-DF07-4C31-9D20-F77EE2C6DF0D}"/>
    <cellStyle name="Currency 2 2 2 4 4 2 2 2" xfId="4455" xr:uid="{8BA308E2-9E12-4722-A708-CC7F689F8E43}"/>
    <cellStyle name="Currency 2 2 2 4 4 2 2 2 2" xfId="10119" xr:uid="{D9AC3259-635C-40A7-971C-E07110C7AE5B}"/>
    <cellStyle name="Currency 2 2 2 4 4 2 2 2 2 2" xfId="21447" xr:uid="{12CD7824-D648-473C-A94D-DEF5FC1FBEBD}"/>
    <cellStyle name="Currency 2 2 2 4 4 2 2 2 2 2 2" xfId="44103" xr:uid="{D1AC1854-9506-442D-B950-4745CB1EB29D}"/>
    <cellStyle name="Currency 2 2 2 4 4 2 2 2 2 3" xfId="32775" xr:uid="{0D727557-DBBB-4699-9DBF-6BA667EBF6AC}"/>
    <cellStyle name="Currency 2 2 2 4 4 2 2 2 3" xfId="15783" xr:uid="{90AE1EA3-EFA2-4DCC-82D2-7DBECF0174F2}"/>
    <cellStyle name="Currency 2 2 2 4 4 2 2 2 3 2" xfId="38439" xr:uid="{AF0AA1E2-D711-415A-BF4D-CEFEF38E38F6}"/>
    <cellStyle name="Currency 2 2 2 4 4 2 2 2 4" xfId="27111" xr:uid="{9D62B8CA-A772-4019-BEC6-0F88E0AC4669}"/>
    <cellStyle name="Currency 2 2 2 4 4 2 2 3" xfId="7287" xr:uid="{7B327046-5458-4160-A7A9-DB2E2175DE04}"/>
    <cellStyle name="Currency 2 2 2 4 4 2 2 3 2" xfId="18615" xr:uid="{156D1BD9-79B2-43FC-893A-B7899A1A7451}"/>
    <cellStyle name="Currency 2 2 2 4 4 2 2 3 2 2" xfId="41271" xr:uid="{723C0C49-BAC0-423E-B130-7205B6EE7B4B}"/>
    <cellStyle name="Currency 2 2 2 4 4 2 2 3 3" xfId="29943" xr:uid="{8F6E9ADA-E853-4D99-B744-A9CB4071DE40}"/>
    <cellStyle name="Currency 2 2 2 4 4 2 2 4" xfId="12951" xr:uid="{F282F198-527D-445B-9E49-E961AE8DB16E}"/>
    <cellStyle name="Currency 2 2 2 4 4 2 2 4 2" xfId="35607" xr:uid="{3E03769B-E834-4E19-89A1-6714D2AA50A3}"/>
    <cellStyle name="Currency 2 2 2 4 4 2 2 5" xfId="24279" xr:uid="{621C613A-E584-4749-A56B-2B7CEE680610}"/>
    <cellStyle name="Currency 2 2 2 4 4 2 3" xfId="4009" xr:uid="{26EC2273-82E5-4B4B-A8B1-333A037D18B9}"/>
    <cellStyle name="Currency 2 2 2 4 4 2 3 2" xfId="9673" xr:uid="{96435B09-5DF3-417B-9306-2234CE9FB8EA}"/>
    <cellStyle name="Currency 2 2 2 4 4 2 3 2 2" xfId="21001" xr:uid="{52B611EB-2CAA-403A-8F2E-CC2C6783A2F9}"/>
    <cellStyle name="Currency 2 2 2 4 4 2 3 2 2 2" xfId="43657" xr:uid="{273A48D2-0996-4E37-96F1-7A70E2C506B1}"/>
    <cellStyle name="Currency 2 2 2 4 4 2 3 2 3" xfId="32329" xr:uid="{A932D493-C5AC-49B3-AFCA-477CEE7A1896}"/>
    <cellStyle name="Currency 2 2 2 4 4 2 3 3" xfId="15337" xr:uid="{358DCD5B-19B7-41B1-BFAE-83D6F7E59930}"/>
    <cellStyle name="Currency 2 2 2 4 4 2 3 3 2" xfId="37993" xr:uid="{38A36D2E-21A7-4C74-A628-175D3DE19969}"/>
    <cellStyle name="Currency 2 2 2 4 4 2 3 4" xfId="26665" xr:uid="{503DFDC8-5C28-4D72-9834-9BE3C2AA2DFF}"/>
    <cellStyle name="Currency 2 2 2 4 4 2 4" xfId="6841" xr:uid="{4F137BA3-525E-4281-A01C-0B8A5943F622}"/>
    <cellStyle name="Currency 2 2 2 4 4 2 4 2" xfId="18169" xr:uid="{90985179-5105-4280-A120-991D61CDC8D6}"/>
    <cellStyle name="Currency 2 2 2 4 4 2 4 2 2" xfId="40825" xr:uid="{2FE9DCE6-612C-49AB-B3D2-395C3776C1EA}"/>
    <cellStyle name="Currency 2 2 2 4 4 2 4 3" xfId="29497" xr:uid="{34B08829-DF96-42BE-BE11-A1D69586346E}"/>
    <cellStyle name="Currency 2 2 2 4 4 2 5" xfId="12505" xr:uid="{31996B3C-6A27-46D3-A967-4D040CEB402E}"/>
    <cellStyle name="Currency 2 2 2 4 4 2 5 2" xfId="35161" xr:uid="{B290E2E4-BDC7-4A98-A4EB-3A6E867D1220}"/>
    <cellStyle name="Currency 2 2 2 4 4 2 6" xfId="23833" xr:uid="{278976A0-F9AA-447D-83B3-E58BC4259C8A}"/>
    <cellStyle name="Currency 2 2 2 4 4 3" xfId="1624" xr:uid="{CB1AD92F-15C6-417C-926B-E6693F131251}"/>
    <cellStyle name="Currency 2 2 2 4 4 3 2" xfId="4456" xr:uid="{C2CD3908-7596-41E5-AD15-B81AD18FFE26}"/>
    <cellStyle name="Currency 2 2 2 4 4 3 2 2" xfId="10120" xr:uid="{F0BE5B4B-A412-4AA2-B25D-2BDF272AA101}"/>
    <cellStyle name="Currency 2 2 2 4 4 3 2 2 2" xfId="21448" xr:uid="{CB5177EB-A58B-49CC-841F-07C5BE83F45C}"/>
    <cellStyle name="Currency 2 2 2 4 4 3 2 2 2 2" xfId="44104" xr:uid="{A3A7E2E6-A7A8-4CDA-979A-ECF44EB2B333}"/>
    <cellStyle name="Currency 2 2 2 4 4 3 2 2 3" xfId="32776" xr:uid="{9DB6ED79-9A50-4152-8825-27D546FFFA03}"/>
    <cellStyle name="Currency 2 2 2 4 4 3 2 3" xfId="15784" xr:uid="{1EE4AF53-31E0-40A2-B579-97822EB3AE4F}"/>
    <cellStyle name="Currency 2 2 2 4 4 3 2 3 2" xfId="38440" xr:uid="{3DAB6325-26EA-4448-B23C-29AFB478AE07}"/>
    <cellStyle name="Currency 2 2 2 4 4 3 2 4" xfId="27112" xr:uid="{10630E59-2DAE-4214-B018-DD37F861E73C}"/>
    <cellStyle name="Currency 2 2 2 4 4 3 3" xfId="7288" xr:uid="{3CD02036-F5C2-4200-BA23-0574964633A3}"/>
    <cellStyle name="Currency 2 2 2 4 4 3 3 2" xfId="18616" xr:uid="{FEBC3237-42F7-4ECC-8D94-125BD3C723EC}"/>
    <cellStyle name="Currency 2 2 2 4 4 3 3 2 2" xfId="41272" xr:uid="{3F0C1F8A-D626-46E4-84E7-BDDE0724F9AE}"/>
    <cellStyle name="Currency 2 2 2 4 4 3 3 3" xfId="29944" xr:uid="{1149BB54-6A57-48E1-AA21-1AD88AB72087}"/>
    <cellStyle name="Currency 2 2 2 4 4 3 4" xfId="12952" xr:uid="{7B8C0D49-2B4D-4045-AC9C-486AEBEA166C}"/>
    <cellStyle name="Currency 2 2 2 4 4 3 4 2" xfId="35608" xr:uid="{B975767B-39C3-4B7F-B153-765D6320B3A0}"/>
    <cellStyle name="Currency 2 2 2 4 4 3 5" xfId="24280" xr:uid="{1111B672-D731-4F28-9F37-D4738B05E4AF}"/>
    <cellStyle name="Currency 2 2 2 4 4 4" xfId="3305" xr:uid="{F9ACBD6C-1A27-439A-AA0B-9F19FBFEDC2E}"/>
    <cellStyle name="Currency 2 2 2 4 4 4 2" xfId="8969" xr:uid="{7962513A-127D-4773-9E68-E3BA598F72FE}"/>
    <cellStyle name="Currency 2 2 2 4 4 4 2 2" xfId="20297" xr:uid="{B6E0A3E6-9261-4F78-8067-7C9B94977C30}"/>
    <cellStyle name="Currency 2 2 2 4 4 4 2 2 2" xfId="42953" xr:uid="{FFA8B488-7277-4495-8A55-D0D0BE043B75}"/>
    <cellStyle name="Currency 2 2 2 4 4 4 2 3" xfId="31625" xr:uid="{E63ADDB2-62ED-4F55-A171-D583DFF1875A}"/>
    <cellStyle name="Currency 2 2 2 4 4 4 3" xfId="14633" xr:uid="{38B511F1-8CF2-426E-9623-15131EABFA83}"/>
    <cellStyle name="Currency 2 2 2 4 4 4 3 2" xfId="37289" xr:uid="{C9A89305-1C33-438E-917B-19349C03DDB9}"/>
    <cellStyle name="Currency 2 2 2 4 4 4 4" xfId="25961" xr:uid="{518BE5F0-ACFC-4010-8862-1D88BCD11B81}"/>
    <cellStyle name="Currency 2 2 2 4 4 5" xfId="6137" xr:uid="{8B6BE9A3-ECCF-449B-ABF9-107C8B017105}"/>
    <cellStyle name="Currency 2 2 2 4 4 5 2" xfId="17465" xr:uid="{99867B92-C868-4D26-9403-E0CCF06DE7DD}"/>
    <cellStyle name="Currency 2 2 2 4 4 5 2 2" xfId="40121" xr:uid="{E78B5FEB-26CA-46AA-9773-BC1B18303B79}"/>
    <cellStyle name="Currency 2 2 2 4 4 5 3" xfId="28793" xr:uid="{B29ED14F-3968-4EC0-83B4-874B604F559D}"/>
    <cellStyle name="Currency 2 2 2 4 4 6" xfId="11801" xr:uid="{7EACBF69-4EBE-4615-BBE8-EFCD31FBE33E}"/>
    <cellStyle name="Currency 2 2 2 4 4 6 2" xfId="34457" xr:uid="{A19DCC8B-4852-41AB-871B-FB89879FEFE8}"/>
    <cellStyle name="Currency 2 2 2 4 4 7" xfId="23129" xr:uid="{E99AAE89-E5C2-4056-9D29-E197BA591592}"/>
    <cellStyle name="Currency 2 2 2 4 5" xfId="825" xr:uid="{B20BD050-FEEE-4496-9BA5-EEBD1D1A04F6}"/>
    <cellStyle name="Currency 2 2 2 4 5 2" xfId="1625" xr:uid="{72DA888C-2ABF-4D17-A86A-D0F4E0CF1B7E}"/>
    <cellStyle name="Currency 2 2 2 4 5 2 2" xfId="4457" xr:uid="{6FB7B7B0-ADD4-4606-B517-A4FF160FA2DC}"/>
    <cellStyle name="Currency 2 2 2 4 5 2 2 2" xfId="10121" xr:uid="{566A4301-76E1-4347-B5A5-3D84730916BF}"/>
    <cellStyle name="Currency 2 2 2 4 5 2 2 2 2" xfId="21449" xr:uid="{EA7D376E-F27C-4B86-A8D6-5CC110199EB9}"/>
    <cellStyle name="Currency 2 2 2 4 5 2 2 2 2 2" xfId="44105" xr:uid="{3CF6C5E6-C666-4786-8352-DB04D50EAE1C}"/>
    <cellStyle name="Currency 2 2 2 4 5 2 2 2 3" xfId="32777" xr:uid="{4970118E-A3C6-44C5-8DFD-2F1CB4337D4F}"/>
    <cellStyle name="Currency 2 2 2 4 5 2 2 3" xfId="15785" xr:uid="{9043487B-4040-4AA1-A0F1-3374E10B96AB}"/>
    <cellStyle name="Currency 2 2 2 4 5 2 2 3 2" xfId="38441" xr:uid="{40EDE1AB-F8B6-4DB4-8918-A726EB4EB598}"/>
    <cellStyle name="Currency 2 2 2 4 5 2 2 4" xfId="27113" xr:uid="{A8007D50-172A-4E9B-8492-429A24B9FBA1}"/>
    <cellStyle name="Currency 2 2 2 4 5 2 3" xfId="7289" xr:uid="{A031F56B-9328-4443-92EC-8FE8D0F63913}"/>
    <cellStyle name="Currency 2 2 2 4 5 2 3 2" xfId="18617" xr:uid="{B272528D-0A3F-437C-9890-84314F0BB5CB}"/>
    <cellStyle name="Currency 2 2 2 4 5 2 3 2 2" xfId="41273" xr:uid="{27DFE196-2B42-401B-B49F-D25448AA3B78}"/>
    <cellStyle name="Currency 2 2 2 4 5 2 3 3" xfId="29945" xr:uid="{6821BD3B-E28F-44A6-B524-48C113C4D7CE}"/>
    <cellStyle name="Currency 2 2 2 4 5 2 4" xfId="12953" xr:uid="{5C9EDDAD-F0AA-469E-9448-B424A6BF3AF3}"/>
    <cellStyle name="Currency 2 2 2 4 5 2 4 2" xfId="35609" xr:uid="{AEBCB839-D1CA-420B-9C49-EDCA22EFEB10}"/>
    <cellStyle name="Currency 2 2 2 4 5 2 5" xfId="24281" xr:uid="{1A108A0B-9EBB-4C92-9C95-00C3B9DA21C9}"/>
    <cellStyle name="Currency 2 2 2 4 5 3" xfId="3657" xr:uid="{D8D34D3A-C816-4DE8-9CCF-5F200B57BF1E}"/>
    <cellStyle name="Currency 2 2 2 4 5 3 2" xfId="9321" xr:uid="{877E12C1-5FFD-4895-807E-0C47DA1B0F8B}"/>
    <cellStyle name="Currency 2 2 2 4 5 3 2 2" xfId="20649" xr:uid="{E8FB088E-168D-4D54-8D2D-130AD33DDFF9}"/>
    <cellStyle name="Currency 2 2 2 4 5 3 2 2 2" xfId="43305" xr:uid="{EE8702DD-05E5-4ECA-98B1-B26F220D246E}"/>
    <cellStyle name="Currency 2 2 2 4 5 3 2 3" xfId="31977" xr:uid="{0B2FC450-B579-4F11-8FB6-72812D9B1D51}"/>
    <cellStyle name="Currency 2 2 2 4 5 3 3" xfId="14985" xr:uid="{8CDAB323-D424-4396-8A77-CB13D1D11BF1}"/>
    <cellStyle name="Currency 2 2 2 4 5 3 3 2" xfId="37641" xr:uid="{C44FB048-A3B1-42F9-9CF0-7996CDB85319}"/>
    <cellStyle name="Currency 2 2 2 4 5 3 4" xfId="26313" xr:uid="{B1AC558E-4246-4A00-99E2-B8449A2FC5B1}"/>
    <cellStyle name="Currency 2 2 2 4 5 4" xfId="6489" xr:uid="{108662BE-1417-4DA0-9371-40F5CF9680BB}"/>
    <cellStyle name="Currency 2 2 2 4 5 4 2" xfId="17817" xr:uid="{1F7D8E58-32BC-4D8D-AA1A-6D7A38FA9572}"/>
    <cellStyle name="Currency 2 2 2 4 5 4 2 2" xfId="40473" xr:uid="{8959E8CB-3A8E-4DD4-8C65-19C3D9B290F8}"/>
    <cellStyle name="Currency 2 2 2 4 5 4 3" xfId="29145" xr:uid="{3D18B585-B288-4A09-A24D-40719CF1768D}"/>
    <cellStyle name="Currency 2 2 2 4 5 5" xfId="12153" xr:uid="{86A1C668-A656-4802-A839-F745E916A47C}"/>
    <cellStyle name="Currency 2 2 2 4 5 5 2" xfId="34809" xr:uid="{35412358-C0BA-4D2B-A370-6E4369D9CFCF}"/>
    <cellStyle name="Currency 2 2 2 4 5 6" xfId="23481" xr:uid="{D81C38AB-50FC-47C3-BA1B-999BF1E3C455}"/>
    <cellStyle name="Currency 2 2 2 4 6" xfId="1626" xr:uid="{7F9870E3-FE94-44E6-87E3-0340EA913B7E}"/>
    <cellStyle name="Currency 2 2 2 4 6 2" xfId="4458" xr:uid="{09FC35DF-F38C-440F-8F82-02E46EE5BC56}"/>
    <cellStyle name="Currency 2 2 2 4 6 2 2" xfId="10122" xr:uid="{2CCB0D4B-BFD7-4A4A-BFAF-F3597A1E5C73}"/>
    <cellStyle name="Currency 2 2 2 4 6 2 2 2" xfId="21450" xr:uid="{36FCD267-CA20-47A2-A042-BF5B22D4BB2C}"/>
    <cellStyle name="Currency 2 2 2 4 6 2 2 2 2" xfId="44106" xr:uid="{F2EF1DA9-A2E6-4F38-8221-54C025DA3D9B}"/>
    <cellStyle name="Currency 2 2 2 4 6 2 2 3" xfId="32778" xr:uid="{250BC240-08B0-4CD6-A16B-101337F65EB2}"/>
    <cellStyle name="Currency 2 2 2 4 6 2 3" xfId="15786" xr:uid="{E487055D-76A1-4638-8A79-C53BF8DB9E4E}"/>
    <cellStyle name="Currency 2 2 2 4 6 2 3 2" xfId="38442" xr:uid="{89415515-1BB6-4DCE-812A-67E903B37F80}"/>
    <cellStyle name="Currency 2 2 2 4 6 2 4" xfId="27114" xr:uid="{7D13CEFD-9CBE-40F7-B26F-F20D640EFE86}"/>
    <cellStyle name="Currency 2 2 2 4 6 3" xfId="7290" xr:uid="{8F0C0EBA-05DC-4D85-AA88-E5132ED13CF6}"/>
    <cellStyle name="Currency 2 2 2 4 6 3 2" xfId="18618" xr:uid="{3CD17097-3092-4F0B-BD5B-5B42126FF0F0}"/>
    <cellStyle name="Currency 2 2 2 4 6 3 2 2" xfId="41274" xr:uid="{D878FE59-9379-421C-BD02-666A314636D0}"/>
    <cellStyle name="Currency 2 2 2 4 6 3 3" xfId="29946" xr:uid="{027C2C2C-DD2A-4302-887A-94445EB42144}"/>
    <cellStyle name="Currency 2 2 2 4 6 4" xfId="12954" xr:uid="{8D054D22-1FBB-4125-9844-0CDE8A5FF237}"/>
    <cellStyle name="Currency 2 2 2 4 6 4 2" xfId="35610" xr:uid="{9EF46A99-68CA-4B45-A728-82F7B58CF052}"/>
    <cellStyle name="Currency 2 2 2 4 6 5" xfId="24282" xr:uid="{064BFB08-833C-4B06-80EF-FD11F1D38DB1}"/>
    <cellStyle name="Currency 2 2 2 4 7" xfId="2953" xr:uid="{A1116054-1CA3-472F-999C-FC6DEB5E74FC}"/>
    <cellStyle name="Currency 2 2 2 4 7 2" xfId="8617" xr:uid="{BA545546-B58A-47BB-A0B9-AB3D3CF6AA5C}"/>
    <cellStyle name="Currency 2 2 2 4 7 2 2" xfId="19945" xr:uid="{24EB59B5-1C23-4D9C-8F5F-5AF468F60502}"/>
    <cellStyle name="Currency 2 2 2 4 7 2 2 2" xfId="42601" xr:uid="{11E6C743-D829-4080-805F-A973907999B2}"/>
    <cellStyle name="Currency 2 2 2 4 7 2 3" xfId="31273" xr:uid="{E0204524-F659-49D8-A30D-1FDE4DC37AC3}"/>
    <cellStyle name="Currency 2 2 2 4 7 3" xfId="14281" xr:uid="{E3CA23C6-1223-48DF-BDC6-0CB92C54D852}"/>
    <cellStyle name="Currency 2 2 2 4 7 3 2" xfId="36937" xr:uid="{590EC2A6-6DA2-4760-8E03-31A05A2E848F}"/>
    <cellStyle name="Currency 2 2 2 4 7 4" xfId="25609" xr:uid="{9607E55F-836F-4F69-853F-17423A8B4BDA}"/>
    <cellStyle name="Currency 2 2 2 4 8" xfId="5785" xr:uid="{1B4427FE-0439-4696-B49C-730E28EE6E21}"/>
    <cellStyle name="Currency 2 2 2 4 8 2" xfId="17113" xr:uid="{818F149D-2955-4D24-AAE5-E7CC6B0608C0}"/>
    <cellStyle name="Currency 2 2 2 4 8 2 2" xfId="39769" xr:uid="{10F83B97-2C8C-4ACB-BA0E-8ADFC3771D58}"/>
    <cellStyle name="Currency 2 2 2 4 8 3" xfId="28441" xr:uid="{D250E7C5-8819-4317-88FC-9D2DFDC6D389}"/>
    <cellStyle name="Currency 2 2 2 4 9" xfId="11449" xr:uid="{4D04DE62-E4B8-4D87-A70B-AF5C820CF410}"/>
    <cellStyle name="Currency 2 2 2 4 9 2" xfId="34105" xr:uid="{794D8317-5CA3-4133-8095-8F9534B2D2B5}"/>
    <cellStyle name="Currency 2 2 2 5" xfId="110" xr:uid="{9F122DD7-C51A-4BC2-BB13-98A95CDAE1A9}"/>
    <cellStyle name="Currency 2 2 2 5 10" xfId="22766" xr:uid="{61DA2D49-69E5-4CBD-B093-353330C1BD29}"/>
    <cellStyle name="Currency 2 2 2 5 2" xfId="198" xr:uid="{1804C115-2B4C-4FDD-A8F6-D66DA9164B9F}"/>
    <cellStyle name="Currency 2 2 2 5 2 2" xfId="374" xr:uid="{4F71A937-C47C-45AA-B2E4-B791C0B80061}"/>
    <cellStyle name="Currency 2 2 2 5 2 2 2" xfId="726" xr:uid="{5ABE4400-0784-410C-B6CF-FCE026963D27}"/>
    <cellStyle name="Currency 2 2 2 5 2 2 2 2" xfId="1430" xr:uid="{71E7D07B-5E5A-47BC-8BBA-0E46F6A3AD25}"/>
    <cellStyle name="Currency 2 2 2 5 2 2 2 2 2" xfId="1627" xr:uid="{4C3DBFB7-7468-404C-9741-5694507F55C5}"/>
    <cellStyle name="Currency 2 2 2 5 2 2 2 2 2 2" xfId="4459" xr:uid="{1540CFEE-B60D-4BF2-BB21-9D38A16C66AA}"/>
    <cellStyle name="Currency 2 2 2 5 2 2 2 2 2 2 2" xfId="10123" xr:uid="{54C93502-BFA4-4E6D-B305-B13E43724E1F}"/>
    <cellStyle name="Currency 2 2 2 5 2 2 2 2 2 2 2 2" xfId="21451" xr:uid="{5D8B0396-7249-418D-9E2B-AC0CEE5DD56D}"/>
    <cellStyle name="Currency 2 2 2 5 2 2 2 2 2 2 2 2 2" xfId="44107" xr:uid="{50AB4BF2-9DBC-42A3-AE07-23E0092882EE}"/>
    <cellStyle name="Currency 2 2 2 5 2 2 2 2 2 2 2 3" xfId="32779" xr:uid="{CA6AF30D-660B-4F1E-B427-97A1ECAAA2EE}"/>
    <cellStyle name="Currency 2 2 2 5 2 2 2 2 2 2 3" xfId="15787" xr:uid="{E2413BAA-2CF2-4159-A29D-57EEB12C8FA8}"/>
    <cellStyle name="Currency 2 2 2 5 2 2 2 2 2 2 3 2" xfId="38443" xr:uid="{14C518B9-8306-4134-B68A-CEC11BEA91DB}"/>
    <cellStyle name="Currency 2 2 2 5 2 2 2 2 2 2 4" xfId="27115" xr:uid="{5E8B66F1-878F-4C7D-9D9A-B6D569493E1E}"/>
    <cellStyle name="Currency 2 2 2 5 2 2 2 2 2 3" xfId="7291" xr:uid="{FCAD5EDA-A8A6-4DEB-8B03-13C75420B470}"/>
    <cellStyle name="Currency 2 2 2 5 2 2 2 2 2 3 2" xfId="18619" xr:uid="{7839CECE-A5D9-4A5B-A7F8-BC0355AC461B}"/>
    <cellStyle name="Currency 2 2 2 5 2 2 2 2 2 3 2 2" xfId="41275" xr:uid="{60BB1C5D-1DE6-4EE8-8B8F-A60E14CC9C7A}"/>
    <cellStyle name="Currency 2 2 2 5 2 2 2 2 2 3 3" xfId="29947" xr:uid="{7E66F7BF-9A10-49D0-8AC2-D03E16E93B0F}"/>
    <cellStyle name="Currency 2 2 2 5 2 2 2 2 2 4" xfId="12955" xr:uid="{0BC4A15E-090C-4653-B75E-DCE762EF8B21}"/>
    <cellStyle name="Currency 2 2 2 5 2 2 2 2 2 4 2" xfId="35611" xr:uid="{ADBCE408-AC8B-413D-8898-E60323779A46}"/>
    <cellStyle name="Currency 2 2 2 5 2 2 2 2 2 5" xfId="24283" xr:uid="{6A876CEB-2829-4DB1-A0C3-EF91B536D648}"/>
    <cellStyle name="Currency 2 2 2 5 2 2 2 2 3" xfId="4262" xr:uid="{B9EF83DD-79F1-402A-BB5B-AEAB87FE35F5}"/>
    <cellStyle name="Currency 2 2 2 5 2 2 2 2 3 2" xfId="9926" xr:uid="{3EFED8F2-95A1-4AC1-BDBF-AD47597C8A8F}"/>
    <cellStyle name="Currency 2 2 2 5 2 2 2 2 3 2 2" xfId="21254" xr:uid="{A4BFAD11-9BC9-4882-80B1-E2A138576ED1}"/>
    <cellStyle name="Currency 2 2 2 5 2 2 2 2 3 2 2 2" xfId="43910" xr:uid="{4743EB29-3D92-4FEF-A7D3-B67855A64776}"/>
    <cellStyle name="Currency 2 2 2 5 2 2 2 2 3 2 3" xfId="32582" xr:uid="{0FCD1547-907E-4F0A-AF80-75620D51D0AD}"/>
    <cellStyle name="Currency 2 2 2 5 2 2 2 2 3 3" xfId="15590" xr:uid="{152E9EB3-CE81-4FFD-A9A1-E4CAB2089C1C}"/>
    <cellStyle name="Currency 2 2 2 5 2 2 2 2 3 3 2" xfId="38246" xr:uid="{A3979F00-ACBE-4EBD-9C5C-BE51E9F3699B}"/>
    <cellStyle name="Currency 2 2 2 5 2 2 2 2 3 4" xfId="26918" xr:uid="{BD8F4F69-2CB1-44D9-BD02-61B3E4F5A241}"/>
    <cellStyle name="Currency 2 2 2 5 2 2 2 2 4" xfId="7094" xr:uid="{58A793C9-3A42-4595-AB12-6349C0BB66F9}"/>
    <cellStyle name="Currency 2 2 2 5 2 2 2 2 4 2" xfId="18422" xr:uid="{BEA76020-351D-48CB-AC69-7A638693DC4A}"/>
    <cellStyle name="Currency 2 2 2 5 2 2 2 2 4 2 2" xfId="41078" xr:uid="{7BC69EB1-9E0D-4184-8118-F8338C72965B}"/>
    <cellStyle name="Currency 2 2 2 5 2 2 2 2 4 3" xfId="29750" xr:uid="{5442B28B-D801-4BA9-9F12-3496220C2ECC}"/>
    <cellStyle name="Currency 2 2 2 5 2 2 2 2 5" xfId="12758" xr:uid="{3A925A58-582F-446F-9DA5-A649EBEAF69A}"/>
    <cellStyle name="Currency 2 2 2 5 2 2 2 2 5 2" xfId="35414" xr:uid="{F5AAA6D8-E91A-4709-A836-3344B965AC6A}"/>
    <cellStyle name="Currency 2 2 2 5 2 2 2 2 6" xfId="24086" xr:uid="{5CE80D74-BCA5-44D3-AB2F-352164524BFC}"/>
    <cellStyle name="Currency 2 2 2 5 2 2 2 3" xfId="1628" xr:uid="{690DF8AA-1CA3-45B8-82F2-C5708F10A5B3}"/>
    <cellStyle name="Currency 2 2 2 5 2 2 2 3 2" xfId="4460" xr:uid="{A0A1BE92-9899-4BF6-B0FA-EA5E44F8B294}"/>
    <cellStyle name="Currency 2 2 2 5 2 2 2 3 2 2" xfId="10124" xr:uid="{99A21AB4-B924-4FC6-A104-77F2EAEC44C0}"/>
    <cellStyle name="Currency 2 2 2 5 2 2 2 3 2 2 2" xfId="21452" xr:uid="{2A057770-3386-401C-94CF-38FBFF407850}"/>
    <cellStyle name="Currency 2 2 2 5 2 2 2 3 2 2 2 2" xfId="44108" xr:uid="{262DAE00-548E-4D87-9CE1-7970C830E9D0}"/>
    <cellStyle name="Currency 2 2 2 5 2 2 2 3 2 2 3" xfId="32780" xr:uid="{08EBA6E0-0999-4B36-9698-029CABF1BFA1}"/>
    <cellStyle name="Currency 2 2 2 5 2 2 2 3 2 3" xfId="15788" xr:uid="{89DE5E6E-FE54-4C28-809C-74FCD19E4DB1}"/>
    <cellStyle name="Currency 2 2 2 5 2 2 2 3 2 3 2" xfId="38444" xr:uid="{DF11776E-FE73-49F5-83B6-D7809F994A8C}"/>
    <cellStyle name="Currency 2 2 2 5 2 2 2 3 2 4" xfId="27116" xr:uid="{1BE14950-2528-4E32-AC55-035F0F1EECAE}"/>
    <cellStyle name="Currency 2 2 2 5 2 2 2 3 3" xfId="7292" xr:uid="{8B41E6B4-B0E0-4F20-A075-4BB0721A721A}"/>
    <cellStyle name="Currency 2 2 2 5 2 2 2 3 3 2" xfId="18620" xr:uid="{F02C3EFB-45DC-49AD-8BB7-528139968F0D}"/>
    <cellStyle name="Currency 2 2 2 5 2 2 2 3 3 2 2" xfId="41276" xr:uid="{F2D42760-4CC8-4555-A433-1EA4927D9CF3}"/>
    <cellStyle name="Currency 2 2 2 5 2 2 2 3 3 3" xfId="29948" xr:uid="{E3514F0B-9CA9-4D8C-95D6-06F53C45F958}"/>
    <cellStyle name="Currency 2 2 2 5 2 2 2 3 4" xfId="12956" xr:uid="{9A42C983-B71D-4A0E-A416-7C4D8C9BB94C}"/>
    <cellStyle name="Currency 2 2 2 5 2 2 2 3 4 2" xfId="35612" xr:uid="{CFFB9C8E-D8CA-4B4A-8D6D-66BA0DBACF72}"/>
    <cellStyle name="Currency 2 2 2 5 2 2 2 3 5" xfId="24284" xr:uid="{94A120DA-7706-47BB-BD1A-0C273EBA3721}"/>
    <cellStyle name="Currency 2 2 2 5 2 2 2 4" xfId="3558" xr:uid="{0370CE95-78C4-4C2B-AFE6-51DCA300B808}"/>
    <cellStyle name="Currency 2 2 2 5 2 2 2 4 2" xfId="9222" xr:uid="{CC41F9C8-EB5F-4530-8799-3CBFD046A1CB}"/>
    <cellStyle name="Currency 2 2 2 5 2 2 2 4 2 2" xfId="20550" xr:uid="{C145DDAF-F1F8-475E-ABA0-BD4013FBC0C2}"/>
    <cellStyle name="Currency 2 2 2 5 2 2 2 4 2 2 2" xfId="43206" xr:uid="{C6C9C30D-95E0-4F14-9650-007F24EACD57}"/>
    <cellStyle name="Currency 2 2 2 5 2 2 2 4 2 3" xfId="31878" xr:uid="{8C9F8F1F-314B-458E-8B67-E38F11FFCE5F}"/>
    <cellStyle name="Currency 2 2 2 5 2 2 2 4 3" xfId="14886" xr:uid="{802FBBC0-98C0-41F4-8429-CF5665FE32C8}"/>
    <cellStyle name="Currency 2 2 2 5 2 2 2 4 3 2" xfId="37542" xr:uid="{F81FDEEE-0829-444E-AE3E-BE52F796148D}"/>
    <cellStyle name="Currency 2 2 2 5 2 2 2 4 4" xfId="26214" xr:uid="{538E19CE-ADD7-48BE-8A74-CDCFCEF410CD}"/>
    <cellStyle name="Currency 2 2 2 5 2 2 2 5" xfId="6390" xr:uid="{4EFD484C-E311-4EE6-91E2-29E3A4A306B7}"/>
    <cellStyle name="Currency 2 2 2 5 2 2 2 5 2" xfId="17718" xr:uid="{CC2B6C38-4A3B-4D2C-B578-A355A1159E69}"/>
    <cellStyle name="Currency 2 2 2 5 2 2 2 5 2 2" xfId="40374" xr:uid="{E237209E-4B53-4537-82FC-B67070D94F4E}"/>
    <cellStyle name="Currency 2 2 2 5 2 2 2 5 3" xfId="29046" xr:uid="{D4823DD3-8AE8-475E-8CA8-BFF852670E87}"/>
    <cellStyle name="Currency 2 2 2 5 2 2 2 6" xfId="12054" xr:uid="{BA24CE0D-7D50-4E0F-B51C-58DCF5B5F18B}"/>
    <cellStyle name="Currency 2 2 2 5 2 2 2 6 2" xfId="34710" xr:uid="{0ECC9988-2508-4683-8ABC-1740B1F21D7F}"/>
    <cellStyle name="Currency 2 2 2 5 2 2 2 7" xfId="23382" xr:uid="{25705F8E-DC71-48B8-A995-BDF3D35DE740}"/>
    <cellStyle name="Currency 2 2 2 5 2 2 3" xfId="1078" xr:uid="{A3CEC8ED-C9E0-4847-8495-24EE360271D7}"/>
    <cellStyle name="Currency 2 2 2 5 2 2 3 2" xfId="1629" xr:uid="{FE2DCDF5-2994-420D-9AF0-D8E79B62507B}"/>
    <cellStyle name="Currency 2 2 2 5 2 2 3 2 2" xfId="4461" xr:uid="{25EBF339-699A-44DE-82DF-74BF7CB19A1F}"/>
    <cellStyle name="Currency 2 2 2 5 2 2 3 2 2 2" xfId="10125" xr:uid="{284BAFCD-05DB-4E6F-968E-2090B72D8ACD}"/>
    <cellStyle name="Currency 2 2 2 5 2 2 3 2 2 2 2" xfId="21453" xr:uid="{43CD870F-D391-43E0-BA12-E5D2F663EAFB}"/>
    <cellStyle name="Currency 2 2 2 5 2 2 3 2 2 2 2 2" xfId="44109" xr:uid="{28DA54F8-024D-476B-8CE7-D436EE2DAC1D}"/>
    <cellStyle name="Currency 2 2 2 5 2 2 3 2 2 2 3" xfId="32781" xr:uid="{18FF1496-8ED4-403D-BD0B-8301E1A94C6B}"/>
    <cellStyle name="Currency 2 2 2 5 2 2 3 2 2 3" xfId="15789" xr:uid="{5726F4DC-8FF3-4D60-9DA0-8E9AF65254DB}"/>
    <cellStyle name="Currency 2 2 2 5 2 2 3 2 2 3 2" xfId="38445" xr:uid="{46D832E5-4DFA-4EE9-9948-07AEA7541FF3}"/>
    <cellStyle name="Currency 2 2 2 5 2 2 3 2 2 4" xfId="27117" xr:uid="{EA757BAD-60BB-45BE-AA54-84F9079BCE06}"/>
    <cellStyle name="Currency 2 2 2 5 2 2 3 2 3" xfId="7293" xr:uid="{58EAC0C5-FC8E-467E-B8E2-C48117861FA9}"/>
    <cellStyle name="Currency 2 2 2 5 2 2 3 2 3 2" xfId="18621" xr:uid="{C5F74D1B-59F2-4E7A-B383-33AD0B632491}"/>
    <cellStyle name="Currency 2 2 2 5 2 2 3 2 3 2 2" xfId="41277" xr:uid="{3B86CF9A-E05A-4517-ACC0-DCE47F5C9B03}"/>
    <cellStyle name="Currency 2 2 2 5 2 2 3 2 3 3" xfId="29949" xr:uid="{73B0CA0C-A41E-462A-9BFE-4D5DDF9164A6}"/>
    <cellStyle name="Currency 2 2 2 5 2 2 3 2 4" xfId="12957" xr:uid="{4AEE2013-BCE8-48EA-943F-AE79F4BA44D7}"/>
    <cellStyle name="Currency 2 2 2 5 2 2 3 2 4 2" xfId="35613" xr:uid="{F65B1E11-C8F1-4D76-996A-1B9651C0B76F}"/>
    <cellStyle name="Currency 2 2 2 5 2 2 3 2 5" xfId="24285" xr:uid="{CC94D9AC-1993-44EB-AF87-BEF3E3B52EA0}"/>
    <cellStyle name="Currency 2 2 2 5 2 2 3 3" xfId="3910" xr:uid="{171F2D08-B648-4278-86D1-A7D09FFDD2B3}"/>
    <cellStyle name="Currency 2 2 2 5 2 2 3 3 2" xfId="9574" xr:uid="{5859AD45-EBD3-4234-9D09-D9B6A31700F7}"/>
    <cellStyle name="Currency 2 2 2 5 2 2 3 3 2 2" xfId="20902" xr:uid="{E4CF197C-9BCD-479F-A6C9-1F93E81D1385}"/>
    <cellStyle name="Currency 2 2 2 5 2 2 3 3 2 2 2" xfId="43558" xr:uid="{CF70F820-CA52-41FA-A2A4-13E9859C731B}"/>
    <cellStyle name="Currency 2 2 2 5 2 2 3 3 2 3" xfId="32230" xr:uid="{830CF13A-4EFD-409F-B473-146F292F43E4}"/>
    <cellStyle name="Currency 2 2 2 5 2 2 3 3 3" xfId="15238" xr:uid="{1BB0A5D6-28E7-42FC-85FA-8BEADA67A757}"/>
    <cellStyle name="Currency 2 2 2 5 2 2 3 3 3 2" xfId="37894" xr:uid="{6E6B2AAF-0C19-4813-9DCD-489E4EEE0543}"/>
    <cellStyle name="Currency 2 2 2 5 2 2 3 3 4" xfId="26566" xr:uid="{69BDA5E8-6194-4F7E-A15B-438E1CD5F13D}"/>
    <cellStyle name="Currency 2 2 2 5 2 2 3 4" xfId="6742" xr:uid="{BCA34D77-3141-487C-9B6A-8846E134025F}"/>
    <cellStyle name="Currency 2 2 2 5 2 2 3 4 2" xfId="18070" xr:uid="{F052E7D8-6E26-4562-8018-C1A1E33C1A63}"/>
    <cellStyle name="Currency 2 2 2 5 2 2 3 4 2 2" xfId="40726" xr:uid="{FBD512BB-E07B-4E59-9564-EFD02D9BA9D9}"/>
    <cellStyle name="Currency 2 2 2 5 2 2 3 4 3" xfId="29398" xr:uid="{B29C4A2D-B216-4CD5-9FB6-293738DB9FF3}"/>
    <cellStyle name="Currency 2 2 2 5 2 2 3 5" xfId="12406" xr:uid="{72A6F248-7C43-4BB2-920F-1E913E34E236}"/>
    <cellStyle name="Currency 2 2 2 5 2 2 3 5 2" xfId="35062" xr:uid="{377A239F-0AE3-40B7-99CE-2310A2E45B15}"/>
    <cellStyle name="Currency 2 2 2 5 2 2 3 6" xfId="23734" xr:uid="{A658D97C-EDBC-44D1-9C40-CC3DC6965D4C}"/>
    <cellStyle name="Currency 2 2 2 5 2 2 4" xfId="1630" xr:uid="{DAAC01E7-3E50-4427-A0BC-C64D384A4CC7}"/>
    <cellStyle name="Currency 2 2 2 5 2 2 4 2" xfId="4462" xr:uid="{1688754F-C569-4F0C-92EB-9ABF76EF08B8}"/>
    <cellStyle name="Currency 2 2 2 5 2 2 4 2 2" xfId="10126" xr:uid="{4C8E71FD-8953-4787-BBF0-FBCF62BDBCBF}"/>
    <cellStyle name="Currency 2 2 2 5 2 2 4 2 2 2" xfId="21454" xr:uid="{FC5DA3D0-920C-433E-B6D7-AD21D57E98A6}"/>
    <cellStyle name="Currency 2 2 2 5 2 2 4 2 2 2 2" xfId="44110" xr:uid="{9B022C9E-74E4-4AF7-9B1C-BB9EC3CBAC15}"/>
    <cellStyle name="Currency 2 2 2 5 2 2 4 2 2 3" xfId="32782" xr:uid="{884A394C-C55B-49E9-B579-DDE412C08FD9}"/>
    <cellStyle name="Currency 2 2 2 5 2 2 4 2 3" xfId="15790" xr:uid="{60B4B712-DF5B-484A-BEF4-D5FD840B5BFF}"/>
    <cellStyle name="Currency 2 2 2 5 2 2 4 2 3 2" xfId="38446" xr:uid="{9F5C1CBC-4B74-43F6-AFEF-61216C24D09C}"/>
    <cellStyle name="Currency 2 2 2 5 2 2 4 2 4" xfId="27118" xr:uid="{B9805BB0-5401-46C5-ADD9-98D27803C363}"/>
    <cellStyle name="Currency 2 2 2 5 2 2 4 3" xfId="7294" xr:uid="{B94E710C-7643-4B2E-BB02-DCF148B9D9FF}"/>
    <cellStyle name="Currency 2 2 2 5 2 2 4 3 2" xfId="18622" xr:uid="{1A674743-99C5-445B-A76C-6CF745050C30}"/>
    <cellStyle name="Currency 2 2 2 5 2 2 4 3 2 2" xfId="41278" xr:uid="{8C1FD8C7-DCA3-4C47-84DD-8822B2DD9712}"/>
    <cellStyle name="Currency 2 2 2 5 2 2 4 3 3" xfId="29950" xr:uid="{0C135AE0-C59E-46C3-BDC8-14F3E1BB31B9}"/>
    <cellStyle name="Currency 2 2 2 5 2 2 4 4" xfId="12958" xr:uid="{C65BC00C-6F89-4114-97C2-EAF476E33F45}"/>
    <cellStyle name="Currency 2 2 2 5 2 2 4 4 2" xfId="35614" xr:uid="{8604BAB0-0D10-40E8-B569-8087F31909F9}"/>
    <cellStyle name="Currency 2 2 2 5 2 2 4 5" xfId="24286" xr:uid="{FA04534D-0C62-468D-BE0B-52CCE610CB6A}"/>
    <cellStyle name="Currency 2 2 2 5 2 2 5" xfId="3206" xr:uid="{93D9A94A-9758-4026-958E-68A926BF2CA7}"/>
    <cellStyle name="Currency 2 2 2 5 2 2 5 2" xfId="8870" xr:uid="{3F1CB555-9F43-4BA0-A616-23759DC585DF}"/>
    <cellStyle name="Currency 2 2 2 5 2 2 5 2 2" xfId="20198" xr:uid="{F6EEE28F-366A-4AED-A672-0FD12FBD2729}"/>
    <cellStyle name="Currency 2 2 2 5 2 2 5 2 2 2" xfId="42854" xr:uid="{D0B124B6-7F8F-4992-9343-FDE7E12D052C}"/>
    <cellStyle name="Currency 2 2 2 5 2 2 5 2 3" xfId="31526" xr:uid="{61B19AB2-C965-49DC-8E60-B9F0C75D3176}"/>
    <cellStyle name="Currency 2 2 2 5 2 2 5 3" xfId="14534" xr:uid="{E782AF8B-E7C3-47D0-A5E5-09C45055CE79}"/>
    <cellStyle name="Currency 2 2 2 5 2 2 5 3 2" xfId="37190" xr:uid="{551D5185-FDA7-4805-A96F-31100096304C}"/>
    <cellStyle name="Currency 2 2 2 5 2 2 5 4" xfId="25862" xr:uid="{994D8012-2D7A-46E8-8324-6A1F3A61969B}"/>
    <cellStyle name="Currency 2 2 2 5 2 2 6" xfId="6038" xr:uid="{312CFF39-954C-4E9D-9884-C2D7A8367273}"/>
    <cellStyle name="Currency 2 2 2 5 2 2 6 2" xfId="17366" xr:uid="{941DA5C3-BF1D-4CD1-B8C2-82160609B9DB}"/>
    <cellStyle name="Currency 2 2 2 5 2 2 6 2 2" xfId="40022" xr:uid="{A5399B36-F2D3-4DDC-AA78-97F72514ACEC}"/>
    <cellStyle name="Currency 2 2 2 5 2 2 6 3" xfId="28694" xr:uid="{5A1E0FDC-43BA-45D7-8638-48FC13A644A9}"/>
    <cellStyle name="Currency 2 2 2 5 2 2 7" xfId="11702" xr:uid="{97E8D89B-42E5-4596-843F-19B0D0390115}"/>
    <cellStyle name="Currency 2 2 2 5 2 2 7 2" xfId="34358" xr:uid="{15C5D2F7-512D-495C-B795-1ED89C3F68C2}"/>
    <cellStyle name="Currency 2 2 2 5 2 2 8" xfId="23030" xr:uid="{08A7420F-140F-4B48-8BF7-44E1F8915471}"/>
    <cellStyle name="Currency 2 2 2 5 2 3" xfId="550" xr:uid="{0D23B9D9-B45D-4205-9F96-7808A5945328}"/>
    <cellStyle name="Currency 2 2 2 5 2 3 2" xfId="1254" xr:uid="{8D0DBBB7-3967-434D-8D6C-CE24E87E06A2}"/>
    <cellStyle name="Currency 2 2 2 5 2 3 2 2" xfId="1631" xr:uid="{35E78EC4-ECC7-4661-B23C-895E11A06079}"/>
    <cellStyle name="Currency 2 2 2 5 2 3 2 2 2" xfId="4463" xr:uid="{981C0FF2-A2C9-4DEF-B513-7361BB592EC8}"/>
    <cellStyle name="Currency 2 2 2 5 2 3 2 2 2 2" xfId="10127" xr:uid="{CD92A9B7-507C-42ED-BE1D-EFC59C92978E}"/>
    <cellStyle name="Currency 2 2 2 5 2 3 2 2 2 2 2" xfId="21455" xr:uid="{8F7FEB76-9491-4110-BF55-CA2FAC2A4E6C}"/>
    <cellStyle name="Currency 2 2 2 5 2 3 2 2 2 2 2 2" xfId="44111" xr:uid="{92EA9210-8C4A-428E-9416-F6087BD077FD}"/>
    <cellStyle name="Currency 2 2 2 5 2 3 2 2 2 2 3" xfId="32783" xr:uid="{D964EBA3-B008-4482-AEB0-7A08187129CE}"/>
    <cellStyle name="Currency 2 2 2 5 2 3 2 2 2 3" xfId="15791" xr:uid="{60B478D1-9DDB-4265-8916-DB0652079185}"/>
    <cellStyle name="Currency 2 2 2 5 2 3 2 2 2 3 2" xfId="38447" xr:uid="{AF55C832-9765-48C5-8277-AC96FE40C9D3}"/>
    <cellStyle name="Currency 2 2 2 5 2 3 2 2 2 4" xfId="27119" xr:uid="{449E5B91-99EB-4184-AAAE-4CB0A7490ABE}"/>
    <cellStyle name="Currency 2 2 2 5 2 3 2 2 3" xfId="7295" xr:uid="{60475893-6379-48B7-8D27-6C3B9A4CB7C1}"/>
    <cellStyle name="Currency 2 2 2 5 2 3 2 2 3 2" xfId="18623" xr:uid="{29B101CA-99D3-481A-96DB-F7E0E8C2ADBB}"/>
    <cellStyle name="Currency 2 2 2 5 2 3 2 2 3 2 2" xfId="41279" xr:uid="{E10C5B08-30FC-40CB-8F13-087CE8BA86F4}"/>
    <cellStyle name="Currency 2 2 2 5 2 3 2 2 3 3" xfId="29951" xr:uid="{723CEC6B-F13C-437B-8497-32E0D0803729}"/>
    <cellStyle name="Currency 2 2 2 5 2 3 2 2 4" xfId="12959" xr:uid="{AB87972A-1CEA-470F-AD46-1D8C95745E4E}"/>
    <cellStyle name="Currency 2 2 2 5 2 3 2 2 4 2" xfId="35615" xr:uid="{325B48BA-C191-4317-AB8D-72CFD1FC24DA}"/>
    <cellStyle name="Currency 2 2 2 5 2 3 2 2 5" xfId="24287" xr:uid="{B1152609-9263-4AF2-8699-B8C3F92861A0}"/>
    <cellStyle name="Currency 2 2 2 5 2 3 2 3" xfId="4086" xr:uid="{BFEB83D4-1D54-459D-AEDD-4A78E7D5CED6}"/>
    <cellStyle name="Currency 2 2 2 5 2 3 2 3 2" xfId="9750" xr:uid="{00C0FC6F-E059-4C51-9CA2-3393C66A4470}"/>
    <cellStyle name="Currency 2 2 2 5 2 3 2 3 2 2" xfId="21078" xr:uid="{DC238617-55DE-48B0-84F2-62164A9ED350}"/>
    <cellStyle name="Currency 2 2 2 5 2 3 2 3 2 2 2" xfId="43734" xr:uid="{CCF0F9AF-FE8B-49C3-86A0-EA11AC084A63}"/>
    <cellStyle name="Currency 2 2 2 5 2 3 2 3 2 3" xfId="32406" xr:uid="{7431990D-3397-446C-A7F1-F88CC405A461}"/>
    <cellStyle name="Currency 2 2 2 5 2 3 2 3 3" xfId="15414" xr:uid="{41A59A0F-98F7-4737-817D-CDC6ECA5B47A}"/>
    <cellStyle name="Currency 2 2 2 5 2 3 2 3 3 2" xfId="38070" xr:uid="{2F19DEA9-FE44-48C3-A709-B8A80770CF79}"/>
    <cellStyle name="Currency 2 2 2 5 2 3 2 3 4" xfId="26742" xr:uid="{007327F6-6934-456D-835E-C5A10734852A}"/>
    <cellStyle name="Currency 2 2 2 5 2 3 2 4" xfId="6918" xr:uid="{E8598D14-DACB-453C-9081-36AD5AF5B1DE}"/>
    <cellStyle name="Currency 2 2 2 5 2 3 2 4 2" xfId="18246" xr:uid="{E74CE27D-537C-4349-8BD3-455DA54F9731}"/>
    <cellStyle name="Currency 2 2 2 5 2 3 2 4 2 2" xfId="40902" xr:uid="{8521CB97-25F2-4B2E-AE4C-14DE0F404E1C}"/>
    <cellStyle name="Currency 2 2 2 5 2 3 2 4 3" xfId="29574" xr:uid="{A42314CC-A7CA-4430-9F87-A1613BA84E32}"/>
    <cellStyle name="Currency 2 2 2 5 2 3 2 5" xfId="12582" xr:uid="{E92F8E6E-F06F-4AB6-A9AC-841C92333992}"/>
    <cellStyle name="Currency 2 2 2 5 2 3 2 5 2" xfId="35238" xr:uid="{AE4D7EEE-4433-4C42-B2DB-90D4B9CBF8D7}"/>
    <cellStyle name="Currency 2 2 2 5 2 3 2 6" xfId="23910" xr:uid="{3B3D2D2E-17ED-48EC-898C-F8A2A7557FFA}"/>
    <cellStyle name="Currency 2 2 2 5 2 3 3" xfId="1632" xr:uid="{4A668F5D-E0D2-4F15-9714-79E9BD819848}"/>
    <cellStyle name="Currency 2 2 2 5 2 3 3 2" xfId="4464" xr:uid="{9AEFD617-FA24-45B0-A1D4-9F5311BA02A4}"/>
    <cellStyle name="Currency 2 2 2 5 2 3 3 2 2" xfId="10128" xr:uid="{7BD0BD94-52AA-424F-9287-F6F37A94C0D1}"/>
    <cellStyle name="Currency 2 2 2 5 2 3 3 2 2 2" xfId="21456" xr:uid="{1EC2A61F-E2E6-4167-A3A8-36FA7383FC0A}"/>
    <cellStyle name="Currency 2 2 2 5 2 3 3 2 2 2 2" xfId="44112" xr:uid="{7E554FD0-9BBD-4DF7-A627-88EA9C4B8E3C}"/>
    <cellStyle name="Currency 2 2 2 5 2 3 3 2 2 3" xfId="32784" xr:uid="{D36A93EE-C83E-4B17-9465-2453CA0B1E59}"/>
    <cellStyle name="Currency 2 2 2 5 2 3 3 2 3" xfId="15792" xr:uid="{2B492F76-83F5-4708-AA08-DA0974B0D540}"/>
    <cellStyle name="Currency 2 2 2 5 2 3 3 2 3 2" xfId="38448" xr:uid="{ED473FF3-D581-4A22-AD47-C680854396F6}"/>
    <cellStyle name="Currency 2 2 2 5 2 3 3 2 4" xfId="27120" xr:uid="{63FD1FB4-BF41-4843-AC39-266EEE5F2C48}"/>
    <cellStyle name="Currency 2 2 2 5 2 3 3 3" xfId="7296" xr:uid="{88ECC0D8-99B0-42BD-BBA3-DE5A208072A7}"/>
    <cellStyle name="Currency 2 2 2 5 2 3 3 3 2" xfId="18624" xr:uid="{6886E65F-4106-4141-92B7-0511DFFBC5C9}"/>
    <cellStyle name="Currency 2 2 2 5 2 3 3 3 2 2" xfId="41280" xr:uid="{5F70A3BD-0CA0-43DC-AB88-552BCA1202C7}"/>
    <cellStyle name="Currency 2 2 2 5 2 3 3 3 3" xfId="29952" xr:uid="{E7CFB5D3-8775-4BAB-809A-390514ACA65D}"/>
    <cellStyle name="Currency 2 2 2 5 2 3 3 4" xfId="12960" xr:uid="{889BB897-75D5-4CCD-B97A-959643686F9C}"/>
    <cellStyle name="Currency 2 2 2 5 2 3 3 4 2" xfId="35616" xr:uid="{AC800FE7-21D3-450C-99BA-5B314D0B5E4E}"/>
    <cellStyle name="Currency 2 2 2 5 2 3 3 5" xfId="24288" xr:uid="{445F14BF-6507-4260-8F27-AA51D311B119}"/>
    <cellStyle name="Currency 2 2 2 5 2 3 4" xfId="3382" xr:uid="{160F2B7D-AFA5-4F99-841B-7890D1ADAF5F}"/>
    <cellStyle name="Currency 2 2 2 5 2 3 4 2" xfId="9046" xr:uid="{95C61AF0-7B1C-4817-86E6-618AF8E3CF98}"/>
    <cellStyle name="Currency 2 2 2 5 2 3 4 2 2" xfId="20374" xr:uid="{D8D7C417-0145-43A8-8FC1-F8113644DCC4}"/>
    <cellStyle name="Currency 2 2 2 5 2 3 4 2 2 2" xfId="43030" xr:uid="{47D37D0D-C2EA-404E-B0E7-C58779208689}"/>
    <cellStyle name="Currency 2 2 2 5 2 3 4 2 3" xfId="31702" xr:uid="{EE1808D3-358B-42F9-91AD-D26FAF9FF5DE}"/>
    <cellStyle name="Currency 2 2 2 5 2 3 4 3" xfId="14710" xr:uid="{01C7294E-8F43-4752-B0DC-43D4A98C26D7}"/>
    <cellStyle name="Currency 2 2 2 5 2 3 4 3 2" xfId="37366" xr:uid="{04883F2F-E446-41F6-9D68-10215F337045}"/>
    <cellStyle name="Currency 2 2 2 5 2 3 4 4" xfId="26038" xr:uid="{D63DA2AD-1A11-4078-B457-32D87414FCCA}"/>
    <cellStyle name="Currency 2 2 2 5 2 3 5" xfId="6214" xr:uid="{4D305380-EDB4-4827-A8AD-D3C8A2CDD08F}"/>
    <cellStyle name="Currency 2 2 2 5 2 3 5 2" xfId="17542" xr:uid="{2F9453C0-944C-4573-B0EE-37E2FA32BAA7}"/>
    <cellStyle name="Currency 2 2 2 5 2 3 5 2 2" xfId="40198" xr:uid="{452E530A-E2E2-4918-8912-FD08CFBBF584}"/>
    <cellStyle name="Currency 2 2 2 5 2 3 5 3" xfId="28870" xr:uid="{22D9A26B-063E-42AD-92D5-9132A5F9000F}"/>
    <cellStyle name="Currency 2 2 2 5 2 3 6" xfId="11878" xr:uid="{2117D322-4A51-45D4-871A-0A37135B195A}"/>
    <cellStyle name="Currency 2 2 2 5 2 3 6 2" xfId="34534" xr:uid="{EA39E04D-4246-442C-9B73-347EFB1E0069}"/>
    <cellStyle name="Currency 2 2 2 5 2 3 7" xfId="23206" xr:uid="{5F679389-CD12-4FB0-A284-4E0EEC480A11}"/>
    <cellStyle name="Currency 2 2 2 5 2 4" xfId="902" xr:uid="{7DD55096-F1C4-4914-9FDE-D9DF050EB396}"/>
    <cellStyle name="Currency 2 2 2 5 2 4 2" xfId="1633" xr:uid="{7DD6BCBE-35F7-40CB-8258-F975F3A75590}"/>
    <cellStyle name="Currency 2 2 2 5 2 4 2 2" xfId="4465" xr:uid="{46EAB267-4BCF-4C54-8C81-FFBAD1D31CA6}"/>
    <cellStyle name="Currency 2 2 2 5 2 4 2 2 2" xfId="10129" xr:uid="{67173C1E-F8E5-4882-8A54-4269EE2609DC}"/>
    <cellStyle name="Currency 2 2 2 5 2 4 2 2 2 2" xfId="21457" xr:uid="{DBA6E88D-2776-4CA0-AE1A-0D6367A2B09C}"/>
    <cellStyle name="Currency 2 2 2 5 2 4 2 2 2 2 2" xfId="44113" xr:uid="{1586E0A4-3790-493F-971A-2E599D1146F0}"/>
    <cellStyle name="Currency 2 2 2 5 2 4 2 2 2 3" xfId="32785" xr:uid="{9ACFF6E4-0919-4304-AFC6-0E1638C04B1E}"/>
    <cellStyle name="Currency 2 2 2 5 2 4 2 2 3" xfId="15793" xr:uid="{31F862F1-46FD-4525-919F-A83CB544741E}"/>
    <cellStyle name="Currency 2 2 2 5 2 4 2 2 3 2" xfId="38449" xr:uid="{26D476CD-EE57-42BE-9538-577ECBC9FCFD}"/>
    <cellStyle name="Currency 2 2 2 5 2 4 2 2 4" xfId="27121" xr:uid="{DFEE348E-97B2-4AB0-9DB6-A65C6E2C35C0}"/>
    <cellStyle name="Currency 2 2 2 5 2 4 2 3" xfId="7297" xr:uid="{51375192-2254-46C8-A03A-488A26C48054}"/>
    <cellStyle name="Currency 2 2 2 5 2 4 2 3 2" xfId="18625" xr:uid="{23ED1416-8EE7-4D20-98CF-F984F1BC82EA}"/>
    <cellStyle name="Currency 2 2 2 5 2 4 2 3 2 2" xfId="41281" xr:uid="{4DBF4C5B-6DC8-486A-9DE1-961FB33A6238}"/>
    <cellStyle name="Currency 2 2 2 5 2 4 2 3 3" xfId="29953" xr:uid="{EFC60167-D3E8-4C90-9E44-C5F3BC9964C9}"/>
    <cellStyle name="Currency 2 2 2 5 2 4 2 4" xfId="12961" xr:uid="{705F43E1-8AF1-44D7-87E6-5E1D71BEFA8A}"/>
    <cellStyle name="Currency 2 2 2 5 2 4 2 4 2" xfId="35617" xr:uid="{8DCA8691-4E21-4161-8A9B-7AE9EA2CFA20}"/>
    <cellStyle name="Currency 2 2 2 5 2 4 2 5" xfId="24289" xr:uid="{A424B5A7-E5B2-40D3-86C8-3DA8B31E2E8D}"/>
    <cellStyle name="Currency 2 2 2 5 2 4 3" xfId="3734" xr:uid="{AEDC9E76-049B-4E51-8666-12F488B51DAA}"/>
    <cellStyle name="Currency 2 2 2 5 2 4 3 2" xfId="9398" xr:uid="{71A93B28-BC73-4FDA-891E-F08245760494}"/>
    <cellStyle name="Currency 2 2 2 5 2 4 3 2 2" xfId="20726" xr:uid="{A50FD635-26A1-43ED-B05A-D1FE7149919A}"/>
    <cellStyle name="Currency 2 2 2 5 2 4 3 2 2 2" xfId="43382" xr:uid="{9492A6F0-0E5E-4D40-8DD4-615D89C663BF}"/>
    <cellStyle name="Currency 2 2 2 5 2 4 3 2 3" xfId="32054" xr:uid="{733F5E15-6252-4546-88AD-900C3B072F87}"/>
    <cellStyle name="Currency 2 2 2 5 2 4 3 3" xfId="15062" xr:uid="{4E31E607-D16F-4E9A-B993-74862F8063D5}"/>
    <cellStyle name="Currency 2 2 2 5 2 4 3 3 2" xfId="37718" xr:uid="{74F02638-ACBB-4132-B1E3-9C2B87499F5C}"/>
    <cellStyle name="Currency 2 2 2 5 2 4 3 4" xfId="26390" xr:uid="{78306AD6-412A-4710-9131-E5BF73D6A093}"/>
    <cellStyle name="Currency 2 2 2 5 2 4 4" xfId="6566" xr:uid="{4762566A-4423-4682-92D8-C479F2948FBA}"/>
    <cellStyle name="Currency 2 2 2 5 2 4 4 2" xfId="17894" xr:uid="{9C24B950-ED5F-4F75-A3A7-C6CBF71AACAD}"/>
    <cellStyle name="Currency 2 2 2 5 2 4 4 2 2" xfId="40550" xr:uid="{3D3FEE7D-A224-49AE-9CF8-2A9062B9173A}"/>
    <cellStyle name="Currency 2 2 2 5 2 4 4 3" xfId="29222" xr:uid="{EB6D76E2-0AB8-4DE9-93C6-0041FF616CFB}"/>
    <cellStyle name="Currency 2 2 2 5 2 4 5" xfId="12230" xr:uid="{47FE562D-81A7-4ECC-8C49-514B595DF186}"/>
    <cellStyle name="Currency 2 2 2 5 2 4 5 2" xfId="34886" xr:uid="{2DEEE467-9801-4259-8762-A9968E01B08E}"/>
    <cellStyle name="Currency 2 2 2 5 2 4 6" xfId="23558" xr:uid="{2CED5339-7E8E-4C34-9B67-C7AF60951C72}"/>
    <cellStyle name="Currency 2 2 2 5 2 5" xfId="1634" xr:uid="{488C6E56-E57E-4700-A605-B95070BE3982}"/>
    <cellStyle name="Currency 2 2 2 5 2 5 2" xfId="4466" xr:uid="{13C4BE72-DEB1-4673-8FF5-96B9AC976AC1}"/>
    <cellStyle name="Currency 2 2 2 5 2 5 2 2" xfId="10130" xr:uid="{5E4B5452-31DD-4B6C-8CE9-E116D2A4E820}"/>
    <cellStyle name="Currency 2 2 2 5 2 5 2 2 2" xfId="21458" xr:uid="{C61B1DD9-8FDA-4AF7-99E1-CE0348CCED1D}"/>
    <cellStyle name="Currency 2 2 2 5 2 5 2 2 2 2" xfId="44114" xr:uid="{24EC2258-8EF2-4CE7-87C3-E301EE7BF612}"/>
    <cellStyle name="Currency 2 2 2 5 2 5 2 2 3" xfId="32786" xr:uid="{E99FF7AD-1EA2-4F1D-B255-C03EC60D7375}"/>
    <cellStyle name="Currency 2 2 2 5 2 5 2 3" xfId="15794" xr:uid="{0B466143-EAEC-48A2-A879-18B91F0D97E7}"/>
    <cellStyle name="Currency 2 2 2 5 2 5 2 3 2" xfId="38450" xr:uid="{19127C38-A809-4612-A45D-96C4EC065DD3}"/>
    <cellStyle name="Currency 2 2 2 5 2 5 2 4" xfId="27122" xr:uid="{922B1217-51C8-42A2-AEF0-0E421860BBB3}"/>
    <cellStyle name="Currency 2 2 2 5 2 5 3" xfId="7298" xr:uid="{488167E5-E861-44A2-8628-10C02421A389}"/>
    <cellStyle name="Currency 2 2 2 5 2 5 3 2" xfId="18626" xr:uid="{C4E297C2-4798-4EA3-9663-358A35CC13C7}"/>
    <cellStyle name="Currency 2 2 2 5 2 5 3 2 2" xfId="41282" xr:uid="{1E1BA250-CA20-4379-849D-F5C1D77BE655}"/>
    <cellStyle name="Currency 2 2 2 5 2 5 3 3" xfId="29954" xr:uid="{9B246B7D-170A-4A93-8B66-5B0CD5D92488}"/>
    <cellStyle name="Currency 2 2 2 5 2 5 4" xfId="12962" xr:uid="{E4806CBF-6CFC-4DFC-8D1B-A7E0496B7DCF}"/>
    <cellStyle name="Currency 2 2 2 5 2 5 4 2" xfId="35618" xr:uid="{39BFFA5F-88D6-49C6-A106-CFD83B0D09BE}"/>
    <cellStyle name="Currency 2 2 2 5 2 5 5" xfId="24290" xr:uid="{FCAD66B6-9764-416A-9713-E3AC9DA4FDA7}"/>
    <cellStyle name="Currency 2 2 2 5 2 6" xfId="3030" xr:uid="{C2BA9127-7A03-4B47-A3F6-E28967D41C76}"/>
    <cellStyle name="Currency 2 2 2 5 2 6 2" xfId="8694" xr:uid="{FD47561C-6C14-45D9-BEF8-BB0701959F97}"/>
    <cellStyle name="Currency 2 2 2 5 2 6 2 2" xfId="20022" xr:uid="{2F34B2C3-1DCD-4408-BE59-05B884968383}"/>
    <cellStyle name="Currency 2 2 2 5 2 6 2 2 2" xfId="42678" xr:uid="{0C985F30-DEB9-4DA8-A86E-FC4F69231E65}"/>
    <cellStyle name="Currency 2 2 2 5 2 6 2 3" xfId="31350" xr:uid="{CA3450A2-9C4C-4E4B-9A5A-A01699A848C7}"/>
    <cellStyle name="Currency 2 2 2 5 2 6 3" xfId="14358" xr:uid="{5CC5CA07-7392-48AB-80F8-0947AEBF9BD1}"/>
    <cellStyle name="Currency 2 2 2 5 2 6 3 2" xfId="37014" xr:uid="{67D4C400-A401-497A-944F-A2E6BADB7D78}"/>
    <cellStyle name="Currency 2 2 2 5 2 6 4" xfId="25686" xr:uid="{9D40E877-5B28-450A-A098-8B58621EC3D2}"/>
    <cellStyle name="Currency 2 2 2 5 2 7" xfId="5862" xr:uid="{051D46C7-5295-426A-89C7-00FEE9DFD74C}"/>
    <cellStyle name="Currency 2 2 2 5 2 7 2" xfId="17190" xr:uid="{019F6324-BCC0-4A45-B4F5-80A98A4D2A9A}"/>
    <cellStyle name="Currency 2 2 2 5 2 7 2 2" xfId="39846" xr:uid="{43ECFA49-942F-4EAB-A757-8DFF9162C7D9}"/>
    <cellStyle name="Currency 2 2 2 5 2 7 3" xfId="28518" xr:uid="{F6873A11-E82A-46B7-94C3-1285D3E67B55}"/>
    <cellStyle name="Currency 2 2 2 5 2 8" xfId="11526" xr:uid="{7BDFDE54-3D6E-4D76-B904-645DADB8BF97}"/>
    <cellStyle name="Currency 2 2 2 5 2 8 2" xfId="34182" xr:uid="{D44204AF-E254-4D98-A2CC-61434C603AB4}"/>
    <cellStyle name="Currency 2 2 2 5 2 9" xfId="22854" xr:uid="{EBC810C7-3C74-4D52-B885-F3FB3714BFE3}"/>
    <cellStyle name="Currency 2 2 2 5 3" xfId="286" xr:uid="{E059BA55-7F95-4C15-9B55-A95F2E9D9D34}"/>
    <cellStyle name="Currency 2 2 2 5 3 2" xfId="638" xr:uid="{813ABD17-690E-40FF-9325-84375018A6D1}"/>
    <cellStyle name="Currency 2 2 2 5 3 2 2" xfId="1342" xr:uid="{D0E3BE8A-8C2C-4E08-B9D3-85FB67F9AA02}"/>
    <cellStyle name="Currency 2 2 2 5 3 2 2 2" xfId="1635" xr:uid="{DCD7D900-8F89-45FB-8257-493584D68D85}"/>
    <cellStyle name="Currency 2 2 2 5 3 2 2 2 2" xfId="4467" xr:uid="{F2EAC00D-C975-4708-AF1B-E265A9F0EFAD}"/>
    <cellStyle name="Currency 2 2 2 5 3 2 2 2 2 2" xfId="10131" xr:uid="{448F87CE-6EF7-4E82-B71E-9BD92C00DF4C}"/>
    <cellStyle name="Currency 2 2 2 5 3 2 2 2 2 2 2" xfId="21459" xr:uid="{0839CE71-97FE-48EF-97CB-A1255AAC3FB8}"/>
    <cellStyle name="Currency 2 2 2 5 3 2 2 2 2 2 2 2" xfId="44115" xr:uid="{333F5F09-3EA3-45D1-8408-3E39AFFDCB5C}"/>
    <cellStyle name="Currency 2 2 2 5 3 2 2 2 2 2 3" xfId="32787" xr:uid="{D14CEBAB-646C-4D16-B742-31FFBFDE8FA4}"/>
    <cellStyle name="Currency 2 2 2 5 3 2 2 2 2 3" xfId="15795" xr:uid="{0C99B04A-6967-4E5B-A08C-65AE024EDAFC}"/>
    <cellStyle name="Currency 2 2 2 5 3 2 2 2 2 3 2" xfId="38451" xr:uid="{A64FB178-3F0E-40F6-92D7-31EFEE807F1C}"/>
    <cellStyle name="Currency 2 2 2 5 3 2 2 2 2 4" xfId="27123" xr:uid="{E7620186-7E37-4A58-8065-B2F1D47BBDB4}"/>
    <cellStyle name="Currency 2 2 2 5 3 2 2 2 3" xfId="7299" xr:uid="{53F0C379-BCF2-44F8-9987-70404E8C2D1F}"/>
    <cellStyle name="Currency 2 2 2 5 3 2 2 2 3 2" xfId="18627" xr:uid="{FA0DA4C7-01C8-428F-A056-0DEFC837EFB8}"/>
    <cellStyle name="Currency 2 2 2 5 3 2 2 2 3 2 2" xfId="41283" xr:uid="{B492169B-1662-4145-961D-5ACAC09A9965}"/>
    <cellStyle name="Currency 2 2 2 5 3 2 2 2 3 3" xfId="29955" xr:uid="{9DAC5454-6DEE-4ABD-B240-D31F59B1C85A}"/>
    <cellStyle name="Currency 2 2 2 5 3 2 2 2 4" xfId="12963" xr:uid="{C03BB3B9-525E-4F47-98D7-6AB32FBF1517}"/>
    <cellStyle name="Currency 2 2 2 5 3 2 2 2 4 2" xfId="35619" xr:uid="{DCF6CA31-3FF2-42CA-9929-3D1110358A39}"/>
    <cellStyle name="Currency 2 2 2 5 3 2 2 2 5" xfId="24291" xr:uid="{A8D90053-09BA-468B-9657-5DE602862E62}"/>
    <cellStyle name="Currency 2 2 2 5 3 2 2 3" xfId="4174" xr:uid="{BDBBF4A1-87CF-4B5F-B569-AA754C099C57}"/>
    <cellStyle name="Currency 2 2 2 5 3 2 2 3 2" xfId="9838" xr:uid="{67408F67-33B7-49E3-B53A-A426D628E212}"/>
    <cellStyle name="Currency 2 2 2 5 3 2 2 3 2 2" xfId="21166" xr:uid="{55DC91AF-ADF0-4B14-90B9-E88034C81F78}"/>
    <cellStyle name="Currency 2 2 2 5 3 2 2 3 2 2 2" xfId="43822" xr:uid="{A6F05C0C-2065-4F67-BAF9-CB69DCD10DE7}"/>
    <cellStyle name="Currency 2 2 2 5 3 2 2 3 2 3" xfId="32494" xr:uid="{52B24CBB-0695-4DD9-B9F2-524262EB2FDA}"/>
    <cellStyle name="Currency 2 2 2 5 3 2 2 3 3" xfId="15502" xr:uid="{1EB404D3-58CB-4B00-A64D-37861D325995}"/>
    <cellStyle name="Currency 2 2 2 5 3 2 2 3 3 2" xfId="38158" xr:uid="{BC633E7B-AEDC-4EC6-A6CE-F34CB811DC42}"/>
    <cellStyle name="Currency 2 2 2 5 3 2 2 3 4" xfId="26830" xr:uid="{9A726C43-A8F1-4BE3-A289-0172EF1D3F72}"/>
    <cellStyle name="Currency 2 2 2 5 3 2 2 4" xfId="7006" xr:uid="{E7D13AF4-87F9-4824-B770-4AB6D890B351}"/>
    <cellStyle name="Currency 2 2 2 5 3 2 2 4 2" xfId="18334" xr:uid="{B83F8F57-FF11-4699-A06A-29885B24E508}"/>
    <cellStyle name="Currency 2 2 2 5 3 2 2 4 2 2" xfId="40990" xr:uid="{FA8DDFFA-6B1A-44F8-A771-FA89879D10C1}"/>
    <cellStyle name="Currency 2 2 2 5 3 2 2 4 3" xfId="29662" xr:uid="{8A585D7F-91EE-4E70-AD90-342BE767E23A}"/>
    <cellStyle name="Currency 2 2 2 5 3 2 2 5" xfId="12670" xr:uid="{F0089071-DCFD-4E72-A57E-C5C5A165D48F}"/>
    <cellStyle name="Currency 2 2 2 5 3 2 2 5 2" xfId="35326" xr:uid="{60C49E1B-8234-45B9-B617-76AD703182C4}"/>
    <cellStyle name="Currency 2 2 2 5 3 2 2 6" xfId="23998" xr:uid="{20B02315-2F38-4097-99C8-34A8A260D860}"/>
    <cellStyle name="Currency 2 2 2 5 3 2 3" xfId="1636" xr:uid="{263FEE2F-D06A-47CA-8AB3-548BB2F4B485}"/>
    <cellStyle name="Currency 2 2 2 5 3 2 3 2" xfId="4468" xr:uid="{CF6EE3D3-C92F-421C-8306-A410BEA19AC6}"/>
    <cellStyle name="Currency 2 2 2 5 3 2 3 2 2" xfId="10132" xr:uid="{1D2EB2D9-66A8-42B1-B1CF-83AC2A9A3D76}"/>
    <cellStyle name="Currency 2 2 2 5 3 2 3 2 2 2" xfId="21460" xr:uid="{25C33069-D570-44F7-B281-99CEEE217698}"/>
    <cellStyle name="Currency 2 2 2 5 3 2 3 2 2 2 2" xfId="44116" xr:uid="{97B3570E-B92C-4AA5-9E2A-63B732BD1549}"/>
    <cellStyle name="Currency 2 2 2 5 3 2 3 2 2 3" xfId="32788" xr:uid="{F468BB52-1F93-4369-A52C-C2BF600C7FC8}"/>
    <cellStyle name="Currency 2 2 2 5 3 2 3 2 3" xfId="15796" xr:uid="{CBD2289E-910E-4E50-BF79-A8A1D4C6578C}"/>
    <cellStyle name="Currency 2 2 2 5 3 2 3 2 3 2" xfId="38452" xr:uid="{A0385210-F29A-4FA8-83F9-F11DFC71ACE1}"/>
    <cellStyle name="Currency 2 2 2 5 3 2 3 2 4" xfId="27124" xr:uid="{9840C665-D12F-4D59-9FFE-29855E9A0927}"/>
    <cellStyle name="Currency 2 2 2 5 3 2 3 3" xfId="7300" xr:uid="{FCD6675A-5F7F-4894-806F-39A044F51D5A}"/>
    <cellStyle name="Currency 2 2 2 5 3 2 3 3 2" xfId="18628" xr:uid="{811745DA-5B23-4458-B789-DEAA0F98A245}"/>
    <cellStyle name="Currency 2 2 2 5 3 2 3 3 2 2" xfId="41284" xr:uid="{D180F32E-E904-42DC-937E-4855542D68B2}"/>
    <cellStyle name="Currency 2 2 2 5 3 2 3 3 3" xfId="29956" xr:uid="{4E396AEB-2530-472D-BF69-2BF1D24ABF47}"/>
    <cellStyle name="Currency 2 2 2 5 3 2 3 4" xfId="12964" xr:uid="{8D679116-19CD-4F49-AD8C-345098F1FC3B}"/>
    <cellStyle name="Currency 2 2 2 5 3 2 3 4 2" xfId="35620" xr:uid="{CAD7AC94-E894-4644-BCF6-96824D49BF08}"/>
    <cellStyle name="Currency 2 2 2 5 3 2 3 5" xfId="24292" xr:uid="{AB1F9A4A-1CA8-4F43-AE25-378E3649BBB8}"/>
    <cellStyle name="Currency 2 2 2 5 3 2 4" xfId="3470" xr:uid="{DB62F813-9A60-436E-A7AC-AC61DDB05044}"/>
    <cellStyle name="Currency 2 2 2 5 3 2 4 2" xfId="9134" xr:uid="{C761D8D1-C9F8-40C9-979F-50A7877EF50F}"/>
    <cellStyle name="Currency 2 2 2 5 3 2 4 2 2" xfId="20462" xr:uid="{22D7783A-7725-4FE0-8786-428C8794E972}"/>
    <cellStyle name="Currency 2 2 2 5 3 2 4 2 2 2" xfId="43118" xr:uid="{19967924-8E12-49FC-9F63-F2467AC7FC94}"/>
    <cellStyle name="Currency 2 2 2 5 3 2 4 2 3" xfId="31790" xr:uid="{7D2B1E7F-E65D-4332-9641-2124ECDD18FF}"/>
    <cellStyle name="Currency 2 2 2 5 3 2 4 3" xfId="14798" xr:uid="{8F039A96-A691-4D15-8A5C-00B3E1326FEC}"/>
    <cellStyle name="Currency 2 2 2 5 3 2 4 3 2" xfId="37454" xr:uid="{A3DBE8C3-0117-4933-92F9-98F8700A7F62}"/>
    <cellStyle name="Currency 2 2 2 5 3 2 4 4" xfId="26126" xr:uid="{A7A37E47-6B16-4341-9187-6AD88A5D096A}"/>
    <cellStyle name="Currency 2 2 2 5 3 2 5" xfId="6302" xr:uid="{BB37BDDA-67D9-4D55-B84B-4B75C0F28AE3}"/>
    <cellStyle name="Currency 2 2 2 5 3 2 5 2" xfId="17630" xr:uid="{FD548B68-3A95-4E66-822B-D67F46FAFB72}"/>
    <cellStyle name="Currency 2 2 2 5 3 2 5 2 2" xfId="40286" xr:uid="{C882A049-7EF7-4904-9D74-75BD64588D4F}"/>
    <cellStyle name="Currency 2 2 2 5 3 2 5 3" xfId="28958" xr:uid="{2C17B8D2-5018-4DE6-97E8-EA966FEB1759}"/>
    <cellStyle name="Currency 2 2 2 5 3 2 6" xfId="11966" xr:uid="{F6DCE752-DD5D-4016-99B2-AC7E7B86CC38}"/>
    <cellStyle name="Currency 2 2 2 5 3 2 6 2" xfId="34622" xr:uid="{73042C3B-A5C2-4C93-8B15-5A12BC75B34E}"/>
    <cellStyle name="Currency 2 2 2 5 3 2 7" xfId="23294" xr:uid="{4CD26665-5D03-4860-9915-90BA6B9BB9E8}"/>
    <cellStyle name="Currency 2 2 2 5 3 3" xfId="990" xr:uid="{F276C962-1C2C-4BEC-8320-1BD5B726F7B4}"/>
    <cellStyle name="Currency 2 2 2 5 3 3 2" xfId="1637" xr:uid="{C56A3D95-1EDF-4F0C-ADE2-6B8344980653}"/>
    <cellStyle name="Currency 2 2 2 5 3 3 2 2" xfId="4469" xr:uid="{CC435353-F98E-4586-B661-2CEDA6788249}"/>
    <cellStyle name="Currency 2 2 2 5 3 3 2 2 2" xfId="10133" xr:uid="{9287239F-45B9-4B07-921B-29E4301068C8}"/>
    <cellStyle name="Currency 2 2 2 5 3 3 2 2 2 2" xfId="21461" xr:uid="{5854FB63-7B7F-494B-9C90-1BAD30356975}"/>
    <cellStyle name="Currency 2 2 2 5 3 3 2 2 2 2 2" xfId="44117" xr:uid="{8E6F5536-F449-44B5-9354-224623E634D1}"/>
    <cellStyle name="Currency 2 2 2 5 3 3 2 2 2 3" xfId="32789" xr:uid="{08AAAED4-3208-4DA0-9128-26A30BBCD904}"/>
    <cellStyle name="Currency 2 2 2 5 3 3 2 2 3" xfId="15797" xr:uid="{9F665EEF-C442-4DB7-AFE1-7987C17DE510}"/>
    <cellStyle name="Currency 2 2 2 5 3 3 2 2 3 2" xfId="38453" xr:uid="{93C3C18A-9CBE-4373-88EB-2B9187673E40}"/>
    <cellStyle name="Currency 2 2 2 5 3 3 2 2 4" xfId="27125" xr:uid="{ABE6915A-7DD3-466B-9F1A-BE2C23E1996F}"/>
    <cellStyle name="Currency 2 2 2 5 3 3 2 3" xfId="7301" xr:uid="{57A622C0-E41D-4A85-9C83-5067420131AB}"/>
    <cellStyle name="Currency 2 2 2 5 3 3 2 3 2" xfId="18629" xr:uid="{B740982A-8FA1-42A0-98AB-9BCE98575C07}"/>
    <cellStyle name="Currency 2 2 2 5 3 3 2 3 2 2" xfId="41285" xr:uid="{35C8AA3B-714D-43D7-AB33-A61A9E617942}"/>
    <cellStyle name="Currency 2 2 2 5 3 3 2 3 3" xfId="29957" xr:uid="{3CAF0371-896F-49BC-B88B-1BA759D975DB}"/>
    <cellStyle name="Currency 2 2 2 5 3 3 2 4" xfId="12965" xr:uid="{4830A620-15BC-45ED-A4F8-DE606A6FC96F}"/>
    <cellStyle name="Currency 2 2 2 5 3 3 2 4 2" xfId="35621" xr:uid="{DA8531FB-B5B4-43A1-A9C9-1EE69550CD1D}"/>
    <cellStyle name="Currency 2 2 2 5 3 3 2 5" xfId="24293" xr:uid="{7D493E8B-52EE-40CC-A1A7-17DB500C696F}"/>
    <cellStyle name="Currency 2 2 2 5 3 3 3" xfId="3822" xr:uid="{CC14D3F3-78E4-49DF-BD46-30A0DF771B57}"/>
    <cellStyle name="Currency 2 2 2 5 3 3 3 2" xfId="9486" xr:uid="{25FA576E-83BB-4076-B584-5FF6A3B0FC4C}"/>
    <cellStyle name="Currency 2 2 2 5 3 3 3 2 2" xfId="20814" xr:uid="{92013D09-8EB6-4320-B91F-DC67C5122A83}"/>
    <cellStyle name="Currency 2 2 2 5 3 3 3 2 2 2" xfId="43470" xr:uid="{C027280E-B3C9-4A3E-AFE0-53930F22CFEF}"/>
    <cellStyle name="Currency 2 2 2 5 3 3 3 2 3" xfId="32142" xr:uid="{91869A8D-7FB0-49B0-9013-37C965D65C78}"/>
    <cellStyle name="Currency 2 2 2 5 3 3 3 3" xfId="15150" xr:uid="{5C09D6F6-4F28-4380-BBAA-1DC3D0559053}"/>
    <cellStyle name="Currency 2 2 2 5 3 3 3 3 2" xfId="37806" xr:uid="{BF2E81D2-E99E-41CD-BE00-D6DF2DC3AC8E}"/>
    <cellStyle name="Currency 2 2 2 5 3 3 3 4" xfId="26478" xr:uid="{27064889-0FF9-4521-8DF5-DF37836EF286}"/>
    <cellStyle name="Currency 2 2 2 5 3 3 4" xfId="6654" xr:uid="{F0837841-9852-41D3-A10B-5B4B1AF6EC7B}"/>
    <cellStyle name="Currency 2 2 2 5 3 3 4 2" xfId="17982" xr:uid="{32605CBA-1B60-4224-8684-2E87D470B6EF}"/>
    <cellStyle name="Currency 2 2 2 5 3 3 4 2 2" xfId="40638" xr:uid="{EACAFB89-7875-461A-A07A-5F8A64B5836C}"/>
    <cellStyle name="Currency 2 2 2 5 3 3 4 3" xfId="29310" xr:uid="{E615FA4E-F0A8-4CDB-8198-CFBFE22D017C}"/>
    <cellStyle name="Currency 2 2 2 5 3 3 5" xfId="12318" xr:uid="{1EBF9BDB-02FA-4E16-8D65-CA12D0E89048}"/>
    <cellStyle name="Currency 2 2 2 5 3 3 5 2" xfId="34974" xr:uid="{4C8634E4-53ED-48C4-906A-34A79305DA7D}"/>
    <cellStyle name="Currency 2 2 2 5 3 3 6" xfId="23646" xr:uid="{23ED1641-2390-418A-92A9-3219C44FA74D}"/>
    <cellStyle name="Currency 2 2 2 5 3 4" xfId="1638" xr:uid="{C4C8FA1D-846D-406B-A1F7-03D7CA49CB10}"/>
    <cellStyle name="Currency 2 2 2 5 3 4 2" xfId="4470" xr:uid="{5CCE47D6-5A0D-4D29-845B-1186A45D89A8}"/>
    <cellStyle name="Currency 2 2 2 5 3 4 2 2" xfId="10134" xr:uid="{68280E5A-1F6C-4EE0-94D1-1FB3F8570BDC}"/>
    <cellStyle name="Currency 2 2 2 5 3 4 2 2 2" xfId="21462" xr:uid="{1A2DB438-29FA-4996-9C24-409F335F87F0}"/>
    <cellStyle name="Currency 2 2 2 5 3 4 2 2 2 2" xfId="44118" xr:uid="{5A0CE865-E96C-467C-B098-801C00B297CC}"/>
    <cellStyle name="Currency 2 2 2 5 3 4 2 2 3" xfId="32790" xr:uid="{5785217A-32E5-4281-964B-1AEFF6BD5DC6}"/>
    <cellStyle name="Currency 2 2 2 5 3 4 2 3" xfId="15798" xr:uid="{1D3BA3C4-E4A0-4EC8-9E69-7C178F925897}"/>
    <cellStyle name="Currency 2 2 2 5 3 4 2 3 2" xfId="38454" xr:uid="{B898711F-5FA5-4E9A-B8D6-1538D5DA1EC2}"/>
    <cellStyle name="Currency 2 2 2 5 3 4 2 4" xfId="27126" xr:uid="{C62D4AA2-A1CE-4193-ACA8-1A82745EDADF}"/>
    <cellStyle name="Currency 2 2 2 5 3 4 3" xfId="7302" xr:uid="{5C735CF1-BCFC-4DA8-BAFD-DEEDBF0E4EA4}"/>
    <cellStyle name="Currency 2 2 2 5 3 4 3 2" xfId="18630" xr:uid="{B7826A2D-EDD1-432F-848E-8FAC447B20F7}"/>
    <cellStyle name="Currency 2 2 2 5 3 4 3 2 2" xfId="41286" xr:uid="{9C9F95D9-B1F5-4321-9965-F9115E285201}"/>
    <cellStyle name="Currency 2 2 2 5 3 4 3 3" xfId="29958" xr:uid="{223F2647-F237-460C-8B24-42FE5701399A}"/>
    <cellStyle name="Currency 2 2 2 5 3 4 4" xfId="12966" xr:uid="{1DEDD332-F553-40A2-AA0E-5D5153C9D354}"/>
    <cellStyle name="Currency 2 2 2 5 3 4 4 2" xfId="35622" xr:uid="{9621A78A-DFAA-4E91-8E55-DB57AA881596}"/>
    <cellStyle name="Currency 2 2 2 5 3 4 5" xfId="24294" xr:uid="{EEABEF8B-3924-4A57-BCC0-87C51C9AEFBD}"/>
    <cellStyle name="Currency 2 2 2 5 3 5" xfId="3118" xr:uid="{96844EDD-7BA0-47FA-A61E-6656CA46464A}"/>
    <cellStyle name="Currency 2 2 2 5 3 5 2" xfId="8782" xr:uid="{802B45BD-4A2B-42CE-8ED5-48ED45BBAF32}"/>
    <cellStyle name="Currency 2 2 2 5 3 5 2 2" xfId="20110" xr:uid="{F367C145-99DF-46BE-8DC2-758E4798F901}"/>
    <cellStyle name="Currency 2 2 2 5 3 5 2 2 2" xfId="42766" xr:uid="{C7371719-743C-483C-977E-F892DCAABC0F}"/>
    <cellStyle name="Currency 2 2 2 5 3 5 2 3" xfId="31438" xr:uid="{D348D317-3868-4F0A-937D-B98003E35AAA}"/>
    <cellStyle name="Currency 2 2 2 5 3 5 3" xfId="14446" xr:uid="{87B85F57-40D6-49A0-AAFC-ABCC3D8A3CA1}"/>
    <cellStyle name="Currency 2 2 2 5 3 5 3 2" xfId="37102" xr:uid="{B5C5BD32-6256-44FB-8FDF-4CB406001740}"/>
    <cellStyle name="Currency 2 2 2 5 3 5 4" xfId="25774" xr:uid="{F3C79F79-39F3-44CA-BB4D-894AF621EA0F}"/>
    <cellStyle name="Currency 2 2 2 5 3 6" xfId="5950" xr:uid="{DCBEB111-4560-41D3-998F-906B01ACD8A7}"/>
    <cellStyle name="Currency 2 2 2 5 3 6 2" xfId="17278" xr:uid="{8F4440E5-0E1E-4F7D-907F-386FA005BB28}"/>
    <cellStyle name="Currency 2 2 2 5 3 6 2 2" xfId="39934" xr:uid="{8ABE9487-32ED-48F7-B146-C6897018632D}"/>
    <cellStyle name="Currency 2 2 2 5 3 6 3" xfId="28606" xr:uid="{626F12BB-6191-4ED8-A0E1-30DB7E52BF88}"/>
    <cellStyle name="Currency 2 2 2 5 3 7" xfId="11614" xr:uid="{0F43E3B6-2B6C-4A52-95F8-A3F32904EF93}"/>
    <cellStyle name="Currency 2 2 2 5 3 7 2" xfId="34270" xr:uid="{2D7368F4-869D-4A41-AD79-BA075F0CD732}"/>
    <cellStyle name="Currency 2 2 2 5 3 8" xfId="22942" xr:uid="{85E5BF28-31DB-4C57-B0C6-A583D67581D2}"/>
    <cellStyle name="Currency 2 2 2 5 4" xfId="462" xr:uid="{264CEA66-1C48-4E7A-A141-A8350DB62C0A}"/>
    <cellStyle name="Currency 2 2 2 5 4 2" xfId="1166" xr:uid="{2E5A81EC-3195-44F9-86F1-C26EDE44C89B}"/>
    <cellStyle name="Currency 2 2 2 5 4 2 2" xfId="1639" xr:uid="{6653F832-E945-47ED-BEAE-4FAE3D8E1070}"/>
    <cellStyle name="Currency 2 2 2 5 4 2 2 2" xfId="4471" xr:uid="{FCAD1232-7D00-4563-9FCD-07E6EE842BFB}"/>
    <cellStyle name="Currency 2 2 2 5 4 2 2 2 2" xfId="10135" xr:uid="{AB858041-8B68-4B62-A280-21ADDCA20DA2}"/>
    <cellStyle name="Currency 2 2 2 5 4 2 2 2 2 2" xfId="21463" xr:uid="{8B3A0631-CEB7-4E35-BC33-888F6C061CC4}"/>
    <cellStyle name="Currency 2 2 2 5 4 2 2 2 2 2 2" xfId="44119" xr:uid="{FF1A27FE-C0E2-4FA1-9CB4-E29EC7FE8C2C}"/>
    <cellStyle name="Currency 2 2 2 5 4 2 2 2 2 3" xfId="32791" xr:uid="{9D441405-463C-4A49-A651-57F59571E3AE}"/>
    <cellStyle name="Currency 2 2 2 5 4 2 2 2 3" xfId="15799" xr:uid="{2BC739AD-3E3F-4BC6-B323-014C7C6A992A}"/>
    <cellStyle name="Currency 2 2 2 5 4 2 2 2 3 2" xfId="38455" xr:uid="{A1F89656-DECB-43DD-BB39-153D20608D1E}"/>
    <cellStyle name="Currency 2 2 2 5 4 2 2 2 4" xfId="27127" xr:uid="{8AA68DD9-3D5C-4DF7-B98B-1D22F81E69A6}"/>
    <cellStyle name="Currency 2 2 2 5 4 2 2 3" xfId="7303" xr:uid="{4C668138-ACEB-41F7-A721-05184DF7D1C9}"/>
    <cellStyle name="Currency 2 2 2 5 4 2 2 3 2" xfId="18631" xr:uid="{BB7BF697-3F97-42DB-BF6B-D27ACE1EDC26}"/>
    <cellStyle name="Currency 2 2 2 5 4 2 2 3 2 2" xfId="41287" xr:uid="{5FF9B39D-F598-4D96-8CC1-F40C87E7549E}"/>
    <cellStyle name="Currency 2 2 2 5 4 2 2 3 3" xfId="29959" xr:uid="{205D4A20-2303-4FC7-88D0-EA45421F50CC}"/>
    <cellStyle name="Currency 2 2 2 5 4 2 2 4" xfId="12967" xr:uid="{D994F64E-C64B-4315-993D-02F30CD0CFBA}"/>
    <cellStyle name="Currency 2 2 2 5 4 2 2 4 2" xfId="35623" xr:uid="{993DA153-6DB2-4FF6-8D99-FE3469127BFB}"/>
    <cellStyle name="Currency 2 2 2 5 4 2 2 5" xfId="24295" xr:uid="{1D3213A8-26CF-4DB1-B541-2CE5CD59F8CE}"/>
    <cellStyle name="Currency 2 2 2 5 4 2 3" xfId="3998" xr:uid="{1547157D-715B-4422-8895-43D2AF5A8BCC}"/>
    <cellStyle name="Currency 2 2 2 5 4 2 3 2" xfId="9662" xr:uid="{A4E387CF-0F12-4AEA-9D55-9650D6CE182B}"/>
    <cellStyle name="Currency 2 2 2 5 4 2 3 2 2" xfId="20990" xr:uid="{B84BC54B-8EBD-4BCE-B515-0486183D7D86}"/>
    <cellStyle name="Currency 2 2 2 5 4 2 3 2 2 2" xfId="43646" xr:uid="{31B353C1-637C-453F-8E2D-1FA82279B07F}"/>
    <cellStyle name="Currency 2 2 2 5 4 2 3 2 3" xfId="32318" xr:uid="{8E970E9B-CC43-4980-8205-19D26804FE10}"/>
    <cellStyle name="Currency 2 2 2 5 4 2 3 3" xfId="15326" xr:uid="{845658A1-B27E-4A44-A59C-37283C5676FD}"/>
    <cellStyle name="Currency 2 2 2 5 4 2 3 3 2" xfId="37982" xr:uid="{C23F231A-A820-4B23-A87B-F1FF582484B7}"/>
    <cellStyle name="Currency 2 2 2 5 4 2 3 4" xfId="26654" xr:uid="{75CAA2C5-F4BB-4F77-A59E-AC9FDD4410C1}"/>
    <cellStyle name="Currency 2 2 2 5 4 2 4" xfId="6830" xr:uid="{02748157-6355-4B10-AF54-83E2C8A72B93}"/>
    <cellStyle name="Currency 2 2 2 5 4 2 4 2" xfId="18158" xr:uid="{D4593584-E6E5-4B9E-A6C0-CEAD626736BA}"/>
    <cellStyle name="Currency 2 2 2 5 4 2 4 2 2" xfId="40814" xr:uid="{A6090FB2-AEA4-4F34-9015-DB4C08E60799}"/>
    <cellStyle name="Currency 2 2 2 5 4 2 4 3" xfId="29486" xr:uid="{A85D7E4B-161F-4009-8C49-418F36F7A678}"/>
    <cellStyle name="Currency 2 2 2 5 4 2 5" xfId="12494" xr:uid="{3CB867C7-7ADE-46CF-93CE-1B2DA93FE13A}"/>
    <cellStyle name="Currency 2 2 2 5 4 2 5 2" xfId="35150" xr:uid="{34EDF94C-28AB-4B53-9C50-133494CD7D5B}"/>
    <cellStyle name="Currency 2 2 2 5 4 2 6" xfId="23822" xr:uid="{55CF871E-AFA9-4A27-9B38-C725B7E9AA5B}"/>
    <cellStyle name="Currency 2 2 2 5 4 3" xfId="1640" xr:uid="{DE2E5ECB-F3C5-4B55-AC27-CF2750C822B4}"/>
    <cellStyle name="Currency 2 2 2 5 4 3 2" xfId="4472" xr:uid="{28941E36-C511-4B90-AF5F-E1EB330C0F4A}"/>
    <cellStyle name="Currency 2 2 2 5 4 3 2 2" xfId="10136" xr:uid="{CB38201E-6E9B-4D5F-9B5B-3C1C7CEC1AE8}"/>
    <cellStyle name="Currency 2 2 2 5 4 3 2 2 2" xfId="21464" xr:uid="{83146B36-9E8D-4972-B76B-16ABEFA16DB8}"/>
    <cellStyle name="Currency 2 2 2 5 4 3 2 2 2 2" xfId="44120" xr:uid="{C8D44F38-A6E2-40B3-9A2E-DA3DD2F4AFF4}"/>
    <cellStyle name="Currency 2 2 2 5 4 3 2 2 3" xfId="32792" xr:uid="{135848C7-997D-4968-81D4-86112B4BE94C}"/>
    <cellStyle name="Currency 2 2 2 5 4 3 2 3" xfId="15800" xr:uid="{AD64516A-5B64-4594-B9C6-9EC668627D6D}"/>
    <cellStyle name="Currency 2 2 2 5 4 3 2 3 2" xfId="38456" xr:uid="{33C4B8BE-8472-4F67-A10F-6CEB8AB443A6}"/>
    <cellStyle name="Currency 2 2 2 5 4 3 2 4" xfId="27128" xr:uid="{0CDCCCF9-A9A7-4A16-8C9E-AFCD87B461EC}"/>
    <cellStyle name="Currency 2 2 2 5 4 3 3" xfId="7304" xr:uid="{F9796BFC-FB76-4644-8CAB-A844A7EDA0DA}"/>
    <cellStyle name="Currency 2 2 2 5 4 3 3 2" xfId="18632" xr:uid="{8CDA6956-B9A9-4645-996F-F45CE40A550C}"/>
    <cellStyle name="Currency 2 2 2 5 4 3 3 2 2" xfId="41288" xr:uid="{F786F2F0-255D-4D3F-9EC6-38013BA6B892}"/>
    <cellStyle name="Currency 2 2 2 5 4 3 3 3" xfId="29960" xr:uid="{3C76FA47-B6F3-4B3F-A51F-59BB7772CF62}"/>
    <cellStyle name="Currency 2 2 2 5 4 3 4" xfId="12968" xr:uid="{F000EDB7-4C0B-4FFA-8150-FD8D85329435}"/>
    <cellStyle name="Currency 2 2 2 5 4 3 4 2" xfId="35624" xr:uid="{68242C56-065F-4AFE-84EC-46855FB0E1A3}"/>
    <cellStyle name="Currency 2 2 2 5 4 3 5" xfId="24296" xr:uid="{20B3BA87-8018-4083-80C1-113F37C4FBB5}"/>
    <cellStyle name="Currency 2 2 2 5 4 4" xfId="3294" xr:uid="{24927CD1-0951-4846-BE30-8DEBBC675A12}"/>
    <cellStyle name="Currency 2 2 2 5 4 4 2" xfId="8958" xr:uid="{C93DDF75-A33C-4923-8586-A6E5EF57AEFF}"/>
    <cellStyle name="Currency 2 2 2 5 4 4 2 2" xfId="20286" xr:uid="{3241C04A-BCEF-4D6C-93E6-1DA14C1A82E7}"/>
    <cellStyle name="Currency 2 2 2 5 4 4 2 2 2" xfId="42942" xr:uid="{16663E0C-64E1-4D70-8652-36D8581A7AF0}"/>
    <cellStyle name="Currency 2 2 2 5 4 4 2 3" xfId="31614" xr:uid="{CD655E86-A78E-4BCA-8535-EA9085EE1EFB}"/>
    <cellStyle name="Currency 2 2 2 5 4 4 3" xfId="14622" xr:uid="{DD499451-A54B-4B54-8A8C-0D090C777706}"/>
    <cellStyle name="Currency 2 2 2 5 4 4 3 2" xfId="37278" xr:uid="{3C0E2E65-D846-45C8-BED0-38B31115703A}"/>
    <cellStyle name="Currency 2 2 2 5 4 4 4" xfId="25950" xr:uid="{1AACC4B0-E4AB-4FBB-83AF-CFE6B7491C36}"/>
    <cellStyle name="Currency 2 2 2 5 4 5" xfId="6126" xr:uid="{A7A45245-DCAB-47F3-B654-3C22A62688A5}"/>
    <cellStyle name="Currency 2 2 2 5 4 5 2" xfId="17454" xr:uid="{3510FF8B-0A41-4479-ABFB-B76B0BADFF8A}"/>
    <cellStyle name="Currency 2 2 2 5 4 5 2 2" xfId="40110" xr:uid="{55EEC3E7-9E75-4412-8C38-3E6309C6067D}"/>
    <cellStyle name="Currency 2 2 2 5 4 5 3" xfId="28782" xr:uid="{2B44D30A-A1AC-41AA-A95C-FA537D35ADCF}"/>
    <cellStyle name="Currency 2 2 2 5 4 6" xfId="11790" xr:uid="{F8618518-C0C2-4922-A5A5-CC5AED78DA42}"/>
    <cellStyle name="Currency 2 2 2 5 4 6 2" xfId="34446" xr:uid="{D305C050-0376-4A03-AD27-CBAEB969DBA4}"/>
    <cellStyle name="Currency 2 2 2 5 4 7" xfId="23118" xr:uid="{4F00BD40-C294-4392-B5E4-499DDA501683}"/>
    <cellStyle name="Currency 2 2 2 5 5" xfId="814" xr:uid="{1EA98DA5-5EE8-4EE4-8801-41732772E12E}"/>
    <cellStyle name="Currency 2 2 2 5 5 2" xfId="1641" xr:uid="{544D1913-989D-4A43-AB99-2BE523FF5738}"/>
    <cellStyle name="Currency 2 2 2 5 5 2 2" xfId="4473" xr:uid="{0429AD12-DD05-4FBB-80B5-C70C0134B8D7}"/>
    <cellStyle name="Currency 2 2 2 5 5 2 2 2" xfId="10137" xr:uid="{F2FE8D41-CDB9-4C47-AF8C-5543D79AC421}"/>
    <cellStyle name="Currency 2 2 2 5 5 2 2 2 2" xfId="21465" xr:uid="{CFABCAA8-F17C-4CF3-A472-B4A729CFE46C}"/>
    <cellStyle name="Currency 2 2 2 5 5 2 2 2 2 2" xfId="44121" xr:uid="{AF7C48ED-7116-492D-B497-AB48A8A201C1}"/>
    <cellStyle name="Currency 2 2 2 5 5 2 2 2 3" xfId="32793" xr:uid="{D168525B-283A-4B60-93C1-087D1C160973}"/>
    <cellStyle name="Currency 2 2 2 5 5 2 2 3" xfId="15801" xr:uid="{869C8FDD-0214-494A-A1AD-B1ACDB40BBAA}"/>
    <cellStyle name="Currency 2 2 2 5 5 2 2 3 2" xfId="38457" xr:uid="{F1C623CD-B810-48C4-8652-852AFD0C9949}"/>
    <cellStyle name="Currency 2 2 2 5 5 2 2 4" xfId="27129" xr:uid="{A7666179-14E1-4524-9F39-E26741735AA8}"/>
    <cellStyle name="Currency 2 2 2 5 5 2 3" xfId="7305" xr:uid="{DE6BC3E0-B970-4648-83A1-E60F39FFB13D}"/>
    <cellStyle name="Currency 2 2 2 5 5 2 3 2" xfId="18633" xr:uid="{953A9093-B679-4996-B935-34C5CBBDBE1D}"/>
    <cellStyle name="Currency 2 2 2 5 5 2 3 2 2" xfId="41289" xr:uid="{CA6FBA93-A36A-4CE9-8C89-C7D9A7490493}"/>
    <cellStyle name="Currency 2 2 2 5 5 2 3 3" xfId="29961" xr:uid="{672F7161-394C-476B-88BF-F12CD6E39F7A}"/>
    <cellStyle name="Currency 2 2 2 5 5 2 4" xfId="12969" xr:uid="{1626E254-4751-4E3A-A5AB-F7F790664B68}"/>
    <cellStyle name="Currency 2 2 2 5 5 2 4 2" xfId="35625" xr:uid="{DB63788B-1460-4010-A248-392FFA8AD1D9}"/>
    <cellStyle name="Currency 2 2 2 5 5 2 5" xfId="24297" xr:uid="{AC198776-62EF-4C54-9466-930DC3A0F036}"/>
    <cellStyle name="Currency 2 2 2 5 5 3" xfId="3646" xr:uid="{63985CBC-DAA3-4EE6-8E89-DC79931553BC}"/>
    <cellStyle name="Currency 2 2 2 5 5 3 2" xfId="9310" xr:uid="{9BFAD2B2-3668-4F6A-8075-8BF10C984E3E}"/>
    <cellStyle name="Currency 2 2 2 5 5 3 2 2" xfId="20638" xr:uid="{E91967EE-28AD-427F-8851-0B62EF6B5829}"/>
    <cellStyle name="Currency 2 2 2 5 5 3 2 2 2" xfId="43294" xr:uid="{F22398BB-ADFE-4981-B74F-FAA7C3B3F8F4}"/>
    <cellStyle name="Currency 2 2 2 5 5 3 2 3" xfId="31966" xr:uid="{496A9BA8-7C2B-4789-A726-696FD2D174C6}"/>
    <cellStyle name="Currency 2 2 2 5 5 3 3" xfId="14974" xr:uid="{559184A8-B973-4969-BBEF-D6A874E782D0}"/>
    <cellStyle name="Currency 2 2 2 5 5 3 3 2" xfId="37630" xr:uid="{7831AAE9-A53D-42AC-A3F6-F2AB0F491092}"/>
    <cellStyle name="Currency 2 2 2 5 5 3 4" xfId="26302" xr:uid="{A7A1C31C-B75C-4C4B-951B-11ECB774EE72}"/>
    <cellStyle name="Currency 2 2 2 5 5 4" xfId="6478" xr:uid="{3EC5156F-5317-4EC1-A568-1A6DAD91A505}"/>
    <cellStyle name="Currency 2 2 2 5 5 4 2" xfId="17806" xr:uid="{DE736E4D-3BDE-4DA4-9C1C-71226382B389}"/>
    <cellStyle name="Currency 2 2 2 5 5 4 2 2" xfId="40462" xr:uid="{6007157A-3941-4E6D-8A0F-3E86F6F15F11}"/>
    <cellStyle name="Currency 2 2 2 5 5 4 3" xfId="29134" xr:uid="{23E709D4-2DC6-4B58-9D8D-93BCCD8516DA}"/>
    <cellStyle name="Currency 2 2 2 5 5 5" xfId="12142" xr:uid="{C7882A7C-57A7-423E-8B00-4B2AA5F682A9}"/>
    <cellStyle name="Currency 2 2 2 5 5 5 2" xfId="34798" xr:uid="{CD03AFA7-7DC2-4E4E-BA87-A80C33252A2B}"/>
    <cellStyle name="Currency 2 2 2 5 5 6" xfId="23470" xr:uid="{3DAB4E58-C63D-4576-8DAC-6267456A0C1E}"/>
    <cellStyle name="Currency 2 2 2 5 6" xfId="1642" xr:uid="{20F10EB1-AA74-48C1-B26E-2D78B3117594}"/>
    <cellStyle name="Currency 2 2 2 5 6 2" xfId="4474" xr:uid="{CB8AB9CE-BEBC-414C-AAAD-0FC0A443CDF8}"/>
    <cellStyle name="Currency 2 2 2 5 6 2 2" xfId="10138" xr:uid="{578EB6BA-5C59-42C0-8CBE-EC8F71526EB8}"/>
    <cellStyle name="Currency 2 2 2 5 6 2 2 2" xfId="21466" xr:uid="{A8804384-0A58-4680-AD2D-1348369CD1D2}"/>
    <cellStyle name="Currency 2 2 2 5 6 2 2 2 2" xfId="44122" xr:uid="{5712F2EB-556A-434A-AF71-53815A1F9C61}"/>
    <cellStyle name="Currency 2 2 2 5 6 2 2 3" xfId="32794" xr:uid="{BAA775D0-9701-464A-9B34-8C67559965F5}"/>
    <cellStyle name="Currency 2 2 2 5 6 2 3" xfId="15802" xr:uid="{90BE0D54-97BC-4E18-8754-426967EC4570}"/>
    <cellStyle name="Currency 2 2 2 5 6 2 3 2" xfId="38458" xr:uid="{CC0F7E99-A194-42C6-9D35-A26B3EE61BAF}"/>
    <cellStyle name="Currency 2 2 2 5 6 2 4" xfId="27130" xr:uid="{806A56C1-2D57-44CE-953A-4D72D22CD628}"/>
    <cellStyle name="Currency 2 2 2 5 6 3" xfId="7306" xr:uid="{727C6CF2-C094-4672-AD72-E1902338E81E}"/>
    <cellStyle name="Currency 2 2 2 5 6 3 2" xfId="18634" xr:uid="{D5FEFE30-C7EA-4102-80AE-D63C17A15248}"/>
    <cellStyle name="Currency 2 2 2 5 6 3 2 2" xfId="41290" xr:uid="{6A0BA229-13ED-4364-9514-6EC5800D4632}"/>
    <cellStyle name="Currency 2 2 2 5 6 3 3" xfId="29962" xr:uid="{F8B7CDE8-D4B5-48CA-8431-AF699077F51C}"/>
    <cellStyle name="Currency 2 2 2 5 6 4" xfId="12970" xr:uid="{2E783A4C-5E7B-464F-979B-E6B535C02005}"/>
    <cellStyle name="Currency 2 2 2 5 6 4 2" xfId="35626" xr:uid="{B4E7A9AA-4AB2-4596-BD65-9EF4D4C67694}"/>
    <cellStyle name="Currency 2 2 2 5 6 5" xfId="24298" xr:uid="{18EEF38E-C35A-48CF-B8A1-A27DD4275733}"/>
    <cellStyle name="Currency 2 2 2 5 7" xfId="2942" xr:uid="{E940ED80-C88A-4E87-8BA9-E31B64ADEC1D}"/>
    <cellStyle name="Currency 2 2 2 5 7 2" xfId="8606" xr:uid="{E0D33FB2-7744-44C8-868A-E7C631C0EE88}"/>
    <cellStyle name="Currency 2 2 2 5 7 2 2" xfId="19934" xr:uid="{5C356B40-10CC-4453-8BBA-8683F6F9AE12}"/>
    <cellStyle name="Currency 2 2 2 5 7 2 2 2" xfId="42590" xr:uid="{29E214E6-76BD-4CAA-958A-12FC0B4C96ED}"/>
    <cellStyle name="Currency 2 2 2 5 7 2 3" xfId="31262" xr:uid="{6F722F10-3340-447C-928F-F067D250D0F7}"/>
    <cellStyle name="Currency 2 2 2 5 7 3" xfId="14270" xr:uid="{EAB1E792-5BC8-483F-8487-473B60BCF20B}"/>
    <cellStyle name="Currency 2 2 2 5 7 3 2" xfId="36926" xr:uid="{E0A5A91B-201A-4484-BC1C-19DA5B1BDDC5}"/>
    <cellStyle name="Currency 2 2 2 5 7 4" xfId="25598" xr:uid="{F951A5B2-32B1-476F-A1F5-16B4100C8E28}"/>
    <cellStyle name="Currency 2 2 2 5 8" xfId="5774" xr:uid="{3D66105D-A28D-480D-BFFA-8163D9FB2D35}"/>
    <cellStyle name="Currency 2 2 2 5 8 2" xfId="17102" xr:uid="{F45EC3B0-ACEE-4C2A-BE28-187D319CC842}"/>
    <cellStyle name="Currency 2 2 2 5 8 2 2" xfId="39758" xr:uid="{E67F98F2-F57A-4136-A34D-CA511CBB0FD2}"/>
    <cellStyle name="Currency 2 2 2 5 8 3" xfId="28430" xr:uid="{4B700687-312D-4613-B856-F1B73CDBA426}"/>
    <cellStyle name="Currency 2 2 2 5 9" xfId="11438" xr:uid="{34A278F4-72FD-41EE-A3A1-6519B7C55F71}"/>
    <cellStyle name="Currency 2 2 2 5 9 2" xfId="34094" xr:uid="{EACA0497-FFF2-40B9-A446-6DD9936171CE}"/>
    <cellStyle name="Currency 2 2 2 6" xfId="165" xr:uid="{E546DFDB-0EC5-4913-B741-D59DF05F0E27}"/>
    <cellStyle name="Currency 2 2 2 6 2" xfId="341" xr:uid="{8B6E7C6F-FDC4-49E8-B652-DF989E5AEDEF}"/>
    <cellStyle name="Currency 2 2 2 6 2 2" xfId="693" xr:uid="{656014E0-E718-4DE2-82EC-129FFFA2AC8F}"/>
    <cellStyle name="Currency 2 2 2 6 2 2 2" xfId="1397" xr:uid="{D6E343CA-C397-4E00-B01E-3959E829205E}"/>
    <cellStyle name="Currency 2 2 2 6 2 2 2 2" xfId="1643" xr:uid="{1AE4E6D2-2F5C-46E5-AC3F-42C503126A42}"/>
    <cellStyle name="Currency 2 2 2 6 2 2 2 2 2" xfId="4475" xr:uid="{30E344E1-0F65-4792-B0DA-4BBE70FA0C10}"/>
    <cellStyle name="Currency 2 2 2 6 2 2 2 2 2 2" xfId="10139" xr:uid="{21E65242-A749-4734-A05F-B67C9816D8D9}"/>
    <cellStyle name="Currency 2 2 2 6 2 2 2 2 2 2 2" xfId="21467" xr:uid="{E52700F6-91E0-4921-89EC-443486766091}"/>
    <cellStyle name="Currency 2 2 2 6 2 2 2 2 2 2 2 2" xfId="44123" xr:uid="{DE37E5A0-4CA8-4D16-B31D-8F08D2C57CF6}"/>
    <cellStyle name="Currency 2 2 2 6 2 2 2 2 2 2 3" xfId="32795" xr:uid="{67A66E39-F738-4FAD-869F-0E7EB2E836D4}"/>
    <cellStyle name="Currency 2 2 2 6 2 2 2 2 2 3" xfId="15803" xr:uid="{A5990340-EBAD-46EA-B76E-AA6F39C9504D}"/>
    <cellStyle name="Currency 2 2 2 6 2 2 2 2 2 3 2" xfId="38459" xr:uid="{AA7958C1-8213-4EBD-8FA1-A39F2462310A}"/>
    <cellStyle name="Currency 2 2 2 6 2 2 2 2 2 4" xfId="27131" xr:uid="{666B4B0C-F161-4DD5-A3BF-42A2D49A2E38}"/>
    <cellStyle name="Currency 2 2 2 6 2 2 2 2 3" xfId="7307" xr:uid="{394DD397-8464-4F57-8464-D80B5664CB3B}"/>
    <cellStyle name="Currency 2 2 2 6 2 2 2 2 3 2" xfId="18635" xr:uid="{A575FAD9-DAF2-4BE1-BB2A-0127164CECCE}"/>
    <cellStyle name="Currency 2 2 2 6 2 2 2 2 3 2 2" xfId="41291" xr:uid="{754B6582-A786-400D-9520-3F4D14E46874}"/>
    <cellStyle name="Currency 2 2 2 6 2 2 2 2 3 3" xfId="29963" xr:uid="{18461F35-1A8D-4779-9997-005817D8ACF0}"/>
    <cellStyle name="Currency 2 2 2 6 2 2 2 2 4" xfId="12971" xr:uid="{0D03DB6A-B231-4B6A-8B3F-F5C4BDDD09F8}"/>
    <cellStyle name="Currency 2 2 2 6 2 2 2 2 4 2" xfId="35627" xr:uid="{FC2C580A-2167-4398-994F-AC9D1E91B8C0}"/>
    <cellStyle name="Currency 2 2 2 6 2 2 2 2 5" xfId="24299" xr:uid="{FC6E433F-C924-41DA-996A-4918E8BE1262}"/>
    <cellStyle name="Currency 2 2 2 6 2 2 2 3" xfId="4229" xr:uid="{52FED9F9-88BE-46D7-A6EF-D3FD510C7CB1}"/>
    <cellStyle name="Currency 2 2 2 6 2 2 2 3 2" xfId="9893" xr:uid="{21FE5854-58D4-4FD0-9074-B419ECFCBE68}"/>
    <cellStyle name="Currency 2 2 2 6 2 2 2 3 2 2" xfId="21221" xr:uid="{69F0DC6F-6ADE-4036-8EED-F4315BA0504A}"/>
    <cellStyle name="Currency 2 2 2 6 2 2 2 3 2 2 2" xfId="43877" xr:uid="{32B49C69-08CF-4FA0-8E70-ED83F487168E}"/>
    <cellStyle name="Currency 2 2 2 6 2 2 2 3 2 3" xfId="32549" xr:uid="{763C7DE0-76D1-4916-AC21-C4BE82921062}"/>
    <cellStyle name="Currency 2 2 2 6 2 2 2 3 3" xfId="15557" xr:uid="{06D3744A-AD77-48FD-AB91-027735D3142E}"/>
    <cellStyle name="Currency 2 2 2 6 2 2 2 3 3 2" xfId="38213" xr:uid="{70F6288F-3264-4A59-A5F6-3DC4CCFE7BDC}"/>
    <cellStyle name="Currency 2 2 2 6 2 2 2 3 4" xfId="26885" xr:uid="{1B126362-1418-4F33-9261-13D3C2CCC412}"/>
    <cellStyle name="Currency 2 2 2 6 2 2 2 4" xfId="7061" xr:uid="{A571BD28-5073-41E5-89BD-DDDFB4A4504F}"/>
    <cellStyle name="Currency 2 2 2 6 2 2 2 4 2" xfId="18389" xr:uid="{FEBACC2F-FCE8-42BD-8D3D-217339CF102F}"/>
    <cellStyle name="Currency 2 2 2 6 2 2 2 4 2 2" xfId="41045" xr:uid="{5568C655-5039-4E98-9D30-3B53131D42A8}"/>
    <cellStyle name="Currency 2 2 2 6 2 2 2 4 3" xfId="29717" xr:uid="{32ECBE45-EA1F-43A8-ABEE-38C236FF5686}"/>
    <cellStyle name="Currency 2 2 2 6 2 2 2 5" xfId="12725" xr:uid="{C3C9B9CC-B961-4E67-8B04-DC38BD04514B}"/>
    <cellStyle name="Currency 2 2 2 6 2 2 2 5 2" xfId="35381" xr:uid="{CB4BAC02-8F0B-4BAF-816D-4D372B1ADB10}"/>
    <cellStyle name="Currency 2 2 2 6 2 2 2 6" xfId="24053" xr:uid="{1E22EFC6-414D-4588-BD37-87153087DF0C}"/>
    <cellStyle name="Currency 2 2 2 6 2 2 3" xfId="1644" xr:uid="{3C4E39DC-3C61-4DDC-B7E5-9DFD469BC6A7}"/>
    <cellStyle name="Currency 2 2 2 6 2 2 3 2" xfId="4476" xr:uid="{2C02DEBE-EB3A-4342-A740-BBCB497921D4}"/>
    <cellStyle name="Currency 2 2 2 6 2 2 3 2 2" xfId="10140" xr:uid="{39E1E1AA-7D6D-43F6-8E37-18E00B02C298}"/>
    <cellStyle name="Currency 2 2 2 6 2 2 3 2 2 2" xfId="21468" xr:uid="{4C737EC7-4F35-4670-AED9-14F02851A2A0}"/>
    <cellStyle name="Currency 2 2 2 6 2 2 3 2 2 2 2" xfId="44124" xr:uid="{5CA0845E-D9CA-4F65-90C5-C24BB3AD6B6F}"/>
    <cellStyle name="Currency 2 2 2 6 2 2 3 2 2 3" xfId="32796" xr:uid="{F22506B9-6B97-420E-8E29-4BFF8BD41E25}"/>
    <cellStyle name="Currency 2 2 2 6 2 2 3 2 3" xfId="15804" xr:uid="{61597D12-F4B3-46E2-B59B-083CCE03C219}"/>
    <cellStyle name="Currency 2 2 2 6 2 2 3 2 3 2" xfId="38460" xr:uid="{7BBB6052-8CAC-4A40-B4AA-B106352676B0}"/>
    <cellStyle name="Currency 2 2 2 6 2 2 3 2 4" xfId="27132" xr:uid="{3FA8521E-14E6-4CC7-9CF0-98686EAC2F4E}"/>
    <cellStyle name="Currency 2 2 2 6 2 2 3 3" xfId="7308" xr:uid="{F2763EC4-5B00-4D0D-896F-F9D532ADDAC1}"/>
    <cellStyle name="Currency 2 2 2 6 2 2 3 3 2" xfId="18636" xr:uid="{943617C1-81D6-437E-986E-322FC9CB0941}"/>
    <cellStyle name="Currency 2 2 2 6 2 2 3 3 2 2" xfId="41292" xr:uid="{69D3148F-2D56-4C9F-A84A-B322CFD1AABC}"/>
    <cellStyle name="Currency 2 2 2 6 2 2 3 3 3" xfId="29964" xr:uid="{9CC07B32-3941-4079-85C8-DFA6208863A3}"/>
    <cellStyle name="Currency 2 2 2 6 2 2 3 4" xfId="12972" xr:uid="{816D62D0-C031-4C97-84B4-55D5B3E6BE0F}"/>
    <cellStyle name="Currency 2 2 2 6 2 2 3 4 2" xfId="35628" xr:uid="{8DD5EE0A-D11D-41FF-81B6-8E14109E5DFA}"/>
    <cellStyle name="Currency 2 2 2 6 2 2 3 5" xfId="24300" xr:uid="{F78D1658-23E7-4CDF-98CB-3F763B2E5F67}"/>
    <cellStyle name="Currency 2 2 2 6 2 2 4" xfId="3525" xr:uid="{51C5C1F4-21AB-46C1-AF5F-1D28E815AA11}"/>
    <cellStyle name="Currency 2 2 2 6 2 2 4 2" xfId="9189" xr:uid="{99DBA5EB-D116-4D1E-B8C3-1C554A96E4E0}"/>
    <cellStyle name="Currency 2 2 2 6 2 2 4 2 2" xfId="20517" xr:uid="{45ADFA08-5E13-4D74-B1D7-6DFDCE107B1B}"/>
    <cellStyle name="Currency 2 2 2 6 2 2 4 2 2 2" xfId="43173" xr:uid="{8C354DCB-A73C-466A-B15D-3872AA9CE17A}"/>
    <cellStyle name="Currency 2 2 2 6 2 2 4 2 3" xfId="31845" xr:uid="{D3146924-1513-40C1-9E0F-68E30D4B5CC5}"/>
    <cellStyle name="Currency 2 2 2 6 2 2 4 3" xfId="14853" xr:uid="{762875EE-AD91-4F6C-BBBF-56C492B05A89}"/>
    <cellStyle name="Currency 2 2 2 6 2 2 4 3 2" xfId="37509" xr:uid="{DB230A62-5676-42B4-8D36-30A5FB3CA2A5}"/>
    <cellStyle name="Currency 2 2 2 6 2 2 4 4" xfId="26181" xr:uid="{12C7D40D-1C24-4852-917B-F3CEAD4D4111}"/>
    <cellStyle name="Currency 2 2 2 6 2 2 5" xfId="6357" xr:uid="{029F086B-2E87-4C82-B18D-BD0512D3526D}"/>
    <cellStyle name="Currency 2 2 2 6 2 2 5 2" xfId="17685" xr:uid="{0B22F026-E792-4DBE-8605-3758798AC742}"/>
    <cellStyle name="Currency 2 2 2 6 2 2 5 2 2" xfId="40341" xr:uid="{27E158E8-F316-4BE3-A0F7-7D772D8C6A73}"/>
    <cellStyle name="Currency 2 2 2 6 2 2 5 3" xfId="29013" xr:uid="{E090BD84-1C2A-4D66-9784-A5D5BE0A0125}"/>
    <cellStyle name="Currency 2 2 2 6 2 2 6" xfId="12021" xr:uid="{64A44BD7-24D2-488F-8D3B-26ED029F0C4D}"/>
    <cellStyle name="Currency 2 2 2 6 2 2 6 2" xfId="34677" xr:uid="{B3ED4A16-85FC-4B94-8D03-BE0B9FF4814F}"/>
    <cellStyle name="Currency 2 2 2 6 2 2 7" xfId="23349" xr:uid="{B5BBE864-119B-4EC2-B40F-AAC53CB6A982}"/>
    <cellStyle name="Currency 2 2 2 6 2 3" xfId="1045" xr:uid="{7B9941A5-7860-4828-9B43-92941D3510A0}"/>
    <cellStyle name="Currency 2 2 2 6 2 3 2" xfId="1645" xr:uid="{495A2AE7-EC13-4721-97B9-A067C1355FAA}"/>
    <cellStyle name="Currency 2 2 2 6 2 3 2 2" xfId="4477" xr:uid="{2A83D56A-2AEC-4C34-8911-5094F772F817}"/>
    <cellStyle name="Currency 2 2 2 6 2 3 2 2 2" xfId="10141" xr:uid="{3A1A157F-43E0-4CE9-BA47-9B7B184AEFE5}"/>
    <cellStyle name="Currency 2 2 2 6 2 3 2 2 2 2" xfId="21469" xr:uid="{70743A92-0DD0-459F-A1D6-F5DCA1352101}"/>
    <cellStyle name="Currency 2 2 2 6 2 3 2 2 2 2 2" xfId="44125" xr:uid="{3A06070C-821B-49C9-874C-0847F3880113}"/>
    <cellStyle name="Currency 2 2 2 6 2 3 2 2 2 3" xfId="32797" xr:uid="{254C759A-7582-48B6-843F-6EBDB775BA99}"/>
    <cellStyle name="Currency 2 2 2 6 2 3 2 2 3" xfId="15805" xr:uid="{DBE7037A-7CBD-4DF9-97C5-90524525FFB6}"/>
    <cellStyle name="Currency 2 2 2 6 2 3 2 2 3 2" xfId="38461" xr:uid="{28B45350-A019-44D1-AF75-4175B0E2B5FC}"/>
    <cellStyle name="Currency 2 2 2 6 2 3 2 2 4" xfId="27133" xr:uid="{0EC46AB4-B215-4764-8C90-C7BECB3394D2}"/>
    <cellStyle name="Currency 2 2 2 6 2 3 2 3" xfId="7309" xr:uid="{A053906D-ECE0-4A48-9709-C49D0519D914}"/>
    <cellStyle name="Currency 2 2 2 6 2 3 2 3 2" xfId="18637" xr:uid="{936B833D-3BF8-4177-AB1F-8C755615BA43}"/>
    <cellStyle name="Currency 2 2 2 6 2 3 2 3 2 2" xfId="41293" xr:uid="{6FBF9CB2-571D-4354-ADFA-504C466299A8}"/>
    <cellStyle name="Currency 2 2 2 6 2 3 2 3 3" xfId="29965" xr:uid="{34B2C9EE-27B7-4CE2-988D-43CD729F8D45}"/>
    <cellStyle name="Currency 2 2 2 6 2 3 2 4" xfId="12973" xr:uid="{C568B256-A4CC-43AA-89EF-42A477017D18}"/>
    <cellStyle name="Currency 2 2 2 6 2 3 2 4 2" xfId="35629" xr:uid="{A1DD9718-E992-4B04-9337-5407CF03BC35}"/>
    <cellStyle name="Currency 2 2 2 6 2 3 2 5" xfId="24301" xr:uid="{5C51F8E2-3C47-486D-A719-35B4609C25AA}"/>
    <cellStyle name="Currency 2 2 2 6 2 3 3" xfId="3877" xr:uid="{CAA27DF0-8C59-4D5B-9E5D-121AA58506F2}"/>
    <cellStyle name="Currency 2 2 2 6 2 3 3 2" xfId="9541" xr:uid="{38B31726-E20A-4AA7-84FA-D43D5EC6C570}"/>
    <cellStyle name="Currency 2 2 2 6 2 3 3 2 2" xfId="20869" xr:uid="{81E26A25-22A3-40D5-8F3A-EAB69DC36519}"/>
    <cellStyle name="Currency 2 2 2 6 2 3 3 2 2 2" xfId="43525" xr:uid="{076E6DCC-0C4E-4A5D-9A13-548D90FBDC5C}"/>
    <cellStyle name="Currency 2 2 2 6 2 3 3 2 3" xfId="32197" xr:uid="{83093DB0-5A51-47B2-8F0D-FD6CF1ED52D8}"/>
    <cellStyle name="Currency 2 2 2 6 2 3 3 3" xfId="15205" xr:uid="{95AF69CE-4AD3-4D83-9CCC-D1BE310CD3BA}"/>
    <cellStyle name="Currency 2 2 2 6 2 3 3 3 2" xfId="37861" xr:uid="{ADFA122D-B647-48EB-9960-42411B2443C3}"/>
    <cellStyle name="Currency 2 2 2 6 2 3 3 4" xfId="26533" xr:uid="{BAE47F00-9696-44D0-B64D-417E4539A0B8}"/>
    <cellStyle name="Currency 2 2 2 6 2 3 4" xfId="6709" xr:uid="{857AC510-DBFD-4E2A-B4A2-1B9DF48B15BB}"/>
    <cellStyle name="Currency 2 2 2 6 2 3 4 2" xfId="18037" xr:uid="{4CDEAD38-31D8-45CF-9C3B-BE7BE72A6C3D}"/>
    <cellStyle name="Currency 2 2 2 6 2 3 4 2 2" xfId="40693" xr:uid="{2A9A043E-7016-4B9E-9D91-ECA7D1236546}"/>
    <cellStyle name="Currency 2 2 2 6 2 3 4 3" xfId="29365" xr:uid="{6E903600-E405-4C74-A879-81FAEFE573C5}"/>
    <cellStyle name="Currency 2 2 2 6 2 3 5" xfId="12373" xr:uid="{D7E34F9C-DA5B-47D6-A434-79797B961FC7}"/>
    <cellStyle name="Currency 2 2 2 6 2 3 5 2" xfId="35029" xr:uid="{BF5F309F-19A3-4A27-8467-AD10EF439E35}"/>
    <cellStyle name="Currency 2 2 2 6 2 3 6" xfId="23701" xr:uid="{79310CC2-8FFA-41D0-B686-934444231216}"/>
    <cellStyle name="Currency 2 2 2 6 2 4" xfId="1646" xr:uid="{9E195688-75CD-4475-A5F7-696A7A4CC6D6}"/>
    <cellStyle name="Currency 2 2 2 6 2 4 2" xfId="4478" xr:uid="{C7104547-A27A-4C53-9FED-8EEBEAF29523}"/>
    <cellStyle name="Currency 2 2 2 6 2 4 2 2" xfId="10142" xr:uid="{10693FBF-BC28-4BF3-B328-B2CFE1CACFDF}"/>
    <cellStyle name="Currency 2 2 2 6 2 4 2 2 2" xfId="21470" xr:uid="{8CABB74A-15DB-4B67-B2DD-EA4FD58CE9ED}"/>
    <cellStyle name="Currency 2 2 2 6 2 4 2 2 2 2" xfId="44126" xr:uid="{DCE483AA-770F-479A-A6A3-A75D11249281}"/>
    <cellStyle name="Currency 2 2 2 6 2 4 2 2 3" xfId="32798" xr:uid="{A59DCE4A-84D3-42A6-8597-EB150D43CBA6}"/>
    <cellStyle name="Currency 2 2 2 6 2 4 2 3" xfId="15806" xr:uid="{20AB181A-8161-4877-A959-58CE053FDE6A}"/>
    <cellStyle name="Currency 2 2 2 6 2 4 2 3 2" xfId="38462" xr:uid="{02D6E7F2-EA1B-4597-BE43-555CF7236274}"/>
    <cellStyle name="Currency 2 2 2 6 2 4 2 4" xfId="27134" xr:uid="{66CDB444-AB39-419F-AE9C-83BB28880396}"/>
    <cellStyle name="Currency 2 2 2 6 2 4 3" xfId="7310" xr:uid="{A6C06AA8-AC3F-44D8-B74F-822C6E7254F3}"/>
    <cellStyle name="Currency 2 2 2 6 2 4 3 2" xfId="18638" xr:uid="{9FD9FF83-B6B2-47FD-A3E4-C11FB7673CFF}"/>
    <cellStyle name="Currency 2 2 2 6 2 4 3 2 2" xfId="41294" xr:uid="{87428A40-23E0-439D-9B8E-BCD531EF9BC4}"/>
    <cellStyle name="Currency 2 2 2 6 2 4 3 3" xfId="29966" xr:uid="{BB533D83-E0F6-4F6D-8BF2-EC0BBCC227B6}"/>
    <cellStyle name="Currency 2 2 2 6 2 4 4" xfId="12974" xr:uid="{ACFD5B63-0CA7-479A-A173-70B8CF1F6EDA}"/>
    <cellStyle name="Currency 2 2 2 6 2 4 4 2" xfId="35630" xr:uid="{8B562373-2060-44BD-97FC-6ACAB9499FFF}"/>
    <cellStyle name="Currency 2 2 2 6 2 4 5" xfId="24302" xr:uid="{5EDA8214-4FC3-497C-8826-3FF388BD75A1}"/>
    <cellStyle name="Currency 2 2 2 6 2 5" xfId="3173" xr:uid="{69E301AD-F799-45DF-B34E-E6B0A5041058}"/>
    <cellStyle name="Currency 2 2 2 6 2 5 2" xfId="8837" xr:uid="{4680F4E6-CCF5-440D-9206-DEA698D70DF4}"/>
    <cellStyle name="Currency 2 2 2 6 2 5 2 2" xfId="20165" xr:uid="{2111E2BE-06A5-4CBF-9DEC-D786C59A6552}"/>
    <cellStyle name="Currency 2 2 2 6 2 5 2 2 2" xfId="42821" xr:uid="{21A13077-D98D-4A4C-AA69-825590EC0D2F}"/>
    <cellStyle name="Currency 2 2 2 6 2 5 2 3" xfId="31493" xr:uid="{502E469A-0B3D-4815-BDA7-F55D2568EB94}"/>
    <cellStyle name="Currency 2 2 2 6 2 5 3" xfId="14501" xr:uid="{C9E6C701-90AF-43BF-A3B8-E8D045B07F2F}"/>
    <cellStyle name="Currency 2 2 2 6 2 5 3 2" xfId="37157" xr:uid="{9EBDD516-2507-42E8-B0A5-0FBA2DE8E74C}"/>
    <cellStyle name="Currency 2 2 2 6 2 5 4" xfId="25829" xr:uid="{BC7076D7-9DF1-4A43-8377-FF2B683BED78}"/>
    <cellStyle name="Currency 2 2 2 6 2 6" xfId="6005" xr:uid="{5DA5E28A-1607-4AE5-8AA3-3D870C8DBFA6}"/>
    <cellStyle name="Currency 2 2 2 6 2 6 2" xfId="17333" xr:uid="{E8F58708-B721-498E-8476-48D6CE856824}"/>
    <cellStyle name="Currency 2 2 2 6 2 6 2 2" xfId="39989" xr:uid="{5131D992-C33C-469A-9243-5812801420A2}"/>
    <cellStyle name="Currency 2 2 2 6 2 6 3" xfId="28661" xr:uid="{D2C90CEB-B0F2-4EB4-BFB7-1FD77B4C1203}"/>
    <cellStyle name="Currency 2 2 2 6 2 7" xfId="11669" xr:uid="{A3327688-27CE-439A-BFBA-B8F7816C772E}"/>
    <cellStyle name="Currency 2 2 2 6 2 7 2" xfId="34325" xr:uid="{8B7CBCAD-117D-46B8-8216-8F02EC7861D9}"/>
    <cellStyle name="Currency 2 2 2 6 2 8" xfId="22997" xr:uid="{E5EFD836-19A9-485A-96A0-F598CA5BBA22}"/>
    <cellStyle name="Currency 2 2 2 6 3" xfId="517" xr:uid="{32B2F92F-99F4-40D7-8CF4-B50D4770F5EE}"/>
    <cellStyle name="Currency 2 2 2 6 3 2" xfId="1221" xr:uid="{065EB64B-241C-4E2D-A93E-FF34300DFCF9}"/>
    <cellStyle name="Currency 2 2 2 6 3 2 2" xfId="1647" xr:uid="{E5099014-422B-4202-AC9E-F5ADFBB7FDDC}"/>
    <cellStyle name="Currency 2 2 2 6 3 2 2 2" xfId="4479" xr:uid="{617A187D-B432-4D99-9ACF-F2279A759791}"/>
    <cellStyle name="Currency 2 2 2 6 3 2 2 2 2" xfId="10143" xr:uid="{ED331F79-2515-44C4-ADE1-83EE0721FB88}"/>
    <cellStyle name="Currency 2 2 2 6 3 2 2 2 2 2" xfId="21471" xr:uid="{9973BCBF-BCD4-47B4-9009-47070F641BE0}"/>
    <cellStyle name="Currency 2 2 2 6 3 2 2 2 2 2 2" xfId="44127" xr:uid="{F9DC8CCB-A851-4BFA-9E19-B85C80F54B6A}"/>
    <cellStyle name="Currency 2 2 2 6 3 2 2 2 2 3" xfId="32799" xr:uid="{3E8D90D7-D45F-40C3-ABB5-283FA5DE1393}"/>
    <cellStyle name="Currency 2 2 2 6 3 2 2 2 3" xfId="15807" xr:uid="{4D618F40-34BD-4B27-BFDF-DD3C39868479}"/>
    <cellStyle name="Currency 2 2 2 6 3 2 2 2 3 2" xfId="38463" xr:uid="{4C3C349C-C287-475D-B162-4EE975B3F094}"/>
    <cellStyle name="Currency 2 2 2 6 3 2 2 2 4" xfId="27135" xr:uid="{9551F3BA-5DD6-41EB-9B55-EB160E64071C}"/>
    <cellStyle name="Currency 2 2 2 6 3 2 2 3" xfId="7311" xr:uid="{D5C95730-3D01-4E21-860C-F93C3A27D6B4}"/>
    <cellStyle name="Currency 2 2 2 6 3 2 2 3 2" xfId="18639" xr:uid="{5E2C2860-FE57-4971-B6B5-60CC62A1A35D}"/>
    <cellStyle name="Currency 2 2 2 6 3 2 2 3 2 2" xfId="41295" xr:uid="{D2802312-0DD5-4B58-A0E6-3A41A02738BA}"/>
    <cellStyle name="Currency 2 2 2 6 3 2 2 3 3" xfId="29967" xr:uid="{C17311B9-4761-44CD-923C-E6E65EB9118B}"/>
    <cellStyle name="Currency 2 2 2 6 3 2 2 4" xfId="12975" xr:uid="{549C4230-9F5F-4630-AE12-A6290AEF022B}"/>
    <cellStyle name="Currency 2 2 2 6 3 2 2 4 2" xfId="35631" xr:uid="{E80046E7-C64B-466B-B154-44513D94825A}"/>
    <cellStyle name="Currency 2 2 2 6 3 2 2 5" xfId="24303" xr:uid="{97BDFBEC-B495-411A-83B5-42515A98B038}"/>
    <cellStyle name="Currency 2 2 2 6 3 2 3" xfId="4053" xr:uid="{193FED2A-FC5F-4144-83D5-B7419937CD82}"/>
    <cellStyle name="Currency 2 2 2 6 3 2 3 2" xfId="9717" xr:uid="{82EF9316-3478-45DF-84DD-3AC595792CB4}"/>
    <cellStyle name="Currency 2 2 2 6 3 2 3 2 2" xfId="21045" xr:uid="{0B47E87D-971C-453C-BBB0-7FC805D4679C}"/>
    <cellStyle name="Currency 2 2 2 6 3 2 3 2 2 2" xfId="43701" xr:uid="{5500FE70-DBB7-44E5-A13E-B8CF05206F72}"/>
    <cellStyle name="Currency 2 2 2 6 3 2 3 2 3" xfId="32373" xr:uid="{9390B27A-811D-4ABC-96A2-5170FD3A5F5A}"/>
    <cellStyle name="Currency 2 2 2 6 3 2 3 3" xfId="15381" xr:uid="{564ACFAB-AADB-4F34-B3F2-F2A0CADD6274}"/>
    <cellStyle name="Currency 2 2 2 6 3 2 3 3 2" xfId="38037" xr:uid="{0F0F390B-7D44-4D17-80DF-61668E9AF333}"/>
    <cellStyle name="Currency 2 2 2 6 3 2 3 4" xfId="26709" xr:uid="{EE88E2B1-A30D-4113-AD5F-AF515B1B1246}"/>
    <cellStyle name="Currency 2 2 2 6 3 2 4" xfId="6885" xr:uid="{67FCE38C-3106-44D3-A228-B2D35FE25B1A}"/>
    <cellStyle name="Currency 2 2 2 6 3 2 4 2" xfId="18213" xr:uid="{C76399AD-AD78-429C-8E28-80058698141C}"/>
    <cellStyle name="Currency 2 2 2 6 3 2 4 2 2" xfId="40869" xr:uid="{8A2D3EFC-E5E8-404D-8F85-D48C4413FDCE}"/>
    <cellStyle name="Currency 2 2 2 6 3 2 4 3" xfId="29541" xr:uid="{6372B411-FD12-412C-B531-9880F0238043}"/>
    <cellStyle name="Currency 2 2 2 6 3 2 5" xfId="12549" xr:uid="{7D51D3C8-9769-49C9-8505-075A9FBBD2AB}"/>
    <cellStyle name="Currency 2 2 2 6 3 2 5 2" xfId="35205" xr:uid="{89D0E826-6382-4C09-B3C1-881D7D5BC524}"/>
    <cellStyle name="Currency 2 2 2 6 3 2 6" xfId="23877" xr:uid="{18456EC3-C2D5-4D15-B01D-EB8FD8C1D52B}"/>
    <cellStyle name="Currency 2 2 2 6 3 3" xfId="1648" xr:uid="{9C18E405-A28D-4E7E-B604-1F12EC33C0CF}"/>
    <cellStyle name="Currency 2 2 2 6 3 3 2" xfId="4480" xr:uid="{BB54C264-C599-4669-BE30-8119BBA3F7F1}"/>
    <cellStyle name="Currency 2 2 2 6 3 3 2 2" xfId="10144" xr:uid="{6950798A-1A3C-4D9F-9604-B4F925C016E2}"/>
    <cellStyle name="Currency 2 2 2 6 3 3 2 2 2" xfId="21472" xr:uid="{84986528-88D7-4E7F-AE12-67DE262EC202}"/>
    <cellStyle name="Currency 2 2 2 6 3 3 2 2 2 2" xfId="44128" xr:uid="{0EA7B107-6299-4A1A-9BBF-A52132EF3B1C}"/>
    <cellStyle name="Currency 2 2 2 6 3 3 2 2 3" xfId="32800" xr:uid="{ED551ECF-D7E8-4FAA-9011-E144530593F8}"/>
    <cellStyle name="Currency 2 2 2 6 3 3 2 3" xfId="15808" xr:uid="{15253F69-E254-4E44-A48E-A01BCF886CFD}"/>
    <cellStyle name="Currency 2 2 2 6 3 3 2 3 2" xfId="38464" xr:uid="{E72EE6CD-73C1-43BA-B332-D195FCD51E58}"/>
    <cellStyle name="Currency 2 2 2 6 3 3 2 4" xfId="27136" xr:uid="{E25EB13F-E734-43B7-B1BD-57EF3B8815BA}"/>
    <cellStyle name="Currency 2 2 2 6 3 3 3" xfId="7312" xr:uid="{7BC94564-9F5D-494A-9462-3CA1DF4D8ACD}"/>
    <cellStyle name="Currency 2 2 2 6 3 3 3 2" xfId="18640" xr:uid="{0AA6408E-4127-43B7-B39B-39EC48B1CAF4}"/>
    <cellStyle name="Currency 2 2 2 6 3 3 3 2 2" xfId="41296" xr:uid="{B26FB7AC-FBB0-422D-A0AF-D5176F79B71D}"/>
    <cellStyle name="Currency 2 2 2 6 3 3 3 3" xfId="29968" xr:uid="{1B15DF5D-FDE5-4D1E-9549-04AF87C9717F}"/>
    <cellStyle name="Currency 2 2 2 6 3 3 4" xfId="12976" xr:uid="{D5089105-BB58-451E-BC28-DBB29279E56C}"/>
    <cellStyle name="Currency 2 2 2 6 3 3 4 2" xfId="35632" xr:uid="{D906D9BA-81BD-4111-B5AB-91164EFE75D7}"/>
    <cellStyle name="Currency 2 2 2 6 3 3 5" xfId="24304" xr:uid="{39070342-7374-4646-8E55-71E5138361A1}"/>
    <cellStyle name="Currency 2 2 2 6 3 4" xfId="3349" xr:uid="{D93F277B-E8C4-4382-A7A9-0E87A4A00AE0}"/>
    <cellStyle name="Currency 2 2 2 6 3 4 2" xfId="9013" xr:uid="{82EFB67E-1123-42D9-A6BC-57AB82C2393D}"/>
    <cellStyle name="Currency 2 2 2 6 3 4 2 2" xfId="20341" xr:uid="{08085D5D-F483-4E1B-855F-EDA66D78D2D1}"/>
    <cellStyle name="Currency 2 2 2 6 3 4 2 2 2" xfId="42997" xr:uid="{30ACAF00-1624-4962-91E5-81F57A7EE255}"/>
    <cellStyle name="Currency 2 2 2 6 3 4 2 3" xfId="31669" xr:uid="{5E690B60-0BBD-4B1B-958B-493E0615A341}"/>
    <cellStyle name="Currency 2 2 2 6 3 4 3" xfId="14677" xr:uid="{2C158CF2-5E62-4C2F-A9DE-212BDC154580}"/>
    <cellStyle name="Currency 2 2 2 6 3 4 3 2" xfId="37333" xr:uid="{2DE5A624-7018-4917-B2D5-569B5C201930}"/>
    <cellStyle name="Currency 2 2 2 6 3 4 4" xfId="26005" xr:uid="{F09D00E6-F536-4901-9D75-AC765AD0CA63}"/>
    <cellStyle name="Currency 2 2 2 6 3 5" xfId="6181" xr:uid="{640774EC-7FFD-459F-8490-915E543CCCA4}"/>
    <cellStyle name="Currency 2 2 2 6 3 5 2" xfId="17509" xr:uid="{9DBF60DA-25FC-409D-9387-40221781BCA8}"/>
    <cellStyle name="Currency 2 2 2 6 3 5 2 2" xfId="40165" xr:uid="{E98330CA-1A73-45EA-BB2E-BC2FC3F69CE7}"/>
    <cellStyle name="Currency 2 2 2 6 3 5 3" xfId="28837" xr:uid="{8C5D87D3-8AD5-4CD6-91DB-430467B5BAD1}"/>
    <cellStyle name="Currency 2 2 2 6 3 6" xfId="11845" xr:uid="{E9D1E10D-52FE-41B5-9901-6C93EF59D731}"/>
    <cellStyle name="Currency 2 2 2 6 3 6 2" xfId="34501" xr:uid="{E149046E-6DFA-47CD-A2FE-3985AB00918B}"/>
    <cellStyle name="Currency 2 2 2 6 3 7" xfId="23173" xr:uid="{A3B81A7D-780B-420D-8140-391C2FE16BF8}"/>
    <cellStyle name="Currency 2 2 2 6 4" xfId="869" xr:uid="{1383EBAE-D78C-4CD2-9459-BDEE1C54DAF5}"/>
    <cellStyle name="Currency 2 2 2 6 4 2" xfId="1649" xr:uid="{89465B18-44E3-4D21-8681-D85452F89E1B}"/>
    <cellStyle name="Currency 2 2 2 6 4 2 2" xfId="4481" xr:uid="{E2A7BF4D-1622-468D-87A7-9042E7CF5170}"/>
    <cellStyle name="Currency 2 2 2 6 4 2 2 2" xfId="10145" xr:uid="{8FCF6F74-9AF4-4674-B599-DC4A763135A3}"/>
    <cellStyle name="Currency 2 2 2 6 4 2 2 2 2" xfId="21473" xr:uid="{6DFA5D61-B3A1-4099-9407-CCC31553C275}"/>
    <cellStyle name="Currency 2 2 2 6 4 2 2 2 2 2" xfId="44129" xr:uid="{BD156F50-48AA-4661-A1EA-E4F5F1FBFBC1}"/>
    <cellStyle name="Currency 2 2 2 6 4 2 2 2 3" xfId="32801" xr:uid="{9A5E1C32-FCC8-4FAB-83B0-11FE4ACAD8B7}"/>
    <cellStyle name="Currency 2 2 2 6 4 2 2 3" xfId="15809" xr:uid="{4F605490-5B04-46A4-9C9B-1719F60C0B0C}"/>
    <cellStyle name="Currency 2 2 2 6 4 2 2 3 2" xfId="38465" xr:uid="{53D172C2-FE85-4B9C-88DE-96AE78EC2032}"/>
    <cellStyle name="Currency 2 2 2 6 4 2 2 4" xfId="27137" xr:uid="{9358D702-E46D-482E-ABE6-A677242A0961}"/>
    <cellStyle name="Currency 2 2 2 6 4 2 3" xfId="7313" xr:uid="{FACAB4FA-E3E1-49CD-AC12-944DFB427295}"/>
    <cellStyle name="Currency 2 2 2 6 4 2 3 2" xfId="18641" xr:uid="{580251EA-5471-4C84-9375-3A31B6BFC1AF}"/>
    <cellStyle name="Currency 2 2 2 6 4 2 3 2 2" xfId="41297" xr:uid="{AA8BA770-06E2-4628-BAB8-FBD4AB0D2A89}"/>
    <cellStyle name="Currency 2 2 2 6 4 2 3 3" xfId="29969" xr:uid="{A49058CD-E614-4DCB-8463-DD062E726B6E}"/>
    <cellStyle name="Currency 2 2 2 6 4 2 4" xfId="12977" xr:uid="{AAE2A3FE-920F-47B5-A663-C2F634AB1A4D}"/>
    <cellStyle name="Currency 2 2 2 6 4 2 4 2" xfId="35633" xr:uid="{F9BBA4B9-CC53-4035-8CD7-90938A525F7B}"/>
    <cellStyle name="Currency 2 2 2 6 4 2 5" xfId="24305" xr:uid="{F278C167-AFA3-43A6-93AC-603ED88ED56F}"/>
    <cellStyle name="Currency 2 2 2 6 4 3" xfId="3701" xr:uid="{A146DE83-ECAF-42E0-AA67-8578589BDE32}"/>
    <cellStyle name="Currency 2 2 2 6 4 3 2" xfId="9365" xr:uid="{2F54CA4C-AF63-40ED-93D5-8DB24F902964}"/>
    <cellStyle name="Currency 2 2 2 6 4 3 2 2" xfId="20693" xr:uid="{9FB8C4B3-E3CD-4E55-B7B4-F2ADA5C65BAA}"/>
    <cellStyle name="Currency 2 2 2 6 4 3 2 2 2" xfId="43349" xr:uid="{7202BAC8-5AEB-4B7A-AE2C-28AFE8290BFC}"/>
    <cellStyle name="Currency 2 2 2 6 4 3 2 3" xfId="32021" xr:uid="{0A28E9AD-441E-4552-A521-0379B15E89CB}"/>
    <cellStyle name="Currency 2 2 2 6 4 3 3" xfId="15029" xr:uid="{6FA5C819-2ECE-4179-8F8D-0A8ABD682E79}"/>
    <cellStyle name="Currency 2 2 2 6 4 3 3 2" xfId="37685" xr:uid="{84C17812-F001-4E19-8257-C43DFFAC13F4}"/>
    <cellStyle name="Currency 2 2 2 6 4 3 4" xfId="26357" xr:uid="{528BFD5B-F565-4A7C-86F4-9F665A2BD725}"/>
    <cellStyle name="Currency 2 2 2 6 4 4" xfId="6533" xr:uid="{B1C59EC7-EEF2-41B8-AC41-84362C02BD80}"/>
    <cellStyle name="Currency 2 2 2 6 4 4 2" xfId="17861" xr:uid="{6E954C67-15D0-4E15-B82E-D30583A3766A}"/>
    <cellStyle name="Currency 2 2 2 6 4 4 2 2" xfId="40517" xr:uid="{68156A91-C8F5-4904-ADE9-694AA496C0AF}"/>
    <cellStyle name="Currency 2 2 2 6 4 4 3" xfId="29189" xr:uid="{F6C11442-469F-4BB3-B2DE-95645C334538}"/>
    <cellStyle name="Currency 2 2 2 6 4 5" xfId="12197" xr:uid="{14DEF731-F295-4F64-AB8E-F8F0B6478068}"/>
    <cellStyle name="Currency 2 2 2 6 4 5 2" xfId="34853" xr:uid="{A2B00FE4-4F1C-4227-8917-C140A83D4693}"/>
    <cellStyle name="Currency 2 2 2 6 4 6" xfId="23525" xr:uid="{C1AEAD58-D590-4583-9475-912AE808D152}"/>
    <cellStyle name="Currency 2 2 2 6 5" xfId="1650" xr:uid="{2AF84D1A-747E-455C-8A6E-4B5D5D32F04E}"/>
    <cellStyle name="Currency 2 2 2 6 5 2" xfId="4482" xr:uid="{34EB8F3B-75C1-41E8-AE15-F3AA0FC29A8E}"/>
    <cellStyle name="Currency 2 2 2 6 5 2 2" xfId="10146" xr:uid="{A2095A37-9018-4326-BA43-A6E7A8F4CAEC}"/>
    <cellStyle name="Currency 2 2 2 6 5 2 2 2" xfId="21474" xr:uid="{9273BDEE-D8DE-4EAF-A242-D1A58BAF2F23}"/>
    <cellStyle name="Currency 2 2 2 6 5 2 2 2 2" xfId="44130" xr:uid="{592CEE94-48AC-48DD-AA50-DA217D8D0C1F}"/>
    <cellStyle name="Currency 2 2 2 6 5 2 2 3" xfId="32802" xr:uid="{3580A687-8D1F-4E14-A2AA-4893489D4219}"/>
    <cellStyle name="Currency 2 2 2 6 5 2 3" xfId="15810" xr:uid="{A0124B8B-E3E8-4422-86F8-6606953117D0}"/>
    <cellStyle name="Currency 2 2 2 6 5 2 3 2" xfId="38466" xr:uid="{58929A4E-554D-4500-86B8-54DEA2BE35C0}"/>
    <cellStyle name="Currency 2 2 2 6 5 2 4" xfId="27138" xr:uid="{43EA6C7B-D82D-4D30-B955-44F95B448791}"/>
    <cellStyle name="Currency 2 2 2 6 5 3" xfId="7314" xr:uid="{DB01C778-40AA-408F-B822-AF8741E29F8A}"/>
    <cellStyle name="Currency 2 2 2 6 5 3 2" xfId="18642" xr:uid="{E1E7A7C3-37A7-42E2-A3C5-C247C39D311B}"/>
    <cellStyle name="Currency 2 2 2 6 5 3 2 2" xfId="41298" xr:uid="{B4D9FEE7-5764-42C7-ACFC-96F9693FFB7E}"/>
    <cellStyle name="Currency 2 2 2 6 5 3 3" xfId="29970" xr:uid="{BED614F5-F298-42D7-829A-B376D520BF0A}"/>
    <cellStyle name="Currency 2 2 2 6 5 4" xfId="12978" xr:uid="{6C566C25-CCD0-447D-B872-300A37EEDC79}"/>
    <cellStyle name="Currency 2 2 2 6 5 4 2" xfId="35634" xr:uid="{8D281ED9-173B-4215-BED2-9006ECEC8376}"/>
    <cellStyle name="Currency 2 2 2 6 5 5" xfId="24306" xr:uid="{2A3D9009-A776-4E0F-B6BA-3CC26F27CDA9}"/>
    <cellStyle name="Currency 2 2 2 6 6" xfId="2997" xr:uid="{67BADC0C-19DA-4CEC-94CD-89DAE9A888E3}"/>
    <cellStyle name="Currency 2 2 2 6 6 2" xfId="8661" xr:uid="{77CF950E-7BDA-442A-93E8-8C014DA581E7}"/>
    <cellStyle name="Currency 2 2 2 6 6 2 2" xfId="19989" xr:uid="{8C2DBC37-7B4C-4BA6-9704-95FAE6674432}"/>
    <cellStyle name="Currency 2 2 2 6 6 2 2 2" xfId="42645" xr:uid="{910BECC3-6D72-4147-8890-FBB4B0C35D67}"/>
    <cellStyle name="Currency 2 2 2 6 6 2 3" xfId="31317" xr:uid="{E09C0C85-C744-404F-A05B-D75EE890395F}"/>
    <cellStyle name="Currency 2 2 2 6 6 3" xfId="14325" xr:uid="{5456683A-3DB9-45F9-B8D8-F75CDFAB6F1A}"/>
    <cellStyle name="Currency 2 2 2 6 6 3 2" xfId="36981" xr:uid="{8689B8BE-7287-4C4D-9B77-532FEC1275B3}"/>
    <cellStyle name="Currency 2 2 2 6 6 4" xfId="25653" xr:uid="{41F741CA-F85A-4A37-9A99-63C3438865C2}"/>
    <cellStyle name="Currency 2 2 2 6 7" xfId="5829" xr:uid="{CC0846CE-03B0-463D-AF2A-772D98BE40F2}"/>
    <cellStyle name="Currency 2 2 2 6 7 2" xfId="17157" xr:uid="{6F674A70-84E6-4178-8F7B-5F45B3C0BCC2}"/>
    <cellStyle name="Currency 2 2 2 6 7 2 2" xfId="39813" xr:uid="{B2E69447-737A-4801-8C69-1CF7C17F3C9E}"/>
    <cellStyle name="Currency 2 2 2 6 7 3" xfId="28485" xr:uid="{E964CE65-E3B5-421C-A91E-86874414E6EF}"/>
    <cellStyle name="Currency 2 2 2 6 8" xfId="11493" xr:uid="{78994067-BB01-40DE-9643-5A04126877F0}"/>
    <cellStyle name="Currency 2 2 2 6 8 2" xfId="34149" xr:uid="{4545F242-91BF-4A22-AAEC-966A88ADC01A}"/>
    <cellStyle name="Currency 2 2 2 6 9" xfId="22821" xr:uid="{AD3E4512-7D39-4D7D-B592-6A3C2F50688D}"/>
    <cellStyle name="Currency 2 2 2 7" xfId="154" xr:uid="{484463F4-0145-4DEC-8CA3-39D011C23C3C}"/>
    <cellStyle name="Currency 2 2 2 7 2" xfId="330" xr:uid="{158D57A7-207A-408B-83A8-B5665C7D56FD}"/>
    <cellStyle name="Currency 2 2 2 7 2 2" xfId="682" xr:uid="{01447EF6-5F3A-4C52-8CBB-AE36DD6F07B1}"/>
    <cellStyle name="Currency 2 2 2 7 2 2 2" xfId="1386" xr:uid="{C09A2DC7-1B0E-4981-8CB9-8F280A1DFF55}"/>
    <cellStyle name="Currency 2 2 2 7 2 2 2 2" xfId="1651" xr:uid="{AF764B49-2A72-402B-ADCD-7EC74B02A5FC}"/>
    <cellStyle name="Currency 2 2 2 7 2 2 2 2 2" xfId="4483" xr:uid="{D4262676-6690-401C-8716-AB44FD0800ED}"/>
    <cellStyle name="Currency 2 2 2 7 2 2 2 2 2 2" xfId="10147" xr:uid="{2A45A7E9-C274-4625-9CF4-A58651576A54}"/>
    <cellStyle name="Currency 2 2 2 7 2 2 2 2 2 2 2" xfId="21475" xr:uid="{3B5C8AE9-F3C0-47BD-AE73-58C9419E9052}"/>
    <cellStyle name="Currency 2 2 2 7 2 2 2 2 2 2 2 2" xfId="44131" xr:uid="{0919DCD1-1809-495C-B5C9-FB5890207257}"/>
    <cellStyle name="Currency 2 2 2 7 2 2 2 2 2 2 3" xfId="32803" xr:uid="{7EE51391-22A0-4504-8026-0F3A70118A1C}"/>
    <cellStyle name="Currency 2 2 2 7 2 2 2 2 2 3" xfId="15811" xr:uid="{0D591DE8-A93D-401F-951D-653C51E28AE2}"/>
    <cellStyle name="Currency 2 2 2 7 2 2 2 2 2 3 2" xfId="38467" xr:uid="{5D434727-E50F-4C51-9670-44EFAF8BA82E}"/>
    <cellStyle name="Currency 2 2 2 7 2 2 2 2 2 4" xfId="27139" xr:uid="{D6A8CE9F-3CA7-4CF8-97FC-E022D9EC0134}"/>
    <cellStyle name="Currency 2 2 2 7 2 2 2 2 3" xfId="7315" xr:uid="{23093C31-1E9D-4453-AF6B-48AEB3C74828}"/>
    <cellStyle name="Currency 2 2 2 7 2 2 2 2 3 2" xfId="18643" xr:uid="{9AF28C84-4260-45C5-804A-66AD7E0BB1B2}"/>
    <cellStyle name="Currency 2 2 2 7 2 2 2 2 3 2 2" xfId="41299" xr:uid="{15A40196-CE4D-4D2C-8D80-61A47F8EC3F0}"/>
    <cellStyle name="Currency 2 2 2 7 2 2 2 2 3 3" xfId="29971" xr:uid="{F55B0226-9992-45D9-9564-292EBE98652D}"/>
    <cellStyle name="Currency 2 2 2 7 2 2 2 2 4" xfId="12979" xr:uid="{DC03BC9B-BB1F-4AB4-ABC8-A69AD4BD8E72}"/>
    <cellStyle name="Currency 2 2 2 7 2 2 2 2 4 2" xfId="35635" xr:uid="{68F07937-8DB6-4FED-BF6F-9C8C373D7AAF}"/>
    <cellStyle name="Currency 2 2 2 7 2 2 2 2 5" xfId="24307" xr:uid="{9583C039-A70A-475F-8745-54770A6B32FB}"/>
    <cellStyle name="Currency 2 2 2 7 2 2 2 3" xfId="4218" xr:uid="{E34B83E5-285C-4214-9A5C-2884643EA482}"/>
    <cellStyle name="Currency 2 2 2 7 2 2 2 3 2" xfId="9882" xr:uid="{19BA9A5C-1C9D-4E70-BAC7-416F15C35475}"/>
    <cellStyle name="Currency 2 2 2 7 2 2 2 3 2 2" xfId="21210" xr:uid="{8EC613A1-49DA-455C-8D77-39236A2CD2EA}"/>
    <cellStyle name="Currency 2 2 2 7 2 2 2 3 2 2 2" xfId="43866" xr:uid="{0664BCAB-8D1A-4B9F-834A-6FDAAFEDDA41}"/>
    <cellStyle name="Currency 2 2 2 7 2 2 2 3 2 3" xfId="32538" xr:uid="{7A098C80-AC6B-4829-BEC3-FA4F5B0FB443}"/>
    <cellStyle name="Currency 2 2 2 7 2 2 2 3 3" xfId="15546" xr:uid="{A89F55E4-1BD9-4D94-BB3F-484B018F3825}"/>
    <cellStyle name="Currency 2 2 2 7 2 2 2 3 3 2" xfId="38202" xr:uid="{1E989323-0E16-464E-B8BB-664F52BE90B6}"/>
    <cellStyle name="Currency 2 2 2 7 2 2 2 3 4" xfId="26874" xr:uid="{913A7176-4FB5-4B74-AA18-54C630429C6E}"/>
    <cellStyle name="Currency 2 2 2 7 2 2 2 4" xfId="7050" xr:uid="{9C409E6A-57F7-4F69-B639-6C94B37E2284}"/>
    <cellStyle name="Currency 2 2 2 7 2 2 2 4 2" xfId="18378" xr:uid="{5A24D646-2994-4525-A91A-BD1939B3C6B1}"/>
    <cellStyle name="Currency 2 2 2 7 2 2 2 4 2 2" xfId="41034" xr:uid="{FF8AA8D3-09F5-484B-8889-75CE46220A98}"/>
    <cellStyle name="Currency 2 2 2 7 2 2 2 4 3" xfId="29706" xr:uid="{2B8242B7-FF8C-443A-98EF-9380059F1F6E}"/>
    <cellStyle name="Currency 2 2 2 7 2 2 2 5" xfId="12714" xr:uid="{EA0ADA8B-E978-46AA-9106-31A0553F0D7A}"/>
    <cellStyle name="Currency 2 2 2 7 2 2 2 5 2" xfId="35370" xr:uid="{3F06B99C-0404-4A60-8D58-61E7C1E1B995}"/>
    <cellStyle name="Currency 2 2 2 7 2 2 2 6" xfId="24042" xr:uid="{70A48FBF-F87B-4B00-9CCD-B46D42B8F1A7}"/>
    <cellStyle name="Currency 2 2 2 7 2 2 3" xfId="1652" xr:uid="{D985AE68-9BD6-4977-9AEE-C568DB3D144A}"/>
    <cellStyle name="Currency 2 2 2 7 2 2 3 2" xfId="4484" xr:uid="{ECC32E18-DB01-4594-A0AC-94C2FB5DAAA7}"/>
    <cellStyle name="Currency 2 2 2 7 2 2 3 2 2" xfId="10148" xr:uid="{1EC0BB5A-0BDB-45FE-98C0-A3944ECC2A99}"/>
    <cellStyle name="Currency 2 2 2 7 2 2 3 2 2 2" xfId="21476" xr:uid="{AD13A44E-AB93-4D3C-AEA1-1640045F9C05}"/>
    <cellStyle name="Currency 2 2 2 7 2 2 3 2 2 2 2" xfId="44132" xr:uid="{54A72689-6C35-4460-824F-F41E9542E0AE}"/>
    <cellStyle name="Currency 2 2 2 7 2 2 3 2 2 3" xfId="32804" xr:uid="{7DC338AC-D76B-43AC-AA7B-F98F506C236D}"/>
    <cellStyle name="Currency 2 2 2 7 2 2 3 2 3" xfId="15812" xr:uid="{86193E44-8C1F-4543-9962-B31532CAC668}"/>
    <cellStyle name="Currency 2 2 2 7 2 2 3 2 3 2" xfId="38468" xr:uid="{E0FB1638-842E-4771-A87F-511A1BFBDC96}"/>
    <cellStyle name="Currency 2 2 2 7 2 2 3 2 4" xfId="27140" xr:uid="{2E79472C-F69B-45A7-8303-F5C879D88600}"/>
    <cellStyle name="Currency 2 2 2 7 2 2 3 3" xfId="7316" xr:uid="{F4BACADA-01A1-4CE2-8F92-830C25DD99B8}"/>
    <cellStyle name="Currency 2 2 2 7 2 2 3 3 2" xfId="18644" xr:uid="{94B95826-912E-4EC5-966F-EE5598267D75}"/>
    <cellStyle name="Currency 2 2 2 7 2 2 3 3 2 2" xfId="41300" xr:uid="{7478B035-7C4B-48D9-B2F2-C3D469E46523}"/>
    <cellStyle name="Currency 2 2 2 7 2 2 3 3 3" xfId="29972" xr:uid="{2D69548F-BB1C-4B6D-BB74-4E1325AC6153}"/>
    <cellStyle name="Currency 2 2 2 7 2 2 3 4" xfId="12980" xr:uid="{AFA1AC66-09FE-4C44-BA3C-2CDD347AF84A}"/>
    <cellStyle name="Currency 2 2 2 7 2 2 3 4 2" xfId="35636" xr:uid="{EB1456D1-B674-4460-89F5-4B1E95BFE728}"/>
    <cellStyle name="Currency 2 2 2 7 2 2 3 5" xfId="24308" xr:uid="{3FB6A1A8-C2AC-49C4-AD73-A121B10FA005}"/>
    <cellStyle name="Currency 2 2 2 7 2 2 4" xfId="3514" xr:uid="{BB5EF199-945C-4729-BD96-16308AA931A2}"/>
    <cellStyle name="Currency 2 2 2 7 2 2 4 2" xfId="9178" xr:uid="{21C40CB6-2FCA-4FC6-B9D3-0CAD97503592}"/>
    <cellStyle name="Currency 2 2 2 7 2 2 4 2 2" xfId="20506" xr:uid="{661829D8-4890-4D7A-B2B2-BB6571372096}"/>
    <cellStyle name="Currency 2 2 2 7 2 2 4 2 2 2" xfId="43162" xr:uid="{7BEFA940-C5C7-41A8-BCE1-398B646D0C70}"/>
    <cellStyle name="Currency 2 2 2 7 2 2 4 2 3" xfId="31834" xr:uid="{3A7A8B22-CAAA-48E9-B9EC-32A738F6BDAB}"/>
    <cellStyle name="Currency 2 2 2 7 2 2 4 3" xfId="14842" xr:uid="{611A229E-4CDB-47E9-AD37-B90425BF8481}"/>
    <cellStyle name="Currency 2 2 2 7 2 2 4 3 2" xfId="37498" xr:uid="{5CD6AC66-F0A4-4D6B-A3B1-3F2BC6D4479F}"/>
    <cellStyle name="Currency 2 2 2 7 2 2 4 4" xfId="26170" xr:uid="{E1FC6F83-8B28-40D7-BBBD-E38A01B35A4F}"/>
    <cellStyle name="Currency 2 2 2 7 2 2 5" xfId="6346" xr:uid="{D345248A-7A24-4298-8311-1515435CE932}"/>
    <cellStyle name="Currency 2 2 2 7 2 2 5 2" xfId="17674" xr:uid="{C981FACE-45A4-496A-B43A-8B786C308C7D}"/>
    <cellStyle name="Currency 2 2 2 7 2 2 5 2 2" xfId="40330" xr:uid="{69EA6087-278C-433F-8DA8-61B6EDCE4A2F}"/>
    <cellStyle name="Currency 2 2 2 7 2 2 5 3" xfId="29002" xr:uid="{D3ADF4DA-E33E-4FB4-80F0-D4EDC85B4741}"/>
    <cellStyle name="Currency 2 2 2 7 2 2 6" xfId="12010" xr:uid="{56D58F2C-BC40-4962-93C3-86E03CA4DC10}"/>
    <cellStyle name="Currency 2 2 2 7 2 2 6 2" xfId="34666" xr:uid="{80F70500-C220-4E58-9044-C8240BDAA1B6}"/>
    <cellStyle name="Currency 2 2 2 7 2 2 7" xfId="23338" xr:uid="{554C6B56-F242-4426-9DCD-650614A51C95}"/>
    <cellStyle name="Currency 2 2 2 7 2 3" xfId="1034" xr:uid="{5DA38C61-5A2A-40B9-9205-CF5F5FA75D2C}"/>
    <cellStyle name="Currency 2 2 2 7 2 3 2" xfId="1653" xr:uid="{F4E1B352-51CA-43FF-8222-A1FDEEA50DC7}"/>
    <cellStyle name="Currency 2 2 2 7 2 3 2 2" xfId="4485" xr:uid="{CAEBD073-4F4F-4BA1-86EC-088B0F7AEEE0}"/>
    <cellStyle name="Currency 2 2 2 7 2 3 2 2 2" xfId="10149" xr:uid="{C67E1F07-17DD-4A84-88FA-29EAF49E4B8C}"/>
    <cellStyle name="Currency 2 2 2 7 2 3 2 2 2 2" xfId="21477" xr:uid="{68A4F667-38B5-419F-A766-4EDD8C6FB219}"/>
    <cellStyle name="Currency 2 2 2 7 2 3 2 2 2 2 2" xfId="44133" xr:uid="{A9C0CFAF-BA41-4CF9-A06C-B238A1563810}"/>
    <cellStyle name="Currency 2 2 2 7 2 3 2 2 2 3" xfId="32805" xr:uid="{DCD3DCFD-6BB4-4F0E-874D-82A7634B8042}"/>
    <cellStyle name="Currency 2 2 2 7 2 3 2 2 3" xfId="15813" xr:uid="{5302A700-1498-4538-85CA-59AC75D76580}"/>
    <cellStyle name="Currency 2 2 2 7 2 3 2 2 3 2" xfId="38469" xr:uid="{FB53E461-F27F-4ABB-B2A2-ECF517A6BB9F}"/>
    <cellStyle name="Currency 2 2 2 7 2 3 2 2 4" xfId="27141" xr:uid="{5BB531C6-9E79-46AF-A6C8-E7EA4483F171}"/>
    <cellStyle name="Currency 2 2 2 7 2 3 2 3" xfId="7317" xr:uid="{46614FD3-7E70-4F9A-A377-9E188D47BFE6}"/>
    <cellStyle name="Currency 2 2 2 7 2 3 2 3 2" xfId="18645" xr:uid="{A82EF8DB-B0CA-4825-BC7E-B6564D757BBD}"/>
    <cellStyle name="Currency 2 2 2 7 2 3 2 3 2 2" xfId="41301" xr:uid="{56B87578-5AE0-4578-8FF4-7EBACD2AE3BB}"/>
    <cellStyle name="Currency 2 2 2 7 2 3 2 3 3" xfId="29973" xr:uid="{46CFCBBB-F755-415D-B95D-D3A94342F1AB}"/>
    <cellStyle name="Currency 2 2 2 7 2 3 2 4" xfId="12981" xr:uid="{DB5EFF18-8D8E-4BC9-B59A-7CDD16702360}"/>
    <cellStyle name="Currency 2 2 2 7 2 3 2 4 2" xfId="35637" xr:uid="{F7D00D48-1DE0-45FD-BDFA-F1C474EDB433}"/>
    <cellStyle name="Currency 2 2 2 7 2 3 2 5" xfId="24309" xr:uid="{3EA303C1-2A03-4D15-AF9C-A5541C80D879}"/>
    <cellStyle name="Currency 2 2 2 7 2 3 3" xfId="3866" xr:uid="{A4269CE9-954C-4C29-A147-FF04F3B51F6A}"/>
    <cellStyle name="Currency 2 2 2 7 2 3 3 2" xfId="9530" xr:uid="{CF2CFF69-DDF0-4C8D-8AA4-9A304EF11E30}"/>
    <cellStyle name="Currency 2 2 2 7 2 3 3 2 2" xfId="20858" xr:uid="{20B20C7F-8983-4900-B502-0F44FE3CE382}"/>
    <cellStyle name="Currency 2 2 2 7 2 3 3 2 2 2" xfId="43514" xr:uid="{E5A264C6-E45F-436B-9934-37EBF016B5CB}"/>
    <cellStyle name="Currency 2 2 2 7 2 3 3 2 3" xfId="32186" xr:uid="{BAE0ED48-AD8D-4B89-9899-2340F5ACCB5A}"/>
    <cellStyle name="Currency 2 2 2 7 2 3 3 3" xfId="15194" xr:uid="{2A8D4868-1F41-48E1-9AF5-4208947FD628}"/>
    <cellStyle name="Currency 2 2 2 7 2 3 3 3 2" xfId="37850" xr:uid="{C2B35A59-9A30-4A99-8B83-04E330ACC987}"/>
    <cellStyle name="Currency 2 2 2 7 2 3 3 4" xfId="26522" xr:uid="{4DDBEECC-104F-4EEC-8671-5CCC2F62E4F0}"/>
    <cellStyle name="Currency 2 2 2 7 2 3 4" xfId="6698" xr:uid="{3619FFA7-EDF8-450B-A509-83869E70F6F3}"/>
    <cellStyle name="Currency 2 2 2 7 2 3 4 2" xfId="18026" xr:uid="{D321CBD5-0B83-4C57-9159-065E86982B9F}"/>
    <cellStyle name="Currency 2 2 2 7 2 3 4 2 2" xfId="40682" xr:uid="{3FDA5FA4-8E49-4D47-AB3E-4170DE5B2D7B}"/>
    <cellStyle name="Currency 2 2 2 7 2 3 4 3" xfId="29354" xr:uid="{5FD12499-9DD3-403D-BF4A-F346FBBD55C9}"/>
    <cellStyle name="Currency 2 2 2 7 2 3 5" xfId="12362" xr:uid="{CA56BAC6-B31D-408C-8F26-A0FE94743AEE}"/>
    <cellStyle name="Currency 2 2 2 7 2 3 5 2" xfId="35018" xr:uid="{F9740B79-DB6A-45E4-8DC5-29CC08B0CD98}"/>
    <cellStyle name="Currency 2 2 2 7 2 3 6" xfId="23690" xr:uid="{BE405F5F-5AB2-40C2-A7E0-990BD8F264B4}"/>
    <cellStyle name="Currency 2 2 2 7 2 4" xfId="1654" xr:uid="{BA2BFDFB-89DD-4B83-A6DE-FD992EA64424}"/>
    <cellStyle name="Currency 2 2 2 7 2 4 2" xfId="4486" xr:uid="{6E6255F4-8444-486A-867E-1CC39AAA3564}"/>
    <cellStyle name="Currency 2 2 2 7 2 4 2 2" xfId="10150" xr:uid="{8BDBD3A6-598C-4C70-BECD-BB3C21FA87F5}"/>
    <cellStyle name="Currency 2 2 2 7 2 4 2 2 2" xfId="21478" xr:uid="{CC588D84-45DC-41AF-BBDE-F08436782C31}"/>
    <cellStyle name="Currency 2 2 2 7 2 4 2 2 2 2" xfId="44134" xr:uid="{DBF45CE0-5A09-4B33-8620-15B2E1025C97}"/>
    <cellStyle name="Currency 2 2 2 7 2 4 2 2 3" xfId="32806" xr:uid="{22775772-DAE9-448A-BABA-A2E114C7C950}"/>
    <cellStyle name="Currency 2 2 2 7 2 4 2 3" xfId="15814" xr:uid="{3946CC2D-9C01-48F8-98CE-3B6892E11884}"/>
    <cellStyle name="Currency 2 2 2 7 2 4 2 3 2" xfId="38470" xr:uid="{302076A2-D417-42B2-B563-F73B92FB0505}"/>
    <cellStyle name="Currency 2 2 2 7 2 4 2 4" xfId="27142" xr:uid="{49469FE2-65B4-4B4F-A6AC-FE938382BA1A}"/>
    <cellStyle name="Currency 2 2 2 7 2 4 3" xfId="7318" xr:uid="{E184820C-F54D-46FE-B37C-D4C2FFED791F}"/>
    <cellStyle name="Currency 2 2 2 7 2 4 3 2" xfId="18646" xr:uid="{F04925B1-01A3-4295-A823-D57424D1588E}"/>
    <cellStyle name="Currency 2 2 2 7 2 4 3 2 2" xfId="41302" xr:uid="{CFC8A71D-908C-4135-A3CD-0F2ABCFD0C05}"/>
    <cellStyle name="Currency 2 2 2 7 2 4 3 3" xfId="29974" xr:uid="{D38198D3-61AE-4CAD-86F7-924CF587F641}"/>
    <cellStyle name="Currency 2 2 2 7 2 4 4" xfId="12982" xr:uid="{F23A17EE-B5D4-4013-A5E8-BAB1091F4E0B}"/>
    <cellStyle name="Currency 2 2 2 7 2 4 4 2" xfId="35638" xr:uid="{93592607-5F8E-4A2F-95B3-5AE5959FC25B}"/>
    <cellStyle name="Currency 2 2 2 7 2 4 5" xfId="24310" xr:uid="{D1BFAD7F-6D48-4405-BF43-2B617F56E9B5}"/>
    <cellStyle name="Currency 2 2 2 7 2 5" xfId="3162" xr:uid="{89DEFB6F-9763-4161-B60B-F91363C27145}"/>
    <cellStyle name="Currency 2 2 2 7 2 5 2" xfId="8826" xr:uid="{A78B4882-D8DC-4F13-BCD5-E99235698EDD}"/>
    <cellStyle name="Currency 2 2 2 7 2 5 2 2" xfId="20154" xr:uid="{06D5BA2D-6DCC-4DFE-A4DB-C8373E6268B5}"/>
    <cellStyle name="Currency 2 2 2 7 2 5 2 2 2" xfId="42810" xr:uid="{4F7BD3D5-7809-40CB-BB22-06B0EF1CDDD6}"/>
    <cellStyle name="Currency 2 2 2 7 2 5 2 3" xfId="31482" xr:uid="{F8C69EFE-CE8D-4148-8910-5449502F9FFA}"/>
    <cellStyle name="Currency 2 2 2 7 2 5 3" xfId="14490" xr:uid="{29A749C2-EB03-45EF-8B08-2094F28C4437}"/>
    <cellStyle name="Currency 2 2 2 7 2 5 3 2" xfId="37146" xr:uid="{A80E270E-5C93-4EB9-AC80-C4FD68765033}"/>
    <cellStyle name="Currency 2 2 2 7 2 5 4" xfId="25818" xr:uid="{F28C60D5-6D63-412F-A13E-DBE5FB024021}"/>
    <cellStyle name="Currency 2 2 2 7 2 6" xfId="5994" xr:uid="{56CD24EA-6CB6-4563-8FB2-E88C2FEA50AE}"/>
    <cellStyle name="Currency 2 2 2 7 2 6 2" xfId="17322" xr:uid="{90910D64-5824-4937-ABE4-BC48E53478D9}"/>
    <cellStyle name="Currency 2 2 2 7 2 6 2 2" xfId="39978" xr:uid="{7D04E1F2-C2F8-4933-A240-9B8F8757F98A}"/>
    <cellStyle name="Currency 2 2 2 7 2 6 3" xfId="28650" xr:uid="{41C2FD63-26FC-48BB-9F70-3524B93CA5A7}"/>
    <cellStyle name="Currency 2 2 2 7 2 7" xfId="11658" xr:uid="{D202BB28-552A-42EB-99FD-C50002094E76}"/>
    <cellStyle name="Currency 2 2 2 7 2 7 2" xfId="34314" xr:uid="{EB9735DB-310D-4669-9493-422CABCFD0A0}"/>
    <cellStyle name="Currency 2 2 2 7 2 8" xfId="22986" xr:uid="{7A39BE90-E369-44EF-931C-7ACEA5947F57}"/>
    <cellStyle name="Currency 2 2 2 7 3" xfId="506" xr:uid="{47FE6136-9D80-41BE-B8F4-9481906CA689}"/>
    <cellStyle name="Currency 2 2 2 7 3 2" xfId="1210" xr:uid="{4296799C-1A0A-4BDA-BB1B-E003A6ED41C9}"/>
    <cellStyle name="Currency 2 2 2 7 3 2 2" xfId="1655" xr:uid="{980566CE-A2F2-4663-B0F5-E7649915E384}"/>
    <cellStyle name="Currency 2 2 2 7 3 2 2 2" xfId="4487" xr:uid="{1E334650-95EE-4044-BEF0-DF569B04CCE9}"/>
    <cellStyle name="Currency 2 2 2 7 3 2 2 2 2" xfId="10151" xr:uid="{64D800B5-6DEB-46CC-8487-D0F44CC4FB15}"/>
    <cellStyle name="Currency 2 2 2 7 3 2 2 2 2 2" xfId="21479" xr:uid="{B90FAF3E-3C98-450A-B92C-2A0A776C5DAC}"/>
    <cellStyle name="Currency 2 2 2 7 3 2 2 2 2 2 2" xfId="44135" xr:uid="{FF98B1C3-9680-43A7-969D-5D264F3F3FE6}"/>
    <cellStyle name="Currency 2 2 2 7 3 2 2 2 2 3" xfId="32807" xr:uid="{C75C1626-3900-417E-88CD-9CB6B755D262}"/>
    <cellStyle name="Currency 2 2 2 7 3 2 2 2 3" xfId="15815" xr:uid="{0706B4D7-01C5-4A7B-8403-B38B9EE9C857}"/>
    <cellStyle name="Currency 2 2 2 7 3 2 2 2 3 2" xfId="38471" xr:uid="{BB23D81C-2ACD-4216-AE2B-BD79AFF5FB2A}"/>
    <cellStyle name="Currency 2 2 2 7 3 2 2 2 4" xfId="27143" xr:uid="{4CC73443-B43D-4071-9672-49ED1FB16882}"/>
    <cellStyle name="Currency 2 2 2 7 3 2 2 3" xfId="7319" xr:uid="{EA31CB86-024E-4DF5-9EE0-64CACB7AB3D7}"/>
    <cellStyle name="Currency 2 2 2 7 3 2 2 3 2" xfId="18647" xr:uid="{4D3E243A-2540-4C6F-9ACA-AB055052EC4A}"/>
    <cellStyle name="Currency 2 2 2 7 3 2 2 3 2 2" xfId="41303" xr:uid="{C6E560FA-0EED-4CEA-B643-D26A71C13012}"/>
    <cellStyle name="Currency 2 2 2 7 3 2 2 3 3" xfId="29975" xr:uid="{331750AD-F90D-4819-81CD-BF424690AC69}"/>
    <cellStyle name="Currency 2 2 2 7 3 2 2 4" xfId="12983" xr:uid="{36023C40-CCA2-4F34-9625-48707D08CD1A}"/>
    <cellStyle name="Currency 2 2 2 7 3 2 2 4 2" xfId="35639" xr:uid="{BB025441-35B2-4794-A2A2-CF1C13C8C752}"/>
    <cellStyle name="Currency 2 2 2 7 3 2 2 5" xfId="24311" xr:uid="{994F68BF-2B2E-433A-BB0D-AD2C2D72971D}"/>
    <cellStyle name="Currency 2 2 2 7 3 2 3" xfId="4042" xr:uid="{D63D6DCC-5DED-4A2A-950C-D3F96BFDA49E}"/>
    <cellStyle name="Currency 2 2 2 7 3 2 3 2" xfId="9706" xr:uid="{D49F2D26-8266-4DB1-BB2E-0AC77D0E703B}"/>
    <cellStyle name="Currency 2 2 2 7 3 2 3 2 2" xfId="21034" xr:uid="{CAAB972A-B91C-4699-9043-2FF8C190DC92}"/>
    <cellStyle name="Currency 2 2 2 7 3 2 3 2 2 2" xfId="43690" xr:uid="{AB752A25-5E97-4BE7-9D63-7DC363420FFB}"/>
    <cellStyle name="Currency 2 2 2 7 3 2 3 2 3" xfId="32362" xr:uid="{CE5654A4-3012-4612-9513-B45EE1070468}"/>
    <cellStyle name="Currency 2 2 2 7 3 2 3 3" xfId="15370" xr:uid="{E89972D7-3F56-46CA-9C3D-8B6E82BBD916}"/>
    <cellStyle name="Currency 2 2 2 7 3 2 3 3 2" xfId="38026" xr:uid="{0E371E98-88CD-47A5-91A8-D722DBE38BEE}"/>
    <cellStyle name="Currency 2 2 2 7 3 2 3 4" xfId="26698" xr:uid="{6CB59CE6-D166-4505-A944-D53DE6A06191}"/>
    <cellStyle name="Currency 2 2 2 7 3 2 4" xfId="6874" xr:uid="{2041F394-0F53-419F-9740-150F3311653E}"/>
    <cellStyle name="Currency 2 2 2 7 3 2 4 2" xfId="18202" xr:uid="{AC9162C4-0C98-4063-86D0-5119725462F2}"/>
    <cellStyle name="Currency 2 2 2 7 3 2 4 2 2" xfId="40858" xr:uid="{141377F2-6412-4326-81E4-D4DB511FDFF2}"/>
    <cellStyle name="Currency 2 2 2 7 3 2 4 3" xfId="29530" xr:uid="{0BBE3CB7-DD23-4E48-B654-062A9131AE28}"/>
    <cellStyle name="Currency 2 2 2 7 3 2 5" xfId="12538" xr:uid="{3CF03D42-8CD3-4D92-82FF-25136E5BC50B}"/>
    <cellStyle name="Currency 2 2 2 7 3 2 5 2" xfId="35194" xr:uid="{1F355F3C-1B3F-407F-96B6-FB8A5101D487}"/>
    <cellStyle name="Currency 2 2 2 7 3 2 6" xfId="23866" xr:uid="{2566F9BB-1FDE-48FD-B74C-C57CFFD06016}"/>
    <cellStyle name="Currency 2 2 2 7 3 3" xfId="1656" xr:uid="{42CAC48A-9CE6-429F-AAD5-47DAD62EE09F}"/>
    <cellStyle name="Currency 2 2 2 7 3 3 2" xfId="4488" xr:uid="{F993CB48-98CA-4A29-A7B6-31D107BB5D83}"/>
    <cellStyle name="Currency 2 2 2 7 3 3 2 2" xfId="10152" xr:uid="{1871F4D6-5C21-484A-9F30-8F559A244FF6}"/>
    <cellStyle name="Currency 2 2 2 7 3 3 2 2 2" xfId="21480" xr:uid="{C6FD1E5C-1E4D-4801-883C-97C09EB75E21}"/>
    <cellStyle name="Currency 2 2 2 7 3 3 2 2 2 2" xfId="44136" xr:uid="{F8776E12-8027-43F5-9901-7A6FF21AD6B9}"/>
    <cellStyle name="Currency 2 2 2 7 3 3 2 2 3" xfId="32808" xr:uid="{511FC035-E143-4BDB-9B5E-D1ADD4628846}"/>
    <cellStyle name="Currency 2 2 2 7 3 3 2 3" xfId="15816" xr:uid="{B3785E47-D510-4156-959D-D2738FE74C6D}"/>
    <cellStyle name="Currency 2 2 2 7 3 3 2 3 2" xfId="38472" xr:uid="{7D8EA2E0-8310-4674-809D-E812FF070D35}"/>
    <cellStyle name="Currency 2 2 2 7 3 3 2 4" xfId="27144" xr:uid="{0D5D611F-FE2C-475E-A2D8-4D6E41EB5472}"/>
    <cellStyle name="Currency 2 2 2 7 3 3 3" xfId="7320" xr:uid="{FFF681D8-BF1E-40E2-87CB-AE1AEB4E0E53}"/>
    <cellStyle name="Currency 2 2 2 7 3 3 3 2" xfId="18648" xr:uid="{7E154FCF-9D80-46AF-9BEA-3A14463BB295}"/>
    <cellStyle name="Currency 2 2 2 7 3 3 3 2 2" xfId="41304" xr:uid="{A8AE181D-9D06-4862-862C-D0D36E09596F}"/>
    <cellStyle name="Currency 2 2 2 7 3 3 3 3" xfId="29976" xr:uid="{B77779B1-8EAB-4FEB-91C1-7DEF25FEAC58}"/>
    <cellStyle name="Currency 2 2 2 7 3 3 4" xfId="12984" xr:uid="{528E31B3-EB4F-4D96-BE21-C070479BFD07}"/>
    <cellStyle name="Currency 2 2 2 7 3 3 4 2" xfId="35640" xr:uid="{ECA57F55-B18B-41D1-ADA3-4DF6720EE7EF}"/>
    <cellStyle name="Currency 2 2 2 7 3 3 5" xfId="24312" xr:uid="{B91C9EC2-BC1B-459C-881D-85EC9A5F4533}"/>
    <cellStyle name="Currency 2 2 2 7 3 4" xfId="3338" xr:uid="{4C846545-61A2-42FD-A189-C3828DE5AA61}"/>
    <cellStyle name="Currency 2 2 2 7 3 4 2" xfId="9002" xr:uid="{166CB26F-0F86-45CB-8132-63AD8E83F728}"/>
    <cellStyle name="Currency 2 2 2 7 3 4 2 2" xfId="20330" xr:uid="{D072F79C-8FC8-4335-A45D-502E4612E741}"/>
    <cellStyle name="Currency 2 2 2 7 3 4 2 2 2" xfId="42986" xr:uid="{EAF53DC7-5D9D-453E-8F39-C20965CC9DC0}"/>
    <cellStyle name="Currency 2 2 2 7 3 4 2 3" xfId="31658" xr:uid="{8AEB8A13-599C-4954-B5FD-D0C3BAD90C2C}"/>
    <cellStyle name="Currency 2 2 2 7 3 4 3" xfId="14666" xr:uid="{F0DCC351-EB28-4723-BDC1-34869A6A7D36}"/>
    <cellStyle name="Currency 2 2 2 7 3 4 3 2" xfId="37322" xr:uid="{798B39B3-4929-491D-9DE5-D3175FF22D52}"/>
    <cellStyle name="Currency 2 2 2 7 3 4 4" xfId="25994" xr:uid="{626955E0-B8C3-49F1-AD83-4A410729B94B}"/>
    <cellStyle name="Currency 2 2 2 7 3 5" xfId="6170" xr:uid="{5E73F9A9-1DFE-4249-A374-B2F70610BFB3}"/>
    <cellStyle name="Currency 2 2 2 7 3 5 2" xfId="17498" xr:uid="{B375D07E-43AB-4945-A687-8C8EF59619FF}"/>
    <cellStyle name="Currency 2 2 2 7 3 5 2 2" xfId="40154" xr:uid="{C87BDEBD-D2A1-4F3A-86F4-A3EE55125B93}"/>
    <cellStyle name="Currency 2 2 2 7 3 5 3" xfId="28826" xr:uid="{F9B254D6-C1F3-46DB-AC98-8F1D4BB0BBBD}"/>
    <cellStyle name="Currency 2 2 2 7 3 6" xfId="11834" xr:uid="{C673757B-E574-4959-A229-4E55BF50CC92}"/>
    <cellStyle name="Currency 2 2 2 7 3 6 2" xfId="34490" xr:uid="{5C7D54DB-12C6-449B-8890-E44967401AAF}"/>
    <cellStyle name="Currency 2 2 2 7 3 7" xfId="23162" xr:uid="{B9F316DF-EDC0-42B8-9267-9C1150DF624C}"/>
    <cellStyle name="Currency 2 2 2 7 4" xfId="858" xr:uid="{0A68763C-D3C7-4777-85C5-35814926B413}"/>
    <cellStyle name="Currency 2 2 2 7 4 2" xfId="1657" xr:uid="{8E653DF2-BE31-4231-823F-DB04223ECAA9}"/>
    <cellStyle name="Currency 2 2 2 7 4 2 2" xfId="4489" xr:uid="{6FFE75E2-584F-4530-B9B9-5CA77C9B4F5C}"/>
    <cellStyle name="Currency 2 2 2 7 4 2 2 2" xfId="10153" xr:uid="{8E84AF61-10D6-43B7-B9DB-F7A1AD06EC26}"/>
    <cellStyle name="Currency 2 2 2 7 4 2 2 2 2" xfId="21481" xr:uid="{29C02DDD-67D4-490C-ACFE-F16D6A0A06B9}"/>
    <cellStyle name="Currency 2 2 2 7 4 2 2 2 2 2" xfId="44137" xr:uid="{2DDDEDDD-2798-414D-A5A8-CB59D9AC6230}"/>
    <cellStyle name="Currency 2 2 2 7 4 2 2 2 3" xfId="32809" xr:uid="{DB1852DE-10D4-4F4E-96C1-942FC5314EDE}"/>
    <cellStyle name="Currency 2 2 2 7 4 2 2 3" xfId="15817" xr:uid="{3C4DC678-7052-4025-9279-868C65A5ADC5}"/>
    <cellStyle name="Currency 2 2 2 7 4 2 2 3 2" xfId="38473" xr:uid="{1D4D08F4-0D87-4E0A-99D7-ACA1EA4C0B89}"/>
    <cellStyle name="Currency 2 2 2 7 4 2 2 4" xfId="27145" xr:uid="{82AF9B7E-175A-41C8-967B-BD388270B73D}"/>
    <cellStyle name="Currency 2 2 2 7 4 2 3" xfId="7321" xr:uid="{7564630A-1434-4FF4-999D-BC21EFD89167}"/>
    <cellStyle name="Currency 2 2 2 7 4 2 3 2" xfId="18649" xr:uid="{94515D1A-BE0A-44A1-AD18-EE9ED9E384A0}"/>
    <cellStyle name="Currency 2 2 2 7 4 2 3 2 2" xfId="41305" xr:uid="{675EC6F9-74B1-4086-A9E5-F4914337CB5A}"/>
    <cellStyle name="Currency 2 2 2 7 4 2 3 3" xfId="29977" xr:uid="{6476055D-A55B-4515-BBFB-452679241B53}"/>
    <cellStyle name="Currency 2 2 2 7 4 2 4" xfId="12985" xr:uid="{51D8D787-8AAF-44C3-8830-198AB9066801}"/>
    <cellStyle name="Currency 2 2 2 7 4 2 4 2" xfId="35641" xr:uid="{0A58101F-A2E3-4502-ADC6-61F5628F5A59}"/>
    <cellStyle name="Currency 2 2 2 7 4 2 5" xfId="24313" xr:uid="{DBA36D60-D801-4F01-8B29-53AB9A6744DE}"/>
    <cellStyle name="Currency 2 2 2 7 4 3" xfId="3690" xr:uid="{3252B2D3-9F5C-4CAB-A7D6-6238B42EB6C3}"/>
    <cellStyle name="Currency 2 2 2 7 4 3 2" xfId="9354" xr:uid="{DC6C63CF-44C6-4992-90BA-2C111C334646}"/>
    <cellStyle name="Currency 2 2 2 7 4 3 2 2" xfId="20682" xr:uid="{FE98BDF2-8508-4B73-A69F-291264084174}"/>
    <cellStyle name="Currency 2 2 2 7 4 3 2 2 2" xfId="43338" xr:uid="{A892FAED-5576-4060-BD9B-CA5D9F974089}"/>
    <cellStyle name="Currency 2 2 2 7 4 3 2 3" xfId="32010" xr:uid="{7D041887-A61D-4E35-83C5-CFBCBB00025F}"/>
    <cellStyle name="Currency 2 2 2 7 4 3 3" xfId="15018" xr:uid="{9FA63A1D-8BFD-4B62-903A-7CBBC4185F6F}"/>
    <cellStyle name="Currency 2 2 2 7 4 3 3 2" xfId="37674" xr:uid="{742E1EB1-A7D9-4E6C-9844-11C55573CA7E}"/>
    <cellStyle name="Currency 2 2 2 7 4 3 4" xfId="26346" xr:uid="{05672E32-B2B6-4C66-A65A-C6E8FB62CB07}"/>
    <cellStyle name="Currency 2 2 2 7 4 4" xfId="6522" xr:uid="{67096CD6-5EB2-462F-9B93-CC5BF173AEB8}"/>
    <cellStyle name="Currency 2 2 2 7 4 4 2" xfId="17850" xr:uid="{9F221EA5-7B60-4FB4-9DD9-D302585C4F4C}"/>
    <cellStyle name="Currency 2 2 2 7 4 4 2 2" xfId="40506" xr:uid="{6851305A-34E6-43B3-8A21-CE17210EFAA7}"/>
    <cellStyle name="Currency 2 2 2 7 4 4 3" xfId="29178" xr:uid="{A20D6002-3916-4868-AD25-B108F529BF58}"/>
    <cellStyle name="Currency 2 2 2 7 4 5" xfId="12186" xr:uid="{C66949A6-0499-4234-AB0B-CB6759079601}"/>
    <cellStyle name="Currency 2 2 2 7 4 5 2" xfId="34842" xr:uid="{3AD9A85A-F2F7-4BC8-89A1-E8C2C6821303}"/>
    <cellStyle name="Currency 2 2 2 7 4 6" xfId="23514" xr:uid="{073F8745-7F55-465F-A7C8-E51FAF7B8DF7}"/>
    <cellStyle name="Currency 2 2 2 7 5" xfId="1658" xr:uid="{AE57A0DF-D7C2-4365-BC8E-B9AEA457FF19}"/>
    <cellStyle name="Currency 2 2 2 7 5 2" xfId="4490" xr:uid="{5A270A43-7CF3-4CC9-94BC-9D0FFE5E9131}"/>
    <cellStyle name="Currency 2 2 2 7 5 2 2" xfId="10154" xr:uid="{6B863B68-32B8-469E-9151-A3BE745EC3C0}"/>
    <cellStyle name="Currency 2 2 2 7 5 2 2 2" xfId="21482" xr:uid="{234F692D-10A4-42D8-9F81-318A785C2F0C}"/>
    <cellStyle name="Currency 2 2 2 7 5 2 2 2 2" xfId="44138" xr:uid="{3AA2F6B7-6BFE-44BF-9F33-9227D47A0C24}"/>
    <cellStyle name="Currency 2 2 2 7 5 2 2 3" xfId="32810" xr:uid="{AE2A1852-50E8-455B-9ED9-4A332FEC36CB}"/>
    <cellStyle name="Currency 2 2 2 7 5 2 3" xfId="15818" xr:uid="{D73D08B5-54B6-4172-B067-2BCD46AFFC55}"/>
    <cellStyle name="Currency 2 2 2 7 5 2 3 2" xfId="38474" xr:uid="{B3197BC4-D67B-4DEB-9649-65CDBF431571}"/>
    <cellStyle name="Currency 2 2 2 7 5 2 4" xfId="27146" xr:uid="{0C9429BE-4A0A-4C12-912D-B906D459106F}"/>
    <cellStyle name="Currency 2 2 2 7 5 3" xfId="7322" xr:uid="{4A08A509-2EE4-4AD5-AF53-CD5AE98DD964}"/>
    <cellStyle name="Currency 2 2 2 7 5 3 2" xfId="18650" xr:uid="{3AE9D484-44E9-4F01-ABBA-5CE505DE9FAF}"/>
    <cellStyle name="Currency 2 2 2 7 5 3 2 2" xfId="41306" xr:uid="{C2E53A44-EF58-4497-B34F-EF92A1EBB46A}"/>
    <cellStyle name="Currency 2 2 2 7 5 3 3" xfId="29978" xr:uid="{C10FBD3F-942D-406D-8E90-20B0EEF26D2E}"/>
    <cellStyle name="Currency 2 2 2 7 5 4" xfId="12986" xr:uid="{5E457DAD-381C-4201-94A1-E11F20A28239}"/>
    <cellStyle name="Currency 2 2 2 7 5 4 2" xfId="35642" xr:uid="{A78DACCF-4D2C-4903-ACA2-A86F0037A800}"/>
    <cellStyle name="Currency 2 2 2 7 5 5" xfId="24314" xr:uid="{C2A077BB-9A7F-4C99-9591-4960F17E140E}"/>
    <cellStyle name="Currency 2 2 2 7 6" xfId="2986" xr:uid="{73C887C7-10A2-4084-93D2-202B5AA2CF38}"/>
    <cellStyle name="Currency 2 2 2 7 6 2" xfId="8650" xr:uid="{F0E8A2FD-8995-4173-8D74-DA89935A8F32}"/>
    <cellStyle name="Currency 2 2 2 7 6 2 2" xfId="19978" xr:uid="{C904607A-BF4C-4F22-AAAE-75B662441EEE}"/>
    <cellStyle name="Currency 2 2 2 7 6 2 2 2" xfId="42634" xr:uid="{E755B7AB-E64F-4CBE-AF48-9173D0569CBC}"/>
    <cellStyle name="Currency 2 2 2 7 6 2 3" xfId="31306" xr:uid="{5CB22BE5-3EA8-4A27-8FEC-91A61F19CB19}"/>
    <cellStyle name="Currency 2 2 2 7 6 3" xfId="14314" xr:uid="{E7F5C446-4A9D-4E85-B0CC-014841512B0F}"/>
    <cellStyle name="Currency 2 2 2 7 6 3 2" xfId="36970" xr:uid="{CAC4E604-852B-4667-A556-E59FC8BC752D}"/>
    <cellStyle name="Currency 2 2 2 7 6 4" xfId="25642" xr:uid="{C9410D3F-B31F-4817-8E59-3C5FC49DB3E9}"/>
    <cellStyle name="Currency 2 2 2 7 7" xfId="5818" xr:uid="{20936984-D9E5-43FD-B4C3-9BF664A2A84B}"/>
    <cellStyle name="Currency 2 2 2 7 7 2" xfId="17146" xr:uid="{7E49447D-62F7-438E-B572-A61BB5C7CF78}"/>
    <cellStyle name="Currency 2 2 2 7 7 2 2" xfId="39802" xr:uid="{912B9DC0-C6D3-47E9-A5C2-5FA3E7C051B3}"/>
    <cellStyle name="Currency 2 2 2 7 7 3" xfId="28474" xr:uid="{42B21669-E0CC-4EAC-8159-A793C3387ACA}"/>
    <cellStyle name="Currency 2 2 2 7 8" xfId="11482" xr:uid="{093259D3-4D32-470D-A308-45ADE1494450}"/>
    <cellStyle name="Currency 2 2 2 7 8 2" xfId="34138" xr:uid="{76923FCD-B951-41A9-9166-FCDD7810FA52}"/>
    <cellStyle name="Currency 2 2 2 7 9" xfId="22810" xr:uid="{7C32CC6E-AF12-4B37-862F-8A1B3013274D}"/>
    <cellStyle name="Currency 2 2 2 8" xfId="253" xr:uid="{6B1D00F4-C768-480D-9DA4-AB90638AFF48}"/>
    <cellStyle name="Currency 2 2 2 8 2" xfId="605" xr:uid="{5B74F457-E756-4D80-8F62-0FE3C4003273}"/>
    <cellStyle name="Currency 2 2 2 8 2 2" xfId="1309" xr:uid="{8A38175B-6789-4BDA-8387-CCCB2E40B21E}"/>
    <cellStyle name="Currency 2 2 2 8 2 2 2" xfId="1659" xr:uid="{78BAE2F4-7B35-4C2B-A4E1-CDFB140C3091}"/>
    <cellStyle name="Currency 2 2 2 8 2 2 2 2" xfId="4491" xr:uid="{37115959-906B-4712-8202-BF97514BC273}"/>
    <cellStyle name="Currency 2 2 2 8 2 2 2 2 2" xfId="10155" xr:uid="{025AB720-4093-4D2D-BF22-3369BE475121}"/>
    <cellStyle name="Currency 2 2 2 8 2 2 2 2 2 2" xfId="21483" xr:uid="{0898E424-9A76-4037-A9DF-AD26E00198BA}"/>
    <cellStyle name="Currency 2 2 2 8 2 2 2 2 2 2 2" xfId="44139" xr:uid="{F0A0E547-7D6E-4E09-A339-CE3B04C26EE9}"/>
    <cellStyle name="Currency 2 2 2 8 2 2 2 2 2 3" xfId="32811" xr:uid="{518E1C51-871B-4B2C-B2B4-7C1D33405B45}"/>
    <cellStyle name="Currency 2 2 2 8 2 2 2 2 3" xfId="15819" xr:uid="{CFE58C1F-50C4-4BC8-93A5-0D306CB3848D}"/>
    <cellStyle name="Currency 2 2 2 8 2 2 2 2 3 2" xfId="38475" xr:uid="{C9C3EC42-200A-4F4F-BB8C-562232B4A42B}"/>
    <cellStyle name="Currency 2 2 2 8 2 2 2 2 4" xfId="27147" xr:uid="{282E2D30-1275-4740-8986-584C487C8941}"/>
    <cellStyle name="Currency 2 2 2 8 2 2 2 3" xfId="7323" xr:uid="{7D58BC45-62BA-436D-BE80-6E666FBF2CBE}"/>
    <cellStyle name="Currency 2 2 2 8 2 2 2 3 2" xfId="18651" xr:uid="{F65B392A-C6AE-4CC9-B5DF-26D2A8B57106}"/>
    <cellStyle name="Currency 2 2 2 8 2 2 2 3 2 2" xfId="41307" xr:uid="{0C6338EA-6673-4123-B32E-B68549E8B5D5}"/>
    <cellStyle name="Currency 2 2 2 8 2 2 2 3 3" xfId="29979" xr:uid="{4908909E-977A-4A04-B9D1-A7E8CE366C20}"/>
    <cellStyle name="Currency 2 2 2 8 2 2 2 4" xfId="12987" xr:uid="{CCD429C7-D4E1-4490-99C3-D11BB56E8278}"/>
    <cellStyle name="Currency 2 2 2 8 2 2 2 4 2" xfId="35643" xr:uid="{B05E95B1-D4A4-4746-8E0A-F179F430339E}"/>
    <cellStyle name="Currency 2 2 2 8 2 2 2 5" xfId="24315" xr:uid="{9241069A-ACAB-4827-BE2E-2F148C9BBAE6}"/>
    <cellStyle name="Currency 2 2 2 8 2 2 3" xfId="4141" xr:uid="{F5864872-286D-4E9F-ABA6-0EFA32F47D2A}"/>
    <cellStyle name="Currency 2 2 2 8 2 2 3 2" xfId="9805" xr:uid="{A9252D46-8FDC-4011-BCC3-5796E56F7EEB}"/>
    <cellStyle name="Currency 2 2 2 8 2 2 3 2 2" xfId="21133" xr:uid="{73396AA4-D77E-40C1-A404-3C9D54975A74}"/>
    <cellStyle name="Currency 2 2 2 8 2 2 3 2 2 2" xfId="43789" xr:uid="{E81CCC9A-05A9-4E6B-9A51-90322222FBA6}"/>
    <cellStyle name="Currency 2 2 2 8 2 2 3 2 3" xfId="32461" xr:uid="{937B0121-C6BD-4381-998E-3AC47BC101AD}"/>
    <cellStyle name="Currency 2 2 2 8 2 2 3 3" xfId="15469" xr:uid="{D0ED9EE4-AE2C-43DF-813F-A81F26AE1DCB}"/>
    <cellStyle name="Currency 2 2 2 8 2 2 3 3 2" xfId="38125" xr:uid="{028E2C7D-839E-45E7-9F5A-99FDA62D0A2C}"/>
    <cellStyle name="Currency 2 2 2 8 2 2 3 4" xfId="26797" xr:uid="{E901FE87-5F81-4937-AF8D-FCAB396C396B}"/>
    <cellStyle name="Currency 2 2 2 8 2 2 4" xfId="6973" xr:uid="{C166D325-AC84-4104-9A74-5EE9EDAFA9C8}"/>
    <cellStyle name="Currency 2 2 2 8 2 2 4 2" xfId="18301" xr:uid="{43ED2A05-C54B-4CF7-983B-6A2E08F6345C}"/>
    <cellStyle name="Currency 2 2 2 8 2 2 4 2 2" xfId="40957" xr:uid="{E04C0ADA-D1BF-4C15-8B51-AC3C29729789}"/>
    <cellStyle name="Currency 2 2 2 8 2 2 4 3" xfId="29629" xr:uid="{0B1B4DB9-9BCC-414C-B866-A399666D8250}"/>
    <cellStyle name="Currency 2 2 2 8 2 2 5" xfId="12637" xr:uid="{C524F49F-0315-4B57-86D6-2B7EA7C387FC}"/>
    <cellStyle name="Currency 2 2 2 8 2 2 5 2" xfId="35293" xr:uid="{377F8F9C-4C6F-424E-9068-71E60DA05AD0}"/>
    <cellStyle name="Currency 2 2 2 8 2 2 6" xfId="23965" xr:uid="{AA36EA10-1F0A-4A95-B543-923F566C869A}"/>
    <cellStyle name="Currency 2 2 2 8 2 3" xfId="1660" xr:uid="{FD583047-84D0-42E7-AC6A-C0F9492D2EC4}"/>
    <cellStyle name="Currency 2 2 2 8 2 3 2" xfId="4492" xr:uid="{64EDA21E-0770-4A01-8D93-F76700AE8F16}"/>
    <cellStyle name="Currency 2 2 2 8 2 3 2 2" xfId="10156" xr:uid="{5D0AB1D5-A57F-4112-A3DB-97163803E521}"/>
    <cellStyle name="Currency 2 2 2 8 2 3 2 2 2" xfId="21484" xr:uid="{967DE9FD-0B86-4586-997C-00F884A729A6}"/>
    <cellStyle name="Currency 2 2 2 8 2 3 2 2 2 2" xfId="44140" xr:uid="{961BA566-0B83-47E4-A18D-26C847154EC6}"/>
    <cellStyle name="Currency 2 2 2 8 2 3 2 2 3" xfId="32812" xr:uid="{C4641FEE-7010-44FD-9237-CF2B12C0FF61}"/>
    <cellStyle name="Currency 2 2 2 8 2 3 2 3" xfId="15820" xr:uid="{DF7F8FA5-2FBA-41FF-AF12-A0F530298141}"/>
    <cellStyle name="Currency 2 2 2 8 2 3 2 3 2" xfId="38476" xr:uid="{EC255D8A-5F00-4669-B400-C1D16AA778A9}"/>
    <cellStyle name="Currency 2 2 2 8 2 3 2 4" xfId="27148" xr:uid="{A8AFC914-6C00-4888-B7C1-E1074DB0233B}"/>
    <cellStyle name="Currency 2 2 2 8 2 3 3" xfId="7324" xr:uid="{6CC879F5-2B14-4D5B-9806-E941FD7768D6}"/>
    <cellStyle name="Currency 2 2 2 8 2 3 3 2" xfId="18652" xr:uid="{CF92170D-DC84-41B3-AA4A-0C70FF313927}"/>
    <cellStyle name="Currency 2 2 2 8 2 3 3 2 2" xfId="41308" xr:uid="{1BB2779A-B87B-4B56-A0AE-C4BA953A8593}"/>
    <cellStyle name="Currency 2 2 2 8 2 3 3 3" xfId="29980" xr:uid="{B3938383-DEF4-4D05-A311-ABE30553F65F}"/>
    <cellStyle name="Currency 2 2 2 8 2 3 4" xfId="12988" xr:uid="{FE6A7B95-12C3-48AE-9EBB-DC474D2937D2}"/>
    <cellStyle name="Currency 2 2 2 8 2 3 4 2" xfId="35644" xr:uid="{B7E56CB4-4037-40AA-ABB5-29C78CC4F910}"/>
    <cellStyle name="Currency 2 2 2 8 2 3 5" xfId="24316" xr:uid="{E25AC69B-633A-4CED-A225-0C9865A43099}"/>
    <cellStyle name="Currency 2 2 2 8 2 4" xfId="3437" xr:uid="{5C6770DD-E268-4574-AE4F-1F49AA4C7BF0}"/>
    <cellStyle name="Currency 2 2 2 8 2 4 2" xfId="9101" xr:uid="{B61F672C-627F-4410-B789-E84D4E4286C5}"/>
    <cellStyle name="Currency 2 2 2 8 2 4 2 2" xfId="20429" xr:uid="{CB9265EF-F949-4888-A288-E424BD674FA9}"/>
    <cellStyle name="Currency 2 2 2 8 2 4 2 2 2" xfId="43085" xr:uid="{AF5BA91B-1BBD-4080-9D0E-359C15F7BC21}"/>
    <cellStyle name="Currency 2 2 2 8 2 4 2 3" xfId="31757" xr:uid="{1CB7FC8A-DF22-4509-9C1F-C814E7E003D4}"/>
    <cellStyle name="Currency 2 2 2 8 2 4 3" xfId="14765" xr:uid="{8CCB09B6-E12C-456A-9FA4-D4D0D4ECBFA2}"/>
    <cellStyle name="Currency 2 2 2 8 2 4 3 2" xfId="37421" xr:uid="{4D3C06B7-F7EB-48F8-B526-F7658FA6ED26}"/>
    <cellStyle name="Currency 2 2 2 8 2 4 4" xfId="26093" xr:uid="{C87835FE-B30D-40E9-9CA7-98DEDF5CF7F0}"/>
    <cellStyle name="Currency 2 2 2 8 2 5" xfId="6269" xr:uid="{91C90C7D-2717-41C4-AF47-165B0EBB8C80}"/>
    <cellStyle name="Currency 2 2 2 8 2 5 2" xfId="17597" xr:uid="{9EE0E411-B45E-4F1D-B135-E7C73788F7E8}"/>
    <cellStyle name="Currency 2 2 2 8 2 5 2 2" xfId="40253" xr:uid="{77D77CF6-C54F-4E71-AECA-B3A83052C717}"/>
    <cellStyle name="Currency 2 2 2 8 2 5 3" xfId="28925" xr:uid="{99BC75A0-2D0E-4AD8-B6F6-831573CA0444}"/>
    <cellStyle name="Currency 2 2 2 8 2 6" xfId="11933" xr:uid="{E3D08924-A1E3-476A-9514-C0E70B93B2D0}"/>
    <cellStyle name="Currency 2 2 2 8 2 6 2" xfId="34589" xr:uid="{E7D9E7FA-6E36-41C5-B4AD-323B54CFA786}"/>
    <cellStyle name="Currency 2 2 2 8 2 7" xfId="23261" xr:uid="{EB481E85-4EF3-431D-AD02-3FA1C355EF27}"/>
    <cellStyle name="Currency 2 2 2 8 3" xfId="957" xr:uid="{8A1F33A6-BD50-4490-9F0A-F08120974524}"/>
    <cellStyle name="Currency 2 2 2 8 3 2" xfId="1661" xr:uid="{025E8605-21ED-4955-B7AB-D6E244EB6C1D}"/>
    <cellStyle name="Currency 2 2 2 8 3 2 2" xfId="4493" xr:uid="{1D64B2D5-34F4-4B27-A864-0514CA6D2093}"/>
    <cellStyle name="Currency 2 2 2 8 3 2 2 2" xfId="10157" xr:uid="{C68351DB-1B26-4F48-9461-60E7A956BDFC}"/>
    <cellStyle name="Currency 2 2 2 8 3 2 2 2 2" xfId="21485" xr:uid="{66EA7B1F-294C-4377-BAD9-28EACDFEACF5}"/>
    <cellStyle name="Currency 2 2 2 8 3 2 2 2 2 2" xfId="44141" xr:uid="{3E5124F0-2E03-4C50-A4E3-CE2E9B4C6475}"/>
    <cellStyle name="Currency 2 2 2 8 3 2 2 2 3" xfId="32813" xr:uid="{DEDF694E-2647-4CE3-A002-9EB5F9F039DB}"/>
    <cellStyle name="Currency 2 2 2 8 3 2 2 3" xfId="15821" xr:uid="{C43CACB8-77ED-4494-86B0-CAFB148BB22A}"/>
    <cellStyle name="Currency 2 2 2 8 3 2 2 3 2" xfId="38477" xr:uid="{9AFCB184-5FC6-49EA-A3E8-27B3AE41F8AA}"/>
    <cellStyle name="Currency 2 2 2 8 3 2 2 4" xfId="27149" xr:uid="{25CA12BB-6954-4F52-91B5-2FC4917D0E8C}"/>
    <cellStyle name="Currency 2 2 2 8 3 2 3" xfId="7325" xr:uid="{FF202355-49E2-4577-ABF6-13025EB2CA58}"/>
    <cellStyle name="Currency 2 2 2 8 3 2 3 2" xfId="18653" xr:uid="{2AFECAF1-8C0A-4CC4-A768-9085DA096252}"/>
    <cellStyle name="Currency 2 2 2 8 3 2 3 2 2" xfId="41309" xr:uid="{394966B7-4494-465B-BAF4-A97CA621FCFB}"/>
    <cellStyle name="Currency 2 2 2 8 3 2 3 3" xfId="29981" xr:uid="{8D009D60-2C73-4397-AE90-1338592E3E0C}"/>
    <cellStyle name="Currency 2 2 2 8 3 2 4" xfId="12989" xr:uid="{539FC2B8-6B85-40A3-BCC8-867F65AF5BC2}"/>
    <cellStyle name="Currency 2 2 2 8 3 2 4 2" xfId="35645" xr:uid="{E0B3D083-BBFE-49A0-9FA7-B17EB63AC3B7}"/>
    <cellStyle name="Currency 2 2 2 8 3 2 5" xfId="24317" xr:uid="{2EC79C00-773B-4095-94F0-86A176BDD1F6}"/>
    <cellStyle name="Currency 2 2 2 8 3 3" xfId="3789" xr:uid="{10695C0E-944E-4A9B-9E53-147C43BC24C4}"/>
    <cellStyle name="Currency 2 2 2 8 3 3 2" xfId="9453" xr:uid="{18E2FC30-AFA6-492C-A5CB-2C87B2C41E91}"/>
    <cellStyle name="Currency 2 2 2 8 3 3 2 2" xfId="20781" xr:uid="{7C0D4199-DAE0-4781-BEAB-7EE91D27CE05}"/>
    <cellStyle name="Currency 2 2 2 8 3 3 2 2 2" xfId="43437" xr:uid="{136DCD82-7BB6-4A00-8563-6A1603C63E67}"/>
    <cellStyle name="Currency 2 2 2 8 3 3 2 3" xfId="32109" xr:uid="{1D361567-F29B-4710-9A0E-AA26B0087DB5}"/>
    <cellStyle name="Currency 2 2 2 8 3 3 3" xfId="15117" xr:uid="{B42D6E70-08C3-48E0-8F84-05D6C0973F67}"/>
    <cellStyle name="Currency 2 2 2 8 3 3 3 2" xfId="37773" xr:uid="{81A7E75C-B20B-4AA8-A084-EE788A18BD31}"/>
    <cellStyle name="Currency 2 2 2 8 3 3 4" xfId="26445" xr:uid="{A2B6BE3D-C3C6-451E-9ACB-411B47585794}"/>
    <cellStyle name="Currency 2 2 2 8 3 4" xfId="6621" xr:uid="{B040965C-863A-48DE-AE0A-521BA1FD7E02}"/>
    <cellStyle name="Currency 2 2 2 8 3 4 2" xfId="17949" xr:uid="{87EB26F4-C0B5-4F4E-A127-0560716D04AB}"/>
    <cellStyle name="Currency 2 2 2 8 3 4 2 2" xfId="40605" xr:uid="{7E94979F-A440-4C5B-9F0D-CB63097F7FB9}"/>
    <cellStyle name="Currency 2 2 2 8 3 4 3" xfId="29277" xr:uid="{6F25DB05-F16B-4FEB-AD85-F80D8C6ABC65}"/>
    <cellStyle name="Currency 2 2 2 8 3 5" xfId="12285" xr:uid="{1ECB5C9C-7569-4266-9EB1-48D965111905}"/>
    <cellStyle name="Currency 2 2 2 8 3 5 2" xfId="34941" xr:uid="{FC49614F-D7B1-4B2A-8006-CE1B880F934C}"/>
    <cellStyle name="Currency 2 2 2 8 3 6" xfId="23613" xr:uid="{FFA43454-5200-4108-9BBC-786B835FBBC4}"/>
    <cellStyle name="Currency 2 2 2 8 4" xfId="1662" xr:uid="{42C8E533-BBF1-4D5A-9D8F-DFDDCC87A837}"/>
    <cellStyle name="Currency 2 2 2 8 4 2" xfId="4494" xr:uid="{FD4A2A33-8A0B-40BA-8E6F-AC5329EF2EE1}"/>
    <cellStyle name="Currency 2 2 2 8 4 2 2" xfId="10158" xr:uid="{D267C6BF-8928-44B2-A13C-9D721E2ABC66}"/>
    <cellStyle name="Currency 2 2 2 8 4 2 2 2" xfId="21486" xr:uid="{E047CD99-BF00-4353-9618-A7385F0242B1}"/>
    <cellStyle name="Currency 2 2 2 8 4 2 2 2 2" xfId="44142" xr:uid="{830E1FED-4CD1-4BB5-8E8F-F55D45E38881}"/>
    <cellStyle name="Currency 2 2 2 8 4 2 2 3" xfId="32814" xr:uid="{03177EDF-39DA-464D-A1BA-050F7E32F2DA}"/>
    <cellStyle name="Currency 2 2 2 8 4 2 3" xfId="15822" xr:uid="{EA3CD132-E659-4125-9699-4603370F8342}"/>
    <cellStyle name="Currency 2 2 2 8 4 2 3 2" xfId="38478" xr:uid="{FE924C50-11FC-4B9B-A3BB-1D9A08F8A33F}"/>
    <cellStyle name="Currency 2 2 2 8 4 2 4" xfId="27150" xr:uid="{659A40E2-0F2F-4AD9-B05D-CA9EFF421430}"/>
    <cellStyle name="Currency 2 2 2 8 4 3" xfId="7326" xr:uid="{D0DA6827-C181-44B1-87A0-943F9589A882}"/>
    <cellStyle name="Currency 2 2 2 8 4 3 2" xfId="18654" xr:uid="{DA35297D-3061-4295-A69A-7D14C02FF22A}"/>
    <cellStyle name="Currency 2 2 2 8 4 3 2 2" xfId="41310" xr:uid="{9CDF2B7C-F04D-4E67-A86B-D1385DE8833C}"/>
    <cellStyle name="Currency 2 2 2 8 4 3 3" xfId="29982" xr:uid="{47A9AC8D-33E0-496B-9680-7AD7C43DD3B4}"/>
    <cellStyle name="Currency 2 2 2 8 4 4" xfId="12990" xr:uid="{0D5E8782-80E2-44DD-8102-ED7000C87B7B}"/>
    <cellStyle name="Currency 2 2 2 8 4 4 2" xfId="35646" xr:uid="{154C0CA0-3008-483B-85CD-EFD5EFFF26D4}"/>
    <cellStyle name="Currency 2 2 2 8 4 5" xfId="24318" xr:uid="{8AB5D9B5-5E37-43E1-9B60-90AB84E95115}"/>
    <cellStyle name="Currency 2 2 2 8 5" xfId="3085" xr:uid="{D4888032-84D1-43F8-B823-E0109B3A4DE7}"/>
    <cellStyle name="Currency 2 2 2 8 5 2" xfId="8749" xr:uid="{5F16217D-DAD3-41F7-90E7-2369899CE356}"/>
    <cellStyle name="Currency 2 2 2 8 5 2 2" xfId="20077" xr:uid="{5946970B-7CE2-4FD7-9228-31951FC227FF}"/>
    <cellStyle name="Currency 2 2 2 8 5 2 2 2" xfId="42733" xr:uid="{D6814438-F6A4-454C-AC2B-4A2E9BBF0750}"/>
    <cellStyle name="Currency 2 2 2 8 5 2 3" xfId="31405" xr:uid="{A3B50207-5D08-417E-AD55-9ACB8700A37E}"/>
    <cellStyle name="Currency 2 2 2 8 5 3" xfId="14413" xr:uid="{DDAEC4C1-F51D-4EF6-8D18-16646053DC7D}"/>
    <cellStyle name="Currency 2 2 2 8 5 3 2" xfId="37069" xr:uid="{8C8A651D-7DC9-4D79-83A4-ED1DE2522AD0}"/>
    <cellStyle name="Currency 2 2 2 8 5 4" xfId="25741" xr:uid="{4ED57102-3DF0-4A45-85EE-D348EEF740DB}"/>
    <cellStyle name="Currency 2 2 2 8 6" xfId="5917" xr:uid="{0B15D089-8972-4F3C-8B40-7E898DCA1C73}"/>
    <cellStyle name="Currency 2 2 2 8 6 2" xfId="17245" xr:uid="{2D437A71-0C99-4373-9F19-9232E7C0FFC0}"/>
    <cellStyle name="Currency 2 2 2 8 6 2 2" xfId="39901" xr:uid="{8A549944-8EBE-414D-BBD4-4FF8485C10C1}"/>
    <cellStyle name="Currency 2 2 2 8 6 3" xfId="28573" xr:uid="{D4DD8BB4-1424-422E-A314-9719E70F12C0}"/>
    <cellStyle name="Currency 2 2 2 8 7" xfId="11581" xr:uid="{C84EB22A-0065-47D7-B310-77027F5D796E}"/>
    <cellStyle name="Currency 2 2 2 8 7 2" xfId="34237" xr:uid="{BF787B07-7EDD-4CC7-B29B-1928796933FD}"/>
    <cellStyle name="Currency 2 2 2 8 8" xfId="22909" xr:uid="{25FF0BD2-8EEA-4EEE-BDC1-58A504DA8BF0}"/>
    <cellStyle name="Currency 2 2 2 9" xfId="242" xr:uid="{86C2AF78-362E-4AC2-BF86-941334ADB782}"/>
    <cellStyle name="Currency 2 2 2 9 2" xfId="594" xr:uid="{07905F03-D8C7-429A-8243-0AA42FD33463}"/>
    <cellStyle name="Currency 2 2 2 9 2 2" xfId="1298" xr:uid="{BD613AE6-AB6C-4D9E-BA5B-1D47CDCBD489}"/>
    <cellStyle name="Currency 2 2 2 9 2 2 2" xfId="1663" xr:uid="{EA401745-F6C3-4A33-8C2C-A81EEFD031E5}"/>
    <cellStyle name="Currency 2 2 2 9 2 2 2 2" xfId="4495" xr:uid="{EBAF670C-72AA-4AED-811F-E73CD5287AD7}"/>
    <cellStyle name="Currency 2 2 2 9 2 2 2 2 2" xfId="10159" xr:uid="{0D19CB13-3A5B-4851-8ABB-0289FA5383BE}"/>
    <cellStyle name="Currency 2 2 2 9 2 2 2 2 2 2" xfId="21487" xr:uid="{A1B5FEBA-6FCB-4007-9C2D-E3A95527D781}"/>
    <cellStyle name="Currency 2 2 2 9 2 2 2 2 2 2 2" xfId="44143" xr:uid="{6BAF7CE9-DC61-44DC-B1AF-6A63717E4096}"/>
    <cellStyle name="Currency 2 2 2 9 2 2 2 2 2 3" xfId="32815" xr:uid="{595384A3-CFDB-4592-B66A-267445B685F0}"/>
    <cellStyle name="Currency 2 2 2 9 2 2 2 2 3" xfId="15823" xr:uid="{99A52425-1D0E-4FF5-AFCF-2C2EED825E8C}"/>
    <cellStyle name="Currency 2 2 2 9 2 2 2 2 3 2" xfId="38479" xr:uid="{A2745BBD-15FA-4599-A098-5DBFB16AC41C}"/>
    <cellStyle name="Currency 2 2 2 9 2 2 2 2 4" xfId="27151" xr:uid="{1BDD67BC-705A-4D5E-9738-01E16180E0EC}"/>
    <cellStyle name="Currency 2 2 2 9 2 2 2 3" xfId="7327" xr:uid="{AD846452-4545-49D4-AA32-051948128F9F}"/>
    <cellStyle name="Currency 2 2 2 9 2 2 2 3 2" xfId="18655" xr:uid="{4E31B8BF-5EAB-46DA-B82A-31B79FEBF48D}"/>
    <cellStyle name="Currency 2 2 2 9 2 2 2 3 2 2" xfId="41311" xr:uid="{1D81D373-B6A6-4845-86EF-C3F7990DF533}"/>
    <cellStyle name="Currency 2 2 2 9 2 2 2 3 3" xfId="29983" xr:uid="{EE3C219D-893E-4ED7-8BC4-033E69E092B4}"/>
    <cellStyle name="Currency 2 2 2 9 2 2 2 4" xfId="12991" xr:uid="{49C67487-196C-4F0B-ACE0-368CD402C287}"/>
    <cellStyle name="Currency 2 2 2 9 2 2 2 4 2" xfId="35647" xr:uid="{EDC88A52-243B-4657-B2DF-1D189077B014}"/>
    <cellStyle name="Currency 2 2 2 9 2 2 2 5" xfId="24319" xr:uid="{1B74938F-5F32-415D-8740-D93497A0337D}"/>
    <cellStyle name="Currency 2 2 2 9 2 2 3" xfId="4130" xr:uid="{7BD306E3-6520-4F4F-AA5B-E01329A3443B}"/>
    <cellStyle name="Currency 2 2 2 9 2 2 3 2" xfId="9794" xr:uid="{E05C7652-E4F6-4555-A45B-8F2C0FE675C2}"/>
    <cellStyle name="Currency 2 2 2 9 2 2 3 2 2" xfId="21122" xr:uid="{131E1EF0-8D9C-429D-8F32-456C58FC4BA7}"/>
    <cellStyle name="Currency 2 2 2 9 2 2 3 2 2 2" xfId="43778" xr:uid="{1E92F7AA-366F-4C7A-8BFC-3589833C76BE}"/>
    <cellStyle name="Currency 2 2 2 9 2 2 3 2 3" xfId="32450" xr:uid="{84305380-8130-4485-A9C3-0F8BB1E93019}"/>
    <cellStyle name="Currency 2 2 2 9 2 2 3 3" xfId="15458" xr:uid="{C730497B-D508-47D7-81E9-FBC9FE293479}"/>
    <cellStyle name="Currency 2 2 2 9 2 2 3 3 2" xfId="38114" xr:uid="{9551A25F-BF08-45BE-A0EB-1B7477DAE5EF}"/>
    <cellStyle name="Currency 2 2 2 9 2 2 3 4" xfId="26786" xr:uid="{42A080B3-D66D-43D0-B0FE-158F2DC99AFE}"/>
    <cellStyle name="Currency 2 2 2 9 2 2 4" xfId="6962" xr:uid="{77909BFE-206D-4BEA-BD24-33A00F43080A}"/>
    <cellStyle name="Currency 2 2 2 9 2 2 4 2" xfId="18290" xr:uid="{518BC723-885B-4BA8-87A6-DB1525DB0921}"/>
    <cellStyle name="Currency 2 2 2 9 2 2 4 2 2" xfId="40946" xr:uid="{EB6D07B2-2006-4A1E-A820-578C37FD1CCA}"/>
    <cellStyle name="Currency 2 2 2 9 2 2 4 3" xfId="29618" xr:uid="{AC6F7E5A-E43A-40AE-AAB9-3F395FBA30D8}"/>
    <cellStyle name="Currency 2 2 2 9 2 2 5" xfId="12626" xr:uid="{D1CC9A41-0996-40E9-B75D-F1368DB6EF30}"/>
    <cellStyle name="Currency 2 2 2 9 2 2 5 2" xfId="35282" xr:uid="{2FBF75F8-789E-4551-B41E-4B822B9F68CD}"/>
    <cellStyle name="Currency 2 2 2 9 2 2 6" xfId="23954" xr:uid="{D7239430-E9EE-4441-ACA7-FAFD25F411AF}"/>
    <cellStyle name="Currency 2 2 2 9 2 3" xfId="1664" xr:uid="{8546CC89-EA10-411F-8C37-D47574E3E1EF}"/>
    <cellStyle name="Currency 2 2 2 9 2 3 2" xfId="4496" xr:uid="{8D3AF70C-7FA1-40F2-B53C-C09B0DE87798}"/>
    <cellStyle name="Currency 2 2 2 9 2 3 2 2" xfId="10160" xr:uid="{CD7BD98A-FDAA-40E1-9335-CA3B546853F3}"/>
    <cellStyle name="Currency 2 2 2 9 2 3 2 2 2" xfId="21488" xr:uid="{856FD766-6DA1-4E87-9E23-0ACE7D9D7673}"/>
    <cellStyle name="Currency 2 2 2 9 2 3 2 2 2 2" xfId="44144" xr:uid="{B93B4A86-3701-4A8B-AF3A-EA50D110D064}"/>
    <cellStyle name="Currency 2 2 2 9 2 3 2 2 3" xfId="32816" xr:uid="{4A040C3B-47C7-4E2B-9645-2751B0DD6394}"/>
    <cellStyle name="Currency 2 2 2 9 2 3 2 3" xfId="15824" xr:uid="{8379CE51-3DF3-4A33-A3B1-D28BA0040B94}"/>
    <cellStyle name="Currency 2 2 2 9 2 3 2 3 2" xfId="38480" xr:uid="{2A26CE43-B964-4430-826B-AE9A22717B10}"/>
    <cellStyle name="Currency 2 2 2 9 2 3 2 4" xfId="27152" xr:uid="{200B567D-52AF-459D-8DD2-CB96BFFF5BF6}"/>
    <cellStyle name="Currency 2 2 2 9 2 3 3" xfId="7328" xr:uid="{5DE73999-BE96-4FAE-9F9C-637106F0A0E8}"/>
    <cellStyle name="Currency 2 2 2 9 2 3 3 2" xfId="18656" xr:uid="{ACEF6911-F399-433B-8783-249415D3E8B8}"/>
    <cellStyle name="Currency 2 2 2 9 2 3 3 2 2" xfId="41312" xr:uid="{ED6EA063-E706-4398-9687-438F2F00107D}"/>
    <cellStyle name="Currency 2 2 2 9 2 3 3 3" xfId="29984" xr:uid="{941511FC-B374-409F-BA8A-99C16ADD6207}"/>
    <cellStyle name="Currency 2 2 2 9 2 3 4" xfId="12992" xr:uid="{C74E89DB-F4F2-4CEB-A754-5A37FECFC5C6}"/>
    <cellStyle name="Currency 2 2 2 9 2 3 4 2" xfId="35648" xr:uid="{6C92872D-B0CE-4EE5-BED2-FEB41D7F47D2}"/>
    <cellStyle name="Currency 2 2 2 9 2 3 5" xfId="24320" xr:uid="{C1427D0F-8166-43B2-9DEA-253A9C27A9B9}"/>
    <cellStyle name="Currency 2 2 2 9 2 4" xfId="3426" xr:uid="{7BC1C7D7-65CD-46C9-9225-00A94D2BC1FD}"/>
    <cellStyle name="Currency 2 2 2 9 2 4 2" xfId="9090" xr:uid="{3BB16265-C3D2-47C8-8146-4053C84F4C22}"/>
    <cellStyle name="Currency 2 2 2 9 2 4 2 2" xfId="20418" xr:uid="{F6A7A075-C49D-4EFB-A846-CA5381978228}"/>
    <cellStyle name="Currency 2 2 2 9 2 4 2 2 2" xfId="43074" xr:uid="{996BB584-2F47-44A0-A369-CDECB30D5326}"/>
    <cellStyle name="Currency 2 2 2 9 2 4 2 3" xfId="31746" xr:uid="{7064B042-83FD-4BA4-BB6B-04277AF26A5B}"/>
    <cellStyle name="Currency 2 2 2 9 2 4 3" xfId="14754" xr:uid="{19506100-2C3D-45A6-83DB-9E20C6A4F909}"/>
    <cellStyle name="Currency 2 2 2 9 2 4 3 2" xfId="37410" xr:uid="{79BD8261-BE65-4896-B6F2-FA713DE06C9E}"/>
    <cellStyle name="Currency 2 2 2 9 2 4 4" xfId="26082" xr:uid="{537EB34A-03FA-4DAC-A2D1-9F00BDBF44A1}"/>
    <cellStyle name="Currency 2 2 2 9 2 5" xfId="6258" xr:uid="{B4FF3EBD-5632-4257-B9EE-E32A61B235A4}"/>
    <cellStyle name="Currency 2 2 2 9 2 5 2" xfId="17586" xr:uid="{8567299C-660F-4768-8E87-8C68E672E5F2}"/>
    <cellStyle name="Currency 2 2 2 9 2 5 2 2" xfId="40242" xr:uid="{B5223FFD-4825-401E-A400-CCCC29C47894}"/>
    <cellStyle name="Currency 2 2 2 9 2 5 3" xfId="28914" xr:uid="{97E7D428-F609-472F-8FAB-92AEAF80A5FC}"/>
    <cellStyle name="Currency 2 2 2 9 2 6" xfId="11922" xr:uid="{B78DAC5C-5C49-41AD-ACA0-46A39ED48320}"/>
    <cellStyle name="Currency 2 2 2 9 2 6 2" xfId="34578" xr:uid="{E0E17C14-FDEC-4C5E-8265-28C9A070B48C}"/>
    <cellStyle name="Currency 2 2 2 9 2 7" xfId="23250" xr:uid="{2EAB3871-8236-4661-A3F8-410D79196CEE}"/>
    <cellStyle name="Currency 2 2 2 9 3" xfId="946" xr:uid="{5CA98476-170B-40FD-989D-7C52CB6153D9}"/>
    <cellStyle name="Currency 2 2 2 9 3 2" xfId="1665" xr:uid="{2B2B4540-A458-416D-A407-6FFBA511C544}"/>
    <cellStyle name="Currency 2 2 2 9 3 2 2" xfId="4497" xr:uid="{0A5D8A17-4E12-44ED-9797-FC732D3ACE11}"/>
    <cellStyle name="Currency 2 2 2 9 3 2 2 2" xfId="10161" xr:uid="{1621FBB9-E711-47C4-AE8E-05C702E26138}"/>
    <cellStyle name="Currency 2 2 2 9 3 2 2 2 2" xfId="21489" xr:uid="{52F08ACF-BF48-4C78-A9D0-E00084C82211}"/>
    <cellStyle name="Currency 2 2 2 9 3 2 2 2 2 2" xfId="44145" xr:uid="{65F0A60B-178F-4676-A00B-DFA9A272BE1B}"/>
    <cellStyle name="Currency 2 2 2 9 3 2 2 2 3" xfId="32817" xr:uid="{8C24B592-2FB6-4581-9CC9-81D9A429F4CD}"/>
    <cellStyle name="Currency 2 2 2 9 3 2 2 3" xfId="15825" xr:uid="{FA968EB8-59E9-4438-92FF-95B1E681190B}"/>
    <cellStyle name="Currency 2 2 2 9 3 2 2 3 2" xfId="38481" xr:uid="{23BF1A35-27DF-458A-900F-A9492BCE38A7}"/>
    <cellStyle name="Currency 2 2 2 9 3 2 2 4" xfId="27153" xr:uid="{FF6AFD7F-5D25-4614-98BF-E9B567AA6443}"/>
    <cellStyle name="Currency 2 2 2 9 3 2 3" xfId="7329" xr:uid="{E2886FEF-0E01-4376-BCE4-009BFAA58BB1}"/>
    <cellStyle name="Currency 2 2 2 9 3 2 3 2" xfId="18657" xr:uid="{8AE698B9-8388-4348-AACB-7520D9C259DD}"/>
    <cellStyle name="Currency 2 2 2 9 3 2 3 2 2" xfId="41313" xr:uid="{9DF05031-7B4E-4652-AC27-0D9381FBFD42}"/>
    <cellStyle name="Currency 2 2 2 9 3 2 3 3" xfId="29985" xr:uid="{FF408978-84F7-44F7-9918-E4E58C0200E7}"/>
    <cellStyle name="Currency 2 2 2 9 3 2 4" xfId="12993" xr:uid="{53FB7A50-2D3F-4FF6-B8BE-D16A55FFF0A5}"/>
    <cellStyle name="Currency 2 2 2 9 3 2 4 2" xfId="35649" xr:uid="{F04BAA13-DD15-4B82-92AA-AE86AE0877E8}"/>
    <cellStyle name="Currency 2 2 2 9 3 2 5" xfId="24321" xr:uid="{5E813F2F-88D4-4B0D-9796-C662396778D5}"/>
    <cellStyle name="Currency 2 2 2 9 3 3" xfId="3778" xr:uid="{029CA35D-B1E5-46C5-87E3-23BD484F58C7}"/>
    <cellStyle name="Currency 2 2 2 9 3 3 2" xfId="9442" xr:uid="{3060378A-7CA8-49E3-9CCC-3924E6AD6D76}"/>
    <cellStyle name="Currency 2 2 2 9 3 3 2 2" xfId="20770" xr:uid="{11A426AB-C116-4E5F-8C72-236B2EE97BF2}"/>
    <cellStyle name="Currency 2 2 2 9 3 3 2 2 2" xfId="43426" xr:uid="{9B15569C-C4D6-43E9-838E-129FFE38AFFA}"/>
    <cellStyle name="Currency 2 2 2 9 3 3 2 3" xfId="32098" xr:uid="{24774E63-3C41-4611-90A2-241DB3922131}"/>
    <cellStyle name="Currency 2 2 2 9 3 3 3" xfId="15106" xr:uid="{2248AB3E-25E2-4D28-8056-33648E977A1E}"/>
    <cellStyle name="Currency 2 2 2 9 3 3 3 2" xfId="37762" xr:uid="{845CC216-2198-4747-8494-8B3E49E8A70D}"/>
    <cellStyle name="Currency 2 2 2 9 3 3 4" xfId="26434" xr:uid="{0584502B-EB1A-4A44-9C9A-2D006E36FC9E}"/>
    <cellStyle name="Currency 2 2 2 9 3 4" xfId="6610" xr:uid="{39C2620E-5E31-447E-9BEF-D7395710AC8F}"/>
    <cellStyle name="Currency 2 2 2 9 3 4 2" xfId="17938" xr:uid="{3726A3FF-36D2-464C-858D-94A688603910}"/>
    <cellStyle name="Currency 2 2 2 9 3 4 2 2" xfId="40594" xr:uid="{034E7A7E-B1EB-46F4-9D6F-72937A53E29F}"/>
    <cellStyle name="Currency 2 2 2 9 3 4 3" xfId="29266" xr:uid="{193B607D-2086-4C54-A587-242F4E107860}"/>
    <cellStyle name="Currency 2 2 2 9 3 5" xfId="12274" xr:uid="{2B24DBD3-8584-47A0-8B86-8755498C4A3E}"/>
    <cellStyle name="Currency 2 2 2 9 3 5 2" xfId="34930" xr:uid="{57F3E92F-0CDC-4871-BCFF-21D4568EF3F5}"/>
    <cellStyle name="Currency 2 2 2 9 3 6" xfId="23602" xr:uid="{887644D3-5691-49D3-8F55-B81C64A412D9}"/>
    <cellStyle name="Currency 2 2 2 9 4" xfId="1666" xr:uid="{A9B5C6E6-09FF-481C-8612-4B92986B5FF6}"/>
    <cellStyle name="Currency 2 2 2 9 4 2" xfId="4498" xr:uid="{5C833507-D3FA-467A-B960-C3C9A0A4542C}"/>
    <cellStyle name="Currency 2 2 2 9 4 2 2" xfId="10162" xr:uid="{D5E46F92-51D3-4D16-B76F-511B19CA5DDE}"/>
    <cellStyle name="Currency 2 2 2 9 4 2 2 2" xfId="21490" xr:uid="{1E0E9005-B628-475A-9D8C-03B69A003F2F}"/>
    <cellStyle name="Currency 2 2 2 9 4 2 2 2 2" xfId="44146" xr:uid="{7D559C20-B6A6-4EDC-93A9-8040D50E2BDD}"/>
    <cellStyle name="Currency 2 2 2 9 4 2 2 3" xfId="32818" xr:uid="{CA3E238D-8542-4620-8458-584D20F9FD72}"/>
    <cellStyle name="Currency 2 2 2 9 4 2 3" xfId="15826" xr:uid="{B7BD475E-1901-481E-BA77-3089E03C5EFC}"/>
    <cellStyle name="Currency 2 2 2 9 4 2 3 2" xfId="38482" xr:uid="{7ED678CD-9231-4FE3-A706-4E51164B6B89}"/>
    <cellStyle name="Currency 2 2 2 9 4 2 4" xfId="27154" xr:uid="{1B354BB0-B4A4-4BF4-B919-A7F68475E165}"/>
    <cellStyle name="Currency 2 2 2 9 4 3" xfId="7330" xr:uid="{78BC22A4-3544-4F70-B3A4-5572C04471BC}"/>
    <cellStyle name="Currency 2 2 2 9 4 3 2" xfId="18658" xr:uid="{BF41742F-887B-4CF3-B991-C122256F8179}"/>
    <cellStyle name="Currency 2 2 2 9 4 3 2 2" xfId="41314" xr:uid="{FCB8F328-3965-42EA-BEE4-DDF2642ACA8C}"/>
    <cellStyle name="Currency 2 2 2 9 4 3 3" xfId="29986" xr:uid="{128F488D-B908-4281-B727-0C7D610DC1E3}"/>
    <cellStyle name="Currency 2 2 2 9 4 4" xfId="12994" xr:uid="{AD9A088B-11F4-4157-AEFD-925F610D994A}"/>
    <cellStyle name="Currency 2 2 2 9 4 4 2" xfId="35650" xr:uid="{159C6288-B890-45FA-A0CD-9BB6F4C9763F}"/>
    <cellStyle name="Currency 2 2 2 9 4 5" xfId="24322" xr:uid="{816E1654-A546-4EB7-A460-A3E2C2A147F1}"/>
    <cellStyle name="Currency 2 2 2 9 5" xfId="3074" xr:uid="{1D4D0BFA-5D64-4CB5-97E7-32DC429B74DE}"/>
    <cellStyle name="Currency 2 2 2 9 5 2" xfId="8738" xr:uid="{65EA3262-B650-4294-A36D-F10E49022DE1}"/>
    <cellStyle name="Currency 2 2 2 9 5 2 2" xfId="20066" xr:uid="{572E3F2A-6AF7-4236-A31E-2F2246CE3B63}"/>
    <cellStyle name="Currency 2 2 2 9 5 2 2 2" xfId="42722" xr:uid="{AAAB496C-7CCC-4653-8222-E456F57FCFA6}"/>
    <cellStyle name="Currency 2 2 2 9 5 2 3" xfId="31394" xr:uid="{144FEB34-23BA-41B5-B933-5AD7F5BC8E57}"/>
    <cellStyle name="Currency 2 2 2 9 5 3" xfId="14402" xr:uid="{66A5E221-FF59-400D-9D7E-46F66BAD41F5}"/>
    <cellStyle name="Currency 2 2 2 9 5 3 2" xfId="37058" xr:uid="{03936100-6130-4ADA-8C92-99DC8036069E}"/>
    <cellStyle name="Currency 2 2 2 9 5 4" xfId="25730" xr:uid="{61A6A61E-FB18-4DBF-9212-00A4B715DB2A}"/>
    <cellStyle name="Currency 2 2 2 9 6" xfId="5906" xr:uid="{CA4C1ECD-E2D1-4FEF-AE1C-C65387A4C2E5}"/>
    <cellStyle name="Currency 2 2 2 9 6 2" xfId="17234" xr:uid="{E0D29344-9758-49E6-BADF-1BD185B137DE}"/>
    <cellStyle name="Currency 2 2 2 9 6 2 2" xfId="39890" xr:uid="{8047BC4E-7BE7-497B-BB18-858F528A184F}"/>
    <cellStyle name="Currency 2 2 2 9 6 3" xfId="28562" xr:uid="{825EE217-CDD4-4E36-BF20-C90A4757E737}"/>
    <cellStyle name="Currency 2 2 2 9 7" xfId="11570" xr:uid="{EFB68D26-1BC1-4540-B32D-835FE74B3420}"/>
    <cellStyle name="Currency 2 2 2 9 7 2" xfId="34226" xr:uid="{90C5C8BA-61B9-4251-A7B1-FC93A1FD346C}"/>
    <cellStyle name="Currency 2 2 2 9 8" xfId="22898" xr:uid="{49EFC95E-9D7D-4FCF-9C9F-786CA180B06B}"/>
    <cellStyle name="Currency 2 2 20" xfId="2902" xr:uid="{249EF1B0-A0EE-4237-A4F5-3F40BC7D1401}"/>
    <cellStyle name="Currency 2 2 20 2" xfId="8566" xr:uid="{20070595-0465-4DAB-910E-3B56A530F5EC}"/>
    <cellStyle name="Currency 2 2 20 2 2" xfId="19894" xr:uid="{40BDC53A-233E-43FF-83D3-D48EED932231}"/>
    <cellStyle name="Currency 2 2 20 2 2 2" xfId="42550" xr:uid="{6FDB890B-391E-40B8-AEEA-C93031BE3926}"/>
    <cellStyle name="Currency 2 2 20 2 3" xfId="31222" xr:uid="{D34C248C-0BB1-479B-87C5-6F1C38E16962}"/>
    <cellStyle name="Currency 2 2 20 3" xfId="14230" xr:uid="{D7FE4EB6-DEB8-4E45-ABB3-D2F0779D8977}"/>
    <cellStyle name="Currency 2 2 20 3 2" xfId="36886" xr:uid="{DA4E853B-CB4B-441C-A000-41BE3021205A}"/>
    <cellStyle name="Currency 2 2 20 4" xfId="25558" xr:uid="{8BE6F31C-337E-4250-A2AE-D1FBB3703892}"/>
    <cellStyle name="Currency 2 2 21" xfId="2895" xr:uid="{9DE6E20D-64F7-4E7D-BBAC-DA0A06FE5EE3}"/>
    <cellStyle name="Currency 2 2 21 2" xfId="8559" xr:uid="{F30F31D0-0857-4737-A62D-7B27494F8748}"/>
    <cellStyle name="Currency 2 2 21 2 2" xfId="19887" xr:uid="{545806ED-4B9C-407C-960C-A27C195DCC96}"/>
    <cellStyle name="Currency 2 2 21 2 2 2" xfId="42543" xr:uid="{17B843E2-F1A0-461F-A81F-75C94CCA92F7}"/>
    <cellStyle name="Currency 2 2 21 2 3" xfId="31215" xr:uid="{A7F65E9C-9570-4256-BD09-57206C8E810B}"/>
    <cellStyle name="Currency 2 2 21 3" xfId="14223" xr:uid="{B943B865-303F-469F-9350-0BD4AAD8D0B9}"/>
    <cellStyle name="Currency 2 2 21 3 2" xfId="36879" xr:uid="{2A6C1CBF-6C76-44B7-9204-92F99D9C1D94}"/>
    <cellStyle name="Currency 2 2 21 4" xfId="25551" xr:uid="{486ABAD7-130E-4F91-A063-A59B4EEF7DDA}"/>
    <cellStyle name="Currency 2 2 22" xfId="5734" xr:uid="{9C0FE872-0295-42DB-89D8-58A1200D1669}"/>
    <cellStyle name="Currency 2 2 22 2" xfId="17062" xr:uid="{92BBEE0F-1E19-4072-854D-474CFA652BE1}"/>
    <cellStyle name="Currency 2 2 22 2 2" xfId="39718" xr:uid="{04868EE2-38AA-4D24-B186-C9C2066ECAAA}"/>
    <cellStyle name="Currency 2 2 22 3" xfId="28390" xr:uid="{0FEAFBE4-1DFD-42C0-A32D-94B00E30046E}"/>
    <cellStyle name="Currency 2 2 23" xfId="5727" xr:uid="{7917BB5F-B4DB-43A9-B092-88710C15A9B5}"/>
    <cellStyle name="Currency 2 2 23 2" xfId="17055" xr:uid="{335C238B-0395-4F65-AF65-6BA557EE492F}"/>
    <cellStyle name="Currency 2 2 23 2 2" xfId="39711" xr:uid="{C58A803F-B730-461D-A539-DD0903552F02}"/>
    <cellStyle name="Currency 2 2 23 3" xfId="28383" xr:uid="{E711C672-C44C-4B6C-ACF9-09AA8256B1A3}"/>
    <cellStyle name="Currency 2 2 24" xfId="11398" xr:uid="{EB094279-CCFE-4840-B32F-1617942F274C}"/>
    <cellStyle name="Currency 2 2 24 2" xfId="34054" xr:uid="{1563A68A-AA93-4E9C-9702-91FE14DC03E9}"/>
    <cellStyle name="Currency 2 2 25" xfId="11391" xr:uid="{6316E633-42C2-4B38-BEC1-78A334FE40B6}"/>
    <cellStyle name="Currency 2 2 25 2" xfId="34047" xr:uid="{F41AAE96-7278-4F45-83CF-8643EF9E44CB}"/>
    <cellStyle name="Currency 2 2 26" xfId="22726" xr:uid="{2BEEBAE2-E57A-4EED-8ED7-2DF884C564FD}"/>
    <cellStyle name="Currency 2 2 27" xfId="22719" xr:uid="{BFE04DCF-7922-4C04-8DFE-D7CB8DA89D8A}"/>
    <cellStyle name="Currency 2 2 28" xfId="45394" xr:uid="{5286AF13-9E8A-461A-B591-DD0BEE7632D0}"/>
    <cellStyle name="Currency 2 2 29" xfId="45401" xr:uid="{46A01E98-97DD-4BBD-8D53-60E11DF6EE07}"/>
    <cellStyle name="Currency 2 2 3" xfId="81" xr:uid="{6D66EDF6-A2EF-4789-9848-5EE6345F2743}"/>
    <cellStyle name="Currency 2 2 3 10" xfId="5745" xr:uid="{51090BA1-204F-44DC-96FF-6C4C178AFDB2}"/>
    <cellStyle name="Currency 2 2 3 10 2" xfId="17073" xr:uid="{94DAB0EE-60A4-4CE5-9308-F1E12363D39B}"/>
    <cellStyle name="Currency 2 2 3 10 2 2" xfId="39729" xr:uid="{390CAF50-D57E-4125-A4C0-638DD22A250D}"/>
    <cellStyle name="Currency 2 2 3 10 3" xfId="28401" xr:uid="{39557664-F37F-43C2-B2BC-E1BEBDE8CF8B}"/>
    <cellStyle name="Currency 2 2 3 11" xfId="11409" xr:uid="{D2157199-5888-4DC1-9847-01434B153B54}"/>
    <cellStyle name="Currency 2 2 3 11 2" xfId="34065" xr:uid="{C5BF4757-4351-4CDD-86FC-FF102C02D932}"/>
    <cellStyle name="Currency 2 2 3 12" xfId="22737" xr:uid="{E64469CD-BE71-4DA7-B186-0EAD0CCF3B9D}"/>
    <cellStyle name="Currency 2 2 3 2" xfId="103" xr:uid="{65F732C1-FF2A-43B6-BC6E-DE5893EF7BF0}"/>
    <cellStyle name="Currency 2 2 3 2 10" xfId="11431" xr:uid="{6CA372D8-0668-42E2-A4A4-0FC809AE6BBD}"/>
    <cellStyle name="Currency 2 2 3 2 10 2" xfId="34087" xr:uid="{0EEA97B6-2B1A-46CD-85AE-104F526C3104}"/>
    <cellStyle name="Currency 2 2 3 2 11" xfId="22759" xr:uid="{70D1A2A8-3A35-4CD3-83A4-BEC1405A501D}"/>
    <cellStyle name="Currency 2 2 3 2 2" xfId="147" xr:uid="{C3333E96-EA0C-4056-AED5-0B976DCB8BEA}"/>
    <cellStyle name="Currency 2 2 3 2 2 10" xfId="22803" xr:uid="{C34B1FB3-947A-4F95-8CA4-2703EEFFFE93}"/>
    <cellStyle name="Currency 2 2 3 2 2 2" xfId="235" xr:uid="{C93043D0-353C-4331-8985-BA13368F7405}"/>
    <cellStyle name="Currency 2 2 3 2 2 2 2" xfId="411" xr:uid="{4AFC9CE6-C84C-4FB2-9343-BF9A6DBB1651}"/>
    <cellStyle name="Currency 2 2 3 2 2 2 2 2" xfId="763" xr:uid="{1B9589E3-E9AB-4668-A0AF-B6BE42201E13}"/>
    <cellStyle name="Currency 2 2 3 2 2 2 2 2 2" xfId="1467" xr:uid="{D51A39E1-378D-43AF-9A97-A5400A7B3707}"/>
    <cellStyle name="Currency 2 2 3 2 2 2 2 2 2 2" xfId="1667" xr:uid="{48653ACB-1827-4BB1-A627-B5D322728F8F}"/>
    <cellStyle name="Currency 2 2 3 2 2 2 2 2 2 2 2" xfId="4499" xr:uid="{6AF58988-044D-4CE0-97EF-9B98FBD401F3}"/>
    <cellStyle name="Currency 2 2 3 2 2 2 2 2 2 2 2 2" xfId="10163" xr:uid="{DCB3BC9B-EF20-4037-8921-D2B751E52AE3}"/>
    <cellStyle name="Currency 2 2 3 2 2 2 2 2 2 2 2 2 2" xfId="21491" xr:uid="{77791590-DC66-4EF7-9749-E0B1721EC0EC}"/>
    <cellStyle name="Currency 2 2 3 2 2 2 2 2 2 2 2 2 2 2" xfId="44147" xr:uid="{4D619C9F-CE16-467C-9A8F-FE7891798B8B}"/>
    <cellStyle name="Currency 2 2 3 2 2 2 2 2 2 2 2 2 3" xfId="32819" xr:uid="{26B2BC08-0C19-4C5A-A4D2-B7491DE8679F}"/>
    <cellStyle name="Currency 2 2 3 2 2 2 2 2 2 2 2 3" xfId="15827" xr:uid="{592EDE64-999E-43D7-8836-B761C381C5F7}"/>
    <cellStyle name="Currency 2 2 3 2 2 2 2 2 2 2 2 3 2" xfId="38483" xr:uid="{56319F5B-C0A4-4FFF-BA6B-45FBA444D52E}"/>
    <cellStyle name="Currency 2 2 3 2 2 2 2 2 2 2 2 4" xfId="27155" xr:uid="{9F40486C-1EDE-45B3-9CF9-A00B9D7E0153}"/>
    <cellStyle name="Currency 2 2 3 2 2 2 2 2 2 2 3" xfId="7331" xr:uid="{885552B8-3530-42A8-8B62-035B40E5A614}"/>
    <cellStyle name="Currency 2 2 3 2 2 2 2 2 2 2 3 2" xfId="18659" xr:uid="{1A971B60-504E-4C95-9FBC-574BFCBEB4FF}"/>
    <cellStyle name="Currency 2 2 3 2 2 2 2 2 2 2 3 2 2" xfId="41315" xr:uid="{1C8CBCA0-0D7E-4C69-9C87-474EA2DEF8B1}"/>
    <cellStyle name="Currency 2 2 3 2 2 2 2 2 2 2 3 3" xfId="29987" xr:uid="{16F7C0F8-DF4F-4CE2-8ECB-D92CA0259531}"/>
    <cellStyle name="Currency 2 2 3 2 2 2 2 2 2 2 4" xfId="12995" xr:uid="{EFAA65E1-DA14-42ED-893F-53FD3A9CEDC2}"/>
    <cellStyle name="Currency 2 2 3 2 2 2 2 2 2 2 4 2" xfId="35651" xr:uid="{E7E289A6-0CCD-4D94-9ECE-A202238C6B79}"/>
    <cellStyle name="Currency 2 2 3 2 2 2 2 2 2 2 5" xfId="24323" xr:uid="{DC71E473-724F-4013-9B0E-F109939A109E}"/>
    <cellStyle name="Currency 2 2 3 2 2 2 2 2 2 3" xfId="4299" xr:uid="{3150C384-DEC6-4FFB-8D14-9F0786D03A28}"/>
    <cellStyle name="Currency 2 2 3 2 2 2 2 2 2 3 2" xfId="9963" xr:uid="{F1122AFF-4A26-407E-B934-228B711D0F14}"/>
    <cellStyle name="Currency 2 2 3 2 2 2 2 2 2 3 2 2" xfId="21291" xr:uid="{BEC68464-371C-4E15-9E89-A64C170B4813}"/>
    <cellStyle name="Currency 2 2 3 2 2 2 2 2 2 3 2 2 2" xfId="43947" xr:uid="{09665AAC-4BC8-43C3-9477-96525F52A04C}"/>
    <cellStyle name="Currency 2 2 3 2 2 2 2 2 2 3 2 3" xfId="32619" xr:uid="{F113675C-D178-4A06-AEB1-BB543D27294A}"/>
    <cellStyle name="Currency 2 2 3 2 2 2 2 2 2 3 3" xfId="15627" xr:uid="{ED51E835-17F8-4C2F-91C0-524A098FD7B9}"/>
    <cellStyle name="Currency 2 2 3 2 2 2 2 2 2 3 3 2" xfId="38283" xr:uid="{64E17BA4-2E1F-4FE8-A258-C740CE012BA3}"/>
    <cellStyle name="Currency 2 2 3 2 2 2 2 2 2 3 4" xfId="26955" xr:uid="{B995BBA3-633E-4190-A0EB-32493CF2B8D4}"/>
    <cellStyle name="Currency 2 2 3 2 2 2 2 2 2 4" xfId="7131" xr:uid="{84F314BE-90FD-4D04-96CD-32B866E16716}"/>
    <cellStyle name="Currency 2 2 3 2 2 2 2 2 2 4 2" xfId="18459" xr:uid="{E910152A-CFC2-4387-B84B-6C7A3EE1177D}"/>
    <cellStyle name="Currency 2 2 3 2 2 2 2 2 2 4 2 2" xfId="41115" xr:uid="{8325D927-AE6A-46E8-A309-956CA19C6B66}"/>
    <cellStyle name="Currency 2 2 3 2 2 2 2 2 2 4 3" xfId="29787" xr:uid="{EDDDDB53-E00F-4059-9867-EBEB9F0E1699}"/>
    <cellStyle name="Currency 2 2 3 2 2 2 2 2 2 5" xfId="12795" xr:uid="{C80ADBEC-14CC-4FF9-9462-E05F08959EAD}"/>
    <cellStyle name="Currency 2 2 3 2 2 2 2 2 2 5 2" xfId="35451" xr:uid="{FDFD23A6-736B-4E87-A7C9-2DD4F788CEA8}"/>
    <cellStyle name="Currency 2 2 3 2 2 2 2 2 2 6" xfId="24123" xr:uid="{4B1220D1-52E3-406A-AFAC-6C0F83A93429}"/>
    <cellStyle name="Currency 2 2 3 2 2 2 2 2 3" xfId="1668" xr:uid="{10FD00D5-7598-40D2-8231-4ADD213CA93E}"/>
    <cellStyle name="Currency 2 2 3 2 2 2 2 2 3 2" xfId="4500" xr:uid="{9EB922EC-BF02-40CD-9BA6-BB4BA7E51DDE}"/>
    <cellStyle name="Currency 2 2 3 2 2 2 2 2 3 2 2" xfId="10164" xr:uid="{3FFACD49-A7B9-48F3-86B9-34D79556BE70}"/>
    <cellStyle name="Currency 2 2 3 2 2 2 2 2 3 2 2 2" xfId="21492" xr:uid="{C3F20783-7AE3-462B-878E-47A65989755F}"/>
    <cellStyle name="Currency 2 2 3 2 2 2 2 2 3 2 2 2 2" xfId="44148" xr:uid="{D6B0A43F-B718-4050-80E0-4C87F3112025}"/>
    <cellStyle name="Currency 2 2 3 2 2 2 2 2 3 2 2 3" xfId="32820" xr:uid="{92A13398-D73B-4D39-B207-E805919157FD}"/>
    <cellStyle name="Currency 2 2 3 2 2 2 2 2 3 2 3" xfId="15828" xr:uid="{5920B02B-43AB-4B3F-901E-F218C2C4F57F}"/>
    <cellStyle name="Currency 2 2 3 2 2 2 2 2 3 2 3 2" xfId="38484" xr:uid="{4BA4E249-9EE6-4D63-B9C8-39CCEE65B69E}"/>
    <cellStyle name="Currency 2 2 3 2 2 2 2 2 3 2 4" xfId="27156" xr:uid="{9E201C5E-24E0-41F7-8927-41DFDB0E529C}"/>
    <cellStyle name="Currency 2 2 3 2 2 2 2 2 3 3" xfId="7332" xr:uid="{16FB2169-9ABC-43ED-919A-13130B146006}"/>
    <cellStyle name="Currency 2 2 3 2 2 2 2 2 3 3 2" xfId="18660" xr:uid="{43B2DFDD-D27E-4BCB-967F-9D08138D2826}"/>
    <cellStyle name="Currency 2 2 3 2 2 2 2 2 3 3 2 2" xfId="41316" xr:uid="{39348A92-B17C-4F12-ABA6-424186CFDAD8}"/>
    <cellStyle name="Currency 2 2 3 2 2 2 2 2 3 3 3" xfId="29988" xr:uid="{3D4F4348-D47B-4F05-87A1-7A9AE60CAB34}"/>
    <cellStyle name="Currency 2 2 3 2 2 2 2 2 3 4" xfId="12996" xr:uid="{DDF36E15-592C-4EB6-A71C-C94D2AC7D9AA}"/>
    <cellStyle name="Currency 2 2 3 2 2 2 2 2 3 4 2" xfId="35652" xr:uid="{E2C67DBD-234E-43C0-A57E-4B0529E30420}"/>
    <cellStyle name="Currency 2 2 3 2 2 2 2 2 3 5" xfId="24324" xr:uid="{6F77E450-5DF8-4541-9E19-815915928EED}"/>
    <cellStyle name="Currency 2 2 3 2 2 2 2 2 4" xfId="3595" xr:uid="{70D48517-8754-4C00-8632-646FC5063F6B}"/>
    <cellStyle name="Currency 2 2 3 2 2 2 2 2 4 2" xfId="9259" xr:uid="{43C7C1E3-D81D-43CE-B2C4-8B309F9B5AE4}"/>
    <cellStyle name="Currency 2 2 3 2 2 2 2 2 4 2 2" xfId="20587" xr:uid="{C1F71315-9E12-45C3-B79E-1792296548DE}"/>
    <cellStyle name="Currency 2 2 3 2 2 2 2 2 4 2 2 2" xfId="43243" xr:uid="{C77B7D81-821F-4B41-AD5D-E4E82D5C68AF}"/>
    <cellStyle name="Currency 2 2 3 2 2 2 2 2 4 2 3" xfId="31915" xr:uid="{3C51798E-F094-4AD8-8060-C8FD0BAB3DED}"/>
    <cellStyle name="Currency 2 2 3 2 2 2 2 2 4 3" xfId="14923" xr:uid="{FD70E233-BB85-4499-A3AE-47A97F9B785D}"/>
    <cellStyle name="Currency 2 2 3 2 2 2 2 2 4 3 2" xfId="37579" xr:uid="{87DCAB8E-F9A4-4A45-88CF-48D6162B7482}"/>
    <cellStyle name="Currency 2 2 3 2 2 2 2 2 4 4" xfId="26251" xr:uid="{032ED4EA-F143-402F-9487-AFF2B5FF7BDC}"/>
    <cellStyle name="Currency 2 2 3 2 2 2 2 2 5" xfId="6427" xr:uid="{69B63F98-883A-42D9-ACC7-F99CB6A358B2}"/>
    <cellStyle name="Currency 2 2 3 2 2 2 2 2 5 2" xfId="17755" xr:uid="{F12F5DCA-99D4-43A0-B235-E83610603020}"/>
    <cellStyle name="Currency 2 2 3 2 2 2 2 2 5 2 2" xfId="40411" xr:uid="{00C047FC-5920-48A9-B07A-49AD66EA105C}"/>
    <cellStyle name="Currency 2 2 3 2 2 2 2 2 5 3" xfId="29083" xr:uid="{B07F53C2-CA3B-4CE2-83EA-585479EF4AF3}"/>
    <cellStyle name="Currency 2 2 3 2 2 2 2 2 6" xfId="12091" xr:uid="{0343603F-8015-4898-9D06-A680E05DBA4F}"/>
    <cellStyle name="Currency 2 2 3 2 2 2 2 2 6 2" xfId="34747" xr:uid="{5193CB97-E2D8-41B7-A679-26312867BB35}"/>
    <cellStyle name="Currency 2 2 3 2 2 2 2 2 7" xfId="23419" xr:uid="{FA29296B-C83D-447E-9605-99AB08C39397}"/>
    <cellStyle name="Currency 2 2 3 2 2 2 2 3" xfId="1115" xr:uid="{E7AF2538-7CA4-418C-B199-A65465D7F99F}"/>
    <cellStyle name="Currency 2 2 3 2 2 2 2 3 2" xfId="1669" xr:uid="{3D6CC8DD-356B-441E-A1FC-C39C49063D5F}"/>
    <cellStyle name="Currency 2 2 3 2 2 2 2 3 2 2" xfId="4501" xr:uid="{AD49387F-BE82-4916-B00A-228FE43EC8DA}"/>
    <cellStyle name="Currency 2 2 3 2 2 2 2 3 2 2 2" xfId="10165" xr:uid="{2E447EF4-F83A-43EA-A7E3-C95CB56CEA80}"/>
    <cellStyle name="Currency 2 2 3 2 2 2 2 3 2 2 2 2" xfId="21493" xr:uid="{68A8521D-99ED-400A-99AE-B2B2E8A1E0ED}"/>
    <cellStyle name="Currency 2 2 3 2 2 2 2 3 2 2 2 2 2" xfId="44149" xr:uid="{6DE5EA60-C12A-40ED-ABE0-B7BADC5B4790}"/>
    <cellStyle name="Currency 2 2 3 2 2 2 2 3 2 2 2 3" xfId="32821" xr:uid="{D6A3AE54-4A73-42F3-BCCD-0AC8C1B1CF3F}"/>
    <cellStyle name="Currency 2 2 3 2 2 2 2 3 2 2 3" xfId="15829" xr:uid="{E0EA8043-AD89-41EE-A25C-B4FA366F2B55}"/>
    <cellStyle name="Currency 2 2 3 2 2 2 2 3 2 2 3 2" xfId="38485" xr:uid="{E0C9FC1F-453C-4B8E-B510-E324FA52C681}"/>
    <cellStyle name="Currency 2 2 3 2 2 2 2 3 2 2 4" xfId="27157" xr:uid="{B780211A-2833-40CF-A194-FED1390A91C9}"/>
    <cellStyle name="Currency 2 2 3 2 2 2 2 3 2 3" xfId="7333" xr:uid="{8941732E-BE29-49D5-8074-0AF7CF6F5EEC}"/>
    <cellStyle name="Currency 2 2 3 2 2 2 2 3 2 3 2" xfId="18661" xr:uid="{D20DC2C1-DFA4-40F9-9479-FB320CFCB942}"/>
    <cellStyle name="Currency 2 2 3 2 2 2 2 3 2 3 2 2" xfId="41317" xr:uid="{08D045E6-2D1D-4754-814C-55BD66D25A2D}"/>
    <cellStyle name="Currency 2 2 3 2 2 2 2 3 2 3 3" xfId="29989" xr:uid="{DA92EE1C-EE11-48E1-8893-713137E7B5EB}"/>
    <cellStyle name="Currency 2 2 3 2 2 2 2 3 2 4" xfId="12997" xr:uid="{086F6C93-A3A9-40CD-BCE9-631D9FC35ECA}"/>
    <cellStyle name="Currency 2 2 3 2 2 2 2 3 2 4 2" xfId="35653" xr:uid="{02588C81-64EC-4D0C-BA93-B509732EC7AC}"/>
    <cellStyle name="Currency 2 2 3 2 2 2 2 3 2 5" xfId="24325" xr:uid="{8DD59F67-EF42-4846-8D24-43782211A3E7}"/>
    <cellStyle name="Currency 2 2 3 2 2 2 2 3 3" xfId="3947" xr:uid="{2BBE2DB6-E64B-4F32-B40E-C212CC8A90FE}"/>
    <cellStyle name="Currency 2 2 3 2 2 2 2 3 3 2" xfId="9611" xr:uid="{6517CA92-6503-4711-B101-B61CFA15B422}"/>
    <cellStyle name="Currency 2 2 3 2 2 2 2 3 3 2 2" xfId="20939" xr:uid="{A700B750-05EC-4BE8-A538-D4B8ED91C5FF}"/>
    <cellStyle name="Currency 2 2 3 2 2 2 2 3 3 2 2 2" xfId="43595" xr:uid="{13ECC9AD-63C3-46FB-A537-7A64EE13E70D}"/>
    <cellStyle name="Currency 2 2 3 2 2 2 2 3 3 2 3" xfId="32267" xr:uid="{6CA129F5-3BAA-4485-87A6-FFB185091393}"/>
    <cellStyle name="Currency 2 2 3 2 2 2 2 3 3 3" xfId="15275" xr:uid="{818C9992-4B8B-4BB0-895C-02BB9DA267BD}"/>
    <cellStyle name="Currency 2 2 3 2 2 2 2 3 3 3 2" xfId="37931" xr:uid="{A3F4E6D6-D877-4731-8806-3DBB41875DA1}"/>
    <cellStyle name="Currency 2 2 3 2 2 2 2 3 3 4" xfId="26603" xr:uid="{204C8F45-AB6E-488A-8BC7-95B6D8DF5709}"/>
    <cellStyle name="Currency 2 2 3 2 2 2 2 3 4" xfId="6779" xr:uid="{0DFE97CD-FF00-41FF-89B3-587C85886386}"/>
    <cellStyle name="Currency 2 2 3 2 2 2 2 3 4 2" xfId="18107" xr:uid="{B2989F70-F062-48BF-8197-204F8AE529DC}"/>
    <cellStyle name="Currency 2 2 3 2 2 2 2 3 4 2 2" xfId="40763" xr:uid="{7EE0523D-0C42-447C-BD61-85C3A2469390}"/>
    <cellStyle name="Currency 2 2 3 2 2 2 2 3 4 3" xfId="29435" xr:uid="{5DDDC8CF-0B8B-45BE-807B-6C66C6D770DC}"/>
    <cellStyle name="Currency 2 2 3 2 2 2 2 3 5" xfId="12443" xr:uid="{3EF7F510-DBFA-4C56-B71B-77123FCF820B}"/>
    <cellStyle name="Currency 2 2 3 2 2 2 2 3 5 2" xfId="35099" xr:uid="{88ED4310-F7D5-4235-B71D-B416E2E29B1F}"/>
    <cellStyle name="Currency 2 2 3 2 2 2 2 3 6" xfId="23771" xr:uid="{A05E033B-935D-427B-9524-F35DA307B5F0}"/>
    <cellStyle name="Currency 2 2 3 2 2 2 2 4" xfId="1670" xr:uid="{3E21DD2E-3137-4C42-A41F-A43FDE4EE7C7}"/>
    <cellStyle name="Currency 2 2 3 2 2 2 2 4 2" xfId="4502" xr:uid="{FFFA12D5-E271-4C6E-BD94-8D437A0870EC}"/>
    <cellStyle name="Currency 2 2 3 2 2 2 2 4 2 2" xfId="10166" xr:uid="{92A732BF-E988-4F35-901B-A5BE0189F1D8}"/>
    <cellStyle name="Currency 2 2 3 2 2 2 2 4 2 2 2" xfId="21494" xr:uid="{221D8869-0479-4140-B038-0230FA975F4F}"/>
    <cellStyle name="Currency 2 2 3 2 2 2 2 4 2 2 2 2" xfId="44150" xr:uid="{BDE3AF3A-FB5A-46B5-9E89-75E0FAB91838}"/>
    <cellStyle name="Currency 2 2 3 2 2 2 2 4 2 2 3" xfId="32822" xr:uid="{7021A604-D50C-4194-AD6F-869FC2742473}"/>
    <cellStyle name="Currency 2 2 3 2 2 2 2 4 2 3" xfId="15830" xr:uid="{11660D6B-D448-48CB-9166-FC9BF4FC9E7E}"/>
    <cellStyle name="Currency 2 2 3 2 2 2 2 4 2 3 2" xfId="38486" xr:uid="{2653E200-69EB-4ACE-B9A1-C2DA8B343119}"/>
    <cellStyle name="Currency 2 2 3 2 2 2 2 4 2 4" xfId="27158" xr:uid="{01B08D7D-B412-4E1F-AB20-201D0CD493EE}"/>
    <cellStyle name="Currency 2 2 3 2 2 2 2 4 3" xfId="7334" xr:uid="{F8DF2BD4-61B8-402F-AF66-290D4965183C}"/>
    <cellStyle name="Currency 2 2 3 2 2 2 2 4 3 2" xfId="18662" xr:uid="{7B2363CD-C9AE-430E-AF00-01DF58108D74}"/>
    <cellStyle name="Currency 2 2 3 2 2 2 2 4 3 2 2" xfId="41318" xr:uid="{EA2C7105-EA38-48F7-9D80-FD0B9034E68D}"/>
    <cellStyle name="Currency 2 2 3 2 2 2 2 4 3 3" xfId="29990" xr:uid="{80B83B38-811F-474C-A2EC-07521BEEE5CE}"/>
    <cellStyle name="Currency 2 2 3 2 2 2 2 4 4" xfId="12998" xr:uid="{A6DD9386-D8F7-4C4D-AC6F-50DCDED5F8E2}"/>
    <cellStyle name="Currency 2 2 3 2 2 2 2 4 4 2" xfId="35654" xr:uid="{01E9CEB5-3D2B-4F9D-A152-002DD58F1E7F}"/>
    <cellStyle name="Currency 2 2 3 2 2 2 2 4 5" xfId="24326" xr:uid="{B7C5CA25-AD89-4732-9522-6E587CF336FD}"/>
    <cellStyle name="Currency 2 2 3 2 2 2 2 5" xfId="3243" xr:uid="{8CA82934-2065-4BFE-967D-DC632D0954DB}"/>
    <cellStyle name="Currency 2 2 3 2 2 2 2 5 2" xfId="8907" xr:uid="{5B07A0D5-88C2-434D-A554-0C5327F5E8F2}"/>
    <cellStyle name="Currency 2 2 3 2 2 2 2 5 2 2" xfId="20235" xr:uid="{C0C7D120-1014-4C45-91D4-469A81E66F4C}"/>
    <cellStyle name="Currency 2 2 3 2 2 2 2 5 2 2 2" xfId="42891" xr:uid="{6037ECBA-8A93-45C6-99DB-E2FF62E85F46}"/>
    <cellStyle name="Currency 2 2 3 2 2 2 2 5 2 3" xfId="31563" xr:uid="{04E35389-6976-4ACA-918C-77ADF8F0C144}"/>
    <cellStyle name="Currency 2 2 3 2 2 2 2 5 3" xfId="14571" xr:uid="{635C09AC-41F8-4785-A04F-049C561CC2B4}"/>
    <cellStyle name="Currency 2 2 3 2 2 2 2 5 3 2" xfId="37227" xr:uid="{54DBB8D2-C987-496D-A509-273DFB07FFC4}"/>
    <cellStyle name="Currency 2 2 3 2 2 2 2 5 4" xfId="25899" xr:uid="{2F36502B-9E43-4613-98D5-8D2082CA15B7}"/>
    <cellStyle name="Currency 2 2 3 2 2 2 2 6" xfId="6075" xr:uid="{6C6084A7-982C-4FC7-8663-FAD47842DCC0}"/>
    <cellStyle name="Currency 2 2 3 2 2 2 2 6 2" xfId="17403" xr:uid="{70EF793A-C4AB-4885-A17B-0A2C4EFF6CE3}"/>
    <cellStyle name="Currency 2 2 3 2 2 2 2 6 2 2" xfId="40059" xr:uid="{8EFA8FEE-6628-4085-81F5-0D60211F41C3}"/>
    <cellStyle name="Currency 2 2 3 2 2 2 2 6 3" xfId="28731" xr:uid="{52D237BE-DED5-4E26-8309-CCABB37EB7DC}"/>
    <cellStyle name="Currency 2 2 3 2 2 2 2 7" xfId="11739" xr:uid="{CD064F84-1B1B-4BCF-81F4-DBE4BF68D562}"/>
    <cellStyle name="Currency 2 2 3 2 2 2 2 7 2" xfId="34395" xr:uid="{506526BB-0118-418E-8F25-5C1829E1FC4F}"/>
    <cellStyle name="Currency 2 2 3 2 2 2 2 8" xfId="23067" xr:uid="{CB23EC9D-3368-457D-A4AB-09D2E2B3E799}"/>
    <cellStyle name="Currency 2 2 3 2 2 2 3" xfId="587" xr:uid="{941E66F9-55AD-4EF6-A143-76DD1B487FFE}"/>
    <cellStyle name="Currency 2 2 3 2 2 2 3 2" xfId="1291" xr:uid="{83BC0C49-1FCE-4CB0-95CA-3EE55F34632E}"/>
    <cellStyle name="Currency 2 2 3 2 2 2 3 2 2" xfId="1671" xr:uid="{5ECFF221-0683-4851-84CA-34683A2F3E23}"/>
    <cellStyle name="Currency 2 2 3 2 2 2 3 2 2 2" xfId="4503" xr:uid="{0C80DAE0-4758-4F00-B2AE-7F5FF5F6A0CE}"/>
    <cellStyle name="Currency 2 2 3 2 2 2 3 2 2 2 2" xfId="10167" xr:uid="{AC7AF9C3-1DF7-4AB9-8C54-351B7F66857C}"/>
    <cellStyle name="Currency 2 2 3 2 2 2 3 2 2 2 2 2" xfId="21495" xr:uid="{5B5C3391-0509-4183-8E28-CB7409C7A53A}"/>
    <cellStyle name="Currency 2 2 3 2 2 2 3 2 2 2 2 2 2" xfId="44151" xr:uid="{A60A5CE1-F500-4E72-B3B1-6CD6A69DE098}"/>
    <cellStyle name="Currency 2 2 3 2 2 2 3 2 2 2 2 3" xfId="32823" xr:uid="{E4C8FBB6-E7D5-4D76-80B9-DC24CE24FB28}"/>
    <cellStyle name="Currency 2 2 3 2 2 2 3 2 2 2 3" xfId="15831" xr:uid="{5E7CA1C3-374C-495E-814F-631D33023F7A}"/>
    <cellStyle name="Currency 2 2 3 2 2 2 3 2 2 2 3 2" xfId="38487" xr:uid="{C59734CA-0F77-4B81-94C2-9AB59702842A}"/>
    <cellStyle name="Currency 2 2 3 2 2 2 3 2 2 2 4" xfId="27159" xr:uid="{B1E1A6AB-AC08-4ECC-B1FD-274D9A798FB5}"/>
    <cellStyle name="Currency 2 2 3 2 2 2 3 2 2 3" xfId="7335" xr:uid="{F5FFFC67-7ABA-4D0C-9749-D3109F71B361}"/>
    <cellStyle name="Currency 2 2 3 2 2 2 3 2 2 3 2" xfId="18663" xr:uid="{35C02137-CA40-4983-A013-19C78CE0E3DF}"/>
    <cellStyle name="Currency 2 2 3 2 2 2 3 2 2 3 2 2" xfId="41319" xr:uid="{5D7E82C6-4BAE-404B-9324-A5E3C5288F57}"/>
    <cellStyle name="Currency 2 2 3 2 2 2 3 2 2 3 3" xfId="29991" xr:uid="{56C29AF0-3831-4E4C-9B4D-A9C85A4EF1C4}"/>
    <cellStyle name="Currency 2 2 3 2 2 2 3 2 2 4" xfId="12999" xr:uid="{D3767548-BE14-404B-B936-AAABE1262DFC}"/>
    <cellStyle name="Currency 2 2 3 2 2 2 3 2 2 4 2" xfId="35655" xr:uid="{CA1D2BF7-F9AD-416D-A2A4-49CF81EE4399}"/>
    <cellStyle name="Currency 2 2 3 2 2 2 3 2 2 5" xfId="24327" xr:uid="{D4A76279-F027-4CED-8EA9-EE387D2F08D9}"/>
    <cellStyle name="Currency 2 2 3 2 2 2 3 2 3" xfId="4123" xr:uid="{0DC5BE4B-5575-44D9-8693-971D9E3980F5}"/>
    <cellStyle name="Currency 2 2 3 2 2 2 3 2 3 2" xfId="9787" xr:uid="{6321E84E-9A81-46EA-9F97-C7399E1C8086}"/>
    <cellStyle name="Currency 2 2 3 2 2 2 3 2 3 2 2" xfId="21115" xr:uid="{6E922027-A25E-464C-9EF2-C03F193B0F62}"/>
    <cellStyle name="Currency 2 2 3 2 2 2 3 2 3 2 2 2" xfId="43771" xr:uid="{57B97B28-3F1D-4967-9686-9419FEDD18A8}"/>
    <cellStyle name="Currency 2 2 3 2 2 2 3 2 3 2 3" xfId="32443" xr:uid="{E3612439-7934-4CDF-8005-4C52F71F527A}"/>
    <cellStyle name="Currency 2 2 3 2 2 2 3 2 3 3" xfId="15451" xr:uid="{B27048C5-2845-42B4-B832-F0CEA67B1C73}"/>
    <cellStyle name="Currency 2 2 3 2 2 2 3 2 3 3 2" xfId="38107" xr:uid="{7FCB1A02-FA47-4E17-BEC6-9034F1CD30BD}"/>
    <cellStyle name="Currency 2 2 3 2 2 2 3 2 3 4" xfId="26779" xr:uid="{E9F5F08A-4775-4B0E-A1C7-E7666C596582}"/>
    <cellStyle name="Currency 2 2 3 2 2 2 3 2 4" xfId="6955" xr:uid="{49670664-ACA1-46E4-B4F4-24767932961C}"/>
    <cellStyle name="Currency 2 2 3 2 2 2 3 2 4 2" xfId="18283" xr:uid="{F630F7EE-823D-4C9A-92B9-E46644163CEF}"/>
    <cellStyle name="Currency 2 2 3 2 2 2 3 2 4 2 2" xfId="40939" xr:uid="{2B32A52B-CDDB-446E-B12A-EAA1987A92C1}"/>
    <cellStyle name="Currency 2 2 3 2 2 2 3 2 4 3" xfId="29611" xr:uid="{B23B0263-53DB-4A48-9DE2-757E795B732E}"/>
    <cellStyle name="Currency 2 2 3 2 2 2 3 2 5" xfId="12619" xr:uid="{793CCB84-64ED-4E83-90B0-64422EC04B7D}"/>
    <cellStyle name="Currency 2 2 3 2 2 2 3 2 5 2" xfId="35275" xr:uid="{40A50532-563E-4349-B9BB-C9D8C859FEFB}"/>
    <cellStyle name="Currency 2 2 3 2 2 2 3 2 6" xfId="23947" xr:uid="{765942C4-30C8-4C0C-A43F-58B50A724207}"/>
    <cellStyle name="Currency 2 2 3 2 2 2 3 3" xfId="1672" xr:uid="{E19AFF51-C041-4350-9C01-B3F8A1795D0D}"/>
    <cellStyle name="Currency 2 2 3 2 2 2 3 3 2" xfId="4504" xr:uid="{63816319-93D6-4DCD-80F4-549117764BB4}"/>
    <cellStyle name="Currency 2 2 3 2 2 2 3 3 2 2" xfId="10168" xr:uid="{4D410713-9AC5-4C12-A887-EAE9A795901E}"/>
    <cellStyle name="Currency 2 2 3 2 2 2 3 3 2 2 2" xfId="21496" xr:uid="{A0425268-A8FA-4305-AEC4-84B2408CE9C8}"/>
    <cellStyle name="Currency 2 2 3 2 2 2 3 3 2 2 2 2" xfId="44152" xr:uid="{C5A5575D-5E60-49D1-ACAE-42337B0DD82D}"/>
    <cellStyle name="Currency 2 2 3 2 2 2 3 3 2 2 3" xfId="32824" xr:uid="{E6806764-4AE7-4D2D-86FB-A79BFCA14168}"/>
    <cellStyle name="Currency 2 2 3 2 2 2 3 3 2 3" xfId="15832" xr:uid="{E4E1425E-4778-4E01-A626-40B0744A0FE9}"/>
    <cellStyle name="Currency 2 2 3 2 2 2 3 3 2 3 2" xfId="38488" xr:uid="{F71D210F-B321-4F34-AB97-604236923482}"/>
    <cellStyle name="Currency 2 2 3 2 2 2 3 3 2 4" xfId="27160" xr:uid="{3E2C6244-F720-4072-9402-D1BBA592F3C0}"/>
    <cellStyle name="Currency 2 2 3 2 2 2 3 3 3" xfId="7336" xr:uid="{13D8F305-3C1B-4F64-96CB-A82E16BEA362}"/>
    <cellStyle name="Currency 2 2 3 2 2 2 3 3 3 2" xfId="18664" xr:uid="{2E6FBCD0-C87E-4D69-ADFF-ED28C11B2BC6}"/>
    <cellStyle name="Currency 2 2 3 2 2 2 3 3 3 2 2" xfId="41320" xr:uid="{533DF642-0480-4BAC-979F-3FFE15E04D38}"/>
    <cellStyle name="Currency 2 2 3 2 2 2 3 3 3 3" xfId="29992" xr:uid="{BA675E6A-9E60-428F-ACF9-AAD34A8F3C3C}"/>
    <cellStyle name="Currency 2 2 3 2 2 2 3 3 4" xfId="13000" xr:uid="{067A66B6-F6AD-4EBB-AE6C-A4C6310D420D}"/>
    <cellStyle name="Currency 2 2 3 2 2 2 3 3 4 2" xfId="35656" xr:uid="{ADB91C6B-F4AC-41EB-9375-98B5FC123471}"/>
    <cellStyle name="Currency 2 2 3 2 2 2 3 3 5" xfId="24328" xr:uid="{C46B950C-F924-4BE8-A67E-9EE853F0C470}"/>
    <cellStyle name="Currency 2 2 3 2 2 2 3 4" xfId="3419" xr:uid="{3D37B679-F7A3-4877-9939-0E274C257C60}"/>
    <cellStyle name="Currency 2 2 3 2 2 2 3 4 2" xfId="9083" xr:uid="{1F6DCC4C-477D-40B7-91A6-97978B638A0D}"/>
    <cellStyle name="Currency 2 2 3 2 2 2 3 4 2 2" xfId="20411" xr:uid="{3089280A-398A-40A1-A561-CB8D808C3986}"/>
    <cellStyle name="Currency 2 2 3 2 2 2 3 4 2 2 2" xfId="43067" xr:uid="{6501CF73-FA5F-452D-8401-781FF7AADA37}"/>
    <cellStyle name="Currency 2 2 3 2 2 2 3 4 2 3" xfId="31739" xr:uid="{6E413E2F-76F6-4989-8546-8239D61310A3}"/>
    <cellStyle name="Currency 2 2 3 2 2 2 3 4 3" xfId="14747" xr:uid="{F5316832-475E-499E-8389-23EE0D3CE852}"/>
    <cellStyle name="Currency 2 2 3 2 2 2 3 4 3 2" xfId="37403" xr:uid="{A47294B2-E16D-4E0E-9A02-9957909BB255}"/>
    <cellStyle name="Currency 2 2 3 2 2 2 3 4 4" xfId="26075" xr:uid="{CC34C41B-C168-426E-B60A-7B6AAF81D7E3}"/>
    <cellStyle name="Currency 2 2 3 2 2 2 3 5" xfId="6251" xr:uid="{CC8322DA-4578-45B1-B1B4-C348F4D2256F}"/>
    <cellStyle name="Currency 2 2 3 2 2 2 3 5 2" xfId="17579" xr:uid="{009D934C-EE6C-4472-9DDD-80F0175C02C9}"/>
    <cellStyle name="Currency 2 2 3 2 2 2 3 5 2 2" xfId="40235" xr:uid="{6A2110DC-0D33-4170-A543-FB780B1BEFF3}"/>
    <cellStyle name="Currency 2 2 3 2 2 2 3 5 3" xfId="28907" xr:uid="{1D3A1D6A-CBC1-41D2-AA1B-5A4D6D00FC36}"/>
    <cellStyle name="Currency 2 2 3 2 2 2 3 6" xfId="11915" xr:uid="{DE7E3464-63F5-42F5-AECE-47A19EFE299D}"/>
    <cellStyle name="Currency 2 2 3 2 2 2 3 6 2" xfId="34571" xr:uid="{E981275A-226F-47C3-9586-92B90B404604}"/>
    <cellStyle name="Currency 2 2 3 2 2 2 3 7" xfId="23243" xr:uid="{4A32B130-F1F8-4D74-B055-298A177F63A3}"/>
    <cellStyle name="Currency 2 2 3 2 2 2 4" xfId="939" xr:uid="{6B4BB86C-590A-44E0-BD55-BB07A1357A50}"/>
    <cellStyle name="Currency 2 2 3 2 2 2 4 2" xfId="1673" xr:uid="{5B03AB8C-732A-4C0F-B8C5-6BC9E8B6AF83}"/>
    <cellStyle name="Currency 2 2 3 2 2 2 4 2 2" xfId="4505" xr:uid="{4E5A342A-0D53-443B-BC25-A201D8626348}"/>
    <cellStyle name="Currency 2 2 3 2 2 2 4 2 2 2" xfId="10169" xr:uid="{63A34AA4-747A-4626-B649-473F9EB46980}"/>
    <cellStyle name="Currency 2 2 3 2 2 2 4 2 2 2 2" xfId="21497" xr:uid="{AA3B32C3-6970-4D65-86E2-A6B6975EDA98}"/>
    <cellStyle name="Currency 2 2 3 2 2 2 4 2 2 2 2 2" xfId="44153" xr:uid="{8F02B6DB-0ED5-4D91-8BFA-718102A65D0B}"/>
    <cellStyle name="Currency 2 2 3 2 2 2 4 2 2 2 3" xfId="32825" xr:uid="{C5458270-2EA2-4D0C-940C-BF6BD1C00879}"/>
    <cellStyle name="Currency 2 2 3 2 2 2 4 2 2 3" xfId="15833" xr:uid="{68BC98CC-7F4E-4D16-8693-0C836B15A0D3}"/>
    <cellStyle name="Currency 2 2 3 2 2 2 4 2 2 3 2" xfId="38489" xr:uid="{BBC71EE3-9130-4C7F-84EF-63078025E1EF}"/>
    <cellStyle name="Currency 2 2 3 2 2 2 4 2 2 4" xfId="27161" xr:uid="{0F6BB650-796F-463F-976A-6A271A928163}"/>
    <cellStyle name="Currency 2 2 3 2 2 2 4 2 3" xfId="7337" xr:uid="{8905F246-F525-445B-A08B-AFD01A867394}"/>
    <cellStyle name="Currency 2 2 3 2 2 2 4 2 3 2" xfId="18665" xr:uid="{069E8033-2860-4B5C-882F-7AAE113765BC}"/>
    <cellStyle name="Currency 2 2 3 2 2 2 4 2 3 2 2" xfId="41321" xr:uid="{C3FB8456-BB4E-4E7E-A92F-6BA13985B664}"/>
    <cellStyle name="Currency 2 2 3 2 2 2 4 2 3 3" xfId="29993" xr:uid="{3BDB1065-C308-47C4-A360-2FB84D4E571F}"/>
    <cellStyle name="Currency 2 2 3 2 2 2 4 2 4" xfId="13001" xr:uid="{A2E6BD04-AE37-40DF-810B-C1821F453B01}"/>
    <cellStyle name="Currency 2 2 3 2 2 2 4 2 4 2" xfId="35657" xr:uid="{12C36715-35B7-4735-A7C2-BB39F81BB292}"/>
    <cellStyle name="Currency 2 2 3 2 2 2 4 2 5" xfId="24329" xr:uid="{38056DA7-1F9A-47CF-9584-2A356D8231A1}"/>
    <cellStyle name="Currency 2 2 3 2 2 2 4 3" xfId="3771" xr:uid="{E21E4876-9EB6-4E2B-BC88-3FAF54C06BC4}"/>
    <cellStyle name="Currency 2 2 3 2 2 2 4 3 2" xfId="9435" xr:uid="{290C7DE0-D77C-406F-94E3-EDAEBA5A4EF7}"/>
    <cellStyle name="Currency 2 2 3 2 2 2 4 3 2 2" xfId="20763" xr:uid="{D81CF856-6B52-4D3B-A135-FC4679044E78}"/>
    <cellStyle name="Currency 2 2 3 2 2 2 4 3 2 2 2" xfId="43419" xr:uid="{1DC1FE8C-E6DB-44D1-9EF6-36E54D8B4EA6}"/>
    <cellStyle name="Currency 2 2 3 2 2 2 4 3 2 3" xfId="32091" xr:uid="{DD7D8AF9-7270-4752-8791-1018F67BD41D}"/>
    <cellStyle name="Currency 2 2 3 2 2 2 4 3 3" xfId="15099" xr:uid="{3C674BD0-E760-4DA0-AD4E-E66EC3924D81}"/>
    <cellStyle name="Currency 2 2 3 2 2 2 4 3 3 2" xfId="37755" xr:uid="{F4600126-4DA6-45EC-946A-CBC0BF9CAA04}"/>
    <cellStyle name="Currency 2 2 3 2 2 2 4 3 4" xfId="26427" xr:uid="{1A1206F4-A1D1-46B9-8FE1-CA0868C7586B}"/>
    <cellStyle name="Currency 2 2 3 2 2 2 4 4" xfId="6603" xr:uid="{AAB4187D-5D21-49FF-B870-2D900265D86D}"/>
    <cellStyle name="Currency 2 2 3 2 2 2 4 4 2" xfId="17931" xr:uid="{D5794D3E-656F-4D8B-BFA1-26404551008C}"/>
    <cellStyle name="Currency 2 2 3 2 2 2 4 4 2 2" xfId="40587" xr:uid="{3F6FC646-4E04-46C0-82AF-591C00204F44}"/>
    <cellStyle name="Currency 2 2 3 2 2 2 4 4 3" xfId="29259" xr:uid="{7A161AF6-F60C-4F1F-9F1B-EE7262925379}"/>
    <cellStyle name="Currency 2 2 3 2 2 2 4 5" xfId="12267" xr:uid="{883FE1CF-C0A5-4A63-83D9-7A4B97C3B12D}"/>
    <cellStyle name="Currency 2 2 3 2 2 2 4 5 2" xfId="34923" xr:uid="{2026DA0A-C737-4A63-9573-8ECC38B2380D}"/>
    <cellStyle name="Currency 2 2 3 2 2 2 4 6" xfId="23595" xr:uid="{4F1C1435-6867-4105-BEFB-BAEC6185E409}"/>
    <cellStyle name="Currency 2 2 3 2 2 2 5" xfId="1674" xr:uid="{4126B5E5-309A-4E00-9DF1-F54F23CF1CF5}"/>
    <cellStyle name="Currency 2 2 3 2 2 2 5 2" xfId="4506" xr:uid="{BD729792-C889-46F1-8F8C-46793F66571F}"/>
    <cellStyle name="Currency 2 2 3 2 2 2 5 2 2" xfId="10170" xr:uid="{F0DC97F0-22DA-41B8-A0B8-762F81703FBC}"/>
    <cellStyle name="Currency 2 2 3 2 2 2 5 2 2 2" xfId="21498" xr:uid="{E8C4A9A8-CDC9-4E5B-9708-6A302EACE156}"/>
    <cellStyle name="Currency 2 2 3 2 2 2 5 2 2 2 2" xfId="44154" xr:uid="{C20B674C-A753-49E7-9D29-A2CC0D21E700}"/>
    <cellStyle name="Currency 2 2 3 2 2 2 5 2 2 3" xfId="32826" xr:uid="{695B6DBF-43B1-4C56-B26D-BF40CC0E2FB1}"/>
    <cellStyle name="Currency 2 2 3 2 2 2 5 2 3" xfId="15834" xr:uid="{448DEF25-778C-44D4-8BED-7ADBAF0C00D0}"/>
    <cellStyle name="Currency 2 2 3 2 2 2 5 2 3 2" xfId="38490" xr:uid="{1C7B0ED4-D982-4F8B-8FA9-097317C429F6}"/>
    <cellStyle name="Currency 2 2 3 2 2 2 5 2 4" xfId="27162" xr:uid="{75635E0B-FA76-49A7-8E37-DE3996FABFAB}"/>
    <cellStyle name="Currency 2 2 3 2 2 2 5 3" xfId="7338" xr:uid="{F2AF85C9-BDB8-4D6F-B24E-5CF9289C8CDB}"/>
    <cellStyle name="Currency 2 2 3 2 2 2 5 3 2" xfId="18666" xr:uid="{9CA69804-769F-45EB-9D68-B77A21E86886}"/>
    <cellStyle name="Currency 2 2 3 2 2 2 5 3 2 2" xfId="41322" xr:uid="{7216C4B2-7C68-4CE0-837C-546F4AA372E1}"/>
    <cellStyle name="Currency 2 2 3 2 2 2 5 3 3" xfId="29994" xr:uid="{523C8A9F-D47B-4B60-BBF9-C8BCD2271045}"/>
    <cellStyle name="Currency 2 2 3 2 2 2 5 4" xfId="13002" xr:uid="{A789CB46-9477-4539-9D31-1912ECD459AF}"/>
    <cellStyle name="Currency 2 2 3 2 2 2 5 4 2" xfId="35658" xr:uid="{9D1EEF46-ABF4-46F7-A4BF-33C87D3601BE}"/>
    <cellStyle name="Currency 2 2 3 2 2 2 5 5" xfId="24330" xr:uid="{63078BD4-E64E-4F7E-99C0-98AB1E37623C}"/>
    <cellStyle name="Currency 2 2 3 2 2 2 6" xfId="3067" xr:uid="{33FD499B-DCB1-4690-97B5-895BCF68BF03}"/>
    <cellStyle name="Currency 2 2 3 2 2 2 6 2" xfId="8731" xr:uid="{93039B89-4614-40CD-983E-DF6A52A78A4D}"/>
    <cellStyle name="Currency 2 2 3 2 2 2 6 2 2" xfId="20059" xr:uid="{5FC1B1F1-154A-4404-AC06-CDC26390DDFF}"/>
    <cellStyle name="Currency 2 2 3 2 2 2 6 2 2 2" xfId="42715" xr:uid="{376D707A-8D73-426F-B80A-20468F0C3DF0}"/>
    <cellStyle name="Currency 2 2 3 2 2 2 6 2 3" xfId="31387" xr:uid="{68346160-9BB9-4F2E-B79D-FFC0F4F1CB39}"/>
    <cellStyle name="Currency 2 2 3 2 2 2 6 3" xfId="14395" xr:uid="{5C71D58B-7D04-4C9E-B5CB-1C7A2C9B69DD}"/>
    <cellStyle name="Currency 2 2 3 2 2 2 6 3 2" xfId="37051" xr:uid="{6B293292-71B8-496A-962D-F6DD02938EA4}"/>
    <cellStyle name="Currency 2 2 3 2 2 2 6 4" xfId="25723" xr:uid="{22B8E558-5086-4749-9B2C-7F032871B007}"/>
    <cellStyle name="Currency 2 2 3 2 2 2 7" xfId="5899" xr:uid="{E7C82B98-578E-4E18-B732-3444F91E183B}"/>
    <cellStyle name="Currency 2 2 3 2 2 2 7 2" xfId="17227" xr:uid="{78D9D5D4-73B4-45CE-AB9B-CF9A8C43362B}"/>
    <cellStyle name="Currency 2 2 3 2 2 2 7 2 2" xfId="39883" xr:uid="{DE54A59F-A519-4A63-8F0F-68EC6B219F3C}"/>
    <cellStyle name="Currency 2 2 3 2 2 2 7 3" xfId="28555" xr:uid="{17E790E4-FE02-49F6-B9E0-374F4B5F9791}"/>
    <cellStyle name="Currency 2 2 3 2 2 2 8" xfId="11563" xr:uid="{0ABE5145-0D39-4127-BF88-A973265FE10C}"/>
    <cellStyle name="Currency 2 2 3 2 2 2 8 2" xfId="34219" xr:uid="{F3370D12-F09D-4EF0-BDBE-2B47451642ED}"/>
    <cellStyle name="Currency 2 2 3 2 2 2 9" xfId="22891" xr:uid="{CA025E5F-BCCF-4AD5-8B20-44C3AF4867A2}"/>
    <cellStyle name="Currency 2 2 3 2 2 3" xfId="323" xr:uid="{E4348AAB-5E1D-45E9-9CB9-B0E084272ED0}"/>
    <cellStyle name="Currency 2 2 3 2 2 3 2" xfId="675" xr:uid="{4E5AC788-B1DA-45EA-82AB-4C67B4AA9909}"/>
    <cellStyle name="Currency 2 2 3 2 2 3 2 2" xfId="1379" xr:uid="{E824F905-0E70-4FBB-B7F7-0EE4A1474D19}"/>
    <cellStyle name="Currency 2 2 3 2 2 3 2 2 2" xfId="1675" xr:uid="{0BDAE312-AE20-4137-A0FF-FC520EDF540D}"/>
    <cellStyle name="Currency 2 2 3 2 2 3 2 2 2 2" xfId="4507" xr:uid="{7FF7ADE4-8340-40B4-A8EE-FCB5CA8CD9C2}"/>
    <cellStyle name="Currency 2 2 3 2 2 3 2 2 2 2 2" xfId="10171" xr:uid="{209FCE75-D5F1-4529-AFC2-8046FFAFE871}"/>
    <cellStyle name="Currency 2 2 3 2 2 3 2 2 2 2 2 2" xfId="21499" xr:uid="{705C4FCA-BA33-4FAF-8B51-88203802EF63}"/>
    <cellStyle name="Currency 2 2 3 2 2 3 2 2 2 2 2 2 2" xfId="44155" xr:uid="{899B8C6C-B546-45B4-B620-482CEBF81E40}"/>
    <cellStyle name="Currency 2 2 3 2 2 3 2 2 2 2 2 3" xfId="32827" xr:uid="{0D098C90-3401-4ACA-B46B-ED4DBAE4C7DD}"/>
    <cellStyle name="Currency 2 2 3 2 2 3 2 2 2 2 3" xfId="15835" xr:uid="{39754914-C20D-437D-8D49-78DDB2A8C4DE}"/>
    <cellStyle name="Currency 2 2 3 2 2 3 2 2 2 2 3 2" xfId="38491" xr:uid="{907D90BD-F3D1-464B-AEF8-DE65521A9B4B}"/>
    <cellStyle name="Currency 2 2 3 2 2 3 2 2 2 2 4" xfId="27163" xr:uid="{165A4185-E021-45B4-8448-4A8A5BD91BD4}"/>
    <cellStyle name="Currency 2 2 3 2 2 3 2 2 2 3" xfId="7339" xr:uid="{F97E93A6-15D6-48C7-A34C-30E21817DCCE}"/>
    <cellStyle name="Currency 2 2 3 2 2 3 2 2 2 3 2" xfId="18667" xr:uid="{5BCB2E90-F2CC-4705-8C73-B0CF915672D1}"/>
    <cellStyle name="Currency 2 2 3 2 2 3 2 2 2 3 2 2" xfId="41323" xr:uid="{8FE62392-FA48-472F-9E28-FC1D9EEB41CD}"/>
    <cellStyle name="Currency 2 2 3 2 2 3 2 2 2 3 3" xfId="29995" xr:uid="{45F0A26D-2A5C-458C-BB7D-44C21BE6F029}"/>
    <cellStyle name="Currency 2 2 3 2 2 3 2 2 2 4" xfId="13003" xr:uid="{C61D18CD-06DD-4905-B4A5-1BD11FD573AC}"/>
    <cellStyle name="Currency 2 2 3 2 2 3 2 2 2 4 2" xfId="35659" xr:uid="{C48CD12B-68B2-4133-9969-4A4C88228046}"/>
    <cellStyle name="Currency 2 2 3 2 2 3 2 2 2 5" xfId="24331" xr:uid="{CD120098-1F7D-4E8A-B6A0-E21C20576964}"/>
    <cellStyle name="Currency 2 2 3 2 2 3 2 2 3" xfId="4211" xr:uid="{76752266-D148-4229-9092-8DC405B90C5D}"/>
    <cellStyle name="Currency 2 2 3 2 2 3 2 2 3 2" xfId="9875" xr:uid="{10B5874A-7B53-4361-B00B-EAD70283D41D}"/>
    <cellStyle name="Currency 2 2 3 2 2 3 2 2 3 2 2" xfId="21203" xr:uid="{577FB4F2-2BCA-42C2-B616-5976387DFF1D}"/>
    <cellStyle name="Currency 2 2 3 2 2 3 2 2 3 2 2 2" xfId="43859" xr:uid="{C09B36D2-3F18-4697-9ABB-00B4E516CBF9}"/>
    <cellStyle name="Currency 2 2 3 2 2 3 2 2 3 2 3" xfId="32531" xr:uid="{4A9A6C83-37C2-487B-A39F-66005F51397F}"/>
    <cellStyle name="Currency 2 2 3 2 2 3 2 2 3 3" xfId="15539" xr:uid="{44FF3FD5-3F2F-4268-A074-9993F4E3A1C3}"/>
    <cellStyle name="Currency 2 2 3 2 2 3 2 2 3 3 2" xfId="38195" xr:uid="{6706415A-A1A1-4639-A897-52AEE1AEDC60}"/>
    <cellStyle name="Currency 2 2 3 2 2 3 2 2 3 4" xfId="26867" xr:uid="{E0BBF2A6-D963-4A56-A9F4-3475A0861831}"/>
    <cellStyle name="Currency 2 2 3 2 2 3 2 2 4" xfId="7043" xr:uid="{7D4E817D-5557-48AD-BEF7-8170BE330019}"/>
    <cellStyle name="Currency 2 2 3 2 2 3 2 2 4 2" xfId="18371" xr:uid="{21FF5755-91FB-4B12-AF64-CBAFF1D035E1}"/>
    <cellStyle name="Currency 2 2 3 2 2 3 2 2 4 2 2" xfId="41027" xr:uid="{08C898AC-35EE-404B-98E3-91E268C26154}"/>
    <cellStyle name="Currency 2 2 3 2 2 3 2 2 4 3" xfId="29699" xr:uid="{4D77B780-9EF9-4B38-87C1-8C5AFD392EED}"/>
    <cellStyle name="Currency 2 2 3 2 2 3 2 2 5" xfId="12707" xr:uid="{5FEDDB9E-2E76-4150-8BA3-6F12F3429715}"/>
    <cellStyle name="Currency 2 2 3 2 2 3 2 2 5 2" xfId="35363" xr:uid="{76D80492-7E4C-420E-AA7F-C29D603CD7D6}"/>
    <cellStyle name="Currency 2 2 3 2 2 3 2 2 6" xfId="24035" xr:uid="{C3D9F2AE-260B-45CA-9296-1BA8DADD4781}"/>
    <cellStyle name="Currency 2 2 3 2 2 3 2 3" xfId="1676" xr:uid="{CA166457-2451-4792-88BA-FB05C9AACD2E}"/>
    <cellStyle name="Currency 2 2 3 2 2 3 2 3 2" xfId="4508" xr:uid="{AD11B292-E584-4553-A4DD-CC52E5BCE9A7}"/>
    <cellStyle name="Currency 2 2 3 2 2 3 2 3 2 2" xfId="10172" xr:uid="{60285497-962A-4267-8408-A0BBF55A69E9}"/>
    <cellStyle name="Currency 2 2 3 2 2 3 2 3 2 2 2" xfId="21500" xr:uid="{9613D14F-BEEA-46EE-B196-674A5EDFD844}"/>
    <cellStyle name="Currency 2 2 3 2 2 3 2 3 2 2 2 2" xfId="44156" xr:uid="{CBFD6BAD-29A9-42D2-9594-77FE65CE9C7D}"/>
    <cellStyle name="Currency 2 2 3 2 2 3 2 3 2 2 3" xfId="32828" xr:uid="{AD94ACB7-175D-492C-9E49-6383CA20ACBC}"/>
    <cellStyle name="Currency 2 2 3 2 2 3 2 3 2 3" xfId="15836" xr:uid="{B2DEF241-5279-4B01-BCA7-CB9BDE4C9E69}"/>
    <cellStyle name="Currency 2 2 3 2 2 3 2 3 2 3 2" xfId="38492" xr:uid="{62B66BDA-6BCE-440B-B6D6-C1C62D9446E5}"/>
    <cellStyle name="Currency 2 2 3 2 2 3 2 3 2 4" xfId="27164" xr:uid="{4E1CCF6B-7323-4E06-A8CA-3889FED20429}"/>
    <cellStyle name="Currency 2 2 3 2 2 3 2 3 3" xfId="7340" xr:uid="{89063744-1A12-4355-94E9-C19FF1C5E17F}"/>
    <cellStyle name="Currency 2 2 3 2 2 3 2 3 3 2" xfId="18668" xr:uid="{43F66543-DA04-4F05-B150-79DAED4E7B5A}"/>
    <cellStyle name="Currency 2 2 3 2 2 3 2 3 3 2 2" xfId="41324" xr:uid="{0654727E-A647-4F93-B9D8-584ECC2C7752}"/>
    <cellStyle name="Currency 2 2 3 2 2 3 2 3 3 3" xfId="29996" xr:uid="{1399A622-B85C-42C5-B090-D210707C99C6}"/>
    <cellStyle name="Currency 2 2 3 2 2 3 2 3 4" xfId="13004" xr:uid="{E824AE7A-CC38-437A-961B-3B71703F91D7}"/>
    <cellStyle name="Currency 2 2 3 2 2 3 2 3 4 2" xfId="35660" xr:uid="{EC298C12-14B1-4EA2-85DD-2B14237C95B4}"/>
    <cellStyle name="Currency 2 2 3 2 2 3 2 3 5" xfId="24332" xr:uid="{69A55530-6120-4B8F-B5A2-93B0FBC6F796}"/>
    <cellStyle name="Currency 2 2 3 2 2 3 2 4" xfId="3507" xr:uid="{DA43D48B-2BAD-4FA6-B5A7-221221064776}"/>
    <cellStyle name="Currency 2 2 3 2 2 3 2 4 2" xfId="9171" xr:uid="{28DCBC38-BE0B-4E54-975D-0E12B5E83918}"/>
    <cellStyle name="Currency 2 2 3 2 2 3 2 4 2 2" xfId="20499" xr:uid="{E631FF10-7AA5-400D-BBF7-54FCA500D570}"/>
    <cellStyle name="Currency 2 2 3 2 2 3 2 4 2 2 2" xfId="43155" xr:uid="{33E72E2F-77A6-413F-A6F9-F7D14F8A5A4B}"/>
    <cellStyle name="Currency 2 2 3 2 2 3 2 4 2 3" xfId="31827" xr:uid="{F5004995-C959-43D1-B600-C1599B2919B1}"/>
    <cellStyle name="Currency 2 2 3 2 2 3 2 4 3" xfId="14835" xr:uid="{92DC353D-7FFB-4F72-800F-0B24C55B4BD7}"/>
    <cellStyle name="Currency 2 2 3 2 2 3 2 4 3 2" xfId="37491" xr:uid="{CA184207-A262-4A86-8A2A-A21E5876FD61}"/>
    <cellStyle name="Currency 2 2 3 2 2 3 2 4 4" xfId="26163" xr:uid="{99C46A1A-C3EF-4183-A117-F8DE8B5DA4C1}"/>
    <cellStyle name="Currency 2 2 3 2 2 3 2 5" xfId="6339" xr:uid="{56F1AA7E-C30A-4080-BD31-EA178F02B6A2}"/>
    <cellStyle name="Currency 2 2 3 2 2 3 2 5 2" xfId="17667" xr:uid="{4B5FC66B-F620-46EA-AFDA-82578A645A17}"/>
    <cellStyle name="Currency 2 2 3 2 2 3 2 5 2 2" xfId="40323" xr:uid="{6DC8A84C-589C-44B6-B959-5ED9CE9E965D}"/>
    <cellStyle name="Currency 2 2 3 2 2 3 2 5 3" xfId="28995" xr:uid="{CBDF5DDC-0F46-4E27-B7CC-D4E7DDDBF8F2}"/>
    <cellStyle name="Currency 2 2 3 2 2 3 2 6" xfId="12003" xr:uid="{C550B8EC-92DE-4C56-BA38-362B5237AA90}"/>
    <cellStyle name="Currency 2 2 3 2 2 3 2 6 2" xfId="34659" xr:uid="{840B1BB8-65A3-4525-B62F-69085FE768BB}"/>
    <cellStyle name="Currency 2 2 3 2 2 3 2 7" xfId="23331" xr:uid="{8E2A64C1-56F1-4733-A2F5-54378034BDFC}"/>
    <cellStyle name="Currency 2 2 3 2 2 3 3" xfId="1027" xr:uid="{B65A8368-3A04-49B5-884B-CEBC8B68E3CB}"/>
    <cellStyle name="Currency 2 2 3 2 2 3 3 2" xfId="1677" xr:uid="{70EB206B-BBCA-4E19-9394-FC4D625EC274}"/>
    <cellStyle name="Currency 2 2 3 2 2 3 3 2 2" xfId="4509" xr:uid="{87369294-B6F1-4193-9C79-CBB69DE075DB}"/>
    <cellStyle name="Currency 2 2 3 2 2 3 3 2 2 2" xfId="10173" xr:uid="{3E9BE4B7-1934-4EBB-8711-0880E7A5595A}"/>
    <cellStyle name="Currency 2 2 3 2 2 3 3 2 2 2 2" xfId="21501" xr:uid="{A97A3428-ECBB-4021-97C3-23F8303B96CB}"/>
    <cellStyle name="Currency 2 2 3 2 2 3 3 2 2 2 2 2" xfId="44157" xr:uid="{392260D9-7B07-4B3B-A170-415F55FB9C56}"/>
    <cellStyle name="Currency 2 2 3 2 2 3 3 2 2 2 3" xfId="32829" xr:uid="{F18AC9AA-A76A-4297-BCB7-30D18FADEB16}"/>
    <cellStyle name="Currency 2 2 3 2 2 3 3 2 2 3" xfId="15837" xr:uid="{63DB94BC-2E31-422B-B10E-CBD98B902113}"/>
    <cellStyle name="Currency 2 2 3 2 2 3 3 2 2 3 2" xfId="38493" xr:uid="{9316F7ED-C7F7-43FB-A1F5-D986A9B33B4F}"/>
    <cellStyle name="Currency 2 2 3 2 2 3 3 2 2 4" xfId="27165" xr:uid="{46FA96F5-C6FA-472C-960D-A89F298BC64A}"/>
    <cellStyle name="Currency 2 2 3 2 2 3 3 2 3" xfId="7341" xr:uid="{6D3E35D3-727B-4D5D-834A-7139C0D77442}"/>
    <cellStyle name="Currency 2 2 3 2 2 3 3 2 3 2" xfId="18669" xr:uid="{C2A71EFA-BC50-435F-8306-CD35EEC03CA5}"/>
    <cellStyle name="Currency 2 2 3 2 2 3 3 2 3 2 2" xfId="41325" xr:uid="{B72383D5-544E-4B25-9E0F-E4435E73DAF4}"/>
    <cellStyle name="Currency 2 2 3 2 2 3 3 2 3 3" xfId="29997" xr:uid="{C9A3AF6D-D97C-4BBE-B2FF-CC1AC142A7FA}"/>
    <cellStyle name="Currency 2 2 3 2 2 3 3 2 4" xfId="13005" xr:uid="{3CC6A10A-36F1-49D3-839F-F1A7AB862305}"/>
    <cellStyle name="Currency 2 2 3 2 2 3 3 2 4 2" xfId="35661" xr:uid="{DE0DB06E-685A-4E64-9A11-859261A86DE5}"/>
    <cellStyle name="Currency 2 2 3 2 2 3 3 2 5" xfId="24333" xr:uid="{DB43F0CF-ECE4-477B-A3AA-EDE7BDF65842}"/>
    <cellStyle name="Currency 2 2 3 2 2 3 3 3" xfId="3859" xr:uid="{76904FCF-8672-488D-9FEA-3F7E3DC7B4BB}"/>
    <cellStyle name="Currency 2 2 3 2 2 3 3 3 2" xfId="9523" xr:uid="{8D35ED44-40D7-48D2-A528-8E6026FC4EF3}"/>
    <cellStyle name="Currency 2 2 3 2 2 3 3 3 2 2" xfId="20851" xr:uid="{A80E369A-D9D5-4D37-92CE-96DE7459D07E}"/>
    <cellStyle name="Currency 2 2 3 2 2 3 3 3 2 2 2" xfId="43507" xr:uid="{964E93EC-B8ED-4326-9265-93F9D8B4FC86}"/>
    <cellStyle name="Currency 2 2 3 2 2 3 3 3 2 3" xfId="32179" xr:uid="{C903587D-092A-495A-8FDB-49B77F108BD3}"/>
    <cellStyle name="Currency 2 2 3 2 2 3 3 3 3" xfId="15187" xr:uid="{F419525B-240B-42EF-A954-2335389DFAF8}"/>
    <cellStyle name="Currency 2 2 3 2 2 3 3 3 3 2" xfId="37843" xr:uid="{3E7E104A-9B9C-4E14-9F9A-14359D58F456}"/>
    <cellStyle name="Currency 2 2 3 2 2 3 3 3 4" xfId="26515" xr:uid="{634368A9-CC14-4330-A44E-9F2BE6508C59}"/>
    <cellStyle name="Currency 2 2 3 2 2 3 3 4" xfId="6691" xr:uid="{9A276316-5B16-49D7-A6CC-D96F44DDDBA9}"/>
    <cellStyle name="Currency 2 2 3 2 2 3 3 4 2" xfId="18019" xr:uid="{7044660E-9F29-40B4-89A9-ABE3F24D80A2}"/>
    <cellStyle name="Currency 2 2 3 2 2 3 3 4 2 2" xfId="40675" xr:uid="{665AFAC4-72D6-4378-B135-ABB879E84960}"/>
    <cellStyle name="Currency 2 2 3 2 2 3 3 4 3" xfId="29347" xr:uid="{27BF8C6B-AD75-4F89-B0BB-FEAFA004F548}"/>
    <cellStyle name="Currency 2 2 3 2 2 3 3 5" xfId="12355" xr:uid="{496B6597-00F4-41B5-ADB6-4271384FA3F9}"/>
    <cellStyle name="Currency 2 2 3 2 2 3 3 5 2" xfId="35011" xr:uid="{E184A16B-0A1C-4696-B585-0F4F695435A3}"/>
    <cellStyle name="Currency 2 2 3 2 2 3 3 6" xfId="23683" xr:uid="{0D98DD95-EE07-433C-AE6A-6943E68878B6}"/>
    <cellStyle name="Currency 2 2 3 2 2 3 4" xfId="1678" xr:uid="{129F8705-C27A-4AE6-A314-70A93B8608B8}"/>
    <cellStyle name="Currency 2 2 3 2 2 3 4 2" xfId="4510" xr:uid="{E4E0F04C-9877-43EC-A384-A4D3C8945604}"/>
    <cellStyle name="Currency 2 2 3 2 2 3 4 2 2" xfId="10174" xr:uid="{86CEB56A-E5D9-482A-8724-0D16ECDFD9EE}"/>
    <cellStyle name="Currency 2 2 3 2 2 3 4 2 2 2" xfId="21502" xr:uid="{4CEB1395-8EC8-432F-A11C-D93E232AECD6}"/>
    <cellStyle name="Currency 2 2 3 2 2 3 4 2 2 2 2" xfId="44158" xr:uid="{C27BC457-E17A-40A2-A56B-0987CF8166A3}"/>
    <cellStyle name="Currency 2 2 3 2 2 3 4 2 2 3" xfId="32830" xr:uid="{78692892-B1ED-4814-AB62-C529C077D204}"/>
    <cellStyle name="Currency 2 2 3 2 2 3 4 2 3" xfId="15838" xr:uid="{778F0C19-F3D6-4288-BFB1-5E3D70292884}"/>
    <cellStyle name="Currency 2 2 3 2 2 3 4 2 3 2" xfId="38494" xr:uid="{DC89CFD6-41F7-42F2-98E9-9FB9AB9AE116}"/>
    <cellStyle name="Currency 2 2 3 2 2 3 4 2 4" xfId="27166" xr:uid="{DF90DD51-7974-40E5-B1D3-29D4AB1E5D28}"/>
    <cellStyle name="Currency 2 2 3 2 2 3 4 3" xfId="7342" xr:uid="{2675150F-CE95-48DA-B09B-F940233D9AAC}"/>
    <cellStyle name="Currency 2 2 3 2 2 3 4 3 2" xfId="18670" xr:uid="{13733BA7-D33F-4C46-AA0D-B395486C2FA5}"/>
    <cellStyle name="Currency 2 2 3 2 2 3 4 3 2 2" xfId="41326" xr:uid="{D979832C-AF16-45F4-A928-FED278FE22E8}"/>
    <cellStyle name="Currency 2 2 3 2 2 3 4 3 3" xfId="29998" xr:uid="{E3438CE9-DF2D-4591-8382-C2FC0F5CB26B}"/>
    <cellStyle name="Currency 2 2 3 2 2 3 4 4" xfId="13006" xr:uid="{D33100C2-A9E7-4280-B1B5-EF62949F4181}"/>
    <cellStyle name="Currency 2 2 3 2 2 3 4 4 2" xfId="35662" xr:uid="{1CC3F329-0FCA-472B-9946-E5E7F6F74216}"/>
    <cellStyle name="Currency 2 2 3 2 2 3 4 5" xfId="24334" xr:uid="{E41884D5-603F-47BA-95F5-A5E6CB38E848}"/>
    <cellStyle name="Currency 2 2 3 2 2 3 5" xfId="3155" xr:uid="{BC897444-7DCA-46DF-90FC-5C85A44EBBEB}"/>
    <cellStyle name="Currency 2 2 3 2 2 3 5 2" xfId="8819" xr:uid="{912F302F-E2B0-4473-B279-421A11C6A9D5}"/>
    <cellStyle name="Currency 2 2 3 2 2 3 5 2 2" xfId="20147" xr:uid="{AD0D551D-5F57-4491-A3F8-6E1B994071C6}"/>
    <cellStyle name="Currency 2 2 3 2 2 3 5 2 2 2" xfId="42803" xr:uid="{B9553CCA-48FC-4D15-B267-13B58613E62E}"/>
    <cellStyle name="Currency 2 2 3 2 2 3 5 2 3" xfId="31475" xr:uid="{207002C3-8702-4AEC-86E2-8ED6E9E1BBC5}"/>
    <cellStyle name="Currency 2 2 3 2 2 3 5 3" xfId="14483" xr:uid="{B305EE29-E02F-4C12-A971-6882350F7AA2}"/>
    <cellStyle name="Currency 2 2 3 2 2 3 5 3 2" xfId="37139" xr:uid="{A229F473-1E25-496B-BA5D-3AC85F189E19}"/>
    <cellStyle name="Currency 2 2 3 2 2 3 5 4" xfId="25811" xr:uid="{D083E7EE-F63D-44B4-8F27-1496728BFC14}"/>
    <cellStyle name="Currency 2 2 3 2 2 3 6" xfId="5987" xr:uid="{883AEFA6-11A2-4B6A-90F1-F84C82D2849D}"/>
    <cellStyle name="Currency 2 2 3 2 2 3 6 2" xfId="17315" xr:uid="{E0858359-F94F-4E29-B1BA-B5B1CAA96258}"/>
    <cellStyle name="Currency 2 2 3 2 2 3 6 2 2" xfId="39971" xr:uid="{A62544A8-119B-4C3C-AD3D-A501BB037B8C}"/>
    <cellStyle name="Currency 2 2 3 2 2 3 6 3" xfId="28643" xr:uid="{087C85FB-4BF7-4ADB-88DD-5B8779C3CCD7}"/>
    <cellStyle name="Currency 2 2 3 2 2 3 7" xfId="11651" xr:uid="{3487263B-786A-4584-B6FC-1CE8D8630353}"/>
    <cellStyle name="Currency 2 2 3 2 2 3 7 2" xfId="34307" xr:uid="{8530AD93-4EDF-42A3-9229-ABA3E111229C}"/>
    <cellStyle name="Currency 2 2 3 2 2 3 8" xfId="22979" xr:uid="{08DD075C-B7CE-49FF-AE21-13CB293BCC83}"/>
    <cellStyle name="Currency 2 2 3 2 2 4" xfId="499" xr:uid="{C8C50201-C4FB-4EA3-89EE-948563A1F6D9}"/>
    <cellStyle name="Currency 2 2 3 2 2 4 2" xfId="1203" xr:uid="{66B2280E-F598-466D-A9F5-5E8AEFA6E63C}"/>
    <cellStyle name="Currency 2 2 3 2 2 4 2 2" xfId="1679" xr:uid="{17427ADF-41DE-414C-9D9F-9FC3630DB2E9}"/>
    <cellStyle name="Currency 2 2 3 2 2 4 2 2 2" xfId="4511" xr:uid="{BA92BE7E-44FF-4C9A-99D2-8B4D4CC55556}"/>
    <cellStyle name="Currency 2 2 3 2 2 4 2 2 2 2" xfId="10175" xr:uid="{A10CCBF4-7D34-466F-B77A-AFDADA9294C2}"/>
    <cellStyle name="Currency 2 2 3 2 2 4 2 2 2 2 2" xfId="21503" xr:uid="{369B6894-7D18-4D63-A9AB-E0F2F47DF52A}"/>
    <cellStyle name="Currency 2 2 3 2 2 4 2 2 2 2 2 2" xfId="44159" xr:uid="{B7EF934A-DC8C-4BA5-8953-C10A22FC2C49}"/>
    <cellStyle name="Currency 2 2 3 2 2 4 2 2 2 2 3" xfId="32831" xr:uid="{E4D8BE1C-0FEB-4BC5-A105-97AB722AED8E}"/>
    <cellStyle name="Currency 2 2 3 2 2 4 2 2 2 3" xfId="15839" xr:uid="{E3DE9DE8-E26D-4967-91B3-41BF09AF443F}"/>
    <cellStyle name="Currency 2 2 3 2 2 4 2 2 2 3 2" xfId="38495" xr:uid="{A32A7E3F-0264-4D3B-B5F8-2FE86FC629DC}"/>
    <cellStyle name="Currency 2 2 3 2 2 4 2 2 2 4" xfId="27167" xr:uid="{C6B30141-55A2-4D34-AFFF-CDA9BD690789}"/>
    <cellStyle name="Currency 2 2 3 2 2 4 2 2 3" xfId="7343" xr:uid="{19E1916E-4C65-4991-948E-3C0638186ABA}"/>
    <cellStyle name="Currency 2 2 3 2 2 4 2 2 3 2" xfId="18671" xr:uid="{7A70D8F4-4D41-4EF0-BEB6-121757B1D539}"/>
    <cellStyle name="Currency 2 2 3 2 2 4 2 2 3 2 2" xfId="41327" xr:uid="{65DB25E1-87EE-48F4-8C99-434BFD1099B2}"/>
    <cellStyle name="Currency 2 2 3 2 2 4 2 2 3 3" xfId="29999" xr:uid="{3E1C7C7A-4DA5-4A92-B808-A121EF949FE0}"/>
    <cellStyle name="Currency 2 2 3 2 2 4 2 2 4" xfId="13007" xr:uid="{38FACA74-9A85-44F3-81FD-D1C094DEFB0F}"/>
    <cellStyle name="Currency 2 2 3 2 2 4 2 2 4 2" xfId="35663" xr:uid="{61DCAED3-1F4E-424E-ACAB-1046A9135FCB}"/>
    <cellStyle name="Currency 2 2 3 2 2 4 2 2 5" xfId="24335" xr:uid="{87F6710A-33E3-4366-93AB-D7D37345C8F5}"/>
    <cellStyle name="Currency 2 2 3 2 2 4 2 3" xfId="4035" xr:uid="{8A8706D7-5869-4237-9430-415514E2AF80}"/>
    <cellStyle name="Currency 2 2 3 2 2 4 2 3 2" xfId="9699" xr:uid="{73F201E6-02E5-49A3-889A-3AB2488BF4AD}"/>
    <cellStyle name="Currency 2 2 3 2 2 4 2 3 2 2" xfId="21027" xr:uid="{C9A24DE0-CAEE-40BC-8BA4-6878F076325B}"/>
    <cellStyle name="Currency 2 2 3 2 2 4 2 3 2 2 2" xfId="43683" xr:uid="{89E7A12B-70B6-44CD-8283-1754038D2EDA}"/>
    <cellStyle name="Currency 2 2 3 2 2 4 2 3 2 3" xfId="32355" xr:uid="{17B37389-E7C0-4176-A4D5-E89115B35109}"/>
    <cellStyle name="Currency 2 2 3 2 2 4 2 3 3" xfId="15363" xr:uid="{8EE9AD8A-B9C0-4333-9AF4-7FDFA3C55916}"/>
    <cellStyle name="Currency 2 2 3 2 2 4 2 3 3 2" xfId="38019" xr:uid="{40C6FB9F-5A73-476B-9F62-6D92A857E1F6}"/>
    <cellStyle name="Currency 2 2 3 2 2 4 2 3 4" xfId="26691" xr:uid="{A1B018A6-EF36-4A58-A387-7453CAC52E7B}"/>
    <cellStyle name="Currency 2 2 3 2 2 4 2 4" xfId="6867" xr:uid="{139D598C-FBBE-43B8-929A-F93B71E9E5FD}"/>
    <cellStyle name="Currency 2 2 3 2 2 4 2 4 2" xfId="18195" xr:uid="{853A499B-1E3D-419C-BE71-75DA75C9ED44}"/>
    <cellStyle name="Currency 2 2 3 2 2 4 2 4 2 2" xfId="40851" xr:uid="{C3708B41-A1DA-422E-958B-7B40941D402F}"/>
    <cellStyle name="Currency 2 2 3 2 2 4 2 4 3" xfId="29523" xr:uid="{7415B8D3-19CA-4861-8958-E61172322B1B}"/>
    <cellStyle name="Currency 2 2 3 2 2 4 2 5" xfId="12531" xr:uid="{A40DABAD-9162-4621-8DAC-D0AE4AF23ED9}"/>
    <cellStyle name="Currency 2 2 3 2 2 4 2 5 2" xfId="35187" xr:uid="{9822E958-96EE-4B74-B84D-052C86F5DD1D}"/>
    <cellStyle name="Currency 2 2 3 2 2 4 2 6" xfId="23859" xr:uid="{9E41247C-9BB3-4847-B32D-8266106ECE7D}"/>
    <cellStyle name="Currency 2 2 3 2 2 4 3" xfId="1680" xr:uid="{B1FD63C3-0952-49C0-9F53-D75B32D31315}"/>
    <cellStyle name="Currency 2 2 3 2 2 4 3 2" xfId="4512" xr:uid="{5F7EE5A4-69E5-4510-8CF0-8A7F6B9E5815}"/>
    <cellStyle name="Currency 2 2 3 2 2 4 3 2 2" xfId="10176" xr:uid="{B93B0722-91FE-4ACA-8CFC-C6EC945C9AB8}"/>
    <cellStyle name="Currency 2 2 3 2 2 4 3 2 2 2" xfId="21504" xr:uid="{AE251C1A-9A17-4C06-BEE8-6CC50EF205DC}"/>
    <cellStyle name="Currency 2 2 3 2 2 4 3 2 2 2 2" xfId="44160" xr:uid="{707D0D56-4EDF-4222-9986-8F55801A5011}"/>
    <cellStyle name="Currency 2 2 3 2 2 4 3 2 2 3" xfId="32832" xr:uid="{6155C4FA-AA69-4655-976B-F4303A1368AE}"/>
    <cellStyle name="Currency 2 2 3 2 2 4 3 2 3" xfId="15840" xr:uid="{09F6B8DE-C72D-4C87-B75C-7973275C45A8}"/>
    <cellStyle name="Currency 2 2 3 2 2 4 3 2 3 2" xfId="38496" xr:uid="{FFAAC4B9-CD85-405B-A0E6-BBCB0389C000}"/>
    <cellStyle name="Currency 2 2 3 2 2 4 3 2 4" xfId="27168" xr:uid="{2B58C654-A229-4F27-B62B-65F643EF6110}"/>
    <cellStyle name="Currency 2 2 3 2 2 4 3 3" xfId="7344" xr:uid="{665AB510-9114-4029-97FC-DC5EA5E6C458}"/>
    <cellStyle name="Currency 2 2 3 2 2 4 3 3 2" xfId="18672" xr:uid="{11CB97F8-BF6C-4081-92F3-A131BD7A1587}"/>
    <cellStyle name="Currency 2 2 3 2 2 4 3 3 2 2" xfId="41328" xr:uid="{62FB5D21-4FBD-4A16-A601-6B3864307137}"/>
    <cellStyle name="Currency 2 2 3 2 2 4 3 3 3" xfId="30000" xr:uid="{95B439E1-DC73-4600-9505-745D76A6B8CA}"/>
    <cellStyle name="Currency 2 2 3 2 2 4 3 4" xfId="13008" xr:uid="{84EC18CB-F459-405F-95AF-4CD38C2FEBD5}"/>
    <cellStyle name="Currency 2 2 3 2 2 4 3 4 2" xfId="35664" xr:uid="{E1FEA96E-9831-4728-B08C-E101035FA417}"/>
    <cellStyle name="Currency 2 2 3 2 2 4 3 5" xfId="24336" xr:uid="{E6BD6750-3A8A-4A50-8350-75DC780AF87A}"/>
    <cellStyle name="Currency 2 2 3 2 2 4 4" xfId="3331" xr:uid="{9F31B694-15E0-4767-AF40-BFBD9D48F95A}"/>
    <cellStyle name="Currency 2 2 3 2 2 4 4 2" xfId="8995" xr:uid="{31BF3ABF-E543-44C3-8438-3B02FE52977F}"/>
    <cellStyle name="Currency 2 2 3 2 2 4 4 2 2" xfId="20323" xr:uid="{2D4B34E4-808F-4866-95DC-D2C862B225C6}"/>
    <cellStyle name="Currency 2 2 3 2 2 4 4 2 2 2" xfId="42979" xr:uid="{03551D2F-CB19-4905-AB6D-2405CD4A31C7}"/>
    <cellStyle name="Currency 2 2 3 2 2 4 4 2 3" xfId="31651" xr:uid="{7411CA9F-6BA1-4D66-9DB0-80A2BE03662F}"/>
    <cellStyle name="Currency 2 2 3 2 2 4 4 3" xfId="14659" xr:uid="{91415BB3-A0EE-4468-AA46-F54B6085B46D}"/>
    <cellStyle name="Currency 2 2 3 2 2 4 4 3 2" xfId="37315" xr:uid="{C1D421F7-9520-4573-A4B0-340BBC469ECF}"/>
    <cellStyle name="Currency 2 2 3 2 2 4 4 4" xfId="25987" xr:uid="{BD4049C3-6656-4E8A-B9FF-27BBFC77E139}"/>
    <cellStyle name="Currency 2 2 3 2 2 4 5" xfId="6163" xr:uid="{7ACDB2AF-F00D-414F-9075-6923CB869092}"/>
    <cellStyle name="Currency 2 2 3 2 2 4 5 2" xfId="17491" xr:uid="{D6BCB616-7162-425E-97E1-BB0E64B24988}"/>
    <cellStyle name="Currency 2 2 3 2 2 4 5 2 2" xfId="40147" xr:uid="{9E64DD7D-7787-486B-9514-CAF9290010ED}"/>
    <cellStyle name="Currency 2 2 3 2 2 4 5 3" xfId="28819" xr:uid="{9DB24BD3-63E8-489F-8426-E229F4730B98}"/>
    <cellStyle name="Currency 2 2 3 2 2 4 6" xfId="11827" xr:uid="{59DF2E01-23F6-41EA-B6E1-5BB5CA5398AB}"/>
    <cellStyle name="Currency 2 2 3 2 2 4 6 2" xfId="34483" xr:uid="{8B2413E4-B492-4D18-B8B8-9D1C0CB7F9C2}"/>
    <cellStyle name="Currency 2 2 3 2 2 4 7" xfId="23155" xr:uid="{9056EF64-3D4D-4347-876E-3BEDD0B7FFF5}"/>
    <cellStyle name="Currency 2 2 3 2 2 5" xfId="851" xr:uid="{68047214-352C-488A-B650-F24F5280D52D}"/>
    <cellStyle name="Currency 2 2 3 2 2 5 2" xfId="1681" xr:uid="{6AE4E015-05F8-469A-87A4-6E68928F21A9}"/>
    <cellStyle name="Currency 2 2 3 2 2 5 2 2" xfId="4513" xr:uid="{E064BE81-D259-4D4B-9A6C-544A73D95426}"/>
    <cellStyle name="Currency 2 2 3 2 2 5 2 2 2" xfId="10177" xr:uid="{7314A7DC-E445-4F18-98CB-95B795EBF741}"/>
    <cellStyle name="Currency 2 2 3 2 2 5 2 2 2 2" xfId="21505" xr:uid="{7D18A0FF-B24A-4A3B-B6A7-0200649E61FF}"/>
    <cellStyle name="Currency 2 2 3 2 2 5 2 2 2 2 2" xfId="44161" xr:uid="{5C52AB9E-3627-41B2-AA2B-863CF6331030}"/>
    <cellStyle name="Currency 2 2 3 2 2 5 2 2 2 3" xfId="32833" xr:uid="{58F1BC99-FEE5-4AF7-AE61-5FF38C55FB6F}"/>
    <cellStyle name="Currency 2 2 3 2 2 5 2 2 3" xfId="15841" xr:uid="{5A198657-AC01-4807-B0BB-1880FF5E2E89}"/>
    <cellStyle name="Currency 2 2 3 2 2 5 2 2 3 2" xfId="38497" xr:uid="{3596EA3B-5DE8-4AEE-90D3-3E7DD418F063}"/>
    <cellStyle name="Currency 2 2 3 2 2 5 2 2 4" xfId="27169" xr:uid="{FB400054-A1B6-451F-B377-60F4504EB3C6}"/>
    <cellStyle name="Currency 2 2 3 2 2 5 2 3" xfId="7345" xr:uid="{41F0F089-92A5-4610-A72B-FAC3C065A376}"/>
    <cellStyle name="Currency 2 2 3 2 2 5 2 3 2" xfId="18673" xr:uid="{B05E3FEE-DD5B-458A-A9D1-6C14B798E495}"/>
    <cellStyle name="Currency 2 2 3 2 2 5 2 3 2 2" xfId="41329" xr:uid="{4223532F-E786-4350-A04F-A537EBD9B196}"/>
    <cellStyle name="Currency 2 2 3 2 2 5 2 3 3" xfId="30001" xr:uid="{5143C207-FEE0-4191-B4E9-8C82844AC54C}"/>
    <cellStyle name="Currency 2 2 3 2 2 5 2 4" xfId="13009" xr:uid="{DFF666A9-C87F-4D64-B581-9F5A2A51FC2F}"/>
    <cellStyle name="Currency 2 2 3 2 2 5 2 4 2" xfId="35665" xr:uid="{650D85AE-F26E-49DC-B003-7D832BE68706}"/>
    <cellStyle name="Currency 2 2 3 2 2 5 2 5" xfId="24337" xr:uid="{8775C874-F542-4DC9-9683-E0831DCF1DF4}"/>
    <cellStyle name="Currency 2 2 3 2 2 5 3" xfId="3683" xr:uid="{5CE00C0C-5F54-4222-9ACB-54254680BF48}"/>
    <cellStyle name="Currency 2 2 3 2 2 5 3 2" xfId="9347" xr:uid="{3096017A-F3A7-487E-A38D-ED41F2A56D1C}"/>
    <cellStyle name="Currency 2 2 3 2 2 5 3 2 2" xfId="20675" xr:uid="{6F1A3340-BF9E-4E8A-969B-33692F33CBDA}"/>
    <cellStyle name="Currency 2 2 3 2 2 5 3 2 2 2" xfId="43331" xr:uid="{DCFF8B3A-05CA-441C-A0E3-7E5D0E0981F3}"/>
    <cellStyle name="Currency 2 2 3 2 2 5 3 2 3" xfId="32003" xr:uid="{113B29A5-C30C-4DC5-ADD0-BDA18DACB47F}"/>
    <cellStyle name="Currency 2 2 3 2 2 5 3 3" xfId="15011" xr:uid="{5AAF0579-A3E4-4B14-9540-2E249E9DCAD5}"/>
    <cellStyle name="Currency 2 2 3 2 2 5 3 3 2" xfId="37667" xr:uid="{1349D4FC-A924-429A-BD42-F98D5FF66F13}"/>
    <cellStyle name="Currency 2 2 3 2 2 5 3 4" xfId="26339" xr:uid="{4F602C9F-7CE8-43FF-ADB9-39A7529562FF}"/>
    <cellStyle name="Currency 2 2 3 2 2 5 4" xfId="6515" xr:uid="{5EB5E325-25C9-4E04-B7EE-6C9E7982A460}"/>
    <cellStyle name="Currency 2 2 3 2 2 5 4 2" xfId="17843" xr:uid="{CD0F0E6F-8CDA-4A16-AB07-B7F691BDF7F1}"/>
    <cellStyle name="Currency 2 2 3 2 2 5 4 2 2" xfId="40499" xr:uid="{F121DD3D-EC4D-4F1D-AB96-C7B403F939AE}"/>
    <cellStyle name="Currency 2 2 3 2 2 5 4 3" xfId="29171" xr:uid="{623CDF14-E297-4302-8EAC-1580F33B5ACE}"/>
    <cellStyle name="Currency 2 2 3 2 2 5 5" xfId="12179" xr:uid="{195540B9-61D3-44B5-8EE8-ABC845B2A0EF}"/>
    <cellStyle name="Currency 2 2 3 2 2 5 5 2" xfId="34835" xr:uid="{15F07653-E2CE-4537-9CEF-B7B9E9E3E183}"/>
    <cellStyle name="Currency 2 2 3 2 2 5 6" xfId="23507" xr:uid="{9304B58E-2B7B-465D-B4D9-BA164295BE76}"/>
    <cellStyle name="Currency 2 2 3 2 2 6" xfId="1682" xr:uid="{99442091-FD39-4916-9109-0223A81C15E3}"/>
    <cellStyle name="Currency 2 2 3 2 2 6 2" xfId="4514" xr:uid="{6F6BF7F1-06A0-4583-8BEF-E9B9947C5BC9}"/>
    <cellStyle name="Currency 2 2 3 2 2 6 2 2" xfId="10178" xr:uid="{251F93B9-0499-4134-B152-50D76D21B1CB}"/>
    <cellStyle name="Currency 2 2 3 2 2 6 2 2 2" xfId="21506" xr:uid="{9709E3CB-F36D-412B-8498-5DED29BDCBFE}"/>
    <cellStyle name="Currency 2 2 3 2 2 6 2 2 2 2" xfId="44162" xr:uid="{5724223B-D027-41B5-843D-2FE556E51EB2}"/>
    <cellStyle name="Currency 2 2 3 2 2 6 2 2 3" xfId="32834" xr:uid="{6482DB2F-C55B-43DB-AC90-EDED91377069}"/>
    <cellStyle name="Currency 2 2 3 2 2 6 2 3" xfId="15842" xr:uid="{2786AC90-2671-4EEE-B6ED-AD78F6BA2C51}"/>
    <cellStyle name="Currency 2 2 3 2 2 6 2 3 2" xfId="38498" xr:uid="{CF775032-23B0-4B2E-875D-82C426A29775}"/>
    <cellStyle name="Currency 2 2 3 2 2 6 2 4" xfId="27170" xr:uid="{0ECE597B-0142-4169-A7AF-F95134EBD8E1}"/>
    <cellStyle name="Currency 2 2 3 2 2 6 3" xfId="7346" xr:uid="{546F8B06-5A67-4FB0-B365-76A7006ED067}"/>
    <cellStyle name="Currency 2 2 3 2 2 6 3 2" xfId="18674" xr:uid="{9CFB0915-026F-4C20-951A-BCC61C170BBD}"/>
    <cellStyle name="Currency 2 2 3 2 2 6 3 2 2" xfId="41330" xr:uid="{C60CEE0A-8F2F-469B-BD54-9B55B14301E1}"/>
    <cellStyle name="Currency 2 2 3 2 2 6 3 3" xfId="30002" xr:uid="{99E57EAE-C127-4D85-B123-72EC805BB256}"/>
    <cellStyle name="Currency 2 2 3 2 2 6 4" xfId="13010" xr:uid="{2D987FBF-8D66-4937-A3EE-109C6BF0ACF3}"/>
    <cellStyle name="Currency 2 2 3 2 2 6 4 2" xfId="35666" xr:uid="{57FEA604-AEDB-4B6B-82A7-5E9495BC42B0}"/>
    <cellStyle name="Currency 2 2 3 2 2 6 5" xfId="24338" xr:uid="{7D7B73BE-F1A2-449F-BB9B-875C4948371B}"/>
    <cellStyle name="Currency 2 2 3 2 2 7" xfId="2979" xr:uid="{2582A6E4-7F1A-4353-ADB9-44A1F20BE515}"/>
    <cellStyle name="Currency 2 2 3 2 2 7 2" xfId="8643" xr:uid="{D70C2FEF-385E-40BE-BCF8-A23829094533}"/>
    <cellStyle name="Currency 2 2 3 2 2 7 2 2" xfId="19971" xr:uid="{1A31200B-BB59-446B-B0C2-55DFC6F51443}"/>
    <cellStyle name="Currency 2 2 3 2 2 7 2 2 2" xfId="42627" xr:uid="{F80EE953-F84B-4CBD-A423-6FC578F64A2A}"/>
    <cellStyle name="Currency 2 2 3 2 2 7 2 3" xfId="31299" xr:uid="{B733C3EB-9C9E-48F6-8E1E-C702FA0705D8}"/>
    <cellStyle name="Currency 2 2 3 2 2 7 3" xfId="14307" xr:uid="{30E2CC99-315F-4EF9-81E3-B7309F67B60E}"/>
    <cellStyle name="Currency 2 2 3 2 2 7 3 2" xfId="36963" xr:uid="{E374355A-24DD-45E3-8DE0-FDF5FCD869DB}"/>
    <cellStyle name="Currency 2 2 3 2 2 7 4" xfId="25635" xr:uid="{AB5786DB-26D7-435C-BEA0-203AF027CC9E}"/>
    <cellStyle name="Currency 2 2 3 2 2 8" xfId="5811" xr:uid="{9943D593-BCCC-40CF-8FD6-7712687B636D}"/>
    <cellStyle name="Currency 2 2 3 2 2 8 2" xfId="17139" xr:uid="{FA7A89C0-F595-4AD2-BFC4-8D13634D0825}"/>
    <cellStyle name="Currency 2 2 3 2 2 8 2 2" xfId="39795" xr:uid="{6F635C10-1028-48A5-9C00-C0F45008AE0E}"/>
    <cellStyle name="Currency 2 2 3 2 2 8 3" xfId="28467" xr:uid="{57E45BD0-D3BF-4AFC-AE26-316071011E08}"/>
    <cellStyle name="Currency 2 2 3 2 2 9" xfId="11475" xr:uid="{2F20A77A-BE13-4EF9-886B-9F42288BDE89}"/>
    <cellStyle name="Currency 2 2 3 2 2 9 2" xfId="34131" xr:uid="{80829D12-2D93-4E0A-843C-4A94063380F6}"/>
    <cellStyle name="Currency 2 2 3 2 3" xfId="191" xr:uid="{1BD5C04F-7375-42C6-BBD7-916C0883A7D8}"/>
    <cellStyle name="Currency 2 2 3 2 3 2" xfId="367" xr:uid="{20B37288-0953-4224-9C31-E5F34AA9DB52}"/>
    <cellStyle name="Currency 2 2 3 2 3 2 2" xfId="719" xr:uid="{88B42026-1BEE-49B6-A0FF-44BFD2D4BC50}"/>
    <cellStyle name="Currency 2 2 3 2 3 2 2 2" xfId="1423" xr:uid="{364ADA53-B456-4F7A-9D0C-2E9340FA719C}"/>
    <cellStyle name="Currency 2 2 3 2 3 2 2 2 2" xfId="1683" xr:uid="{01C7251E-7276-4398-9768-27C3F36A88E1}"/>
    <cellStyle name="Currency 2 2 3 2 3 2 2 2 2 2" xfId="4515" xr:uid="{07522E0D-E968-4936-9690-52EFD612BF86}"/>
    <cellStyle name="Currency 2 2 3 2 3 2 2 2 2 2 2" xfId="10179" xr:uid="{6A64E342-41D2-4D18-84A2-0583BA42DAEC}"/>
    <cellStyle name="Currency 2 2 3 2 3 2 2 2 2 2 2 2" xfId="21507" xr:uid="{76351951-8819-436A-98BD-65326423EAA3}"/>
    <cellStyle name="Currency 2 2 3 2 3 2 2 2 2 2 2 2 2" xfId="44163" xr:uid="{4F897CB5-D316-4D50-AB41-5C015DFC0BE4}"/>
    <cellStyle name="Currency 2 2 3 2 3 2 2 2 2 2 2 3" xfId="32835" xr:uid="{AAD96CA2-BB80-410E-A47C-4294F9B8F96F}"/>
    <cellStyle name="Currency 2 2 3 2 3 2 2 2 2 2 3" xfId="15843" xr:uid="{70539264-76FB-433D-9450-7E0C3D529BC0}"/>
    <cellStyle name="Currency 2 2 3 2 3 2 2 2 2 2 3 2" xfId="38499" xr:uid="{9502332E-EC7B-4E9F-B3CC-C69A5159DB14}"/>
    <cellStyle name="Currency 2 2 3 2 3 2 2 2 2 2 4" xfId="27171" xr:uid="{F563EDD2-61B5-421D-9D15-F506008798F5}"/>
    <cellStyle name="Currency 2 2 3 2 3 2 2 2 2 3" xfId="7347" xr:uid="{3E4FE1D2-384D-46F0-AA7F-AE6D4D157E89}"/>
    <cellStyle name="Currency 2 2 3 2 3 2 2 2 2 3 2" xfId="18675" xr:uid="{30A4A48D-C9CC-4366-AE25-478D8CC578C0}"/>
    <cellStyle name="Currency 2 2 3 2 3 2 2 2 2 3 2 2" xfId="41331" xr:uid="{E4A8859C-F058-45C5-B4A2-DA4813561996}"/>
    <cellStyle name="Currency 2 2 3 2 3 2 2 2 2 3 3" xfId="30003" xr:uid="{7B1E328F-3257-4C33-8A99-F869FA13D0EE}"/>
    <cellStyle name="Currency 2 2 3 2 3 2 2 2 2 4" xfId="13011" xr:uid="{C36928A5-1206-4DB5-BC42-2AC071CDF889}"/>
    <cellStyle name="Currency 2 2 3 2 3 2 2 2 2 4 2" xfId="35667" xr:uid="{E7DEE61A-3A0B-4BFD-9A11-8E696E319991}"/>
    <cellStyle name="Currency 2 2 3 2 3 2 2 2 2 5" xfId="24339" xr:uid="{0D2BB4B5-BD9B-4938-A332-D3779EB3D4F8}"/>
    <cellStyle name="Currency 2 2 3 2 3 2 2 2 3" xfId="4255" xr:uid="{035FE433-E614-459B-9285-209DF841669E}"/>
    <cellStyle name="Currency 2 2 3 2 3 2 2 2 3 2" xfId="9919" xr:uid="{59C23A49-00EF-43C3-937B-C7CC0CE90BFF}"/>
    <cellStyle name="Currency 2 2 3 2 3 2 2 2 3 2 2" xfId="21247" xr:uid="{84498E7D-22DB-4282-86C8-52DDBA402F4C}"/>
    <cellStyle name="Currency 2 2 3 2 3 2 2 2 3 2 2 2" xfId="43903" xr:uid="{8CA23002-9158-468C-86E5-454B6ECD2980}"/>
    <cellStyle name="Currency 2 2 3 2 3 2 2 2 3 2 3" xfId="32575" xr:uid="{29A93441-4B0E-4014-BCAA-F5FB03BF14D4}"/>
    <cellStyle name="Currency 2 2 3 2 3 2 2 2 3 3" xfId="15583" xr:uid="{1A8B9B8A-311F-47B9-BA78-648A9B84EF9B}"/>
    <cellStyle name="Currency 2 2 3 2 3 2 2 2 3 3 2" xfId="38239" xr:uid="{23EEAEC9-C1B5-4C83-A33C-FA6B84080F3C}"/>
    <cellStyle name="Currency 2 2 3 2 3 2 2 2 3 4" xfId="26911" xr:uid="{508EDAD0-43F6-4C8C-9121-E4EEEA84A66B}"/>
    <cellStyle name="Currency 2 2 3 2 3 2 2 2 4" xfId="7087" xr:uid="{01F11004-E295-4861-A79E-01E8A48773A5}"/>
    <cellStyle name="Currency 2 2 3 2 3 2 2 2 4 2" xfId="18415" xr:uid="{441E0D34-FBAA-42DE-B7B6-58ED6BF92C1F}"/>
    <cellStyle name="Currency 2 2 3 2 3 2 2 2 4 2 2" xfId="41071" xr:uid="{CFA75073-5FBE-47AC-A0B8-A34F15A5183F}"/>
    <cellStyle name="Currency 2 2 3 2 3 2 2 2 4 3" xfId="29743" xr:uid="{28406091-C8AE-4072-BD14-B55811DAC338}"/>
    <cellStyle name="Currency 2 2 3 2 3 2 2 2 5" xfId="12751" xr:uid="{FB920093-BEF1-48B5-8928-6B9302A0885D}"/>
    <cellStyle name="Currency 2 2 3 2 3 2 2 2 5 2" xfId="35407" xr:uid="{1A59937A-6104-41FF-97ED-2F22B9B13CEF}"/>
    <cellStyle name="Currency 2 2 3 2 3 2 2 2 6" xfId="24079" xr:uid="{B1E519A4-CA97-49FD-AD2E-01BE063246EC}"/>
    <cellStyle name="Currency 2 2 3 2 3 2 2 3" xfId="1684" xr:uid="{0256440F-4D15-4021-B23D-D3689E98DDCD}"/>
    <cellStyle name="Currency 2 2 3 2 3 2 2 3 2" xfId="4516" xr:uid="{D47C3412-E233-450A-BF85-9ECD162FC895}"/>
    <cellStyle name="Currency 2 2 3 2 3 2 2 3 2 2" xfId="10180" xr:uid="{AA688159-F2FB-44B7-A935-F48A17633E6C}"/>
    <cellStyle name="Currency 2 2 3 2 3 2 2 3 2 2 2" xfId="21508" xr:uid="{B4E20813-5F86-4287-9BAD-DE970FD7AB93}"/>
    <cellStyle name="Currency 2 2 3 2 3 2 2 3 2 2 2 2" xfId="44164" xr:uid="{39022393-0E59-49EA-90E6-70D81E1E1B2C}"/>
    <cellStyle name="Currency 2 2 3 2 3 2 2 3 2 2 3" xfId="32836" xr:uid="{55A4F0AE-00AA-48C9-A87C-D3DE83E1D957}"/>
    <cellStyle name="Currency 2 2 3 2 3 2 2 3 2 3" xfId="15844" xr:uid="{C6F0F758-6244-42B3-B569-9D02A0A41468}"/>
    <cellStyle name="Currency 2 2 3 2 3 2 2 3 2 3 2" xfId="38500" xr:uid="{67770DF5-105C-4B6C-B0C2-A208F4C4DF00}"/>
    <cellStyle name="Currency 2 2 3 2 3 2 2 3 2 4" xfId="27172" xr:uid="{88673B65-26F2-42F9-A830-DA6F84048164}"/>
    <cellStyle name="Currency 2 2 3 2 3 2 2 3 3" xfId="7348" xr:uid="{61E9DAB0-F43C-4DC2-84C6-38EFEB83BF6F}"/>
    <cellStyle name="Currency 2 2 3 2 3 2 2 3 3 2" xfId="18676" xr:uid="{BA6ED765-EAB1-4AB6-B862-D17D793E2117}"/>
    <cellStyle name="Currency 2 2 3 2 3 2 2 3 3 2 2" xfId="41332" xr:uid="{C17F4872-851A-464D-8E68-F95199B3267D}"/>
    <cellStyle name="Currency 2 2 3 2 3 2 2 3 3 3" xfId="30004" xr:uid="{1F618435-D678-4210-9D89-E2AE7CBEB147}"/>
    <cellStyle name="Currency 2 2 3 2 3 2 2 3 4" xfId="13012" xr:uid="{0700AB50-F336-48B7-82D4-1EF2630136EF}"/>
    <cellStyle name="Currency 2 2 3 2 3 2 2 3 4 2" xfId="35668" xr:uid="{6090ABA4-1B5E-4C8C-AF2F-06EC6DD5E191}"/>
    <cellStyle name="Currency 2 2 3 2 3 2 2 3 5" xfId="24340" xr:uid="{771EB3F0-551E-46C5-8489-B8908E962629}"/>
    <cellStyle name="Currency 2 2 3 2 3 2 2 4" xfId="3551" xr:uid="{6E75B58B-F98D-400B-AB11-159B47E9048C}"/>
    <cellStyle name="Currency 2 2 3 2 3 2 2 4 2" xfId="9215" xr:uid="{4E6EA499-0D7D-4733-A2C3-06E7841104AD}"/>
    <cellStyle name="Currency 2 2 3 2 3 2 2 4 2 2" xfId="20543" xr:uid="{C76FC654-E194-4E70-9B9E-4D1922366888}"/>
    <cellStyle name="Currency 2 2 3 2 3 2 2 4 2 2 2" xfId="43199" xr:uid="{A9A44292-9BFA-4D35-B56D-470189DEB528}"/>
    <cellStyle name="Currency 2 2 3 2 3 2 2 4 2 3" xfId="31871" xr:uid="{5EB80A07-459B-4088-9FCE-67FDC0A02B6E}"/>
    <cellStyle name="Currency 2 2 3 2 3 2 2 4 3" xfId="14879" xr:uid="{CDF9B979-ADBD-4E9D-8DD5-6526DA7E88E5}"/>
    <cellStyle name="Currency 2 2 3 2 3 2 2 4 3 2" xfId="37535" xr:uid="{6FB7E290-521B-4280-9D69-A817BFB0810B}"/>
    <cellStyle name="Currency 2 2 3 2 3 2 2 4 4" xfId="26207" xr:uid="{5CFB360D-42F1-4C7D-8FE5-D18129FE0B68}"/>
    <cellStyle name="Currency 2 2 3 2 3 2 2 5" xfId="6383" xr:uid="{4E3B97E4-A448-4164-8FA9-5D12B4D9EE38}"/>
    <cellStyle name="Currency 2 2 3 2 3 2 2 5 2" xfId="17711" xr:uid="{FC6D7CA5-D7B7-4C06-A635-1ACD9FEBFCCD}"/>
    <cellStyle name="Currency 2 2 3 2 3 2 2 5 2 2" xfId="40367" xr:uid="{B32164D2-8F4F-4E80-9F2D-D16788ED19C1}"/>
    <cellStyle name="Currency 2 2 3 2 3 2 2 5 3" xfId="29039" xr:uid="{A8C73C12-F2D0-4EF5-8D18-A76CC606B949}"/>
    <cellStyle name="Currency 2 2 3 2 3 2 2 6" xfId="12047" xr:uid="{D745102E-26F4-4A1D-81D7-3499DC0E6283}"/>
    <cellStyle name="Currency 2 2 3 2 3 2 2 6 2" xfId="34703" xr:uid="{8DAFAC02-BA8F-4FAB-A181-045D0270F788}"/>
    <cellStyle name="Currency 2 2 3 2 3 2 2 7" xfId="23375" xr:uid="{E359DC8D-D853-43BF-8BDF-1D1B44984714}"/>
    <cellStyle name="Currency 2 2 3 2 3 2 3" xfId="1071" xr:uid="{DB0351D2-D69F-4D7C-8041-2D8B4E8D0DD9}"/>
    <cellStyle name="Currency 2 2 3 2 3 2 3 2" xfId="1685" xr:uid="{DF88814E-D0B7-40D3-984A-DB60D0406864}"/>
    <cellStyle name="Currency 2 2 3 2 3 2 3 2 2" xfId="4517" xr:uid="{E17EA832-8D52-471D-8A06-A359960440CD}"/>
    <cellStyle name="Currency 2 2 3 2 3 2 3 2 2 2" xfId="10181" xr:uid="{2DA6FDFF-3EA0-4556-A089-5D192723A0BF}"/>
    <cellStyle name="Currency 2 2 3 2 3 2 3 2 2 2 2" xfId="21509" xr:uid="{66AFBD3E-962C-4696-829D-E5C5EC5596A2}"/>
    <cellStyle name="Currency 2 2 3 2 3 2 3 2 2 2 2 2" xfId="44165" xr:uid="{B97D7BC0-E316-4ED3-8D0E-D9B43006DCB0}"/>
    <cellStyle name="Currency 2 2 3 2 3 2 3 2 2 2 3" xfId="32837" xr:uid="{8D5987BB-BB3D-4864-B62C-EE52EAC29482}"/>
    <cellStyle name="Currency 2 2 3 2 3 2 3 2 2 3" xfId="15845" xr:uid="{8F2C0B4D-3B66-48F8-BDF6-5969D6B6FD3F}"/>
    <cellStyle name="Currency 2 2 3 2 3 2 3 2 2 3 2" xfId="38501" xr:uid="{BA7F6E79-E786-4C42-B528-9450C5225400}"/>
    <cellStyle name="Currency 2 2 3 2 3 2 3 2 2 4" xfId="27173" xr:uid="{A654232C-C9CD-4E9E-A8CD-F90CB5A024FA}"/>
    <cellStyle name="Currency 2 2 3 2 3 2 3 2 3" xfId="7349" xr:uid="{16BC57C9-EBC3-4A89-952A-C181532D7411}"/>
    <cellStyle name="Currency 2 2 3 2 3 2 3 2 3 2" xfId="18677" xr:uid="{A8AB874F-FEF0-4A2E-AAA9-35153F24E6D0}"/>
    <cellStyle name="Currency 2 2 3 2 3 2 3 2 3 2 2" xfId="41333" xr:uid="{8D4A835B-05AD-44A5-B1E8-58D8D5B4320F}"/>
    <cellStyle name="Currency 2 2 3 2 3 2 3 2 3 3" xfId="30005" xr:uid="{FBBE54E0-68A3-4987-943B-F4AF08C2340B}"/>
    <cellStyle name="Currency 2 2 3 2 3 2 3 2 4" xfId="13013" xr:uid="{50CFC2D0-88CD-4DD9-8F28-B1B9DF8BC1C1}"/>
    <cellStyle name="Currency 2 2 3 2 3 2 3 2 4 2" xfId="35669" xr:uid="{0AFD411A-83F7-4135-91BC-19F2E85E632C}"/>
    <cellStyle name="Currency 2 2 3 2 3 2 3 2 5" xfId="24341" xr:uid="{46B02DEF-7C0E-417E-BFFC-BCD53A7FAA28}"/>
    <cellStyle name="Currency 2 2 3 2 3 2 3 3" xfId="3903" xr:uid="{1C576D5E-6E85-4244-A1BA-8EA82BA44E46}"/>
    <cellStyle name="Currency 2 2 3 2 3 2 3 3 2" xfId="9567" xr:uid="{204D8F1A-DBB9-4CF4-B715-CC7F7FA01C41}"/>
    <cellStyle name="Currency 2 2 3 2 3 2 3 3 2 2" xfId="20895" xr:uid="{3028CA87-988F-466A-806B-C75369DAFE7B}"/>
    <cellStyle name="Currency 2 2 3 2 3 2 3 3 2 2 2" xfId="43551" xr:uid="{B25E1EBF-18F6-4AE2-9AC6-0FC31A3A5625}"/>
    <cellStyle name="Currency 2 2 3 2 3 2 3 3 2 3" xfId="32223" xr:uid="{CC3BD778-4CA5-408B-A85C-8D61F88BE2C3}"/>
    <cellStyle name="Currency 2 2 3 2 3 2 3 3 3" xfId="15231" xr:uid="{F20C65BE-87FF-4980-8316-D88588A17593}"/>
    <cellStyle name="Currency 2 2 3 2 3 2 3 3 3 2" xfId="37887" xr:uid="{4F048134-C64D-4426-8181-AC413F1D65ED}"/>
    <cellStyle name="Currency 2 2 3 2 3 2 3 3 4" xfId="26559" xr:uid="{AA90D1A6-E85A-4AB7-8192-5FE1C391182E}"/>
    <cellStyle name="Currency 2 2 3 2 3 2 3 4" xfId="6735" xr:uid="{A58AA9E4-2844-4042-91D7-614E1FEEC67D}"/>
    <cellStyle name="Currency 2 2 3 2 3 2 3 4 2" xfId="18063" xr:uid="{31347C09-1A79-4AE5-9F95-CD09A2CE8A93}"/>
    <cellStyle name="Currency 2 2 3 2 3 2 3 4 2 2" xfId="40719" xr:uid="{B9E07F00-FD9A-494D-853F-4337B7B26F57}"/>
    <cellStyle name="Currency 2 2 3 2 3 2 3 4 3" xfId="29391" xr:uid="{CCE8F9FC-36A7-49B6-A030-04E5D0E5AFB2}"/>
    <cellStyle name="Currency 2 2 3 2 3 2 3 5" xfId="12399" xr:uid="{4B9D2CE9-AC2E-441E-8C27-D9CA62133613}"/>
    <cellStyle name="Currency 2 2 3 2 3 2 3 5 2" xfId="35055" xr:uid="{A8CC4D76-7E82-4FF0-9D9F-0780B2D5F64A}"/>
    <cellStyle name="Currency 2 2 3 2 3 2 3 6" xfId="23727" xr:uid="{B27EFB48-C9F0-44C2-AC05-04CED3F93EA1}"/>
    <cellStyle name="Currency 2 2 3 2 3 2 4" xfId="1686" xr:uid="{4F511463-C1BF-4B24-8E9B-38DBEB5482EC}"/>
    <cellStyle name="Currency 2 2 3 2 3 2 4 2" xfId="4518" xr:uid="{F90DBA46-A67D-4679-A63F-03445A548455}"/>
    <cellStyle name="Currency 2 2 3 2 3 2 4 2 2" xfId="10182" xr:uid="{6E0FBB2C-59F9-424F-8459-C872641FBAB1}"/>
    <cellStyle name="Currency 2 2 3 2 3 2 4 2 2 2" xfId="21510" xr:uid="{FD00DCFE-7C54-46B0-9650-03F6C498EFDF}"/>
    <cellStyle name="Currency 2 2 3 2 3 2 4 2 2 2 2" xfId="44166" xr:uid="{F8A86618-D301-40D6-A81C-9D0C920D0671}"/>
    <cellStyle name="Currency 2 2 3 2 3 2 4 2 2 3" xfId="32838" xr:uid="{7CADE34E-539F-4396-BD10-2CCC9DD90CD6}"/>
    <cellStyle name="Currency 2 2 3 2 3 2 4 2 3" xfId="15846" xr:uid="{D76741C9-6146-439A-BC4C-EA4D775A939A}"/>
    <cellStyle name="Currency 2 2 3 2 3 2 4 2 3 2" xfId="38502" xr:uid="{81675768-8DF6-4288-8A79-7E86E13B158D}"/>
    <cellStyle name="Currency 2 2 3 2 3 2 4 2 4" xfId="27174" xr:uid="{3B52FE34-93FA-4837-B7B1-FCE1DEA4DB4D}"/>
    <cellStyle name="Currency 2 2 3 2 3 2 4 3" xfId="7350" xr:uid="{F454E506-CDDC-432C-A2FE-437E0E284CF3}"/>
    <cellStyle name="Currency 2 2 3 2 3 2 4 3 2" xfId="18678" xr:uid="{21EF2BEB-F902-4C21-AD09-FF390E9A4B21}"/>
    <cellStyle name="Currency 2 2 3 2 3 2 4 3 2 2" xfId="41334" xr:uid="{810C026A-EC2E-4A98-9176-155F7A8EBF5C}"/>
    <cellStyle name="Currency 2 2 3 2 3 2 4 3 3" xfId="30006" xr:uid="{3969281A-D1FB-4B26-B256-F3090AD2738D}"/>
    <cellStyle name="Currency 2 2 3 2 3 2 4 4" xfId="13014" xr:uid="{59D7B508-0F81-40E1-8F24-4FBC61EE31F9}"/>
    <cellStyle name="Currency 2 2 3 2 3 2 4 4 2" xfId="35670" xr:uid="{CF5CB5AC-8AB9-4378-B24B-BF13D1B5B6BA}"/>
    <cellStyle name="Currency 2 2 3 2 3 2 4 5" xfId="24342" xr:uid="{F7364846-77B8-4093-9381-BA6D561BDCA7}"/>
    <cellStyle name="Currency 2 2 3 2 3 2 5" xfId="3199" xr:uid="{661E2932-E14E-46F4-BD4E-B193169960C0}"/>
    <cellStyle name="Currency 2 2 3 2 3 2 5 2" xfId="8863" xr:uid="{4C6342E4-1170-4131-AB00-CC0D02C206FC}"/>
    <cellStyle name="Currency 2 2 3 2 3 2 5 2 2" xfId="20191" xr:uid="{824078DD-820B-4C15-BEC7-B056C64795BF}"/>
    <cellStyle name="Currency 2 2 3 2 3 2 5 2 2 2" xfId="42847" xr:uid="{7BE57E16-1A40-4BAD-BE32-24F286CFDEE9}"/>
    <cellStyle name="Currency 2 2 3 2 3 2 5 2 3" xfId="31519" xr:uid="{15AE519C-E606-40C7-BD75-E4C77CA826C5}"/>
    <cellStyle name="Currency 2 2 3 2 3 2 5 3" xfId="14527" xr:uid="{8B40D91B-1943-4C02-81B8-0CF101AD95D2}"/>
    <cellStyle name="Currency 2 2 3 2 3 2 5 3 2" xfId="37183" xr:uid="{F8716D18-97BB-441D-B309-3AC3C9664B1B}"/>
    <cellStyle name="Currency 2 2 3 2 3 2 5 4" xfId="25855" xr:uid="{2CF49932-21E9-4CA6-989E-0345F2C1EBCC}"/>
    <cellStyle name="Currency 2 2 3 2 3 2 6" xfId="6031" xr:uid="{C5ED3125-23BB-45C5-8F21-6B6D72C28193}"/>
    <cellStyle name="Currency 2 2 3 2 3 2 6 2" xfId="17359" xr:uid="{F858504C-9768-4340-B7A0-F37606DF9533}"/>
    <cellStyle name="Currency 2 2 3 2 3 2 6 2 2" xfId="40015" xr:uid="{87B7AAA5-0377-4B8F-B1B2-64ED814BF562}"/>
    <cellStyle name="Currency 2 2 3 2 3 2 6 3" xfId="28687" xr:uid="{24CF06F4-BA43-4901-89D5-A14EDD44FEBA}"/>
    <cellStyle name="Currency 2 2 3 2 3 2 7" xfId="11695" xr:uid="{ED62876E-3610-45F7-8926-7C026F9BC5DD}"/>
    <cellStyle name="Currency 2 2 3 2 3 2 7 2" xfId="34351" xr:uid="{5FCEADA8-63D3-4EC2-8A93-D5373EF27D2E}"/>
    <cellStyle name="Currency 2 2 3 2 3 2 8" xfId="23023" xr:uid="{FD7A9290-A9C1-4B8E-8B10-D375D4FDB7C2}"/>
    <cellStyle name="Currency 2 2 3 2 3 3" xfId="543" xr:uid="{4D09C4F4-16A9-4623-BEC9-7FD56A61EAEF}"/>
    <cellStyle name="Currency 2 2 3 2 3 3 2" xfId="1247" xr:uid="{630A30D2-1901-4B8F-A659-0CD1620431BA}"/>
    <cellStyle name="Currency 2 2 3 2 3 3 2 2" xfId="1687" xr:uid="{0FC05652-25E2-451F-8473-E724F2DC24E3}"/>
    <cellStyle name="Currency 2 2 3 2 3 3 2 2 2" xfId="4519" xr:uid="{2F2687C8-EC1F-4B5C-9F49-5DFB08C22CF7}"/>
    <cellStyle name="Currency 2 2 3 2 3 3 2 2 2 2" xfId="10183" xr:uid="{F98132A9-674F-42C2-9FFF-B755107D1CB1}"/>
    <cellStyle name="Currency 2 2 3 2 3 3 2 2 2 2 2" xfId="21511" xr:uid="{F12ACAA2-EB2C-4E01-B59B-581B05B36427}"/>
    <cellStyle name="Currency 2 2 3 2 3 3 2 2 2 2 2 2" xfId="44167" xr:uid="{A7099DA9-AFC9-495D-AF43-1175CF0FAB2B}"/>
    <cellStyle name="Currency 2 2 3 2 3 3 2 2 2 2 3" xfId="32839" xr:uid="{68C16F96-F362-4F76-81F0-4BD419AF24E4}"/>
    <cellStyle name="Currency 2 2 3 2 3 3 2 2 2 3" xfId="15847" xr:uid="{66939F8A-707E-46E5-882A-16C45CE3E5D8}"/>
    <cellStyle name="Currency 2 2 3 2 3 3 2 2 2 3 2" xfId="38503" xr:uid="{05315C62-4498-41E0-BED2-45CADF819ED4}"/>
    <cellStyle name="Currency 2 2 3 2 3 3 2 2 2 4" xfId="27175" xr:uid="{4D3CFF42-1667-4723-AA53-50166B278228}"/>
    <cellStyle name="Currency 2 2 3 2 3 3 2 2 3" xfId="7351" xr:uid="{C23B4610-C361-485D-BEA3-470890D374E2}"/>
    <cellStyle name="Currency 2 2 3 2 3 3 2 2 3 2" xfId="18679" xr:uid="{2BFB95E3-7869-436C-9E87-42755899E436}"/>
    <cellStyle name="Currency 2 2 3 2 3 3 2 2 3 2 2" xfId="41335" xr:uid="{D7A3B098-211E-4EC2-91B7-5B163AA203E6}"/>
    <cellStyle name="Currency 2 2 3 2 3 3 2 2 3 3" xfId="30007" xr:uid="{478165E1-F5B8-4172-BF2A-7C058DD30055}"/>
    <cellStyle name="Currency 2 2 3 2 3 3 2 2 4" xfId="13015" xr:uid="{D7836FB9-0A84-4268-8C7A-F390A7B6C68F}"/>
    <cellStyle name="Currency 2 2 3 2 3 3 2 2 4 2" xfId="35671" xr:uid="{9AE11F83-8B79-45D5-A1F9-22BCEDA0E42D}"/>
    <cellStyle name="Currency 2 2 3 2 3 3 2 2 5" xfId="24343" xr:uid="{E2004745-A059-45FB-A773-BAB344A9281F}"/>
    <cellStyle name="Currency 2 2 3 2 3 3 2 3" xfId="4079" xr:uid="{183C086D-9523-43E9-AB0B-386AF43446CF}"/>
    <cellStyle name="Currency 2 2 3 2 3 3 2 3 2" xfId="9743" xr:uid="{23BC8F3E-487D-46B5-8295-2CA0EBBA85FB}"/>
    <cellStyle name="Currency 2 2 3 2 3 3 2 3 2 2" xfId="21071" xr:uid="{155170B3-4DCC-4A43-8A2C-85DE3891451C}"/>
    <cellStyle name="Currency 2 2 3 2 3 3 2 3 2 2 2" xfId="43727" xr:uid="{E23A553B-6510-426C-B4BC-C0445C101636}"/>
    <cellStyle name="Currency 2 2 3 2 3 3 2 3 2 3" xfId="32399" xr:uid="{3E140917-3385-46F2-B55F-6C8EF5541E59}"/>
    <cellStyle name="Currency 2 2 3 2 3 3 2 3 3" xfId="15407" xr:uid="{F8EC3F40-7CD1-438B-8E94-BCEBC0325217}"/>
    <cellStyle name="Currency 2 2 3 2 3 3 2 3 3 2" xfId="38063" xr:uid="{FEEB0EAA-9350-4E13-B4B7-CE56419D8460}"/>
    <cellStyle name="Currency 2 2 3 2 3 3 2 3 4" xfId="26735" xr:uid="{E2E6E6D4-B729-45FE-9F2B-09F553BB8B1B}"/>
    <cellStyle name="Currency 2 2 3 2 3 3 2 4" xfId="6911" xr:uid="{7A33F060-FCE7-4D49-AC1D-937C9F284600}"/>
    <cellStyle name="Currency 2 2 3 2 3 3 2 4 2" xfId="18239" xr:uid="{A5622DB4-5687-42F8-999D-3A494108E621}"/>
    <cellStyle name="Currency 2 2 3 2 3 3 2 4 2 2" xfId="40895" xr:uid="{0725F512-8F7E-4AD4-9B7E-7AF82C1A4F84}"/>
    <cellStyle name="Currency 2 2 3 2 3 3 2 4 3" xfId="29567" xr:uid="{B6DB074D-0CB4-4E99-A3D5-D9C6AA3A8BCF}"/>
    <cellStyle name="Currency 2 2 3 2 3 3 2 5" xfId="12575" xr:uid="{533CC33A-38CF-4B9D-A087-DA854B118722}"/>
    <cellStyle name="Currency 2 2 3 2 3 3 2 5 2" xfId="35231" xr:uid="{C9F6BA78-067F-4E63-A8EA-774823CCAC69}"/>
    <cellStyle name="Currency 2 2 3 2 3 3 2 6" xfId="23903" xr:uid="{EE79242D-085F-4C88-96CB-147A37B52C35}"/>
    <cellStyle name="Currency 2 2 3 2 3 3 3" xfId="1688" xr:uid="{37B7B179-7CF5-404D-8918-DC05092A33B9}"/>
    <cellStyle name="Currency 2 2 3 2 3 3 3 2" xfId="4520" xr:uid="{D8BF5301-D1D2-43D3-AF20-1063257EE7F6}"/>
    <cellStyle name="Currency 2 2 3 2 3 3 3 2 2" xfId="10184" xr:uid="{118C916A-BFBE-4188-A52B-6F30C19CC4E7}"/>
    <cellStyle name="Currency 2 2 3 2 3 3 3 2 2 2" xfId="21512" xr:uid="{7FEF369B-F8FB-4066-9982-A2826A56BB55}"/>
    <cellStyle name="Currency 2 2 3 2 3 3 3 2 2 2 2" xfId="44168" xr:uid="{6AFEFCE4-E2D5-4538-B7FE-7646CE10F31C}"/>
    <cellStyle name="Currency 2 2 3 2 3 3 3 2 2 3" xfId="32840" xr:uid="{ACDBE8A9-FF55-4B94-90CB-5FB9820F4CB0}"/>
    <cellStyle name="Currency 2 2 3 2 3 3 3 2 3" xfId="15848" xr:uid="{998614A9-18CD-4C54-B93B-B86AC7663A21}"/>
    <cellStyle name="Currency 2 2 3 2 3 3 3 2 3 2" xfId="38504" xr:uid="{3FC63BFA-EB3A-4972-A6A4-87C066198977}"/>
    <cellStyle name="Currency 2 2 3 2 3 3 3 2 4" xfId="27176" xr:uid="{15E5B638-AC8C-4BE1-8D3F-6555154C289F}"/>
    <cellStyle name="Currency 2 2 3 2 3 3 3 3" xfId="7352" xr:uid="{131BD8A4-B2B6-4F0D-A5BD-334C0D060161}"/>
    <cellStyle name="Currency 2 2 3 2 3 3 3 3 2" xfId="18680" xr:uid="{E2214CEE-FE58-4530-9DDC-848EE6DA3B61}"/>
    <cellStyle name="Currency 2 2 3 2 3 3 3 3 2 2" xfId="41336" xr:uid="{88D3999A-D0AF-4A88-A649-C077D9E8D10D}"/>
    <cellStyle name="Currency 2 2 3 2 3 3 3 3 3" xfId="30008" xr:uid="{7E7B51F9-A233-49F0-B8A0-5C305A400DED}"/>
    <cellStyle name="Currency 2 2 3 2 3 3 3 4" xfId="13016" xr:uid="{9C65E55F-4AD1-486B-9CBA-E101B8CF4956}"/>
    <cellStyle name="Currency 2 2 3 2 3 3 3 4 2" xfId="35672" xr:uid="{F142649E-91D2-479A-8135-EE5EB855B71C}"/>
    <cellStyle name="Currency 2 2 3 2 3 3 3 5" xfId="24344" xr:uid="{F50C843F-E669-457B-9402-2E7AC51FC36C}"/>
    <cellStyle name="Currency 2 2 3 2 3 3 4" xfId="3375" xr:uid="{64F0455B-832F-4DD8-B359-FEB86650BB03}"/>
    <cellStyle name="Currency 2 2 3 2 3 3 4 2" xfId="9039" xr:uid="{CE4A3A43-CC06-41CA-9E68-44D5A398FAA6}"/>
    <cellStyle name="Currency 2 2 3 2 3 3 4 2 2" xfId="20367" xr:uid="{10DC3DE7-B78A-42A1-BF3E-AA9C101E1322}"/>
    <cellStyle name="Currency 2 2 3 2 3 3 4 2 2 2" xfId="43023" xr:uid="{23AA33CB-17D8-4E08-993B-A587F1098733}"/>
    <cellStyle name="Currency 2 2 3 2 3 3 4 2 3" xfId="31695" xr:uid="{93FACC0C-20EA-4634-AB88-166AFC9BCFC9}"/>
    <cellStyle name="Currency 2 2 3 2 3 3 4 3" xfId="14703" xr:uid="{69DA33DA-5993-44A2-8EC4-09ED4ECE655F}"/>
    <cellStyle name="Currency 2 2 3 2 3 3 4 3 2" xfId="37359" xr:uid="{68DD7635-0B98-4C37-BF32-C39EB57EE06D}"/>
    <cellStyle name="Currency 2 2 3 2 3 3 4 4" xfId="26031" xr:uid="{D2E9167B-CAB1-460D-BAB2-3749F6A5174D}"/>
    <cellStyle name="Currency 2 2 3 2 3 3 5" xfId="6207" xr:uid="{1B6A6125-8F55-4AFA-BAF6-B6D35316F03C}"/>
    <cellStyle name="Currency 2 2 3 2 3 3 5 2" xfId="17535" xr:uid="{3115F63E-5084-492E-AADB-FDECFBBE301D}"/>
    <cellStyle name="Currency 2 2 3 2 3 3 5 2 2" xfId="40191" xr:uid="{CA9B9F25-70CE-4655-B4D6-11C635405310}"/>
    <cellStyle name="Currency 2 2 3 2 3 3 5 3" xfId="28863" xr:uid="{E16B2116-8E9F-48CF-8529-E8C9384759F4}"/>
    <cellStyle name="Currency 2 2 3 2 3 3 6" xfId="11871" xr:uid="{E2309F78-1A99-432C-9501-1C5F6829C87F}"/>
    <cellStyle name="Currency 2 2 3 2 3 3 6 2" xfId="34527" xr:uid="{66092CCD-05B1-4871-A98F-38254E24CC47}"/>
    <cellStyle name="Currency 2 2 3 2 3 3 7" xfId="23199" xr:uid="{91A04146-3517-43BB-8646-D30BCF249475}"/>
    <cellStyle name="Currency 2 2 3 2 3 4" xfId="895" xr:uid="{38BFF776-6D65-4940-939B-027988D2C84B}"/>
    <cellStyle name="Currency 2 2 3 2 3 4 2" xfId="1689" xr:uid="{4F8611AC-B5B6-4DCD-85DA-D0B10F4A8A4C}"/>
    <cellStyle name="Currency 2 2 3 2 3 4 2 2" xfId="4521" xr:uid="{99D7EDD6-6D6E-4DF5-8F57-D7416AA590EF}"/>
    <cellStyle name="Currency 2 2 3 2 3 4 2 2 2" xfId="10185" xr:uid="{27D7BD58-21DD-47B1-B082-17A04D78BB80}"/>
    <cellStyle name="Currency 2 2 3 2 3 4 2 2 2 2" xfId="21513" xr:uid="{BD556FC6-4591-4ABA-8848-03AFCAC4CDEC}"/>
    <cellStyle name="Currency 2 2 3 2 3 4 2 2 2 2 2" xfId="44169" xr:uid="{34645D4F-0CDA-4FAE-A078-9FC10BAFF418}"/>
    <cellStyle name="Currency 2 2 3 2 3 4 2 2 2 3" xfId="32841" xr:uid="{0AD75D6A-C835-42C9-B8EA-2EF38F769C67}"/>
    <cellStyle name="Currency 2 2 3 2 3 4 2 2 3" xfId="15849" xr:uid="{39D08D0D-8B3F-492E-81E8-E72766C2C834}"/>
    <cellStyle name="Currency 2 2 3 2 3 4 2 2 3 2" xfId="38505" xr:uid="{E1BF6D4E-61EA-41E6-9738-FFCE891869E8}"/>
    <cellStyle name="Currency 2 2 3 2 3 4 2 2 4" xfId="27177" xr:uid="{877DB59B-6E56-4303-86B9-314DDF6FC9A6}"/>
    <cellStyle name="Currency 2 2 3 2 3 4 2 3" xfId="7353" xr:uid="{E40EB038-B61D-40D2-9AB6-EC5FD3A0CB2B}"/>
    <cellStyle name="Currency 2 2 3 2 3 4 2 3 2" xfId="18681" xr:uid="{5E4CF793-956E-4E9B-AD2B-7ED7E9C4653F}"/>
    <cellStyle name="Currency 2 2 3 2 3 4 2 3 2 2" xfId="41337" xr:uid="{43CCECEC-1D0F-4B55-9B48-FECC6763FEEF}"/>
    <cellStyle name="Currency 2 2 3 2 3 4 2 3 3" xfId="30009" xr:uid="{77F0F95E-CCB4-427B-8297-EE3697BFCB1E}"/>
    <cellStyle name="Currency 2 2 3 2 3 4 2 4" xfId="13017" xr:uid="{F9D363DB-8900-4BA1-A310-09B70243F206}"/>
    <cellStyle name="Currency 2 2 3 2 3 4 2 4 2" xfId="35673" xr:uid="{3432684C-2DE4-4E5C-8BE5-3563232A63D5}"/>
    <cellStyle name="Currency 2 2 3 2 3 4 2 5" xfId="24345" xr:uid="{A41A0B32-AE62-49B8-A235-1440BFF525AB}"/>
    <cellStyle name="Currency 2 2 3 2 3 4 3" xfId="3727" xr:uid="{EE84197A-DBBD-4633-A281-C9FB0C849C77}"/>
    <cellStyle name="Currency 2 2 3 2 3 4 3 2" xfId="9391" xr:uid="{ABF23BB8-2A50-4EE6-BD2D-A3BF30EE8ED8}"/>
    <cellStyle name="Currency 2 2 3 2 3 4 3 2 2" xfId="20719" xr:uid="{FDB88FF4-9667-4EDC-87D0-3802EAE86D8B}"/>
    <cellStyle name="Currency 2 2 3 2 3 4 3 2 2 2" xfId="43375" xr:uid="{A79830A0-5FF7-4312-BE2B-874433B5B39B}"/>
    <cellStyle name="Currency 2 2 3 2 3 4 3 2 3" xfId="32047" xr:uid="{49DEF2A7-FC8E-4385-BA77-6F80B173BB53}"/>
    <cellStyle name="Currency 2 2 3 2 3 4 3 3" xfId="15055" xr:uid="{C5DF0A46-C294-48D1-B854-7AF2744ADCAE}"/>
    <cellStyle name="Currency 2 2 3 2 3 4 3 3 2" xfId="37711" xr:uid="{AD885409-8417-432B-BF35-DBA259AA22D1}"/>
    <cellStyle name="Currency 2 2 3 2 3 4 3 4" xfId="26383" xr:uid="{1C38EE10-3FFD-41ED-852F-0BA5F336FF3D}"/>
    <cellStyle name="Currency 2 2 3 2 3 4 4" xfId="6559" xr:uid="{4FA403B8-64CA-4CA9-858E-0EC3B262FB41}"/>
    <cellStyle name="Currency 2 2 3 2 3 4 4 2" xfId="17887" xr:uid="{9E3A7961-DEBF-49FB-A709-76289EA8B971}"/>
    <cellStyle name="Currency 2 2 3 2 3 4 4 2 2" xfId="40543" xr:uid="{11BFC832-03F8-429F-8D33-3E790083F218}"/>
    <cellStyle name="Currency 2 2 3 2 3 4 4 3" xfId="29215" xr:uid="{0B0499FE-32BD-440C-8EB7-2DACC22D0337}"/>
    <cellStyle name="Currency 2 2 3 2 3 4 5" xfId="12223" xr:uid="{2035A9BB-95D8-46C7-B062-D96B01956266}"/>
    <cellStyle name="Currency 2 2 3 2 3 4 5 2" xfId="34879" xr:uid="{9462FB2C-45E8-4CC9-B4BF-90645C6D3566}"/>
    <cellStyle name="Currency 2 2 3 2 3 4 6" xfId="23551" xr:uid="{A63F3B1D-D588-4A26-9755-FECF8B2154BE}"/>
    <cellStyle name="Currency 2 2 3 2 3 5" xfId="1690" xr:uid="{2F61990B-9F63-479E-B26A-5009B5D1C130}"/>
    <cellStyle name="Currency 2 2 3 2 3 5 2" xfId="4522" xr:uid="{7E2E7075-15B9-4A5B-A9E2-F6AA8B2227EC}"/>
    <cellStyle name="Currency 2 2 3 2 3 5 2 2" xfId="10186" xr:uid="{5A35A49F-86CF-410E-82D8-28B90482D112}"/>
    <cellStyle name="Currency 2 2 3 2 3 5 2 2 2" xfId="21514" xr:uid="{8AF32969-EDFC-44FB-A9E3-A60603FC1A55}"/>
    <cellStyle name="Currency 2 2 3 2 3 5 2 2 2 2" xfId="44170" xr:uid="{DBC878C2-6C96-41C9-9E56-4C635E0B6D7E}"/>
    <cellStyle name="Currency 2 2 3 2 3 5 2 2 3" xfId="32842" xr:uid="{F080384B-AA45-4F81-B917-49826B1EAA90}"/>
    <cellStyle name="Currency 2 2 3 2 3 5 2 3" xfId="15850" xr:uid="{A95EFC7C-CD1B-4997-922C-D73C00262CFC}"/>
    <cellStyle name="Currency 2 2 3 2 3 5 2 3 2" xfId="38506" xr:uid="{6CCEF27F-F9A2-405B-B337-E8B14DA10515}"/>
    <cellStyle name="Currency 2 2 3 2 3 5 2 4" xfId="27178" xr:uid="{301ED7F6-D872-4157-AB55-8688E832043E}"/>
    <cellStyle name="Currency 2 2 3 2 3 5 3" xfId="7354" xr:uid="{20958BBA-D696-4D8B-87D7-FFDBF3C4FA58}"/>
    <cellStyle name="Currency 2 2 3 2 3 5 3 2" xfId="18682" xr:uid="{F2239016-24BC-48B6-B795-BB94863E37BB}"/>
    <cellStyle name="Currency 2 2 3 2 3 5 3 2 2" xfId="41338" xr:uid="{6506C577-FC11-410C-8A6F-7FEAE284D538}"/>
    <cellStyle name="Currency 2 2 3 2 3 5 3 3" xfId="30010" xr:uid="{B095F51E-0D97-4FC9-ABE1-674C943BC80C}"/>
    <cellStyle name="Currency 2 2 3 2 3 5 4" xfId="13018" xr:uid="{37956986-7509-4AAF-AD44-BE24599D9A2B}"/>
    <cellStyle name="Currency 2 2 3 2 3 5 4 2" xfId="35674" xr:uid="{CFC42744-649B-43BC-B6CB-5DA1B57D33D3}"/>
    <cellStyle name="Currency 2 2 3 2 3 5 5" xfId="24346" xr:uid="{D48F0F20-3B1C-446B-9C0C-83983582C673}"/>
    <cellStyle name="Currency 2 2 3 2 3 6" xfId="3023" xr:uid="{3CCF9BC5-4E2E-4528-B0D9-2D88FDBF9C0B}"/>
    <cellStyle name="Currency 2 2 3 2 3 6 2" xfId="8687" xr:uid="{F3CF63AD-11B0-43F2-B2E6-780C243400BA}"/>
    <cellStyle name="Currency 2 2 3 2 3 6 2 2" xfId="20015" xr:uid="{628BD5B2-C1EB-4EE6-98FE-983B438C47C8}"/>
    <cellStyle name="Currency 2 2 3 2 3 6 2 2 2" xfId="42671" xr:uid="{2C1DBA4A-2DA3-49B7-AB8B-A7C1F3F2C063}"/>
    <cellStyle name="Currency 2 2 3 2 3 6 2 3" xfId="31343" xr:uid="{8D41FAEE-AB64-448D-99E8-3522F830B25D}"/>
    <cellStyle name="Currency 2 2 3 2 3 6 3" xfId="14351" xr:uid="{F1ED07A7-5D58-470C-869E-AA61F4D3756B}"/>
    <cellStyle name="Currency 2 2 3 2 3 6 3 2" xfId="37007" xr:uid="{711D6C8D-45B5-460C-AE6D-E23CB914D470}"/>
    <cellStyle name="Currency 2 2 3 2 3 6 4" xfId="25679" xr:uid="{13AA0347-DE79-4710-BBF2-840B3F05EB63}"/>
    <cellStyle name="Currency 2 2 3 2 3 7" xfId="5855" xr:uid="{5EE8E792-AA62-4404-8BB4-879972D15F8F}"/>
    <cellStyle name="Currency 2 2 3 2 3 7 2" xfId="17183" xr:uid="{A9A4194B-4B87-4C19-920F-16835699A424}"/>
    <cellStyle name="Currency 2 2 3 2 3 7 2 2" xfId="39839" xr:uid="{E3F60643-7FF8-4FF4-B709-A0AD90398505}"/>
    <cellStyle name="Currency 2 2 3 2 3 7 3" xfId="28511" xr:uid="{CCF83ED1-A0B2-450D-AEA0-5DC992628327}"/>
    <cellStyle name="Currency 2 2 3 2 3 8" xfId="11519" xr:uid="{C75F7F36-EF6A-45D9-973A-7AFC73D0236E}"/>
    <cellStyle name="Currency 2 2 3 2 3 8 2" xfId="34175" xr:uid="{3159FD9D-912F-4353-BB62-6DB7DBDCAFF1}"/>
    <cellStyle name="Currency 2 2 3 2 3 9" xfId="22847" xr:uid="{1C49F4EA-C836-4907-B27F-3A1FEBB33DB2}"/>
    <cellStyle name="Currency 2 2 3 2 4" xfId="279" xr:uid="{B55A42C0-D296-41D8-8F49-67F9D9196271}"/>
    <cellStyle name="Currency 2 2 3 2 4 2" xfId="631" xr:uid="{2B48C4E7-015B-4744-9F6B-222674267B92}"/>
    <cellStyle name="Currency 2 2 3 2 4 2 2" xfId="1335" xr:uid="{39FF8EB0-DB38-48BB-9251-078FDEB5D66F}"/>
    <cellStyle name="Currency 2 2 3 2 4 2 2 2" xfId="1691" xr:uid="{2CD9DF26-D6C0-4B89-AF2D-74A8BA536574}"/>
    <cellStyle name="Currency 2 2 3 2 4 2 2 2 2" xfId="4523" xr:uid="{EF94D3E7-AB00-4DA3-97DD-71C41C68D23D}"/>
    <cellStyle name="Currency 2 2 3 2 4 2 2 2 2 2" xfId="10187" xr:uid="{8336D475-92C4-4B73-BE6C-BBC813D7BC7E}"/>
    <cellStyle name="Currency 2 2 3 2 4 2 2 2 2 2 2" xfId="21515" xr:uid="{F130B14B-FF69-4A0C-A86D-C961CB072543}"/>
    <cellStyle name="Currency 2 2 3 2 4 2 2 2 2 2 2 2" xfId="44171" xr:uid="{D6A20E5D-E2B6-4D80-BF17-09E97A53C7D3}"/>
    <cellStyle name="Currency 2 2 3 2 4 2 2 2 2 2 3" xfId="32843" xr:uid="{D67A2854-1115-4FC7-B0C0-C86B25B7D48D}"/>
    <cellStyle name="Currency 2 2 3 2 4 2 2 2 2 3" xfId="15851" xr:uid="{41FE8485-C242-480C-95B4-10B519DD3E41}"/>
    <cellStyle name="Currency 2 2 3 2 4 2 2 2 2 3 2" xfId="38507" xr:uid="{64CB2B4E-FA97-42A8-B6CD-A444BCF5A96E}"/>
    <cellStyle name="Currency 2 2 3 2 4 2 2 2 2 4" xfId="27179" xr:uid="{226A2A87-302F-4134-A71C-A005D6F50861}"/>
    <cellStyle name="Currency 2 2 3 2 4 2 2 2 3" xfId="7355" xr:uid="{4BCAAB2E-6919-4163-8F94-731C4CECBD01}"/>
    <cellStyle name="Currency 2 2 3 2 4 2 2 2 3 2" xfId="18683" xr:uid="{5DAB1C15-8F5F-4969-BB32-F8567CBB750C}"/>
    <cellStyle name="Currency 2 2 3 2 4 2 2 2 3 2 2" xfId="41339" xr:uid="{63EBA3C8-FC57-47AC-8945-DF24464C70AF}"/>
    <cellStyle name="Currency 2 2 3 2 4 2 2 2 3 3" xfId="30011" xr:uid="{711CDF89-16BC-465C-A006-F961EACA760C}"/>
    <cellStyle name="Currency 2 2 3 2 4 2 2 2 4" xfId="13019" xr:uid="{EDD11664-958A-4F97-8AD9-F90CCE5B3CE9}"/>
    <cellStyle name="Currency 2 2 3 2 4 2 2 2 4 2" xfId="35675" xr:uid="{5C3A8474-72C2-42B9-8068-72A5587DBD9F}"/>
    <cellStyle name="Currency 2 2 3 2 4 2 2 2 5" xfId="24347" xr:uid="{34BD783B-3F1B-43A1-8C17-E9F34841B74A}"/>
    <cellStyle name="Currency 2 2 3 2 4 2 2 3" xfId="4167" xr:uid="{A04A2AC6-8C9A-456F-9A99-037D29D27A08}"/>
    <cellStyle name="Currency 2 2 3 2 4 2 2 3 2" xfId="9831" xr:uid="{8661DF3E-6EE1-4F81-9165-3AFF69B19C2A}"/>
    <cellStyle name="Currency 2 2 3 2 4 2 2 3 2 2" xfId="21159" xr:uid="{99AF46F6-D035-4854-A214-BB4C73DE473E}"/>
    <cellStyle name="Currency 2 2 3 2 4 2 2 3 2 2 2" xfId="43815" xr:uid="{A66787F5-BA1C-4DAB-9E93-9269B642CE1B}"/>
    <cellStyle name="Currency 2 2 3 2 4 2 2 3 2 3" xfId="32487" xr:uid="{81BAC019-CD81-46D5-AFAC-BD721D34EB86}"/>
    <cellStyle name="Currency 2 2 3 2 4 2 2 3 3" xfId="15495" xr:uid="{493E429E-AA8C-4613-BD70-04E30F8EA6FB}"/>
    <cellStyle name="Currency 2 2 3 2 4 2 2 3 3 2" xfId="38151" xr:uid="{825417C7-BECD-47C5-9B48-A5FF0AE5BE2A}"/>
    <cellStyle name="Currency 2 2 3 2 4 2 2 3 4" xfId="26823" xr:uid="{25B0E62D-98CF-48A2-96A0-59BCB832FBA1}"/>
    <cellStyle name="Currency 2 2 3 2 4 2 2 4" xfId="6999" xr:uid="{DDA247FF-A46F-4012-BDA4-096C8B294A3A}"/>
    <cellStyle name="Currency 2 2 3 2 4 2 2 4 2" xfId="18327" xr:uid="{D35636FB-92A9-4B5D-A7BC-31A215821C7D}"/>
    <cellStyle name="Currency 2 2 3 2 4 2 2 4 2 2" xfId="40983" xr:uid="{FEDC6977-7C51-4A11-B23A-320572332ADF}"/>
    <cellStyle name="Currency 2 2 3 2 4 2 2 4 3" xfId="29655" xr:uid="{7E11E173-AAAA-46B8-8E13-DB5FD9D61937}"/>
    <cellStyle name="Currency 2 2 3 2 4 2 2 5" xfId="12663" xr:uid="{29631D86-6C72-4A3B-BC55-7924959B77BD}"/>
    <cellStyle name="Currency 2 2 3 2 4 2 2 5 2" xfId="35319" xr:uid="{8B749C8B-D983-4C53-AFD6-6BC404688175}"/>
    <cellStyle name="Currency 2 2 3 2 4 2 2 6" xfId="23991" xr:uid="{C2BE6CA4-3BF3-4D04-9DDB-97A3D9D76D15}"/>
    <cellStyle name="Currency 2 2 3 2 4 2 3" xfId="1692" xr:uid="{A3FCE46F-2B6C-42C0-97E3-BA60347FD4B0}"/>
    <cellStyle name="Currency 2 2 3 2 4 2 3 2" xfId="4524" xr:uid="{011BC45E-18A2-498D-83F6-420B8A2BFE29}"/>
    <cellStyle name="Currency 2 2 3 2 4 2 3 2 2" xfId="10188" xr:uid="{E78715EE-3793-4C6D-8139-0F4050459E81}"/>
    <cellStyle name="Currency 2 2 3 2 4 2 3 2 2 2" xfId="21516" xr:uid="{1A19D597-F354-4E10-97C1-E20330287EFB}"/>
    <cellStyle name="Currency 2 2 3 2 4 2 3 2 2 2 2" xfId="44172" xr:uid="{6FBCC070-AB78-4999-9DAA-AF319597E1B7}"/>
    <cellStyle name="Currency 2 2 3 2 4 2 3 2 2 3" xfId="32844" xr:uid="{3693105A-E277-4D79-BF84-C1CD12C49925}"/>
    <cellStyle name="Currency 2 2 3 2 4 2 3 2 3" xfId="15852" xr:uid="{7BF8EE1F-2A22-4C19-8E3F-EFC04C8B8EAC}"/>
    <cellStyle name="Currency 2 2 3 2 4 2 3 2 3 2" xfId="38508" xr:uid="{276DF919-E48F-4E38-B8E2-AB106CE125C0}"/>
    <cellStyle name="Currency 2 2 3 2 4 2 3 2 4" xfId="27180" xr:uid="{1CC818DD-FDE1-4757-8E2A-E37DCA45FC05}"/>
    <cellStyle name="Currency 2 2 3 2 4 2 3 3" xfId="7356" xr:uid="{2EE8AC9F-DEF2-44B3-A13E-7DBE15CC67D2}"/>
    <cellStyle name="Currency 2 2 3 2 4 2 3 3 2" xfId="18684" xr:uid="{9B8D2114-1B16-4EF0-A1DC-D08D287B2E21}"/>
    <cellStyle name="Currency 2 2 3 2 4 2 3 3 2 2" xfId="41340" xr:uid="{AE7B5286-359F-4269-A5A8-7861158EA93B}"/>
    <cellStyle name="Currency 2 2 3 2 4 2 3 3 3" xfId="30012" xr:uid="{39125BBD-630D-4D25-89FD-4234AEC93A7A}"/>
    <cellStyle name="Currency 2 2 3 2 4 2 3 4" xfId="13020" xr:uid="{CB2E842B-871B-4FCD-A4D9-ABE937AF752C}"/>
    <cellStyle name="Currency 2 2 3 2 4 2 3 4 2" xfId="35676" xr:uid="{914C0B38-1099-4B43-AFB7-61E6F060855C}"/>
    <cellStyle name="Currency 2 2 3 2 4 2 3 5" xfId="24348" xr:uid="{6DBBE18E-56D0-4A61-A45D-6B4332A53E5C}"/>
    <cellStyle name="Currency 2 2 3 2 4 2 4" xfId="3463" xr:uid="{E63EADB9-0122-4400-9B37-D636198DB943}"/>
    <cellStyle name="Currency 2 2 3 2 4 2 4 2" xfId="9127" xr:uid="{A231F888-41E4-4D46-84E5-3BFC7234FE96}"/>
    <cellStyle name="Currency 2 2 3 2 4 2 4 2 2" xfId="20455" xr:uid="{DBDBDFEA-A678-439B-B66A-AF35C04126AA}"/>
    <cellStyle name="Currency 2 2 3 2 4 2 4 2 2 2" xfId="43111" xr:uid="{7DF6EBED-2FA2-4F35-9719-B9DE9D3722B8}"/>
    <cellStyle name="Currency 2 2 3 2 4 2 4 2 3" xfId="31783" xr:uid="{2FDC394F-18B6-4826-A135-D9604B3E78C6}"/>
    <cellStyle name="Currency 2 2 3 2 4 2 4 3" xfId="14791" xr:uid="{AD5B4D3C-A800-48D1-8DC1-6E6BAFD69FEB}"/>
    <cellStyle name="Currency 2 2 3 2 4 2 4 3 2" xfId="37447" xr:uid="{BF7D3612-D526-4F59-90E8-EB70E4667B26}"/>
    <cellStyle name="Currency 2 2 3 2 4 2 4 4" xfId="26119" xr:uid="{E8F49DBC-61B2-4E84-8BC5-B1F0209883A4}"/>
    <cellStyle name="Currency 2 2 3 2 4 2 5" xfId="6295" xr:uid="{ADB74837-FECB-4D11-A8C0-893E1019ACE3}"/>
    <cellStyle name="Currency 2 2 3 2 4 2 5 2" xfId="17623" xr:uid="{BCCE68D4-4F0D-47AE-BD21-1A31A3CC335B}"/>
    <cellStyle name="Currency 2 2 3 2 4 2 5 2 2" xfId="40279" xr:uid="{92D7E052-B1F3-495A-A94E-19C1EABBD505}"/>
    <cellStyle name="Currency 2 2 3 2 4 2 5 3" xfId="28951" xr:uid="{DE059078-05BB-4A7C-BE68-05C17AC5B025}"/>
    <cellStyle name="Currency 2 2 3 2 4 2 6" xfId="11959" xr:uid="{3FF26F14-4D4B-4A7F-B57D-5251006FB352}"/>
    <cellStyle name="Currency 2 2 3 2 4 2 6 2" xfId="34615" xr:uid="{9BDB28BA-5A96-4E6B-8CB2-D54121C68248}"/>
    <cellStyle name="Currency 2 2 3 2 4 2 7" xfId="23287" xr:uid="{E7DAA230-A7DD-40CA-A464-B825BEACCAEA}"/>
    <cellStyle name="Currency 2 2 3 2 4 3" xfId="983" xr:uid="{908114CA-E497-4E6D-AB38-DC2357EBAF3A}"/>
    <cellStyle name="Currency 2 2 3 2 4 3 2" xfId="1693" xr:uid="{B0B752FB-1AF8-4F19-9301-885DE4193B52}"/>
    <cellStyle name="Currency 2 2 3 2 4 3 2 2" xfId="4525" xr:uid="{39D55806-1D7C-4041-8675-86E5107AE7C9}"/>
    <cellStyle name="Currency 2 2 3 2 4 3 2 2 2" xfId="10189" xr:uid="{22E94DC2-6DD6-4191-8786-DF427D72DF39}"/>
    <cellStyle name="Currency 2 2 3 2 4 3 2 2 2 2" xfId="21517" xr:uid="{39BC6215-E28D-4C6D-8C9E-B4DD86C22473}"/>
    <cellStyle name="Currency 2 2 3 2 4 3 2 2 2 2 2" xfId="44173" xr:uid="{80D8681B-BE8F-4537-ADAD-8AD80CBBB0BE}"/>
    <cellStyle name="Currency 2 2 3 2 4 3 2 2 2 3" xfId="32845" xr:uid="{B3685334-776B-477B-8877-C5EA55562CCF}"/>
    <cellStyle name="Currency 2 2 3 2 4 3 2 2 3" xfId="15853" xr:uid="{F3D2F073-0C6C-45A1-9DA5-5314E07B278B}"/>
    <cellStyle name="Currency 2 2 3 2 4 3 2 2 3 2" xfId="38509" xr:uid="{C93222F6-D2AD-4C40-895C-66F39A9A220C}"/>
    <cellStyle name="Currency 2 2 3 2 4 3 2 2 4" xfId="27181" xr:uid="{533F05CC-B3A2-4144-A455-9A8D627D76BF}"/>
    <cellStyle name="Currency 2 2 3 2 4 3 2 3" xfId="7357" xr:uid="{4B578B35-FB62-47F9-B918-59722EF1D57D}"/>
    <cellStyle name="Currency 2 2 3 2 4 3 2 3 2" xfId="18685" xr:uid="{DA1DCF43-63DD-4623-B5B2-42FED2B8FF78}"/>
    <cellStyle name="Currency 2 2 3 2 4 3 2 3 2 2" xfId="41341" xr:uid="{AFDAF591-6F4C-4175-85C2-4377D9BE9518}"/>
    <cellStyle name="Currency 2 2 3 2 4 3 2 3 3" xfId="30013" xr:uid="{2DF8E8EE-DB80-4A31-8101-2F9E7CF67052}"/>
    <cellStyle name="Currency 2 2 3 2 4 3 2 4" xfId="13021" xr:uid="{84AD258A-B843-4F5F-BBA1-C78B4EE20A33}"/>
    <cellStyle name="Currency 2 2 3 2 4 3 2 4 2" xfId="35677" xr:uid="{D498034C-7D03-42F7-B025-B5638F90F2FD}"/>
    <cellStyle name="Currency 2 2 3 2 4 3 2 5" xfId="24349" xr:uid="{50A02A17-36F0-4AAE-97E3-71467D54353D}"/>
    <cellStyle name="Currency 2 2 3 2 4 3 3" xfId="3815" xr:uid="{01BA26A1-B93A-4E1E-AA07-0948E3BECE78}"/>
    <cellStyle name="Currency 2 2 3 2 4 3 3 2" xfId="9479" xr:uid="{C676EFC9-EA14-4B78-B6DD-01EC648F4099}"/>
    <cellStyle name="Currency 2 2 3 2 4 3 3 2 2" xfId="20807" xr:uid="{7ABFFB5A-905D-4B58-85C2-C3778191AB35}"/>
    <cellStyle name="Currency 2 2 3 2 4 3 3 2 2 2" xfId="43463" xr:uid="{D803B9BD-22E6-44D7-A000-A382D556AEC8}"/>
    <cellStyle name="Currency 2 2 3 2 4 3 3 2 3" xfId="32135" xr:uid="{B699FB6D-20BE-454C-B186-4139B24D26C8}"/>
    <cellStyle name="Currency 2 2 3 2 4 3 3 3" xfId="15143" xr:uid="{8A94DAB1-8379-4484-B832-4CFFDBC129C7}"/>
    <cellStyle name="Currency 2 2 3 2 4 3 3 3 2" xfId="37799" xr:uid="{261D2284-61BA-43BF-8C08-44AF202136FC}"/>
    <cellStyle name="Currency 2 2 3 2 4 3 3 4" xfId="26471" xr:uid="{32550C75-50CA-4C49-9EF8-A514B915681C}"/>
    <cellStyle name="Currency 2 2 3 2 4 3 4" xfId="6647" xr:uid="{E3F02AD9-038D-46F5-B3F6-99C4FF25C228}"/>
    <cellStyle name="Currency 2 2 3 2 4 3 4 2" xfId="17975" xr:uid="{529D3AFD-17EE-4ECF-B6AA-99E245A6281B}"/>
    <cellStyle name="Currency 2 2 3 2 4 3 4 2 2" xfId="40631" xr:uid="{E5E142B3-6874-4C1E-96E7-9D22C59BB7D1}"/>
    <cellStyle name="Currency 2 2 3 2 4 3 4 3" xfId="29303" xr:uid="{9D983C87-DB42-4C23-9B0A-134EE9BE02D2}"/>
    <cellStyle name="Currency 2 2 3 2 4 3 5" xfId="12311" xr:uid="{0CD97176-608E-4045-A22E-0F0A16A8CD84}"/>
    <cellStyle name="Currency 2 2 3 2 4 3 5 2" xfId="34967" xr:uid="{8B747261-5AEC-4544-BBBD-9CB1C3C59CAB}"/>
    <cellStyle name="Currency 2 2 3 2 4 3 6" xfId="23639" xr:uid="{494E842F-89B2-470C-9D69-2F48A5025DD7}"/>
    <cellStyle name="Currency 2 2 3 2 4 4" xfId="1694" xr:uid="{98C4D659-93CA-4948-A423-6E276CC4B1C2}"/>
    <cellStyle name="Currency 2 2 3 2 4 4 2" xfId="4526" xr:uid="{6BFBA1EB-49FD-4878-B2D6-3A7064E8F12E}"/>
    <cellStyle name="Currency 2 2 3 2 4 4 2 2" xfId="10190" xr:uid="{FD7DFBBD-C582-497F-9FB2-7EA5C5663DB8}"/>
    <cellStyle name="Currency 2 2 3 2 4 4 2 2 2" xfId="21518" xr:uid="{931EDC54-0AF8-48B9-AB40-FAB30B9E35AA}"/>
    <cellStyle name="Currency 2 2 3 2 4 4 2 2 2 2" xfId="44174" xr:uid="{FADE99BB-24E8-40C1-80AF-A825110EFE61}"/>
    <cellStyle name="Currency 2 2 3 2 4 4 2 2 3" xfId="32846" xr:uid="{D51C0160-523A-4EEC-9939-4306460AB17E}"/>
    <cellStyle name="Currency 2 2 3 2 4 4 2 3" xfId="15854" xr:uid="{42FA2300-03BF-4B60-B3DD-8DAC62C10716}"/>
    <cellStyle name="Currency 2 2 3 2 4 4 2 3 2" xfId="38510" xr:uid="{839997E8-E0B6-43E4-AEA3-BCEE7BE917E4}"/>
    <cellStyle name="Currency 2 2 3 2 4 4 2 4" xfId="27182" xr:uid="{3C26F41E-F380-4762-9D11-2AA2B1E281D8}"/>
    <cellStyle name="Currency 2 2 3 2 4 4 3" xfId="7358" xr:uid="{32AB8C14-17B4-4F61-87A4-DB1681398A9B}"/>
    <cellStyle name="Currency 2 2 3 2 4 4 3 2" xfId="18686" xr:uid="{0D900F66-BC0C-4FE4-B127-38C2EFFEAC16}"/>
    <cellStyle name="Currency 2 2 3 2 4 4 3 2 2" xfId="41342" xr:uid="{C1C9E296-A560-4C72-821E-9D34A6BEB891}"/>
    <cellStyle name="Currency 2 2 3 2 4 4 3 3" xfId="30014" xr:uid="{12B76C8C-8A7B-4F79-8F82-A1CC8FFCC763}"/>
    <cellStyle name="Currency 2 2 3 2 4 4 4" xfId="13022" xr:uid="{99427D8B-8C36-4B11-93B7-50CAA39287AD}"/>
    <cellStyle name="Currency 2 2 3 2 4 4 4 2" xfId="35678" xr:uid="{5869325E-F83E-425E-AE80-BAFC07B1F312}"/>
    <cellStyle name="Currency 2 2 3 2 4 4 5" xfId="24350" xr:uid="{DC82CB23-CF20-40DC-A171-F78DDB76F011}"/>
    <cellStyle name="Currency 2 2 3 2 4 5" xfId="3111" xr:uid="{7D00412B-D4A5-4046-8C1E-554AFA9578C0}"/>
    <cellStyle name="Currency 2 2 3 2 4 5 2" xfId="8775" xr:uid="{7BC64A4A-9836-4A95-93DE-1B16D6B5A680}"/>
    <cellStyle name="Currency 2 2 3 2 4 5 2 2" xfId="20103" xr:uid="{06D8D48C-54D8-49EE-BB19-FD3A57165F80}"/>
    <cellStyle name="Currency 2 2 3 2 4 5 2 2 2" xfId="42759" xr:uid="{20B6797D-405D-4FFD-8231-8EB4A1AED900}"/>
    <cellStyle name="Currency 2 2 3 2 4 5 2 3" xfId="31431" xr:uid="{CD817721-9DBE-4D05-B0AF-DD84B6BBF32C}"/>
    <cellStyle name="Currency 2 2 3 2 4 5 3" xfId="14439" xr:uid="{EC63D112-4D18-4608-881C-92A2208286A1}"/>
    <cellStyle name="Currency 2 2 3 2 4 5 3 2" xfId="37095" xr:uid="{3394B459-1ADC-44E5-9270-D8310DCCB133}"/>
    <cellStyle name="Currency 2 2 3 2 4 5 4" xfId="25767" xr:uid="{8B2BCEF2-DD3B-43C8-A48E-95573BF1E737}"/>
    <cellStyle name="Currency 2 2 3 2 4 6" xfId="5943" xr:uid="{21724A4A-052E-4E4E-9D79-577202387E5E}"/>
    <cellStyle name="Currency 2 2 3 2 4 6 2" xfId="17271" xr:uid="{385165CF-2BED-4B30-8F6E-49BB0BEEF785}"/>
    <cellStyle name="Currency 2 2 3 2 4 6 2 2" xfId="39927" xr:uid="{C1946793-4F31-41BD-A916-2D3F94CDCA20}"/>
    <cellStyle name="Currency 2 2 3 2 4 6 3" xfId="28599" xr:uid="{98F1C371-301C-4F4F-B746-C26AD1E81172}"/>
    <cellStyle name="Currency 2 2 3 2 4 7" xfId="11607" xr:uid="{DC6DDEE4-15EF-4293-B4CC-AEEC3D8BAAA7}"/>
    <cellStyle name="Currency 2 2 3 2 4 7 2" xfId="34263" xr:uid="{9AFA2496-F973-462E-80A6-282B472A042B}"/>
    <cellStyle name="Currency 2 2 3 2 4 8" xfId="22935" xr:uid="{9941D3BD-606D-4912-A592-97F4500D2E01}"/>
    <cellStyle name="Currency 2 2 3 2 5" xfId="455" xr:uid="{B976D36E-3753-4000-9730-B26C82E20808}"/>
    <cellStyle name="Currency 2 2 3 2 5 2" xfId="1159" xr:uid="{F39CA31B-1C98-4C05-9C15-254A40238799}"/>
    <cellStyle name="Currency 2 2 3 2 5 2 2" xfId="1695" xr:uid="{530D8C00-667D-4D45-B2FF-5BB369332907}"/>
    <cellStyle name="Currency 2 2 3 2 5 2 2 2" xfId="4527" xr:uid="{57D388DF-5E81-433C-9A77-A4AD36A6470A}"/>
    <cellStyle name="Currency 2 2 3 2 5 2 2 2 2" xfId="10191" xr:uid="{67C932B7-2987-4312-859B-1FD2D3562521}"/>
    <cellStyle name="Currency 2 2 3 2 5 2 2 2 2 2" xfId="21519" xr:uid="{235A45AC-2396-4679-879D-06B1C2F4DC10}"/>
    <cellStyle name="Currency 2 2 3 2 5 2 2 2 2 2 2" xfId="44175" xr:uid="{7B8B0554-E6DB-40D4-9095-56C6B3B6BFBF}"/>
    <cellStyle name="Currency 2 2 3 2 5 2 2 2 2 3" xfId="32847" xr:uid="{345F7F23-D787-4BB7-A460-8069F993BBC0}"/>
    <cellStyle name="Currency 2 2 3 2 5 2 2 2 3" xfId="15855" xr:uid="{83EE9295-556A-4E20-9839-86EBC463D4D4}"/>
    <cellStyle name="Currency 2 2 3 2 5 2 2 2 3 2" xfId="38511" xr:uid="{68DDDA39-D529-4D17-8505-3006D37F1FFF}"/>
    <cellStyle name="Currency 2 2 3 2 5 2 2 2 4" xfId="27183" xr:uid="{EF93900F-72CE-4A50-A1CC-82E7E00A66B9}"/>
    <cellStyle name="Currency 2 2 3 2 5 2 2 3" xfId="7359" xr:uid="{A5C9CE9D-832F-4C71-A36A-D96F530D02A8}"/>
    <cellStyle name="Currency 2 2 3 2 5 2 2 3 2" xfId="18687" xr:uid="{D522E778-DD7F-4B0D-AC68-533A754B8A77}"/>
    <cellStyle name="Currency 2 2 3 2 5 2 2 3 2 2" xfId="41343" xr:uid="{6AF773AB-D3AC-4377-A2E7-AD159E2020AE}"/>
    <cellStyle name="Currency 2 2 3 2 5 2 2 3 3" xfId="30015" xr:uid="{37918D8D-399F-48A9-AB86-08F597E965BA}"/>
    <cellStyle name="Currency 2 2 3 2 5 2 2 4" xfId="13023" xr:uid="{7F4ABFEB-2043-45F7-8CA8-320E43C05341}"/>
    <cellStyle name="Currency 2 2 3 2 5 2 2 4 2" xfId="35679" xr:uid="{98B85E01-843F-4D19-A42C-FA32BDF2BE30}"/>
    <cellStyle name="Currency 2 2 3 2 5 2 2 5" xfId="24351" xr:uid="{CE2EFCA8-BF89-48C9-9428-2A0300E1F479}"/>
    <cellStyle name="Currency 2 2 3 2 5 2 3" xfId="3991" xr:uid="{9E8AA288-C88C-4CB7-AB0A-C8C596007DE9}"/>
    <cellStyle name="Currency 2 2 3 2 5 2 3 2" xfId="9655" xr:uid="{2CA128AD-2A89-4DE5-9B6F-2A4A1E626FC6}"/>
    <cellStyle name="Currency 2 2 3 2 5 2 3 2 2" xfId="20983" xr:uid="{E616D7BF-E7C9-4055-921E-90E7C947B6C6}"/>
    <cellStyle name="Currency 2 2 3 2 5 2 3 2 2 2" xfId="43639" xr:uid="{89A70360-014C-47C6-A071-7485537AE06C}"/>
    <cellStyle name="Currency 2 2 3 2 5 2 3 2 3" xfId="32311" xr:uid="{9758DAEF-57CB-4C5F-8C5B-9B0D1128622C}"/>
    <cellStyle name="Currency 2 2 3 2 5 2 3 3" xfId="15319" xr:uid="{FBD79BCC-6773-44F7-8754-277737EC35FD}"/>
    <cellStyle name="Currency 2 2 3 2 5 2 3 3 2" xfId="37975" xr:uid="{F73BF2E1-44A2-4B2E-AD60-6BC7256C8632}"/>
    <cellStyle name="Currency 2 2 3 2 5 2 3 4" xfId="26647" xr:uid="{D1FB10CC-3F0B-4677-997C-A72F740EBB28}"/>
    <cellStyle name="Currency 2 2 3 2 5 2 4" xfId="6823" xr:uid="{59ECF5AB-6DAF-48DD-8A28-2AB537017B38}"/>
    <cellStyle name="Currency 2 2 3 2 5 2 4 2" xfId="18151" xr:uid="{D81F8407-6F5F-47FB-A03D-F89C7951D0A2}"/>
    <cellStyle name="Currency 2 2 3 2 5 2 4 2 2" xfId="40807" xr:uid="{CB8A21BB-0524-42FD-94CF-EBE5D34CE041}"/>
    <cellStyle name="Currency 2 2 3 2 5 2 4 3" xfId="29479" xr:uid="{CADD49AC-4829-4E1E-AEDC-3D56773E9896}"/>
    <cellStyle name="Currency 2 2 3 2 5 2 5" xfId="12487" xr:uid="{6B8DD688-5132-4123-9C56-5535F828F08D}"/>
    <cellStyle name="Currency 2 2 3 2 5 2 5 2" xfId="35143" xr:uid="{81CF8678-83E6-4C1D-A9E2-C79905215522}"/>
    <cellStyle name="Currency 2 2 3 2 5 2 6" xfId="23815" xr:uid="{C953BE71-1322-454F-B5CC-D9E3763748EF}"/>
    <cellStyle name="Currency 2 2 3 2 5 3" xfId="1696" xr:uid="{DAC722C3-9234-4F30-B569-2B8F2B59F061}"/>
    <cellStyle name="Currency 2 2 3 2 5 3 2" xfId="4528" xr:uid="{CF1B3476-39AF-427E-A5DF-8B76C0E799FF}"/>
    <cellStyle name="Currency 2 2 3 2 5 3 2 2" xfId="10192" xr:uid="{7A6B0226-570F-4786-9D92-18396AC7F411}"/>
    <cellStyle name="Currency 2 2 3 2 5 3 2 2 2" xfId="21520" xr:uid="{2F415897-4660-4D4F-9BA6-D6A816EC12D0}"/>
    <cellStyle name="Currency 2 2 3 2 5 3 2 2 2 2" xfId="44176" xr:uid="{A6AD768F-80AD-485E-8730-54F7356A0269}"/>
    <cellStyle name="Currency 2 2 3 2 5 3 2 2 3" xfId="32848" xr:uid="{FB573CBC-DD9C-47B8-93BF-7F6472C6C7B7}"/>
    <cellStyle name="Currency 2 2 3 2 5 3 2 3" xfId="15856" xr:uid="{033D5CDA-B2FE-403C-8446-4B1466995A4C}"/>
    <cellStyle name="Currency 2 2 3 2 5 3 2 3 2" xfId="38512" xr:uid="{EC89EEAB-4A3E-4B28-8676-97758E494827}"/>
    <cellStyle name="Currency 2 2 3 2 5 3 2 4" xfId="27184" xr:uid="{8FF9AFDA-1622-44BC-AC44-5E0A24044670}"/>
    <cellStyle name="Currency 2 2 3 2 5 3 3" xfId="7360" xr:uid="{B9AB427B-9387-4250-B19B-100C6A0D63E7}"/>
    <cellStyle name="Currency 2 2 3 2 5 3 3 2" xfId="18688" xr:uid="{0B799AF5-897E-42EE-AC4B-0B8B8E9CF121}"/>
    <cellStyle name="Currency 2 2 3 2 5 3 3 2 2" xfId="41344" xr:uid="{3AED07DC-C715-4346-A128-EECD2C86304C}"/>
    <cellStyle name="Currency 2 2 3 2 5 3 3 3" xfId="30016" xr:uid="{B541FE53-5528-47FD-AE31-3F83222ABAC5}"/>
    <cellStyle name="Currency 2 2 3 2 5 3 4" xfId="13024" xr:uid="{DB0C3C06-B816-4060-AD08-78796A45D5B2}"/>
    <cellStyle name="Currency 2 2 3 2 5 3 4 2" xfId="35680" xr:uid="{85CA841E-BAAE-412E-B884-176B7AE72E2A}"/>
    <cellStyle name="Currency 2 2 3 2 5 3 5" xfId="24352" xr:uid="{BECBA388-C41D-4F4D-B94C-CF40B3E96270}"/>
    <cellStyle name="Currency 2 2 3 2 5 4" xfId="3287" xr:uid="{1823FF15-A4D6-44DD-AA78-0084DADAC737}"/>
    <cellStyle name="Currency 2 2 3 2 5 4 2" xfId="8951" xr:uid="{BE4C7B88-AC0D-4534-8064-9D8B2AD31A65}"/>
    <cellStyle name="Currency 2 2 3 2 5 4 2 2" xfId="20279" xr:uid="{67C965E5-B3BE-453B-9D8B-39DC43FC7AB2}"/>
    <cellStyle name="Currency 2 2 3 2 5 4 2 2 2" xfId="42935" xr:uid="{F45A53B3-FDCE-4B4D-8B42-CF12636D2C07}"/>
    <cellStyle name="Currency 2 2 3 2 5 4 2 3" xfId="31607" xr:uid="{D0363E39-8DFF-42A2-A822-742C010E2427}"/>
    <cellStyle name="Currency 2 2 3 2 5 4 3" xfId="14615" xr:uid="{B63342EB-F68D-47C4-A05B-C376B7F85D72}"/>
    <cellStyle name="Currency 2 2 3 2 5 4 3 2" xfId="37271" xr:uid="{9B4B8481-5DCA-411D-A83F-477F906F8387}"/>
    <cellStyle name="Currency 2 2 3 2 5 4 4" xfId="25943" xr:uid="{4BBE29EF-20EE-4FC5-89F3-E236187D4A52}"/>
    <cellStyle name="Currency 2 2 3 2 5 5" xfId="6119" xr:uid="{90E8DCC7-C66D-41F6-906C-24332DB35ABE}"/>
    <cellStyle name="Currency 2 2 3 2 5 5 2" xfId="17447" xr:uid="{922B6060-1522-4550-A1F8-F19438408C43}"/>
    <cellStyle name="Currency 2 2 3 2 5 5 2 2" xfId="40103" xr:uid="{3A60B4E7-B2EE-4E73-A22F-7FACBEE9A3CD}"/>
    <cellStyle name="Currency 2 2 3 2 5 5 3" xfId="28775" xr:uid="{97E2F5D6-F812-455E-9421-9946F6923D91}"/>
    <cellStyle name="Currency 2 2 3 2 5 6" xfId="11783" xr:uid="{24AB7C07-39BC-4C95-9E03-AADA0BBF9D24}"/>
    <cellStyle name="Currency 2 2 3 2 5 6 2" xfId="34439" xr:uid="{853F709C-FDED-436F-B14B-C7AF4E470DEE}"/>
    <cellStyle name="Currency 2 2 3 2 5 7" xfId="23111" xr:uid="{7ABF5BD6-3967-487D-AD23-ED285C2572B9}"/>
    <cellStyle name="Currency 2 2 3 2 6" xfId="807" xr:uid="{BD2B3A31-7478-4403-8589-44FB23CBEF4C}"/>
    <cellStyle name="Currency 2 2 3 2 6 2" xfId="1697" xr:uid="{9F6D4E0C-3F22-41E6-8673-864F5D16E3F9}"/>
    <cellStyle name="Currency 2 2 3 2 6 2 2" xfId="4529" xr:uid="{429FAE91-9E76-4388-8A04-8F46DC25A580}"/>
    <cellStyle name="Currency 2 2 3 2 6 2 2 2" xfId="10193" xr:uid="{22A310CE-1C66-46BF-A0DF-7A36BD2188FA}"/>
    <cellStyle name="Currency 2 2 3 2 6 2 2 2 2" xfId="21521" xr:uid="{03B63D94-D9E3-4EA9-AD0A-D5FFD4157D57}"/>
    <cellStyle name="Currency 2 2 3 2 6 2 2 2 2 2" xfId="44177" xr:uid="{3B178CAB-E147-4B15-969F-5F1389BA2017}"/>
    <cellStyle name="Currency 2 2 3 2 6 2 2 2 3" xfId="32849" xr:uid="{0C067344-2EFC-4457-AF64-366ED73148D2}"/>
    <cellStyle name="Currency 2 2 3 2 6 2 2 3" xfId="15857" xr:uid="{1BEB0E14-58E2-436E-A378-DF180F88A860}"/>
    <cellStyle name="Currency 2 2 3 2 6 2 2 3 2" xfId="38513" xr:uid="{3C6D5987-3C22-432B-9DA1-0701460DDCBF}"/>
    <cellStyle name="Currency 2 2 3 2 6 2 2 4" xfId="27185" xr:uid="{95E64510-E8C2-4141-9131-4D21187B8C14}"/>
    <cellStyle name="Currency 2 2 3 2 6 2 3" xfId="7361" xr:uid="{E2D52A1E-2C05-4508-A5C8-77E40BD022A2}"/>
    <cellStyle name="Currency 2 2 3 2 6 2 3 2" xfId="18689" xr:uid="{B213730E-C6FA-4AAB-B9C3-50C6D7756F5F}"/>
    <cellStyle name="Currency 2 2 3 2 6 2 3 2 2" xfId="41345" xr:uid="{D324288E-13D3-473F-A555-C4E2F96FD419}"/>
    <cellStyle name="Currency 2 2 3 2 6 2 3 3" xfId="30017" xr:uid="{36D0EA57-E1C8-4597-A1CE-0188B3E17A28}"/>
    <cellStyle name="Currency 2 2 3 2 6 2 4" xfId="13025" xr:uid="{26C55BE4-EB9E-4317-9257-DA159AE02534}"/>
    <cellStyle name="Currency 2 2 3 2 6 2 4 2" xfId="35681" xr:uid="{BAAC21FE-C01C-4896-AB98-27F647D9BB0F}"/>
    <cellStyle name="Currency 2 2 3 2 6 2 5" xfId="24353" xr:uid="{E6D90DA9-6B27-4B84-9EC7-1C309EDCA0C3}"/>
    <cellStyle name="Currency 2 2 3 2 6 3" xfId="3639" xr:uid="{64D40363-567E-4E5D-B2C1-B508B920B300}"/>
    <cellStyle name="Currency 2 2 3 2 6 3 2" xfId="9303" xr:uid="{10B018E2-8F9A-4595-9412-C27BDFC486BD}"/>
    <cellStyle name="Currency 2 2 3 2 6 3 2 2" xfId="20631" xr:uid="{0ACF0FFC-88F2-48B8-B92D-4EAC829B0C30}"/>
    <cellStyle name="Currency 2 2 3 2 6 3 2 2 2" xfId="43287" xr:uid="{DCA6F7BE-E8DA-4AB5-95E1-C245E904D24B}"/>
    <cellStyle name="Currency 2 2 3 2 6 3 2 3" xfId="31959" xr:uid="{0829D844-20AD-4EE5-9645-0AE4C83DA9C6}"/>
    <cellStyle name="Currency 2 2 3 2 6 3 3" xfId="14967" xr:uid="{890FE2D4-73E4-4366-BA8E-6B18E3749776}"/>
    <cellStyle name="Currency 2 2 3 2 6 3 3 2" xfId="37623" xr:uid="{D9DA5513-E0E3-491F-AC5F-A1BA0E88F9B4}"/>
    <cellStyle name="Currency 2 2 3 2 6 3 4" xfId="26295" xr:uid="{36F1CA3A-FBCA-4181-8527-B0568C96164C}"/>
    <cellStyle name="Currency 2 2 3 2 6 4" xfId="6471" xr:uid="{E0E8DA97-C94B-42B5-9B1C-35C97AE13C3F}"/>
    <cellStyle name="Currency 2 2 3 2 6 4 2" xfId="17799" xr:uid="{77B54E9C-1AF3-4537-8D99-A648A67A6456}"/>
    <cellStyle name="Currency 2 2 3 2 6 4 2 2" xfId="40455" xr:uid="{825C4D4A-814B-42F8-BD87-0506C2084A73}"/>
    <cellStyle name="Currency 2 2 3 2 6 4 3" xfId="29127" xr:uid="{7E3E8480-2E05-48FB-A711-A1E1EEB29649}"/>
    <cellStyle name="Currency 2 2 3 2 6 5" xfId="12135" xr:uid="{C347659F-C032-486F-85EC-51DACA65E4E1}"/>
    <cellStyle name="Currency 2 2 3 2 6 5 2" xfId="34791" xr:uid="{87E56BBC-B157-48CB-B7C3-7503541D6211}"/>
    <cellStyle name="Currency 2 2 3 2 6 6" xfId="23463" xr:uid="{6099AFAD-3FA7-4290-9C01-5C2A79A5D364}"/>
    <cellStyle name="Currency 2 2 3 2 7" xfId="1698" xr:uid="{354FD735-6989-484E-9DF9-EA3C9E581E4E}"/>
    <cellStyle name="Currency 2 2 3 2 7 2" xfId="4530" xr:uid="{04216B76-08AE-4245-984B-38341D0527D8}"/>
    <cellStyle name="Currency 2 2 3 2 7 2 2" xfId="10194" xr:uid="{3090E177-D047-4464-976F-937FC32FF76E}"/>
    <cellStyle name="Currency 2 2 3 2 7 2 2 2" xfId="21522" xr:uid="{531A5BDA-6F19-4992-9025-1A9CFA73B7CA}"/>
    <cellStyle name="Currency 2 2 3 2 7 2 2 2 2" xfId="44178" xr:uid="{EEB97E1C-018C-407A-8191-3A3CC3C05B7A}"/>
    <cellStyle name="Currency 2 2 3 2 7 2 2 3" xfId="32850" xr:uid="{958095EE-C879-4D77-BB13-E7675CFAC3A8}"/>
    <cellStyle name="Currency 2 2 3 2 7 2 3" xfId="15858" xr:uid="{7EF1471A-F924-4CA7-BFA4-8F24F6441B7D}"/>
    <cellStyle name="Currency 2 2 3 2 7 2 3 2" xfId="38514" xr:uid="{31711F87-C386-4B5B-AF00-9F021E416BDD}"/>
    <cellStyle name="Currency 2 2 3 2 7 2 4" xfId="27186" xr:uid="{F213C1CE-8E9D-47E5-8CB4-BDA0E8336CA1}"/>
    <cellStyle name="Currency 2 2 3 2 7 3" xfId="7362" xr:uid="{2D42188F-8925-4A59-9122-A7A77058D337}"/>
    <cellStyle name="Currency 2 2 3 2 7 3 2" xfId="18690" xr:uid="{DC4B4C83-1591-4D54-AF5A-51CB6F3C1AF7}"/>
    <cellStyle name="Currency 2 2 3 2 7 3 2 2" xfId="41346" xr:uid="{7A6A7915-B66D-415D-B893-27C6E0FB8EC0}"/>
    <cellStyle name="Currency 2 2 3 2 7 3 3" xfId="30018" xr:uid="{D18ED7AB-6896-4BAF-836F-8D4A408DBC1B}"/>
    <cellStyle name="Currency 2 2 3 2 7 4" xfId="13026" xr:uid="{B15F369D-2C00-4909-91FE-493DFEAA281F}"/>
    <cellStyle name="Currency 2 2 3 2 7 4 2" xfId="35682" xr:uid="{47D9FAA7-6C49-4FF6-98B2-6AE16ADE09B3}"/>
    <cellStyle name="Currency 2 2 3 2 7 5" xfId="24354" xr:uid="{065D9672-2DCA-4FD9-B832-CA2BC3F0BBEC}"/>
    <cellStyle name="Currency 2 2 3 2 8" xfId="2935" xr:uid="{724B8F3B-7255-4A1C-8916-CCED9EFE6A82}"/>
    <cellStyle name="Currency 2 2 3 2 8 2" xfId="8599" xr:uid="{01E692FC-F64B-4210-A04D-1F13FA30AD5F}"/>
    <cellStyle name="Currency 2 2 3 2 8 2 2" xfId="19927" xr:uid="{E60B0592-6882-4A6E-8A63-93427CA62D79}"/>
    <cellStyle name="Currency 2 2 3 2 8 2 2 2" xfId="42583" xr:uid="{047BC00C-3D11-4C79-B53B-CE1F600C13FC}"/>
    <cellStyle name="Currency 2 2 3 2 8 2 3" xfId="31255" xr:uid="{74E7B75E-CB4D-4C53-AE88-F5ACCFF4856B}"/>
    <cellStyle name="Currency 2 2 3 2 8 3" xfId="14263" xr:uid="{B669F6FF-0A31-496B-8A03-A8E211728E0E}"/>
    <cellStyle name="Currency 2 2 3 2 8 3 2" xfId="36919" xr:uid="{B80BBA2D-055E-4F36-B1D6-58433432B41A}"/>
    <cellStyle name="Currency 2 2 3 2 8 4" xfId="25591" xr:uid="{5A5F5856-7447-4825-A918-D801E76A40AB}"/>
    <cellStyle name="Currency 2 2 3 2 9" xfId="5767" xr:uid="{358300D1-A503-4124-88D2-42EB33B884F2}"/>
    <cellStyle name="Currency 2 2 3 2 9 2" xfId="17095" xr:uid="{EC579614-DCF7-49A9-87B3-A3E4A7C93A1A}"/>
    <cellStyle name="Currency 2 2 3 2 9 2 2" xfId="39751" xr:uid="{0A31A922-13C9-4F6D-B58C-06DC2D47DCDE}"/>
    <cellStyle name="Currency 2 2 3 2 9 3" xfId="28423" xr:uid="{85FB0780-0075-44A7-B81B-3F50BF412D81}"/>
    <cellStyle name="Currency 2 2 3 3" xfId="125" xr:uid="{0DBE67BA-04EB-4080-8696-71E2B05B86A1}"/>
    <cellStyle name="Currency 2 2 3 3 10" xfId="22781" xr:uid="{C3D96E63-2E5B-4594-893B-729F679C7F6A}"/>
    <cellStyle name="Currency 2 2 3 3 2" xfId="213" xr:uid="{2D2BBC83-8569-4D1F-ADA5-58E951CB8A8A}"/>
    <cellStyle name="Currency 2 2 3 3 2 2" xfId="389" xr:uid="{3B7C2EBB-DAC6-4EA8-8C2D-0ADB6B549359}"/>
    <cellStyle name="Currency 2 2 3 3 2 2 2" xfId="741" xr:uid="{C7178E94-AEE3-4CAA-BBC8-65462439F5E3}"/>
    <cellStyle name="Currency 2 2 3 3 2 2 2 2" xfId="1445" xr:uid="{506B152A-0447-4DC8-837C-7BE8368BDAFE}"/>
    <cellStyle name="Currency 2 2 3 3 2 2 2 2 2" xfId="1699" xr:uid="{47F37E0B-5073-4969-9B2C-7B661BC3F407}"/>
    <cellStyle name="Currency 2 2 3 3 2 2 2 2 2 2" xfId="4531" xr:uid="{764E4A11-7D0D-4843-A997-227463CB1F5F}"/>
    <cellStyle name="Currency 2 2 3 3 2 2 2 2 2 2 2" xfId="10195" xr:uid="{0F7CBB83-1D57-4CC0-B209-C8A7B1A159A9}"/>
    <cellStyle name="Currency 2 2 3 3 2 2 2 2 2 2 2 2" xfId="21523" xr:uid="{2974C9DC-8B26-4BF7-A2A2-43FAC660A031}"/>
    <cellStyle name="Currency 2 2 3 3 2 2 2 2 2 2 2 2 2" xfId="44179" xr:uid="{82C3F65B-4F52-4896-A071-289A2DF2AC35}"/>
    <cellStyle name="Currency 2 2 3 3 2 2 2 2 2 2 2 3" xfId="32851" xr:uid="{61D2FF87-8C6A-4B2E-B939-0A856564A518}"/>
    <cellStyle name="Currency 2 2 3 3 2 2 2 2 2 2 3" xfId="15859" xr:uid="{EE4A5D53-5B33-4E74-9133-ACA4D9AC53CD}"/>
    <cellStyle name="Currency 2 2 3 3 2 2 2 2 2 2 3 2" xfId="38515" xr:uid="{581AC47D-102D-426A-B3B7-4BD340438FD7}"/>
    <cellStyle name="Currency 2 2 3 3 2 2 2 2 2 2 4" xfId="27187" xr:uid="{B816CF96-C19A-4269-A945-0FDF16A328D1}"/>
    <cellStyle name="Currency 2 2 3 3 2 2 2 2 2 3" xfId="7363" xr:uid="{7DB075A6-C11C-40F4-9B78-11A48BB1827A}"/>
    <cellStyle name="Currency 2 2 3 3 2 2 2 2 2 3 2" xfId="18691" xr:uid="{21962CA8-B8E7-4687-9EAA-E142BC951E1B}"/>
    <cellStyle name="Currency 2 2 3 3 2 2 2 2 2 3 2 2" xfId="41347" xr:uid="{90130D49-0AEE-40D9-8481-37DD5DB08D08}"/>
    <cellStyle name="Currency 2 2 3 3 2 2 2 2 2 3 3" xfId="30019" xr:uid="{6DDDB9A0-AB56-4810-966D-FF74855F82E3}"/>
    <cellStyle name="Currency 2 2 3 3 2 2 2 2 2 4" xfId="13027" xr:uid="{09B63A62-4203-43BD-A281-61765820960A}"/>
    <cellStyle name="Currency 2 2 3 3 2 2 2 2 2 4 2" xfId="35683" xr:uid="{F552DD1A-3FAE-4CFC-BB8C-63B43FBA634C}"/>
    <cellStyle name="Currency 2 2 3 3 2 2 2 2 2 5" xfId="24355" xr:uid="{B0DE5CEB-E0DB-4C23-BC22-30C74DDE0224}"/>
    <cellStyle name="Currency 2 2 3 3 2 2 2 2 3" xfId="4277" xr:uid="{85AF6012-17E9-49ED-BF79-0BC0AF38AB16}"/>
    <cellStyle name="Currency 2 2 3 3 2 2 2 2 3 2" xfId="9941" xr:uid="{AA0E4682-4575-4E8E-A700-67293106B582}"/>
    <cellStyle name="Currency 2 2 3 3 2 2 2 2 3 2 2" xfId="21269" xr:uid="{E3BD09ED-FF5E-4A89-ACF0-4024238FBC92}"/>
    <cellStyle name="Currency 2 2 3 3 2 2 2 2 3 2 2 2" xfId="43925" xr:uid="{C6BB53D3-B44E-4F89-9C34-E6CAD32839D1}"/>
    <cellStyle name="Currency 2 2 3 3 2 2 2 2 3 2 3" xfId="32597" xr:uid="{9AB24E4F-2C70-4634-A44D-B32AADCA7351}"/>
    <cellStyle name="Currency 2 2 3 3 2 2 2 2 3 3" xfId="15605" xr:uid="{1BAEDFE2-06C2-4F13-81FB-1A41CDCEE03D}"/>
    <cellStyle name="Currency 2 2 3 3 2 2 2 2 3 3 2" xfId="38261" xr:uid="{1B6C4B01-EF29-4E11-A7B7-BCE72AE51FE8}"/>
    <cellStyle name="Currency 2 2 3 3 2 2 2 2 3 4" xfId="26933" xr:uid="{7191040F-434B-49F4-BA84-EC21CA251A89}"/>
    <cellStyle name="Currency 2 2 3 3 2 2 2 2 4" xfId="7109" xr:uid="{27696702-5F55-4278-B543-4D88357EDE77}"/>
    <cellStyle name="Currency 2 2 3 3 2 2 2 2 4 2" xfId="18437" xr:uid="{76F66D77-641C-4EEA-BA2F-39922CD0E029}"/>
    <cellStyle name="Currency 2 2 3 3 2 2 2 2 4 2 2" xfId="41093" xr:uid="{8DF941A6-68B3-4D9D-B0AD-2FBF9CC90881}"/>
    <cellStyle name="Currency 2 2 3 3 2 2 2 2 4 3" xfId="29765" xr:uid="{F061A5E9-A0B5-4B06-86D4-BAFD1DC7F1CC}"/>
    <cellStyle name="Currency 2 2 3 3 2 2 2 2 5" xfId="12773" xr:uid="{B5AF4E6E-B127-4259-B7F8-2ABE3C2152D5}"/>
    <cellStyle name="Currency 2 2 3 3 2 2 2 2 5 2" xfId="35429" xr:uid="{922331AD-5CF0-484C-820F-6A6BDABC26A9}"/>
    <cellStyle name="Currency 2 2 3 3 2 2 2 2 6" xfId="24101" xr:uid="{E123CC68-3781-4307-90D5-AF13DDD03789}"/>
    <cellStyle name="Currency 2 2 3 3 2 2 2 3" xfId="1700" xr:uid="{AB635E7B-E19E-4521-B064-FAD03A2EB12C}"/>
    <cellStyle name="Currency 2 2 3 3 2 2 2 3 2" xfId="4532" xr:uid="{7144F305-9A30-4E8D-ADE5-E2B00863F3A3}"/>
    <cellStyle name="Currency 2 2 3 3 2 2 2 3 2 2" xfId="10196" xr:uid="{560E819C-5432-4450-BD59-6047B0611609}"/>
    <cellStyle name="Currency 2 2 3 3 2 2 2 3 2 2 2" xfId="21524" xr:uid="{5D7816B2-B9B7-4C30-A34F-CD4CF0405577}"/>
    <cellStyle name="Currency 2 2 3 3 2 2 2 3 2 2 2 2" xfId="44180" xr:uid="{533A6551-6689-4679-B4F4-5E0582B59D95}"/>
    <cellStyle name="Currency 2 2 3 3 2 2 2 3 2 2 3" xfId="32852" xr:uid="{265BCD10-7F99-41E9-9716-B31E1E7D79C6}"/>
    <cellStyle name="Currency 2 2 3 3 2 2 2 3 2 3" xfId="15860" xr:uid="{55464D25-6962-43C5-A134-C6AC596D4CA5}"/>
    <cellStyle name="Currency 2 2 3 3 2 2 2 3 2 3 2" xfId="38516" xr:uid="{98014069-C3B4-41B3-A3F2-E4501FE72AFF}"/>
    <cellStyle name="Currency 2 2 3 3 2 2 2 3 2 4" xfId="27188" xr:uid="{11A4699D-1B61-4A3A-8603-118C6E9C5A4F}"/>
    <cellStyle name="Currency 2 2 3 3 2 2 2 3 3" xfId="7364" xr:uid="{3C23922D-45BC-4159-9369-CAA59A3006F4}"/>
    <cellStyle name="Currency 2 2 3 3 2 2 2 3 3 2" xfId="18692" xr:uid="{320408F0-6969-4FA4-8DD6-1588798F6FB3}"/>
    <cellStyle name="Currency 2 2 3 3 2 2 2 3 3 2 2" xfId="41348" xr:uid="{C3877CDC-9B25-43FD-940F-C2DF95D14BBF}"/>
    <cellStyle name="Currency 2 2 3 3 2 2 2 3 3 3" xfId="30020" xr:uid="{FAADDDD3-A166-42F0-96A4-E4C08D719D5F}"/>
    <cellStyle name="Currency 2 2 3 3 2 2 2 3 4" xfId="13028" xr:uid="{B3EBE9F5-8139-4DE6-A30B-593A1BEE31ED}"/>
    <cellStyle name="Currency 2 2 3 3 2 2 2 3 4 2" xfId="35684" xr:uid="{279C9089-B5BB-41DC-8D5C-EBA0B274C4D3}"/>
    <cellStyle name="Currency 2 2 3 3 2 2 2 3 5" xfId="24356" xr:uid="{C997B5DE-B499-4C80-A25D-81C781B52CEC}"/>
    <cellStyle name="Currency 2 2 3 3 2 2 2 4" xfId="3573" xr:uid="{85101EB2-D36B-46C2-9B3E-88BEE61BB01A}"/>
    <cellStyle name="Currency 2 2 3 3 2 2 2 4 2" xfId="9237" xr:uid="{ABD1A5B7-B5D2-42D1-BC9F-BD84DABDFCB8}"/>
    <cellStyle name="Currency 2 2 3 3 2 2 2 4 2 2" xfId="20565" xr:uid="{D0F902C5-E27D-4FC2-9B4C-0AAFC7D3FE28}"/>
    <cellStyle name="Currency 2 2 3 3 2 2 2 4 2 2 2" xfId="43221" xr:uid="{F09DB07A-B789-4CBD-9461-A3DE2DFB8872}"/>
    <cellStyle name="Currency 2 2 3 3 2 2 2 4 2 3" xfId="31893" xr:uid="{6483A8BE-49B2-44D8-A774-8BF97404AB6F}"/>
    <cellStyle name="Currency 2 2 3 3 2 2 2 4 3" xfId="14901" xr:uid="{DDB6E718-1E33-42ED-8BF9-280555216DDF}"/>
    <cellStyle name="Currency 2 2 3 3 2 2 2 4 3 2" xfId="37557" xr:uid="{2DE5DF83-8AB1-4BB9-9B20-0E872C1EDC8E}"/>
    <cellStyle name="Currency 2 2 3 3 2 2 2 4 4" xfId="26229" xr:uid="{04D3B354-3A12-4D59-A200-75865450BB9C}"/>
    <cellStyle name="Currency 2 2 3 3 2 2 2 5" xfId="6405" xr:uid="{F6B42F21-79FF-4005-BB39-CBC1B7CFC88C}"/>
    <cellStyle name="Currency 2 2 3 3 2 2 2 5 2" xfId="17733" xr:uid="{02971471-FE87-4924-AC97-D75A50F771FA}"/>
    <cellStyle name="Currency 2 2 3 3 2 2 2 5 2 2" xfId="40389" xr:uid="{7311CA55-2BAF-4C4D-859C-DA1A90462CBF}"/>
    <cellStyle name="Currency 2 2 3 3 2 2 2 5 3" xfId="29061" xr:uid="{21993A6C-732B-4BB0-BD0F-F142C4FDC477}"/>
    <cellStyle name="Currency 2 2 3 3 2 2 2 6" xfId="12069" xr:uid="{E46249DB-4C72-47C7-B576-4A971EB7EBA8}"/>
    <cellStyle name="Currency 2 2 3 3 2 2 2 6 2" xfId="34725" xr:uid="{B280D366-E743-48D5-BD80-98D9F7FF4D05}"/>
    <cellStyle name="Currency 2 2 3 3 2 2 2 7" xfId="23397" xr:uid="{697AB93E-F322-42E7-95CE-5FBDBEB31C98}"/>
    <cellStyle name="Currency 2 2 3 3 2 2 3" xfId="1093" xr:uid="{B2F54D44-D8F3-4128-8642-431323DC92AC}"/>
    <cellStyle name="Currency 2 2 3 3 2 2 3 2" xfId="1701" xr:uid="{BC5C05FF-DB54-4814-B2CA-910644B25E40}"/>
    <cellStyle name="Currency 2 2 3 3 2 2 3 2 2" xfId="4533" xr:uid="{1F501CCE-9FAA-44C4-A1BB-32DCBDACC11F}"/>
    <cellStyle name="Currency 2 2 3 3 2 2 3 2 2 2" xfId="10197" xr:uid="{C38B6937-D876-40E5-9A08-85C41E7FEB86}"/>
    <cellStyle name="Currency 2 2 3 3 2 2 3 2 2 2 2" xfId="21525" xr:uid="{46DA1910-DB6F-49F0-9BC1-8BD334C4E017}"/>
    <cellStyle name="Currency 2 2 3 3 2 2 3 2 2 2 2 2" xfId="44181" xr:uid="{2CAB91DA-121A-4FE5-848E-24BF18A51BF9}"/>
    <cellStyle name="Currency 2 2 3 3 2 2 3 2 2 2 3" xfId="32853" xr:uid="{677287A1-D901-4979-BE78-33A81E4A021E}"/>
    <cellStyle name="Currency 2 2 3 3 2 2 3 2 2 3" xfId="15861" xr:uid="{EB05ECE6-26CE-4E81-8D2B-3A902C175E70}"/>
    <cellStyle name="Currency 2 2 3 3 2 2 3 2 2 3 2" xfId="38517" xr:uid="{9EC15982-D68C-4501-AA07-CD8C9046EA74}"/>
    <cellStyle name="Currency 2 2 3 3 2 2 3 2 2 4" xfId="27189" xr:uid="{0393BED6-AE98-4DD6-9DA8-A4D0C3796DDF}"/>
    <cellStyle name="Currency 2 2 3 3 2 2 3 2 3" xfId="7365" xr:uid="{AFEFC73B-DCEB-435D-844E-C5B7F5F16C14}"/>
    <cellStyle name="Currency 2 2 3 3 2 2 3 2 3 2" xfId="18693" xr:uid="{38290B2B-62E8-40EC-A097-9DA6F4EAC174}"/>
    <cellStyle name="Currency 2 2 3 3 2 2 3 2 3 2 2" xfId="41349" xr:uid="{967B3E58-7265-4164-8B9E-27089DAF0B7B}"/>
    <cellStyle name="Currency 2 2 3 3 2 2 3 2 3 3" xfId="30021" xr:uid="{DB9CA76E-46CC-447D-8ECB-E3AA6988EB6C}"/>
    <cellStyle name="Currency 2 2 3 3 2 2 3 2 4" xfId="13029" xr:uid="{FA5801F2-1D8D-4992-B839-D2A8201E16F0}"/>
    <cellStyle name="Currency 2 2 3 3 2 2 3 2 4 2" xfId="35685" xr:uid="{54D9B0FD-9D66-4475-AB70-0D03B52E6B8C}"/>
    <cellStyle name="Currency 2 2 3 3 2 2 3 2 5" xfId="24357" xr:uid="{C85CB670-BA9B-4AA3-9F26-BE9BD0B6CB4A}"/>
    <cellStyle name="Currency 2 2 3 3 2 2 3 3" xfId="3925" xr:uid="{9843F8DF-EC48-4C80-8AAB-6F1DC38F489A}"/>
    <cellStyle name="Currency 2 2 3 3 2 2 3 3 2" xfId="9589" xr:uid="{EA18E899-2E74-4DD0-B3AE-8D8D100C4842}"/>
    <cellStyle name="Currency 2 2 3 3 2 2 3 3 2 2" xfId="20917" xr:uid="{1E8611C2-B23D-4F0D-BE41-39B36A2A69B3}"/>
    <cellStyle name="Currency 2 2 3 3 2 2 3 3 2 2 2" xfId="43573" xr:uid="{811D7A55-0EB0-483B-A96E-7E14CEEFF14B}"/>
    <cellStyle name="Currency 2 2 3 3 2 2 3 3 2 3" xfId="32245" xr:uid="{C1D5A582-E220-4292-8C4C-999915800FF6}"/>
    <cellStyle name="Currency 2 2 3 3 2 2 3 3 3" xfId="15253" xr:uid="{5EF03E13-73F0-4C51-A724-1B725FC824FE}"/>
    <cellStyle name="Currency 2 2 3 3 2 2 3 3 3 2" xfId="37909" xr:uid="{4E81A6C2-E416-4213-B061-2BA135985631}"/>
    <cellStyle name="Currency 2 2 3 3 2 2 3 3 4" xfId="26581" xr:uid="{2170186C-C2D7-441C-92DA-B1AADCDA2BEA}"/>
    <cellStyle name="Currency 2 2 3 3 2 2 3 4" xfId="6757" xr:uid="{C3E4530E-90CA-49DF-975D-4AB8AEAACA36}"/>
    <cellStyle name="Currency 2 2 3 3 2 2 3 4 2" xfId="18085" xr:uid="{B0CAB6FA-3024-4DD8-B83B-F986FF5C6E81}"/>
    <cellStyle name="Currency 2 2 3 3 2 2 3 4 2 2" xfId="40741" xr:uid="{4730DE4C-4F24-4A0F-851A-F4E7C20D0934}"/>
    <cellStyle name="Currency 2 2 3 3 2 2 3 4 3" xfId="29413" xr:uid="{1EF41A5C-54B1-46EE-BCE0-736EC2E78861}"/>
    <cellStyle name="Currency 2 2 3 3 2 2 3 5" xfId="12421" xr:uid="{2F5EDFA7-A688-45D4-8090-84E45D45FFE6}"/>
    <cellStyle name="Currency 2 2 3 3 2 2 3 5 2" xfId="35077" xr:uid="{D698B7CA-391B-48A9-890E-9309B6A7DFFE}"/>
    <cellStyle name="Currency 2 2 3 3 2 2 3 6" xfId="23749" xr:uid="{70B44237-6C19-4BAC-8769-7531CFC83B22}"/>
    <cellStyle name="Currency 2 2 3 3 2 2 4" xfId="1702" xr:uid="{5DBE3A94-8983-47C8-8FDF-757377B92C48}"/>
    <cellStyle name="Currency 2 2 3 3 2 2 4 2" xfId="4534" xr:uid="{A392B6AC-93A7-4963-B800-CFCCEAE8E94D}"/>
    <cellStyle name="Currency 2 2 3 3 2 2 4 2 2" xfId="10198" xr:uid="{4C14FE2C-1B99-4514-9BC2-614069BDFB0A}"/>
    <cellStyle name="Currency 2 2 3 3 2 2 4 2 2 2" xfId="21526" xr:uid="{A4A7FE4C-2DA3-48A9-B33D-8C8AEB4CAAEC}"/>
    <cellStyle name="Currency 2 2 3 3 2 2 4 2 2 2 2" xfId="44182" xr:uid="{8F710CA3-7876-4E23-BE27-102F79A42287}"/>
    <cellStyle name="Currency 2 2 3 3 2 2 4 2 2 3" xfId="32854" xr:uid="{CCF01127-B51A-431D-AEF1-D3A0383C1DF2}"/>
    <cellStyle name="Currency 2 2 3 3 2 2 4 2 3" xfId="15862" xr:uid="{B63A1990-BD66-4CE7-8EFB-F69FD323761F}"/>
    <cellStyle name="Currency 2 2 3 3 2 2 4 2 3 2" xfId="38518" xr:uid="{C1B9353D-E902-47C9-846A-3BE4AD27DE5E}"/>
    <cellStyle name="Currency 2 2 3 3 2 2 4 2 4" xfId="27190" xr:uid="{3DA9392D-214B-44F2-9DBA-C1E25C43D9AC}"/>
    <cellStyle name="Currency 2 2 3 3 2 2 4 3" xfId="7366" xr:uid="{A1B24E9C-CF77-4032-BCE4-4596C12E1B77}"/>
    <cellStyle name="Currency 2 2 3 3 2 2 4 3 2" xfId="18694" xr:uid="{187B26EA-CA42-4FC0-B9D0-3418194F14FD}"/>
    <cellStyle name="Currency 2 2 3 3 2 2 4 3 2 2" xfId="41350" xr:uid="{6F5DAADB-6BAE-4D40-BA9C-38FA214D606D}"/>
    <cellStyle name="Currency 2 2 3 3 2 2 4 3 3" xfId="30022" xr:uid="{ED08770C-66BF-4BCD-BEEA-F199E4B32240}"/>
    <cellStyle name="Currency 2 2 3 3 2 2 4 4" xfId="13030" xr:uid="{03FFCBA0-D5A4-4BAF-BFAC-B6890027FA22}"/>
    <cellStyle name="Currency 2 2 3 3 2 2 4 4 2" xfId="35686" xr:uid="{6BCF7A34-705E-4184-9A7F-662FEBAED615}"/>
    <cellStyle name="Currency 2 2 3 3 2 2 4 5" xfId="24358" xr:uid="{A32EDC27-C92D-4507-869F-851A818C180A}"/>
    <cellStyle name="Currency 2 2 3 3 2 2 5" xfId="3221" xr:uid="{AA1CA848-9C9E-4C78-A590-E14AE2190F49}"/>
    <cellStyle name="Currency 2 2 3 3 2 2 5 2" xfId="8885" xr:uid="{51AA5FC5-2811-4DBF-B0FD-A75654B4B321}"/>
    <cellStyle name="Currency 2 2 3 3 2 2 5 2 2" xfId="20213" xr:uid="{1C5B8E20-DF4C-4F0C-BEC0-1B6870A6ED8C}"/>
    <cellStyle name="Currency 2 2 3 3 2 2 5 2 2 2" xfId="42869" xr:uid="{A0B1E87E-755C-4F57-A792-CDF16285D7DF}"/>
    <cellStyle name="Currency 2 2 3 3 2 2 5 2 3" xfId="31541" xr:uid="{89C60995-DDEE-4518-AC02-963AA55815AF}"/>
    <cellStyle name="Currency 2 2 3 3 2 2 5 3" xfId="14549" xr:uid="{ECE68980-42D7-4DC8-8B28-76B290AED121}"/>
    <cellStyle name="Currency 2 2 3 3 2 2 5 3 2" xfId="37205" xr:uid="{C0377436-4C0A-4B96-87A8-B82B2D860BC0}"/>
    <cellStyle name="Currency 2 2 3 3 2 2 5 4" xfId="25877" xr:uid="{8B4D62BF-61B0-4BF7-9C90-61AB3E82835D}"/>
    <cellStyle name="Currency 2 2 3 3 2 2 6" xfId="6053" xr:uid="{F65D4576-3D70-4EA2-8829-077166E3BD37}"/>
    <cellStyle name="Currency 2 2 3 3 2 2 6 2" xfId="17381" xr:uid="{595BD516-344C-42F5-811A-CE77BD0CC195}"/>
    <cellStyle name="Currency 2 2 3 3 2 2 6 2 2" xfId="40037" xr:uid="{FCC105B0-EEE7-4A73-90CF-4C44E3736EC9}"/>
    <cellStyle name="Currency 2 2 3 3 2 2 6 3" xfId="28709" xr:uid="{489EEB8F-7663-47F9-99C1-0F0D94500E84}"/>
    <cellStyle name="Currency 2 2 3 3 2 2 7" xfId="11717" xr:uid="{04E23974-2CF3-44E2-BB86-7A7E9D0D9D0F}"/>
    <cellStyle name="Currency 2 2 3 3 2 2 7 2" xfId="34373" xr:uid="{244CE8B0-C0CD-480A-904E-55D40F1DC297}"/>
    <cellStyle name="Currency 2 2 3 3 2 2 8" xfId="23045" xr:uid="{514FC84C-579D-4B20-9776-757099D62344}"/>
    <cellStyle name="Currency 2 2 3 3 2 3" xfId="565" xr:uid="{D3DD062A-DEBA-4B21-A81A-1FBF7D9A901C}"/>
    <cellStyle name="Currency 2 2 3 3 2 3 2" xfId="1269" xr:uid="{7EE131AE-FD03-4771-81D5-E07A6F49BF7E}"/>
    <cellStyle name="Currency 2 2 3 3 2 3 2 2" xfId="1703" xr:uid="{94C170F6-39F6-4C7A-8A94-024821589319}"/>
    <cellStyle name="Currency 2 2 3 3 2 3 2 2 2" xfId="4535" xr:uid="{8B307761-115E-47AC-9C12-090A0EBD90B2}"/>
    <cellStyle name="Currency 2 2 3 3 2 3 2 2 2 2" xfId="10199" xr:uid="{71B169AB-E5C4-4871-8A39-56548CBC5AB5}"/>
    <cellStyle name="Currency 2 2 3 3 2 3 2 2 2 2 2" xfId="21527" xr:uid="{D81FD5C7-AE0A-481D-8ABC-B510E756F395}"/>
    <cellStyle name="Currency 2 2 3 3 2 3 2 2 2 2 2 2" xfId="44183" xr:uid="{C9EDCEFE-8D3B-4528-A02A-FBFFDD279AF5}"/>
    <cellStyle name="Currency 2 2 3 3 2 3 2 2 2 2 3" xfId="32855" xr:uid="{D84A99A5-00D5-4CC5-B517-AAC41DD019D9}"/>
    <cellStyle name="Currency 2 2 3 3 2 3 2 2 2 3" xfId="15863" xr:uid="{3B44603F-852F-4423-AEA3-EDE87BB16F94}"/>
    <cellStyle name="Currency 2 2 3 3 2 3 2 2 2 3 2" xfId="38519" xr:uid="{35968B78-2AB4-422A-B56B-DFD11112DABC}"/>
    <cellStyle name="Currency 2 2 3 3 2 3 2 2 2 4" xfId="27191" xr:uid="{5DA30587-6F15-4EF0-8964-6D20B20B5B5B}"/>
    <cellStyle name="Currency 2 2 3 3 2 3 2 2 3" xfId="7367" xr:uid="{4C0E2B72-6AF1-499F-A5FA-DAF3A75ECD5C}"/>
    <cellStyle name="Currency 2 2 3 3 2 3 2 2 3 2" xfId="18695" xr:uid="{4942ABEF-2F65-4BDB-B6DF-19B5FDC5378A}"/>
    <cellStyle name="Currency 2 2 3 3 2 3 2 2 3 2 2" xfId="41351" xr:uid="{DA9EAD2E-07AE-4992-B13D-B0E43ED11522}"/>
    <cellStyle name="Currency 2 2 3 3 2 3 2 2 3 3" xfId="30023" xr:uid="{0CD82776-6B63-42D9-A93E-93588084B01C}"/>
    <cellStyle name="Currency 2 2 3 3 2 3 2 2 4" xfId="13031" xr:uid="{6C2A2DE9-2352-4E58-8E3F-25B2438A8686}"/>
    <cellStyle name="Currency 2 2 3 3 2 3 2 2 4 2" xfId="35687" xr:uid="{3D35B7F9-1CDC-4EB8-B4D4-4A031B072E45}"/>
    <cellStyle name="Currency 2 2 3 3 2 3 2 2 5" xfId="24359" xr:uid="{8E83347D-C131-45C2-841A-1E1941E76020}"/>
    <cellStyle name="Currency 2 2 3 3 2 3 2 3" xfId="4101" xr:uid="{3389D410-F3BB-4425-B0E4-65E8709F69BE}"/>
    <cellStyle name="Currency 2 2 3 3 2 3 2 3 2" xfId="9765" xr:uid="{FDA1D93E-E95C-46D9-AF14-2D396BABC6E9}"/>
    <cellStyle name="Currency 2 2 3 3 2 3 2 3 2 2" xfId="21093" xr:uid="{6137C39B-CBEC-47AC-B32E-47D058667875}"/>
    <cellStyle name="Currency 2 2 3 3 2 3 2 3 2 2 2" xfId="43749" xr:uid="{84C4206F-D75D-4BC7-B5C8-867DE4D8E13A}"/>
    <cellStyle name="Currency 2 2 3 3 2 3 2 3 2 3" xfId="32421" xr:uid="{95B5093E-078C-4B98-8D7F-5754D9851136}"/>
    <cellStyle name="Currency 2 2 3 3 2 3 2 3 3" xfId="15429" xr:uid="{36EDCF6D-4BCC-46E3-9D7F-12D5AF8C0418}"/>
    <cellStyle name="Currency 2 2 3 3 2 3 2 3 3 2" xfId="38085" xr:uid="{FA57985C-34E5-415E-B71D-07F958DB6E17}"/>
    <cellStyle name="Currency 2 2 3 3 2 3 2 3 4" xfId="26757" xr:uid="{E57F7BEF-3878-4811-8B81-A6AF5C8FBB8A}"/>
    <cellStyle name="Currency 2 2 3 3 2 3 2 4" xfId="6933" xr:uid="{172C7A62-B84A-4E06-A1B1-BAF0A1E7F02A}"/>
    <cellStyle name="Currency 2 2 3 3 2 3 2 4 2" xfId="18261" xr:uid="{75065E61-9271-435D-8091-9ED13F8C5B2D}"/>
    <cellStyle name="Currency 2 2 3 3 2 3 2 4 2 2" xfId="40917" xr:uid="{9C0B6739-1A4A-4423-BF27-0ABBC46DCF03}"/>
    <cellStyle name="Currency 2 2 3 3 2 3 2 4 3" xfId="29589" xr:uid="{44896422-C1E4-4440-B7AE-F57C42C429FD}"/>
    <cellStyle name="Currency 2 2 3 3 2 3 2 5" xfId="12597" xr:uid="{37A48D1A-25F4-487D-953D-E03F8304E1F6}"/>
    <cellStyle name="Currency 2 2 3 3 2 3 2 5 2" xfId="35253" xr:uid="{BFBC5989-CB37-4168-A37E-D3589BAACE86}"/>
    <cellStyle name="Currency 2 2 3 3 2 3 2 6" xfId="23925" xr:uid="{1A62D22A-6978-4951-AF7E-2ADB64C6D614}"/>
    <cellStyle name="Currency 2 2 3 3 2 3 3" xfId="1704" xr:uid="{67C07411-2559-4D59-817B-5E760CF77809}"/>
    <cellStyle name="Currency 2 2 3 3 2 3 3 2" xfId="4536" xr:uid="{B9F57166-3CD9-4142-AA78-E784C95EBC94}"/>
    <cellStyle name="Currency 2 2 3 3 2 3 3 2 2" xfId="10200" xr:uid="{A70DE4F9-9237-4E5E-9847-CEA652E7AC3D}"/>
    <cellStyle name="Currency 2 2 3 3 2 3 3 2 2 2" xfId="21528" xr:uid="{FE652681-D421-4C54-9F29-76D9A99CCC38}"/>
    <cellStyle name="Currency 2 2 3 3 2 3 3 2 2 2 2" xfId="44184" xr:uid="{0F1B7178-562C-4047-BE74-7B5CB2BF157F}"/>
    <cellStyle name="Currency 2 2 3 3 2 3 3 2 2 3" xfId="32856" xr:uid="{DFB9AF45-8A60-451A-9CA4-113725EF8863}"/>
    <cellStyle name="Currency 2 2 3 3 2 3 3 2 3" xfId="15864" xr:uid="{11901F9C-4C47-4050-AF07-1632B046416D}"/>
    <cellStyle name="Currency 2 2 3 3 2 3 3 2 3 2" xfId="38520" xr:uid="{C80488B4-9102-449B-BDBE-93C841A88D9F}"/>
    <cellStyle name="Currency 2 2 3 3 2 3 3 2 4" xfId="27192" xr:uid="{12EB7A65-ADA1-460F-9D72-931B2D45A7F8}"/>
    <cellStyle name="Currency 2 2 3 3 2 3 3 3" xfId="7368" xr:uid="{CFA2E17F-E535-4461-9FB7-E3CA62022E4B}"/>
    <cellStyle name="Currency 2 2 3 3 2 3 3 3 2" xfId="18696" xr:uid="{393859FB-DC21-4141-A0EB-F0A1579684B7}"/>
    <cellStyle name="Currency 2 2 3 3 2 3 3 3 2 2" xfId="41352" xr:uid="{E8CA8F94-8826-47D5-9CE5-5075FF87B85D}"/>
    <cellStyle name="Currency 2 2 3 3 2 3 3 3 3" xfId="30024" xr:uid="{E74F562E-4F0D-4E4C-B93B-0C1D33B12DBF}"/>
    <cellStyle name="Currency 2 2 3 3 2 3 3 4" xfId="13032" xr:uid="{08C5F3C8-22A1-4B9E-B00A-1E8F74BB3EB8}"/>
    <cellStyle name="Currency 2 2 3 3 2 3 3 4 2" xfId="35688" xr:uid="{39F37B76-AB91-4813-A49C-4C8E92B2BE29}"/>
    <cellStyle name="Currency 2 2 3 3 2 3 3 5" xfId="24360" xr:uid="{00B1D58E-C026-4A0D-AA5A-A00125A60E4B}"/>
    <cellStyle name="Currency 2 2 3 3 2 3 4" xfId="3397" xr:uid="{44547ACA-7529-4F0A-8ABB-587D32FB3BFF}"/>
    <cellStyle name="Currency 2 2 3 3 2 3 4 2" xfId="9061" xr:uid="{EF755B37-AA58-4263-B67A-99E840F63D0B}"/>
    <cellStyle name="Currency 2 2 3 3 2 3 4 2 2" xfId="20389" xr:uid="{40D284E3-E66D-43C6-8B0D-B4CA4A9EA5E3}"/>
    <cellStyle name="Currency 2 2 3 3 2 3 4 2 2 2" xfId="43045" xr:uid="{8E2FAB46-BCBB-4118-B0E5-994CD7CC9F38}"/>
    <cellStyle name="Currency 2 2 3 3 2 3 4 2 3" xfId="31717" xr:uid="{566893A6-2B88-40BF-9DA1-179950ADB660}"/>
    <cellStyle name="Currency 2 2 3 3 2 3 4 3" xfId="14725" xr:uid="{9BAC767C-7C5A-482A-88F1-25FD54E0A287}"/>
    <cellStyle name="Currency 2 2 3 3 2 3 4 3 2" xfId="37381" xr:uid="{AB53B8BC-D4B9-4147-9A3D-222F27328CEB}"/>
    <cellStyle name="Currency 2 2 3 3 2 3 4 4" xfId="26053" xr:uid="{0A80AEDB-D152-4877-85CA-2E137043BFBA}"/>
    <cellStyle name="Currency 2 2 3 3 2 3 5" xfId="6229" xr:uid="{C8DE6588-33C1-4969-9D1B-2D1E226C704C}"/>
    <cellStyle name="Currency 2 2 3 3 2 3 5 2" xfId="17557" xr:uid="{6C958599-FD41-49EB-BD59-EDF6812A6618}"/>
    <cellStyle name="Currency 2 2 3 3 2 3 5 2 2" xfId="40213" xr:uid="{67160203-DFDA-4CDA-A0A9-65EE32F00E2D}"/>
    <cellStyle name="Currency 2 2 3 3 2 3 5 3" xfId="28885" xr:uid="{22729D7E-6434-4AC3-B69F-F7BA7A30D7A6}"/>
    <cellStyle name="Currency 2 2 3 3 2 3 6" xfId="11893" xr:uid="{38C680D7-9875-4CFB-871F-877D5609AC55}"/>
    <cellStyle name="Currency 2 2 3 3 2 3 6 2" xfId="34549" xr:uid="{EA1F653E-82D9-4C1A-B383-706B075309ED}"/>
    <cellStyle name="Currency 2 2 3 3 2 3 7" xfId="23221" xr:uid="{F40BAD94-E16A-48D2-A61B-55FA2ED6DD27}"/>
    <cellStyle name="Currency 2 2 3 3 2 4" xfId="917" xr:uid="{738704E9-6500-4024-A54F-5B0E8EFE97CB}"/>
    <cellStyle name="Currency 2 2 3 3 2 4 2" xfId="1705" xr:uid="{4F792120-C98C-4D8A-915C-84DF0C16F81E}"/>
    <cellStyle name="Currency 2 2 3 3 2 4 2 2" xfId="4537" xr:uid="{B0B99D79-EDCB-4E44-A992-114BB5287710}"/>
    <cellStyle name="Currency 2 2 3 3 2 4 2 2 2" xfId="10201" xr:uid="{9C373D5E-2340-455A-BF4F-B4F2EBCD89BC}"/>
    <cellStyle name="Currency 2 2 3 3 2 4 2 2 2 2" xfId="21529" xr:uid="{B8E114B1-34D4-4026-B05F-641732A972AB}"/>
    <cellStyle name="Currency 2 2 3 3 2 4 2 2 2 2 2" xfId="44185" xr:uid="{750D833E-F19E-4AA3-9F71-D427CE6A4E6C}"/>
    <cellStyle name="Currency 2 2 3 3 2 4 2 2 2 3" xfId="32857" xr:uid="{FE0D11CF-8280-4BE6-A595-58C7E16A3F4E}"/>
    <cellStyle name="Currency 2 2 3 3 2 4 2 2 3" xfId="15865" xr:uid="{1F2A2FA0-61E7-4031-ACA7-0D98BB48A2F8}"/>
    <cellStyle name="Currency 2 2 3 3 2 4 2 2 3 2" xfId="38521" xr:uid="{AE4B5455-E0D8-4D82-819A-1DD8C82FB297}"/>
    <cellStyle name="Currency 2 2 3 3 2 4 2 2 4" xfId="27193" xr:uid="{7F8F74CC-3756-492F-86A9-2F070A6E9C7D}"/>
    <cellStyle name="Currency 2 2 3 3 2 4 2 3" xfId="7369" xr:uid="{367F0B83-49A6-40E2-BB19-3A58B3953397}"/>
    <cellStyle name="Currency 2 2 3 3 2 4 2 3 2" xfId="18697" xr:uid="{7E4B785A-C330-4F76-9FD7-D8F7819CCF3B}"/>
    <cellStyle name="Currency 2 2 3 3 2 4 2 3 2 2" xfId="41353" xr:uid="{859D3160-9DCE-44DB-9D78-106D649A3277}"/>
    <cellStyle name="Currency 2 2 3 3 2 4 2 3 3" xfId="30025" xr:uid="{A5BCDF1B-4EE4-47A9-8E39-9D9869D8F517}"/>
    <cellStyle name="Currency 2 2 3 3 2 4 2 4" xfId="13033" xr:uid="{4DF7E904-F165-4701-92E0-1F7D531FB90B}"/>
    <cellStyle name="Currency 2 2 3 3 2 4 2 4 2" xfId="35689" xr:uid="{CF36DAF2-2857-4E33-B6BB-797A5A3A678E}"/>
    <cellStyle name="Currency 2 2 3 3 2 4 2 5" xfId="24361" xr:uid="{4D0E0E36-754E-4142-94EB-CE39DC000998}"/>
    <cellStyle name="Currency 2 2 3 3 2 4 3" xfId="3749" xr:uid="{60841D9C-A11B-47C8-A7F7-4A5748C6A205}"/>
    <cellStyle name="Currency 2 2 3 3 2 4 3 2" xfId="9413" xr:uid="{11555BA0-5832-4E63-AB16-B24DF1FE79B1}"/>
    <cellStyle name="Currency 2 2 3 3 2 4 3 2 2" xfId="20741" xr:uid="{F237E268-6D9C-461B-B0A5-2EF0B430C48B}"/>
    <cellStyle name="Currency 2 2 3 3 2 4 3 2 2 2" xfId="43397" xr:uid="{5226D4F7-30F9-45B6-A96A-FF4F1A5FB758}"/>
    <cellStyle name="Currency 2 2 3 3 2 4 3 2 3" xfId="32069" xr:uid="{9CF495F7-B824-4937-A631-C96050D0A890}"/>
    <cellStyle name="Currency 2 2 3 3 2 4 3 3" xfId="15077" xr:uid="{B41F29AB-110B-46AA-B490-1575C377E2D8}"/>
    <cellStyle name="Currency 2 2 3 3 2 4 3 3 2" xfId="37733" xr:uid="{FDAF20D4-D5A2-4311-8A72-E0B4AE5A9B80}"/>
    <cellStyle name="Currency 2 2 3 3 2 4 3 4" xfId="26405" xr:uid="{0750BDF3-EE70-4A05-BE5A-A3A2851869EE}"/>
    <cellStyle name="Currency 2 2 3 3 2 4 4" xfId="6581" xr:uid="{CCB45857-5F65-40B9-97AB-4212A0809378}"/>
    <cellStyle name="Currency 2 2 3 3 2 4 4 2" xfId="17909" xr:uid="{D6194610-BBAE-402B-9BD7-EEEDF8E4BED9}"/>
    <cellStyle name="Currency 2 2 3 3 2 4 4 2 2" xfId="40565" xr:uid="{67A8BBF5-6EF9-4A00-955B-E6DC8CAA904D}"/>
    <cellStyle name="Currency 2 2 3 3 2 4 4 3" xfId="29237" xr:uid="{11C6744F-ECDA-4DCD-80E6-2D77C5FFAB8A}"/>
    <cellStyle name="Currency 2 2 3 3 2 4 5" xfId="12245" xr:uid="{C3B0AA4C-78D2-4138-B05C-9F01A7D68F2A}"/>
    <cellStyle name="Currency 2 2 3 3 2 4 5 2" xfId="34901" xr:uid="{81400246-9C00-4075-A9C8-A14FB69FE32B}"/>
    <cellStyle name="Currency 2 2 3 3 2 4 6" xfId="23573" xr:uid="{B9750BE2-D1D3-4844-B915-3870F70F8882}"/>
    <cellStyle name="Currency 2 2 3 3 2 5" xfId="1706" xr:uid="{918830AB-0B22-4373-8F4B-09601ADE592F}"/>
    <cellStyle name="Currency 2 2 3 3 2 5 2" xfId="4538" xr:uid="{60F135F0-021D-46C7-9B83-8CD8EB2AEBBD}"/>
    <cellStyle name="Currency 2 2 3 3 2 5 2 2" xfId="10202" xr:uid="{162B3B20-BB19-4E35-AF4C-07FB8D1AF589}"/>
    <cellStyle name="Currency 2 2 3 3 2 5 2 2 2" xfId="21530" xr:uid="{CA9E2B4D-9276-4DF2-BBF2-D16DBD7101E3}"/>
    <cellStyle name="Currency 2 2 3 3 2 5 2 2 2 2" xfId="44186" xr:uid="{7EF98B52-F41E-412B-8ECA-F511C1A26FFF}"/>
    <cellStyle name="Currency 2 2 3 3 2 5 2 2 3" xfId="32858" xr:uid="{308F5273-62D3-4BBB-9EE5-0BD0F516F33C}"/>
    <cellStyle name="Currency 2 2 3 3 2 5 2 3" xfId="15866" xr:uid="{0DB6BE86-F357-4D4D-9BF8-227645772367}"/>
    <cellStyle name="Currency 2 2 3 3 2 5 2 3 2" xfId="38522" xr:uid="{A046BAA8-958F-44CC-A9DC-7CFFDDE833C3}"/>
    <cellStyle name="Currency 2 2 3 3 2 5 2 4" xfId="27194" xr:uid="{6B142BAB-8EF1-491E-A3BA-3325AEFF2DCD}"/>
    <cellStyle name="Currency 2 2 3 3 2 5 3" xfId="7370" xr:uid="{41AFB388-7E89-4BB0-9DAC-0B4B2FB79B8E}"/>
    <cellStyle name="Currency 2 2 3 3 2 5 3 2" xfId="18698" xr:uid="{8936BA8A-0975-465B-9C17-E9555A5851C7}"/>
    <cellStyle name="Currency 2 2 3 3 2 5 3 2 2" xfId="41354" xr:uid="{9446CF9D-98D7-4BF9-83EA-7CCC04DB29AF}"/>
    <cellStyle name="Currency 2 2 3 3 2 5 3 3" xfId="30026" xr:uid="{A9A697D2-95F7-4DFB-AD8B-547F069BB70C}"/>
    <cellStyle name="Currency 2 2 3 3 2 5 4" xfId="13034" xr:uid="{C3A27D82-7498-40BE-BCAE-ADFB788DA17E}"/>
    <cellStyle name="Currency 2 2 3 3 2 5 4 2" xfId="35690" xr:uid="{F83B877C-0907-46F0-A55A-F18A92CBFA0F}"/>
    <cellStyle name="Currency 2 2 3 3 2 5 5" xfId="24362" xr:uid="{D4A7E686-859E-438F-8228-A9412F1C2C0E}"/>
    <cellStyle name="Currency 2 2 3 3 2 6" xfId="3045" xr:uid="{0F93DDD8-CE1D-452D-8A65-BE6CE8708F5F}"/>
    <cellStyle name="Currency 2 2 3 3 2 6 2" xfId="8709" xr:uid="{A7D4C190-5EAD-4772-A104-F68116D99DF3}"/>
    <cellStyle name="Currency 2 2 3 3 2 6 2 2" xfId="20037" xr:uid="{624F077E-DD47-4D1F-836D-F86BE229D130}"/>
    <cellStyle name="Currency 2 2 3 3 2 6 2 2 2" xfId="42693" xr:uid="{BDBC7A3C-B626-4D06-ADCA-3F4ECE03B1A1}"/>
    <cellStyle name="Currency 2 2 3 3 2 6 2 3" xfId="31365" xr:uid="{5DE2E82A-0CFA-40EC-B35F-83A0C9D1B58A}"/>
    <cellStyle name="Currency 2 2 3 3 2 6 3" xfId="14373" xr:uid="{9972BBA6-D3DB-4E63-9B14-FA7ECEFFC95E}"/>
    <cellStyle name="Currency 2 2 3 3 2 6 3 2" xfId="37029" xr:uid="{257F5522-5763-4F57-A811-B5F9F1F3033A}"/>
    <cellStyle name="Currency 2 2 3 3 2 6 4" xfId="25701" xr:uid="{2559F664-FE54-43B1-A410-B7C4C2F3E0A8}"/>
    <cellStyle name="Currency 2 2 3 3 2 7" xfId="5877" xr:uid="{ACD62576-E861-4DCA-BEC7-939C5306697C}"/>
    <cellStyle name="Currency 2 2 3 3 2 7 2" xfId="17205" xr:uid="{56889142-2DB8-44B1-9ACA-AA256077D392}"/>
    <cellStyle name="Currency 2 2 3 3 2 7 2 2" xfId="39861" xr:uid="{B7B54BB2-A7A9-467E-A8EE-F3EF486684BC}"/>
    <cellStyle name="Currency 2 2 3 3 2 7 3" xfId="28533" xr:uid="{DB04944F-D4A9-4A05-8166-4E44C392FCE6}"/>
    <cellStyle name="Currency 2 2 3 3 2 8" xfId="11541" xr:uid="{3CF8A79E-F25E-4125-8DA2-FAE9CAB9C73E}"/>
    <cellStyle name="Currency 2 2 3 3 2 8 2" xfId="34197" xr:uid="{2E286EBC-7091-4F89-A12C-2C801F9B44ED}"/>
    <cellStyle name="Currency 2 2 3 3 2 9" xfId="22869" xr:uid="{E168F74D-234C-4BDC-99AA-D0128BD42DFD}"/>
    <cellStyle name="Currency 2 2 3 3 3" xfId="301" xr:uid="{37EC90C9-F143-4A18-8E58-6C678A312DBE}"/>
    <cellStyle name="Currency 2 2 3 3 3 2" xfId="653" xr:uid="{CAA3A871-48C7-4D1E-B30E-EAAF2A8924A3}"/>
    <cellStyle name="Currency 2 2 3 3 3 2 2" xfId="1357" xr:uid="{FE0D36FA-B115-493E-B016-17FA11823D0A}"/>
    <cellStyle name="Currency 2 2 3 3 3 2 2 2" xfId="1707" xr:uid="{8AC8EB06-A02D-4AE3-B144-826B0F83F6F8}"/>
    <cellStyle name="Currency 2 2 3 3 3 2 2 2 2" xfId="4539" xr:uid="{0F1C781C-4F8F-465D-812E-F99D0913D8F2}"/>
    <cellStyle name="Currency 2 2 3 3 3 2 2 2 2 2" xfId="10203" xr:uid="{B53AECF1-366F-4DE2-96F3-D13DC6DAAE05}"/>
    <cellStyle name="Currency 2 2 3 3 3 2 2 2 2 2 2" xfId="21531" xr:uid="{9307B51E-DC9F-4BFE-9ABF-8A8DA809D7CF}"/>
    <cellStyle name="Currency 2 2 3 3 3 2 2 2 2 2 2 2" xfId="44187" xr:uid="{EB4D3C3F-B2E5-4B10-8157-8DB638C2317C}"/>
    <cellStyle name="Currency 2 2 3 3 3 2 2 2 2 2 3" xfId="32859" xr:uid="{06287B7B-B33E-4D4E-B04D-1C3C76296882}"/>
    <cellStyle name="Currency 2 2 3 3 3 2 2 2 2 3" xfId="15867" xr:uid="{6E9452CB-6742-4814-8DED-2BD1A2D5AA7F}"/>
    <cellStyle name="Currency 2 2 3 3 3 2 2 2 2 3 2" xfId="38523" xr:uid="{DBD3113B-0E60-4577-94D6-984D44A533E9}"/>
    <cellStyle name="Currency 2 2 3 3 3 2 2 2 2 4" xfId="27195" xr:uid="{2CB12415-7259-4184-9E85-644789998474}"/>
    <cellStyle name="Currency 2 2 3 3 3 2 2 2 3" xfId="7371" xr:uid="{EEC7EE37-3F3D-4B4D-A316-5E65C095E544}"/>
    <cellStyle name="Currency 2 2 3 3 3 2 2 2 3 2" xfId="18699" xr:uid="{2E13FDBE-2D5D-49B5-9D43-5A9A77D41795}"/>
    <cellStyle name="Currency 2 2 3 3 3 2 2 2 3 2 2" xfId="41355" xr:uid="{10244314-E76C-4973-A91F-AE7F567EE127}"/>
    <cellStyle name="Currency 2 2 3 3 3 2 2 2 3 3" xfId="30027" xr:uid="{A39D294B-9538-40CD-8ABC-0F40F559739C}"/>
    <cellStyle name="Currency 2 2 3 3 3 2 2 2 4" xfId="13035" xr:uid="{ACDB6EC1-A61B-41AD-91C8-BF4BD26D8D08}"/>
    <cellStyle name="Currency 2 2 3 3 3 2 2 2 4 2" xfId="35691" xr:uid="{6E008B1D-285C-48FE-958B-1A1FE6909809}"/>
    <cellStyle name="Currency 2 2 3 3 3 2 2 2 5" xfId="24363" xr:uid="{C4245E8B-0B84-40C0-80D4-4BD998461581}"/>
    <cellStyle name="Currency 2 2 3 3 3 2 2 3" xfId="4189" xr:uid="{C3DA69E1-0FE1-4F03-8916-B862E457822B}"/>
    <cellStyle name="Currency 2 2 3 3 3 2 2 3 2" xfId="9853" xr:uid="{B1F73EB1-3527-4296-BA6A-D73378848217}"/>
    <cellStyle name="Currency 2 2 3 3 3 2 2 3 2 2" xfId="21181" xr:uid="{3819AF6E-8B38-4948-8CEA-BC4524B4E306}"/>
    <cellStyle name="Currency 2 2 3 3 3 2 2 3 2 2 2" xfId="43837" xr:uid="{1682BF5A-6379-42B7-8788-CE31BF5427F3}"/>
    <cellStyle name="Currency 2 2 3 3 3 2 2 3 2 3" xfId="32509" xr:uid="{157C2471-2350-4E16-B005-6728A6FA594B}"/>
    <cellStyle name="Currency 2 2 3 3 3 2 2 3 3" xfId="15517" xr:uid="{92B2C94B-336F-4768-9DAF-F90AA3E9167F}"/>
    <cellStyle name="Currency 2 2 3 3 3 2 2 3 3 2" xfId="38173" xr:uid="{FA4643F8-7F59-4E0F-A332-751A211B27AB}"/>
    <cellStyle name="Currency 2 2 3 3 3 2 2 3 4" xfId="26845" xr:uid="{1D2CF407-C3FB-4B93-8B74-D06586D19307}"/>
    <cellStyle name="Currency 2 2 3 3 3 2 2 4" xfId="7021" xr:uid="{891C3830-A3E5-4776-9A59-ED448DA3F4EA}"/>
    <cellStyle name="Currency 2 2 3 3 3 2 2 4 2" xfId="18349" xr:uid="{97D43C44-AB60-473C-A027-DB54EC373E25}"/>
    <cellStyle name="Currency 2 2 3 3 3 2 2 4 2 2" xfId="41005" xr:uid="{FEA62CF3-B71D-495B-9458-1E1DB8D252ED}"/>
    <cellStyle name="Currency 2 2 3 3 3 2 2 4 3" xfId="29677" xr:uid="{6239BFF7-0AEA-40AB-926C-FC4FE72B67DB}"/>
    <cellStyle name="Currency 2 2 3 3 3 2 2 5" xfId="12685" xr:uid="{911D7D2D-C4AB-4DBD-8ED5-ADCCC2DDD0E2}"/>
    <cellStyle name="Currency 2 2 3 3 3 2 2 5 2" xfId="35341" xr:uid="{20080B50-B44A-4B6F-A64C-4FD5C974302E}"/>
    <cellStyle name="Currency 2 2 3 3 3 2 2 6" xfId="24013" xr:uid="{DCB90228-6131-4213-B083-DAFD5233F52A}"/>
    <cellStyle name="Currency 2 2 3 3 3 2 3" xfId="1708" xr:uid="{B749F65A-3A07-47DB-B4CE-5407802CF67B}"/>
    <cellStyle name="Currency 2 2 3 3 3 2 3 2" xfId="4540" xr:uid="{33D2862C-606C-43A6-A846-4F48BD00FFA5}"/>
    <cellStyle name="Currency 2 2 3 3 3 2 3 2 2" xfId="10204" xr:uid="{048BFA5F-85B2-4B01-970C-5CC1F0F542FD}"/>
    <cellStyle name="Currency 2 2 3 3 3 2 3 2 2 2" xfId="21532" xr:uid="{7EF3F959-9E27-42FE-A23E-A24DC1E19C31}"/>
    <cellStyle name="Currency 2 2 3 3 3 2 3 2 2 2 2" xfId="44188" xr:uid="{2049F3A7-2671-4F2B-B3E3-964C409C8075}"/>
    <cellStyle name="Currency 2 2 3 3 3 2 3 2 2 3" xfId="32860" xr:uid="{F9F2C2D3-C895-4FF3-AE90-D2DCDD2D2A19}"/>
    <cellStyle name="Currency 2 2 3 3 3 2 3 2 3" xfId="15868" xr:uid="{B24A630F-C879-44DE-930A-9B04AD2072C4}"/>
    <cellStyle name="Currency 2 2 3 3 3 2 3 2 3 2" xfId="38524" xr:uid="{A4911516-8C2D-4664-BC49-A88C1F1EEB7B}"/>
    <cellStyle name="Currency 2 2 3 3 3 2 3 2 4" xfId="27196" xr:uid="{F55EB3F6-EB3C-4F14-B3BA-E260346EC22E}"/>
    <cellStyle name="Currency 2 2 3 3 3 2 3 3" xfId="7372" xr:uid="{6BC3DCAE-780E-4584-BE74-1D7A2776D910}"/>
    <cellStyle name="Currency 2 2 3 3 3 2 3 3 2" xfId="18700" xr:uid="{38BAE25B-F5F4-4D0B-9493-8F60ED972A16}"/>
    <cellStyle name="Currency 2 2 3 3 3 2 3 3 2 2" xfId="41356" xr:uid="{40DE95F5-A78D-4783-9AF5-62A68A430279}"/>
    <cellStyle name="Currency 2 2 3 3 3 2 3 3 3" xfId="30028" xr:uid="{1787B36C-8617-46A1-823E-87951C0785DE}"/>
    <cellStyle name="Currency 2 2 3 3 3 2 3 4" xfId="13036" xr:uid="{2856DBB7-C846-4612-80BA-BAA37CE629A4}"/>
    <cellStyle name="Currency 2 2 3 3 3 2 3 4 2" xfId="35692" xr:uid="{1A147221-5397-4BA6-A5E5-62FEBAF1B9C9}"/>
    <cellStyle name="Currency 2 2 3 3 3 2 3 5" xfId="24364" xr:uid="{7160469A-3FEB-41EB-9332-72C0F94428D2}"/>
    <cellStyle name="Currency 2 2 3 3 3 2 4" xfId="3485" xr:uid="{2A1CD5AD-F168-4F3B-9621-8B857926E73C}"/>
    <cellStyle name="Currency 2 2 3 3 3 2 4 2" xfId="9149" xr:uid="{6ADCD74E-C6B3-4082-B817-076A938E9033}"/>
    <cellStyle name="Currency 2 2 3 3 3 2 4 2 2" xfId="20477" xr:uid="{52B2F920-E0C6-4897-9790-A35250E394D5}"/>
    <cellStyle name="Currency 2 2 3 3 3 2 4 2 2 2" xfId="43133" xr:uid="{C85231D8-29E6-4208-9E22-7B19C515481C}"/>
    <cellStyle name="Currency 2 2 3 3 3 2 4 2 3" xfId="31805" xr:uid="{4F6E497B-C0FC-49B0-9390-E298AEF66070}"/>
    <cellStyle name="Currency 2 2 3 3 3 2 4 3" xfId="14813" xr:uid="{A83483D1-80F6-4B5E-AD05-89E748E12CAA}"/>
    <cellStyle name="Currency 2 2 3 3 3 2 4 3 2" xfId="37469" xr:uid="{8EA13F43-B573-49CF-90B6-D693605BC4FC}"/>
    <cellStyle name="Currency 2 2 3 3 3 2 4 4" xfId="26141" xr:uid="{DC3FE258-7421-4630-8CF2-84E8A3AA8205}"/>
    <cellStyle name="Currency 2 2 3 3 3 2 5" xfId="6317" xr:uid="{E5C97FE0-B43A-4E7F-AB70-F3094DC62B3F}"/>
    <cellStyle name="Currency 2 2 3 3 3 2 5 2" xfId="17645" xr:uid="{4F2A239D-94EE-4465-B7CA-277E9DEF87BC}"/>
    <cellStyle name="Currency 2 2 3 3 3 2 5 2 2" xfId="40301" xr:uid="{1064D9F5-DB3A-42C0-A7FE-813BFDE319AF}"/>
    <cellStyle name="Currency 2 2 3 3 3 2 5 3" xfId="28973" xr:uid="{5F05D943-58D5-479A-A6B0-8A57F6E1F895}"/>
    <cellStyle name="Currency 2 2 3 3 3 2 6" xfId="11981" xr:uid="{6699EE04-B33C-474F-B6C6-EE4C0AD09552}"/>
    <cellStyle name="Currency 2 2 3 3 3 2 6 2" xfId="34637" xr:uid="{78B9A877-6D0B-4314-876F-3E3ABC6E5DD9}"/>
    <cellStyle name="Currency 2 2 3 3 3 2 7" xfId="23309" xr:uid="{CD5E77A1-79DE-4B32-A28C-90E51A8D9EE0}"/>
    <cellStyle name="Currency 2 2 3 3 3 3" xfId="1005" xr:uid="{324E24B0-93C0-468C-82C3-23464D390594}"/>
    <cellStyle name="Currency 2 2 3 3 3 3 2" xfId="1709" xr:uid="{3CE6579E-D35B-40B7-94B9-F6F24CB2617C}"/>
    <cellStyle name="Currency 2 2 3 3 3 3 2 2" xfId="4541" xr:uid="{B6483670-BC07-41A1-BCE9-BCFF7792CE82}"/>
    <cellStyle name="Currency 2 2 3 3 3 3 2 2 2" xfId="10205" xr:uid="{F8E3ABDE-CC28-4C55-AE07-5DBCF8F61A71}"/>
    <cellStyle name="Currency 2 2 3 3 3 3 2 2 2 2" xfId="21533" xr:uid="{6A1E414A-BB1A-4FD6-A40C-BC0E3DDAD4BE}"/>
    <cellStyle name="Currency 2 2 3 3 3 3 2 2 2 2 2" xfId="44189" xr:uid="{940C6E64-6431-419D-9F37-A0B97FD0AC58}"/>
    <cellStyle name="Currency 2 2 3 3 3 3 2 2 2 3" xfId="32861" xr:uid="{B50C7735-0933-49A2-A33E-EAA3D5B446E5}"/>
    <cellStyle name="Currency 2 2 3 3 3 3 2 2 3" xfId="15869" xr:uid="{136139B3-AB5F-487B-99C8-295914EEAFD3}"/>
    <cellStyle name="Currency 2 2 3 3 3 3 2 2 3 2" xfId="38525" xr:uid="{EBF7210F-05B5-452E-BB53-004C22B7D580}"/>
    <cellStyle name="Currency 2 2 3 3 3 3 2 2 4" xfId="27197" xr:uid="{93959BD5-5839-4837-B525-97D2AA235A76}"/>
    <cellStyle name="Currency 2 2 3 3 3 3 2 3" xfId="7373" xr:uid="{F4ABAEDB-C4D9-417C-95D7-77831B17AE1C}"/>
    <cellStyle name="Currency 2 2 3 3 3 3 2 3 2" xfId="18701" xr:uid="{36D990A5-6B4D-4A15-B387-7B23758159F6}"/>
    <cellStyle name="Currency 2 2 3 3 3 3 2 3 2 2" xfId="41357" xr:uid="{C95B009E-B5C0-4791-965F-B4000CBD7F40}"/>
    <cellStyle name="Currency 2 2 3 3 3 3 2 3 3" xfId="30029" xr:uid="{5DD9B9D5-DA2B-4D42-8835-1A6FDE143F5B}"/>
    <cellStyle name="Currency 2 2 3 3 3 3 2 4" xfId="13037" xr:uid="{C0C757DA-F806-4EFF-8E1A-52513DC38159}"/>
    <cellStyle name="Currency 2 2 3 3 3 3 2 4 2" xfId="35693" xr:uid="{BE4D62F1-8801-4EB7-94EC-E02E016B43AD}"/>
    <cellStyle name="Currency 2 2 3 3 3 3 2 5" xfId="24365" xr:uid="{B5262AF1-4116-4E75-9EDF-3B6C5FF533FD}"/>
    <cellStyle name="Currency 2 2 3 3 3 3 3" xfId="3837" xr:uid="{A357F457-7CD8-4E0B-9C98-EFBD3AD49CBD}"/>
    <cellStyle name="Currency 2 2 3 3 3 3 3 2" xfId="9501" xr:uid="{058B9E20-5790-42D6-BD2A-C4E052A10F8E}"/>
    <cellStyle name="Currency 2 2 3 3 3 3 3 2 2" xfId="20829" xr:uid="{0801B9BB-8E69-41C5-80A2-27160B07D094}"/>
    <cellStyle name="Currency 2 2 3 3 3 3 3 2 2 2" xfId="43485" xr:uid="{BDD7049F-7AF1-4E3C-BFE6-47D0916FEB7F}"/>
    <cellStyle name="Currency 2 2 3 3 3 3 3 2 3" xfId="32157" xr:uid="{033E9D31-5D14-4C0C-B93E-6D549BB7FBF2}"/>
    <cellStyle name="Currency 2 2 3 3 3 3 3 3" xfId="15165" xr:uid="{E0926167-F3B5-4583-B000-39789DA2823D}"/>
    <cellStyle name="Currency 2 2 3 3 3 3 3 3 2" xfId="37821" xr:uid="{75CC39C6-21A5-486A-970C-1FEBBE24CC57}"/>
    <cellStyle name="Currency 2 2 3 3 3 3 3 4" xfId="26493" xr:uid="{E005280D-9239-451D-9760-FD89B4991B1B}"/>
    <cellStyle name="Currency 2 2 3 3 3 3 4" xfId="6669" xr:uid="{9A8A26DA-99E1-426F-A65E-08ACEA74D3EB}"/>
    <cellStyle name="Currency 2 2 3 3 3 3 4 2" xfId="17997" xr:uid="{97A0329F-60B9-4719-8626-020C06D43B64}"/>
    <cellStyle name="Currency 2 2 3 3 3 3 4 2 2" xfId="40653" xr:uid="{6CD3E7E3-7637-4C72-86EF-89B68FC04513}"/>
    <cellStyle name="Currency 2 2 3 3 3 3 4 3" xfId="29325" xr:uid="{606E8957-141C-4F9A-A260-420E2BDD20C9}"/>
    <cellStyle name="Currency 2 2 3 3 3 3 5" xfId="12333" xr:uid="{8D89919E-E54B-4F33-B611-4E8A42700ABF}"/>
    <cellStyle name="Currency 2 2 3 3 3 3 5 2" xfId="34989" xr:uid="{32DAB3B3-DECF-4F09-B191-B2667C8D54F5}"/>
    <cellStyle name="Currency 2 2 3 3 3 3 6" xfId="23661" xr:uid="{85916DC9-B0EC-40FA-9503-07DFE434CB85}"/>
    <cellStyle name="Currency 2 2 3 3 3 4" xfId="1710" xr:uid="{8F6428B1-F959-4755-9D80-D79B63933DDD}"/>
    <cellStyle name="Currency 2 2 3 3 3 4 2" xfId="4542" xr:uid="{D25C7965-31B7-4F2C-96E7-199D46A1F6E6}"/>
    <cellStyle name="Currency 2 2 3 3 3 4 2 2" xfId="10206" xr:uid="{557A147F-2EBD-4B63-B064-FE791B9B58A5}"/>
    <cellStyle name="Currency 2 2 3 3 3 4 2 2 2" xfId="21534" xr:uid="{6BF71590-7F15-430E-8875-74E76B624B68}"/>
    <cellStyle name="Currency 2 2 3 3 3 4 2 2 2 2" xfId="44190" xr:uid="{9CCF3246-77A1-4261-AFBB-255F7D190345}"/>
    <cellStyle name="Currency 2 2 3 3 3 4 2 2 3" xfId="32862" xr:uid="{623724DB-A645-4CD2-8648-CC4E6DAF2332}"/>
    <cellStyle name="Currency 2 2 3 3 3 4 2 3" xfId="15870" xr:uid="{E1FF33D9-AB3B-4760-90F4-BAB2BC682BA2}"/>
    <cellStyle name="Currency 2 2 3 3 3 4 2 3 2" xfId="38526" xr:uid="{48A1A94F-7C8D-4BE5-924F-239D8391A115}"/>
    <cellStyle name="Currency 2 2 3 3 3 4 2 4" xfId="27198" xr:uid="{B32E242E-29F6-40E0-AC98-0EA683C7781C}"/>
    <cellStyle name="Currency 2 2 3 3 3 4 3" xfId="7374" xr:uid="{52EFD14C-6B30-4DA2-B09D-7F070D0389B7}"/>
    <cellStyle name="Currency 2 2 3 3 3 4 3 2" xfId="18702" xr:uid="{3B8E7691-F7F0-48A0-9B84-51C8984202BE}"/>
    <cellStyle name="Currency 2 2 3 3 3 4 3 2 2" xfId="41358" xr:uid="{5FBE7F5B-631F-419E-AFB4-407F13D1D499}"/>
    <cellStyle name="Currency 2 2 3 3 3 4 3 3" xfId="30030" xr:uid="{7E9E4346-49F7-4392-A2D4-30DD28625863}"/>
    <cellStyle name="Currency 2 2 3 3 3 4 4" xfId="13038" xr:uid="{7CB5C869-2FF8-48B3-BB4F-4A8C2F7EE690}"/>
    <cellStyle name="Currency 2 2 3 3 3 4 4 2" xfId="35694" xr:uid="{A7FC200B-5E4D-431A-BBA9-FD8B424BC7C3}"/>
    <cellStyle name="Currency 2 2 3 3 3 4 5" xfId="24366" xr:uid="{05F31BEB-0267-4ABB-A6F1-9BA11F3A6655}"/>
    <cellStyle name="Currency 2 2 3 3 3 5" xfId="3133" xr:uid="{90CAEB6C-FA22-4326-BF15-784BE4312CC0}"/>
    <cellStyle name="Currency 2 2 3 3 3 5 2" xfId="8797" xr:uid="{E3527BEC-C43E-43C3-839B-46B36C82A7DE}"/>
    <cellStyle name="Currency 2 2 3 3 3 5 2 2" xfId="20125" xr:uid="{C0576F29-23DC-43A3-9563-0B24A3A229D0}"/>
    <cellStyle name="Currency 2 2 3 3 3 5 2 2 2" xfId="42781" xr:uid="{015DF49D-FE5D-4CF8-A147-83507F12B5BD}"/>
    <cellStyle name="Currency 2 2 3 3 3 5 2 3" xfId="31453" xr:uid="{C556A1FB-7B66-47CD-B2F0-4D145F3EBAC2}"/>
    <cellStyle name="Currency 2 2 3 3 3 5 3" xfId="14461" xr:uid="{E146E76C-765F-45BE-A77A-4064B3B045E3}"/>
    <cellStyle name="Currency 2 2 3 3 3 5 3 2" xfId="37117" xr:uid="{DD1B6F9C-8A38-4180-8683-F6FED2BAD9A5}"/>
    <cellStyle name="Currency 2 2 3 3 3 5 4" xfId="25789" xr:uid="{943916F4-6DE8-4BD3-89A9-2EF547F98E25}"/>
    <cellStyle name="Currency 2 2 3 3 3 6" xfId="5965" xr:uid="{81A5F54D-1116-42A1-8A7E-29AA24915A62}"/>
    <cellStyle name="Currency 2 2 3 3 3 6 2" xfId="17293" xr:uid="{738C89BD-ECFD-4837-B465-FE46061B0BA3}"/>
    <cellStyle name="Currency 2 2 3 3 3 6 2 2" xfId="39949" xr:uid="{43FD2A9B-3EB6-45B3-9D1B-2620F7EBE806}"/>
    <cellStyle name="Currency 2 2 3 3 3 6 3" xfId="28621" xr:uid="{283C067E-BB83-4AE9-BF7D-D906D4348765}"/>
    <cellStyle name="Currency 2 2 3 3 3 7" xfId="11629" xr:uid="{28D859AD-CCC3-4056-9D3F-EF48ED0A2A43}"/>
    <cellStyle name="Currency 2 2 3 3 3 7 2" xfId="34285" xr:uid="{4B9C71AF-ECE0-47CB-9DFE-6ED7D7B42747}"/>
    <cellStyle name="Currency 2 2 3 3 3 8" xfId="22957" xr:uid="{015641C2-660F-4330-A040-8BE7743E50C4}"/>
    <cellStyle name="Currency 2 2 3 3 4" xfId="477" xr:uid="{5F4F5648-808D-4641-A350-F542F0E82779}"/>
    <cellStyle name="Currency 2 2 3 3 4 2" xfId="1181" xr:uid="{78CAF2D5-B97E-4313-BACC-FF924AD57CE0}"/>
    <cellStyle name="Currency 2 2 3 3 4 2 2" xfId="1711" xr:uid="{5BE3E7EB-EBC6-4115-B8E9-9AFDAEA82D45}"/>
    <cellStyle name="Currency 2 2 3 3 4 2 2 2" xfId="4543" xr:uid="{C014C4DB-B471-448B-AB61-AC229DAC1EC2}"/>
    <cellStyle name="Currency 2 2 3 3 4 2 2 2 2" xfId="10207" xr:uid="{D7E767E1-EB94-44A5-BF89-2E478A740366}"/>
    <cellStyle name="Currency 2 2 3 3 4 2 2 2 2 2" xfId="21535" xr:uid="{8C7E4CC4-218D-47CC-928A-E66FAD70AA92}"/>
    <cellStyle name="Currency 2 2 3 3 4 2 2 2 2 2 2" xfId="44191" xr:uid="{B2945F10-6ED8-4E80-86E6-DA2FAF1160BE}"/>
    <cellStyle name="Currency 2 2 3 3 4 2 2 2 2 3" xfId="32863" xr:uid="{F5EB0A30-534F-4F2C-BF84-D2AC8EB5F25B}"/>
    <cellStyle name="Currency 2 2 3 3 4 2 2 2 3" xfId="15871" xr:uid="{7132A6B7-3B03-4B69-90EB-9B4C89BAC6DD}"/>
    <cellStyle name="Currency 2 2 3 3 4 2 2 2 3 2" xfId="38527" xr:uid="{FCFD7DAE-D4B4-47DE-AA20-A62F008A965D}"/>
    <cellStyle name="Currency 2 2 3 3 4 2 2 2 4" xfId="27199" xr:uid="{69BA1685-0971-4F01-9E96-D865DEA8BA41}"/>
    <cellStyle name="Currency 2 2 3 3 4 2 2 3" xfId="7375" xr:uid="{C2568DE2-E806-48E2-B27E-CC17EDEA6747}"/>
    <cellStyle name="Currency 2 2 3 3 4 2 2 3 2" xfId="18703" xr:uid="{24D8CD14-718E-4761-A588-D4AE3E1F3CC5}"/>
    <cellStyle name="Currency 2 2 3 3 4 2 2 3 2 2" xfId="41359" xr:uid="{233D97E5-167B-4CFC-A826-778C9E8C4C71}"/>
    <cellStyle name="Currency 2 2 3 3 4 2 2 3 3" xfId="30031" xr:uid="{F465CC97-C326-483C-B0D2-7D6E5F6F42CB}"/>
    <cellStyle name="Currency 2 2 3 3 4 2 2 4" xfId="13039" xr:uid="{5F2682C1-42EE-4B0E-9073-8A639E8BCD03}"/>
    <cellStyle name="Currency 2 2 3 3 4 2 2 4 2" xfId="35695" xr:uid="{D2FB002C-834F-4700-A809-6942C2EA6FEE}"/>
    <cellStyle name="Currency 2 2 3 3 4 2 2 5" xfId="24367" xr:uid="{CD99552D-5D9C-47C6-ADFE-19E504C21EAA}"/>
    <cellStyle name="Currency 2 2 3 3 4 2 3" xfId="4013" xr:uid="{776A391F-61C8-4941-AE7F-DC8E5DF9FFA9}"/>
    <cellStyle name="Currency 2 2 3 3 4 2 3 2" xfId="9677" xr:uid="{E658E4A8-21BE-4541-A20D-78BBB82C20A7}"/>
    <cellStyle name="Currency 2 2 3 3 4 2 3 2 2" xfId="21005" xr:uid="{311785A3-7913-49B9-B48E-775357C4E1E7}"/>
    <cellStyle name="Currency 2 2 3 3 4 2 3 2 2 2" xfId="43661" xr:uid="{1873BF23-4069-4E3A-81D8-A340A2CC18FB}"/>
    <cellStyle name="Currency 2 2 3 3 4 2 3 2 3" xfId="32333" xr:uid="{D8ECF7B6-6CFD-4F3D-81A9-58E4760099B6}"/>
    <cellStyle name="Currency 2 2 3 3 4 2 3 3" xfId="15341" xr:uid="{DF6F3294-32AD-4A9F-8F33-285F841C0C8D}"/>
    <cellStyle name="Currency 2 2 3 3 4 2 3 3 2" xfId="37997" xr:uid="{96445267-714D-4AA0-9FE8-7618039A39E9}"/>
    <cellStyle name="Currency 2 2 3 3 4 2 3 4" xfId="26669" xr:uid="{548B48E4-3F06-4FC3-B63B-1365A57D6AF6}"/>
    <cellStyle name="Currency 2 2 3 3 4 2 4" xfId="6845" xr:uid="{6E192E55-CABA-4680-910A-5990DCE72665}"/>
    <cellStyle name="Currency 2 2 3 3 4 2 4 2" xfId="18173" xr:uid="{2158F2D1-20A6-4803-9D01-DFD19943F3B4}"/>
    <cellStyle name="Currency 2 2 3 3 4 2 4 2 2" xfId="40829" xr:uid="{BB92203B-2300-4800-8FD0-1F8ED3847010}"/>
    <cellStyle name="Currency 2 2 3 3 4 2 4 3" xfId="29501" xr:uid="{48580691-2DED-40FF-809D-ADA37451110C}"/>
    <cellStyle name="Currency 2 2 3 3 4 2 5" xfId="12509" xr:uid="{5FB73DE9-756F-4C7A-8114-89342B6459A2}"/>
    <cellStyle name="Currency 2 2 3 3 4 2 5 2" xfId="35165" xr:uid="{4BD8E953-3D0B-43A2-80F6-49BC99689A21}"/>
    <cellStyle name="Currency 2 2 3 3 4 2 6" xfId="23837" xr:uid="{1DE6081C-3B0B-426E-B8A5-DB7799EEF87F}"/>
    <cellStyle name="Currency 2 2 3 3 4 3" xfId="1712" xr:uid="{E94D0D39-7D0C-4C47-AFA4-9955E8508BDC}"/>
    <cellStyle name="Currency 2 2 3 3 4 3 2" xfId="4544" xr:uid="{EE2EB753-EBC0-4A92-83AF-F13047548550}"/>
    <cellStyle name="Currency 2 2 3 3 4 3 2 2" xfId="10208" xr:uid="{022D66FF-DD4D-43B2-9848-312CFE243792}"/>
    <cellStyle name="Currency 2 2 3 3 4 3 2 2 2" xfId="21536" xr:uid="{FA952B08-6EB0-4DF0-8C46-614D07542956}"/>
    <cellStyle name="Currency 2 2 3 3 4 3 2 2 2 2" xfId="44192" xr:uid="{45B87544-6F29-4CD5-9D8F-93AD97AB7C41}"/>
    <cellStyle name="Currency 2 2 3 3 4 3 2 2 3" xfId="32864" xr:uid="{A9AC0CC5-BB2D-4412-9A6B-9A76A62156DF}"/>
    <cellStyle name="Currency 2 2 3 3 4 3 2 3" xfId="15872" xr:uid="{4AA8E7B5-2BE4-4A89-9F3B-32EEBC681AD2}"/>
    <cellStyle name="Currency 2 2 3 3 4 3 2 3 2" xfId="38528" xr:uid="{E02BAA36-2478-4185-8DF4-0D44BF82ACDD}"/>
    <cellStyle name="Currency 2 2 3 3 4 3 2 4" xfId="27200" xr:uid="{5CE27C0C-3960-4D6C-B49A-B04371457338}"/>
    <cellStyle name="Currency 2 2 3 3 4 3 3" xfId="7376" xr:uid="{114B1019-AFE0-49B8-B826-A76896C0F038}"/>
    <cellStyle name="Currency 2 2 3 3 4 3 3 2" xfId="18704" xr:uid="{5BEFA9D4-9F45-4464-B842-7ED824CFA91D}"/>
    <cellStyle name="Currency 2 2 3 3 4 3 3 2 2" xfId="41360" xr:uid="{52DDF1E0-52EA-41A6-9410-8C264F88CA0C}"/>
    <cellStyle name="Currency 2 2 3 3 4 3 3 3" xfId="30032" xr:uid="{66D50BE1-83AA-4476-96C2-57C6B40E2956}"/>
    <cellStyle name="Currency 2 2 3 3 4 3 4" xfId="13040" xr:uid="{7BC363E2-C8BB-4151-9E14-56BBC72D23BF}"/>
    <cellStyle name="Currency 2 2 3 3 4 3 4 2" xfId="35696" xr:uid="{8CF42A04-BA59-475A-B6FB-4C4578222D66}"/>
    <cellStyle name="Currency 2 2 3 3 4 3 5" xfId="24368" xr:uid="{37393976-FA07-47E5-AB02-C561B37F0EA0}"/>
    <cellStyle name="Currency 2 2 3 3 4 4" xfId="3309" xr:uid="{A9DFC6E1-A4DE-4466-A5CF-630A0AF1C377}"/>
    <cellStyle name="Currency 2 2 3 3 4 4 2" xfId="8973" xr:uid="{C6BF82EB-EC9F-4AB1-AF01-7C02B1ACB8AE}"/>
    <cellStyle name="Currency 2 2 3 3 4 4 2 2" xfId="20301" xr:uid="{C2EB1AEF-B475-4A10-86E5-4906AF5C3744}"/>
    <cellStyle name="Currency 2 2 3 3 4 4 2 2 2" xfId="42957" xr:uid="{A4A2461A-17C2-42F5-876F-9915F7AA258A}"/>
    <cellStyle name="Currency 2 2 3 3 4 4 2 3" xfId="31629" xr:uid="{7E06DB15-6F97-4F85-A9A5-EA1586285DFF}"/>
    <cellStyle name="Currency 2 2 3 3 4 4 3" xfId="14637" xr:uid="{89E78848-BFD3-44E3-B8C6-9486BB60BEC8}"/>
    <cellStyle name="Currency 2 2 3 3 4 4 3 2" xfId="37293" xr:uid="{076365C8-93E3-4D88-9296-951930F092FF}"/>
    <cellStyle name="Currency 2 2 3 3 4 4 4" xfId="25965" xr:uid="{E0C7DA19-9AFE-4DB9-8666-34FC4EDEAFBA}"/>
    <cellStyle name="Currency 2 2 3 3 4 5" xfId="6141" xr:uid="{171A7199-CC29-484B-9EEB-9C28C14A224A}"/>
    <cellStyle name="Currency 2 2 3 3 4 5 2" xfId="17469" xr:uid="{10E56BAA-C934-4FEA-929D-DE76A03B1812}"/>
    <cellStyle name="Currency 2 2 3 3 4 5 2 2" xfId="40125" xr:uid="{279776C6-71C7-4CB2-B25D-4024070BF4F9}"/>
    <cellStyle name="Currency 2 2 3 3 4 5 3" xfId="28797" xr:uid="{C7301AAE-3188-4BB0-906D-B4C7F767E2E5}"/>
    <cellStyle name="Currency 2 2 3 3 4 6" xfId="11805" xr:uid="{EE20C307-6270-41BE-AA4F-B1F583241218}"/>
    <cellStyle name="Currency 2 2 3 3 4 6 2" xfId="34461" xr:uid="{A9BD7FBD-4CCB-4C77-BAF5-18A4ECC99A80}"/>
    <cellStyle name="Currency 2 2 3 3 4 7" xfId="23133" xr:uid="{FFD3E82E-7B41-46B6-9219-83C994A0C2E5}"/>
    <cellStyle name="Currency 2 2 3 3 5" xfId="829" xr:uid="{3916DA72-7A58-4BED-856C-16F126D85A5F}"/>
    <cellStyle name="Currency 2 2 3 3 5 2" xfId="1713" xr:uid="{E9060EBA-9FD4-47D3-BABC-299D2024BF1F}"/>
    <cellStyle name="Currency 2 2 3 3 5 2 2" xfId="4545" xr:uid="{982A6B69-381D-4E7A-8323-E35213A1E7A7}"/>
    <cellStyle name="Currency 2 2 3 3 5 2 2 2" xfId="10209" xr:uid="{130C0CEC-915F-4908-A3E3-61AEFD73CC28}"/>
    <cellStyle name="Currency 2 2 3 3 5 2 2 2 2" xfId="21537" xr:uid="{6F1B675D-ADE8-4963-9441-B70062DBF72F}"/>
    <cellStyle name="Currency 2 2 3 3 5 2 2 2 2 2" xfId="44193" xr:uid="{81244532-85B9-48B3-88F8-62E88B68AD7A}"/>
    <cellStyle name="Currency 2 2 3 3 5 2 2 2 3" xfId="32865" xr:uid="{6852B7C0-A293-45D5-A578-1C704762D483}"/>
    <cellStyle name="Currency 2 2 3 3 5 2 2 3" xfId="15873" xr:uid="{FDD89243-63B6-4A28-BBA4-D52804ACACFF}"/>
    <cellStyle name="Currency 2 2 3 3 5 2 2 3 2" xfId="38529" xr:uid="{0D7E2D01-38D8-4942-8121-80FD249246DA}"/>
    <cellStyle name="Currency 2 2 3 3 5 2 2 4" xfId="27201" xr:uid="{0A01877A-B17F-46F7-A592-15FE1B6DC210}"/>
    <cellStyle name="Currency 2 2 3 3 5 2 3" xfId="7377" xr:uid="{EFBFF971-0B03-4C26-B53B-D7B576E632C3}"/>
    <cellStyle name="Currency 2 2 3 3 5 2 3 2" xfId="18705" xr:uid="{0096B659-9058-4CCE-9456-EE0E3693A0C4}"/>
    <cellStyle name="Currency 2 2 3 3 5 2 3 2 2" xfId="41361" xr:uid="{FFEB5339-2538-4E4F-BE5E-6E959FA215E4}"/>
    <cellStyle name="Currency 2 2 3 3 5 2 3 3" xfId="30033" xr:uid="{12A3FE83-1A74-4124-B43D-309B1000C861}"/>
    <cellStyle name="Currency 2 2 3 3 5 2 4" xfId="13041" xr:uid="{AD035C4F-801B-469A-B0E6-F263843AAA0E}"/>
    <cellStyle name="Currency 2 2 3 3 5 2 4 2" xfId="35697" xr:uid="{144630BC-591B-4027-B717-F700377815FB}"/>
    <cellStyle name="Currency 2 2 3 3 5 2 5" xfId="24369" xr:uid="{8B98F9B0-237C-4D22-9D26-0480ECF55778}"/>
    <cellStyle name="Currency 2 2 3 3 5 3" xfId="3661" xr:uid="{D389FF74-8F56-44A1-A36B-4826C61E8227}"/>
    <cellStyle name="Currency 2 2 3 3 5 3 2" xfId="9325" xr:uid="{87FE6A45-F0E2-481B-B1A1-EB862BB329CF}"/>
    <cellStyle name="Currency 2 2 3 3 5 3 2 2" xfId="20653" xr:uid="{9554EFE9-E875-4F6A-A125-34DD4F28B97E}"/>
    <cellStyle name="Currency 2 2 3 3 5 3 2 2 2" xfId="43309" xr:uid="{608766B6-D5B2-45D4-9983-A7B91CFB5EBF}"/>
    <cellStyle name="Currency 2 2 3 3 5 3 2 3" xfId="31981" xr:uid="{5433D4C0-6539-4CF5-9364-4B9913F50973}"/>
    <cellStyle name="Currency 2 2 3 3 5 3 3" xfId="14989" xr:uid="{792F773C-AFB6-41A8-AC9C-81DDB1E292CA}"/>
    <cellStyle name="Currency 2 2 3 3 5 3 3 2" xfId="37645" xr:uid="{E3562515-10D9-46A5-B4EF-90A9B1D8C900}"/>
    <cellStyle name="Currency 2 2 3 3 5 3 4" xfId="26317" xr:uid="{AE53B28E-6AD7-4E05-9B42-9F6756B4E2F3}"/>
    <cellStyle name="Currency 2 2 3 3 5 4" xfId="6493" xr:uid="{3FBF1953-BAE6-420F-865D-956F472C5A39}"/>
    <cellStyle name="Currency 2 2 3 3 5 4 2" xfId="17821" xr:uid="{E5235FD2-D51E-46F0-BDB3-FCC09251BDED}"/>
    <cellStyle name="Currency 2 2 3 3 5 4 2 2" xfId="40477" xr:uid="{8C234A42-790A-498C-A90C-B6F9EFD6536A}"/>
    <cellStyle name="Currency 2 2 3 3 5 4 3" xfId="29149" xr:uid="{E45739C9-6CE8-4569-BE71-E5EAF4249CEF}"/>
    <cellStyle name="Currency 2 2 3 3 5 5" xfId="12157" xr:uid="{E5F498BB-256E-471D-83BA-8EA195315DDF}"/>
    <cellStyle name="Currency 2 2 3 3 5 5 2" xfId="34813" xr:uid="{AC726EBF-5E06-446F-940C-8B18B0AFBC73}"/>
    <cellStyle name="Currency 2 2 3 3 5 6" xfId="23485" xr:uid="{FE63D53A-4E5B-4744-92E7-854C10B38A82}"/>
    <cellStyle name="Currency 2 2 3 3 6" xfId="1714" xr:uid="{8A7C2657-B945-4AAC-A9D0-EF94F487B75D}"/>
    <cellStyle name="Currency 2 2 3 3 6 2" xfId="4546" xr:uid="{21245512-1D34-4A11-9E58-13E56D23C321}"/>
    <cellStyle name="Currency 2 2 3 3 6 2 2" xfId="10210" xr:uid="{E9F0EE0C-B34B-4711-A79F-74614B687F74}"/>
    <cellStyle name="Currency 2 2 3 3 6 2 2 2" xfId="21538" xr:uid="{CD5AC42B-C7DB-4F9F-9751-1FF349B54EC3}"/>
    <cellStyle name="Currency 2 2 3 3 6 2 2 2 2" xfId="44194" xr:uid="{16E14C29-7F8B-474D-B3BA-49F6AE649CD6}"/>
    <cellStyle name="Currency 2 2 3 3 6 2 2 3" xfId="32866" xr:uid="{734D414B-1EF6-4AA2-BFFF-4F66334E8784}"/>
    <cellStyle name="Currency 2 2 3 3 6 2 3" xfId="15874" xr:uid="{3DD5433C-1335-4F14-BD01-B788F3FE5A27}"/>
    <cellStyle name="Currency 2 2 3 3 6 2 3 2" xfId="38530" xr:uid="{3AF97817-7E5F-41EA-8B57-5FB67632DA5D}"/>
    <cellStyle name="Currency 2 2 3 3 6 2 4" xfId="27202" xr:uid="{AA0F1993-4151-49DB-A6F6-7ED972799A35}"/>
    <cellStyle name="Currency 2 2 3 3 6 3" xfId="7378" xr:uid="{C6756B13-52D8-47F3-B5D0-BA9FFA124BA8}"/>
    <cellStyle name="Currency 2 2 3 3 6 3 2" xfId="18706" xr:uid="{42E0E397-CD38-462E-8D80-9370886EA6B5}"/>
    <cellStyle name="Currency 2 2 3 3 6 3 2 2" xfId="41362" xr:uid="{F9C597AD-7C9F-4621-A874-03CBA9E345EA}"/>
    <cellStyle name="Currency 2 2 3 3 6 3 3" xfId="30034" xr:uid="{E5713B1B-083B-43C3-8628-40441734D8D0}"/>
    <cellStyle name="Currency 2 2 3 3 6 4" xfId="13042" xr:uid="{CBB38C75-9181-4644-863B-79CEF4FD61D0}"/>
    <cellStyle name="Currency 2 2 3 3 6 4 2" xfId="35698" xr:uid="{AC8AFB29-E1FA-4DC3-9AA9-0F80ADB269B9}"/>
    <cellStyle name="Currency 2 2 3 3 6 5" xfId="24370" xr:uid="{A97E4FCD-B131-4A2D-92F2-3DB1D5E95995}"/>
    <cellStyle name="Currency 2 2 3 3 7" xfId="2957" xr:uid="{88D9B19A-B3A0-4D6C-A229-C700C2EE20FC}"/>
    <cellStyle name="Currency 2 2 3 3 7 2" xfId="8621" xr:uid="{9B9FDA90-EA26-4885-8136-EA92F954301A}"/>
    <cellStyle name="Currency 2 2 3 3 7 2 2" xfId="19949" xr:uid="{3BF6DF86-BB6B-42D1-B9C1-198DD285FF28}"/>
    <cellStyle name="Currency 2 2 3 3 7 2 2 2" xfId="42605" xr:uid="{0756DA00-4738-418D-9FDB-D330D071A8F2}"/>
    <cellStyle name="Currency 2 2 3 3 7 2 3" xfId="31277" xr:uid="{CB4001A1-6689-46F6-9D38-AF05872B310F}"/>
    <cellStyle name="Currency 2 2 3 3 7 3" xfId="14285" xr:uid="{AF04346A-19F1-4C3A-91BC-0AF4D272AD41}"/>
    <cellStyle name="Currency 2 2 3 3 7 3 2" xfId="36941" xr:uid="{5C20EB91-9EE0-429A-9DAC-388154B2A35B}"/>
    <cellStyle name="Currency 2 2 3 3 7 4" xfId="25613" xr:uid="{26368239-A1D6-4D19-A28C-C1CBF9C1E86D}"/>
    <cellStyle name="Currency 2 2 3 3 8" xfId="5789" xr:uid="{EA02950B-AA2B-499E-B260-8A56926B7D36}"/>
    <cellStyle name="Currency 2 2 3 3 8 2" xfId="17117" xr:uid="{32155F10-C7C5-4218-AC2F-5EA39E7FB194}"/>
    <cellStyle name="Currency 2 2 3 3 8 2 2" xfId="39773" xr:uid="{D80934E8-B797-4C2A-A206-F274CEA093A6}"/>
    <cellStyle name="Currency 2 2 3 3 8 3" xfId="28445" xr:uid="{6192BFFF-1DC4-4ACD-B3CF-A30E5A136FBB}"/>
    <cellStyle name="Currency 2 2 3 3 9" xfId="11453" xr:uid="{2521A2DE-22AC-4241-989A-FFF1ED369A46}"/>
    <cellStyle name="Currency 2 2 3 3 9 2" xfId="34109" xr:uid="{5D69A22D-DEB8-4DB1-BD3A-2F5EE73CB7FC}"/>
    <cellStyle name="Currency 2 2 3 4" xfId="169" xr:uid="{335CF382-B495-4B40-883F-501C184A770A}"/>
    <cellStyle name="Currency 2 2 3 4 2" xfId="345" xr:uid="{90966732-855F-4EB4-A268-0FD2D76C010B}"/>
    <cellStyle name="Currency 2 2 3 4 2 2" xfId="697" xr:uid="{7C8EAF9F-2FD0-450D-A369-A3C8E95F1AFA}"/>
    <cellStyle name="Currency 2 2 3 4 2 2 2" xfId="1401" xr:uid="{7B7C6580-AAD6-4E01-B8BA-D88B6926C083}"/>
    <cellStyle name="Currency 2 2 3 4 2 2 2 2" xfId="1715" xr:uid="{D71CB703-9B9C-4157-9285-4D07BD1CA8A6}"/>
    <cellStyle name="Currency 2 2 3 4 2 2 2 2 2" xfId="4547" xr:uid="{7B0F661F-5321-4413-847B-C35957019DBA}"/>
    <cellStyle name="Currency 2 2 3 4 2 2 2 2 2 2" xfId="10211" xr:uid="{4B592786-0FC0-491C-AAD3-B76EBFF5A52B}"/>
    <cellStyle name="Currency 2 2 3 4 2 2 2 2 2 2 2" xfId="21539" xr:uid="{247B9BE2-2DAA-4EFB-9BA4-6E76A8F9B7D4}"/>
    <cellStyle name="Currency 2 2 3 4 2 2 2 2 2 2 2 2" xfId="44195" xr:uid="{2F6654F7-489E-4BF0-BDFB-EC234629B146}"/>
    <cellStyle name="Currency 2 2 3 4 2 2 2 2 2 2 3" xfId="32867" xr:uid="{A44C4E1A-74D3-47B9-BBDE-3F512EE9B539}"/>
    <cellStyle name="Currency 2 2 3 4 2 2 2 2 2 3" xfId="15875" xr:uid="{CC8006E6-E77C-4447-8DAC-291237193802}"/>
    <cellStyle name="Currency 2 2 3 4 2 2 2 2 2 3 2" xfId="38531" xr:uid="{A35FD804-F385-403F-B148-842343979E0B}"/>
    <cellStyle name="Currency 2 2 3 4 2 2 2 2 2 4" xfId="27203" xr:uid="{3DBEBFB5-8D91-4E73-902E-A96F96B22B16}"/>
    <cellStyle name="Currency 2 2 3 4 2 2 2 2 3" xfId="7379" xr:uid="{B8D3F4F3-A99B-46AD-9757-B1F67F06D3C4}"/>
    <cellStyle name="Currency 2 2 3 4 2 2 2 2 3 2" xfId="18707" xr:uid="{0C640930-E011-4B54-BFC2-531689FC45B3}"/>
    <cellStyle name="Currency 2 2 3 4 2 2 2 2 3 2 2" xfId="41363" xr:uid="{3F6466B4-D69D-40C6-97CA-08FA4BDD5AB8}"/>
    <cellStyle name="Currency 2 2 3 4 2 2 2 2 3 3" xfId="30035" xr:uid="{6895AB67-B0A0-4B8D-805E-535596EF65B3}"/>
    <cellStyle name="Currency 2 2 3 4 2 2 2 2 4" xfId="13043" xr:uid="{9B9A98E0-D0E4-453A-89E3-FE36D395E91B}"/>
    <cellStyle name="Currency 2 2 3 4 2 2 2 2 4 2" xfId="35699" xr:uid="{8B8AA798-3F80-4620-A0D8-660557D44E40}"/>
    <cellStyle name="Currency 2 2 3 4 2 2 2 2 5" xfId="24371" xr:uid="{FAFD4E7A-1284-46CF-AD2D-5CECB591B40F}"/>
    <cellStyle name="Currency 2 2 3 4 2 2 2 3" xfId="4233" xr:uid="{04911F8B-9785-44A7-8A36-31D50ACCCAAE}"/>
    <cellStyle name="Currency 2 2 3 4 2 2 2 3 2" xfId="9897" xr:uid="{0E105096-ED23-4515-A519-E8B906266DB9}"/>
    <cellStyle name="Currency 2 2 3 4 2 2 2 3 2 2" xfId="21225" xr:uid="{4D7E7D6B-5773-484A-BAEC-A54522D8FB31}"/>
    <cellStyle name="Currency 2 2 3 4 2 2 2 3 2 2 2" xfId="43881" xr:uid="{A50023D3-DE88-49E7-B500-3A5AA2434403}"/>
    <cellStyle name="Currency 2 2 3 4 2 2 2 3 2 3" xfId="32553" xr:uid="{BE37D830-9146-4429-AD49-2361D872A15B}"/>
    <cellStyle name="Currency 2 2 3 4 2 2 2 3 3" xfId="15561" xr:uid="{C8A431E6-C265-4E41-9494-62441304A33E}"/>
    <cellStyle name="Currency 2 2 3 4 2 2 2 3 3 2" xfId="38217" xr:uid="{9DA726AB-B759-4B4E-91B4-9AF4EF35A03B}"/>
    <cellStyle name="Currency 2 2 3 4 2 2 2 3 4" xfId="26889" xr:uid="{22A85A93-2BA9-4F9E-A364-72C03D62BC74}"/>
    <cellStyle name="Currency 2 2 3 4 2 2 2 4" xfId="7065" xr:uid="{C70904ED-C1E6-4659-B918-7CDB4E9FF7F9}"/>
    <cellStyle name="Currency 2 2 3 4 2 2 2 4 2" xfId="18393" xr:uid="{A4ED2B9F-0E18-4D3E-ADF2-3E7FC6F294E8}"/>
    <cellStyle name="Currency 2 2 3 4 2 2 2 4 2 2" xfId="41049" xr:uid="{E4E0018B-2131-4CEF-8AEB-D1349571DD4C}"/>
    <cellStyle name="Currency 2 2 3 4 2 2 2 4 3" xfId="29721" xr:uid="{4B7B64D8-22B9-4FBD-8825-63462A2E8EDC}"/>
    <cellStyle name="Currency 2 2 3 4 2 2 2 5" xfId="12729" xr:uid="{57954E95-5E74-4C33-B093-8A848533DE2E}"/>
    <cellStyle name="Currency 2 2 3 4 2 2 2 5 2" xfId="35385" xr:uid="{3C331046-C64F-4673-8D43-BA5D0AFB04E4}"/>
    <cellStyle name="Currency 2 2 3 4 2 2 2 6" xfId="24057" xr:uid="{96DEB44C-5BA6-4D3A-B4FE-D5470AFF7292}"/>
    <cellStyle name="Currency 2 2 3 4 2 2 3" xfId="1716" xr:uid="{5F34D2D3-524F-4C00-80A2-CA188A98E771}"/>
    <cellStyle name="Currency 2 2 3 4 2 2 3 2" xfId="4548" xr:uid="{D602EAFB-97F1-4BE8-A561-FDC6C3AF0EC5}"/>
    <cellStyle name="Currency 2 2 3 4 2 2 3 2 2" xfId="10212" xr:uid="{3629FA1B-71E7-414C-8B20-55B2173554FC}"/>
    <cellStyle name="Currency 2 2 3 4 2 2 3 2 2 2" xfId="21540" xr:uid="{A4123CF8-9C99-493E-BD3B-769276D9480D}"/>
    <cellStyle name="Currency 2 2 3 4 2 2 3 2 2 2 2" xfId="44196" xr:uid="{1846933F-4D03-4BA2-BECA-CEF9D90C0EC9}"/>
    <cellStyle name="Currency 2 2 3 4 2 2 3 2 2 3" xfId="32868" xr:uid="{A2398D80-FD2F-46E7-B200-6C4F3CECBFE4}"/>
    <cellStyle name="Currency 2 2 3 4 2 2 3 2 3" xfId="15876" xr:uid="{9B653DEB-5400-40C3-B050-FF8D25EEB79D}"/>
    <cellStyle name="Currency 2 2 3 4 2 2 3 2 3 2" xfId="38532" xr:uid="{E3F4B1DC-29DC-4A57-AAF1-1216BE47C8BC}"/>
    <cellStyle name="Currency 2 2 3 4 2 2 3 2 4" xfId="27204" xr:uid="{29A6DFF6-94EB-438E-B3AC-26281DE23478}"/>
    <cellStyle name="Currency 2 2 3 4 2 2 3 3" xfId="7380" xr:uid="{4D81A316-D715-42AE-AF39-C8A1163C6F1B}"/>
    <cellStyle name="Currency 2 2 3 4 2 2 3 3 2" xfId="18708" xr:uid="{7318BBC3-7643-4EB7-8A26-18192A3BA47D}"/>
    <cellStyle name="Currency 2 2 3 4 2 2 3 3 2 2" xfId="41364" xr:uid="{2380CA18-DB98-4067-9DD1-7BF05BFA59F4}"/>
    <cellStyle name="Currency 2 2 3 4 2 2 3 3 3" xfId="30036" xr:uid="{D200B3EB-9B44-43DC-9772-FFE7E73DA6D2}"/>
    <cellStyle name="Currency 2 2 3 4 2 2 3 4" xfId="13044" xr:uid="{309EDAB5-AAED-4D9E-90B6-347595A8428D}"/>
    <cellStyle name="Currency 2 2 3 4 2 2 3 4 2" xfId="35700" xr:uid="{99F33825-58D4-4E69-B8C6-CA325B88B128}"/>
    <cellStyle name="Currency 2 2 3 4 2 2 3 5" xfId="24372" xr:uid="{3F04B0B5-CDCA-4A55-86A1-F06AA05C806A}"/>
    <cellStyle name="Currency 2 2 3 4 2 2 4" xfId="3529" xr:uid="{67918A6F-9A85-407A-87B0-F3BF974DDB71}"/>
    <cellStyle name="Currency 2 2 3 4 2 2 4 2" xfId="9193" xr:uid="{65925C40-65E7-4C85-8D7C-5CCDE9F5AF3B}"/>
    <cellStyle name="Currency 2 2 3 4 2 2 4 2 2" xfId="20521" xr:uid="{7CB4FBA8-E016-46CF-B9B2-538F74CEE3F1}"/>
    <cellStyle name="Currency 2 2 3 4 2 2 4 2 2 2" xfId="43177" xr:uid="{DB6A77BC-D158-4DF9-84B7-E157655C9DCA}"/>
    <cellStyle name="Currency 2 2 3 4 2 2 4 2 3" xfId="31849" xr:uid="{0D644FA4-6EBC-47D5-8E21-D0224C31742A}"/>
    <cellStyle name="Currency 2 2 3 4 2 2 4 3" xfId="14857" xr:uid="{5505CFD1-0492-4F9A-984D-EEF47A74FCE8}"/>
    <cellStyle name="Currency 2 2 3 4 2 2 4 3 2" xfId="37513" xr:uid="{3CCFE0BB-6EB0-44E9-BC54-DE5727701DAB}"/>
    <cellStyle name="Currency 2 2 3 4 2 2 4 4" xfId="26185" xr:uid="{C6B73EC4-423B-4837-88FC-8F401034C132}"/>
    <cellStyle name="Currency 2 2 3 4 2 2 5" xfId="6361" xr:uid="{67E32384-0B49-49D1-B0A5-09EB4836D5F6}"/>
    <cellStyle name="Currency 2 2 3 4 2 2 5 2" xfId="17689" xr:uid="{F3BDB92A-C4F8-483F-AAC8-D0E41D7949EF}"/>
    <cellStyle name="Currency 2 2 3 4 2 2 5 2 2" xfId="40345" xr:uid="{7060932F-D31C-43E5-9964-47AB79674EEC}"/>
    <cellStyle name="Currency 2 2 3 4 2 2 5 3" xfId="29017" xr:uid="{D5EF6BDD-8F97-46A6-AAAF-B66670A29C4F}"/>
    <cellStyle name="Currency 2 2 3 4 2 2 6" xfId="12025" xr:uid="{6E6B3597-EA94-4ECB-AFFF-74FF86644367}"/>
    <cellStyle name="Currency 2 2 3 4 2 2 6 2" xfId="34681" xr:uid="{18D732CC-BA64-4098-A6C1-7A24978B8175}"/>
    <cellStyle name="Currency 2 2 3 4 2 2 7" xfId="23353" xr:uid="{709482BD-D78F-41AF-BF43-9E6F22E7BA1D}"/>
    <cellStyle name="Currency 2 2 3 4 2 3" xfId="1049" xr:uid="{97F5ED2D-4657-4813-A5DD-01E8CF5883F3}"/>
    <cellStyle name="Currency 2 2 3 4 2 3 2" xfId="1717" xr:uid="{8139E200-2EB1-4F67-9A87-DE896F47CFD2}"/>
    <cellStyle name="Currency 2 2 3 4 2 3 2 2" xfId="4549" xr:uid="{F6612010-BA17-49FD-9A43-3FA331406A18}"/>
    <cellStyle name="Currency 2 2 3 4 2 3 2 2 2" xfId="10213" xr:uid="{47C4CBD4-AE57-4BCD-9FFA-CC7F1DF3ED8E}"/>
    <cellStyle name="Currency 2 2 3 4 2 3 2 2 2 2" xfId="21541" xr:uid="{4175706C-0299-418B-9DAC-5BF24ABB504D}"/>
    <cellStyle name="Currency 2 2 3 4 2 3 2 2 2 2 2" xfId="44197" xr:uid="{14C86573-9E1E-4B53-B291-5404B85F986E}"/>
    <cellStyle name="Currency 2 2 3 4 2 3 2 2 2 3" xfId="32869" xr:uid="{B2330A97-0FF6-4CBA-92BC-B1EFFBAD1DAC}"/>
    <cellStyle name="Currency 2 2 3 4 2 3 2 2 3" xfId="15877" xr:uid="{C2D89B46-2D43-4A53-BE3E-B73699140B2F}"/>
    <cellStyle name="Currency 2 2 3 4 2 3 2 2 3 2" xfId="38533" xr:uid="{439175DC-DF08-4415-8852-ECF0BFDAB657}"/>
    <cellStyle name="Currency 2 2 3 4 2 3 2 2 4" xfId="27205" xr:uid="{ED36AE88-4360-4884-BF3E-9CFB2471BABE}"/>
    <cellStyle name="Currency 2 2 3 4 2 3 2 3" xfId="7381" xr:uid="{7D68D034-38CB-4666-8D24-534A5790CABB}"/>
    <cellStyle name="Currency 2 2 3 4 2 3 2 3 2" xfId="18709" xr:uid="{C8B1CF5F-7BC3-495D-A807-E136FB0B4134}"/>
    <cellStyle name="Currency 2 2 3 4 2 3 2 3 2 2" xfId="41365" xr:uid="{1D5A4EEA-2103-4874-BC81-0238DC6FF30C}"/>
    <cellStyle name="Currency 2 2 3 4 2 3 2 3 3" xfId="30037" xr:uid="{811B22AA-3852-4F4B-931B-98F9881C709C}"/>
    <cellStyle name="Currency 2 2 3 4 2 3 2 4" xfId="13045" xr:uid="{B66E39EA-3E2D-46AB-9CD5-3E3F40DFA4A7}"/>
    <cellStyle name="Currency 2 2 3 4 2 3 2 4 2" xfId="35701" xr:uid="{12B459FF-22F7-45F0-9C90-09E0FFF818BD}"/>
    <cellStyle name="Currency 2 2 3 4 2 3 2 5" xfId="24373" xr:uid="{01B4AF17-8455-4E68-94F6-DE1AD983F8F8}"/>
    <cellStyle name="Currency 2 2 3 4 2 3 3" xfId="3881" xr:uid="{D135E655-1888-4CC1-B861-B5B88AA403E8}"/>
    <cellStyle name="Currency 2 2 3 4 2 3 3 2" xfId="9545" xr:uid="{C943F3AB-1F08-46C9-B6D6-26DAAF68DB6F}"/>
    <cellStyle name="Currency 2 2 3 4 2 3 3 2 2" xfId="20873" xr:uid="{19BFCF33-A5BF-4AD8-9E5D-3FEB7593C8E6}"/>
    <cellStyle name="Currency 2 2 3 4 2 3 3 2 2 2" xfId="43529" xr:uid="{1741F7B5-1EE3-42F8-8D64-6970C73AA4C4}"/>
    <cellStyle name="Currency 2 2 3 4 2 3 3 2 3" xfId="32201" xr:uid="{548FD9BB-95BE-4871-9BA8-22D936933EC8}"/>
    <cellStyle name="Currency 2 2 3 4 2 3 3 3" xfId="15209" xr:uid="{8A80B857-B950-422B-B899-498EAC2DEA6F}"/>
    <cellStyle name="Currency 2 2 3 4 2 3 3 3 2" xfId="37865" xr:uid="{80B3A433-F7E4-487E-925D-C751AA84AE4C}"/>
    <cellStyle name="Currency 2 2 3 4 2 3 3 4" xfId="26537" xr:uid="{51B265B8-9310-4904-A955-982340A494F7}"/>
    <cellStyle name="Currency 2 2 3 4 2 3 4" xfId="6713" xr:uid="{707B63D5-5175-48DE-965C-F972B967F59A}"/>
    <cellStyle name="Currency 2 2 3 4 2 3 4 2" xfId="18041" xr:uid="{8DDED775-09AC-4398-A9F2-9D0AC5236074}"/>
    <cellStyle name="Currency 2 2 3 4 2 3 4 2 2" xfId="40697" xr:uid="{B8416AC2-3A85-4594-A234-1ABAC018CB90}"/>
    <cellStyle name="Currency 2 2 3 4 2 3 4 3" xfId="29369" xr:uid="{1AFAF94E-488A-436A-8819-F9B3594E8E03}"/>
    <cellStyle name="Currency 2 2 3 4 2 3 5" xfId="12377" xr:uid="{671D28E6-F7F4-432F-ADE6-2B0ECD01417E}"/>
    <cellStyle name="Currency 2 2 3 4 2 3 5 2" xfId="35033" xr:uid="{CE9FCDF0-06A0-46A2-8E95-576330C844F9}"/>
    <cellStyle name="Currency 2 2 3 4 2 3 6" xfId="23705" xr:uid="{D67F2761-24B3-4D41-92F5-C1865082E851}"/>
    <cellStyle name="Currency 2 2 3 4 2 4" xfId="1718" xr:uid="{F4A731C3-F342-471A-A3E7-103E00733E2E}"/>
    <cellStyle name="Currency 2 2 3 4 2 4 2" xfId="4550" xr:uid="{602523AA-BC39-4B15-B5CC-C94FB71D1DE3}"/>
    <cellStyle name="Currency 2 2 3 4 2 4 2 2" xfId="10214" xr:uid="{ADB99C62-B89F-48CD-8124-6697BA2A0983}"/>
    <cellStyle name="Currency 2 2 3 4 2 4 2 2 2" xfId="21542" xr:uid="{BEE58394-BB98-4B82-A5FB-5B2D5C0FE1D7}"/>
    <cellStyle name="Currency 2 2 3 4 2 4 2 2 2 2" xfId="44198" xr:uid="{E5E0498B-2562-4ECD-8206-0282E672AF2B}"/>
    <cellStyle name="Currency 2 2 3 4 2 4 2 2 3" xfId="32870" xr:uid="{EC116654-0822-464A-A06B-CB015AF3DF5E}"/>
    <cellStyle name="Currency 2 2 3 4 2 4 2 3" xfId="15878" xr:uid="{0B70767E-DDC8-4A7A-8367-29BA0B3550B8}"/>
    <cellStyle name="Currency 2 2 3 4 2 4 2 3 2" xfId="38534" xr:uid="{07050121-DAEF-4C7F-9433-AC1EE866BEF5}"/>
    <cellStyle name="Currency 2 2 3 4 2 4 2 4" xfId="27206" xr:uid="{BA0F32A1-2E75-44E7-B7FE-35F3C63C42C4}"/>
    <cellStyle name="Currency 2 2 3 4 2 4 3" xfId="7382" xr:uid="{5E8D44D6-1730-4322-ABC4-372F505D4F40}"/>
    <cellStyle name="Currency 2 2 3 4 2 4 3 2" xfId="18710" xr:uid="{F4704E04-0C20-4295-8CCA-609F9385CE9B}"/>
    <cellStyle name="Currency 2 2 3 4 2 4 3 2 2" xfId="41366" xr:uid="{91B9ED1A-2B47-4820-B424-A0E0EF24EFE2}"/>
    <cellStyle name="Currency 2 2 3 4 2 4 3 3" xfId="30038" xr:uid="{382B1584-4EDA-4604-BE81-704F2DC944AA}"/>
    <cellStyle name="Currency 2 2 3 4 2 4 4" xfId="13046" xr:uid="{A65B53A2-F5D8-47AC-B051-A80ECE1A5540}"/>
    <cellStyle name="Currency 2 2 3 4 2 4 4 2" xfId="35702" xr:uid="{F12892AA-01AF-4BD2-81CF-49AB700F1FC5}"/>
    <cellStyle name="Currency 2 2 3 4 2 4 5" xfId="24374" xr:uid="{4ADBDE55-BA03-470D-94BA-8ABB6451A152}"/>
    <cellStyle name="Currency 2 2 3 4 2 5" xfId="3177" xr:uid="{13363245-CA95-4A02-9A8E-BCBABD24FE27}"/>
    <cellStyle name="Currency 2 2 3 4 2 5 2" xfId="8841" xr:uid="{643110E6-5BD9-41A8-A051-AD58D62ED04C}"/>
    <cellStyle name="Currency 2 2 3 4 2 5 2 2" xfId="20169" xr:uid="{EB267B87-A5CD-4CF3-B121-A483F112E9EA}"/>
    <cellStyle name="Currency 2 2 3 4 2 5 2 2 2" xfId="42825" xr:uid="{6962B3BD-C721-4C3A-BCE5-8973D0891931}"/>
    <cellStyle name="Currency 2 2 3 4 2 5 2 3" xfId="31497" xr:uid="{9E8E6B85-612C-4BCF-AAFD-658ADAEBAD95}"/>
    <cellStyle name="Currency 2 2 3 4 2 5 3" xfId="14505" xr:uid="{A1F53243-1656-4F9D-86DA-6C9FD2420F5A}"/>
    <cellStyle name="Currency 2 2 3 4 2 5 3 2" xfId="37161" xr:uid="{F79ACF53-A542-4168-A85F-093C723F3431}"/>
    <cellStyle name="Currency 2 2 3 4 2 5 4" xfId="25833" xr:uid="{6199B96E-54A4-4420-9E0A-ECFAFA3A5B83}"/>
    <cellStyle name="Currency 2 2 3 4 2 6" xfId="6009" xr:uid="{4589C3D6-403B-46FF-BFCA-C4927122832B}"/>
    <cellStyle name="Currency 2 2 3 4 2 6 2" xfId="17337" xr:uid="{9B265845-1EAF-47ED-83AD-572BA1B72C26}"/>
    <cellStyle name="Currency 2 2 3 4 2 6 2 2" xfId="39993" xr:uid="{CE3E1C40-F495-4221-9B76-CF12E14A85F6}"/>
    <cellStyle name="Currency 2 2 3 4 2 6 3" xfId="28665" xr:uid="{D91C73D8-0830-4B56-993F-9C0ABC7354AB}"/>
    <cellStyle name="Currency 2 2 3 4 2 7" xfId="11673" xr:uid="{997BC97A-9090-4EBA-B89E-0430BC8BA68E}"/>
    <cellStyle name="Currency 2 2 3 4 2 7 2" xfId="34329" xr:uid="{CF0BFE18-2CA4-487D-86BB-812914764594}"/>
    <cellStyle name="Currency 2 2 3 4 2 8" xfId="23001" xr:uid="{60C0CE1F-50C8-4800-8FB5-43E24B0EE744}"/>
    <cellStyle name="Currency 2 2 3 4 3" xfId="521" xr:uid="{BAF8A8FD-72BA-4E3E-8D1D-EA04679E9546}"/>
    <cellStyle name="Currency 2 2 3 4 3 2" xfId="1225" xr:uid="{CAAA6F13-F5AA-4564-ACCF-931F2D8FBFD0}"/>
    <cellStyle name="Currency 2 2 3 4 3 2 2" xfId="1719" xr:uid="{E1C51ED6-FD37-4BE1-AE28-D62A10640243}"/>
    <cellStyle name="Currency 2 2 3 4 3 2 2 2" xfId="4551" xr:uid="{34F446DE-8B7C-4585-820A-7B3D86CFA561}"/>
    <cellStyle name="Currency 2 2 3 4 3 2 2 2 2" xfId="10215" xr:uid="{76CB03C8-1F10-4A7A-AB93-F2E8EECFAB9F}"/>
    <cellStyle name="Currency 2 2 3 4 3 2 2 2 2 2" xfId="21543" xr:uid="{61DE543D-5B2B-4AB1-A22C-E637B1CE13DD}"/>
    <cellStyle name="Currency 2 2 3 4 3 2 2 2 2 2 2" xfId="44199" xr:uid="{DE3B9FB2-B1DC-4FD5-A1E1-CB3DD9ED7976}"/>
    <cellStyle name="Currency 2 2 3 4 3 2 2 2 2 3" xfId="32871" xr:uid="{57559C28-9041-40D3-B3DE-2EBBEFE16AC1}"/>
    <cellStyle name="Currency 2 2 3 4 3 2 2 2 3" xfId="15879" xr:uid="{D6BD0BFF-9F65-4EF1-9FDE-AB06B6F82BA1}"/>
    <cellStyle name="Currency 2 2 3 4 3 2 2 2 3 2" xfId="38535" xr:uid="{4599F7F9-25D7-493D-9107-711141AAD95C}"/>
    <cellStyle name="Currency 2 2 3 4 3 2 2 2 4" xfId="27207" xr:uid="{B4889A13-637A-4AAB-BC0C-8DFB21B94ADE}"/>
    <cellStyle name="Currency 2 2 3 4 3 2 2 3" xfId="7383" xr:uid="{338DC236-D969-4963-B745-06FD2B6ACF91}"/>
    <cellStyle name="Currency 2 2 3 4 3 2 2 3 2" xfId="18711" xr:uid="{6F1AB188-EF3B-4BEF-A814-2AB2087DBF0E}"/>
    <cellStyle name="Currency 2 2 3 4 3 2 2 3 2 2" xfId="41367" xr:uid="{B780E51D-3ED2-4F7C-B4D1-403B4DDC3529}"/>
    <cellStyle name="Currency 2 2 3 4 3 2 2 3 3" xfId="30039" xr:uid="{83149402-8896-4C80-B285-CE2403634001}"/>
    <cellStyle name="Currency 2 2 3 4 3 2 2 4" xfId="13047" xr:uid="{AFED61B1-6C6F-4502-8F12-0D780D80A043}"/>
    <cellStyle name="Currency 2 2 3 4 3 2 2 4 2" xfId="35703" xr:uid="{831B8880-E8E6-4D3F-8873-C849AADED505}"/>
    <cellStyle name="Currency 2 2 3 4 3 2 2 5" xfId="24375" xr:uid="{C9D76E66-A9FA-4349-9F57-AA273CB4EB43}"/>
    <cellStyle name="Currency 2 2 3 4 3 2 3" xfId="4057" xr:uid="{D211A7A8-E7F6-4B08-BE57-5D1C5F307BCB}"/>
    <cellStyle name="Currency 2 2 3 4 3 2 3 2" xfId="9721" xr:uid="{EEF6271F-40F1-4D88-98E7-1A7982278E84}"/>
    <cellStyle name="Currency 2 2 3 4 3 2 3 2 2" xfId="21049" xr:uid="{5FF68832-8356-4D64-883B-1DB3FA7F1CD3}"/>
    <cellStyle name="Currency 2 2 3 4 3 2 3 2 2 2" xfId="43705" xr:uid="{55F35CFB-EF85-481D-9D1A-DE675B3A4C40}"/>
    <cellStyle name="Currency 2 2 3 4 3 2 3 2 3" xfId="32377" xr:uid="{C3B09AA6-B0C8-424D-B46D-C7FE035EDEAE}"/>
    <cellStyle name="Currency 2 2 3 4 3 2 3 3" xfId="15385" xr:uid="{4ED9897A-89BB-47D9-B41E-5B5B94EDA521}"/>
    <cellStyle name="Currency 2 2 3 4 3 2 3 3 2" xfId="38041" xr:uid="{DD423412-1221-415F-B9DB-958F772CC55D}"/>
    <cellStyle name="Currency 2 2 3 4 3 2 3 4" xfId="26713" xr:uid="{6C2DF4E0-2C47-4108-948D-D3612C1B517D}"/>
    <cellStyle name="Currency 2 2 3 4 3 2 4" xfId="6889" xr:uid="{5C33242F-EBB8-4719-B0FA-CB2D1BC5A2C1}"/>
    <cellStyle name="Currency 2 2 3 4 3 2 4 2" xfId="18217" xr:uid="{5CC484CB-2911-4DBA-B534-535E924EEFE8}"/>
    <cellStyle name="Currency 2 2 3 4 3 2 4 2 2" xfId="40873" xr:uid="{CA4AE7F7-8723-4849-836F-8415CC991BDC}"/>
    <cellStyle name="Currency 2 2 3 4 3 2 4 3" xfId="29545" xr:uid="{C1B44183-B2E4-402F-A6E4-EF7AC93AB363}"/>
    <cellStyle name="Currency 2 2 3 4 3 2 5" xfId="12553" xr:uid="{8FA45249-928A-4174-86D2-0928833D1D89}"/>
    <cellStyle name="Currency 2 2 3 4 3 2 5 2" xfId="35209" xr:uid="{E62FE418-9814-49E3-A670-1A13FEBAB79A}"/>
    <cellStyle name="Currency 2 2 3 4 3 2 6" xfId="23881" xr:uid="{7D26A48B-C6AC-4E6A-9BD4-A514CD90C0B6}"/>
    <cellStyle name="Currency 2 2 3 4 3 3" xfId="1720" xr:uid="{C412C23F-371B-4130-AED9-1061D0363CA0}"/>
    <cellStyle name="Currency 2 2 3 4 3 3 2" xfId="4552" xr:uid="{3736658C-AD13-4E45-B72D-E9720E1D4F23}"/>
    <cellStyle name="Currency 2 2 3 4 3 3 2 2" xfId="10216" xr:uid="{F6E8231C-B832-4AD4-AF77-392DE5BD5600}"/>
    <cellStyle name="Currency 2 2 3 4 3 3 2 2 2" xfId="21544" xr:uid="{9397124E-5710-425C-8B69-93D6AE537185}"/>
    <cellStyle name="Currency 2 2 3 4 3 3 2 2 2 2" xfId="44200" xr:uid="{717E8635-DD0D-48AF-A862-5FEDFBA9AE7C}"/>
    <cellStyle name="Currency 2 2 3 4 3 3 2 2 3" xfId="32872" xr:uid="{42C9910C-341D-4A5E-AE7F-4D23580D91C1}"/>
    <cellStyle name="Currency 2 2 3 4 3 3 2 3" xfId="15880" xr:uid="{79B8FED8-0867-4844-82FA-76D87CF0A934}"/>
    <cellStyle name="Currency 2 2 3 4 3 3 2 3 2" xfId="38536" xr:uid="{C2A2CA8B-0D5A-48CA-805E-4D95BC059C00}"/>
    <cellStyle name="Currency 2 2 3 4 3 3 2 4" xfId="27208" xr:uid="{1C93FC31-8822-46BC-AC54-3EACFFCA7BF5}"/>
    <cellStyle name="Currency 2 2 3 4 3 3 3" xfId="7384" xr:uid="{A505E426-C46F-4F0B-9FD2-3362E535EA84}"/>
    <cellStyle name="Currency 2 2 3 4 3 3 3 2" xfId="18712" xr:uid="{A533E900-D453-4B63-B872-866EB9BC653A}"/>
    <cellStyle name="Currency 2 2 3 4 3 3 3 2 2" xfId="41368" xr:uid="{1EBEC331-54DA-4FD4-884C-E855C785CC11}"/>
    <cellStyle name="Currency 2 2 3 4 3 3 3 3" xfId="30040" xr:uid="{F49922DD-AD40-493D-9A36-C40D9C451532}"/>
    <cellStyle name="Currency 2 2 3 4 3 3 4" xfId="13048" xr:uid="{8D6BBB54-7AED-4DF7-B138-A827761B063B}"/>
    <cellStyle name="Currency 2 2 3 4 3 3 4 2" xfId="35704" xr:uid="{38D65501-9DC9-4763-80D0-FB32592E13E2}"/>
    <cellStyle name="Currency 2 2 3 4 3 3 5" xfId="24376" xr:uid="{CC83FBFF-AF24-4452-A8D9-64A346DF49CE}"/>
    <cellStyle name="Currency 2 2 3 4 3 4" xfId="3353" xr:uid="{8230A0DE-25D7-44C1-96AB-4413F5806FD6}"/>
    <cellStyle name="Currency 2 2 3 4 3 4 2" xfId="9017" xr:uid="{A0E8D857-CBA1-411C-B0E6-3B5AE2942D89}"/>
    <cellStyle name="Currency 2 2 3 4 3 4 2 2" xfId="20345" xr:uid="{9E406977-122C-45C7-9FDD-592877FB0391}"/>
    <cellStyle name="Currency 2 2 3 4 3 4 2 2 2" xfId="43001" xr:uid="{06218845-E4E8-464D-8CD8-0FFF1650D49C}"/>
    <cellStyle name="Currency 2 2 3 4 3 4 2 3" xfId="31673" xr:uid="{003FBDC6-D2BF-4516-98BE-A735C9A8C8F3}"/>
    <cellStyle name="Currency 2 2 3 4 3 4 3" xfId="14681" xr:uid="{BF3927E6-CA71-41F0-A959-88DFA1B5B883}"/>
    <cellStyle name="Currency 2 2 3 4 3 4 3 2" xfId="37337" xr:uid="{77E77714-EEB0-402A-AF1B-E256F0A17A38}"/>
    <cellStyle name="Currency 2 2 3 4 3 4 4" xfId="26009" xr:uid="{FCB83C9E-6D3F-4155-9AF8-F32D10B9E5E4}"/>
    <cellStyle name="Currency 2 2 3 4 3 5" xfId="6185" xr:uid="{F454506C-350B-4241-AE39-3B4D50AC9A5E}"/>
    <cellStyle name="Currency 2 2 3 4 3 5 2" xfId="17513" xr:uid="{18B856D4-1D87-4BB3-8FB0-30023C527292}"/>
    <cellStyle name="Currency 2 2 3 4 3 5 2 2" xfId="40169" xr:uid="{3B5663C5-5A08-4EBD-BC72-E5E3E93C9694}"/>
    <cellStyle name="Currency 2 2 3 4 3 5 3" xfId="28841" xr:uid="{650F56BD-4CCC-4EFD-A794-80237F954794}"/>
    <cellStyle name="Currency 2 2 3 4 3 6" xfId="11849" xr:uid="{D8065D4F-657F-4A5C-8317-E774564DC99C}"/>
    <cellStyle name="Currency 2 2 3 4 3 6 2" xfId="34505" xr:uid="{0FD89C69-BB1C-459A-9D02-365B94F3358E}"/>
    <cellStyle name="Currency 2 2 3 4 3 7" xfId="23177" xr:uid="{6BA9D9B0-F4E3-4E82-B710-73B4ABBA0B06}"/>
    <cellStyle name="Currency 2 2 3 4 4" xfId="873" xr:uid="{C3FAE436-8C20-49F4-9C69-2CF58296086A}"/>
    <cellStyle name="Currency 2 2 3 4 4 2" xfId="1721" xr:uid="{0FCD1556-FDEC-44AE-B3B2-C7CC6DB497EC}"/>
    <cellStyle name="Currency 2 2 3 4 4 2 2" xfId="4553" xr:uid="{8A45287A-ABCC-47F8-92AF-E4807CBA75E2}"/>
    <cellStyle name="Currency 2 2 3 4 4 2 2 2" xfId="10217" xr:uid="{34C0BC9D-F99C-4E2B-83BD-4294CA06654E}"/>
    <cellStyle name="Currency 2 2 3 4 4 2 2 2 2" xfId="21545" xr:uid="{994C7AC3-D56D-4AFD-BD46-E050120C6F40}"/>
    <cellStyle name="Currency 2 2 3 4 4 2 2 2 2 2" xfId="44201" xr:uid="{0FE0DD6A-F627-4D39-BF6B-08889C22F094}"/>
    <cellStyle name="Currency 2 2 3 4 4 2 2 2 3" xfId="32873" xr:uid="{ECF984CD-D1E6-4146-85B0-C52F45524691}"/>
    <cellStyle name="Currency 2 2 3 4 4 2 2 3" xfId="15881" xr:uid="{98FBE23F-50C2-4AE6-8046-FD0D6760A58B}"/>
    <cellStyle name="Currency 2 2 3 4 4 2 2 3 2" xfId="38537" xr:uid="{9300E516-A5DD-4443-B9BD-8321E45BEC0A}"/>
    <cellStyle name="Currency 2 2 3 4 4 2 2 4" xfId="27209" xr:uid="{E0F49968-31B3-4D36-997D-F1F5AD3F58BD}"/>
    <cellStyle name="Currency 2 2 3 4 4 2 3" xfId="7385" xr:uid="{7869CB08-6498-428D-BBE0-B8FD15D23E0A}"/>
    <cellStyle name="Currency 2 2 3 4 4 2 3 2" xfId="18713" xr:uid="{D432E07E-5E5B-4FB3-ACFB-B766AB74C395}"/>
    <cellStyle name="Currency 2 2 3 4 4 2 3 2 2" xfId="41369" xr:uid="{A656B06A-A284-47CF-AE55-1A9A7E422F0C}"/>
    <cellStyle name="Currency 2 2 3 4 4 2 3 3" xfId="30041" xr:uid="{9ACBB380-B604-4D92-804E-ACF5C801DEAB}"/>
    <cellStyle name="Currency 2 2 3 4 4 2 4" xfId="13049" xr:uid="{B4CFB6B6-BD99-46D3-A163-D86FC0FA6219}"/>
    <cellStyle name="Currency 2 2 3 4 4 2 4 2" xfId="35705" xr:uid="{7FD5F469-645F-42E4-B2AD-F96041179382}"/>
    <cellStyle name="Currency 2 2 3 4 4 2 5" xfId="24377" xr:uid="{50AF9F07-4C8F-403C-8320-FB559843054A}"/>
    <cellStyle name="Currency 2 2 3 4 4 3" xfId="3705" xr:uid="{0C09CE25-B1E5-4D55-A231-B4EC5F81F04C}"/>
    <cellStyle name="Currency 2 2 3 4 4 3 2" xfId="9369" xr:uid="{8258CC3B-8E1E-446B-BBA2-36B7F2189632}"/>
    <cellStyle name="Currency 2 2 3 4 4 3 2 2" xfId="20697" xr:uid="{675D9E60-7FD9-45FF-880D-A4899EDB6F2E}"/>
    <cellStyle name="Currency 2 2 3 4 4 3 2 2 2" xfId="43353" xr:uid="{230CF33F-E712-4D33-AD6A-A0FB72F558D5}"/>
    <cellStyle name="Currency 2 2 3 4 4 3 2 3" xfId="32025" xr:uid="{4A90EC75-D382-4776-A4C5-C5D87EA6733A}"/>
    <cellStyle name="Currency 2 2 3 4 4 3 3" xfId="15033" xr:uid="{5D3506B7-6D70-4091-85C8-395EBAD4C9A4}"/>
    <cellStyle name="Currency 2 2 3 4 4 3 3 2" xfId="37689" xr:uid="{FACBFA69-7746-48E7-9F03-E44F05BFFC32}"/>
    <cellStyle name="Currency 2 2 3 4 4 3 4" xfId="26361" xr:uid="{CEB7C92A-FF09-4C51-92FA-F721CAA4EA8E}"/>
    <cellStyle name="Currency 2 2 3 4 4 4" xfId="6537" xr:uid="{6EBDBBB6-49CD-4E99-B909-33C8C2C31DDC}"/>
    <cellStyle name="Currency 2 2 3 4 4 4 2" xfId="17865" xr:uid="{B96B820E-1B17-4A3F-B21C-545CC6455441}"/>
    <cellStyle name="Currency 2 2 3 4 4 4 2 2" xfId="40521" xr:uid="{1D9C3343-3AA7-4B4B-8E8B-A3240EDB5A42}"/>
    <cellStyle name="Currency 2 2 3 4 4 4 3" xfId="29193" xr:uid="{0929CA09-CF8C-4CE6-8EAD-3837A2F8E1B2}"/>
    <cellStyle name="Currency 2 2 3 4 4 5" xfId="12201" xr:uid="{74ACE23F-FC72-4E1C-81C9-B3AF8E10940A}"/>
    <cellStyle name="Currency 2 2 3 4 4 5 2" xfId="34857" xr:uid="{493B8C98-724D-450F-9434-F964CC62DA15}"/>
    <cellStyle name="Currency 2 2 3 4 4 6" xfId="23529" xr:uid="{CE5F5870-D3D6-4C73-A51F-9D0DE5BB4D75}"/>
    <cellStyle name="Currency 2 2 3 4 5" xfId="1722" xr:uid="{05212503-111B-4AEA-AAB6-8A8A282EE342}"/>
    <cellStyle name="Currency 2 2 3 4 5 2" xfId="4554" xr:uid="{F56FE14B-A8E0-48A1-ACDF-F00565BC127D}"/>
    <cellStyle name="Currency 2 2 3 4 5 2 2" xfId="10218" xr:uid="{36A458A4-3B54-40B1-A6FB-6771CB8B1215}"/>
    <cellStyle name="Currency 2 2 3 4 5 2 2 2" xfId="21546" xr:uid="{7DFCFAA6-FCE2-4A4B-9685-53A1726ADF91}"/>
    <cellStyle name="Currency 2 2 3 4 5 2 2 2 2" xfId="44202" xr:uid="{064FC916-6FE6-4FA0-8B0A-7F6A809AB19C}"/>
    <cellStyle name="Currency 2 2 3 4 5 2 2 3" xfId="32874" xr:uid="{94E5409F-862A-40C6-BAF1-1F91A239431D}"/>
    <cellStyle name="Currency 2 2 3 4 5 2 3" xfId="15882" xr:uid="{586B19F7-8184-4479-A1F5-AF94BA21DC6E}"/>
    <cellStyle name="Currency 2 2 3 4 5 2 3 2" xfId="38538" xr:uid="{5C8C7423-C0CC-4252-B032-0705E6FFC374}"/>
    <cellStyle name="Currency 2 2 3 4 5 2 4" xfId="27210" xr:uid="{A76D6437-D5BC-456C-AFBF-3ED94FD79B54}"/>
    <cellStyle name="Currency 2 2 3 4 5 3" xfId="7386" xr:uid="{CEA3C3ED-CE16-4BDE-AD23-59D917F44872}"/>
    <cellStyle name="Currency 2 2 3 4 5 3 2" xfId="18714" xr:uid="{5FC496B9-9035-4638-A24F-F1FC898F14C7}"/>
    <cellStyle name="Currency 2 2 3 4 5 3 2 2" xfId="41370" xr:uid="{CB861715-92BD-4B9B-A1B3-CABB1C3F6D8F}"/>
    <cellStyle name="Currency 2 2 3 4 5 3 3" xfId="30042" xr:uid="{FD46675A-51DA-4E11-8721-268BC70C1008}"/>
    <cellStyle name="Currency 2 2 3 4 5 4" xfId="13050" xr:uid="{3E94E341-42BC-4CC7-B3B6-DFB28910BBD1}"/>
    <cellStyle name="Currency 2 2 3 4 5 4 2" xfId="35706" xr:uid="{34F25C0A-0EE8-4350-922F-1280253E552F}"/>
    <cellStyle name="Currency 2 2 3 4 5 5" xfId="24378" xr:uid="{610A1C9D-4763-4331-A19C-7D9E1B68FFB4}"/>
    <cellStyle name="Currency 2 2 3 4 6" xfId="3001" xr:uid="{AEC3970A-1555-4A91-B860-1A18B50D8B3E}"/>
    <cellStyle name="Currency 2 2 3 4 6 2" xfId="8665" xr:uid="{3048C4CF-FB36-49F4-81D5-23F65AAE1CB0}"/>
    <cellStyle name="Currency 2 2 3 4 6 2 2" xfId="19993" xr:uid="{5DBF1026-8124-424A-BD4D-55315155A038}"/>
    <cellStyle name="Currency 2 2 3 4 6 2 2 2" xfId="42649" xr:uid="{718A6E67-4505-4846-8B48-2C3902512C23}"/>
    <cellStyle name="Currency 2 2 3 4 6 2 3" xfId="31321" xr:uid="{101FED93-057C-43D8-A6F3-601BA9AEDFBE}"/>
    <cellStyle name="Currency 2 2 3 4 6 3" xfId="14329" xr:uid="{099B4452-05F6-4C5D-8631-1550312BBB19}"/>
    <cellStyle name="Currency 2 2 3 4 6 3 2" xfId="36985" xr:uid="{F36B7451-F106-432C-B01D-2863B2362F74}"/>
    <cellStyle name="Currency 2 2 3 4 6 4" xfId="25657" xr:uid="{2212371C-A7AA-4CD9-87EB-EB12F11CA016}"/>
    <cellStyle name="Currency 2 2 3 4 7" xfId="5833" xr:uid="{BB1C5C51-6A45-4820-B444-05F2FF299412}"/>
    <cellStyle name="Currency 2 2 3 4 7 2" xfId="17161" xr:uid="{EE00A568-4F2B-4B6D-88C3-2A684F0B8F31}"/>
    <cellStyle name="Currency 2 2 3 4 7 2 2" xfId="39817" xr:uid="{6C68B3B0-A387-4EB1-ACC9-60C291D7A87C}"/>
    <cellStyle name="Currency 2 2 3 4 7 3" xfId="28489" xr:uid="{ACDBBE7A-D9FD-4CE0-9368-EB896FEEE3DB}"/>
    <cellStyle name="Currency 2 2 3 4 8" xfId="11497" xr:uid="{DE0BBAE5-082E-42E8-9E16-FEEDE4C50628}"/>
    <cellStyle name="Currency 2 2 3 4 8 2" xfId="34153" xr:uid="{6A25088F-EB60-4716-80C5-BFF2B7074B93}"/>
    <cellStyle name="Currency 2 2 3 4 9" xfId="22825" xr:uid="{998042AB-B4F2-43A2-ABE7-2D55426B6FA1}"/>
    <cellStyle name="Currency 2 2 3 5" xfId="257" xr:uid="{54AA305E-DEF4-4362-AB88-62862F4BFA97}"/>
    <cellStyle name="Currency 2 2 3 5 2" xfId="609" xr:uid="{697AC47B-72F8-4EEB-B0D6-95F5FA84A85B}"/>
    <cellStyle name="Currency 2 2 3 5 2 2" xfId="1313" xr:uid="{62BB7439-ACA1-4D7A-9DA3-1A378F627604}"/>
    <cellStyle name="Currency 2 2 3 5 2 2 2" xfId="1723" xr:uid="{7CCB56FB-833F-4B70-AA6A-17ACA26F6FBB}"/>
    <cellStyle name="Currency 2 2 3 5 2 2 2 2" xfId="4555" xr:uid="{EF560C9D-5E86-4347-BDDE-EC119FB09AB6}"/>
    <cellStyle name="Currency 2 2 3 5 2 2 2 2 2" xfId="10219" xr:uid="{D110B2A9-5DB3-4868-9EB1-E1DA172E4550}"/>
    <cellStyle name="Currency 2 2 3 5 2 2 2 2 2 2" xfId="21547" xr:uid="{85A1ADFE-67B6-4170-A527-ADA90C872226}"/>
    <cellStyle name="Currency 2 2 3 5 2 2 2 2 2 2 2" xfId="44203" xr:uid="{9F228197-2AB1-408E-BB29-27E1E307A68B}"/>
    <cellStyle name="Currency 2 2 3 5 2 2 2 2 2 3" xfId="32875" xr:uid="{4ADEF173-DA0E-46BA-8A4A-FF658B802B24}"/>
    <cellStyle name="Currency 2 2 3 5 2 2 2 2 3" xfId="15883" xr:uid="{5036E2CF-A8F4-4E73-8BE3-0B967E414067}"/>
    <cellStyle name="Currency 2 2 3 5 2 2 2 2 3 2" xfId="38539" xr:uid="{09D7E2E4-9A76-456E-B4C9-A24BB1C867F2}"/>
    <cellStyle name="Currency 2 2 3 5 2 2 2 2 4" xfId="27211" xr:uid="{CFCB70F8-BA77-43AA-91DF-E9E4BE2CA822}"/>
    <cellStyle name="Currency 2 2 3 5 2 2 2 3" xfId="7387" xr:uid="{E897AB8F-B665-41C4-836F-F956FD9C1941}"/>
    <cellStyle name="Currency 2 2 3 5 2 2 2 3 2" xfId="18715" xr:uid="{CE8412ED-6CB0-4A06-B884-D7870C7F3400}"/>
    <cellStyle name="Currency 2 2 3 5 2 2 2 3 2 2" xfId="41371" xr:uid="{EDB4EFFB-6883-412A-90C6-BF38C3C0439B}"/>
    <cellStyle name="Currency 2 2 3 5 2 2 2 3 3" xfId="30043" xr:uid="{50AE7C00-1B2E-4EB1-8321-88F99ED82560}"/>
    <cellStyle name="Currency 2 2 3 5 2 2 2 4" xfId="13051" xr:uid="{251B8FCD-D42F-4767-8E16-A462892AC842}"/>
    <cellStyle name="Currency 2 2 3 5 2 2 2 4 2" xfId="35707" xr:uid="{00BE538E-F239-4773-A324-6C5D8784A532}"/>
    <cellStyle name="Currency 2 2 3 5 2 2 2 5" xfId="24379" xr:uid="{F0CBE402-A7BC-4FB9-8C90-B40B13AFFC6A}"/>
    <cellStyle name="Currency 2 2 3 5 2 2 3" xfId="4145" xr:uid="{ECC77216-11C6-457A-9A20-65C0352EDB7C}"/>
    <cellStyle name="Currency 2 2 3 5 2 2 3 2" xfId="9809" xr:uid="{5687151C-201C-4C1C-B502-2DED437AD5E2}"/>
    <cellStyle name="Currency 2 2 3 5 2 2 3 2 2" xfId="21137" xr:uid="{4CF8B2B8-21B0-4D9B-B154-FF326A81EF27}"/>
    <cellStyle name="Currency 2 2 3 5 2 2 3 2 2 2" xfId="43793" xr:uid="{C68D21A6-B6E0-4E2F-920B-225F71A82697}"/>
    <cellStyle name="Currency 2 2 3 5 2 2 3 2 3" xfId="32465" xr:uid="{2750AD2F-19DD-47C0-8B06-59ED0F29C02F}"/>
    <cellStyle name="Currency 2 2 3 5 2 2 3 3" xfId="15473" xr:uid="{C3B787BA-246D-4A62-B24E-4D32C5DDA8ED}"/>
    <cellStyle name="Currency 2 2 3 5 2 2 3 3 2" xfId="38129" xr:uid="{A90844BF-4646-4F13-949B-2378009D846A}"/>
    <cellStyle name="Currency 2 2 3 5 2 2 3 4" xfId="26801" xr:uid="{C93047A2-6945-428F-AFC5-AE2BBFCAEA2F}"/>
    <cellStyle name="Currency 2 2 3 5 2 2 4" xfId="6977" xr:uid="{EC51B11B-DBE4-4563-B0AB-D7C71923E36D}"/>
    <cellStyle name="Currency 2 2 3 5 2 2 4 2" xfId="18305" xr:uid="{71C7BF16-592F-42B5-BAD2-0F5BC338AB59}"/>
    <cellStyle name="Currency 2 2 3 5 2 2 4 2 2" xfId="40961" xr:uid="{21C35C1E-F126-49C3-AAA0-46B5B21E2E78}"/>
    <cellStyle name="Currency 2 2 3 5 2 2 4 3" xfId="29633" xr:uid="{0327B341-5574-45A5-A967-DFEB0403C962}"/>
    <cellStyle name="Currency 2 2 3 5 2 2 5" xfId="12641" xr:uid="{BB0DF625-B6F4-4D7A-B325-E2E4B0BEDE82}"/>
    <cellStyle name="Currency 2 2 3 5 2 2 5 2" xfId="35297" xr:uid="{437AF985-3D4B-4765-B9B4-068142B30BFD}"/>
    <cellStyle name="Currency 2 2 3 5 2 2 6" xfId="23969" xr:uid="{C4247695-02A0-4250-A4BF-48C7CAAA6B87}"/>
    <cellStyle name="Currency 2 2 3 5 2 3" xfId="1724" xr:uid="{781051CC-4DC5-4631-994E-89777746C0CC}"/>
    <cellStyle name="Currency 2 2 3 5 2 3 2" xfId="4556" xr:uid="{9BE0E3A1-FA5C-4AD1-B38F-1B955ED205C8}"/>
    <cellStyle name="Currency 2 2 3 5 2 3 2 2" xfId="10220" xr:uid="{345C0026-595B-4524-A5D6-975A2DE09426}"/>
    <cellStyle name="Currency 2 2 3 5 2 3 2 2 2" xfId="21548" xr:uid="{A362A4B3-F479-4D8E-9489-CCB977B304E5}"/>
    <cellStyle name="Currency 2 2 3 5 2 3 2 2 2 2" xfId="44204" xr:uid="{C7B3ECC8-045E-4725-8D35-9905AA918646}"/>
    <cellStyle name="Currency 2 2 3 5 2 3 2 2 3" xfId="32876" xr:uid="{81CD5812-1C88-4A74-AD73-89285095CEC3}"/>
    <cellStyle name="Currency 2 2 3 5 2 3 2 3" xfId="15884" xr:uid="{47C44AA6-56EA-4ED4-B3F8-7362BBE6BDA0}"/>
    <cellStyle name="Currency 2 2 3 5 2 3 2 3 2" xfId="38540" xr:uid="{16601CC0-9C16-42B7-94F9-56B96E1C9564}"/>
    <cellStyle name="Currency 2 2 3 5 2 3 2 4" xfId="27212" xr:uid="{98727920-1445-4EFF-85AA-2BA7DE547014}"/>
    <cellStyle name="Currency 2 2 3 5 2 3 3" xfId="7388" xr:uid="{EED30303-6B26-4726-BD96-593F69BB86DD}"/>
    <cellStyle name="Currency 2 2 3 5 2 3 3 2" xfId="18716" xr:uid="{5C389FEF-8F66-4FE0-89F1-8B176E6F45B9}"/>
    <cellStyle name="Currency 2 2 3 5 2 3 3 2 2" xfId="41372" xr:uid="{A6B3927B-D8A7-45B9-A927-D764ECD2AD7A}"/>
    <cellStyle name="Currency 2 2 3 5 2 3 3 3" xfId="30044" xr:uid="{1A17E5CC-F6C9-404C-B126-E46D500A984D}"/>
    <cellStyle name="Currency 2 2 3 5 2 3 4" xfId="13052" xr:uid="{D333C28E-7EF5-4D8C-9534-0F7457586578}"/>
    <cellStyle name="Currency 2 2 3 5 2 3 4 2" xfId="35708" xr:uid="{1FE07871-0E9F-4ECA-8B63-FEE76E7AA0BA}"/>
    <cellStyle name="Currency 2 2 3 5 2 3 5" xfId="24380" xr:uid="{B1D23631-7C47-4326-A2E5-9E30F528174C}"/>
    <cellStyle name="Currency 2 2 3 5 2 4" xfId="3441" xr:uid="{EADE02F2-20D3-442C-AF0D-0623FD92A95F}"/>
    <cellStyle name="Currency 2 2 3 5 2 4 2" xfId="9105" xr:uid="{C493D1E5-8EAD-48F8-96F4-B853D267FF10}"/>
    <cellStyle name="Currency 2 2 3 5 2 4 2 2" xfId="20433" xr:uid="{F6AD3D53-2BD2-4D81-BFD6-341D1C82CC9D}"/>
    <cellStyle name="Currency 2 2 3 5 2 4 2 2 2" xfId="43089" xr:uid="{C5A4EC33-DDB9-423E-A17E-9E46905FA1B4}"/>
    <cellStyle name="Currency 2 2 3 5 2 4 2 3" xfId="31761" xr:uid="{F6821981-6E76-4D50-8917-699EBC0163A4}"/>
    <cellStyle name="Currency 2 2 3 5 2 4 3" xfId="14769" xr:uid="{1E3BF47E-E090-48B0-8738-D53166FB41DE}"/>
    <cellStyle name="Currency 2 2 3 5 2 4 3 2" xfId="37425" xr:uid="{6055B58C-939B-45C0-B3C6-EB0BC742AE7D}"/>
    <cellStyle name="Currency 2 2 3 5 2 4 4" xfId="26097" xr:uid="{491478F1-FFD9-4F63-9479-A475FBC7C580}"/>
    <cellStyle name="Currency 2 2 3 5 2 5" xfId="6273" xr:uid="{F4CEB597-60D3-4BAC-BE2D-3C00D5B393D1}"/>
    <cellStyle name="Currency 2 2 3 5 2 5 2" xfId="17601" xr:uid="{862DF86D-A253-4016-92AD-AD1841FE0110}"/>
    <cellStyle name="Currency 2 2 3 5 2 5 2 2" xfId="40257" xr:uid="{5A1E856F-86D9-4D2D-B587-F97F6A9613A8}"/>
    <cellStyle name="Currency 2 2 3 5 2 5 3" xfId="28929" xr:uid="{E89D50BC-59CC-4E90-919F-04D446D3AC7A}"/>
    <cellStyle name="Currency 2 2 3 5 2 6" xfId="11937" xr:uid="{1A9453B2-2E64-4667-8662-26F1BA55E27F}"/>
    <cellStyle name="Currency 2 2 3 5 2 6 2" xfId="34593" xr:uid="{2D8EBBE4-9B60-4327-8504-5FA83929D958}"/>
    <cellStyle name="Currency 2 2 3 5 2 7" xfId="23265" xr:uid="{6573DC61-B9E0-47AD-99A5-AD2CCA5F2A96}"/>
    <cellStyle name="Currency 2 2 3 5 3" xfId="961" xr:uid="{5ED43ACE-9927-4723-A8DE-78A5BDDE53FC}"/>
    <cellStyle name="Currency 2 2 3 5 3 2" xfId="1725" xr:uid="{6AB2165A-9114-470F-914A-429F7FA64657}"/>
    <cellStyle name="Currency 2 2 3 5 3 2 2" xfId="4557" xr:uid="{73FDB703-BA41-4676-95CE-5C5C45D2A240}"/>
    <cellStyle name="Currency 2 2 3 5 3 2 2 2" xfId="10221" xr:uid="{41BBF6BD-33E0-480D-A408-068362DF9C4F}"/>
    <cellStyle name="Currency 2 2 3 5 3 2 2 2 2" xfId="21549" xr:uid="{DA4E2E7D-B75E-47C9-9F21-D7F7DC768C93}"/>
    <cellStyle name="Currency 2 2 3 5 3 2 2 2 2 2" xfId="44205" xr:uid="{951F0C7C-AA02-4E12-B1E7-B7746183A11B}"/>
    <cellStyle name="Currency 2 2 3 5 3 2 2 2 3" xfId="32877" xr:uid="{790F4A7F-5EB9-4192-A882-059AD74A724D}"/>
    <cellStyle name="Currency 2 2 3 5 3 2 2 3" xfId="15885" xr:uid="{DB340081-A5E5-42E6-8FE8-6C76AEDDF81D}"/>
    <cellStyle name="Currency 2 2 3 5 3 2 2 3 2" xfId="38541" xr:uid="{E1E68F2F-BC0B-4348-ACF9-7FDD2685D96A}"/>
    <cellStyle name="Currency 2 2 3 5 3 2 2 4" xfId="27213" xr:uid="{E115679D-6114-4579-B163-08BC6CC25381}"/>
    <cellStyle name="Currency 2 2 3 5 3 2 3" xfId="7389" xr:uid="{5376A946-B77F-46A6-B858-3E94589D7DBC}"/>
    <cellStyle name="Currency 2 2 3 5 3 2 3 2" xfId="18717" xr:uid="{7D371CE6-AC87-49F7-9963-116A147761DC}"/>
    <cellStyle name="Currency 2 2 3 5 3 2 3 2 2" xfId="41373" xr:uid="{4F559DE5-9090-483F-A054-3B8EA93AD014}"/>
    <cellStyle name="Currency 2 2 3 5 3 2 3 3" xfId="30045" xr:uid="{AFBC3781-69EC-405F-922A-943CEB93FC88}"/>
    <cellStyle name="Currency 2 2 3 5 3 2 4" xfId="13053" xr:uid="{95E5E302-8A06-4BE5-B2EC-C0192CAE79F6}"/>
    <cellStyle name="Currency 2 2 3 5 3 2 4 2" xfId="35709" xr:uid="{3A95D51B-9FD5-4880-9EB8-1833A550B89D}"/>
    <cellStyle name="Currency 2 2 3 5 3 2 5" xfId="24381" xr:uid="{DBF3FE24-2761-46A8-A0B4-D0E5C481B6C8}"/>
    <cellStyle name="Currency 2 2 3 5 3 3" xfId="3793" xr:uid="{4BBF29F9-D81E-4651-8E8B-4C1CA781CA63}"/>
    <cellStyle name="Currency 2 2 3 5 3 3 2" xfId="9457" xr:uid="{3A881DF1-9D24-4638-A382-8759F66278D5}"/>
    <cellStyle name="Currency 2 2 3 5 3 3 2 2" xfId="20785" xr:uid="{97435CC5-EDE6-49A3-B61A-629A04AC1AB6}"/>
    <cellStyle name="Currency 2 2 3 5 3 3 2 2 2" xfId="43441" xr:uid="{49810A16-97D2-41F7-BB28-7BD9FEF0C10A}"/>
    <cellStyle name="Currency 2 2 3 5 3 3 2 3" xfId="32113" xr:uid="{C804EA5A-9B69-431A-8B0F-A41408E42848}"/>
    <cellStyle name="Currency 2 2 3 5 3 3 3" xfId="15121" xr:uid="{21D2126B-BDAF-4465-A727-D6C57695CF90}"/>
    <cellStyle name="Currency 2 2 3 5 3 3 3 2" xfId="37777" xr:uid="{FBBCCDF0-D80D-4C9F-80AE-FCE447696959}"/>
    <cellStyle name="Currency 2 2 3 5 3 3 4" xfId="26449" xr:uid="{AC1F7E4C-2481-4F6C-84EE-D25150378253}"/>
    <cellStyle name="Currency 2 2 3 5 3 4" xfId="6625" xr:uid="{C2FE42EE-9172-4220-B98F-C483310C6E31}"/>
    <cellStyle name="Currency 2 2 3 5 3 4 2" xfId="17953" xr:uid="{26C9DFE8-7064-4862-BBB7-9DF56812EBA4}"/>
    <cellStyle name="Currency 2 2 3 5 3 4 2 2" xfId="40609" xr:uid="{C107B4FD-64CE-4544-B380-30EB63226A68}"/>
    <cellStyle name="Currency 2 2 3 5 3 4 3" xfId="29281" xr:uid="{82387FFC-7F58-4C4D-B516-883B0E9EF1C3}"/>
    <cellStyle name="Currency 2 2 3 5 3 5" xfId="12289" xr:uid="{2268C402-2FEB-4A20-87FC-D77CA04B6778}"/>
    <cellStyle name="Currency 2 2 3 5 3 5 2" xfId="34945" xr:uid="{25B5710B-C295-471A-934D-C92DE208610D}"/>
    <cellStyle name="Currency 2 2 3 5 3 6" xfId="23617" xr:uid="{F24FC63D-29A0-4126-A1C5-06D89F132C7B}"/>
    <cellStyle name="Currency 2 2 3 5 4" xfId="1726" xr:uid="{23687C59-FDF9-4DDE-ABA6-2A4F0D39A3FE}"/>
    <cellStyle name="Currency 2 2 3 5 4 2" xfId="4558" xr:uid="{93A35A50-0E4C-4793-9224-3DBFA4851652}"/>
    <cellStyle name="Currency 2 2 3 5 4 2 2" xfId="10222" xr:uid="{25585C3E-F905-4195-81BC-DCBE745B8599}"/>
    <cellStyle name="Currency 2 2 3 5 4 2 2 2" xfId="21550" xr:uid="{0E660318-32CF-4B29-A5B7-41B130CB11BF}"/>
    <cellStyle name="Currency 2 2 3 5 4 2 2 2 2" xfId="44206" xr:uid="{2500A71A-F42C-4F17-990A-4E8014D21F33}"/>
    <cellStyle name="Currency 2 2 3 5 4 2 2 3" xfId="32878" xr:uid="{E0C1C14E-E451-420A-BCA3-962141D93BEE}"/>
    <cellStyle name="Currency 2 2 3 5 4 2 3" xfId="15886" xr:uid="{181FA6F8-3F42-4ED4-9C27-609F2E500C5A}"/>
    <cellStyle name="Currency 2 2 3 5 4 2 3 2" xfId="38542" xr:uid="{F69FB0B2-75FB-4EEF-B48F-3D17E4E9F7B6}"/>
    <cellStyle name="Currency 2 2 3 5 4 2 4" xfId="27214" xr:uid="{A44EF9DC-7E7E-4EEC-BF36-79C1BC707C0E}"/>
    <cellStyle name="Currency 2 2 3 5 4 3" xfId="7390" xr:uid="{3536DC0E-4F34-4FF9-AAE3-935DB05E6533}"/>
    <cellStyle name="Currency 2 2 3 5 4 3 2" xfId="18718" xr:uid="{69815DD6-A780-485F-8856-3FFE41EFFC98}"/>
    <cellStyle name="Currency 2 2 3 5 4 3 2 2" xfId="41374" xr:uid="{497A595C-D1CB-4E8D-BD4A-8BA4AE86C271}"/>
    <cellStyle name="Currency 2 2 3 5 4 3 3" xfId="30046" xr:uid="{6B29CCA2-69C3-4DA4-97C8-963D0449BAA4}"/>
    <cellStyle name="Currency 2 2 3 5 4 4" xfId="13054" xr:uid="{619955F7-661B-427B-AD2B-A0AC70B1AA9A}"/>
    <cellStyle name="Currency 2 2 3 5 4 4 2" xfId="35710" xr:uid="{3896BA86-39B3-424A-BF96-E0D2D7698EF1}"/>
    <cellStyle name="Currency 2 2 3 5 4 5" xfId="24382" xr:uid="{7589859D-ED4F-4928-8580-DC9154E5379A}"/>
    <cellStyle name="Currency 2 2 3 5 5" xfId="3089" xr:uid="{6622FB92-4221-4736-89D0-B5FAE70867BA}"/>
    <cellStyle name="Currency 2 2 3 5 5 2" xfId="8753" xr:uid="{1ABF2D01-CF0A-4DAC-9DC0-99F44D61F527}"/>
    <cellStyle name="Currency 2 2 3 5 5 2 2" xfId="20081" xr:uid="{0EF7AA26-4083-488A-A44A-40EFD737DBAB}"/>
    <cellStyle name="Currency 2 2 3 5 5 2 2 2" xfId="42737" xr:uid="{194A50D3-64C3-42F4-B331-FE0706AD1963}"/>
    <cellStyle name="Currency 2 2 3 5 5 2 3" xfId="31409" xr:uid="{92134CCA-4F78-4AF7-9396-E3C06E3A2E52}"/>
    <cellStyle name="Currency 2 2 3 5 5 3" xfId="14417" xr:uid="{73300BBF-46E8-4F15-B25A-28B133322E84}"/>
    <cellStyle name="Currency 2 2 3 5 5 3 2" xfId="37073" xr:uid="{EABFFB20-A640-4C9A-ADE5-5565C686ADC7}"/>
    <cellStyle name="Currency 2 2 3 5 5 4" xfId="25745" xr:uid="{CB6E0991-1DE6-4CFC-8E1C-978FB5316333}"/>
    <cellStyle name="Currency 2 2 3 5 6" xfId="5921" xr:uid="{43DA9D09-0922-4255-9642-862F935A8AF4}"/>
    <cellStyle name="Currency 2 2 3 5 6 2" xfId="17249" xr:uid="{4C1DA78B-A197-48F7-A1C0-FF938247D670}"/>
    <cellStyle name="Currency 2 2 3 5 6 2 2" xfId="39905" xr:uid="{0E9749D6-59B6-4DA3-9B22-7D7E78F41386}"/>
    <cellStyle name="Currency 2 2 3 5 6 3" xfId="28577" xr:uid="{78C55D5C-100A-4369-8328-0AE361027244}"/>
    <cellStyle name="Currency 2 2 3 5 7" xfId="11585" xr:uid="{DC0D1D7B-1822-4CFB-B467-CC585335E807}"/>
    <cellStyle name="Currency 2 2 3 5 7 2" xfId="34241" xr:uid="{3A46AA1F-3AE7-4359-AEEC-A6F78DDCF119}"/>
    <cellStyle name="Currency 2 2 3 5 8" xfId="22913" xr:uid="{77BCAFAF-8D25-4AD8-8011-3CE03C893F5A}"/>
    <cellStyle name="Currency 2 2 3 6" xfId="433" xr:uid="{75F349A0-B86C-4349-AE13-3139BBE734FB}"/>
    <cellStyle name="Currency 2 2 3 6 2" xfId="1137" xr:uid="{08C00369-CECB-4163-8F16-B9CFE36D8C98}"/>
    <cellStyle name="Currency 2 2 3 6 2 2" xfId="1727" xr:uid="{F977CE59-4C0A-44AE-A81C-A6C12ED9ECAA}"/>
    <cellStyle name="Currency 2 2 3 6 2 2 2" xfId="4559" xr:uid="{A371E663-F780-4CA8-848E-84FD70286394}"/>
    <cellStyle name="Currency 2 2 3 6 2 2 2 2" xfId="10223" xr:uid="{22E2D76F-3A63-475E-B20B-DF60C311695D}"/>
    <cellStyle name="Currency 2 2 3 6 2 2 2 2 2" xfId="21551" xr:uid="{5194CADE-FB91-4715-B08E-CFB27075CC67}"/>
    <cellStyle name="Currency 2 2 3 6 2 2 2 2 2 2" xfId="44207" xr:uid="{EF22FC1D-BBAE-49CC-BC47-7F9DD92B46C6}"/>
    <cellStyle name="Currency 2 2 3 6 2 2 2 2 3" xfId="32879" xr:uid="{6F4FA8C2-F017-4FF6-9435-1D680F192D33}"/>
    <cellStyle name="Currency 2 2 3 6 2 2 2 3" xfId="15887" xr:uid="{1BA52A73-3C00-4994-9209-FE70386ED920}"/>
    <cellStyle name="Currency 2 2 3 6 2 2 2 3 2" xfId="38543" xr:uid="{BD31326C-331B-478A-BA98-C3A01877810A}"/>
    <cellStyle name="Currency 2 2 3 6 2 2 2 4" xfId="27215" xr:uid="{60949CAC-DEB4-452F-A00C-FA652F25BDE0}"/>
    <cellStyle name="Currency 2 2 3 6 2 2 3" xfId="7391" xr:uid="{3BFA0230-F0B0-47B8-A345-E8E503695413}"/>
    <cellStyle name="Currency 2 2 3 6 2 2 3 2" xfId="18719" xr:uid="{84C2C5B5-E26D-448F-B877-23C58393083B}"/>
    <cellStyle name="Currency 2 2 3 6 2 2 3 2 2" xfId="41375" xr:uid="{A70E6244-307A-4A93-BCA5-AC52A3E69167}"/>
    <cellStyle name="Currency 2 2 3 6 2 2 3 3" xfId="30047" xr:uid="{A953F31A-9E72-40BB-8CBF-5FAADBD411F6}"/>
    <cellStyle name="Currency 2 2 3 6 2 2 4" xfId="13055" xr:uid="{F5C37744-6178-4456-8C52-9B01D7D8E3F5}"/>
    <cellStyle name="Currency 2 2 3 6 2 2 4 2" xfId="35711" xr:uid="{BEF44D6B-4653-4B48-AAA1-AD2E7E665419}"/>
    <cellStyle name="Currency 2 2 3 6 2 2 5" xfId="24383" xr:uid="{47DFF27B-1B3A-4455-8EB5-9F518AE41371}"/>
    <cellStyle name="Currency 2 2 3 6 2 3" xfId="3969" xr:uid="{01D1FF60-BD92-4BEE-900B-677C50C3E474}"/>
    <cellStyle name="Currency 2 2 3 6 2 3 2" xfId="9633" xr:uid="{ECBD1EC5-3334-4326-8CCA-4CF4FCF3BA63}"/>
    <cellStyle name="Currency 2 2 3 6 2 3 2 2" xfId="20961" xr:uid="{55795EC9-0BD1-4274-BFA2-E5B040051C7F}"/>
    <cellStyle name="Currency 2 2 3 6 2 3 2 2 2" xfId="43617" xr:uid="{952DC16C-A163-42FE-BB92-ED5430BD54E0}"/>
    <cellStyle name="Currency 2 2 3 6 2 3 2 3" xfId="32289" xr:uid="{F550A726-2D51-4B71-9D27-A69A2AC4F6FE}"/>
    <cellStyle name="Currency 2 2 3 6 2 3 3" xfId="15297" xr:uid="{243B2A57-CEC2-4DB8-B1D2-47AC5C0395CC}"/>
    <cellStyle name="Currency 2 2 3 6 2 3 3 2" xfId="37953" xr:uid="{2D5DD2B0-7F6F-4BD1-9179-44ED88E7A656}"/>
    <cellStyle name="Currency 2 2 3 6 2 3 4" xfId="26625" xr:uid="{BF31A282-E60C-41B2-851F-5828A90B4A2E}"/>
    <cellStyle name="Currency 2 2 3 6 2 4" xfId="6801" xr:uid="{F07B90DC-3416-4282-8148-2B50554673A2}"/>
    <cellStyle name="Currency 2 2 3 6 2 4 2" xfId="18129" xr:uid="{0915F04E-CFF2-471D-9522-62A9703B04E2}"/>
    <cellStyle name="Currency 2 2 3 6 2 4 2 2" xfId="40785" xr:uid="{1C93C1D1-8427-46C5-9678-C140122EE209}"/>
    <cellStyle name="Currency 2 2 3 6 2 4 3" xfId="29457" xr:uid="{1FFF6E44-F3B8-4ACD-8C05-E16FFA728760}"/>
    <cellStyle name="Currency 2 2 3 6 2 5" xfId="12465" xr:uid="{B9A9DECD-6F95-4D7B-9B87-F9A01A15E389}"/>
    <cellStyle name="Currency 2 2 3 6 2 5 2" xfId="35121" xr:uid="{2B39BB91-8572-435A-96CD-5DF4000C6613}"/>
    <cellStyle name="Currency 2 2 3 6 2 6" xfId="23793" xr:uid="{41C21E58-398A-459F-BCCF-92315F7D3495}"/>
    <cellStyle name="Currency 2 2 3 6 3" xfId="1728" xr:uid="{B96C7210-D198-4836-867F-EF8969F275A5}"/>
    <cellStyle name="Currency 2 2 3 6 3 2" xfId="4560" xr:uid="{62B6A6D2-0CF3-43FD-BC6A-8ABBA5114504}"/>
    <cellStyle name="Currency 2 2 3 6 3 2 2" xfId="10224" xr:uid="{F49C2005-7CBD-4EE4-A67A-BCCEFF3F3B4E}"/>
    <cellStyle name="Currency 2 2 3 6 3 2 2 2" xfId="21552" xr:uid="{F0372A43-F61D-4E5E-99F3-FA12592459B8}"/>
    <cellStyle name="Currency 2 2 3 6 3 2 2 2 2" xfId="44208" xr:uid="{A9760040-E3EF-433F-ACBD-01EFF19F8EE0}"/>
    <cellStyle name="Currency 2 2 3 6 3 2 2 3" xfId="32880" xr:uid="{A54FC50F-3D10-41A6-967B-AD7B91A2DB16}"/>
    <cellStyle name="Currency 2 2 3 6 3 2 3" xfId="15888" xr:uid="{0E2AE65C-14ED-452D-BD5D-9B8D23DC16E5}"/>
    <cellStyle name="Currency 2 2 3 6 3 2 3 2" xfId="38544" xr:uid="{633B6F70-22C5-4C19-B6E9-E2DAA1D2E8AD}"/>
    <cellStyle name="Currency 2 2 3 6 3 2 4" xfId="27216" xr:uid="{BF1C5C8C-1BF6-4FC5-8666-D3F69F428B8F}"/>
    <cellStyle name="Currency 2 2 3 6 3 3" xfId="7392" xr:uid="{AF9533FE-D8DE-4161-A83E-534276658AE2}"/>
    <cellStyle name="Currency 2 2 3 6 3 3 2" xfId="18720" xr:uid="{17E8D3D1-BB6C-4051-A444-584F3649EE05}"/>
    <cellStyle name="Currency 2 2 3 6 3 3 2 2" xfId="41376" xr:uid="{B8F32CD9-61AF-48CA-B99F-8FB81CFEA061}"/>
    <cellStyle name="Currency 2 2 3 6 3 3 3" xfId="30048" xr:uid="{B3B31BD7-F234-46EF-827F-B12630A714D1}"/>
    <cellStyle name="Currency 2 2 3 6 3 4" xfId="13056" xr:uid="{67F35CD1-FA40-4317-A6E2-36753C3E03A5}"/>
    <cellStyle name="Currency 2 2 3 6 3 4 2" xfId="35712" xr:uid="{ADB25A0F-8478-4993-A534-09F3E4A5903F}"/>
    <cellStyle name="Currency 2 2 3 6 3 5" xfId="24384" xr:uid="{A240AD6D-F6BC-4766-B61E-242D29412D27}"/>
    <cellStyle name="Currency 2 2 3 6 4" xfId="3265" xr:uid="{31A90B29-552B-4DA9-80CE-68F72DC44311}"/>
    <cellStyle name="Currency 2 2 3 6 4 2" xfId="8929" xr:uid="{61822EEC-FE0B-4833-A819-22F7C11AB39E}"/>
    <cellStyle name="Currency 2 2 3 6 4 2 2" xfId="20257" xr:uid="{43201546-2202-4AF8-ADD8-DCC70026B161}"/>
    <cellStyle name="Currency 2 2 3 6 4 2 2 2" xfId="42913" xr:uid="{82C2FEC1-5856-405E-997B-FFF008198DD9}"/>
    <cellStyle name="Currency 2 2 3 6 4 2 3" xfId="31585" xr:uid="{78E93190-BB1E-42D9-8F84-2603D7B9F019}"/>
    <cellStyle name="Currency 2 2 3 6 4 3" xfId="14593" xr:uid="{4CC5A4A0-2842-4593-ADA4-600B9B6CDA4D}"/>
    <cellStyle name="Currency 2 2 3 6 4 3 2" xfId="37249" xr:uid="{C97FD680-C45A-4766-A7A0-10EB07670163}"/>
    <cellStyle name="Currency 2 2 3 6 4 4" xfId="25921" xr:uid="{4B4ED940-A9F4-4EEB-BF5D-F60C98644835}"/>
    <cellStyle name="Currency 2 2 3 6 5" xfId="6097" xr:uid="{CE2A11BF-16F2-4936-B9EC-DAB2E285C21F}"/>
    <cellStyle name="Currency 2 2 3 6 5 2" xfId="17425" xr:uid="{98206A93-DBCB-4249-AB5C-62823CAAC9BF}"/>
    <cellStyle name="Currency 2 2 3 6 5 2 2" xfId="40081" xr:uid="{125AA9AE-CCA9-47A2-8CB7-4B0922E74073}"/>
    <cellStyle name="Currency 2 2 3 6 5 3" xfId="28753" xr:uid="{905C3C98-4B5F-474F-A675-3D27D25D349B}"/>
    <cellStyle name="Currency 2 2 3 6 6" xfId="11761" xr:uid="{B8CCDE1B-EF52-4ABB-8094-E01D3C761B41}"/>
    <cellStyle name="Currency 2 2 3 6 6 2" xfId="34417" xr:uid="{8F301419-5241-4DD7-83DC-41617737BACD}"/>
    <cellStyle name="Currency 2 2 3 6 7" xfId="23089" xr:uid="{44BF7B52-0316-4CFC-8E22-9E5962237F4E}"/>
    <cellStyle name="Currency 2 2 3 7" xfId="785" xr:uid="{ABCD09A7-75EE-4536-9AC6-F99997872A4C}"/>
    <cellStyle name="Currency 2 2 3 7 2" xfId="1729" xr:uid="{049E52B0-19DD-44C6-A334-10579E5BE667}"/>
    <cellStyle name="Currency 2 2 3 7 2 2" xfId="4561" xr:uid="{9771FE05-5619-4E10-90A3-7FC58BE927C8}"/>
    <cellStyle name="Currency 2 2 3 7 2 2 2" xfId="10225" xr:uid="{4F87374B-87FB-4CD7-89C0-5BD3538AD9BE}"/>
    <cellStyle name="Currency 2 2 3 7 2 2 2 2" xfId="21553" xr:uid="{DB95CB58-4C05-4FAF-BE0A-B431CCCFE862}"/>
    <cellStyle name="Currency 2 2 3 7 2 2 2 2 2" xfId="44209" xr:uid="{A3283E1F-C42B-443C-8002-23533C0B3FFE}"/>
    <cellStyle name="Currency 2 2 3 7 2 2 2 3" xfId="32881" xr:uid="{0A2D96CC-227A-447D-BE1E-A813B8BB7C3E}"/>
    <cellStyle name="Currency 2 2 3 7 2 2 3" xfId="15889" xr:uid="{8D066634-CC75-4281-8E85-DF724244BFA5}"/>
    <cellStyle name="Currency 2 2 3 7 2 2 3 2" xfId="38545" xr:uid="{3587FDA6-CC0F-46A3-A6A0-9F79096F85A5}"/>
    <cellStyle name="Currency 2 2 3 7 2 2 4" xfId="27217" xr:uid="{01BB4DC9-3BC4-4BBF-A557-D9283D0DFD4D}"/>
    <cellStyle name="Currency 2 2 3 7 2 3" xfId="7393" xr:uid="{4B5AB446-CC1A-4C4B-B7B8-7CB8398A9DCB}"/>
    <cellStyle name="Currency 2 2 3 7 2 3 2" xfId="18721" xr:uid="{A33AD29F-C954-4998-9EE5-208346016C4B}"/>
    <cellStyle name="Currency 2 2 3 7 2 3 2 2" xfId="41377" xr:uid="{C7F16BC6-EA8D-4CB5-B44B-7585EA131147}"/>
    <cellStyle name="Currency 2 2 3 7 2 3 3" xfId="30049" xr:uid="{7138FB2D-9307-4ED9-8B32-4949B2C2C9A6}"/>
    <cellStyle name="Currency 2 2 3 7 2 4" xfId="13057" xr:uid="{2640802E-C379-4F58-8CE8-07CDC10CAA97}"/>
    <cellStyle name="Currency 2 2 3 7 2 4 2" xfId="35713" xr:uid="{5ED177C7-2ECC-4C65-960B-F986DE91A256}"/>
    <cellStyle name="Currency 2 2 3 7 2 5" xfId="24385" xr:uid="{EE05009D-A78A-4E63-B19B-ADBFB49A17AB}"/>
    <cellStyle name="Currency 2 2 3 7 3" xfId="3617" xr:uid="{3667B952-3B24-4CAE-ABDA-FF5684F67C08}"/>
    <cellStyle name="Currency 2 2 3 7 3 2" xfId="9281" xr:uid="{EC930E82-E308-4EB3-970B-6C152EC88245}"/>
    <cellStyle name="Currency 2 2 3 7 3 2 2" xfId="20609" xr:uid="{0C5F893F-D18D-4DCF-9CED-964BD305BA86}"/>
    <cellStyle name="Currency 2 2 3 7 3 2 2 2" xfId="43265" xr:uid="{FEC2AD92-BAE2-4E53-BDB2-51F5DABCACCB}"/>
    <cellStyle name="Currency 2 2 3 7 3 2 3" xfId="31937" xr:uid="{B2663453-F47B-4EF3-86CB-B41FEE971399}"/>
    <cellStyle name="Currency 2 2 3 7 3 3" xfId="14945" xr:uid="{CDD8CA48-3660-416C-9680-249DD52DAF1B}"/>
    <cellStyle name="Currency 2 2 3 7 3 3 2" xfId="37601" xr:uid="{9E176C1C-D12B-435C-BD5D-04BEF0D64110}"/>
    <cellStyle name="Currency 2 2 3 7 3 4" xfId="26273" xr:uid="{CD0A8A2C-2923-4B50-A664-97F5842A5FF6}"/>
    <cellStyle name="Currency 2 2 3 7 4" xfId="6449" xr:uid="{0FD24029-E699-4DF5-975D-8639EE51A1B8}"/>
    <cellStyle name="Currency 2 2 3 7 4 2" xfId="17777" xr:uid="{0C2E2540-6667-4DF7-8A63-6CB962FCA98E}"/>
    <cellStyle name="Currency 2 2 3 7 4 2 2" xfId="40433" xr:uid="{C488BB57-8C4D-4F6E-B817-39E3BCC0ACF0}"/>
    <cellStyle name="Currency 2 2 3 7 4 3" xfId="29105" xr:uid="{D6CA6EA3-D0A7-4C18-A4B9-768D04C98979}"/>
    <cellStyle name="Currency 2 2 3 7 5" xfId="12113" xr:uid="{8F775063-919A-4150-895E-3E446814F8AF}"/>
    <cellStyle name="Currency 2 2 3 7 5 2" xfId="34769" xr:uid="{93F90095-3931-458D-82A9-9A50F29AA51D}"/>
    <cellStyle name="Currency 2 2 3 7 6" xfId="23441" xr:uid="{24F277D9-25CE-4B6B-999A-209286E3959F}"/>
    <cellStyle name="Currency 2 2 3 8" xfId="1730" xr:uid="{F5EFF672-6F4D-4776-BF69-FAB4606078F7}"/>
    <cellStyle name="Currency 2 2 3 8 2" xfId="4562" xr:uid="{DEDB6522-B39E-4DBD-851F-77D9F0624038}"/>
    <cellStyle name="Currency 2 2 3 8 2 2" xfId="10226" xr:uid="{C27C0CFE-2064-4501-924D-029E5C64298E}"/>
    <cellStyle name="Currency 2 2 3 8 2 2 2" xfId="21554" xr:uid="{EB56C809-C834-45FB-93C8-6EEF24BD379C}"/>
    <cellStyle name="Currency 2 2 3 8 2 2 2 2" xfId="44210" xr:uid="{E3D621F2-03B8-43EB-A271-A92DF38F1389}"/>
    <cellStyle name="Currency 2 2 3 8 2 2 3" xfId="32882" xr:uid="{5D734C5D-9EED-49B3-8F99-E4BC78D699DB}"/>
    <cellStyle name="Currency 2 2 3 8 2 3" xfId="15890" xr:uid="{D605E285-0E97-4663-B0A7-89E867286314}"/>
    <cellStyle name="Currency 2 2 3 8 2 3 2" xfId="38546" xr:uid="{F1C2735F-65F5-4335-A596-18CC6A387D77}"/>
    <cellStyle name="Currency 2 2 3 8 2 4" xfId="27218" xr:uid="{A406F5C6-CD51-4DF9-84A2-94074E4FB626}"/>
    <cellStyle name="Currency 2 2 3 8 3" xfId="7394" xr:uid="{73A3848F-0268-49FB-B768-64D006B231A5}"/>
    <cellStyle name="Currency 2 2 3 8 3 2" xfId="18722" xr:uid="{EED3A4FE-6A05-4959-8C83-8A58E6A60D1A}"/>
    <cellStyle name="Currency 2 2 3 8 3 2 2" xfId="41378" xr:uid="{0CDE85F9-7984-4DC3-994C-CBA6CA985B48}"/>
    <cellStyle name="Currency 2 2 3 8 3 3" xfId="30050" xr:uid="{CA405885-71E3-4218-ADEA-9928C4CDE03D}"/>
    <cellStyle name="Currency 2 2 3 8 4" xfId="13058" xr:uid="{82F8B95A-0940-40D2-9B1F-A408F38843FB}"/>
    <cellStyle name="Currency 2 2 3 8 4 2" xfId="35714" xr:uid="{F8C20442-0AA9-4F14-8892-125F4FB33BB9}"/>
    <cellStyle name="Currency 2 2 3 8 5" xfId="24386" xr:uid="{DC116DF9-2234-4355-ADB0-BA36BAF43177}"/>
    <cellStyle name="Currency 2 2 3 9" xfId="2913" xr:uid="{6E4D16EC-705D-4462-A28E-60F2CCCB06EA}"/>
    <cellStyle name="Currency 2 2 3 9 2" xfId="8577" xr:uid="{9749E95F-3647-4C0A-928D-AE958EAF8EFD}"/>
    <cellStyle name="Currency 2 2 3 9 2 2" xfId="19905" xr:uid="{6A2D4DD1-7694-4987-9D78-50E0AF9C4EF7}"/>
    <cellStyle name="Currency 2 2 3 9 2 2 2" xfId="42561" xr:uid="{61001943-973B-43D2-A7D7-8600A673CF54}"/>
    <cellStyle name="Currency 2 2 3 9 2 3" xfId="31233" xr:uid="{C3C60C18-3C06-4678-9466-CA4BA4930B4E}"/>
    <cellStyle name="Currency 2 2 3 9 3" xfId="14241" xr:uid="{C7C1A1DF-1930-4FCB-9D39-F5FBD50DC3CE}"/>
    <cellStyle name="Currency 2 2 3 9 3 2" xfId="36897" xr:uid="{9AF31D0D-5D44-45B6-9623-7A089CF1EA64}"/>
    <cellStyle name="Currency 2 2 3 9 4" xfId="25569" xr:uid="{A5D9A1D8-5617-4982-88FF-438386F24C20}"/>
    <cellStyle name="Currency 2 2 30" xfId="45408" xr:uid="{AB1C2B7F-BCD2-4D7A-974C-58C5DD7F1AFB}"/>
    <cellStyle name="Currency 2 2 31" xfId="45415" xr:uid="{8D4395EF-F77A-43DE-A526-A0FD91781234}"/>
    <cellStyle name="Currency 2 2 32" xfId="45378" xr:uid="{019D1CEF-A80B-4F2C-8EFE-292B2D45E299}"/>
    <cellStyle name="Currency 2 2 4" xfId="74" xr:uid="{AB297665-79E4-48CE-A975-0ABB1B865C4C}"/>
    <cellStyle name="Currency 2 2 4 10" xfId="5738" xr:uid="{D192435C-5E44-4D81-905A-444988CE3396}"/>
    <cellStyle name="Currency 2 2 4 10 2" xfId="17066" xr:uid="{98F7EDF4-3431-40DD-8466-130D21B266B1}"/>
    <cellStyle name="Currency 2 2 4 10 2 2" xfId="39722" xr:uid="{7693D9A9-4E23-4342-9BF2-C075CFD86EC5}"/>
    <cellStyle name="Currency 2 2 4 10 3" xfId="28394" xr:uid="{0566E4D4-C980-4A7A-9F73-C2ADEF4431DD}"/>
    <cellStyle name="Currency 2 2 4 11" xfId="11402" xr:uid="{E3914CCC-511E-4193-87DC-9600D34E10F4}"/>
    <cellStyle name="Currency 2 2 4 11 2" xfId="34058" xr:uid="{A8CE0F8A-C657-4E84-B15B-0EA0A0DAB90D}"/>
    <cellStyle name="Currency 2 2 4 12" xfId="22730" xr:uid="{C81DCD96-096A-42F0-B94A-4BBDD877DC3B}"/>
    <cellStyle name="Currency 2 2 4 2" xfId="96" xr:uid="{89C1F933-1A20-46B7-9DBC-9709A9813BB1}"/>
    <cellStyle name="Currency 2 2 4 2 10" xfId="11424" xr:uid="{B561E284-67D1-431C-81A2-A47A1D08735B}"/>
    <cellStyle name="Currency 2 2 4 2 10 2" xfId="34080" xr:uid="{CFBE106A-FDCA-4ADF-A7BF-EAED660BD760}"/>
    <cellStyle name="Currency 2 2 4 2 11" xfId="22752" xr:uid="{B11508FB-E0AE-4269-8905-8777733A98E6}"/>
    <cellStyle name="Currency 2 2 4 2 2" xfId="140" xr:uid="{7FD6D64B-B154-4AFA-955D-C4EE1B677A9D}"/>
    <cellStyle name="Currency 2 2 4 2 2 10" xfId="22796" xr:uid="{1B23148D-6BED-48BE-891C-2F3B31952BC1}"/>
    <cellStyle name="Currency 2 2 4 2 2 2" xfId="228" xr:uid="{9EE1CA8F-5C68-408B-8CC8-0A55D50B1962}"/>
    <cellStyle name="Currency 2 2 4 2 2 2 2" xfId="404" xr:uid="{84D4CCDE-7C6A-4AFB-9557-E245DCC02200}"/>
    <cellStyle name="Currency 2 2 4 2 2 2 2 2" xfId="756" xr:uid="{1523E48F-64DF-482B-9865-317D24DFAD17}"/>
    <cellStyle name="Currency 2 2 4 2 2 2 2 2 2" xfId="1460" xr:uid="{057A4D71-64B3-4B53-8A9A-C9FB35E6B267}"/>
    <cellStyle name="Currency 2 2 4 2 2 2 2 2 2 2" xfId="1731" xr:uid="{9ACDCA0F-006E-44BA-81E7-31D610E0C6DA}"/>
    <cellStyle name="Currency 2 2 4 2 2 2 2 2 2 2 2" xfId="4563" xr:uid="{5F3E2D1F-AD59-462A-98C4-C4B4029F4A2D}"/>
    <cellStyle name="Currency 2 2 4 2 2 2 2 2 2 2 2 2" xfId="10227" xr:uid="{BF919EFC-D4CD-42C5-9829-3BC7747B745A}"/>
    <cellStyle name="Currency 2 2 4 2 2 2 2 2 2 2 2 2 2" xfId="21555" xr:uid="{D2B1EE1A-8D9D-47A4-A1F8-32C18BB0838F}"/>
    <cellStyle name="Currency 2 2 4 2 2 2 2 2 2 2 2 2 2 2" xfId="44211" xr:uid="{B02C6786-2E7F-430B-9AD7-235D9A9DB368}"/>
    <cellStyle name="Currency 2 2 4 2 2 2 2 2 2 2 2 2 3" xfId="32883" xr:uid="{6326985E-FC35-4008-9B48-943C74D634B2}"/>
    <cellStyle name="Currency 2 2 4 2 2 2 2 2 2 2 2 3" xfId="15891" xr:uid="{8D769D57-4B76-40ED-8529-D13E1E2522B8}"/>
    <cellStyle name="Currency 2 2 4 2 2 2 2 2 2 2 2 3 2" xfId="38547" xr:uid="{503A82E2-CC43-4A28-ABD0-97AE6469DA0D}"/>
    <cellStyle name="Currency 2 2 4 2 2 2 2 2 2 2 2 4" xfId="27219" xr:uid="{AA6FC8E9-418B-408F-B3C8-88BB001601A3}"/>
    <cellStyle name="Currency 2 2 4 2 2 2 2 2 2 2 3" xfId="7395" xr:uid="{1C2857CC-8E50-4617-98D3-23CAF131A078}"/>
    <cellStyle name="Currency 2 2 4 2 2 2 2 2 2 2 3 2" xfId="18723" xr:uid="{2D7AFBCD-3D3F-4D3A-87C9-304DE440634F}"/>
    <cellStyle name="Currency 2 2 4 2 2 2 2 2 2 2 3 2 2" xfId="41379" xr:uid="{B3A35CC4-F5D3-4E93-AE74-6970E46D0008}"/>
    <cellStyle name="Currency 2 2 4 2 2 2 2 2 2 2 3 3" xfId="30051" xr:uid="{9482309D-6AA2-4030-8487-4D38453E20BD}"/>
    <cellStyle name="Currency 2 2 4 2 2 2 2 2 2 2 4" xfId="13059" xr:uid="{DC446499-30C2-4587-A740-FE825526D4BB}"/>
    <cellStyle name="Currency 2 2 4 2 2 2 2 2 2 2 4 2" xfId="35715" xr:uid="{19C8D346-2577-4533-8D04-B58D78031412}"/>
    <cellStyle name="Currency 2 2 4 2 2 2 2 2 2 2 5" xfId="24387" xr:uid="{64DBD616-8322-4316-A412-8E133C49345B}"/>
    <cellStyle name="Currency 2 2 4 2 2 2 2 2 2 3" xfId="4292" xr:uid="{D30D9264-471E-4F48-B1B8-0373B076B49E}"/>
    <cellStyle name="Currency 2 2 4 2 2 2 2 2 2 3 2" xfId="9956" xr:uid="{39E8AC90-CD0F-4BE9-B50A-750D36BF1763}"/>
    <cellStyle name="Currency 2 2 4 2 2 2 2 2 2 3 2 2" xfId="21284" xr:uid="{1FB9D3D5-B014-4474-B8B5-2C56CE7CA56B}"/>
    <cellStyle name="Currency 2 2 4 2 2 2 2 2 2 3 2 2 2" xfId="43940" xr:uid="{4DF948D6-63CF-4454-95EA-86E2857A8A75}"/>
    <cellStyle name="Currency 2 2 4 2 2 2 2 2 2 3 2 3" xfId="32612" xr:uid="{88CB7920-49EE-4364-B41A-CB500B6E0102}"/>
    <cellStyle name="Currency 2 2 4 2 2 2 2 2 2 3 3" xfId="15620" xr:uid="{8C5D0CD2-6130-48A6-AE0E-50421198C400}"/>
    <cellStyle name="Currency 2 2 4 2 2 2 2 2 2 3 3 2" xfId="38276" xr:uid="{8E1272BD-60A5-4B89-8042-6248ABFA6D8C}"/>
    <cellStyle name="Currency 2 2 4 2 2 2 2 2 2 3 4" xfId="26948" xr:uid="{130DEBDF-FFFF-448B-BFA6-999899A58F40}"/>
    <cellStyle name="Currency 2 2 4 2 2 2 2 2 2 4" xfId="7124" xr:uid="{1545B69E-C070-48CA-A8FB-3B1135C99BC1}"/>
    <cellStyle name="Currency 2 2 4 2 2 2 2 2 2 4 2" xfId="18452" xr:uid="{7129ED0B-847C-41E5-A4BB-610FD0D72288}"/>
    <cellStyle name="Currency 2 2 4 2 2 2 2 2 2 4 2 2" xfId="41108" xr:uid="{DC7C357A-866F-4CFF-9FEA-0A188AEBEE3F}"/>
    <cellStyle name="Currency 2 2 4 2 2 2 2 2 2 4 3" xfId="29780" xr:uid="{1BBCC686-434A-498D-8DCB-8DABEF6A5530}"/>
    <cellStyle name="Currency 2 2 4 2 2 2 2 2 2 5" xfId="12788" xr:uid="{68747D46-0503-440B-9F18-1425D676B071}"/>
    <cellStyle name="Currency 2 2 4 2 2 2 2 2 2 5 2" xfId="35444" xr:uid="{D57983D8-7053-497A-BC3C-154851B0FEAF}"/>
    <cellStyle name="Currency 2 2 4 2 2 2 2 2 2 6" xfId="24116" xr:uid="{AA435B77-9DD9-4FC5-A9C5-81B27292687B}"/>
    <cellStyle name="Currency 2 2 4 2 2 2 2 2 3" xfId="1732" xr:uid="{3DEA3CC2-AC41-4E8C-ACB2-45B4E7555B48}"/>
    <cellStyle name="Currency 2 2 4 2 2 2 2 2 3 2" xfId="4564" xr:uid="{8CB6FE7E-BEBA-4B89-B8E4-198E2A3F503A}"/>
    <cellStyle name="Currency 2 2 4 2 2 2 2 2 3 2 2" xfId="10228" xr:uid="{F5D59CF0-83E7-4FF1-84C8-1C004157BE39}"/>
    <cellStyle name="Currency 2 2 4 2 2 2 2 2 3 2 2 2" xfId="21556" xr:uid="{659110B4-D9D7-48F7-B1BA-A22E35F9F6DD}"/>
    <cellStyle name="Currency 2 2 4 2 2 2 2 2 3 2 2 2 2" xfId="44212" xr:uid="{2E28A860-D3A7-4F2D-B028-2F0E78AC4518}"/>
    <cellStyle name="Currency 2 2 4 2 2 2 2 2 3 2 2 3" xfId="32884" xr:uid="{B1E187AE-C48E-4D07-AAE1-BF5A5E2AD968}"/>
    <cellStyle name="Currency 2 2 4 2 2 2 2 2 3 2 3" xfId="15892" xr:uid="{BD83AFF4-2EDE-4773-9173-8BE8FB9F1847}"/>
    <cellStyle name="Currency 2 2 4 2 2 2 2 2 3 2 3 2" xfId="38548" xr:uid="{7C0BB56E-16AD-47B0-A2F2-CCF646426338}"/>
    <cellStyle name="Currency 2 2 4 2 2 2 2 2 3 2 4" xfId="27220" xr:uid="{1F00B802-D714-4289-9449-69237AE21CD5}"/>
    <cellStyle name="Currency 2 2 4 2 2 2 2 2 3 3" xfId="7396" xr:uid="{9B5801FF-0038-4ABB-988C-731BB42E3E25}"/>
    <cellStyle name="Currency 2 2 4 2 2 2 2 2 3 3 2" xfId="18724" xr:uid="{881454E3-7948-48B2-89A9-F1C7AB29546D}"/>
    <cellStyle name="Currency 2 2 4 2 2 2 2 2 3 3 2 2" xfId="41380" xr:uid="{715D444E-9494-45EA-9537-F12684FB4952}"/>
    <cellStyle name="Currency 2 2 4 2 2 2 2 2 3 3 3" xfId="30052" xr:uid="{A8BA15D5-9D21-4B25-AB37-BDFA6A83F996}"/>
    <cellStyle name="Currency 2 2 4 2 2 2 2 2 3 4" xfId="13060" xr:uid="{8BEE3BA4-D362-4FBD-A72E-17C89F9052AF}"/>
    <cellStyle name="Currency 2 2 4 2 2 2 2 2 3 4 2" xfId="35716" xr:uid="{689AF928-05BE-42DB-9471-3EBF7D45EA4E}"/>
    <cellStyle name="Currency 2 2 4 2 2 2 2 2 3 5" xfId="24388" xr:uid="{A72E8C62-33CB-4365-957B-2B8B520AFE92}"/>
    <cellStyle name="Currency 2 2 4 2 2 2 2 2 4" xfId="3588" xr:uid="{596B4CC6-FF91-4929-BFDA-E8A694B67B26}"/>
    <cellStyle name="Currency 2 2 4 2 2 2 2 2 4 2" xfId="9252" xr:uid="{9700522B-78DC-44BC-8826-9F06A7DC7860}"/>
    <cellStyle name="Currency 2 2 4 2 2 2 2 2 4 2 2" xfId="20580" xr:uid="{AF4F2C48-AC45-458F-8A74-782746AF952F}"/>
    <cellStyle name="Currency 2 2 4 2 2 2 2 2 4 2 2 2" xfId="43236" xr:uid="{1A9A3409-DE3E-4806-A792-021C8B81CBA1}"/>
    <cellStyle name="Currency 2 2 4 2 2 2 2 2 4 2 3" xfId="31908" xr:uid="{62EF0515-3949-4F22-84D4-AC8E3F0CA3AE}"/>
    <cellStyle name="Currency 2 2 4 2 2 2 2 2 4 3" xfId="14916" xr:uid="{EDD7D94F-EAC5-4E0F-8290-37937389D999}"/>
    <cellStyle name="Currency 2 2 4 2 2 2 2 2 4 3 2" xfId="37572" xr:uid="{CFA02785-822C-4302-9AFA-CFEEAC24E1A9}"/>
    <cellStyle name="Currency 2 2 4 2 2 2 2 2 4 4" xfId="26244" xr:uid="{DB6F5F6B-C89C-46BD-BA16-F15814B80102}"/>
    <cellStyle name="Currency 2 2 4 2 2 2 2 2 5" xfId="6420" xr:uid="{01F45AA7-AF19-40F8-A767-87B35C3EF26B}"/>
    <cellStyle name="Currency 2 2 4 2 2 2 2 2 5 2" xfId="17748" xr:uid="{6F0CD5C3-5CC8-4F34-BC0F-EDB94F38EF05}"/>
    <cellStyle name="Currency 2 2 4 2 2 2 2 2 5 2 2" xfId="40404" xr:uid="{DDE96C03-565B-4E74-82E5-ABB492A134D4}"/>
    <cellStyle name="Currency 2 2 4 2 2 2 2 2 5 3" xfId="29076" xr:uid="{B233EBB2-8652-4FF5-A876-48CE7D4BD4A4}"/>
    <cellStyle name="Currency 2 2 4 2 2 2 2 2 6" xfId="12084" xr:uid="{7F599106-B297-4504-8DFC-3273736DDBBA}"/>
    <cellStyle name="Currency 2 2 4 2 2 2 2 2 6 2" xfId="34740" xr:uid="{4F311469-BA55-4A0F-A064-0CB40632D021}"/>
    <cellStyle name="Currency 2 2 4 2 2 2 2 2 7" xfId="23412" xr:uid="{3E847207-3913-41F0-9867-1C2B8CAB3E40}"/>
    <cellStyle name="Currency 2 2 4 2 2 2 2 3" xfId="1108" xr:uid="{D053FF38-681A-4C9D-83B2-B2CBA9B70C61}"/>
    <cellStyle name="Currency 2 2 4 2 2 2 2 3 2" xfId="1733" xr:uid="{A0924D8E-2F1A-46E6-8F5C-2EBC805F476F}"/>
    <cellStyle name="Currency 2 2 4 2 2 2 2 3 2 2" xfId="4565" xr:uid="{3B4A2CAB-C400-486E-9942-42C6BF67EEE9}"/>
    <cellStyle name="Currency 2 2 4 2 2 2 2 3 2 2 2" xfId="10229" xr:uid="{2EF1ADEF-0128-457E-870A-6F9E43179438}"/>
    <cellStyle name="Currency 2 2 4 2 2 2 2 3 2 2 2 2" xfId="21557" xr:uid="{0C6D854E-0491-479D-ADEB-38DCE9148E51}"/>
    <cellStyle name="Currency 2 2 4 2 2 2 2 3 2 2 2 2 2" xfId="44213" xr:uid="{616E8A9A-8EB2-44F5-B5E7-78BA11B8C8DD}"/>
    <cellStyle name="Currency 2 2 4 2 2 2 2 3 2 2 2 3" xfId="32885" xr:uid="{CC9FC24D-F7A4-4C73-8400-CDD41CCBA5C5}"/>
    <cellStyle name="Currency 2 2 4 2 2 2 2 3 2 2 3" xfId="15893" xr:uid="{BAF3A50A-E53A-48AA-B6BC-3D9CEE7EABB5}"/>
    <cellStyle name="Currency 2 2 4 2 2 2 2 3 2 2 3 2" xfId="38549" xr:uid="{21E7F115-636C-45DB-A8A5-8EABDC4F04C7}"/>
    <cellStyle name="Currency 2 2 4 2 2 2 2 3 2 2 4" xfId="27221" xr:uid="{EACCCC61-9083-42E6-B6FC-F6A1C3DFCDD5}"/>
    <cellStyle name="Currency 2 2 4 2 2 2 2 3 2 3" xfId="7397" xr:uid="{435F27FE-5358-40A4-9AC7-E22A070039D9}"/>
    <cellStyle name="Currency 2 2 4 2 2 2 2 3 2 3 2" xfId="18725" xr:uid="{8106C8BE-C3D5-4E81-946E-020850E2A15E}"/>
    <cellStyle name="Currency 2 2 4 2 2 2 2 3 2 3 2 2" xfId="41381" xr:uid="{340B661E-F1F9-4C0E-B6A2-CDB13E0FEF55}"/>
    <cellStyle name="Currency 2 2 4 2 2 2 2 3 2 3 3" xfId="30053" xr:uid="{1E1783D8-D7F6-4C8F-A10C-F050DAF9E589}"/>
    <cellStyle name="Currency 2 2 4 2 2 2 2 3 2 4" xfId="13061" xr:uid="{9756D375-046F-4C37-8E9F-488DB10D3973}"/>
    <cellStyle name="Currency 2 2 4 2 2 2 2 3 2 4 2" xfId="35717" xr:uid="{286C3E42-C60D-46D0-AFBC-5887EDEC13DA}"/>
    <cellStyle name="Currency 2 2 4 2 2 2 2 3 2 5" xfId="24389" xr:uid="{5F4E9B7F-F8EB-4EEA-A119-6A639E0E97BF}"/>
    <cellStyle name="Currency 2 2 4 2 2 2 2 3 3" xfId="3940" xr:uid="{8DECA996-B70A-4BA4-B370-4E7880041EC7}"/>
    <cellStyle name="Currency 2 2 4 2 2 2 2 3 3 2" xfId="9604" xr:uid="{136782D2-AB0A-4418-B521-8B1A8548484C}"/>
    <cellStyle name="Currency 2 2 4 2 2 2 2 3 3 2 2" xfId="20932" xr:uid="{AFC81A29-A774-4BF6-B16C-86A1FF197800}"/>
    <cellStyle name="Currency 2 2 4 2 2 2 2 3 3 2 2 2" xfId="43588" xr:uid="{FABA8444-ABE2-4A61-BF51-55673CC94E76}"/>
    <cellStyle name="Currency 2 2 4 2 2 2 2 3 3 2 3" xfId="32260" xr:uid="{79E982B1-C4D9-425A-B943-BA68BB95F08A}"/>
    <cellStyle name="Currency 2 2 4 2 2 2 2 3 3 3" xfId="15268" xr:uid="{99FB29B5-B97E-4576-A727-A2BE7C4A841A}"/>
    <cellStyle name="Currency 2 2 4 2 2 2 2 3 3 3 2" xfId="37924" xr:uid="{7B6F553C-71A8-4070-859F-A02C911FF6B7}"/>
    <cellStyle name="Currency 2 2 4 2 2 2 2 3 3 4" xfId="26596" xr:uid="{1C955027-A630-438E-A1B4-D416A98D1257}"/>
    <cellStyle name="Currency 2 2 4 2 2 2 2 3 4" xfId="6772" xr:uid="{4DD48015-8075-47FC-AF19-8872EBF5BC9A}"/>
    <cellStyle name="Currency 2 2 4 2 2 2 2 3 4 2" xfId="18100" xr:uid="{7C2A50D6-D9B2-4899-82F4-B8F70F5332A7}"/>
    <cellStyle name="Currency 2 2 4 2 2 2 2 3 4 2 2" xfId="40756" xr:uid="{2958221F-19C2-49E3-8C63-87CDF165CAAF}"/>
    <cellStyle name="Currency 2 2 4 2 2 2 2 3 4 3" xfId="29428" xr:uid="{F5A73A40-6302-415C-BDD1-E670153FFD01}"/>
    <cellStyle name="Currency 2 2 4 2 2 2 2 3 5" xfId="12436" xr:uid="{6F9A1021-263F-4D0D-A60A-85879B3C8959}"/>
    <cellStyle name="Currency 2 2 4 2 2 2 2 3 5 2" xfId="35092" xr:uid="{0731117C-D755-46B6-85DE-7894C486F0F8}"/>
    <cellStyle name="Currency 2 2 4 2 2 2 2 3 6" xfId="23764" xr:uid="{A19898CC-EE49-4E6C-880F-741868CAD7E9}"/>
    <cellStyle name="Currency 2 2 4 2 2 2 2 4" xfId="1734" xr:uid="{37B01515-2B39-4B34-A9FA-57D009AF5CB5}"/>
    <cellStyle name="Currency 2 2 4 2 2 2 2 4 2" xfId="4566" xr:uid="{C1E99740-C4A4-4120-AA64-0C8C1D9324E1}"/>
    <cellStyle name="Currency 2 2 4 2 2 2 2 4 2 2" xfId="10230" xr:uid="{E329B0A5-D9DF-431F-B4F9-42FC11E5025D}"/>
    <cellStyle name="Currency 2 2 4 2 2 2 2 4 2 2 2" xfId="21558" xr:uid="{88A6E1CA-A165-4A54-A2FC-44B71F3FE0C4}"/>
    <cellStyle name="Currency 2 2 4 2 2 2 2 4 2 2 2 2" xfId="44214" xr:uid="{5DC5D35E-11AB-4C77-828C-2470F25D41DB}"/>
    <cellStyle name="Currency 2 2 4 2 2 2 2 4 2 2 3" xfId="32886" xr:uid="{7C8F0D73-F833-48F8-A4CE-3CEC7D9220AF}"/>
    <cellStyle name="Currency 2 2 4 2 2 2 2 4 2 3" xfId="15894" xr:uid="{43F26BD1-EE74-4835-85AC-E94AE826569C}"/>
    <cellStyle name="Currency 2 2 4 2 2 2 2 4 2 3 2" xfId="38550" xr:uid="{30E7C08F-FEB5-442B-8920-321F223254A2}"/>
    <cellStyle name="Currency 2 2 4 2 2 2 2 4 2 4" xfId="27222" xr:uid="{E01911D4-581C-4EA3-9A96-610BA4612B18}"/>
    <cellStyle name="Currency 2 2 4 2 2 2 2 4 3" xfId="7398" xr:uid="{5D3C6F97-3215-4F75-8BB3-4CAA9DC5D472}"/>
    <cellStyle name="Currency 2 2 4 2 2 2 2 4 3 2" xfId="18726" xr:uid="{2E2646F2-01F9-4759-97E7-23EE9248858F}"/>
    <cellStyle name="Currency 2 2 4 2 2 2 2 4 3 2 2" xfId="41382" xr:uid="{045C5CBC-63B8-4479-A727-A07FA018353B}"/>
    <cellStyle name="Currency 2 2 4 2 2 2 2 4 3 3" xfId="30054" xr:uid="{7201FED3-16F9-403A-B9C3-05342A47F73A}"/>
    <cellStyle name="Currency 2 2 4 2 2 2 2 4 4" xfId="13062" xr:uid="{03C72B1D-58E8-4483-9D72-B042418F78A1}"/>
    <cellStyle name="Currency 2 2 4 2 2 2 2 4 4 2" xfId="35718" xr:uid="{28C84274-4A45-4A1B-B55A-ED0232AE9F24}"/>
    <cellStyle name="Currency 2 2 4 2 2 2 2 4 5" xfId="24390" xr:uid="{A536DCD3-7F81-4F85-BCC5-021F9CC23BF7}"/>
    <cellStyle name="Currency 2 2 4 2 2 2 2 5" xfId="3236" xr:uid="{2105B2FB-4AC7-40B1-92A4-B273C6AF03D2}"/>
    <cellStyle name="Currency 2 2 4 2 2 2 2 5 2" xfId="8900" xr:uid="{DA6DFE8A-668C-474E-9847-E40FFEC222CD}"/>
    <cellStyle name="Currency 2 2 4 2 2 2 2 5 2 2" xfId="20228" xr:uid="{78E3F441-74BB-4069-9CBE-4427D810E81B}"/>
    <cellStyle name="Currency 2 2 4 2 2 2 2 5 2 2 2" xfId="42884" xr:uid="{CED066D4-D53F-4DB8-8FAE-5004B690E14C}"/>
    <cellStyle name="Currency 2 2 4 2 2 2 2 5 2 3" xfId="31556" xr:uid="{48DE84A5-8D07-44BB-9322-F98EFF42E5B8}"/>
    <cellStyle name="Currency 2 2 4 2 2 2 2 5 3" xfId="14564" xr:uid="{1543D93C-FC77-47DB-A763-165B446B2645}"/>
    <cellStyle name="Currency 2 2 4 2 2 2 2 5 3 2" xfId="37220" xr:uid="{3076004E-5C06-4313-8809-7B378B6841BE}"/>
    <cellStyle name="Currency 2 2 4 2 2 2 2 5 4" xfId="25892" xr:uid="{A16BEC82-7EAF-4EDE-B5B2-6AC1147F2312}"/>
    <cellStyle name="Currency 2 2 4 2 2 2 2 6" xfId="6068" xr:uid="{E328D1A3-E8E3-4EF4-A401-7058AECC08F0}"/>
    <cellStyle name="Currency 2 2 4 2 2 2 2 6 2" xfId="17396" xr:uid="{D7529DBA-4C13-43BA-BF6B-162C25BECCB5}"/>
    <cellStyle name="Currency 2 2 4 2 2 2 2 6 2 2" xfId="40052" xr:uid="{84A9935C-9892-4DC2-9E3E-988A4E6E1378}"/>
    <cellStyle name="Currency 2 2 4 2 2 2 2 6 3" xfId="28724" xr:uid="{2A4B66E3-4A29-4E8D-A768-C7CD2491F00A}"/>
    <cellStyle name="Currency 2 2 4 2 2 2 2 7" xfId="11732" xr:uid="{319807A3-9CEB-4B9C-BA37-E33E73A425E5}"/>
    <cellStyle name="Currency 2 2 4 2 2 2 2 7 2" xfId="34388" xr:uid="{0CE9B87A-9545-4181-98FA-99579515D192}"/>
    <cellStyle name="Currency 2 2 4 2 2 2 2 8" xfId="23060" xr:uid="{D505DDDD-1E98-4FEE-BD9D-33592736A149}"/>
    <cellStyle name="Currency 2 2 4 2 2 2 3" xfId="580" xr:uid="{F348A6CE-479B-4530-BD76-1BB479E2FA0D}"/>
    <cellStyle name="Currency 2 2 4 2 2 2 3 2" xfId="1284" xr:uid="{F1F6B15D-96FE-4DCA-9ADD-AED1583BA337}"/>
    <cellStyle name="Currency 2 2 4 2 2 2 3 2 2" xfId="1735" xr:uid="{7D05DCE9-7837-4F4B-9C99-529CA6E181B9}"/>
    <cellStyle name="Currency 2 2 4 2 2 2 3 2 2 2" xfId="4567" xr:uid="{97E737A8-94DC-4248-A2B1-D4D86DEAB64D}"/>
    <cellStyle name="Currency 2 2 4 2 2 2 3 2 2 2 2" xfId="10231" xr:uid="{D80EF091-F543-4B68-AD7E-CEF297678CF9}"/>
    <cellStyle name="Currency 2 2 4 2 2 2 3 2 2 2 2 2" xfId="21559" xr:uid="{8B2AAC5B-BEDA-4ECF-A52F-953C002D4C98}"/>
    <cellStyle name="Currency 2 2 4 2 2 2 3 2 2 2 2 2 2" xfId="44215" xr:uid="{9FA21432-6F99-4D65-9AC0-FB616AFBD497}"/>
    <cellStyle name="Currency 2 2 4 2 2 2 3 2 2 2 2 3" xfId="32887" xr:uid="{C5558A5B-AE5B-4A05-8D91-61FF3E16F6D6}"/>
    <cellStyle name="Currency 2 2 4 2 2 2 3 2 2 2 3" xfId="15895" xr:uid="{E366BFA4-1B7F-4723-97CB-59EFCA60C173}"/>
    <cellStyle name="Currency 2 2 4 2 2 2 3 2 2 2 3 2" xfId="38551" xr:uid="{4DF4D36B-FA6B-4D4D-B408-592C23BF4F92}"/>
    <cellStyle name="Currency 2 2 4 2 2 2 3 2 2 2 4" xfId="27223" xr:uid="{E4B9B76E-CA29-4CCC-A462-00513B1F1CDF}"/>
    <cellStyle name="Currency 2 2 4 2 2 2 3 2 2 3" xfId="7399" xr:uid="{7DE028C4-D5C8-4894-83DE-5A430BAB2A9A}"/>
    <cellStyle name="Currency 2 2 4 2 2 2 3 2 2 3 2" xfId="18727" xr:uid="{BA8666C2-4BFB-4DD2-B2C8-DDB096DC1961}"/>
    <cellStyle name="Currency 2 2 4 2 2 2 3 2 2 3 2 2" xfId="41383" xr:uid="{50496E82-4C66-4EF2-9BE2-0C28F844EEBB}"/>
    <cellStyle name="Currency 2 2 4 2 2 2 3 2 2 3 3" xfId="30055" xr:uid="{A901F74A-C100-468D-982E-E6E2781582FC}"/>
    <cellStyle name="Currency 2 2 4 2 2 2 3 2 2 4" xfId="13063" xr:uid="{B4FE66E3-774F-46C4-A03C-5C72AA601E2E}"/>
    <cellStyle name="Currency 2 2 4 2 2 2 3 2 2 4 2" xfId="35719" xr:uid="{6CA745E5-D48C-4C41-BB97-217A0E61F927}"/>
    <cellStyle name="Currency 2 2 4 2 2 2 3 2 2 5" xfId="24391" xr:uid="{064F168C-55B0-433D-A709-83CB5A390813}"/>
    <cellStyle name="Currency 2 2 4 2 2 2 3 2 3" xfId="4116" xr:uid="{8B39F8AA-5FA9-4D00-B51D-A7879605995A}"/>
    <cellStyle name="Currency 2 2 4 2 2 2 3 2 3 2" xfId="9780" xr:uid="{5B36A84D-9212-4DCB-B2E1-2A2F733EAB89}"/>
    <cellStyle name="Currency 2 2 4 2 2 2 3 2 3 2 2" xfId="21108" xr:uid="{D87938A9-767A-44E8-B413-19BD259E72C8}"/>
    <cellStyle name="Currency 2 2 4 2 2 2 3 2 3 2 2 2" xfId="43764" xr:uid="{663D0E12-A79B-42E8-9860-C5369BDFBD29}"/>
    <cellStyle name="Currency 2 2 4 2 2 2 3 2 3 2 3" xfId="32436" xr:uid="{CAF936F0-B285-49CB-8293-05375F00685C}"/>
    <cellStyle name="Currency 2 2 4 2 2 2 3 2 3 3" xfId="15444" xr:uid="{6D34BAA3-B437-47AB-9C0C-D78623130C99}"/>
    <cellStyle name="Currency 2 2 4 2 2 2 3 2 3 3 2" xfId="38100" xr:uid="{B6EC03C0-1D2C-46B5-82A3-F99743EE2579}"/>
    <cellStyle name="Currency 2 2 4 2 2 2 3 2 3 4" xfId="26772" xr:uid="{FB96E904-DED2-4B42-92D0-1DAC47A8CF85}"/>
    <cellStyle name="Currency 2 2 4 2 2 2 3 2 4" xfId="6948" xr:uid="{8C0E09EE-6AC5-436E-BC67-C6794E5CCB69}"/>
    <cellStyle name="Currency 2 2 4 2 2 2 3 2 4 2" xfId="18276" xr:uid="{86568193-EBF0-4932-94F0-AA38E94C109A}"/>
    <cellStyle name="Currency 2 2 4 2 2 2 3 2 4 2 2" xfId="40932" xr:uid="{3418F629-A722-4ABA-B466-4AE1EFCB823F}"/>
    <cellStyle name="Currency 2 2 4 2 2 2 3 2 4 3" xfId="29604" xr:uid="{0E78FEE4-1CE6-4985-A808-6409C8C2FC51}"/>
    <cellStyle name="Currency 2 2 4 2 2 2 3 2 5" xfId="12612" xr:uid="{7DD0EA27-547B-49B6-BA00-13889C9042E1}"/>
    <cellStyle name="Currency 2 2 4 2 2 2 3 2 5 2" xfId="35268" xr:uid="{2F9F8597-AC3B-40CC-80F5-A2EF6126A42C}"/>
    <cellStyle name="Currency 2 2 4 2 2 2 3 2 6" xfId="23940" xr:uid="{97AE1A91-A1B1-4A05-92BA-FA8CD54F9FD4}"/>
    <cellStyle name="Currency 2 2 4 2 2 2 3 3" xfId="1736" xr:uid="{9DD7C733-E641-41AA-9AF6-E509F077748E}"/>
    <cellStyle name="Currency 2 2 4 2 2 2 3 3 2" xfId="4568" xr:uid="{81945484-E299-405F-80B6-D989A422EA13}"/>
    <cellStyle name="Currency 2 2 4 2 2 2 3 3 2 2" xfId="10232" xr:uid="{0C00D797-248F-4D51-9168-C1FD4CDC3264}"/>
    <cellStyle name="Currency 2 2 4 2 2 2 3 3 2 2 2" xfId="21560" xr:uid="{178D077F-4B93-4C2F-AE7A-2911F0D93215}"/>
    <cellStyle name="Currency 2 2 4 2 2 2 3 3 2 2 2 2" xfId="44216" xr:uid="{E9A96A31-F1B2-44EE-A372-58B99D0A8FE0}"/>
    <cellStyle name="Currency 2 2 4 2 2 2 3 3 2 2 3" xfId="32888" xr:uid="{89E10415-9448-4C06-8671-3FE09906B094}"/>
    <cellStyle name="Currency 2 2 4 2 2 2 3 3 2 3" xfId="15896" xr:uid="{DBA96719-47EB-4DF5-9367-76DA1462A39A}"/>
    <cellStyle name="Currency 2 2 4 2 2 2 3 3 2 3 2" xfId="38552" xr:uid="{650E38F9-D779-4286-BC2C-1BA9347FD4B7}"/>
    <cellStyle name="Currency 2 2 4 2 2 2 3 3 2 4" xfId="27224" xr:uid="{20BC9EDD-6D91-4B2E-9009-3EC1B6EB31AE}"/>
    <cellStyle name="Currency 2 2 4 2 2 2 3 3 3" xfId="7400" xr:uid="{27A03736-1AB1-4147-A55B-07C0A5016EA1}"/>
    <cellStyle name="Currency 2 2 4 2 2 2 3 3 3 2" xfId="18728" xr:uid="{2362C6EF-4912-4ADD-AE1C-CBD97D3DB189}"/>
    <cellStyle name="Currency 2 2 4 2 2 2 3 3 3 2 2" xfId="41384" xr:uid="{D9A51085-1C57-4253-AAEB-D1DEEB3A1B7E}"/>
    <cellStyle name="Currency 2 2 4 2 2 2 3 3 3 3" xfId="30056" xr:uid="{01AC66D9-52A9-400A-8DA2-128870A8DC2A}"/>
    <cellStyle name="Currency 2 2 4 2 2 2 3 3 4" xfId="13064" xr:uid="{A3DD2CEA-A77A-4BD2-BFD3-27556AFE1EFF}"/>
    <cellStyle name="Currency 2 2 4 2 2 2 3 3 4 2" xfId="35720" xr:uid="{FD911B35-8180-45BA-B6B5-79C823804AB8}"/>
    <cellStyle name="Currency 2 2 4 2 2 2 3 3 5" xfId="24392" xr:uid="{C4ADECB4-E4AA-44BC-885B-F52C8C2C873F}"/>
    <cellStyle name="Currency 2 2 4 2 2 2 3 4" xfId="3412" xr:uid="{08348102-9C53-491B-9982-3F69A96DDAC2}"/>
    <cellStyle name="Currency 2 2 4 2 2 2 3 4 2" xfId="9076" xr:uid="{76854C9E-586E-476B-9098-C4A24908B7B1}"/>
    <cellStyle name="Currency 2 2 4 2 2 2 3 4 2 2" xfId="20404" xr:uid="{64EDDB6A-C71D-4D63-B0C5-3D09676CA1A8}"/>
    <cellStyle name="Currency 2 2 4 2 2 2 3 4 2 2 2" xfId="43060" xr:uid="{03418888-F79A-4636-83EE-A758FD0C6730}"/>
    <cellStyle name="Currency 2 2 4 2 2 2 3 4 2 3" xfId="31732" xr:uid="{4716E437-A9EC-46DF-A00C-991E6A033695}"/>
    <cellStyle name="Currency 2 2 4 2 2 2 3 4 3" xfId="14740" xr:uid="{F82DFF3E-A97F-4B67-BCD4-A6082F0A56E4}"/>
    <cellStyle name="Currency 2 2 4 2 2 2 3 4 3 2" xfId="37396" xr:uid="{AA5B1FA3-A6C8-4B44-BF10-48D302079EFB}"/>
    <cellStyle name="Currency 2 2 4 2 2 2 3 4 4" xfId="26068" xr:uid="{60D8A68C-8C3A-47F8-A39D-8A68D09F4070}"/>
    <cellStyle name="Currency 2 2 4 2 2 2 3 5" xfId="6244" xr:uid="{A99C1E4A-18E2-4BAC-B5A1-D13153626914}"/>
    <cellStyle name="Currency 2 2 4 2 2 2 3 5 2" xfId="17572" xr:uid="{9294F024-DA6F-4BC4-AAF6-AF061C946A0F}"/>
    <cellStyle name="Currency 2 2 4 2 2 2 3 5 2 2" xfId="40228" xr:uid="{CFAC4C8D-475E-4A4F-ACB4-DDA073D5FC9B}"/>
    <cellStyle name="Currency 2 2 4 2 2 2 3 5 3" xfId="28900" xr:uid="{CE43E441-46BE-409A-A3D5-15AFDA25F9E9}"/>
    <cellStyle name="Currency 2 2 4 2 2 2 3 6" xfId="11908" xr:uid="{073DA0CD-1BD9-42E6-A1EA-102B68A86294}"/>
    <cellStyle name="Currency 2 2 4 2 2 2 3 6 2" xfId="34564" xr:uid="{ECAD2356-A4FB-4767-859E-635B60BF741C}"/>
    <cellStyle name="Currency 2 2 4 2 2 2 3 7" xfId="23236" xr:uid="{51C0C646-FD17-4A6A-B41E-116B9FA700CE}"/>
    <cellStyle name="Currency 2 2 4 2 2 2 4" xfId="932" xr:uid="{FA1889F2-4017-4E77-8AD3-F8DA3553EF8B}"/>
    <cellStyle name="Currency 2 2 4 2 2 2 4 2" xfId="1737" xr:uid="{5D049C24-D887-4783-9B96-EF56A17082ED}"/>
    <cellStyle name="Currency 2 2 4 2 2 2 4 2 2" xfId="4569" xr:uid="{F829249C-8184-4D9A-B96A-605AE1B32019}"/>
    <cellStyle name="Currency 2 2 4 2 2 2 4 2 2 2" xfId="10233" xr:uid="{8F1B0104-578C-4826-AB44-E2DA8EBC23C1}"/>
    <cellStyle name="Currency 2 2 4 2 2 2 4 2 2 2 2" xfId="21561" xr:uid="{43F9A9AF-8768-4EEC-80DB-B45E77AA8A39}"/>
    <cellStyle name="Currency 2 2 4 2 2 2 4 2 2 2 2 2" xfId="44217" xr:uid="{4EB12197-0398-4344-8F36-4335179937EA}"/>
    <cellStyle name="Currency 2 2 4 2 2 2 4 2 2 2 3" xfId="32889" xr:uid="{F67430AC-24E9-49C7-8E79-5DAEFAD66574}"/>
    <cellStyle name="Currency 2 2 4 2 2 2 4 2 2 3" xfId="15897" xr:uid="{DC47A10C-9901-4D32-AC54-4A2DF9C12289}"/>
    <cellStyle name="Currency 2 2 4 2 2 2 4 2 2 3 2" xfId="38553" xr:uid="{45BAD8E5-9E2A-43C0-BAAA-150727B28544}"/>
    <cellStyle name="Currency 2 2 4 2 2 2 4 2 2 4" xfId="27225" xr:uid="{2287459F-3973-49B2-8BD6-44F1D20A731C}"/>
    <cellStyle name="Currency 2 2 4 2 2 2 4 2 3" xfId="7401" xr:uid="{8302FC9D-4B87-4FCF-BE88-CC3020C0FCED}"/>
    <cellStyle name="Currency 2 2 4 2 2 2 4 2 3 2" xfId="18729" xr:uid="{1771217A-28BE-41BF-B82E-9191D6A01BD0}"/>
    <cellStyle name="Currency 2 2 4 2 2 2 4 2 3 2 2" xfId="41385" xr:uid="{235EE98F-F396-4187-A528-8D169498B890}"/>
    <cellStyle name="Currency 2 2 4 2 2 2 4 2 3 3" xfId="30057" xr:uid="{4913D7D0-6F85-4BE7-AA79-09DEF515D8AA}"/>
    <cellStyle name="Currency 2 2 4 2 2 2 4 2 4" xfId="13065" xr:uid="{92F84681-849D-48CA-A553-A1F76A146A79}"/>
    <cellStyle name="Currency 2 2 4 2 2 2 4 2 4 2" xfId="35721" xr:uid="{60A4EF73-6AC9-4509-91A5-2F088CEA3483}"/>
    <cellStyle name="Currency 2 2 4 2 2 2 4 2 5" xfId="24393" xr:uid="{FC76ED43-AFC9-4029-8A8E-7283372A1553}"/>
    <cellStyle name="Currency 2 2 4 2 2 2 4 3" xfId="3764" xr:uid="{E0E44D9F-D137-4101-91DB-8C2AC70749D7}"/>
    <cellStyle name="Currency 2 2 4 2 2 2 4 3 2" xfId="9428" xr:uid="{966345A3-DB80-4F09-AF35-0EF331F85E44}"/>
    <cellStyle name="Currency 2 2 4 2 2 2 4 3 2 2" xfId="20756" xr:uid="{74EE7CBB-552C-4057-8297-8AB366E217B4}"/>
    <cellStyle name="Currency 2 2 4 2 2 2 4 3 2 2 2" xfId="43412" xr:uid="{5C724647-AC02-447E-A4BF-D589EDBB630C}"/>
    <cellStyle name="Currency 2 2 4 2 2 2 4 3 2 3" xfId="32084" xr:uid="{A38205B3-34BF-4499-B09A-612688C60E93}"/>
    <cellStyle name="Currency 2 2 4 2 2 2 4 3 3" xfId="15092" xr:uid="{86FB1482-5463-4430-B242-58A48F860565}"/>
    <cellStyle name="Currency 2 2 4 2 2 2 4 3 3 2" xfId="37748" xr:uid="{BB7DC4D6-DFC1-4B8B-81E2-DC9894A666D7}"/>
    <cellStyle name="Currency 2 2 4 2 2 2 4 3 4" xfId="26420" xr:uid="{FB7FAD62-874F-4CA0-AB80-A0A0DB7AD101}"/>
    <cellStyle name="Currency 2 2 4 2 2 2 4 4" xfId="6596" xr:uid="{E0ABCD55-E1AE-484E-AA78-3BDC44661489}"/>
    <cellStyle name="Currency 2 2 4 2 2 2 4 4 2" xfId="17924" xr:uid="{3FF26E86-681B-401C-BB0E-0D172DDA59A0}"/>
    <cellStyle name="Currency 2 2 4 2 2 2 4 4 2 2" xfId="40580" xr:uid="{4ADACDFF-223C-4262-8789-C2FBAF15A344}"/>
    <cellStyle name="Currency 2 2 4 2 2 2 4 4 3" xfId="29252" xr:uid="{78A22986-9879-4502-BC4D-062EC236708F}"/>
    <cellStyle name="Currency 2 2 4 2 2 2 4 5" xfId="12260" xr:uid="{237DA250-5036-4651-A15B-D070182AB767}"/>
    <cellStyle name="Currency 2 2 4 2 2 2 4 5 2" xfId="34916" xr:uid="{AA107D44-0AEB-44B8-A5ED-DBA6CF039FD9}"/>
    <cellStyle name="Currency 2 2 4 2 2 2 4 6" xfId="23588" xr:uid="{E9C34D2D-7A70-4381-A992-54503DFE0A04}"/>
    <cellStyle name="Currency 2 2 4 2 2 2 5" xfId="1738" xr:uid="{68CE34F0-B249-4818-B984-52316E7CDFD8}"/>
    <cellStyle name="Currency 2 2 4 2 2 2 5 2" xfId="4570" xr:uid="{78A65BE6-9BB2-4A49-877F-172F34C515A7}"/>
    <cellStyle name="Currency 2 2 4 2 2 2 5 2 2" xfId="10234" xr:uid="{DACF0F2F-3C1E-409E-8169-72FF2F0FD743}"/>
    <cellStyle name="Currency 2 2 4 2 2 2 5 2 2 2" xfId="21562" xr:uid="{A84F2E3F-BBF5-4C4B-B279-4606E63D0DA3}"/>
    <cellStyle name="Currency 2 2 4 2 2 2 5 2 2 2 2" xfId="44218" xr:uid="{880F56A0-4323-4232-A31E-6F1C968F32C0}"/>
    <cellStyle name="Currency 2 2 4 2 2 2 5 2 2 3" xfId="32890" xr:uid="{58CA5619-2662-400C-9429-E0D923809649}"/>
    <cellStyle name="Currency 2 2 4 2 2 2 5 2 3" xfId="15898" xr:uid="{84B557A8-E5B0-4FBC-98F0-AD7327348E2A}"/>
    <cellStyle name="Currency 2 2 4 2 2 2 5 2 3 2" xfId="38554" xr:uid="{7F16A75A-5733-4B8E-82D4-0C37D4D75A42}"/>
    <cellStyle name="Currency 2 2 4 2 2 2 5 2 4" xfId="27226" xr:uid="{74FCF1DF-5ADF-48C5-9F9F-251334E69357}"/>
    <cellStyle name="Currency 2 2 4 2 2 2 5 3" xfId="7402" xr:uid="{02311370-C64A-4B5C-99B9-EC67B19409EE}"/>
    <cellStyle name="Currency 2 2 4 2 2 2 5 3 2" xfId="18730" xr:uid="{C0885CA4-8BBF-4C4A-9077-1A256C917546}"/>
    <cellStyle name="Currency 2 2 4 2 2 2 5 3 2 2" xfId="41386" xr:uid="{AF54887D-DA09-47F1-91FD-3956CCBFE4D5}"/>
    <cellStyle name="Currency 2 2 4 2 2 2 5 3 3" xfId="30058" xr:uid="{1C1790CE-F72D-495C-B13A-8B9CE74E7F40}"/>
    <cellStyle name="Currency 2 2 4 2 2 2 5 4" xfId="13066" xr:uid="{D269CC05-0094-4F23-8D58-5D3E50BC9A4A}"/>
    <cellStyle name="Currency 2 2 4 2 2 2 5 4 2" xfId="35722" xr:uid="{8125507C-08CF-4AA8-B0C7-9820D5347141}"/>
    <cellStyle name="Currency 2 2 4 2 2 2 5 5" xfId="24394" xr:uid="{D27EC91E-C5D2-49E9-B850-4388059B3FEA}"/>
    <cellStyle name="Currency 2 2 4 2 2 2 6" xfId="3060" xr:uid="{0BA8687B-3739-4F8A-95DE-4B9D01FE4B07}"/>
    <cellStyle name="Currency 2 2 4 2 2 2 6 2" xfId="8724" xr:uid="{1BD8A841-58D6-4F33-9FFF-A6D0967ECFE6}"/>
    <cellStyle name="Currency 2 2 4 2 2 2 6 2 2" xfId="20052" xr:uid="{57E69AC2-E725-4F62-B0AE-80FC7A0344F3}"/>
    <cellStyle name="Currency 2 2 4 2 2 2 6 2 2 2" xfId="42708" xr:uid="{F71A91D1-FF6A-4CF4-907F-22A148F0BE2E}"/>
    <cellStyle name="Currency 2 2 4 2 2 2 6 2 3" xfId="31380" xr:uid="{CE719F54-94E0-4478-84F2-11C709920698}"/>
    <cellStyle name="Currency 2 2 4 2 2 2 6 3" xfId="14388" xr:uid="{2CC44B25-384D-4F18-93D0-A2902056BD51}"/>
    <cellStyle name="Currency 2 2 4 2 2 2 6 3 2" xfId="37044" xr:uid="{DAE0BC37-05DE-4A0B-94FD-FEBFED718CE4}"/>
    <cellStyle name="Currency 2 2 4 2 2 2 6 4" xfId="25716" xr:uid="{E8A581FC-E475-4773-945C-4305CFA91C0C}"/>
    <cellStyle name="Currency 2 2 4 2 2 2 7" xfId="5892" xr:uid="{26F713AC-824C-4ED7-B77D-EEB5B2A8F79B}"/>
    <cellStyle name="Currency 2 2 4 2 2 2 7 2" xfId="17220" xr:uid="{E21128BA-D59A-4DED-B1C6-521B20537B4E}"/>
    <cellStyle name="Currency 2 2 4 2 2 2 7 2 2" xfId="39876" xr:uid="{01ABCBFF-34D3-4838-8DF4-91A552DCC4A5}"/>
    <cellStyle name="Currency 2 2 4 2 2 2 7 3" xfId="28548" xr:uid="{849F4F96-B046-492D-9063-B55A2FC6AB4E}"/>
    <cellStyle name="Currency 2 2 4 2 2 2 8" xfId="11556" xr:uid="{474BC8E5-CDD4-4C1D-A17F-38EE7CBA4B1C}"/>
    <cellStyle name="Currency 2 2 4 2 2 2 8 2" xfId="34212" xr:uid="{E9B4034C-507E-4467-BE56-CC1545705FBD}"/>
    <cellStyle name="Currency 2 2 4 2 2 2 9" xfId="22884" xr:uid="{591E03E4-D872-47B6-AA03-6E0077F39F9F}"/>
    <cellStyle name="Currency 2 2 4 2 2 3" xfId="316" xr:uid="{5C2E616D-E423-46D2-80A6-1EC28D33C439}"/>
    <cellStyle name="Currency 2 2 4 2 2 3 2" xfId="668" xr:uid="{62C21A91-02DB-430F-8B02-DBC422F9380F}"/>
    <cellStyle name="Currency 2 2 4 2 2 3 2 2" xfId="1372" xr:uid="{42B01351-F140-4DA3-B2F1-07B9C6A15BD2}"/>
    <cellStyle name="Currency 2 2 4 2 2 3 2 2 2" xfId="1739" xr:uid="{74ADD949-37C0-45D9-890C-84F0AFC62181}"/>
    <cellStyle name="Currency 2 2 4 2 2 3 2 2 2 2" xfId="4571" xr:uid="{68FBF17B-C59D-4818-8374-E542FA1C91B9}"/>
    <cellStyle name="Currency 2 2 4 2 2 3 2 2 2 2 2" xfId="10235" xr:uid="{31DC55B4-6A44-4579-B8C5-8C4DBE748644}"/>
    <cellStyle name="Currency 2 2 4 2 2 3 2 2 2 2 2 2" xfId="21563" xr:uid="{556CB5DB-02CE-496A-963E-F67C8D7AE4CA}"/>
    <cellStyle name="Currency 2 2 4 2 2 3 2 2 2 2 2 2 2" xfId="44219" xr:uid="{004CF5FD-01BA-4986-9A2E-30D5363AF035}"/>
    <cellStyle name="Currency 2 2 4 2 2 3 2 2 2 2 2 3" xfId="32891" xr:uid="{51347467-7948-41E9-A061-E0D4C9831CF8}"/>
    <cellStyle name="Currency 2 2 4 2 2 3 2 2 2 2 3" xfId="15899" xr:uid="{299D7729-0045-4378-8F49-D9D294293CF1}"/>
    <cellStyle name="Currency 2 2 4 2 2 3 2 2 2 2 3 2" xfId="38555" xr:uid="{4218801E-05AF-4BD1-8FFF-BDFE5AE1F2BC}"/>
    <cellStyle name="Currency 2 2 4 2 2 3 2 2 2 2 4" xfId="27227" xr:uid="{6E58BD93-D16F-409A-8374-CD70ADE0BFD8}"/>
    <cellStyle name="Currency 2 2 4 2 2 3 2 2 2 3" xfId="7403" xr:uid="{3854B151-CA38-46B4-8D06-A50A41920AC4}"/>
    <cellStyle name="Currency 2 2 4 2 2 3 2 2 2 3 2" xfId="18731" xr:uid="{E768D6EA-8641-480E-9F73-846123A9C6E4}"/>
    <cellStyle name="Currency 2 2 4 2 2 3 2 2 2 3 2 2" xfId="41387" xr:uid="{2812ADDB-9690-49A1-AB32-EFC3D11DB066}"/>
    <cellStyle name="Currency 2 2 4 2 2 3 2 2 2 3 3" xfId="30059" xr:uid="{3A4C1442-7BFD-442F-AE0B-9DCA9F48FA88}"/>
    <cellStyle name="Currency 2 2 4 2 2 3 2 2 2 4" xfId="13067" xr:uid="{0A2DE701-2ADF-4B73-9260-932E3F5CE566}"/>
    <cellStyle name="Currency 2 2 4 2 2 3 2 2 2 4 2" xfId="35723" xr:uid="{977EE398-8001-4206-8ECC-4A12F62D5CC5}"/>
    <cellStyle name="Currency 2 2 4 2 2 3 2 2 2 5" xfId="24395" xr:uid="{667D4F42-5EED-41A2-8E02-CD3C57E367E3}"/>
    <cellStyle name="Currency 2 2 4 2 2 3 2 2 3" xfId="4204" xr:uid="{E555B31A-F079-48E2-B443-0A8A24E4956F}"/>
    <cellStyle name="Currency 2 2 4 2 2 3 2 2 3 2" xfId="9868" xr:uid="{397AF346-172D-4897-92B8-6D20CE35A7F3}"/>
    <cellStyle name="Currency 2 2 4 2 2 3 2 2 3 2 2" xfId="21196" xr:uid="{20A1AC6C-5CA8-4724-A4E3-F086EA1046BA}"/>
    <cellStyle name="Currency 2 2 4 2 2 3 2 2 3 2 2 2" xfId="43852" xr:uid="{05463AE8-6244-4412-8333-947742481ACA}"/>
    <cellStyle name="Currency 2 2 4 2 2 3 2 2 3 2 3" xfId="32524" xr:uid="{BB795A4A-D2E7-46B1-8D9E-8D43D81F0802}"/>
    <cellStyle name="Currency 2 2 4 2 2 3 2 2 3 3" xfId="15532" xr:uid="{DF2D237E-B3A5-45DE-BA26-53814389230D}"/>
    <cellStyle name="Currency 2 2 4 2 2 3 2 2 3 3 2" xfId="38188" xr:uid="{077B7185-0075-4873-9EF8-6E6489385F47}"/>
    <cellStyle name="Currency 2 2 4 2 2 3 2 2 3 4" xfId="26860" xr:uid="{442C55AC-19ED-45F1-9230-7CF40E4288DE}"/>
    <cellStyle name="Currency 2 2 4 2 2 3 2 2 4" xfId="7036" xr:uid="{D759F720-A6AC-4FED-A468-2CFF02E479C6}"/>
    <cellStyle name="Currency 2 2 4 2 2 3 2 2 4 2" xfId="18364" xr:uid="{1C6BDD7B-D038-48C8-8B03-41FC04DB7103}"/>
    <cellStyle name="Currency 2 2 4 2 2 3 2 2 4 2 2" xfId="41020" xr:uid="{B07C3C7F-4909-495E-BEAD-1CD053516B12}"/>
    <cellStyle name="Currency 2 2 4 2 2 3 2 2 4 3" xfId="29692" xr:uid="{7A3F34C7-28B2-4C62-A7B8-53E1FB39DD2F}"/>
    <cellStyle name="Currency 2 2 4 2 2 3 2 2 5" xfId="12700" xr:uid="{433CA099-8294-486B-B37D-A701ADDED3EC}"/>
    <cellStyle name="Currency 2 2 4 2 2 3 2 2 5 2" xfId="35356" xr:uid="{B8907EC9-F8A7-4C29-B9FC-27B4B216F8DC}"/>
    <cellStyle name="Currency 2 2 4 2 2 3 2 2 6" xfId="24028" xr:uid="{F6DC756B-B513-467D-B635-2870849F09DF}"/>
    <cellStyle name="Currency 2 2 4 2 2 3 2 3" xfId="1740" xr:uid="{D9E9979C-A9E5-4890-AD7C-7A4F0CAFF755}"/>
    <cellStyle name="Currency 2 2 4 2 2 3 2 3 2" xfId="4572" xr:uid="{54F1B309-8C9C-431F-B49B-39A3853ECA4B}"/>
    <cellStyle name="Currency 2 2 4 2 2 3 2 3 2 2" xfId="10236" xr:uid="{744659DA-F246-4DA2-81D7-4712936CB372}"/>
    <cellStyle name="Currency 2 2 4 2 2 3 2 3 2 2 2" xfId="21564" xr:uid="{D8E0CE9B-005E-493B-BE85-67C3AD54B4F7}"/>
    <cellStyle name="Currency 2 2 4 2 2 3 2 3 2 2 2 2" xfId="44220" xr:uid="{E19EF69A-C474-4FFB-A21A-1C1909F7B7B3}"/>
    <cellStyle name="Currency 2 2 4 2 2 3 2 3 2 2 3" xfId="32892" xr:uid="{54567880-3600-496D-B0C6-D3BA9C11C608}"/>
    <cellStyle name="Currency 2 2 4 2 2 3 2 3 2 3" xfId="15900" xr:uid="{362A27F7-149C-4769-B2D7-B0899FE696C2}"/>
    <cellStyle name="Currency 2 2 4 2 2 3 2 3 2 3 2" xfId="38556" xr:uid="{23A44F35-28C2-4B0A-B8AA-F0321460FA96}"/>
    <cellStyle name="Currency 2 2 4 2 2 3 2 3 2 4" xfId="27228" xr:uid="{2D77DFCB-EF77-46D9-8BAA-F6A8F27B9766}"/>
    <cellStyle name="Currency 2 2 4 2 2 3 2 3 3" xfId="7404" xr:uid="{EEBFE608-1DBF-48BF-9D6D-F0F56E9EE859}"/>
    <cellStyle name="Currency 2 2 4 2 2 3 2 3 3 2" xfId="18732" xr:uid="{106E21DB-FB64-4E13-B634-92DCBD22BE92}"/>
    <cellStyle name="Currency 2 2 4 2 2 3 2 3 3 2 2" xfId="41388" xr:uid="{6968E174-155B-4D31-8439-A777D4C906F3}"/>
    <cellStyle name="Currency 2 2 4 2 2 3 2 3 3 3" xfId="30060" xr:uid="{FBC626B7-12EE-428B-A02E-DDFFB987BEAA}"/>
    <cellStyle name="Currency 2 2 4 2 2 3 2 3 4" xfId="13068" xr:uid="{AA544867-9500-4073-B4CD-134BE10A410F}"/>
    <cellStyle name="Currency 2 2 4 2 2 3 2 3 4 2" xfId="35724" xr:uid="{21BD6EFA-4B3D-4D12-BDEC-4EA804CC263B}"/>
    <cellStyle name="Currency 2 2 4 2 2 3 2 3 5" xfId="24396" xr:uid="{096AD48F-2916-446F-9A71-8477ABCDC2A3}"/>
    <cellStyle name="Currency 2 2 4 2 2 3 2 4" xfId="3500" xr:uid="{2D999515-49A5-46F4-9BC1-E29175099F28}"/>
    <cellStyle name="Currency 2 2 4 2 2 3 2 4 2" xfId="9164" xr:uid="{849EC468-2BD0-4CE3-A78B-10F8EA88898C}"/>
    <cellStyle name="Currency 2 2 4 2 2 3 2 4 2 2" xfId="20492" xr:uid="{5064FA4D-712A-45A5-8F7F-9168ABA23DFC}"/>
    <cellStyle name="Currency 2 2 4 2 2 3 2 4 2 2 2" xfId="43148" xr:uid="{507DC06D-2E62-4075-B197-5F1AAA1ECC81}"/>
    <cellStyle name="Currency 2 2 4 2 2 3 2 4 2 3" xfId="31820" xr:uid="{5E928100-9137-4770-92F2-544F08F1AE5C}"/>
    <cellStyle name="Currency 2 2 4 2 2 3 2 4 3" xfId="14828" xr:uid="{FEFA7929-A744-4CC9-941C-EBFB3F43989F}"/>
    <cellStyle name="Currency 2 2 4 2 2 3 2 4 3 2" xfId="37484" xr:uid="{104A140E-2C09-4513-A34D-11C82E4BBA44}"/>
    <cellStyle name="Currency 2 2 4 2 2 3 2 4 4" xfId="26156" xr:uid="{2A442948-2F71-42EF-94DD-87B7E7D4A301}"/>
    <cellStyle name="Currency 2 2 4 2 2 3 2 5" xfId="6332" xr:uid="{2DDB0113-D1E3-4271-8371-15926EEA3C65}"/>
    <cellStyle name="Currency 2 2 4 2 2 3 2 5 2" xfId="17660" xr:uid="{BF8279AB-DF06-4908-9FA4-2B44190B881C}"/>
    <cellStyle name="Currency 2 2 4 2 2 3 2 5 2 2" xfId="40316" xr:uid="{D70D52D8-87E4-4D83-AEC8-451DB66B515B}"/>
    <cellStyle name="Currency 2 2 4 2 2 3 2 5 3" xfId="28988" xr:uid="{D19F821C-E46E-4FB7-9CAE-CA1930E04CE3}"/>
    <cellStyle name="Currency 2 2 4 2 2 3 2 6" xfId="11996" xr:uid="{9CB446CF-5426-431B-8002-CD9DE987F71C}"/>
    <cellStyle name="Currency 2 2 4 2 2 3 2 6 2" xfId="34652" xr:uid="{90EBBB88-CDFB-4284-B457-039A69D27684}"/>
    <cellStyle name="Currency 2 2 4 2 2 3 2 7" xfId="23324" xr:uid="{628E4A01-3E87-4E1D-A027-FABC4BD4F4E5}"/>
    <cellStyle name="Currency 2 2 4 2 2 3 3" xfId="1020" xr:uid="{8CA364C0-E632-496B-BD80-703D71CE98D9}"/>
    <cellStyle name="Currency 2 2 4 2 2 3 3 2" xfId="1741" xr:uid="{C9C35700-D2AB-4649-A626-B496A6132EB8}"/>
    <cellStyle name="Currency 2 2 4 2 2 3 3 2 2" xfId="4573" xr:uid="{95884B9D-ED52-4C1C-80F0-15DB5AC5923F}"/>
    <cellStyle name="Currency 2 2 4 2 2 3 3 2 2 2" xfId="10237" xr:uid="{FE7513BA-BA20-4B00-AE42-C531E4EFE39E}"/>
    <cellStyle name="Currency 2 2 4 2 2 3 3 2 2 2 2" xfId="21565" xr:uid="{EB6C53DA-49EB-4E97-8285-4FE4A0F21FBB}"/>
    <cellStyle name="Currency 2 2 4 2 2 3 3 2 2 2 2 2" xfId="44221" xr:uid="{458F3B6B-CAEC-4A0D-B218-BD65043CA58A}"/>
    <cellStyle name="Currency 2 2 4 2 2 3 3 2 2 2 3" xfId="32893" xr:uid="{906C616E-4F20-4127-98E3-7988BA4173BA}"/>
    <cellStyle name="Currency 2 2 4 2 2 3 3 2 2 3" xfId="15901" xr:uid="{8B3790AF-228B-46F3-8E41-B4DE4DAF7AA3}"/>
    <cellStyle name="Currency 2 2 4 2 2 3 3 2 2 3 2" xfId="38557" xr:uid="{39E811C6-79C2-428D-8837-03B65E821B48}"/>
    <cellStyle name="Currency 2 2 4 2 2 3 3 2 2 4" xfId="27229" xr:uid="{FDED09B9-FD93-4E08-8A0B-5ABAF912CEBC}"/>
    <cellStyle name="Currency 2 2 4 2 2 3 3 2 3" xfId="7405" xr:uid="{D0E0F0F2-9C13-491E-94D5-B022D17B6866}"/>
    <cellStyle name="Currency 2 2 4 2 2 3 3 2 3 2" xfId="18733" xr:uid="{E7CFA049-B37D-4FE1-8A5A-BEAA3352B8FC}"/>
    <cellStyle name="Currency 2 2 4 2 2 3 3 2 3 2 2" xfId="41389" xr:uid="{13809060-EA49-4F23-B39D-AEE531000777}"/>
    <cellStyle name="Currency 2 2 4 2 2 3 3 2 3 3" xfId="30061" xr:uid="{C8228EED-EC2C-4B13-8C20-BA9D125E8700}"/>
    <cellStyle name="Currency 2 2 4 2 2 3 3 2 4" xfId="13069" xr:uid="{C7868BE8-8539-439D-ABCA-A1B1183F9900}"/>
    <cellStyle name="Currency 2 2 4 2 2 3 3 2 4 2" xfId="35725" xr:uid="{D1E2F660-82A0-4BEF-8161-F2BB5E198F02}"/>
    <cellStyle name="Currency 2 2 4 2 2 3 3 2 5" xfId="24397" xr:uid="{3AF4E360-44E9-4068-A525-76BB46BF4BE9}"/>
    <cellStyle name="Currency 2 2 4 2 2 3 3 3" xfId="3852" xr:uid="{6AEEDC66-D343-42DD-A221-F5AAF5C657B3}"/>
    <cellStyle name="Currency 2 2 4 2 2 3 3 3 2" xfId="9516" xr:uid="{8D577D5B-48AA-4102-B05C-A2AA3301D37B}"/>
    <cellStyle name="Currency 2 2 4 2 2 3 3 3 2 2" xfId="20844" xr:uid="{F4E2AA74-D1BD-406A-8FBD-B8D22F2BC5E3}"/>
    <cellStyle name="Currency 2 2 4 2 2 3 3 3 2 2 2" xfId="43500" xr:uid="{98A27C7A-77CE-45F7-BA42-3BCC38D66AE8}"/>
    <cellStyle name="Currency 2 2 4 2 2 3 3 3 2 3" xfId="32172" xr:uid="{3675809F-84AF-4EB4-88A3-A2EA4EE5B679}"/>
    <cellStyle name="Currency 2 2 4 2 2 3 3 3 3" xfId="15180" xr:uid="{BE625D6C-A3AF-430E-B32C-0C910A3BEA04}"/>
    <cellStyle name="Currency 2 2 4 2 2 3 3 3 3 2" xfId="37836" xr:uid="{8B3F404F-9F45-4406-8297-3CCF7819532B}"/>
    <cellStyle name="Currency 2 2 4 2 2 3 3 3 4" xfId="26508" xr:uid="{83712651-91C7-4044-96B1-DFD88FC7565C}"/>
    <cellStyle name="Currency 2 2 4 2 2 3 3 4" xfId="6684" xr:uid="{54F8BB0D-4A98-4B1A-8893-0B42757155CD}"/>
    <cellStyle name="Currency 2 2 4 2 2 3 3 4 2" xfId="18012" xr:uid="{0B8B69D1-564B-4B07-BE74-CC12DF2B803B}"/>
    <cellStyle name="Currency 2 2 4 2 2 3 3 4 2 2" xfId="40668" xr:uid="{2E56ADC1-C03F-42AA-B462-4C6FEAD620F2}"/>
    <cellStyle name="Currency 2 2 4 2 2 3 3 4 3" xfId="29340" xr:uid="{E6E49A05-E7D6-41FF-BC59-BBAB9A1968E9}"/>
    <cellStyle name="Currency 2 2 4 2 2 3 3 5" xfId="12348" xr:uid="{0B325549-DF0B-4869-A1F5-C339E09D6E97}"/>
    <cellStyle name="Currency 2 2 4 2 2 3 3 5 2" xfId="35004" xr:uid="{AB9420A8-AC7C-4DE4-A845-C45D5D8E2311}"/>
    <cellStyle name="Currency 2 2 4 2 2 3 3 6" xfId="23676" xr:uid="{D3798844-7200-44A6-8CF9-610F56503FC4}"/>
    <cellStyle name="Currency 2 2 4 2 2 3 4" xfId="1742" xr:uid="{50760D09-831C-428B-A15F-B32DD9154302}"/>
    <cellStyle name="Currency 2 2 4 2 2 3 4 2" xfId="4574" xr:uid="{B42E0607-AE00-4362-AA67-CABD03F461FD}"/>
    <cellStyle name="Currency 2 2 4 2 2 3 4 2 2" xfId="10238" xr:uid="{73E40097-B4A8-402C-921A-F5E36BDBFEF1}"/>
    <cellStyle name="Currency 2 2 4 2 2 3 4 2 2 2" xfId="21566" xr:uid="{4796268F-F612-4E54-B6EE-5C053248F34C}"/>
    <cellStyle name="Currency 2 2 4 2 2 3 4 2 2 2 2" xfId="44222" xr:uid="{61FB3D36-FF72-4A6A-8E92-5B37350542F7}"/>
    <cellStyle name="Currency 2 2 4 2 2 3 4 2 2 3" xfId="32894" xr:uid="{20BFC3E3-672D-405D-9567-CB1ED94F02FF}"/>
    <cellStyle name="Currency 2 2 4 2 2 3 4 2 3" xfId="15902" xr:uid="{5F3BDE89-4174-461B-998A-7B4F8D68E621}"/>
    <cellStyle name="Currency 2 2 4 2 2 3 4 2 3 2" xfId="38558" xr:uid="{349C9864-964A-434E-9E40-1E8DDAC213BD}"/>
    <cellStyle name="Currency 2 2 4 2 2 3 4 2 4" xfId="27230" xr:uid="{E90A59A3-10E1-4BF5-B674-04F0AB8D13DA}"/>
    <cellStyle name="Currency 2 2 4 2 2 3 4 3" xfId="7406" xr:uid="{815CE82A-86F1-4A21-A365-C049DA87EF58}"/>
    <cellStyle name="Currency 2 2 4 2 2 3 4 3 2" xfId="18734" xr:uid="{F94CFA4E-89AA-4D78-978C-D95C3362A568}"/>
    <cellStyle name="Currency 2 2 4 2 2 3 4 3 2 2" xfId="41390" xr:uid="{44D76F29-7FD5-42D7-B15F-8B2C1AE79F26}"/>
    <cellStyle name="Currency 2 2 4 2 2 3 4 3 3" xfId="30062" xr:uid="{BE5DC473-52B0-4CDA-9402-2B6B13E17B66}"/>
    <cellStyle name="Currency 2 2 4 2 2 3 4 4" xfId="13070" xr:uid="{98B65ECA-DF60-4792-B13A-5832BA619DEE}"/>
    <cellStyle name="Currency 2 2 4 2 2 3 4 4 2" xfId="35726" xr:uid="{48AC34C8-F6B4-497C-8F7C-5B64304AE9E9}"/>
    <cellStyle name="Currency 2 2 4 2 2 3 4 5" xfId="24398" xr:uid="{914C8BFD-C53D-49E0-BB0C-E12157CFB769}"/>
    <cellStyle name="Currency 2 2 4 2 2 3 5" xfId="3148" xr:uid="{7CB5F323-8E4F-46D2-8C70-516D26340A30}"/>
    <cellStyle name="Currency 2 2 4 2 2 3 5 2" xfId="8812" xr:uid="{ECCC4653-E7FB-463C-A1BA-013D3C1AFD0E}"/>
    <cellStyle name="Currency 2 2 4 2 2 3 5 2 2" xfId="20140" xr:uid="{5DB53DF0-6255-465F-80F4-0217D2C4D544}"/>
    <cellStyle name="Currency 2 2 4 2 2 3 5 2 2 2" xfId="42796" xr:uid="{DA1A19E2-C857-4342-88EC-EF83B70E88CE}"/>
    <cellStyle name="Currency 2 2 4 2 2 3 5 2 3" xfId="31468" xr:uid="{039F5A5C-6FF3-4A5F-96DC-C35538982F0C}"/>
    <cellStyle name="Currency 2 2 4 2 2 3 5 3" xfId="14476" xr:uid="{B32F71D8-EF9A-450D-8608-14E605593BB0}"/>
    <cellStyle name="Currency 2 2 4 2 2 3 5 3 2" xfId="37132" xr:uid="{9AAD1E62-A6D5-4901-8CE1-772BC19C2242}"/>
    <cellStyle name="Currency 2 2 4 2 2 3 5 4" xfId="25804" xr:uid="{56962664-437C-433D-962D-113ED85523CD}"/>
    <cellStyle name="Currency 2 2 4 2 2 3 6" xfId="5980" xr:uid="{A55EE080-347C-4174-989B-EC0E92CE8C9E}"/>
    <cellStyle name="Currency 2 2 4 2 2 3 6 2" xfId="17308" xr:uid="{E7F770DB-6B51-4349-BB6F-97F2E2636D2D}"/>
    <cellStyle name="Currency 2 2 4 2 2 3 6 2 2" xfId="39964" xr:uid="{156373C1-E749-48B1-A90A-AFDF6B6F5092}"/>
    <cellStyle name="Currency 2 2 4 2 2 3 6 3" xfId="28636" xr:uid="{519E4E39-B081-499D-92FE-BF9B0720A9B7}"/>
    <cellStyle name="Currency 2 2 4 2 2 3 7" xfId="11644" xr:uid="{95E9786B-5287-48F4-9696-6E4E635A7694}"/>
    <cellStyle name="Currency 2 2 4 2 2 3 7 2" xfId="34300" xr:uid="{4D9D6845-3E77-4F5D-AEBD-97FF7B51EE04}"/>
    <cellStyle name="Currency 2 2 4 2 2 3 8" xfId="22972" xr:uid="{6437C490-3BFF-483F-A49D-8967E0C210AC}"/>
    <cellStyle name="Currency 2 2 4 2 2 4" xfId="492" xr:uid="{250D1905-DD84-4A22-8BD5-B0BFA83CA773}"/>
    <cellStyle name="Currency 2 2 4 2 2 4 2" xfId="1196" xr:uid="{3EC0D44A-CDC8-4B5F-840E-16A1B8E2ADF5}"/>
    <cellStyle name="Currency 2 2 4 2 2 4 2 2" xfId="1743" xr:uid="{B279E97E-F2CC-429C-B3CA-0A4EE80FD6AC}"/>
    <cellStyle name="Currency 2 2 4 2 2 4 2 2 2" xfId="4575" xr:uid="{F9D77596-A346-4B98-A828-2A63554118B5}"/>
    <cellStyle name="Currency 2 2 4 2 2 4 2 2 2 2" xfId="10239" xr:uid="{79C5915F-9418-4754-B2B2-50E6B5BC72CC}"/>
    <cellStyle name="Currency 2 2 4 2 2 4 2 2 2 2 2" xfId="21567" xr:uid="{57A45718-8E52-42E3-93C1-535B7F401E38}"/>
    <cellStyle name="Currency 2 2 4 2 2 4 2 2 2 2 2 2" xfId="44223" xr:uid="{C1AAB049-9C59-4121-9FC0-E60FF7FF468F}"/>
    <cellStyle name="Currency 2 2 4 2 2 4 2 2 2 2 3" xfId="32895" xr:uid="{D4BA5B08-A48F-4AE3-952E-9BB4D4A18649}"/>
    <cellStyle name="Currency 2 2 4 2 2 4 2 2 2 3" xfId="15903" xr:uid="{E2E8FEB1-EBA3-4863-8A6D-2BFC2B07D475}"/>
    <cellStyle name="Currency 2 2 4 2 2 4 2 2 2 3 2" xfId="38559" xr:uid="{10345AA7-FA5F-4FEF-B630-4DCC12818254}"/>
    <cellStyle name="Currency 2 2 4 2 2 4 2 2 2 4" xfId="27231" xr:uid="{3F16E9FA-7D20-4943-951D-21FCA97F7DD1}"/>
    <cellStyle name="Currency 2 2 4 2 2 4 2 2 3" xfId="7407" xr:uid="{30522A35-3C4C-4D1E-B0C3-D9D447739BE8}"/>
    <cellStyle name="Currency 2 2 4 2 2 4 2 2 3 2" xfId="18735" xr:uid="{39D2DF9F-CF94-4DA9-A5CC-3C0D85EA57A5}"/>
    <cellStyle name="Currency 2 2 4 2 2 4 2 2 3 2 2" xfId="41391" xr:uid="{F6C51CCF-EA21-463A-8183-917E468DD895}"/>
    <cellStyle name="Currency 2 2 4 2 2 4 2 2 3 3" xfId="30063" xr:uid="{2D0E6F2A-9836-4C39-9B87-5B602BA7722A}"/>
    <cellStyle name="Currency 2 2 4 2 2 4 2 2 4" xfId="13071" xr:uid="{3C428785-8F49-44B9-AC12-66E22BE9C04D}"/>
    <cellStyle name="Currency 2 2 4 2 2 4 2 2 4 2" xfId="35727" xr:uid="{5E0AD7A6-826A-4C43-AEC5-F3ED5ECECABB}"/>
    <cellStyle name="Currency 2 2 4 2 2 4 2 2 5" xfId="24399" xr:uid="{C5FA9A11-9967-46C1-A18C-9DD6DF324150}"/>
    <cellStyle name="Currency 2 2 4 2 2 4 2 3" xfId="4028" xr:uid="{2019B796-624D-4258-BE06-5D1FDB3BFDAA}"/>
    <cellStyle name="Currency 2 2 4 2 2 4 2 3 2" xfId="9692" xr:uid="{D176CB43-B5D0-41DB-8BE0-831774554BFB}"/>
    <cellStyle name="Currency 2 2 4 2 2 4 2 3 2 2" xfId="21020" xr:uid="{7287AB7C-7858-4EF7-A276-4D15EBEE19B3}"/>
    <cellStyle name="Currency 2 2 4 2 2 4 2 3 2 2 2" xfId="43676" xr:uid="{A6CABF21-27C4-4FBA-8787-E38A068F1E21}"/>
    <cellStyle name="Currency 2 2 4 2 2 4 2 3 2 3" xfId="32348" xr:uid="{565EA07E-0E43-4A9C-B860-8234333A9F03}"/>
    <cellStyle name="Currency 2 2 4 2 2 4 2 3 3" xfId="15356" xr:uid="{2A5E9EAC-9FB6-4C67-84CE-9E2E75EC54BC}"/>
    <cellStyle name="Currency 2 2 4 2 2 4 2 3 3 2" xfId="38012" xr:uid="{03F46172-7DE7-4481-8B7B-F9E1A58F0680}"/>
    <cellStyle name="Currency 2 2 4 2 2 4 2 3 4" xfId="26684" xr:uid="{BA85C662-1376-46C3-B3C9-7217C7AB63A0}"/>
    <cellStyle name="Currency 2 2 4 2 2 4 2 4" xfId="6860" xr:uid="{33CAC7EB-0C43-478C-A68E-B8939438E78B}"/>
    <cellStyle name="Currency 2 2 4 2 2 4 2 4 2" xfId="18188" xr:uid="{CDD469FA-02E4-4FE3-8536-4C22D56F219B}"/>
    <cellStyle name="Currency 2 2 4 2 2 4 2 4 2 2" xfId="40844" xr:uid="{B314EC7F-8CA1-442C-A2CF-79F0C491E4F7}"/>
    <cellStyle name="Currency 2 2 4 2 2 4 2 4 3" xfId="29516" xr:uid="{66A6BAE3-18EA-42D0-9145-C98F36F48D66}"/>
    <cellStyle name="Currency 2 2 4 2 2 4 2 5" xfId="12524" xr:uid="{BB23F01E-92D9-4B5D-9B6F-FFE299E22B06}"/>
    <cellStyle name="Currency 2 2 4 2 2 4 2 5 2" xfId="35180" xr:uid="{59E5925B-E2CA-4F61-9CD2-6E7B47B2F707}"/>
    <cellStyle name="Currency 2 2 4 2 2 4 2 6" xfId="23852" xr:uid="{1AACEB2F-D52C-477C-A1B6-587E4D373F36}"/>
    <cellStyle name="Currency 2 2 4 2 2 4 3" xfId="1744" xr:uid="{AFD6A527-8DF7-4210-94A8-8F0465F8F934}"/>
    <cellStyle name="Currency 2 2 4 2 2 4 3 2" xfId="4576" xr:uid="{751504EF-9FB1-42A4-B61D-F229CD6B1260}"/>
    <cellStyle name="Currency 2 2 4 2 2 4 3 2 2" xfId="10240" xr:uid="{C6485C35-D593-4048-A093-BA6B651E8FA7}"/>
    <cellStyle name="Currency 2 2 4 2 2 4 3 2 2 2" xfId="21568" xr:uid="{F562E0E9-B488-462F-8DD3-E89E45B8990A}"/>
    <cellStyle name="Currency 2 2 4 2 2 4 3 2 2 2 2" xfId="44224" xr:uid="{9E060C77-390D-4DAF-9C5A-CF51848F165E}"/>
    <cellStyle name="Currency 2 2 4 2 2 4 3 2 2 3" xfId="32896" xr:uid="{E4E15E72-4819-417C-B69C-C8C5117D3746}"/>
    <cellStyle name="Currency 2 2 4 2 2 4 3 2 3" xfId="15904" xr:uid="{C341A187-8495-4927-AE1B-8838EB468A79}"/>
    <cellStyle name="Currency 2 2 4 2 2 4 3 2 3 2" xfId="38560" xr:uid="{658AB793-E0B7-45F2-A91F-1A867BB4DFB0}"/>
    <cellStyle name="Currency 2 2 4 2 2 4 3 2 4" xfId="27232" xr:uid="{E7038A07-5210-4776-ADE2-6728E87A26C5}"/>
    <cellStyle name="Currency 2 2 4 2 2 4 3 3" xfId="7408" xr:uid="{64264369-1EA5-4A21-B90C-765C407A0D61}"/>
    <cellStyle name="Currency 2 2 4 2 2 4 3 3 2" xfId="18736" xr:uid="{11257F53-C5BA-4C0E-8736-5B63AA5AB9B0}"/>
    <cellStyle name="Currency 2 2 4 2 2 4 3 3 2 2" xfId="41392" xr:uid="{6850A2FD-78CB-4582-8BFA-1BA4655A900A}"/>
    <cellStyle name="Currency 2 2 4 2 2 4 3 3 3" xfId="30064" xr:uid="{19AE5022-E9B8-485F-8F79-7B62FB42A973}"/>
    <cellStyle name="Currency 2 2 4 2 2 4 3 4" xfId="13072" xr:uid="{2D41266F-59F9-4956-9C90-CBE06D4FF322}"/>
    <cellStyle name="Currency 2 2 4 2 2 4 3 4 2" xfId="35728" xr:uid="{3D581C6C-A047-4118-80F0-602B3D6E6703}"/>
    <cellStyle name="Currency 2 2 4 2 2 4 3 5" xfId="24400" xr:uid="{B62AC3B0-64D8-4A0B-812A-92205BEBB70C}"/>
    <cellStyle name="Currency 2 2 4 2 2 4 4" xfId="3324" xr:uid="{205F15DE-C78F-4743-B2AF-CC27393E5B10}"/>
    <cellStyle name="Currency 2 2 4 2 2 4 4 2" xfId="8988" xr:uid="{F2CDADD4-D0D6-49A4-9C90-4C4762ADD3D1}"/>
    <cellStyle name="Currency 2 2 4 2 2 4 4 2 2" xfId="20316" xr:uid="{2B1B839C-D2DF-4658-8F80-435160DF6671}"/>
    <cellStyle name="Currency 2 2 4 2 2 4 4 2 2 2" xfId="42972" xr:uid="{72268CAC-8CBE-4257-975A-19F124F98995}"/>
    <cellStyle name="Currency 2 2 4 2 2 4 4 2 3" xfId="31644" xr:uid="{31826941-FEFD-40D4-9D68-3DF9F87671FF}"/>
    <cellStyle name="Currency 2 2 4 2 2 4 4 3" xfId="14652" xr:uid="{FF8C1062-648C-4A50-9593-7B872C1498CD}"/>
    <cellStyle name="Currency 2 2 4 2 2 4 4 3 2" xfId="37308" xr:uid="{A67FF008-490B-49EB-8057-B2AC0E86C2D8}"/>
    <cellStyle name="Currency 2 2 4 2 2 4 4 4" xfId="25980" xr:uid="{5CAEE29E-8001-4E62-9195-FCAD53489612}"/>
    <cellStyle name="Currency 2 2 4 2 2 4 5" xfId="6156" xr:uid="{89A1076F-75DB-47FA-8159-DBDC169ADEBF}"/>
    <cellStyle name="Currency 2 2 4 2 2 4 5 2" xfId="17484" xr:uid="{41F4353C-4EB3-447D-A991-87BA12956A6F}"/>
    <cellStyle name="Currency 2 2 4 2 2 4 5 2 2" xfId="40140" xr:uid="{61A1DA8E-D09C-4746-87E7-D52B27A12581}"/>
    <cellStyle name="Currency 2 2 4 2 2 4 5 3" xfId="28812" xr:uid="{04A89922-5443-400E-B6FC-5E00824C4D41}"/>
    <cellStyle name="Currency 2 2 4 2 2 4 6" xfId="11820" xr:uid="{F3C2CEC4-38B1-471F-8616-216DFE02FB90}"/>
    <cellStyle name="Currency 2 2 4 2 2 4 6 2" xfId="34476" xr:uid="{6ED1AEA2-F5A3-4FC9-845D-3B4A03F7B5D4}"/>
    <cellStyle name="Currency 2 2 4 2 2 4 7" xfId="23148" xr:uid="{8164FADE-A726-4CD7-9735-F81FA87421BB}"/>
    <cellStyle name="Currency 2 2 4 2 2 5" xfId="844" xr:uid="{FED48613-2E73-40C1-A967-561E2D0E52CC}"/>
    <cellStyle name="Currency 2 2 4 2 2 5 2" xfId="1745" xr:uid="{763DB03A-E64F-444D-90A4-6706FB93A418}"/>
    <cellStyle name="Currency 2 2 4 2 2 5 2 2" xfId="4577" xr:uid="{A571021D-C3F9-44B2-943A-D15A3E14A812}"/>
    <cellStyle name="Currency 2 2 4 2 2 5 2 2 2" xfId="10241" xr:uid="{9D81B7D2-FE55-41A3-8B1B-99779F267EBE}"/>
    <cellStyle name="Currency 2 2 4 2 2 5 2 2 2 2" xfId="21569" xr:uid="{DA17BF81-37D9-420C-B1AE-7B5EC8E4A1E6}"/>
    <cellStyle name="Currency 2 2 4 2 2 5 2 2 2 2 2" xfId="44225" xr:uid="{10D24161-2F6D-4DC7-9086-41E43DB25A59}"/>
    <cellStyle name="Currency 2 2 4 2 2 5 2 2 2 3" xfId="32897" xr:uid="{FB6DFF1C-5BC8-4A4E-9092-8C16469C9D1A}"/>
    <cellStyle name="Currency 2 2 4 2 2 5 2 2 3" xfId="15905" xr:uid="{BE16BEA8-F4A4-4E81-8506-66ABAAD4639E}"/>
    <cellStyle name="Currency 2 2 4 2 2 5 2 2 3 2" xfId="38561" xr:uid="{824430A8-C904-47AC-8080-0E4F5A7EB6A1}"/>
    <cellStyle name="Currency 2 2 4 2 2 5 2 2 4" xfId="27233" xr:uid="{1A118366-62C4-4F7A-BC02-BD26A8685C85}"/>
    <cellStyle name="Currency 2 2 4 2 2 5 2 3" xfId="7409" xr:uid="{C8ECC33B-FD54-4464-8026-475DA7376CD6}"/>
    <cellStyle name="Currency 2 2 4 2 2 5 2 3 2" xfId="18737" xr:uid="{7B0202BE-AAEE-479B-91B1-644F1225129A}"/>
    <cellStyle name="Currency 2 2 4 2 2 5 2 3 2 2" xfId="41393" xr:uid="{7EAEAFBF-5E0C-4301-8A6C-0CA1633EED2E}"/>
    <cellStyle name="Currency 2 2 4 2 2 5 2 3 3" xfId="30065" xr:uid="{BDEDB662-2E05-484F-9E22-AF0EAE5B0738}"/>
    <cellStyle name="Currency 2 2 4 2 2 5 2 4" xfId="13073" xr:uid="{446026A9-3845-4E79-AB15-21A467C0FDE0}"/>
    <cellStyle name="Currency 2 2 4 2 2 5 2 4 2" xfId="35729" xr:uid="{71BDA83D-4A0C-4B04-9F34-3E550C52B480}"/>
    <cellStyle name="Currency 2 2 4 2 2 5 2 5" xfId="24401" xr:uid="{9EA828DD-26C9-46CB-A689-29E4F8D3EB79}"/>
    <cellStyle name="Currency 2 2 4 2 2 5 3" xfId="3676" xr:uid="{1013EB59-EEFE-4FF0-9F52-B9788C3950DA}"/>
    <cellStyle name="Currency 2 2 4 2 2 5 3 2" xfId="9340" xr:uid="{FE318278-86BC-4B59-A611-EE5415995935}"/>
    <cellStyle name="Currency 2 2 4 2 2 5 3 2 2" xfId="20668" xr:uid="{1A22AD05-6759-4443-90B8-89ACC14CAC88}"/>
    <cellStyle name="Currency 2 2 4 2 2 5 3 2 2 2" xfId="43324" xr:uid="{28D0E86E-8FC3-4580-8D57-A74C671D4ED4}"/>
    <cellStyle name="Currency 2 2 4 2 2 5 3 2 3" xfId="31996" xr:uid="{724AC30A-7A4A-40AB-9110-78CD7AD4B800}"/>
    <cellStyle name="Currency 2 2 4 2 2 5 3 3" xfId="15004" xr:uid="{937AF36F-A2EE-4C9D-8903-1C515132EC64}"/>
    <cellStyle name="Currency 2 2 4 2 2 5 3 3 2" xfId="37660" xr:uid="{8556938A-3E81-473E-BFD4-F2DF6329321F}"/>
    <cellStyle name="Currency 2 2 4 2 2 5 3 4" xfId="26332" xr:uid="{59090CFA-1614-4C9B-A7FD-1C7EA354DB4D}"/>
    <cellStyle name="Currency 2 2 4 2 2 5 4" xfId="6508" xr:uid="{22010732-25EC-4D6E-9DFA-C2B2F1385DBF}"/>
    <cellStyle name="Currency 2 2 4 2 2 5 4 2" xfId="17836" xr:uid="{2EB93B6F-FD27-4EB0-98AC-39634781F20A}"/>
    <cellStyle name="Currency 2 2 4 2 2 5 4 2 2" xfId="40492" xr:uid="{897B8140-EA05-41C0-89B2-EB7780D5BA31}"/>
    <cellStyle name="Currency 2 2 4 2 2 5 4 3" xfId="29164" xr:uid="{2168C8EA-4D0A-4A2D-B1F8-FADB9687F873}"/>
    <cellStyle name="Currency 2 2 4 2 2 5 5" xfId="12172" xr:uid="{6C1BD3E1-2D28-47CD-92A2-274E96C6AE41}"/>
    <cellStyle name="Currency 2 2 4 2 2 5 5 2" xfId="34828" xr:uid="{79A3BD92-EBA0-4E0A-8A23-5C0DCFBECCD7}"/>
    <cellStyle name="Currency 2 2 4 2 2 5 6" xfId="23500" xr:uid="{6E65BD22-D573-4380-BB68-D40ADAC1DD29}"/>
    <cellStyle name="Currency 2 2 4 2 2 6" xfId="1746" xr:uid="{CAC41172-44F0-42B6-8B9B-46F8CC97984B}"/>
    <cellStyle name="Currency 2 2 4 2 2 6 2" xfId="4578" xr:uid="{4297D125-C6D6-49B0-B8A2-41D87FC38D9A}"/>
    <cellStyle name="Currency 2 2 4 2 2 6 2 2" xfId="10242" xr:uid="{E50545F0-7F87-43FA-BC49-B6F8125C2CD5}"/>
    <cellStyle name="Currency 2 2 4 2 2 6 2 2 2" xfId="21570" xr:uid="{DC0FCA7A-1067-444E-BDAF-3B6C3D53464A}"/>
    <cellStyle name="Currency 2 2 4 2 2 6 2 2 2 2" xfId="44226" xr:uid="{137DDC5C-F35C-4F1B-AF57-2B273514AAF5}"/>
    <cellStyle name="Currency 2 2 4 2 2 6 2 2 3" xfId="32898" xr:uid="{8CEADDBC-E676-4365-ACEF-8FF85AD109E7}"/>
    <cellStyle name="Currency 2 2 4 2 2 6 2 3" xfId="15906" xr:uid="{A6CEB6CF-F0A0-4FEA-A966-AB0424C09461}"/>
    <cellStyle name="Currency 2 2 4 2 2 6 2 3 2" xfId="38562" xr:uid="{BB4A83EA-9588-4AF3-8A0A-FADB6BA76E82}"/>
    <cellStyle name="Currency 2 2 4 2 2 6 2 4" xfId="27234" xr:uid="{A0307957-BC79-4862-BF70-963D14312A33}"/>
    <cellStyle name="Currency 2 2 4 2 2 6 3" xfId="7410" xr:uid="{59770BB4-ED31-4536-BCE1-8A90B6E44E69}"/>
    <cellStyle name="Currency 2 2 4 2 2 6 3 2" xfId="18738" xr:uid="{DE57C686-C6DD-4EAF-B588-E3C190EB734E}"/>
    <cellStyle name="Currency 2 2 4 2 2 6 3 2 2" xfId="41394" xr:uid="{500F1A6A-DE1D-4304-9896-A255A5B95FE1}"/>
    <cellStyle name="Currency 2 2 4 2 2 6 3 3" xfId="30066" xr:uid="{B53C1D13-9F36-4EB9-916A-EF63A23FD18C}"/>
    <cellStyle name="Currency 2 2 4 2 2 6 4" xfId="13074" xr:uid="{B1ACBDBE-AF48-4E6B-9B84-0B56B1AFDDF4}"/>
    <cellStyle name="Currency 2 2 4 2 2 6 4 2" xfId="35730" xr:uid="{DC4BA813-288A-4B60-AE75-CFF105534EDC}"/>
    <cellStyle name="Currency 2 2 4 2 2 6 5" xfId="24402" xr:uid="{1326E6EE-7BE9-415C-92D9-2005DAA2F35B}"/>
    <cellStyle name="Currency 2 2 4 2 2 7" xfId="2972" xr:uid="{B36B9DA6-7872-43DF-9748-8043903EE781}"/>
    <cellStyle name="Currency 2 2 4 2 2 7 2" xfId="8636" xr:uid="{AF6375C7-02D0-4972-9163-E7C97F04BDD0}"/>
    <cellStyle name="Currency 2 2 4 2 2 7 2 2" xfId="19964" xr:uid="{50BAEF73-9BEA-423B-A1F4-3B0F49A196C9}"/>
    <cellStyle name="Currency 2 2 4 2 2 7 2 2 2" xfId="42620" xr:uid="{6306B0D5-7637-4C9D-BCD9-F35EE9F9CF76}"/>
    <cellStyle name="Currency 2 2 4 2 2 7 2 3" xfId="31292" xr:uid="{63407FD8-A338-43CF-A0A7-689BF703F22F}"/>
    <cellStyle name="Currency 2 2 4 2 2 7 3" xfId="14300" xr:uid="{93748BB7-934C-4671-AED2-ADAE8E6930FC}"/>
    <cellStyle name="Currency 2 2 4 2 2 7 3 2" xfId="36956" xr:uid="{353D044E-96A7-4D69-BF61-1DDE8B631CE0}"/>
    <cellStyle name="Currency 2 2 4 2 2 7 4" xfId="25628" xr:uid="{4C532BC6-5521-4513-A93C-D642EBEE7040}"/>
    <cellStyle name="Currency 2 2 4 2 2 8" xfId="5804" xr:uid="{DD604DF3-26B1-4143-9A5D-3E660407033B}"/>
    <cellStyle name="Currency 2 2 4 2 2 8 2" xfId="17132" xr:uid="{4F160C5B-5258-4DD1-A6E9-BDC3E550F4E6}"/>
    <cellStyle name="Currency 2 2 4 2 2 8 2 2" xfId="39788" xr:uid="{B3F45220-6210-4A85-B942-908EC4716F3A}"/>
    <cellStyle name="Currency 2 2 4 2 2 8 3" xfId="28460" xr:uid="{D676C16D-A4B3-4636-B300-B2DC5F87A151}"/>
    <cellStyle name="Currency 2 2 4 2 2 9" xfId="11468" xr:uid="{5E6682F3-3859-40FA-B208-9322DC4CBC0A}"/>
    <cellStyle name="Currency 2 2 4 2 2 9 2" xfId="34124" xr:uid="{AAF4F29C-2206-43A4-881E-697B4E21590C}"/>
    <cellStyle name="Currency 2 2 4 2 3" xfId="184" xr:uid="{63CC9568-FE91-4F45-BF51-7B5001038228}"/>
    <cellStyle name="Currency 2 2 4 2 3 2" xfId="360" xr:uid="{9361CE98-2249-4596-BF79-F80171AA3856}"/>
    <cellStyle name="Currency 2 2 4 2 3 2 2" xfId="712" xr:uid="{25B48B46-132C-4C43-A141-429450469016}"/>
    <cellStyle name="Currency 2 2 4 2 3 2 2 2" xfId="1416" xr:uid="{0D49E8DD-0A24-40E7-9632-6D3A3B1A4587}"/>
    <cellStyle name="Currency 2 2 4 2 3 2 2 2 2" xfId="1747" xr:uid="{4F2D9D9A-3AE0-4D75-AD83-0E76758917CF}"/>
    <cellStyle name="Currency 2 2 4 2 3 2 2 2 2 2" xfId="4579" xr:uid="{8591F5A1-38CC-4F56-8434-8BF4668C4F65}"/>
    <cellStyle name="Currency 2 2 4 2 3 2 2 2 2 2 2" xfId="10243" xr:uid="{CADF6482-EB7A-4BF4-B9B7-E61B814AA8BD}"/>
    <cellStyle name="Currency 2 2 4 2 3 2 2 2 2 2 2 2" xfId="21571" xr:uid="{D3A360E4-A9CA-4A3F-A627-2B92F3F6E968}"/>
    <cellStyle name="Currency 2 2 4 2 3 2 2 2 2 2 2 2 2" xfId="44227" xr:uid="{71E1B972-EFE1-4EC9-8BB0-C21F8CEE4EC2}"/>
    <cellStyle name="Currency 2 2 4 2 3 2 2 2 2 2 2 3" xfId="32899" xr:uid="{2DD5B650-A729-4049-A612-6D22A8E260A4}"/>
    <cellStyle name="Currency 2 2 4 2 3 2 2 2 2 2 3" xfId="15907" xr:uid="{75DD92EF-C687-48D3-B4D3-CBA0B2D95F0F}"/>
    <cellStyle name="Currency 2 2 4 2 3 2 2 2 2 2 3 2" xfId="38563" xr:uid="{5C57DAB5-04E9-4B3B-BC00-B4239E5B6244}"/>
    <cellStyle name="Currency 2 2 4 2 3 2 2 2 2 2 4" xfId="27235" xr:uid="{585F4E06-4635-4D49-BC0D-994F85EF1AD4}"/>
    <cellStyle name="Currency 2 2 4 2 3 2 2 2 2 3" xfId="7411" xr:uid="{665D70B1-86F7-4E73-A78C-4C4B2803A56C}"/>
    <cellStyle name="Currency 2 2 4 2 3 2 2 2 2 3 2" xfId="18739" xr:uid="{206AFE36-034A-4809-A2B0-8F20D10D570F}"/>
    <cellStyle name="Currency 2 2 4 2 3 2 2 2 2 3 2 2" xfId="41395" xr:uid="{3D880361-C073-40D9-B189-36BF3C114BB1}"/>
    <cellStyle name="Currency 2 2 4 2 3 2 2 2 2 3 3" xfId="30067" xr:uid="{15A90CCB-7F6E-4963-AF0A-828D8B49CE6D}"/>
    <cellStyle name="Currency 2 2 4 2 3 2 2 2 2 4" xfId="13075" xr:uid="{218F00E0-D662-4EAC-B622-4E194149112F}"/>
    <cellStyle name="Currency 2 2 4 2 3 2 2 2 2 4 2" xfId="35731" xr:uid="{594B7714-9B61-42B5-9063-8A4C76D176C1}"/>
    <cellStyle name="Currency 2 2 4 2 3 2 2 2 2 5" xfId="24403" xr:uid="{651215F1-5350-4106-9328-C157D8B366B8}"/>
    <cellStyle name="Currency 2 2 4 2 3 2 2 2 3" xfId="4248" xr:uid="{4B93CC2F-5239-42BC-A195-8D763BFDAB81}"/>
    <cellStyle name="Currency 2 2 4 2 3 2 2 2 3 2" xfId="9912" xr:uid="{EBA43044-AB09-4D2D-A295-C6571F8DB576}"/>
    <cellStyle name="Currency 2 2 4 2 3 2 2 2 3 2 2" xfId="21240" xr:uid="{812E3818-5A65-49DB-A92B-7A7A688CB787}"/>
    <cellStyle name="Currency 2 2 4 2 3 2 2 2 3 2 2 2" xfId="43896" xr:uid="{6A5B334C-A1C1-49FC-947D-AC051B30DB09}"/>
    <cellStyle name="Currency 2 2 4 2 3 2 2 2 3 2 3" xfId="32568" xr:uid="{0A2CB0D6-23F4-41D8-BC7D-74A9673B70B8}"/>
    <cellStyle name="Currency 2 2 4 2 3 2 2 2 3 3" xfId="15576" xr:uid="{58A78D19-5D6F-45B1-9AFE-A6DEDC15B3CC}"/>
    <cellStyle name="Currency 2 2 4 2 3 2 2 2 3 3 2" xfId="38232" xr:uid="{985D1595-534A-4756-90D9-871CDF1EFFE6}"/>
    <cellStyle name="Currency 2 2 4 2 3 2 2 2 3 4" xfId="26904" xr:uid="{1696DB6E-F727-4EF9-8230-6F3964EDF0D0}"/>
    <cellStyle name="Currency 2 2 4 2 3 2 2 2 4" xfId="7080" xr:uid="{F4AC716B-9810-4BE1-89BF-9EF90F9EE326}"/>
    <cellStyle name="Currency 2 2 4 2 3 2 2 2 4 2" xfId="18408" xr:uid="{7C9A4A74-04BB-4C76-9AE1-4DF801FEB0EE}"/>
    <cellStyle name="Currency 2 2 4 2 3 2 2 2 4 2 2" xfId="41064" xr:uid="{005D9E31-4768-4EA2-9AAD-6DB4DE4DBB75}"/>
    <cellStyle name="Currency 2 2 4 2 3 2 2 2 4 3" xfId="29736" xr:uid="{7D786954-F5B4-4A31-90C4-AFA53A0C38C7}"/>
    <cellStyle name="Currency 2 2 4 2 3 2 2 2 5" xfId="12744" xr:uid="{239D74AD-B94D-41F2-B863-CDC5A0F387E9}"/>
    <cellStyle name="Currency 2 2 4 2 3 2 2 2 5 2" xfId="35400" xr:uid="{BB8B816C-C7E7-4123-9A33-28919F9614F0}"/>
    <cellStyle name="Currency 2 2 4 2 3 2 2 2 6" xfId="24072" xr:uid="{01B57E6F-7F64-45DC-8CEB-961D16B0B3EE}"/>
    <cellStyle name="Currency 2 2 4 2 3 2 2 3" xfId="1748" xr:uid="{C3C83F93-9954-4D27-9FC9-2CBF50148A78}"/>
    <cellStyle name="Currency 2 2 4 2 3 2 2 3 2" xfId="4580" xr:uid="{5C8C4159-DC51-429F-A30D-0E0A67D16CAA}"/>
    <cellStyle name="Currency 2 2 4 2 3 2 2 3 2 2" xfId="10244" xr:uid="{1CA015FB-91D6-4727-BF4B-5145FF897F3B}"/>
    <cellStyle name="Currency 2 2 4 2 3 2 2 3 2 2 2" xfId="21572" xr:uid="{7F92B7AB-F3E6-4C4D-9E75-C5AA2C63607F}"/>
    <cellStyle name="Currency 2 2 4 2 3 2 2 3 2 2 2 2" xfId="44228" xr:uid="{7EDE9258-F30F-4677-A077-C0FA9CEE14E4}"/>
    <cellStyle name="Currency 2 2 4 2 3 2 2 3 2 2 3" xfId="32900" xr:uid="{3622AFB4-3EA3-46E7-B2FA-17328F1498A6}"/>
    <cellStyle name="Currency 2 2 4 2 3 2 2 3 2 3" xfId="15908" xr:uid="{2F8FB502-2D09-4AED-A25C-A35F2B0C4FBD}"/>
    <cellStyle name="Currency 2 2 4 2 3 2 2 3 2 3 2" xfId="38564" xr:uid="{64C4189F-0561-4F65-BBCC-ACAC34CAEDDF}"/>
    <cellStyle name="Currency 2 2 4 2 3 2 2 3 2 4" xfId="27236" xr:uid="{D1BFFF0D-F77F-4C76-8284-F3D8B6A5B99F}"/>
    <cellStyle name="Currency 2 2 4 2 3 2 2 3 3" xfId="7412" xr:uid="{6B47239C-CC9D-4C9F-95B3-2CA8D73B8A24}"/>
    <cellStyle name="Currency 2 2 4 2 3 2 2 3 3 2" xfId="18740" xr:uid="{5BE58307-5DE7-4523-B5BD-3452BA879FD7}"/>
    <cellStyle name="Currency 2 2 4 2 3 2 2 3 3 2 2" xfId="41396" xr:uid="{1CF29F8A-1123-4ADE-991B-32AAB9F3E2C3}"/>
    <cellStyle name="Currency 2 2 4 2 3 2 2 3 3 3" xfId="30068" xr:uid="{77A8D275-76DB-4375-8D87-7C5D9493CD78}"/>
    <cellStyle name="Currency 2 2 4 2 3 2 2 3 4" xfId="13076" xr:uid="{EC16073C-A595-4BFC-9A4F-DCCFDD58B1CF}"/>
    <cellStyle name="Currency 2 2 4 2 3 2 2 3 4 2" xfId="35732" xr:uid="{5EF892A3-875D-443D-9B46-4317F746F99B}"/>
    <cellStyle name="Currency 2 2 4 2 3 2 2 3 5" xfId="24404" xr:uid="{8B0F467A-BA45-448D-8D1E-458E3002C78D}"/>
    <cellStyle name="Currency 2 2 4 2 3 2 2 4" xfId="3544" xr:uid="{22BA50C9-23B5-4D38-9EB3-812DCF8325ED}"/>
    <cellStyle name="Currency 2 2 4 2 3 2 2 4 2" xfId="9208" xr:uid="{1A2F3C71-39F1-4C6B-A170-D8FAE26137F2}"/>
    <cellStyle name="Currency 2 2 4 2 3 2 2 4 2 2" xfId="20536" xr:uid="{7764392D-B8DC-4AB0-B132-D490CC7ECAE0}"/>
    <cellStyle name="Currency 2 2 4 2 3 2 2 4 2 2 2" xfId="43192" xr:uid="{47A0FA03-880C-443F-B6D7-E4CB4E587395}"/>
    <cellStyle name="Currency 2 2 4 2 3 2 2 4 2 3" xfId="31864" xr:uid="{545CFB9D-7D55-4380-8874-18061F65856D}"/>
    <cellStyle name="Currency 2 2 4 2 3 2 2 4 3" xfId="14872" xr:uid="{90B6DACC-2A33-4813-A4FB-901A58A805C5}"/>
    <cellStyle name="Currency 2 2 4 2 3 2 2 4 3 2" xfId="37528" xr:uid="{6559A063-7A3B-486F-BBDC-C20DF98F51A4}"/>
    <cellStyle name="Currency 2 2 4 2 3 2 2 4 4" xfId="26200" xr:uid="{FFCAED88-7092-4D81-A02A-A2CBB57042DD}"/>
    <cellStyle name="Currency 2 2 4 2 3 2 2 5" xfId="6376" xr:uid="{05E544EF-D6BA-4F39-855E-596377CF53CD}"/>
    <cellStyle name="Currency 2 2 4 2 3 2 2 5 2" xfId="17704" xr:uid="{3BB04B6F-8149-480F-9BA9-F475D8DE0224}"/>
    <cellStyle name="Currency 2 2 4 2 3 2 2 5 2 2" xfId="40360" xr:uid="{075D84B4-F539-4046-9821-EC37E9E0B86C}"/>
    <cellStyle name="Currency 2 2 4 2 3 2 2 5 3" xfId="29032" xr:uid="{855E7DD5-75D1-41FE-BC21-8172DE938244}"/>
    <cellStyle name="Currency 2 2 4 2 3 2 2 6" xfId="12040" xr:uid="{AA2C325E-4C30-4F05-92FC-8522ACD2359C}"/>
    <cellStyle name="Currency 2 2 4 2 3 2 2 6 2" xfId="34696" xr:uid="{8A82E025-1DCD-4A77-BFB1-3C806D4FCDE7}"/>
    <cellStyle name="Currency 2 2 4 2 3 2 2 7" xfId="23368" xr:uid="{B4F772B2-BC60-4997-ADA0-9946AB7E37E6}"/>
    <cellStyle name="Currency 2 2 4 2 3 2 3" xfId="1064" xr:uid="{7ED27D37-93A5-4734-B4BC-AE5F1BC607C6}"/>
    <cellStyle name="Currency 2 2 4 2 3 2 3 2" xfId="1749" xr:uid="{AF16F6BB-6D4E-4B9E-8EC9-B78DEC10EAF0}"/>
    <cellStyle name="Currency 2 2 4 2 3 2 3 2 2" xfId="4581" xr:uid="{6E9D04D2-F8BB-4F1B-A072-A0569147146C}"/>
    <cellStyle name="Currency 2 2 4 2 3 2 3 2 2 2" xfId="10245" xr:uid="{D09BDFC4-B69F-4E34-B1EC-CE84870C0E49}"/>
    <cellStyle name="Currency 2 2 4 2 3 2 3 2 2 2 2" xfId="21573" xr:uid="{20EFF660-EEA3-421E-A3F6-A5441329047E}"/>
    <cellStyle name="Currency 2 2 4 2 3 2 3 2 2 2 2 2" xfId="44229" xr:uid="{50F04453-0A15-42C1-BBB9-73ED0B13C967}"/>
    <cellStyle name="Currency 2 2 4 2 3 2 3 2 2 2 3" xfId="32901" xr:uid="{51EC65FF-ACEC-405A-ACD5-C4FB22111EC6}"/>
    <cellStyle name="Currency 2 2 4 2 3 2 3 2 2 3" xfId="15909" xr:uid="{1B6E6537-C53D-44F9-B04E-9B2CB5DE11A4}"/>
    <cellStyle name="Currency 2 2 4 2 3 2 3 2 2 3 2" xfId="38565" xr:uid="{D3C3EDD4-616C-4633-84BB-5A7FB99A0BD4}"/>
    <cellStyle name="Currency 2 2 4 2 3 2 3 2 2 4" xfId="27237" xr:uid="{81B1B4CF-DA52-4361-B4B4-79E46C2031BB}"/>
    <cellStyle name="Currency 2 2 4 2 3 2 3 2 3" xfId="7413" xr:uid="{9DE41AD7-8C64-47D1-A3CA-200E429B7654}"/>
    <cellStyle name="Currency 2 2 4 2 3 2 3 2 3 2" xfId="18741" xr:uid="{DDAB7EBF-2139-40DB-94F2-E5E4DEC3C72E}"/>
    <cellStyle name="Currency 2 2 4 2 3 2 3 2 3 2 2" xfId="41397" xr:uid="{4B7E83FA-98F7-4D74-B6E1-EB2C4076ACC3}"/>
    <cellStyle name="Currency 2 2 4 2 3 2 3 2 3 3" xfId="30069" xr:uid="{FE5173B3-0FD1-4DAC-AB23-B9FCAB52649D}"/>
    <cellStyle name="Currency 2 2 4 2 3 2 3 2 4" xfId="13077" xr:uid="{CA86BABE-935C-43AC-BFDD-8AD2D555449C}"/>
    <cellStyle name="Currency 2 2 4 2 3 2 3 2 4 2" xfId="35733" xr:uid="{449EE6C5-FFD8-40C8-BE79-6693AC512549}"/>
    <cellStyle name="Currency 2 2 4 2 3 2 3 2 5" xfId="24405" xr:uid="{4AF133E0-6E29-4F0B-A30C-7B87F50E401B}"/>
    <cellStyle name="Currency 2 2 4 2 3 2 3 3" xfId="3896" xr:uid="{CF19E6FF-DC96-4056-8B58-320DE19B4F5D}"/>
    <cellStyle name="Currency 2 2 4 2 3 2 3 3 2" xfId="9560" xr:uid="{E2FBE687-2505-42B4-9A4F-0FDEF529AE17}"/>
    <cellStyle name="Currency 2 2 4 2 3 2 3 3 2 2" xfId="20888" xr:uid="{C5524E1B-0FC7-431D-9E7C-E65931594AD4}"/>
    <cellStyle name="Currency 2 2 4 2 3 2 3 3 2 2 2" xfId="43544" xr:uid="{526116E5-7191-4E9A-8FDF-F2F3FD5F265B}"/>
    <cellStyle name="Currency 2 2 4 2 3 2 3 3 2 3" xfId="32216" xr:uid="{169F226D-E777-4808-BEDB-E0A9CD30769B}"/>
    <cellStyle name="Currency 2 2 4 2 3 2 3 3 3" xfId="15224" xr:uid="{2BE1F10C-4FF4-4992-ACE4-92332C16B159}"/>
    <cellStyle name="Currency 2 2 4 2 3 2 3 3 3 2" xfId="37880" xr:uid="{8070E2DE-0123-49A6-B41B-42690C34B582}"/>
    <cellStyle name="Currency 2 2 4 2 3 2 3 3 4" xfId="26552" xr:uid="{419FD66E-227B-4FBB-A717-71A1DF688E62}"/>
    <cellStyle name="Currency 2 2 4 2 3 2 3 4" xfId="6728" xr:uid="{910CB977-421E-4EFE-A76B-BD7C168DC7DE}"/>
    <cellStyle name="Currency 2 2 4 2 3 2 3 4 2" xfId="18056" xr:uid="{3BAEAB23-7358-4D90-8532-D0B4C37D369D}"/>
    <cellStyle name="Currency 2 2 4 2 3 2 3 4 2 2" xfId="40712" xr:uid="{97D505F7-72B3-4CC7-9E57-725720E64EF3}"/>
    <cellStyle name="Currency 2 2 4 2 3 2 3 4 3" xfId="29384" xr:uid="{3CE810CD-2370-4D20-A608-5B8A5EFDBFB5}"/>
    <cellStyle name="Currency 2 2 4 2 3 2 3 5" xfId="12392" xr:uid="{F0FD4EDF-2A7B-4C2C-BAD6-EEB7468632AC}"/>
    <cellStyle name="Currency 2 2 4 2 3 2 3 5 2" xfId="35048" xr:uid="{6DD8C255-2965-47B0-AB64-6D306A006B8D}"/>
    <cellStyle name="Currency 2 2 4 2 3 2 3 6" xfId="23720" xr:uid="{77B7C031-D777-4236-8616-D2FD931ACE98}"/>
    <cellStyle name="Currency 2 2 4 2 3 2 4" xfId="1750" xr:uid="{464DF826-6CF4-4674-A01F-39ABF381B023}"/>
    <cellStyle name="Currency 2 2 4 2 3 2 4 2" xfId="4582" xr:uid="{0821BABA-75B9-4093-86C4-B03D33A1383B}"/>
    <cellStyle name="Currency 2 2 4 2 3 2 4 2 2" xfId="10246" xr:uid="{4BE971D2-927F-4E29-A79F-D11C82BD4DB3}"/>
    <cellStyle name="Currency 2 2 4 2 3 2 4 2 2 2" xfId="21574" xr:uid="{F52A25B4-F8EF-4B0D-9EBA-2C8B2C708355}"/>
    <cellStyle name="Currency 2 2 4 2 3 2 4 2 2 2 2" xfId="44230" xr:uid="{0D40E4CA-E63B-4421-9B70-F85F1AF257A6}"/>
    <cellStyle name="Currency 2 2 4 2 3 2 4 2 2 3" xfId="32902" xr:uid="{0010C7B1-333A-483B-AFAC-208A62FB6F3E}"/>
    <cellStyle name="Currency 2 2 4 2 3 2 4 2 3" xfId="15910" xr:uid="{6CC37224-6A90-4AAE-A303-731BD0D82BAF}"/>
    <cellStyle name="Currency 2 2 4 2 3 2 4 2 3 2" xfId="38566" xr:uid="{9DA9E95F-FF13-43E5-9972-C146AA643D6B}"/>
    <cellStyle name="Currency 2 2 4 2 3 2 4 2 4" xfId="27238" xr:uid="{09FF22BA-B6D1-4103-9211-9B092C4E4C53}"/>
    <cellStyle name="Currency 2 2 4 2 3 2 4 3" xfId="7414" xr:uid="{316E4EBD-FE7D-4CC9-90DF-B1AF22F22ADE}"/>
    <cellStyle name="Currency 2 2 4 2 3 2 4 3 2" xfId="18742" xr:uid="{F73BB5A1-70DE-43C0-93E6-0AD0A35E3BB9}"/>
    <cellStyle name="Currency 2 2 4 2 3 2 4 3 2 2" xfId="41398" xr:uid="{53028C37-FAC7-4F55-8F78-29A3D8E9FBFB}"/>
    <cellStyle name="Currency 2 2 4 2 3 2 4 3 3" xfId="30070" xr:uid="{A3376456-53F0-4808-973F-CB5C3E8DC0BD}"/>
    <cellStyle name="Currency 2 2 4 2 3 2 4 4" xfId="13078" xr:uid="{5CCCAD76-A2F1-4EC7-8810-992A8CFBE745}"/>
    <cellStyle name="Currency 2 2 4 2 3 2 4 4 2" xfId="35734" xr:uid="{F72EA08A-FD70-4E6A-B812-40842AB16116}"/>
    <cellStyle name="Currency 2 2 4 2 3 2 4 5" xfId="24406" xr:uid="{5B3CAD3D-0322-4CF1-AFD4-E7D00C071884}"/>
    <cellStyle name="Currency 2 2 4 2 3 2 5" xfId="3192" xr:uid="{7346574A-58EE-4E33-AB47-6FBB67673E2B}"/>
    <cellStyle name="Currency 2 2 4 2 3 2 5 2" xfId="8856" xr:uid="{CC04DF52-0D0E-4F4B-8210-8FCF533458A5}"/>
    <cellStyle name="Currency 2 2 4 2 3 2 5 2 2" xfId="20184" xr:uid="{319BB8BB-7545-4F03-AA03-FC64BA43B71D}"/>
    <cellStyle name="Currency 2 2 4 2 3 2 5 2 2 2" xfId="42840" xr:uid="{E7EFB2CB-8FFF-4ADE-8963-1DA6CC425E12}"/>
    <cellStyle name="Currency 2 2 4 2 3 2 5 2 3" xfId="31512" xr:uid="{6A05CD90-9351-4DD3-9838-FFCA09965448}"/>
    <cellStyle name="Currency 2 2 4 2 3 2 5 3" xfId="14520" xr:uid="{A1F6DEFB-160E-45E6-AB62-EA737E91FBD3}"/>
    <cellStyle name="Currency 2 2 4 2 3 2 5 3 2" xfId="37176" xr:uid="{97D311D6-F680-4AE7-A115-F73C48DFEEF5}"/>
    <cellStyle name="Currency 2 2 4 2 3 2 5 4" xfId="25848" xr:uid="{7E3AEA96-F201-46FE-B2E4-DB77D8A08143}"/>
    <cellStyle name="Currency 2 2 4 2 3 2 6" xfId="6024" xr:uid="{BECE7CAD-9A73-4430-8493-A8D60CAF3432}"/>
    <cellStyle name="Currency 2 2 4 2 3 2 6 2" xfId="17352" xr:uid="{A27E25BD-BF42-4505-BCE1-F9E72489F19C}"/>
    <cellStyle name="Currency 2 2 4 2 3 2 6 2 2" xfId="40008" xr:uid="{0B989732-2F05-4403-83F1-887280D08606}"/>
    <cellStyle name="Currency 2 2 4 2 3 2 6 3" xfId="28680" xr:uid="{795C6B3E-0039-45D0-90A6-1B92B2A9B7C6}"/>
    <cellStyle name="Currency 2 2 4 2 3 2 7" xfId="11688" xr:uid="{02AB1A3F-FB33-4253-8EDC-A8D45128E957}"/>
    <cellStyle name="Currency 2 2 4 2 3 2 7 2" xfId="34344" xr:uid="{02C111A2-6EDF-4A86-A1B4-2F7F2A8A95D8}"/>
    <cellStyle name="Currency 2 2 4 2 3 2 8" xfId="23016" xr:uid="{04275787-45D3-4F0B-9711-6DED7CB93C16}"/>
    <cellStyle name="Currency 2 2 4 2 3 3" xfId="536" xr:uid="{4CC7B63A-A2B0-4E3A-B54A-3278DD319AA7}"/>
    <cellStyle name="Currency 2 2 4 2 3 3 2" xfId="1240" xr:uid="{5021C9B9-9F99-496E-B627-F67E905333F2}"/>
    <cellStyle name="Currency 2 2 4 2 3 3 2 2" xfId="1751" xr:uid="{28D30F1F-67A7-496C-8CB9-7E58C1F3A06B}"/>
    <cellStyle name="Currency 2 2 4 2 3 3 2 2 2" xfId="4583" xr:uid="{45FF8B7D-E0B8-4C6C-92AE-354484C79F9F}"/>
    <cellStyle name="Currency 2 2 4 2 3 3 2 2 2 2" xfId="10247" xr:uid="{3E0183B9-7DF6-4B23-B778-BC6BDA419E35}"/>
    <cellStyle name="Currency 2 2 4 2 3 3 2 2 2 2 2" xfId="21575" xr:uid="{FA17A04D-1E5A-4CB4-925C-BE2717DC7D17}"/>
    <cellStyle name="Currency 2 2 4 2 3 3 2 2 2 2 2 2" xfId="44231" xr:uid="{A0689EBE-D190-4CB4-8702-EE2B26C2BF0F}"/>
    <cellStyle name="Currency 2 2 4 2 3 3 2 2 2 2 3" xfId="32903" xr:uid="{E0BB5F82-7F84-4762-8DC6-826EF261B397}"/>
    <cellStyle name="Currency 2 2 4 2 3 3 2 2 2 3" xfId="15911" xr:uid="{B40A8918-6F93-4278-985A-E5DF1BF64C62}"/>
    <cellStyle name="Currency 2 2 4 2 3 3 2 2 2 3 2" xfId="38567" xr:uid="{9D91A7D9-A19B-4386-8331-B85D2E1DC5C2}"/>
    <cellStyle name="Currency 2 2 4 2 3 3 2 2 2 4" xfId="27239" xr:uid="{651E77D1-9666-4AD1-A2F6-E5ED26BC34F8}"/>
    <cellStyle name="Currency 2 2 4 2 3 3 2 2 3" xfId="7415" xr:uid="{876EFB5F-8D75-454F-8593-014B5E90261E}"/>
    <cellStyle name="Currency 2 2 4 2 3 3 2 2 3 2" xfId="18743" xr:uid="{77FCBDAF-CBDC-4EED-B6E9-8537BBAF280D}"/>
    <cellStyle name="Currency 2 2 4 2 3 3 2 2 3 2 2" xfId="41399" xr:uid="{312DCF07-676C-4B60-BAF2-0D709ED7DB33}"/>
    <cellStyle name="Currency 2 2 4 2 3 3 2 2 3 3" xfId="30071" xr:uid="{7AC1EBD2-F5F2-44EB-A761-E3A84E93EE1A}"/>
    <cellStyle name="Currency 2 2 4 2 3 3 2 2 4" xfId="13079" xr:uid="{40BF4B87-4762-4272-9DBA-F6EE434C16E9}"/>
    <cellStyle name="Currency 2 2 4 2 3 3 2 2 4 2" xfId="35735" xr:uid="{4CDC3CBE-3B33-4C74-A7DC-3D36CDDD17E6}"/>
    <cellStyle name="Currency 2 2 4 2 3 3 2 2 5" xfId="24407" xr:uid="{9517DF04-7DA5-4415-A152-BF72165B7284}"/>
    <cellStyle name="Currency 2 2 4 2 3 3 2 3" xfId="4072" xr:uid="{D07079B2-EEB4-493A-83B1-A44382750FBF}"/>
    <cellStyle name="Currency 2 2 4 2 3 3 2 3 2" xfId="9736" xr:uid="{8E038BF2-45C9-43B1-A5CB-200B6D37CB2B}"/>
    <cellStyle name="Currency 2 2 4 2 3 3 2 3 2 2" xfId="21064" xr:uid="{4EAB88CC-07FD-4F7B-AAD8-FD1905AF2F1D}"/>
    <cellStyle name="Currency 2 2 4 2 3 3 2 3 2 2 2" xfId="43720" xr:uid="{4A968EDE-40E7-43E9-A4F2-2B3C1EBCE38E}"/>
    <cellStyle name="Currency 2 2 4 2 3 3 2 3 2 3" xfId="32392" xr:uid="{8C9AE596-C3D5-4588-BE3F-BF1D025A6D58}"/>
    <cellStyle name="Currency 2 2 4 2 3 3 2 3 3" xfId="15400" xr:uid="{536A357E-3746-4ECF-81BD-648E41121D22}"/>
    <cellStyle name="Currency 2 2 4 2 3 3 2 3 3 2" xfId="38056" xr:uid="{FB4E1C95-9F89-4583-B227-2C4B2B887CCF}"/>
    <cellStyle name="Currency 2 2 4 2 3 3 2 3 4" xfId="26728" xr:uid="{96DE9216-7074-464E-BCFB-4C3CB88DC476}"/>
    <cellStyle name="Currency 2 2 4 2 3 3 2 4" xfId="6904" xr:uid="{BD65B788-972F-434B-B76F-316408D14373}"/>
    <cellStyle name="Currency 2 2 4 2 3 3 2 4 2" xfId="18232" xr:uid="{9A4A80C5-2A92-42C7-8F83-F9FC14970889}"/>
    <cellStyle name="Currency 2 2 4 2 3 3 2 4 2 2" xfId="40888" xr:uid="{4D3A1479-BD32-4B40-9C95-72C28C60AE29}"/>
    <cellStyle name="Currency 2 2 4 2 3 3 2 4 3" xfId="29560" xr:uid="{85D72543-A68D-4F6D-A9F7-1D91E3BCD5BC}"/>
    <cellStyle name="Currency 2 2 4 2 3 3 2 5" xfId="12568" xr:uid="{0EDA3EA9-5B42-404F-AE91-E94F38610B84}"/>
    <cellStyle name="Currency 2 2 4 2 3 3 2 5 2" xfId="35224" xr:uid="{2FD226E0-9E16-4237-91D5-990F690EF2B7}"/>
    <cellStyle name="Currency 2 2 4 2 3 3 2 6" xfId="23896" xr:uid="{6FC2A7E4-ED53-4A36-80CC-F7B108F32AB4}"/>
    <cellStyle name="Currency 2 2 4 2 3 3 3" xfId="1752" xr:uid="{C74B91D8-28BA-4D47-B18E-2F7A9B92DEE0}"/>
    <cellStyle name="Currency 2 2 4 2 3 3 3 2" xfId="4584" xr:uid="{545D4B06-AF3A-40B8-9E17-613589774083}"/>
    <cellStyle name="Currency 2 2 4 2 3 3 3 2 2" xfId="10248" xr:uid="{821CFBD8-4884-40C8-8BEA-60C0185B0E69}"/>
    <cellStyle name="Currency 2 2 4 2 3 3 3 2 2 2" xfId="21576" xr:uid="{4BF36A6E-4399-40DA-9354-E9C748F3B342}"/>
    <cellStyle name="Currency 2 2 4 2 3 3 3 2 2 2 2" xfId="44232" xr:uid="{74B0F6A3-46C5-4AAC-A79C-487C6CAF2B7C}"/>
    <cellStyle name="Currency 2 2 4 2 3 3 3 2 2 3" xfId="32904" xr:uid="{5535DC8A-E64B-4EED-A12F-A532BE222CFE}"/>
    <cellStyle name="Currency 2 2 4 2 3 3 3 2 3" xfId="15912" xr:uid="{CEF66DB8-11E2-4FF1-885F-1D2761D5031D}"/>
    <cellStyle name="Currency 2 2 4 2 3 3 3 2 3 2" xfId="38568" xr:uid="{927337AD-3B3E-4FE3-9AFD-8BB4DEFEB44B}"/>
    <cellStyle name="Currency 2 2 4 2 3 3 3 2 4" xfId="27240" xr:uid="{324C9E01-F50B-407B-92D7-DC7DF34FF4CB}"/>
    <cellStyle name="Currency 2 2 4 2 3 3 3 3" xfId="7416" xr:uid="{24D8D9D1-B0D3-4F06-AE74-0C72739A5AC4}"/>
    <cellStyle name="Currency 2 2 4 2 3 3 3 3 2" xfId="18744" xr:uid="{37B62E46-13EB-4187-8C18-0BA0D6497831}"/>
    <cellStyle name="Currency 2 2 4 2 3 3 3 3 2 2" xfId="41400" xr:uid="{0DDA6C8B-F669-473A-8963-537CEF0C4F5B}"/>
    <cellStyle name="Currency 2 2 4 2 3 3 3 3 3" xfId="30072" xr:uid="{582B24E4-5FD1-4971-82A5-B7A392015CAC}"/>
    <cellStyle name="Currency 2 2 4 2 3 3 3 4" xfId="13080" xr:uid="{965F6CB0-E48F-417D-89F9-B979074C6A0A}"/>
    <cellStyle name="Currency 2 2 4 2 3 3 3 4 2" xfId="35736" xr:uid="{B3489B9D-BEEC-4552-A019-A98F74D66B15}"/>
    <cellStyle name="Currency 2 2 4 2 3 3 3 5" xfId="24408" xr:uid="{84853037-AFD8-4633-BA79-CB37ED4AC80A}"/>
    <cellStyle name="Currency 2 2 4 2 3 3 4" xfId="3368" xr:uid="{6087DC05-2B1A-42F6-8E53-CA3CA12D0B3D}"/>
    <cellStyle name="Currency 2 2 4 2 3 3 4 2" xfId="9032" xr:uid="{6B9EA3B9-95B0-4AB8-A3C5-2A618214214C}"/>
    <cellStyle name="Currency 2 2 4 2 3 3 4 2 2" xfId="20360" xr:uid="{BE2A0129-F350-4D9F-9ECF-537B28F896CB}"/>
    <cellStyle name="Currency 2 2 4 2 3 3 4 2 2 2" xfId="43016" xr:uid="{74DA5B4A-6DBC-4732-9835-5E6FC20FA0AF}"/>
    <cellStyle name="Currency 2 2 4 2 3 3 4 2 3" xfId="31688" xr:uid="{C03D5D23-3B0C-4BE1-877C-1E3444F721E4}"/>
    <cellStyle name="Currency 2 2 4 2 3 3 4 3" xfId="14696" xr:uid="{D690E8DB-36B9-4DF1-B4AE-50BD4A92E65D}"/>
    <cellStyle name="Currency 2 2 4 2 3 3 4 3 2" xfId="37352" xr:uid="{DA189B3E-1B83-4BF8-AB30-3C5A2B45AA6C}"/>
    <cellStyle name="Currency 2 2 4 2 3 3 4 4" xfId="26024" xr:uid="{87ED354E-089A-404C-BC90-75AEC5A4CF58}"/>
    <cellStyle name="Currency 2 2 4 2 3 3 5" xfId="6200" xr:uid="{32EC3ACE-FB72-46E2-847A-0D49A502C0D4}"/>
    <cellStyle name="Currency 2 2 4 2 3 3 5 2" xfId="17528" xr:uid="{2236B8DA-8FED-457A-8B49-9C1E678A5C56}"/>
    <cellStyle name="Currency 2 2 4 2 3 3 5 2 2" xfId="40184" xr:uid="{F054C935-BEE4-4BCF-94F4-A76A69C900D8}"/>
    <cellStyle name="Currency 2 2 4 2 3 3 5 3" xfId="28856" xr:uid="{4DE40857-1EB1-44CB-A55A-0C3C4F1EB82B}"/>
    <cellStyle name="Currency 2 2 4 2 3 3 6" xfId="11864" xr:uid="{08701072-8A6B-4E05-A951-E30087B7415D}"/>
    <cellStyle name="Currency 2 2 4 2 3 3 6 2" xfId="34520" xr:uid="{E60720E3-CF0E-48BF-80A7-22BB8510990F}"/>
    <cellStyle name="Currency 2 2 4 2 3 3 7" xfId="23192" xr:uid="{B093B6ED-F0B6-4B38-BA3C-055FF9A47C53}"/>
    <cellStyle name="Currency 2 2 4 2 3 4" xfId="888" xr:uid="{299A2031-0EE0-42BD-BFB2-60C2A4A3929D}"/>
    <cellStyle name="Currency 2 2 4 2 3 4 2" xfId="1753" xr:uid="{FCE83594-62BB-46C7-93AC-D29EF72EDAF0}"/>
    <cellStyle name="Currency 2 2 4 2 3 4 2 2" xfId="4585" xr:uid="{063E9F5B-03CD-47DD-A436-7552268C07FF}"/>
    <cellStyle name="Currency 2 2 4 2 3 4 2 2 2" xfId="10249" xr:uid="{3E6DDE09-9BCF-40A4-BFA9-8CEC9E5A4705}"/>
    <cellStyle name="Currency 2 2 4 2 3 4 2 2 2 2" xfId="21577" xr:uid="{81D3B0B0-31BC-4519-BD42-1E147202B8BC}"/>
    <cellStyle name="Currency 2 2 4 2 3 4 2 2 2 2 2" xfId="44233" xr:uid="{ED2CAECA-F995-4E20-88A0-1FD92CE69B0D}"/>
    <cellStyle name="Currency 2 2 4 2 3 4 2 2 2 3" xfId="32905" xr:uid="{EBB5420D-6F7B-4B94-B0AF-2D527EBCC647}"/>
    <cellStyle name="Currency 2 2 4 2 3 4 2 2 3" xfId="15913" xr:uid="{09E7F36B-2DEC-4E81-93DF-EBEC7637C9D7}"/>
    <cellStyle name="Currency 2 2 4 2 3 4 2 2 3 2" xfId="38569" xr:uid="{127826B3-B744-42C8-95E9-EDE23BC7634C}"/>
    <cellStyle name="Currency 2 2 4 2 3 4 2 2 4" xfId="27241" xr:uid="{EDAAF283-4FC3-4F7C-BC4C-B39FB319C8F8}"/>
    <cellStyle name="Currency 2 2 4 2 3 4 2 3" xfId="7417" xr:uid="{465AA779-3EA1-48E9-AF3C-4291C3326BD6}"/>
    <cellStyle name="Currency 2 2 4 2 3 4 2 3 2" xfId="18745" xr:uid="{4B6E9DFF-D92C-45A2-ABF4-CDDCA74573BD}"/>
    <cellStyle name="Currency 2 2 4 2 3 4 2 3 2 2" xfId="41401" xr:uid="{AA1F01C2-EC93-4041-870B-C8DA3E47E5EB}"/>
    <cellStyle name="Currency 2 2 4 2 3 4 2 3 3" xfId="30073" xr:uid="{BA3E0B71-CA4E-464D-82E0-189AE9D651F1}"/>
    <cellStyle name="Currency 2 2 4 2 3 4 2 4" xfId="13081" xr:uid="{D4623998-9570-417A-A18E-C6A440378A0C}"/>
    <cellStyle name="Currency 2 2 4 2 3 4 2 4 2" xfId="35737" xr:uid="{5DA789DF-4DEC-4212-A056-BF34195DA61A}"/>
    <cellStyle name="Currency 2 2 4 2 3 4 2 5" xfId="24409" xr:uid="{7F08783E-7E4B-4B52-B92C-9DD2C1B63270}"/>
    <cellStyle name="Currency 2 2 4 2 3 4 3" xfId="3720" xr:uid="{B0E12EC4-EF01-49DD-A7F4-061630CF94A0}"/>
    <cellStyle name="Currency 2 2 4 2 3 4 3 2" xfId="9384" xr:uid="{9DAD1B5D-A9E7-4770-943D-A2895F7DD42F}"/>
    <cellStyle name="Currency 2 2 4 2 3 4 3 2 2" xfId="20712" xr:uid="{2545E2F8-E64F-45BF-B1FF-77597D5D0C57}"/>
    <cellStyle name="Currency 2 2 4 2 3 4 3 2 2 2" xfId="43368" xr:uid="{480C2247-4EC3-4F22-82F8-3902485949AC}"/>
    <cellStyle name="Currency 2 2 4 2 3 4 3 2 3" xfId="32040" xr:uid="{A99C4FD9-4902-4314-8115-7EBD0177442A}"/>
    <cellStyle name="Currency 2 2 4 2 3 4 3 3" xfId="15048" xr:uid="{4AF8BD4F-5E79-404E-BF53-966A3C427513}"/>
    <cellStyle name="Currency 2 2 4 2 3 4 3 3 2" xfId="37704" xr:uid="{7E8CFBFE-E749-442E-8653-74129862C97F}"/>
    <cellStyle name="Currency 2 2 4 2 3 4 3 4" xfId="26376" xr:uid="{46089C5C-45DD-45AD-AA12-5783E7E0E8EB}"/>
    <cellStyle name="Currency 2 2 4 2 3 4 4" xfId="6552" xr:uid="{FC24C5C8-A28F-409D-80C9-9A30E5335DA8}"/>
    <cellStyle name="Currency 2 2 4 2 3 4 4 2" xfId="17880" xr:uid="{F4C4107C-1EE4-4C72-A67F-1838DF2B3F8F}"/>
    <cellStyle name="Currency 2 2 4 2 3 4 4 2 2" xfId="40536" xr:uid="{07F6DFFD-EDE5-4C1F-94EC-487778C80EC0}"/>
    <cellStyle name="Currency 2 2 4 2 3 4 4 3" xfId="29208" xr:uid="{78F7DFF8-3D73-4DB5-9E2E-7C3EE8F73F36}"/>
    <cellStyle name="Currency 2 2 4 2 3 4 5" xfId="12216" xr:uid="{0A45F626-C813-40FD-9F35-C11C53B673C2}"/>
    <cellStyle name="Currency 2 2 4 2 3 4 5 2" xfId="34872" xr:uid="{B6A928B9-F055-4832-8A89-F093C4FC114B}"/>
    <cellStyle name="Currency 2 2 4 2 3 4 6" xfId="23544" xr:uid="{A2BCBC3B-DAD3-4E63-9E48-E4FAC7C02BCB}"/>
    <cellStyle name="Currency 2 2 4 2 3 5" xfId="1754" xr:uid="{CEB70FB7-A34D-45BA-9545-54E749878F47}"/>
    <cellStyle name="Currency 2 2 4 2 3 5 2" xfId="4586" xr:uid="{E9B87851-B1BB-43C5-8DDC-37C9A1D59A84}"/>
    <cellStyle name="Currency 2 2 4 2 3 5 2 2" xfId="10250" xr:uid="{7D1A4D43-8D3F-4985-9311-4FAD6110A4FD}"/>
    <cellStyle name="Currency 2 2 4 2 3 5 2 2 2" xfId="21578" xr:uid="{990EFAFD-81DC-444D-BF3A-B95B6ABDA7EE}"/>
    <cellStyle name="Currency 2 2 4 2 3 5 2 2 2 2" xfId="44234" xr:uid="{296C41A7-62BA-4EF7-9C35-EF36444B8206}"/>
    <cellStyle name="Currency 2 2 4 2 3 5 2 2 3" xfId="32906" xr:uid="{715DB993-5840-4F31-9D13-1487DB7118FD}"/>
    <cellStyle name="Currency 2 2 4 2 3 5 2 3" xfId="15914" xr:uid="{E8CB6675-DA2D-4FF5-971E-0A4359606211}"/>
    <cellStyle name="Currency 2 2 4 2 3 5 2 3 2" xfId="38570" xr:uid="{DE53128F-5123-4926-981C-112E9A525F87}"/>
    <cellStyle name="Currency 2 2 4 2 3 5 2 4" xfId="27242" xr:uid="{4860B1EA-3014-4825-8E1D-514849AC38FC}"/>
    <cellStyle name="Currency 2 2 4 2 3 5 3" xfId="7418" xr:uid="{B408DA23-DCAA-4653-9400-BBCB7803FDEE}"/>
    <cellStyle name="Currency 2 2 4 2 3 5 3 2" xfId="18746" xr:uid="{4C3BDB87-35AB-4517-B599-89E6D1999C0D}"/>
    <cellStyle name="Currency 2 2 4 2 3 5 3 2 2" xfId="41402" xr:uid="{A53DDED8-1B02-4DE6-84E1-40B7DE4F25CA}"/>
    <cellStyle name="Currency 2 2 4 2 3 5 3 3" xfId="30074" xr:uid="{BD4797FB-0078-4AC3-9EC2-23539BD8A339}"/>
    <cellStyle name="Currency 2 2 4 2 3 5 4" xfId="13082" xr:uid="{D8DBB469-0D07-4AD3-94D9-BC37AF5A9C62}"/>
    <cellStyle name="Currency 2 2 4 2 3 5 4 2" xfId="35738" xr:uid="{659DED9E-AE65-47C5-B912-632551F0E973}"/>
    <cellStyle name="Currency 2 2 4 2 3 5 5" xfId="24410" xr:uid="{54CE88F7-13BB-40FD-8E0E-62299F003C19}"/>
    <cellStyle name="Currency 2 2 4 2 3 6" xfId="3016" xr:uid="{1411E2FF-7E02-4473-9C9C-F39D6F8F0B2F}"/>
    <cellStyle name="Currency 2 2 4 2 3 6 2" xfId="8680" xr:uid="{C58BEAA4-01B3-4A8D-9ECE-9B860EBBD056}"/>
    <cellStyle name="Currency 2 2 4 2 3 6 2 2" xfId="20008" xr:uid="{9F3731EC-CE99-4928-9C98-30A3F5780759}"/>
    <cellStyle name="Currency 2 2 4 2 3 6 2 2 2" xfId="42664" xr:uid="{8E1A24D0-D275-421C-B56F-03EA67503E93}"/>
    <cellStyle name="Currency 2 2 4 2 3 6 2 3" xfId="31336" xr:uid="{8430C15E-0B57-4021-B3D6-73A07135BF94}"/>
    <cellStyle name="Currency 2 2 4 2 3 6 3" xfId="14344" xr:uid="{B3B4FA4F-2FFB-4EC9-81BF-C6B7B91A99F1}"/>
    <cellStyle name="Currency 2 2 4 2 3 6 3 2" xfId="37000" xr:uid="{4FC74E18-916B-4ADF-B6E6-1AFDACF54EA5}"/>
    <cellStyle name="Currency 2 2 4 2 3 6 4" xfId="25672" xr:uid="{10F8D155-B6D7-46CC-B559-838FD134DC10}"/>
    <cellStyle name="Currency 2 2 4 2 3 7" xfId="5848" xr:uid="{CDC8F57C-D53B-4D5D-8BC7-6A20DCC88532}"/>
    <cellStyle name="Currency 2 2 4 2 3 7 2" xfId="17176" xr:uid="{0F47D77C-AFF3-414D-83AF-E32547293C9E}"/>
    <cellStyle name="Currency 2 2 4 2 3 7 2 2" xfId="39832" xr:uid="{B934562E-98E5-428A-8214-C9337C22F47C}"/>
    <cellStyle name="Currency 2 2 4 2 3 7 3" xfId="28504" xr:uid="{65969AE6-D1B9-44C6-8301-961096425E04}"/>
    <cellStyle name="Currency 2 2 4 2 3 8" xfId="11512" xr:uid="{C9F2C799-1C20-4EA8-BF11-A4480D348B8F}"/>
    <cellStyle name="Currency 2 2 4 2 3 8 2" xfId="34168" xr:uid="{F04B514D-D91D-4C21-8A53-1F848CED6E3F}"/>
    <cellStyle name="Currency 2 2 4 2 3 9" xfId="22840" xr:uid="{EEE9B0B7-B6AD-43CE-88E2-8DAC7F0E43A7}"/>
    <cellStyle name="Currency 2 2 4 2 4" xfId="272" xr:uid="{FE7D5A3E-70A5-490A-956E-A68EB2193384}"/>
    <cellStyle name="Currency 2 2 4 2 4 2" xfId="624" xr:uid="{776A2B3E-77AC-47C0-ACBD-5187B10E41B0}"/>
    <cellStyle name="Currency 2 2 4 2 4 2 2" xfId="1328" xr:uid="{108C1580-2D9D-4813-AA50-EFFB0B0F8A45}"/>
    <cellStyle name="Currency 2 2 4 2 4 2 2 2" xfId="1755" xr:uid="{69508FD4-BD7C-44E4-B4CA-79590EB4A96B}"/>
    <cellStyle name="Currency 2 2 4 2 4 2 2 2 2" xfId="4587" xr:uid="{E0FC3536-3F6E-4619-A1A5-FF5ACBF01156}"/>
    <cellStyle name="Currency 2 2 4 2 4 2 2 2 2 2" xfId="10251" xr:uid="{C8975C03-8866-4BB0-A9DE-980730531A61}"/>
    <cellStyle name="Currency 2 2 4 2 4 2 2 2 2 2 2" xfId="21579" xr:uid="{3A4218B2-7A6D-43BC-940B-7D5C712CC8D3}"/>
    <cellStyle name="Currency 2 2 4 2 4 2 2 2 2 2 2 2" xfId="44235" xr:uid="{721CCC51-537F-4F1C-B628-240BB3435B88}"/>
    <cellStyle name="Currency 2 2 4 2 4 2 2 2 2 2 3" xfId="32907" xr:uid="{E3538CA4-FE29-46D6-95A0-B5A49635331B}"/>
    <cellStyle name="Currency 2 2 4 2 4 2 2 2 2 3" xfId="15915" xr:uid="{5658BF0E-07D4-42A9-8D90-C5AFD60EAF52}"/>
    <cellStyle name="Currency 2 2 4 2 4 2 2 2 2 3 2" xfId="38571" xr:uid="{98916C18-3CA2-43C8-897B-A5E970642B0E}"/>
    <cellStyle name="Currency 2 2 4 2 4 2 2 2 2 4" xfId="27243" xr:uid="{E7172645-2F58-4B81-B1EC-1A04A8F9B1C1}"/>
    <cellStyle name="Currency 2 2 4 2 4 2 2 2 3" xfId="7419" xr:uid="{CA28A1B2-8D82-4C3C-AB71-1E123AF93315}"/>
    <cellStyle name="Currency 2 2 4 2 4 2 2 2 3 2" xfId="18747" xr:uid="{6B7B3D76-736F-4A31-9342-DB9969F36612}"/>
    <cellStyle name="Currency 2 2 4 2 4 2 2 2 3 2 2" xfId="41403" xr:uid="{C31D2DB1-A05F-4FC8-8742-AF35F83A76CF}"/>
    <cellStyle name="Currency 2 2 4 2 4 2 2 2 3 3" xfId="30075" xr:uid="{45F75DC3-68B0-4D66-A76D-B63E6D43A495}"/>
    <cellStyle name="Currency 2 2 4 2 4 2 2 2 4" xfId="13083" xr:uid="{E734B232-5080-45FE-911B-CE548206021C}"/>
    <cellStyle name="Currency 2 2 4 2 4 2 2 2 4 2" xfId="35739" xr:uid="{4D1FF607-94B7-4082-BA7D-FE37E7F5A0A1}"/>
    <cellStyle name="Currency 2 2 4 2 4 2 2 2 5" xfId="24411" xr:uid="{E0073B05-1A69-41E8-BB72-188A62CD9C0A}"/>
    <cellStyle name="Currency 2 2 4 2 4 2 2 3" xfId="4160" xr:uid="{D248B164-1AF3-4882-910F-E320610F6927}"/>
    <cellStyle name="Currency 2 2 4 2 4 2 2 3 2" xfId="9824" xr:uid="{7AE2A211-050F-4161-B02C-ADAC0DE4BA62}"/>
    <cellStyle name="Currency 2 2 4 2 4 2 2 3 2 2" xfId="21152" xr:uid="{29A84235-D935-4DD0-9F93-1122CA478A24}"/>
    <cellStyle name="Currency 2 2 4 2 4 2 2 3 2 2 2" xfId="43808" xr:uid="{7D1FB1CA-DBAA-421B-93E2-99EE38933E6B}"/>
    <cellStyle name="Currency 2 2 4 2 4 2 2 3 2 3" xfId="32480" xr:uid="{675CC0E4-3A96-40AA-9FA3-B6037B2AC8A8}"/>
    <cellStyle name="Currency 2 2 4 2 4 2 2 3 3" xfId="15488" xr:uid="{C76E3942-AED3-4F6D-B0D1-8A71605CA3E3}"/>
    <cellStyle name="Currency 2 2 4 2 4 2 2 3 3 2" xfId="38144" xr:uid="{33DF093A-68AC-4409-8785-653714A9F244}"/>
    <cellStyle name="Currency 2 2 4 2 4 2 2 3 4" xfId="26816" xr:uid="{83693BEF-83C4-45C8-974E-701D5FC3F089}"/>
    <cellStyle name="Currency 2 2 4 2 4 2 2 4" xfId="6992" xr:uid="{0BC8BB60-4A90-4ADF-AF2F-623FEC538C4A}"/>
    <cellStyle name="Currency 2 2 4 2 4 2 2 4 2" xfId="18320" xr:uid="{73DC6698-DDE4-462A-9ACA-3739285A88F8}"/>
    <cellStyle name="Currency 2 2 4 2 4 2 2 4 2 2" xfId="40976" xr:uid="{D57C589F-07A0-4CAD-956E-1F8DD99A40FA}"/>
    <cellStyle name="Currency 2 2 4 2 4 2 2 4 3" xfId="29648" xr:uid="{7C2D091F-4EA8-4B96-884A-B2382F2CEAFC}"/>
    <cellStyle name="Currency 2 2 4 2 4 2 2 5" xfId="12656" xr:uid="{5EF46B2A-557C-48D1-A154-639837B260F0}"/>
    <cellStyle name="Currency 2 2 4 2 4 2 2 5 2" xfId="35312" xr:uid="{B7B91D24-F038-4A98-B0EB-F161964B1829}"/>
    <cellStyle name="Currency 2 2 4 2 4 2 2 6" xfId="23984" xr:uid="{9A3E9B15-64BD-491A-8382-9B3669FB7936}"/>
    <cellStyle name="Currency 2 2 4 2 4 2 3" xfId="1756" xr:uid="{758FA049-2878-4283-8984-B1BDFCD8FDFF}"/>
    <cellStyle name="Currency 2 2 4 2 4 2 3 2" xfId="4588" xr:uid="{6D20AC94-2184-4E68-88D2-472172983EE7}"/>
    <cellStyle name="Currency 2 2 4 2 4 2 3 2 2" xfId="10252" xr:uid="{2082209C-4ED2-4992-A801-41542AC968A2}"/>
    <cellStyle name="Currency 2 2 4 2 4 2 3 2 2 2" xfId="21580" xr:uid="{0F2707E6-5FFF-42C5-98C5-CEA25E7DE57E}"/>
    <cellStyle name="Currency 2 2 4 2 4 2 3 2 2 2 2" xfId="44236" xr:uid="{1EDC3988-4981-4631-8874-3C80F5213493}"/>
    <cellStyle name="Currency 2 2 4 2 4 2 3 2 2 3" xfId="32908" xr:uid="{8FA20C04-D5F2-4131-B631-D4486F4A156D}"/>
    <cellStyle name="Currency 2 2 4 2 4 2 3 2 3" xfId="15916" xr:uid="{1023856A-703A-4B3B-A0BE-6E8432BD64A6}"/>
    <cellStyle name="Currency 2 2 4 2 4 2 3 2 3 2" xfId="38572" xr:uid="{534D7361-92B9-4CE4-832A-2C6B446AFC8D}"/>
    <cellStyle name="Currency 2 2 4 2 4 2 3 2 4" xfId="27244" xr:uid="{FC7B6E73-0B2B-43A6-A297-6AFC3DC57E08}"/>
    <cellStyle name="Currency 2 2 4 2 4 2 3 3" xfId="7420" xr:uid="{BDD729D0-DC8D-4A12-9B5D-B046A566C989}"/>
    <cellStyle name="Currency 2 2 4 2 4 2 3 3 2" xfId="18748" xr:uid="{2A40060E-A169-4B0E-84FE-28F528173D26}"/>
    <cellStyle name="Currency 2 2 4 2 4 2 3 3 2 2" xfId="41404" xr:uid="{EB3D97BA-4410-48D5-A0CE-F96DAABCFF0C}"/>
    <cellStyle name="Currency 2 2 4 2 4 2 3 3 3" xfId="30076" xr:uid="{06952557-8C65-433F-B840-0353EFEFCADC}"/>
    <cellStyle name="Currency 2 2 4 2 4 2 3 4" xfId="13084" xr:uid="{F32E8351-FBA3-4F88-9167-297BDE67CE0C}"/>
    <cellStyle name="Currency 2 2 4 2 4 2 3 4 2" xfId="35740" xr:uid="{0286901B-9E26-4D61-9F64-DCCE7F83D028}"/>
    <cellStyle name="Currency 2 2 4 2 4 2 3 5" xfId="24412" xr:uid="{2095C300-58B3-4A28-840E-A170C6C26CE0}"/>
    <cellStyle name="Currency 2 2 4 2 4 2 4" xfId="3456" xr:uid="{0A27E629-45ED-4B89-B413-8EA01B23A260}"/>
    <cellStyle name="Currency 2 2 4 2 4 2 4 2" xfId="9120" xr:uid="{C33886F1-2A73-4414-9D6D-CE9A47700DFF}"/>
    <cellStyle name="Currency 2 2 4 2 4 2 4 2 2" xfId="20448" xr:uid="{0CD16003-ACFF-47CA-9871-63F57C94BFEC}"/>
    <cellStyle name="Currency 2 2 4 2 4 2 4 2 2 2" xfId="43104" xr:uid="{04795879-AB2C-4B9F-9069-91A00949AAC0}"/>
    <cellStyle name="Currency 2 2 4 2 4 2 4 2 3" xfId="31776" xr:uid="{5E88030D-6CD2-4BF6-B395-084AC42DC65D}"/>
    <cellStyle name="Currency 2 2 4 2 4 2 4 3" xfId="14784" xr:uid="{75BA295C-0516-43F7-8F14-FAF3533D212B}"/>
    <cellStyle name="Currency 2 2 4 2 4 2 4 3 2" xfId="37440" xr:uid="{140BF519-DA61-4999-8544-341C30604A49}"/>
    <cellStyle name="Currency 2 2 4 2 4 2 4 4" xfId="26112" xr:uid="{6604117F-25E7-4026-87D4-F4C201A1768E}"/>
    <cellStyle name="Currency 2 2 4 2 4 2 5" xfId="6288" xr:uid="{DB064214-E723-4039-8BA6-E6539968C1A6}"/>
    <cellStyle name="Currency 2 2 4 2 4 2 5 2" xfId="17616" xr:uid="{5A945502-53D2-4399-B6F9-C09954932A65}"/>
    <cellStyle name="Currency 2 2 4 2 4 2 5 2 2" xfId="40272" xr:uid="{BE1F5BA9-B7A1-41D3-9DD1-655E75458E67}"/>
    <cellStyle name="Currency 2 2 4 2 4 2 5 3" xfId="28944" xr:uid="{952E57BD-BE13-4934-92D6-BA7C54074538}"/>
    <cellStyle name="Currency 2 2 4 2 4 2 6" xfId="11952" xr:uid="{00033D29-48AA-4B5F-9BE4-84F19BEF8E31}"/>
    <cellStyle name="Currency 2 2 4 2 4 2 6 2" xfId="34608" xr:uid="{0EAA6AB4-CA1E-4BEB-9FC2-0291B8FAE561}"/>
    <cellStyle name="Currency 2 2 4 2 4 2 7" xfId="23280" xr:uid="{AA9B2602-4C35-4BEC-A8C7-7C37B651419A}"/>
    <cellStyle name="Currency 2 2 4 2 4 3" xfId="976" xr:uid="{E75894E6-A37E-442B-B90E-ABEA2D1FB068}"/>
    <cellStyle name="Currency 2 2 4 2 4 3 2" xfId="1757" xr:uid="{846BD5CB-2DEF-45EC-BE7C-364C6380DF97}"/>
    <cellStyle name="Currency 2 2 4 2 4 3 2 2" xfId="4589" xr:uid="{08B46A48-B0E3-4CEA-93EB-70760E93D1BE}"/>
    <cellStyle name="Currency 2 2 4 2 4 3 2 2 2" xfId="10253" xr:uid="{6E93102C-E5ED-4CFA-AA93-F606ABE5CA46}"/>
    <cellStyle name="Currency 2 2 4 2 4 3 2 2 2 2" xfId="21581" xr:uid="{C6FC8774-B3BC-4F3F-8A00-C9BC294E4394}"/>
    <cellStyle name="Currency 2 2 4 2 4 3 2 2 2 2 2" xfId="44237" xr:uid="{E5F7230E-3940-4F02-A88A-99BB8824DED6}"/>
    <cellStyle name="Currency 2 2 4 2 4 3 2 2 2 3" xfId="32909" xr:uid="{C676406D-AA7B-4DC1-9C2A-84DE0E2DB33C}"/>
    <cellStyle name="Currency 2 2 4 2 4 3 2 2 3" xfId="15917" xr:uid="{C5295EBA-D47D-415B-9112-A5163D72487A}"/>
    <cellStyle name="Currency 2 2 4 2 4 3 2 2 3 2" xfId="38573" xr:uid="{24A3D000-F9E6-40D9-8719-CF159A3AD917}"/>
    <cellStyle name="Currency 2 2 4 2 4 3 2 2 4" xfId="27245" xr:uid="{AB954FE9-B139-4770-9C5C-BDFBF5881248}"/>
    <cellStyle name="Currency 2 2 4 2 4 3 2 3" xfId="7421" xr:uid="{29E3715E-2647-4258-A577-8A314DFC7928}"/>
    <cellStyle name="Currency 2 2 4 2 4 3 2 3 2" xfId="18749" xr:uid="{87767746-AC30-4727-B7B8-EC4FA64CA83E}"/>
    <cellStyle name="Currency 2 2 4 2 4 3 2 3 2 2" xfId="41405" xr:uid="{4D8531CD-D187-4EC1-8B7A-053EF49D6F6D}"/>
    <cellStyle name="Currency 2 2 4 2 4 3 2 3 3" xfId="30077" xr:uid="{70A0269D-AFA0-4089-951B-B6F8EB755B5B}"/>
    <cellStyle name="Currency 2 2 4 2 4 3 2 4" xfId="13085" xr:uid="{8502ED2C-138E-4BAB-8F8E-F496769D85C8}"/>
    <cellStyle name="Currency 2 2 4 2 4 3 2 4 2" xfId="35741" xr:uid="{26695779-316E-4E4F-9565-3D884B9783C8}"/>
    <cellStyle name="Currency 2 2 4 2 4 3 2 5" xfId="24413" xr:uid="{C877D43D-A801-461D-A749-9AB90198070C}"/>
    <cellStyle name="Currency 2 2 4 2 4 3 3" xfId="3808" xr:uid="{2013DB1F-D9EE-4466-9F9C-747C9CBD8C17}"/>
    <cellStyle name="Currency 2 2 4 2 4 3 3 2" xfId="9472" xr:uid="{6E0C2AAC-AB8B-4117-ABAE-38FDFFA35285}"/>
    <cellStyle name="Currency 2 2 4 2 4 3 3 2 2" xfId="20800" xr:uid="{B3B46D03-CE85-412B-B445-80D22A471589}"/>
    <cellStyle name="Currency 2 2 4 2 4 3 3 2 2 2" xfId="43456" xr:uid="{D29A1F28-8116-42D1-B39D-3F4E964AFE4B}"/>
    <cellStyle name="Currency 2 2 4 2 4 3 3 2 3" xfId="32128" xr:uid="{D85F8928-A12C-45D3-A077-CA49E70DF7D5}"/>
    <cellStyle name="Currency 2 2 4 2 4 3 3 3" xfId="15136" xr:uid="{54A8D4E7-2E35-4D9A-9D80-4A1729F2ED98}"/>
    <cellStyle name="Currency 2 2 4 2 4 3 3 3 2" xfId="37792" xr:uid="{DA624FE8-DB29-43FF-9461-4CDE57B120C1}"/>
    <cellStyle name="Currency 2 2 4 2 4 3 3 4" xfId="26464" xr:uid="{72F84012-E992-457E-83ED-B74BDFF88358}"/>
    <cellStyle name="Currency 2 2 4 2 4 3 4" xfId="6640" xr:uid="{F1FAB2C0-B020-4B25-ADC8-F3D3A280404A}"/>
    <cellStyle name="Currency 2 2 4 2 4 3 4 2" xfId="17968" xr:uid="{F02F5E55-D49D-4462-8502-7B72B0193F1E}"/>
    <cellStyle name="Currency 2 2 4 2 4 3 4 2 2" xfId="40624" xr:uid="{26080718-DC80-4F98-A244-EB6A7DEF544D}"/>
    <cellStyle name="Currency 2 2 4 2 4 3 4 3" xfId="29296" xr:uid="{0957D4BE-8379-492C-986C-3F7603109626}"/>
    <cellStyle name="Currency 2 2 4 2 4 3 5" xfId="12304" xr:uid="{325EDDC7-DE4B-4B56-A1D0-C9E1F251BB07}"/>
    <cellStyle name="Currency 2 2 4 2 4 3 5 2" xfId="34960" xr:uid="{94814FC2-AE97-41EE-950C-4FE1ABF302E5}"/>
    <cellStyle name="Currency 2 2 4 2 4 3 6" xfId="23632" xr:uid="{00B10F6D-620C-4B61-BE76-197AC03D29D2}"/>
    <cellStyle name="Currency 2 2 4 2 4 4" xfId="1758" xr:uid="{32C0E280-A204-4724-B22E-5FB6AE991FDB}"/>
    <cellStyle name="Currency 2 2 4 2 4 4 2" xfId="4590" xr:uid="{708BD59A-A7CA-4B5C-AAD2-279698A489B5}"/>
    <cellStyle name="Currency 2 2 4 2 4 4 2 2" xfId="10254" xr:uid="{F81C954F-F73F-4DD6-A3C2-4D6D883E2058}"/>
    <cellStyle name="Currency 2 2 4 2 4 4 2 2 2" xfId="21582" xr:uid="{CDD046AE-275C-4897-AC99-2B5026E232DF}"/>
    <cellStyle name="Currency 2 2 4 2 4 4 2 2 2 2" xfId="44238" xr:uid="{5ACF9C59-92FD-4CBD-A4AF-B913A74A1B4B}"/>
    <cellStyle name="Currency 2 2 4 2 4 4 2 2 3" xfId="32910" xr:uid="{B935D632-B0ED-4B5F-AD28-F49A7631B2C8}"/>
    <cellStyle name="Currency 2 2 4 2 4 4 2 3" xfId="15918" xr:uid="{F9D75B20-2E55-45AF-9F04-B6A99EC1B166}"/>
    <cellStyle name="Currency 2 2 4 2 4 4 2 3 2" xfId="38574" xr:uid="{3E2342D4-CC7B-4112-BCCF-3CB010883A8F}"/>
    <cellStyle name="Currency 2 2 4 2 4 4 2 4" xfId="27246" xr:uid="{953B0108-F02E-4E11-838D-023A6BDD236D}"/>
    <cellStyle name="Currency 2 2 4 2 4 4 3" xfId="7422" xr:uid="{476100B6-CCCD-4A9C-90A5-3DFAAB634E4F}"/>
    <cellStyle name="Currency 2 2 4 2 4 4 3 2" xfId="18750" xr:uid="{C3C97195-F920-4DD7-A8D9-EDD28A4064B2}"/>
    <cellStyle name="Currency 2 2 4 2 4 4 3 2 2" xfId="41406" xr:uid="{24ABDAEB-52E9-4D5C-A13E-2964200E5EDE}"/>
    <cellStyle name="Currency 2 2 4 2 4 4 3 3" xfId="30078" xr:uid="{768F1032-1E6A-4A0F-A550-40C4FE75F2AF}"/>
    <cellStyle name="Currency 2 2 4 2 4 4 4" xfId="13086" xr:uid="{A5451401-9EAA-46EE-A878-BD8D9EC269FC}"/>
    <cellStyle name="Currency 2 2 4 2 4 4 4 2" xfId="35742" xr:uid="{48D58B3C-21D9-4ED9-A4DF-DD3DD61E1B81}"/>
    <cellStyle name="Currency 2 2 4 2 4 4 5" xfId="24414" xr:uid="{9133C1E3-56EF-4844-9B1D-F574B4900D1E}"/>
    <cellStyle name="Currency 2 2 4 2 4 5" xfId="3104" xr:uid="{23BE5E27-BAFE-4510-AA0B-2D7115BF3F65}"/>
    <cellStyle name="Currency 2 2 4 2 4 5 2" xfId="8768" xr:uid="{A8635D03-E95D-4778-9688-12AD008DD712}"/>
    <cellStyle name="Currency 2 2 4 2 4 5 2 2" xfId="20096" xr:uid="{29AE76E7-F4DE-4A76-9C8A-2DB4D61A1216}"/>
    <cellStyle name="Currency 2 2 4 2 4 5 2 2 2" xfId="42752" xr:uid="{EDC75606-2FD4-4DA6-802F-0031C82BAAC7}"/>
    <cellStyle name="Currency 2 2 4 2 4 5 2 3" xfId="31424" xr:uid="{69C2FE5B-8CFF-4737-A31B-259B239C7D92}"/>
    <cellStyle name="Currency 2 2 4 2 4 5 3" xfId="14432" xr:uid="{AFD9881E-31B9-473B-AD6D-64BD2D0B2BB3}"/>
    <cellStyle name="Currency 2 2 4 2 4 5 3 2" xfId="37088" xr:uid="{7C6FA6D2-F682-400E-9E65-4D6C8B54FD2D}"/>
    <cellStyle name="Currency 2 2 4 2 4 5 4" xfId="25760" xr:uid="{08C27AFA-E1F7-4496-ACBB-1BBF882D0C43}"/>
    <cellStyle name="Currency 2 2 4 2 4 6" xfId="5936" xr:uid="{FB01CCAF-875A-4920-AC43-E67CC23E1F7C}"/>
    <cellStyle name="Currency 2 2 4 2 4 6 2" xfId="17264" xr:uid="{C1773E2C-3D39-409D-8D1D-C3BAA512FDC0}"/>
    <cellStyle name="Currency 2 2 4 2 4 6 2 2" xfId="39920" xr:uid="{EC98646A-2F1B-471F-8C5B-D0E5D83E982C}"/>
    <cellStyle name="Currency 2 2 4 2 4 6 3" xfId="28592" xr:uid="{FD1416DD-D056-45A0-A2BE-F8AFF78A986F}"/>
    <cellStyle name="Currency 2 2 4 2 4 7" xfId="11600" xr:uid="{F8011536-B1A0-4847-BE92-7067488CEA94}"/>
    <cellStyle name="Currency 2 2 4 2 4 7 2" xfId="34256" xr:uid="{8BDF59E1-6759-4AB0-83ED-E693E58ED228}"/>
    <cellStyle name="Currency 2 2 4 2 4 8" xfId="22928" xr:uid="{F8F116BC-C593-4622-8DC0-5D50E494C853}"/>
    <cellStyle name="Currency 2 2 4 2 5" xfId="448" xr:uid="{B8E0064A-FBF0-4E9F-89A0-03EDAA19FBD5}"/>
    <cellStyle name="Currency 2 2 4 2 5 2" xfId="1152" xr:uid="{37A688AE-9C51-4354-BEBD-BE5BB8481C37}"/>
    <cellStyle name="Currency 2 2 4 2 5 2 2" xfId="1759" xr:uid="{2AA30BF7-48CC-4061-970C-7570786F618E}"/>
    <cellStyle name="Currency 2 2 4 2 5 2 2 2" xfId="4591" xr:uid="{D765FE16-BAA7-4AE9-9F9C-7C57E5CC9081}"/>
    <cellStyle name="Currency 2 2 4 2 5 2 2 2 2" xfId="10255" xr:uid="{60A0FEB9-189D-4CED-B599-E81D907682DA}"/>
    <cellStyle name="Currency 2 2 4 2 5 2 2 2 2 2" xfId="21583" xr:uid="{83A85537-0768-45C3-8E09-F71484F5D97E}"/>
    <cellStyle name="Currency 2 2 4 2 5 2 2 2 2 2 2" xfId="44239" xr:uid="{CC4FB4F8-A4D6-427C-8C57-8396BCFF09E9}"/>
    <cellStyle name="Currency 2 2 4 2 5 2 2 2 2 3" xfId="32911" xr:uid="{2FAF3A06-1E13-4A1E-A280-DE92B3F04784}"/>
    <cellStyle name="Currency 2 2 4 2 5 2 2 2 3" xfId="15919" xr:uid="{4209DEB1-73F3-4F26-AE26-5DEFA2EB99F9}"/>
    <cellStyle name="Currency 2 2 4 2 5 2 2 2 3 2" xfId="38575" xr:uid="{957BEC28-AA05-4E89-B6F5-6A05D67A1AE3}"/>
    <cellStyle name="Currency 2 2 4 2 5 2 2 2 4" xfId="27247" xr:uid="{08C9AD92-0602-4A55-8F15-A998A18E49ED}"/>
    <cellStyle name="Currency 2 2 4 2 5 2 2 3" xfId="7423" xr:uid="{D6214E76-F674-4AC0-9C28-FDA13B8884E5}"/>
    <cellStyle name="Currency 2 2 4 2 5 2 2 3 2" xfId="18751" xr:uid="{999C68CA-7D91-491A-87D4-5C3F3D1F721C}"/>
    <cellStyle name="Currency 2 2 4 2 5 2 2 3 2 2" xfId="41407" xr:uid="{CF278639-07A3-4D13-B153-19AA69D6A420}"/>
    <cellStyle name="Currency 2 2 4 2 5 2 2 3 3" xfId="30079" xr:uid="{05E69EB6-50B7-4228-A61A-704AEFBC90D2}"/>
    <cellStyle name="Currency 2 2 4 2 5 2 2 4" xfId="13087" xr:uid="{C50A6BB4-62EA-4694-84E0-A8BD17879BAB}"/>
    <cellStyle name="Currency 2 2 4 2 5 2 2 4 2" xfId="35743" xr:uid="{2F1B100D-CF65-453D-B273-1C19F7CA3089}"/>
    <cellStyle name="Currency 2 2 4 2 5 2 2 5" xfId="24415" xr:uid="{D6077AF8-7141-4C54-910C-4D1D9E7D7F26}"/>
    <cellStyle name="Currency 2 2 4 2 5 2 3" xfId="3984" xr:uid="{BA3A2C5F-14E3-49A7-9030-C4DABFE4A48B}"/>
    <cellStyle name="Currency 2 2 4 2 5 2 3 2" xfId="9648" xr:uid="{097E49A9-A2B6-4FF8-B3F1-268CB40DF0F7}"/>
    <cellStyle name="Currency 2 2 4 2 5 2 3 2 2" xfId="20976" xr:uid="{BDAF135A-122A-4809-A92F-DBB8FBF46C83}"/>
    <cellStyle name="Currency 2 2 4 2 5 2 3 2 2 2" xfId="43632" xr:uid="{13284617-4FED-4506-B195-E904B52A2047}"/>
    <cellStyle name="Currency 2 2 4 2 5 2 3 2 3" xfId="32304" xr:uid="{642607D2-AE2A-4067-BC74-A319CBA833D0}"/>
    <cellStyle name="Currency 2 2 4 2 5 2 3 3" xfId="15312" xr:uid="{62B4ED3F-CD51-4BE0-ACAD-D5FD9369EFB8}"/>
    <cellStyle name="Currency 2 2 4 2 5 2 3 3 2" xfId="37968" xr:uid="{A4007845-782D-46CE-B108-6DC7E5CA730D}"/>
    <cellStyle name="Currency 2 2 4 2 5 2 3 4" xfId="26640" xr:uid="{D5133192-2EAD-4C79-A5CB-C966E1DBCB8E}"/>
    <cellStyle name="Currency 2 2 4 2 5 2 4" xfId="6816" xr:uid="{6C79698F-26E1-4510-829B-E9CB31EC8DDA}"/>
    <cellStyle name="Currency 2 2 4 2 5 2 4 2" xfId="18144" xr:uid="{BF99B766-ACA5-4C8D-9C35-2886C28EA708}"/>
    <cellStyle name="Currency 2 2 4 2 5 2 4 2 2" xfId="40800" xr:uid="{79F81C52-BA0F-4856-9BC7-5D14B81DFF61}"/>
    <cellStyle name="Currency 2 2 4 2 5 2 4 3" xfId="29472" xr:uid="{0CAF0F9F-3F5F-41B8-BE16-E1B024A1B946}"/>
    <cellStyle name="Currency 2 2 4 2 5 2 5" xfId="12480" xr:uid="{F501D2F8-0F2B-4F92-9EFE-A197C1EAB3EB}"/>
    <cellStyle name="Currency 2 2 4 2 5 2 5 2" xfId="35136" xr:uid="{8A29AEDC-0BE7-466E-98BE-11E02A21A08C}"/>
    <cellStyle name="Currency 2 2 4 2 5 2 6" xfId="23808" xr:uid="{9FF08F9B-6189-437A-8DFF-A22EEDDBB909}"/>
    <cellStyle name="Currency 2 2 4 2 5 3" xfId="1760" xr:uid="{A3101644-96E1-431F-897B-37E14B9EE6A7}"/>
    <cellStyle name="Currency 2 2 4 2 5 3 2" xfId="4592" xr:uid="{E8A6E885-85E1-415F-8623-39E86DAD0AED}"/>
    <cellStyle name="Currency 2 2 4 2 5 3 2 2" xfId="10256" xr:uid="{D192E6C1-C549-41D2-A6A6-43DF3DDA0471}"/>
    <cellStyle name="Currency 2 2 4 2 5 3 2 2 2" xfId="21584" xr:uid="{A56CA491-1048-47F4-BD8F-5ED4E1CFD57E}"/>
    <cellStyle name="Currency 2 2 4 2 5 3 2 2 2 2" xfId="44240" xr:uid="{E79687CB-1D88-4F2F-B81F-B5C4C9E54C02}"/>
    <cellStyle name="Currency 2 2 4 2 5 3 2 2 3" xfId="32912" xr:uid="{300C03A4-33F8-4A5E-963A-40205DAB4E26}"/>
    <cellStyle name="Currency 2 2 4 2 5 3 2 3" xfId="15920" xr:uid="{E35551DB-837F-4857-AC69-F8564CA6FDF5}"/>
    <cellStyle name="Currency 2 2 4 2 5 3 2 3 2" xfId="38576" xr:uid="{8CBF3BE4-B1D2-4646-8C70-68AF0418B859}"/>
    <cellStyle name="Currency 2 2 4 2 5 3 2 4" xfId="27248" xr:uid="{5244D27B-B776-421F-849B-ACC1ECE6D506}"/>
    <cellStyle name="Currency 2 2 4 2 5 3 3" xfId="7424" xr:uid="{68AA258B-6B12-4689-AFD4-452317D70725}"/>
    <cellStyle name="Currency 2 2 4 2 5 3 3 2" xfId="18752" xr:uid="{77D18C29-3327-49A7-892A-3B273A06A208}"/>
    <cellStyle name="Currency 2 2 4 2 5 3 3 2 2" xfId="41408" xr:uid="{6BE4FFDF-8C9B-4228-B537-42FECEC5E2B9}"/>
    <cellStyle name="Currency 2 2 4 2 5 3 3 3" xfId="30080" xr:uid="{F8BBE851-E7F0-4226-BF64-7546CE37AB9D}"/>
    <cellStyle name="Currency 2 2 4 2 5 3 4" xfId="13088" xr:uid="{0690C123-3F17-4ADE-92E3-DCD72F7A5A75}"/>
    <cellStyle name="Currency 2 2 4 2 5 3 4 2" xfId="35744" xr:uid="{0BE37831-2CAF-494A-9E0E-357A66F2BB37}"/>
    <cellStyle name="Currency 2 2 4 2 5 3 5" xfId="24416" xr:uid="{88762DA7-4D39-4BA7-9CD4-B2DAF774A6FB}"/>
    <cellStyle name="Currency 2 2 4 2 5 4" xfId="3280" xr:uid="{D978BBE0-8FC4-42D7-B2CF-9D91EBD2B2EF}"/>
    <cellStyle name="Currency 2 2 4 2 5 4 2" xfId="8944" xr:uid="{2AE9C0A3-1759-4BB0-B98F-448111A54A3D}"/>
    <cellStyle name="Currency 2 2 4 2 5 4 2 2" xfId="20272" xr:uid="{F471E409-F2FE-4621-8593-C7F9F0F79289}"/>
    <cellStyle name="Currency 2 2 4 2 5 4 2 2 2" xfId="42928" xr:uid="{250E97BA-8BEB-47C5-87DF-D1409AB9BFC8}"/>
    <cellStyle name="Currency 2 2 4 2 5 4 2 3" xfId="31600" xr:uid="{EEB50F84-BFCC-4F5D-BC22-638938E107B9}"/>
    <cellStyle name="Currency 2 2 4 2 5 4 3" xfId="14608" xr:uid="{008C8FD2-5BF1-4ADF-BFDB-EF0C553CFE30}"/>
    <cellStyle name="Currency 2 2 4 2 5 4 3 2" xfId="37264" xr:uid="{626CD419-1AE6-4D3D-B8B5-7E3E86D72750}"/>
    <cellStyle name="Currency 2 2 4 2 5 4 4" xfId="25936" xr:uid="{AF271780-92B5-4999-945F-6E5B341C3891}"/>
    <cellStyle name="Currency 2 2 4 2 5 5" xfId="6112" xr:uid="{0C22933F-A988-4093-B117-97727EC6D564}"/>
    <cellStyle name="Currency 2 2 4 2 5 5 2" xfId="17440" xr:uid="{BD3DCEE3-365E-40D5-99DB-23B8111061BD}"/>
    <cellStyle name="Currency 2 2 4 2 5 5 2 2" xfId="40096" xr:uid="{7A535F65-0D01-4DB8-9EBF-E0FDDA884FDD}"/>
    <cellStyle name="Currency 2 2 4 2 5 5 3" xfId="28768" xr:uid="{3293FAF4-2E2E-43AA-B191-2C358B823781}"/>
    <cellStyle name="Currency 2 2 4 2 5 6" xfId="11776" xr:uid="{D532743E-4103-4C06-8729-DE58C1F406F6}"/>
    <cellStyle name="Currency 2 2 4 2 5 6 2" xfId="34432" xr:uid="{3F66DC3B-3A3A-4BAA-8279-872CBE4C757B}"/>
    <cellStyle name="Currency 2 2 4 2 5 7" xfId="23104" xr:uid="{55D350F3-4CEF-4035-807B-1C9C68FF3688}"/>
    <cellStyle name="Currency 2 2 4 2 6" xfId="800" xr:uid="{29FA7304-1665-424F-B68D-939BCE72ABE1}"/>
    <cellStyle name="Currency 2 2 4 2 6 2" xfId="1761" xr:uid="{8D892ABD-C276-4822-8CFA-FA955D723E3B}"/>
    <cellStyle name="Currency 2 2 4 2 6 2 2" xfId="4593" xr:uid="{7D890F91-8489-4B66-9218-9B72447DC4FD}"/>
    <cellStyle name="Currency 2 2 4 2 6 2 2 2" xfId="10257" xr:uid="{1FAB98D8-493A-46EF-9138-50274A991251}"/>
    <cellStyle name="Currency 2 2 4 2 6 2 2 2 2" xfId="21585" xr:uid="{45B8F67A-C367-4EED-ABED-E3B4D299C0F2}"/>
    <cellStyle name="Currency 2 2 4 2 6 2 2 2 2 2" xfId="44241" xr:uid="{287C4F86-0427-4E2D-990D-573E1965F0B3}"/>
    <cellStyle name="Currency 2 2 4 2 6 2 2 2 3" xfId="32913" xr:uid="{880AD082-7BD6-43CC-B5C7-6C4F7E4062EE}"/>
    <cellStyle name="Currency 2 2 4 2 6 2 2 3" xfId="15921" xr:uid="{5DB102CF-3371-4DD3-840B-1C7C02F0F56C}"/>
    <cellStyle name="Currency 2 2 4 2 6 2 2 3 2" xfId="38577" xr:uid="{B9DC4FA9-A53A-499A-BE5C-F77FE0A2EA77}"/>
    <cellStyle name="Currency 2 2 4 2 6 2 2 4" xfId="27249" xr:uid="{D1F1F1B4-3BBE-4563-82A9-6E3F002B824B}"/>
    <cellStyle name="Currency 2 2 4 2 6 2 3" xfId="7425" xr:uid="{520744E2-B13C-4FD8-8F1D-3F3064F77E70}"/>
    <cellStyle name="Currency 2 2 4 2 6 2 3 2" xfId="18753" xr:uid="{9435F1F5-C948-412D-BA70-769C0DD1E23E}"/>
    <cellStyle name="Currency 2 2 4 2 6 2 3 2 2" xfId="41409" xr:uid="{832ADD35-0744-4F17-B550-43FE6222F182}"/>
    <cellStyle name="Currency 2 2 4 2 6 2 3 3" xfId="30081" xr:uid="{F06A8A05-ADC6-4AEF-9AB1-40C3E6E153B6}"/>
    <cellStyle name="Currency 2 2 4 2 6 2 4" xfId="13089" xr:uid="{ED0E73FF-EBF4-403B-B756-52479C03E8CC}"/>
    <cellStyle name="Currency 2 2 4 2 6 2 4 2" xfId="35745" xr:uid="{5CE7E8A2-DEAB-4060-809B-2AF176255FAF}"/>
    <cellStyle name="Currency 2 2 4 2 6 2 5" xfId="24417" xr:uid="{1CEF87AC-67C9-49B5-A0C8-91CAE72E56A2}"/>
    <cellStyle name="Currency 2 2 4 2 6 3" xfId="3632" xr:uid="{1AEA65C0-EA25-42B6-8067-7DC7D70EBD4D}"/>
    <cellStyle name="Currency 2 2 4 2 6 3 2" xfId="9296" xr:uid="{48D04C63-D7F0-4D50-AF55-32B46FA586E3}"/>
    <cellStyle name="Currency 2 2 4 2 6 3 2 2" xfId="20624" xr:uid="{16238992-D593-4937-9B59-4A00C5801CB7}"/>
    <cellStyle name="Currency 2 2 4 2 6 3 2 2 2" xfId="43280" xr:uid="{31AD252D-5FCC-4D3C-9ED0-191FA3A9F691}"/>
    <cellStyle name="Currency 2 2 4 2 6 3 2 3" xfId="31952" xr:uid="{6DF26529-E160-4F11-86E1-AB9F42392B5B}"/>
    <cellStyle name="Currency 2 2 4 2 6 3 3" xfId="14960" xr:uid="{72E1553D-2E96-48B9-B3D9-048B0A879182}"/>
    <cellStyle name="Currency 2 2 4 2 6 3 3 2" xfId="37616" xr:uid="{FBD56F6A-307D-4B93-B681-3F0B90573B7E}"/>
    <cellStyle name="Currency 2 2 4 2 6 3 4" xfId="26288" xr:uid="{B4E1A815-3A62-4E98-9AC2-EF400C75826D}"/>
    <cellStyle name="Currency 2 2 4 2 6 4" xfId="6464" xr:uid="{032B11B1-D2CD-4C1A-8586-CFBD8F249DCE}"/>
    <cellStyle name="Currency 2 2 4 2 6 4 2" xfId="17792" xr:uid="{2677F335-693A-4A8B-BC06-48FD98758E99}"/>
    <cellStyle name="Currency 2 2 4 2 6 4 2 2" xfId="40448" xr:uid="{D297FA46-2478-4AF8-BD67-2FBB2C799A16}"/>
    <cellStyle name="Currency 2 2 4 2 6 4 3" xfId="29120" xr:uid="{45F973CE-1025-465D-BE00-22AAE8D9A5E0}"/>
    <cellStyle name="Currency 2 2 4 2 6 5" xfId="12128" xr:uid="{3D1897EB-D509-4BAA-AFF9-FE0D1D63D27F}"/>
    <cellStyle name="Currency 2 2 4 2 6 5 2" xfId="34784" xr:uid="{AF0DA9B2-21F0-4256-813D-0880AB64D56F}"/>
    <cellStyle name="Currency 2 2 4 2 6 6" xfId="23456" xr:uid="{C4A16D97-42DD-4A2D-BCA0-E998EAD37976}"/>
    <cellStyle name="Currency 2 2 4 2 7" xfId="1762" xr:uid="{FBB3129F-B524-48D2-83FC-BD9B9428BD4A}"/>
    <cellStyle name="Currency 2 2 4 2 7 2" xfId="4594" xr:uid="{D9AF0077-7E3E-4EBD-9C92-EC76E7E8CD7B}"/>
    <cellStyle name="Currency 2 2 4 2 7 2 2" xfId="10258" xr:uid="{AB54A108-EC9D-4C70-BAB5-DCC2D2146768}"/>
    <cellStyle name="Currency 2 2 4 2 7 2 2 2" xfId="21586" xr:uid="{99EF6599-34C1-4A5A-916D-C5544B318C26}"/>
    <cellStyle name="Currency 2 2 4 2 7 2 2 2 2" xfId="44242" xr:uid="{8ABB8A41-020B-4355-8271-D5E13A2BAE8F}"/>
    <cellStyle name="Currency 2 2 4 2 7 2 2 3" xfId="32914" xr:uid="{E5A3608B-EBD5-427F-9190-AD47F8403BDD}"/>
    <cellStyle name="Currency 2 2 4 2 7 2 3" xfId="15922" xr:uid="{9AA646C0-1DA4-4213-BFC7-A343027F0FA2}"/>
    <cellStyle name="Currency 2 2 4 2 7 2 3 2" xfId="38578" xr:uid="{E91098C1-7351-492B-B438-7617AC6EAA8F}"/>
    <cellStyle name="Currency 2 2 4 2 7 2 4" xfId="27250" xr:uid="{94F90687-D09B-434A-979F-23D3A58F45D3}"/>
    <cellStyle name="Currency 2 2 4 2 7 3" xfId="7426" xr:uid="{C2DA4818-10AD-4C34-935D-102E750BA5A4}"/>
    <cellStyle name="Currency 2 2 4 2 7 3 2" xfId="18754" xr:uid="{6D171619-DB0F-43B2-BAB8-945ED11239D0}"/>
    <cellStyle name="Currency 2 2 4 2 7 3 2 2" xfId="41410" xr:uid="{6D6BAD11-02B0-4A43-9F4F-9D1AF48DCDA1}"/>
    <cellStyle name="Currency 2 2 4 2 7 3 3" xfId="30082" xr:uid="{79BB2AA7-9A6A-4A2C-82D2-E2B00B9CEDC9}"/>
    <cellStyle name="Currency 2 2 4 2 7 4" xfId="13090" xr:uid="{9F73E288-5299-4877-8237-64014D0134FF}"/>
    <cellStyle name="Currency 2 2 4 2 7 4 2" xfId="35746" xr:uid="{A4A0997C-5908-432C-BDDE-E054C521CCA4}"/>
    <cellStyle name="Currency 2 2 4 2 7 5" xfId="24418" xr:uid="{58E13474-7F4C-4D36-BD1C-13A925A63F48}"/>
    <cellStyle name="Currency 2 2 4 2 8" xfId="2928" xr:uid="{A4406931-3E1A-45F7-A735-25302CC92663}"/>
    <cellStyle name="Currency 2 2 4 2 8 2" xfId="8592" xr:uid="{5F3D8986-1266-4D96-ACBF-CF492A1C4182}"/>
    <cellStyle name="Currency 2 2 4 2 8 2 2" xfId="19920" xr:uid="{C80154BD-AE9C-4134-9B7D-30C31C94F557}"/>
    <cellStyle name="Currency 2 2 4 2 8 2 2 2" xfId="42576" xr:uid="{AB7CC908-C36F-4A3B-A266-5FA06851292F}"/>
    <cellStyle name="Currency 2 2 4 2 8 2 3" xfId="31248" xr:uid="{F107235A-8451-4655-8910-327674A6ADC5}"/>
    <cellStyle name="Currency 2 2 4 2 8 3" xfId="14256" xr:uid="{6D76AB0C-650C-4033-9BD6-EBF1B4291E50}"/>
    <cellStyle name="Currency 2 2 4 2 8 3 2" xfId="36912" xr:uid="{58E78F80-9D11-4097-8023-41D5DFEB4165}"/>
    <cellStyle name="Currency 2 2 4 2 8 4" xfId="25584" xr:uid="{35AABBAC-160C-4515-858F-A1115C37B7EC}"/>
    <cellStyle name="Currency 2 2 4 2 9" xfId="5760" xr:uid="{2E1DACC8-40D8-4B72-AEFC-4EA4597479D6}"/>
    <cellStyle name="Currency 2 2 4 2 9 2" xfId="17088" xr:uid="{BFEB33E0-67D1-4C3E-97D3-E90FBA1F1C8E}"/>
    <cellStyle name="Currency 2 2 4 2 9 2 2" xfId="39744" xr:uid="{9C35379F-5278-4F7A-947E-18494851E42D}"/>
    <cellStyle name="Currency 2 2 4 2 9 3" xfId="28416" xr:uid="{06716F48-9896-418D-9442-8B8D61B151D9}"/>
    <cellStyle name="Currency 2 2 4 3" xfId="118" xr:uid="{49088C8A-02D9-439A-82C8-628C88711C08}"/>
    <cellStyle name="Currency 2 2 4 3 10" xfId="22774" xr:uid="{556805B2-2F27-4F6D-91B8-3FAC76B1D9E9}"/>
    <cellStyle name="Currency 2 2 4 3 2" xfId="206" xr:uid="{D5B7B8FC-A9DF-441F-BA9C-40F80F9E0581}"/>
    <cellStyle name="Currency 2 2 4 3 2 2" xfId="382" xr:uid="{6C2C0A4D-6916-4BB3-9396-83D0FAF77F45}"/>
    <cellStyle name="Currency 2 2 4 3 2 2 2" xfId="734" xr:uid="{A50279FA-EC56-4E62-B557-E94514C0C1D6}"/>
    <cellStyle name="Currency 2 2 4 3 2 2 2 2" xfId="1438" xr:uid="{DFB79155-5EAC-42D9-8E41-DD43BAC0659F}"/>
    <cellStyle name="Currency 2 2 4 3 2 2 2 2 2" xfId="1763" xr:uid="{D9A859AB-108C-4E27-ADB1-33906828DB51}"/>
    <cellStyle name="Currency 2 2 4 3 2 2 2 2 2 2" xfId="4595" xr:uid="{C31B786C-7530-4C98-AAA2-88F01745C531}"/>
    <cellStyle name="Currency 2 2 4 3 2 2 2 2 2 2 2" xfId="10259" xr:uid="{1D17A546-AAC2-43EC-8975-911A3B1BD3D3}"/>
    <cellStyle name="Currency 2 2 4 3 2 2 2 2 2 2 2 2" xfId="21587" xr:uid="{12755127-4FE9-4BDD-9895-4475A6E0957B}"/>
    <cellStyle name="Currency 2 2 4 3 2 2 2 2 2 2 2 2 2" xfId="44243" xr:uid="{83FB0384-DED1-4A5C-AD82-1F46D84CEF69}"/>
    <cellStyle name="Currency 2 2 4 3 2 2 2 2 2 2 2 3" xfId="32915" xr:uid="{769D1083-B531-4D0F-BB63-7EAD1D3E9FA1}"/>
    <cellStyle name="Currency 2 2 4 3 2 2 2 2 2 2 3" xfId="15923" xr:uid="{E760A1E9-7C92-4362-A742-C01819BEEF1F}"/>
    <cellStyle name="Currency 2 2 4 3 2 2 2 2 2 2 3 2" xfId="38579" xr:uid="{EBE91F20-53F2-4A93-BFE9-FD5C8A393A1E}"/>
    <cellStyle name="Currency 2 2 4 3 2 2 2 2 2 2 4" xfId="27251" xr:uid="{AA206EC1-CEE5-4632-A635-E9900BBCC6E6}"/>
    <cellStyle name="Currency 2 2 4 3 2 2 2 2 2 3" xfId="7427" xr:uid="{80A01BA5-1FBB-45A0-9027-8EE0B3A3B6B6}"/>
    <cellStyle name="Currency 2 2 4 3 2 2 2 2 2 3 2" xfId="18755" xr:uid="{4778B62E-51E0-4B0A-B685-9AAC5FF7600A}"/>
    <cellStyle name="Currency 2 2 4 3 2 2 2 2 2 3 2 2" xfId="41411" xr:uid="{F5BDEAF5-3213-4A6E-BDB9-2EAD30053903}"/>
    <cellStyle name="Currency 2 2 4 3 2 2 2 2 2 3 3" xfId="30083" xr:uid="{237B19BE-E6C1-421E-BFD5-D6531C018422}"/>
    <cellStyle name="Currency 2 2 4 3 2 2 2 2 2 4" xfId="13091" xr:uid="{620FDA62-C572-4FD9-ADA0-1C907954C6A7}"/>
    <cellStyle name="Currency 2 2 4 3 2 2 2 2 2 4 2" xfId="35747" xr:uid="{8101F8A7-32F3-4084-9F51-AD355C20824C}"/>
    <cellStyle name="Currency 2 2 4 3 2 2 2 2 2 5" xfId="24419" xr:uid="{3EEA9BEC-A191-4740-BA05-4DB2A8CCADE6}"/>
    <cellStyle name="Currency 2 2 4 3 2 2 2 2 3" xfId="4270" xr:uid="{09C09A13-D1D2-4AFD-BE6A-3FF520DB5312}"/>
    <cellStyle name="Currency 2 2 4 3 2 2 2 2 3 2" xfId="9934" xr:uid="{13DA51CC-5B45-47A0-9466-BEF7C5898118}"/>
    <cellStyle name="Currency 2 2 4 3 2 2 2 2 3 2 2" xfId="21262" xr:uid="{1F87A0B3-DF10-4B04-AB38-6CC12AA1F07B}"/>
    <cellStyle name="Currency 2 2 4 3 2 2 2 2 3 2 2 2" xfId="43918" xr:uid="{0D6DF1BE-B0AE-42B1-A713-A76093A1EF4C}"/>
    <cellStyle name="Currency 2 2 4 3 2 2 2 2 3 2 3" xfId="32590" xr:uid="{A96FA1F8-EF25-4F92-AA45-197ACE3CD783}"/>
    <cellStyle name="Currency 2 2 4 3 2 2 2 2 3 3" xfId="15598" xr:uid="{1E838C50-3EAC-4499-B718-AB9087349309}"/>
    <cellStyle name="Currency 2 2 4 3 2 2 2 2 3 3 2" xfId="38254" xr:uid="{FEC43C0E-42C0-4EF4-8C6F-F87D17572C4B}"/>
    <cellStyle name="Currency 2 2 4 3 2 2 2 2 3 4" xfId="26926" xr:uid="{46B55716-0514-4B41-9003-A3D1AF5002CA}"/>
    <cellStyle name="Currency 2 2 4 3 2 2 2 2 4" xfId="7102" xr:uid="{2B6BCD32-F62D-47A0-A4C2-96BD3C62E77B}"/>
    <cellStyle name="Currency 2 2 4 3 2 2 2 2 4 2" xfId="18430" xr:uid="{6A9552F5-EFF1-435B-AFC8-F280054EEC31}"/>
    <cellStyle name="Currency 2 2 4 3 2 2 2 2 4 2 2" xfId="41086" xr:uid="{02D113BC-C010-4AA9-8359-9FBE4660FFF9}"/>
    <cellStyle name="Currency 2 2 4 3 2 2 2 2 4 3" xfId="29758" xr:uid="{7048398F-20D8-4707-8F08-CCCFDEF88FF3}"/>
    <cellStyle name="Currency 2 2 4 3 2 2 2 2 5" xfId="12766" xr:uid="{7CC7564F-E25F-48B6-AF51-8EB712791CC6}"/>
    <cellStyle name="Currency 2 2 4 3 2 2 2 2 5 2" xfId="35422" xr:uid="{063F80A5-A52D-42F7-8C61-BF3F4EF06F13}"/>
    <cellStyle name="Currency 2 2 4 3 2 2 2 2 6" xfId="24094" xr:uid="{7D0F3B13-9D3F-4068-9C7E-F773D0124D4B}"/>
    <cellStyle name="Currency 2 2 4 3 2 2 2 3" xfId="1764" xr:uid="{4168D7A4-EB04-40AB-8FE8-098CD1D8FA80}"/>
    <cellStyle name="Currency 2 2 4 3 2 2 2 3 2" xfId="4596" xr:uid="{36609CCD-E2F3-4301-B489-66684B13421D}"/>
    <cellStyle name="Currency 2 2 4 3 2 2 2 3 2 2" xfId="10260" xr:uid="{F347A533-97E6-400E-820E-58333FA2B902}"/>
    <cellStyle name="Currency 2 2 4 3 2 2 2 3 2 2 2" xfId="21588" xr:uid="{0340E78A-8BCD-438E-9449-55AE0620BA26}"/>
    <cellStyle name="Currency 2 2 4 3 2 2 2 3 2 2 2 2" xfId="44244" xr:uid="{395F9EAF-27A8-43D3-8EDA-052BB94AC668}"/>
    <cellStyle name="Currency 2 2 4 3 2 2 2 3 2 2 3" xfId="32916" xr:uid="{C25D0819-02AD-419A-B2B5-69F4B00AF364}"/>
    <cellStyle name="Currency 2 2 4 3 2 2 2 3 2 3" xfId="15924" xr:uid="{C8F56456-1D84-4DEA-8491-432FDD027A3B}"/>
    <cellStyle name="Currency 2 2 4 3 2 2 2 3 2 3 2" xfId="38580" xr:uid="{72A65707-C8B2-48C0-828B-066BE06E55AE}"/>
    <cellStyle name="Currency 2 2 4 3 2 2 2 3 2 4" xfId="27252" xr:uid="{3A051EB7-4726-4E50-9786-BDA92F1DC8D1}"/>
    <cellStyle name="Currency 2 2 4 3 2 2 2 3 3" xfId="7428" xr:uid="{4E975793-EAA9-477A-BCBE-794A62C7D89C}"/>
    <cellStyle name="Currency 2 2 4 3 2 2 2 3 3 2" xfId="18756" xr:uid="{12236DEE-B92F-4AB8-9206-3B12197DA20E}"/>
    <cellStyle name="Currency 2 2 4 3 2 2 2 3 3 2 2" xfId="41412" xr:uid="{61390D43-267E-4098-BEFA-B74CD99A0119}"/>
    <cellStyle name="Currency 2 2 4 3 2 2 2 3 3 3" xfId="30084" xr:uid="{A2F73475-C46E-4879-945D-5EDAEAF410EA}"/>
    <cellStyle name="Currency 2 2 4 3 2 2 2 3 4" xfId="13092" xr:uid="{86EFC449-9D29-4D28-A5A6-277C2A29A6DA}"/>
    <cellStyle name="Currency 2 2 4 3 2 2 2 3 4 2" xfId="35748" xr:uid="{056ED6CF-11FC-4B9E-A94D-A0A8DA560757}"/>
    <cellStyle name="Currency 2 2 4 3 2 2 2 3 5" xfId="24420" xr:uid="{51B7CB14-F7F4-4326-A03C-A8F423E6A51F}"/>
    <cellStyle name="Currency 2 2 4 3 2 2 2 4" xfId="3566" xr:uid="{1F4387FA-3716-4C49-9EC9-DC8E7EDF1FCE}"/>
    <cellStyle name="Currency 2 2 4 3 2 2 2 4 2" xfId="9230" xr:uid="{D924584D-1DA8-437F-9241-096B478717FC}"/>
    <cellStyle name="Currency 2 2 4 3 2 2 2 4 2 2" xfId="20558" xr:uid="{96BFC44F-31EE-460D-9968-9E09615CE30A}"/>
    <cellStyle name="Currency 2 2 4 3 2 2 2 4 2 2 2" xfId="43214" xr:uid="{2D410029-BF41-48C4-9738-826370DD296E}"/>
    <cellStyle name="Currency 2 2 4 3 2 2 2 4 2 3" xfId="31886" xr:uid="{5B88AC88-03AB-4A67-BF33-2C49731D1A69}"/>
    <cellStyle name="Currency 2 2 4 3 2 2 2 4 3" xfId="14894" xr:uid="{17C10067-9CEB-4C4D-9B1E-DECE7BDF87D3}"/>
    <cellStyle name="Currency 2 2 4 3 2 2 2 4 3 2" xfId="37550" xr:uid="{DEB0DC89-D9DF-41CC-8B0A-81CA520E7B80}"/>
    <cellStyle name="Currency 2 2 4 3 2 2 2 4 4" xfId="26222" xr:uid="{F606AC4B-E628-4A84-9F5F-521E30C9AED5}"/>
    <cellStyle name="Currency 2 2 4 3 2 2 2 5" xfId="6398" xr:uid="{1451D776-1ABC-4234-B5EC-87CCA1CB2E07}"/>
    <cellStyle name="Currency 2 2 4 3 2 2 2 5 2" xfId="17726" xr:uid="{26D41230-9CDA-4D21-8742-E451DA828970}"/>
    <cellStyle name="Currency 2 2 4 3 2 2 2 5 2 2" xfId="40382" xr:uid="{BB2B24AF-D152-4214-8BFE-93FA8AA6D85F}"/>
    <cellStyle name="Currency 2 2 4 3 2 2 2 5 3" xfId="29054" xr:uid="{35ED9D75-B9B2-46DC-A182-FC9A4D2A9177}"/>
    <cellStyle name="Currency 2 2 4 3 2 2 2 6" xfId="12062" xr:uid="{F35DA764-90A0-4E19-91C0-95F2FD7F9E85}"/>
    <cellStyle name="Currency 2 2 4 3 2 2 2 6 2" xfId="34718" xr:uid="{CDA8658F-FC4B-493D-A2D9-583A64E3FD12}"/>
    <cellStyle name="Currency 2 2 4 3 2 2 2 7" xfId="23390" xr:uid="{1C9245C4-CE73-4C1B-A890-AF402943F497}"/>
    <cellStyle name="Currency 2 2 4 3 2 2 3" xfId="1086" xr:uid="{B62F0C0C-2BA1-4C26-8E2D-36BB34A96004}"/>
    <cellStyle name="Currency 2 2 4 3 2 2 3 2" xfId="1765" xr:uid="{EF1B6704-8131-4044-BC49-778303B78963}"/>
    <cellStyle name="Currency 2 2 4 3 2 2 3 2 2" xfId="4597" xr:uid="{874583B2-30A4-4B5C-9FD9-AC16D8396583}"/>
    <cellStyle name="Currency 2 2 4 3 2 2 3 2 2 2" xfId="10261" xr:uid="{656C2FD3-D04A-4D7E-BB94-AF39FCECF9AC}"/>
    <cellStyle name="Currency 2 2 4 3 2 2 3 2 2 2 2" xfId="21589" xr:uid="{C44CAD40-2126-44D9-AE3F-222E6A7BF72E}"/>
    <cellStyle name="Currency 2 2 4 3 2 2 3 2 2 2 2 2" xfId="44245" xr:uid="{59D9EFE6-DEB3-46FA-99C0-142D2B29687C}"/>
    <cellStyle name="Currency 2 2 4 3 2 2 3 2 2 2 3" xfId="32917" xr:uid="{7E3ABE7A-2BFE-475D-AD1A-A0BE91CDA296}"/>
    <cellStyle name="Currency 2 2 4 3 2 2 3 2 2 3" xfId="15925" xr:uid="{307A4572-CEE4-4186-A9D2-E193AB8CB4BE}"/>
    <cellStyle name="Currency 2 2 4 3 2 2 3 2 2 3 2" xfId="38581" xr:uid="{A5CFBA94-E0CE-4909-B5C1-60F2F2399629}"/>
    <cellStyle name="Currency 2 2 4 3 2 2 3 2 2 4" xfId="27253" xr:uid="{CA1ACE3C-5D59-42C2-A218-D61006F53B8D}"/>
    <cellStyle name="Currency 2 2 4 3 2 2 3 2 3" xfId="7429" xr:uid="{AC57DA8C-403A-4851-9956-7DE420ACE8D4}"/>
    <cellStyle name="Currency 2 2 4 3 2 2 3 2 3 2" xfId="18757" xr:uid="{C6A459D8-F743-4780-B955-29F2C2747215}"/>
    <cellStyle name="Currency 2 2 4 3 2 2 3 2 3 2 2" xfId="41413" xr:uid="{7096A925-1C46-4DE2-9276-F4AE5515F9CF}"/>
    <cellStyle name="Currency 2 2 4 3 2 2 3 2 3 3" xfId="30085" xr:uid="{6A6EDAB9-413C-44FF-92A4-7704B0C04B9C}"/>
    <cellStyle name="Currency 2 2 4 3 2 2 3 2 4" xfId="13093" xr:uid="{9C0EE0EC-A4C8-4312-98F6-F8289D698353}"/>
    <cellStyle name="Currency 2 2 4 3 2 2 3 2 4 2" xfId="35749" xr:uid="{48A7FF0F-ABE9-4CB7-90F8-0A4B4B0E4F68}"/>
    <cellStyle name="Currency 2 2 4 3 2 2 3 2 5" xfId="24421" xr:uid="{6185C742-A85E-4699-A0BF-30C161F4D450}"/>
    <cellStyle name="Currency 2 2 4 3 2 2 3 3" xfId="3918" xr:uid="{0D69E1EA-23F8-4D53-87A2-7D41D0CAC851}"/>
    <cellStyle name="Currency 2 2 4 3 2 2 3 3 2" xfId="9582" xr:uid="{4618B68D-EE4A-40D0-98AA-C05A7FA92C26}"/>
    <cellStyle name="Currency 2 2 4 3 2 2 3 3 2 2" xfId="20910" xr:uid="{987880BB-3BBC-4CB9-B8E3-9405116FA2A8}"/>
    <cellStyle name="Currency 2 2 4 3 2 2 3 3 2 2 2" xfId="43566" xr:uid="{E1EDA0D8-186D-4B65-AAAD-FECD4AEFA2B1}"/>
    <cellStyle name="Currency 2 2 4 3 2 2 3 3 2 3" xfId="32238" xr:uid="{89CF847E-5D59-49C1-808D-E05D25057483}"/>
    <cellStyle name="Currency 2 2 4 3 2 2 3 3 3" xfId="15246" xr:uid="{4CBAC4AD-92F4-4295-84B7-C601FAFEEF92}"/>
    <cellStyle name="Currency 2 2 4 3 2 2 3 3 3 2" xfId="37902" xr:uid="{6D08C0C7-5016-43EF-BD68-BB69E596400E}"/>
    <cellStyle name="Currency 2 2 4 3 2 2 3 3 4" xfId="26574" xr:uid="{36DDAE62-9850-4A11-A3D9-B5F7F24AA930}"/>
    <cellStyle name="Currency 2 2 4 3 2 2 3 4" xfId="6750" xr:uid="{0634BD7D-7E21-4CC6-A642-53A1111814FA}"/>
    <cellStyle name="Currency 2 2 4 3 2 2 3 4 2" xfId="18078" xr:uid="{9C3C027A-812A-4D83-B748-F752949B0957}"/>
    <cellStyle name="Currency 2 2 4 3 2 2 3 4 2 2" xfId="40734" xr:uid="{617B22B3-7677-481C-9458-277EE6D1BA1B}"/>
    <cellStyle name="Currency 2 2 4 3 2 2 3 4 3" xfId="29406" xr:uid="{9E389505-5824-4A97-9539-23FD8BDF3248}"/>
    <cellStyle name="Currency 2 2 4 3 2 2 3 5" xfId="12414" xr:uid="{ACE3DE10-99E0-429D-8448-2F56F11A5820}"/>
    <cellStyle name="Currency 2 2 4 3 2 2 3 5 2" xfId="35070" xr:uid="{2C9729F3-4F89-45DB-A8E1-868C2F9B8995}"/>
    <cellStyle name="Currency 2 2 4 3 2 2 3 6" xfId="23742" xr:uid="{D2FD2E9D-1C37-4FD4-9DD3-7876F569F329}"/>
    <cellStyle name="Currency 2 2 4 3 2 2 4" xfId="1766" xr:uid="{CDACCA80-CD22-4AD0-AEF2-C94ADAC61536}"/>
    <cellStyle name="Currency 2 2 4 3 2 2 4 2" xfId="4598" xr:uid="{BD191B75-95DE-4D3D-88AB-F8F45C0E42C9}"/>
    <cellStyle name="Currency 2 2 4 3 2 2 4 2 2" xfId="10262" xr:uid="{7832AEB2-05CD-4BBF-8F56-C6F4DD206CAA}"/>
    <cellStyle name="Currency 2 2 4 3 2 2 4 2 2 2" xfId="21590" xr:uid="{87055419-00C6-46E8-BED8-19930F20644D}"/>
    <cellStyle name="Currency 2 2 4 3 2 2 4 2 2 2 2" xfId="44246" xr:uid="{2D1C7598-E6CF-46B7-A509-B837E3BA8900}"/>
    <cellStyle name="Currency 2 2 4 3 2 2 4 2 2 3" xfId="32918" xr:uid="{EEC962C0-0D3D-4C54-BB84-7B8A7BCB3EC8}"/>
    <cellStyle name="Currency 2 2 4 3 2 2 4 2 3" xfId="15926" xr:uid="{A274C1E1-1713-4929-A5FD-91D1316850D3}"/>
    <cellStyle name="Currency 2 2 4 3 2 2 4 2 3 2" xfId="38582" xr:uid="{6D0CBE54-774B-4D73-B1CC-735B610DFE00}"/>
    <cellStyle name="Currency 2 2 4 3 2 2 4 2 4" xfId="27254" xr:uid="{86F56913-4A97-4F82-A7B9-39ABFD06349C}"/>
    <cellStyle name="Currency 2 2 4 3 2 2 4 3" xfId="7430" xr:uid="{BA6C4CED-F95D-4A24-89E2-0C6F6DAACEE1}"/>
    <cellStyle name="Currency 2 2 4 3 2 2 4 3 2" xfId="18758" xr:uid="{A606B6C8-14AF-4DDE-843D-76A1A1B8252C}"/>
    <cellStyle name="Currency 2 2 4 3 2 2 4 3 2 2" xfId="41414" xr:uid="{B37CADE6-DD3A-493D-8EBD-952B9730CF24}"/>
    <cellStyle name="Currency 2 2 4 3 2 2 4 3 3" xfId="30086" xr:uid="{2C8BA2BE-F795-4C94-BBA6-D742D2162E7C}"/>
    <cellStyle name="Currency 2 2 4 3 2 2 4 4" xfId="13094" xr:uid="{B8D1849D-E6A4-4099-9E40-13598F24FEFE}"/>
    <cellStyle name="Currency 2 2 4 3 2 2 4 4 2" xfId="35750" xr:uid="{EF8C4515-F18B-4862-83BB-8BE2A68D3D2F}"/>
    <cellStyle name="Currency 2 2 4 3 2 2 4 5" xfId="24422" xr:uid="{0BC410C6-1CAF-4DC3-B10B-5EA2282434A0}"/>
    <cellStyle name="Currency 2 2 4 3 2 2 5" xfId="3214" xr:uid="{75E171FC-B771-434B-8F83-6FA1B3C4E462}"/>
    <cellStyle name="Currency 2 2 4 3 2 2 5 2" xfId="8878" xr:uid="{342C4E9A-7EC9-4831-8ED3-82BF65F6BF9C}"/>
    <cellStyle name="Currency 2 2 4 3 2 2 5 2 2" xfId="20206" xr:uid="{758F2718-0143-4252-A0A1-1D965734E89B}"/>
    <cellStyle name="Currency 2 2 4 3 2 2 5 2 2 2" xfId="42862" xr:uid="{BF109A90-EE2E-4958-BF04-6AB66E885C92}"/>
    <cellStyle name="Currency 2 2 4 3 2 2 5 2 3" xfId="31534" xr:uid="{3BC393EF-6969-4327-937C-8D2D7AF8F86B}"/>
    <cellStyle name="Currency 2 2 4 3 2 2 5 3" xfId="14542" xr:uid="{27FC4173-5C6F-4BF7-ABE9-BB062BFD27F6}"/>
    <cellStyle name="Currency 2 2 4 3 2 2 5 3 2" xfId="37198" xr:uid="{07E27B16-32D3-4B91-A274-E22A260A2367}"/>
    <cellStyle name="Currency 2 2 4 3 2 2 5 4" xfId="25870" xr:uid="{297BC2FD-6D05-425C-8CCD-D9C20B2A4CAE}"/>
    <cellStyle name="Currency 2 2 4 3 2 2 6" xfId="6046" xr:uid="{12D14E52-B91D-4C0E-B74F-31EDAA0BDB3F}"/>
    <cellStyle name="Currency 2 2 4 3 2 2 6 2" xfId="17374" xr:uid="{E7353A92-EA09-4399-9187-E2C014FD60E3}"/>
    <cellStyle name="Currency 2 2 4 3 2 2 6 2 2" xfId="40030" xr:uid="{980996DD-C638-451C-83EF-53F46F2263A6}"/>
    <cellStyle name="Currency 2 2 4 3 2 2 6 3" xfId="28702" xr:uid="{9C9883A3-2741-42A3-A532-D02E7B085003}"/>
    <cellStyle name="Currency 2 2 4 3 2 2 7" xfId="11710" xr:uid="{8F0AD9C5-98C7-4467-B10C-B5B878C27820}"/>
    <cellStyle name="Currency 2 2 4 3 2 2 7 2" xfId="34366" xr:uid="{E5A31668-D9DD-40F7-8769-BC276A3B6FFF}"/>
    <cellStyle name="Currency 2 2 4 3 2 2 8" xfId="23038" xr:uid="{0776DD61-570D-4E1C-B3CD-BB37301C262F}"/>
    <cellStyle name="Currency 2 2 4 3 2 3" xfId="558" xr:uid="{EC19A9A0-CF3E-4700-A357-3208793232CF}"/>
    <cellStyle name="Currency 2 2 4 3 2 3 2" xfId="1262" xr:uid="{709812B6-E3CB-46CA-A32E-0B16BB419A57}"/>
    <cellStyle name="Currency 2 2 4 3 2 3 2 2" xfId="1767" xr:uid="{CED8772F-AD88-41F4-B615-87BF9453C09B}"/>
    <cellStyle name="Currency 2 2 4 3 2 3 2 2 2" xfId="4599" xr:uid="{C5E8CABF-2453-4BA5-9307-2D77A676BEE9}"/>
    <cellStyle name="Currency 2 2 4 3 2 3 2 2 2 2" xfId="10263" xr:uid="{3A3993BF-4226-4546-BBA5-0543742C2BA7}"/>
    <cellStyle name="Currency 2 2 4 3 2 3 2 2 2 2 2" xfId="21591" xr:uid="{91178677-5464-41C7-8FDF-647114D35DF0}"/>
    <cellStyle name="Currency 2 2 4 3 2 3 2 2 2 2 2 2" xfId="44247" xr:uid="{F3A06AD5-3A22-4491-8DE7-BB67E3941DE3}"/>
    <cellStyle name="Currency 2 2 4 3 2 3 2 2 2 2 3" xfId="32919" xr:uid="{20763B11-8B15-4CF6-B014-C223D543DB46}"/>
    <cellStyle name="Currency 2 2 4 3 2 3 2 2 2 3" xfId="15927" xr:uid="{36A304A0-1F04-450D-BF5B-B15CFE608F86}"/>
    <cellStyle name="Currency 2 2 4 3 2 3 2 2 2 3 2" xfId="38583" xr:uid="{0A209F94-C473-44F4-90A9-8A9D28A57E04}"/>
    <cellStyle name="Currency 2 2 4 3 2 3 2 2 2 4" xfId="27255" xr:uid="{E835CEA9-ACE2-43DB-9587-0164B82E5426}"/>
    <cellStyle name="Currency 2 2 4 3 2 3 2 2 3" xfId="7431" xr:uid="{1F4690C0-3D52-482D-87CB-CD1F3B86094D}"/>
    <cellStyle name="Currency 2 2 4 3 2 3 2 2 3 2" xfId="18759" xr:uid="{F1FCA21C-DC0D-4FD9-8934-0FDC19DADE57}"/>
    <cellStyle name="Currency 2 2 4 3 2 3 2 2 3 2 2" xfId="41415" xr:uid="{7E693C66-E591-4B76-A890-AD127488A1C5}"/>
    <cellStyle name="Currency 2 2 4 3 2 3 2 2 3 3" xfId="30087" xr:uid="{186C258F-0098-417B-A469-4646280EC15A}"/>
    <cellStyle name="Currency 2 2 4 3 2 3 2 2 4" xfId="13095" xr:uid="{492EB680-BFD0-404A-A80A-782FB4DE7962}"/>
    <cellStyle name="Currency 2 2 4 3 2 3 2 2 4 2" xfId="35751" xr:uid="{56A796FE-4883-4C23-8B16-C7449C9B873F}"/>
    <cellStyle name="Currency 2 2 4 3 2 3 2 2 5" xfId="24423" xr:uid="{C707F879-7F94-4D1B-8626-49ABD26CBE44}"/>
    <cellStyle name="Currency 2 2 4 3 2 3 2 3" xfId="4094" xr:uid="{4FF3E312-749C-4EF4-B704-7D6FD8D6BE2B}"/>
    <cellStyle name="Currency 2 2 4 3 2 3 2 3 2" xfId="9758" xr:uid="{E370C564-DC8E-437A-AF51-CB3E8B7FE761}"/>
    <cellStyle name="Currency 2 2 4 3 2 3 2 3 2 2" xfId="21086" xr:uid="{BEB4365B-0545-49A6-8C8E-C5B9E730132E}"/>
    <cellStyle name="Currency 2 2 4 3 2 3 2 3 2 2 2" xfId="43742" xr:uid="{5F272679-0C05-4ACE-9D21-1F812D803D2E}"/>
    <cellStyle name="Currency 2 2 4 3 2 3 2 3 2 3" xfId="32414" xr:uid="{67A3B76B-9EBD-4023-A343-CD45A5AEE6D8}"/>
    <cellStyle name="Currency 2 2 4 3 2 3 2 3 3" xfId="15422" xr:uid="{98CE5874-0DAB-486C-95D4-ED49F58C443D}"/>
    <cellStyle name="Currency 2 2 4 3 2 3 2 3 3 2" xfId="38078" xr:uid="{FD5EED16-6974-4C35-B350-F910D58B4548}"/>
    <cellStyle name="Currency 2 2 4 3 2 3 2 3 4" xfId="26750" xr:uid="{8A7AACE7-F48D-48DF-A06C-2479D3530029}"/>
    <cellStyle name="Currency 2 2 4 3 2 3 2 4" xfId="6926" xr:uid="{E9C3B926-CAF5-4DB4-9AF4-A21659EB3A43}"/>
    <cellStyle name="Currency 2 2 4 3 2 3 2 4 2" xfId="18254" xr:uid="{DAB32E5C-E7CC-4253-B6DF-7FA277D742B5}"/>
    <cellStyle name="Currency 2 2 4 3 2 3 2 4 2 2" xfId="40910" xr:uid="{B5902901-5D60-444B-9330-C1105C4ED1B3}"/>
    <cellStyle name="Currency 2 2 4 3 2 3 2 4 3" xfId="29582" xr:uid="{EDEDC5B1-6349-4F1E-9A2D-7F6D84CD8781}"/>
    <cellStyle name="Currency 2 2 4 3 2 3 2 5" xfId="12590" xr:uid="{9AAC2C76-53C1-4A1E-9B00-F8F8D29AB37F}"/>
    <cellStyle name="Currency 2 2 4 3 2 3 2 5 2" xfId="35246" xr:uid="{CA79B94F-8407-45BB-901D-794B3D301CBD}"/>
    <cellStyle name="Currency 2 2 4 3 2 3 2 6" xfId="23918" xr:uid="{6D1BF5AA-7C23-4215-9B8C-3FFFC9DE89C8}"/>
    <cellStyle name="Currency 2 2 4 3 2 3 3" xfId="1768" xr:uid="{A5149E69-773C-4603-8A1F-1E6A8274EEBA}"/>
    <cellStyle name="Currency 2 2 4 3 2 3 3 2" xfId="4600" xr:uid="{9589C527-5E5E-427C-9236-64A849373963}"/>
    <cellStyle name="Currency 2 2 4 3 2 3 3 2 2" xfId="10264" xr:uid="{12F0F3DC-CEDD-4828-BF97-3B476834A528}"/>
    <cellStyle name="Currency 2 2 4 3 2 3 3 2 2 2" xfId="21592" xr:uid="{D04D3528-B64E-4001-BE05-924D7E0840F9}"/>
    <cellStyle name="Currency 2 2 4 3 2 3 3 2 2 2 2" xfId="44248" xr:uid="{04CE6079-3CE8-4CBA-85D5-1A695763B1B7}"/>
    <cellStyle name="Currency 2 2 4 3 2 3 3 2 2 3" xfId="32920" xr:uid="{5E6C1921-6DC9-4984-824B-EFA771E342CF}"/>
    <cellStyle name="Currency 2 2 4 3 2 3 3 2 3" xfId="15928" xr:uid="{88170862-3F72-4DC7-9BBC-96802DE005DC}"/>
    <cellStyle name="Currency 2 2 4 3 2 3 3 2 3 2" xfId="38584" xr:uid="{0F862206-C110-47E8-BE03-A8B5CB8AE69F}"/>
    <cellStyle name="Currency 2 2 4 3 2 3 3 2 4" xfId="27256" xr:uid="{94FAE77C-4B4A-4CDC-A8B5-61453978E0D7}"/>
    <cellStyle name="Currency 2 2 4 3 2 3 3 3" xfId="7432" xr:uid="{A5996672-A369-4994-838B-698CD9BD4A9A}"/>
    <cellStyle name="Currency 2 2 4 3 2 3 3 3 2" xfId="18760" xr:uid="{3A0178C6-18F9-4FF6-A643-05509DF6E282}"/>
    <cellStyle name="Currency 2 2 4 3 2 3 3 3 2 2" xfId="41416" xr:uid="{C69DC62E-58EE-44FB-A33E-DF681BA1504A}"/>
    <cellStyle name="Currency 2 2 4 3 2 3 3 3 3" xfId="30088" xr:uid="{92781ED6-A06A-41B4-A031-D9680C53F87D}"/>
    <cellStyle name="Currency 2 2 4 3 2 3 3 4" xfId="13096" xr:uid="{A6A3A5B7-2AAD-4914-A963-0BA0B137EB93}"/>
    <cellStyle name="Currency 2 2 4 3 2 3 3 4 2" xfId="35752" xr:uid="{97A64C36-FA3C-4807-9F9D-ADFE146DFFBF}"/>
    <cellStyle name="Currency 2 2 4 3 2 3 3 5" xfId="24424" xr:uid="{838D5020-9CA8-433E-9832-0210CAA5031C}"/>
    <cellStyle name="Currency 2 2 4 3 2 3 4" xfId="3390" xr:uid="{A350D95C-9AD0-4047-93EE-EE3FDBB71848}"/>
    <cellStyle name="Currency 2 2 4 3 2 3 4 2" xfId="9054" xr:uid="{AC48FC0A-3C0C-4571-8D0B-A42CD5BA49B3}"/>
    <cellStyle name="Currency 2 2 4 3 2 3 4 2 2" xfId="20382" xr:uid="{1BED203F-4526-44BA-8FB9-52269D1E0C1A}"/>
    <cellStyle name="Currency 2 2 4 3 2 3 4 2 2 2" xfId="43038" xr:uid="{56251EA4-784A-4A88-A797-506D26B2758C}"/>
    <cellStyle name="Currency 2 2 4 3 2 3 4 2 3" xfId="31710" xr:uid="{86991262-6DDD-4847-B4E0-96C390C0222F}"/>
    <cellStyle name="Currency 2 2 4 3 2 3 4 3" xfId="14718" xr:uid="{EDAA71AB-178D-4A42-859D-696F1EEAC62A}"/>
    <cellStyle name="Currency 2 2 4 3 2 3 4 3 2" xfId="37374" xr:uid="{FB7A6593-3700-4A0F-9D71-B1253B669389}"/>
    <cellStyle name="Currency 2 2 4 3 2 3 4 4" xfId="26046" xr:uid="{9BBD4B17-D646-4129-9574-D19F236681FB}"/>
    <cellStyle name="Currency 2 2 4 3 2 3 5" xfId="6222" xr:uid="{D1AA64ED-5517-4A91-8A67-D4A6018AE4B2}"/>
    <cellStyle name="Currency 2 2 4 3 2 3 5 2" xfId="17550" xr:uid="{F01DF4AA-44A0-4C62-8179-937D9CEAE202}"/>
    <cellStyle name="Currency 2 2 4 3 2 3 5 2 2" xfId="40206" xr:uid="{5030FA21-3582-47E8-8223-17428C614CA0}"/>
    <cellStyle name="Currency 2 2 4 3 2 3 5 3" xfId="28878" xr:uid="{B5A48511-8434-4216-8953-5A87FF1B30AB}"/>
    <cellStyle name="Currency 2 2 4 3 2 3 6" xfId="11886" xr:uid="{52C2DE81-7872-42B8-BA97-83D81C8C1891}"/>
    <cellStyle name="Currency 2 2 4 3 2 3 6 2" xfId="34542" xr:uid="{5C0A5596-2683-4674-88D4-069546942C47}"/>
    <cellStyle name="Currency 2 2 4 3 2 3 7" xfId="23214" xr:uid="{41C7D576-7A71-45D4-A1EE-7A1A263CE8CB}"/>
    <cellStyle name="Currency 2 2 4 3 2 4" xfId="910" xr:uid="{2104C820-2BDD-48C5-8355-589308411072}"/>
    <cellStyle name="Currency 2 2 4 3 2 4 2" xfId="1769" xr:uid="{E7428E9E-5E45-4D6E-BA53-AA5597E62A30}"/>
    <cellStyle name="Currency 2 2 4 3 2 4 2 2" xfId="4601" xr:uid="{A56F973F-8418-4586-A773-1F60AB8C3C37}"/>
    <cellStyle name="Currency 2 2 4 3 2 4 2 2 2" xfId="10265" xr:uid="{FC29A022-0C7C-4F11-8885-1E4B922AE047}"/>
    <cellStyle name="Currency 2 2 4 3 2 4 2 2 2 2" xfId="21593" xr:uid="{890FE6B6-21A3-48C8-8BC8-9D7A685A50C9}"/>
    <cellStyle name="Currency 2 2 4 3 2 4 2 2 2 2 2" xfId="44249" xr:uid="{1695967B-708C-41D9-8DF8-A3DCB0CBE160}"/>
    <cellStyle name="Currency 2 2 4 3 2 4 2 2 2 3" xfId="32921" xr:uid="{36F26A49-E671-44AA-9C76-37BDEFC72297}"/>
    <cellStyle name="Currency 2 2 4 3 2 4 2 2 3" xfId="15929" xr:uid="{0E40011D-FCE1-4DDE-8C4F-F97F9A0FB5EA}"/>
    <cellStyle name="Currency 2 2 4 3 2 4 2 2 3 2" xfId="38585" xr:uid="{161A92FF-F681-4C15-B752-31E88C6BA0E4}"/>
    <cellStyle name="Currency 2 2 4 3 2 4 2 2 4" xfId="27257" xr:uid="{EA321921-3D1C-4070-8552-2900C72012B2}"/>
    <cellStyle name="Currency 2 2 4 3 2 4 2 3" xfId="7433" xr:uid="{1ED781DA-4C4B-4379-95E7-5183B2D935D5}"/>
    <cellStyle name="Currency 2 2 4 3 2 4 2 3 2" xfId="18761" xr:uid="{578FCE17-4D5C-4E8A-982D-E06D98714923}"/>
    <cellStyle name="Currency 2 2 4 3 2 4 2 3 2 2" xfId="41417" xr:uid="{0BD7CB38-A2B1-4FF3-A786-21FC124E38F2}"/>
    <cellStyle name="Currency 2 2 4 3 2 4 2 3 3" xfId="30089" xr:uid="{AE8886DA-50F0-40AF-BB93-BE57A82A2A14}"/>
    <cellStyle name="Currency 2 2 4 3 2 4 2 4" xfId="13097" xr:uid="{3F6D2CF7-7557-418B-8526-44E32C1A710C}"/>
    <cellStyle name="Currency 2 2 4 3 2 4 2 4 2" xfId="35753" xr:uid="{29601780-2145-4669-9ED4-D117D31C840C}"/>
    <cellStyle name="Currency 2 2 4 3 2 4 2 5" xfId="24425" xr:uid="{F3BD9577-5885-4DE0-827D-2C6E8ED52998}"/>
    <cellStyle name="Currency 2 2 4 3 2 4 3" xfId="3742" xr:uid="{356302D5-F303-4A95-A4A8-682C20825AFA}"/>
    <cellStyle name="Currency 2 2 4 3 2 4 3 2" xfId="9406" xr:uid="{4D2EC78C-0202-480A-B54C-152B4047FB63}"/>
    <cellStyle name="Currency 2 2 4 3 2 4 3 2 2" xfId="20734" xr:uid="{D3DFDBD2-6B32-4B6E-947A-BE68BD462FB1}"/>
    <cellStyle name="Currency 2 2 4 3 2 4 3 2 2 2" xfId="43390" xr:uid="{D8EC7ABF-20B4-4C50-9975-B4BBD66FA566}"/>
    <cellStyle name="Currency 2 2 4 3 2 4 3 2 3" xfId="32062" xr:uid="{F2A8D7E1-5C32-46DB-B854-4FF8103DFADD}"/>
    <cellStyle name="Currency 2 2 4 3 2 4 3 3" xfId="15070" xr:uid="{BEC1EBE8-B0F8-4DE2-8B40-FD3CA54B5A8A}"/>
    <cellStyle name="Currency 2 2 4 3 2 4 3 3 2" xfId="37726" xr:uid="{D2186067-B0DD-4A52-8E11-1202D785B436}"/>
    <cellStyle name="Currency 2 2 4 3 2 4 3 4" xfId="26398" xr:uid="{049973AF-D7A8-40C6-95A2-A572D90ED4E2}"/>
    <cellStyle name="Currency 2 2 4 3 2 4 4" xfId="6574" xr:uid="{36EA88F1-013E-441C-8E13-A477B1C3ACF3}"/>
    <cellStyle name="Currency 2 2 4 3 2 4 4 2" xfId="17902" xr:uid="{DE4D2016-AF43-4B74-BE2A-6A6B4CAE94EC}"/>
    <cellStyle name="Currency 2 2 4 3 2 4 4 2 2" xfId="40558" xr:uid="{62A07D10-59AB-45CD-95FB-993415595C61}"/>
    <cellStyle name="Currency 2 2 4 3 2 4 4 3" xfId="29230" xr:uid="{CC3F4E64-A681-439C-A722-53AE71E78359}"/>
    <cellStyle name="Currency 2 2 4 3 2 4 5" xfId="12238" xr:uid="{01939EFD-D5AE-4111-BBEA-46EC0DB6E768}"/>
    <cellStyle name="Currency 2 2 4 3 2 4 5 2" xfId="34894" xr:uid="{B1806150-D3F5-470E-BC7D-580FF089E451}"/>
    <cellStyle name="Currency 2 2 4 3 2 4 6" xfId="23566" xr:uid="{1D121BBD-BCEF-4C63-B1BC-3534082A861A}"/>
    <cellStyle name="Currency 2 2 4 3 2 5" xfId="1770" xr:uid="{D5E00111-5B4E-4870-977B-987DA83299C9}"/>
    <cellStyle name="Currency 2 2 4 3 2 5 2" xfId="4602" xr:uid="{5E3F5E11-8BC2-4EC7-840C-826B8F669D6D}"/>
    <cellStyle name="Currency 2 2 4 3 2 5 2 2" xfId="10266" xr:uid="{FEDDC8FF-3CA1-407B-B06A-7088B4AE001B}"/>
    <cellStyle name="Currency 2 2 4 3 2 5 2 2 2" xfId="21594" xr:uid="{4BBC8E1D-E9DD-4434-9865-30054DEA0FE4}"/>
    <cellStyle name="Currency 2 2 4 3 2 5 2 2 2 2" xfId="44250" xr:uid="{D7E200E0-7FF2-4F48-9483-3818618CA41E}"/>
    <cellStyle name="Currency 2 2 4 3 2 5 2 2 3" xfId="32922" xr:uid="{7E2899A0-6CE3-4E2E-B661-B2774F110FC0}"/>
    <cellStyle name="Currency 2 2 4 3 2 5 2 3" xfId="15930" xr:uid="{35B36302-B3EC-4D33-85DF-CFF29B114773}"/>
    <cellStyle name="Currency 2 2 4 3 2 5 2 3 2" xfId="38586" xr:uid="{DF5E21BB-B73F-4B85-855D-485264A37981}"/>
    <cellStyle name="Currency 2 2 4 3 2 5 2 4" xfId="27258" xr:uid="{F84AA754-1630-4553-84D3-B69DD2E074AB}"/>
    <cellStyle name="Currency 2 2 4 3 2 5 3" xfId="7434" xr:uid="{3869E0E2-D2D1-4639-AE3F-54E396F1A6C8}"/>
    <cellStyle name="Currency 2 2 4 3 2 5 3 2" xfId="18762" xr:uid="{4B09E8F8-15E8-4F2C-BB45-5F0EBA9ADCFF}"/>
    <cellStyle name="Currency 2 2 4 3 2 5 3 2 2" xfId="41418" xr:uid="{04553401-1CF8-4FF2-814D-554E2B807E87}"/>
    <cellStyle name="Currency 2 2 4 3 2 5 3 3" xfId="30090" xr:uid="{DC4F5008-5E1C-4C4E-89A0-D7448999EF41}"/>
    <cellStyle name="Currency 2 2 4 3 2 5 4" xfId="13098" xr:uid="{BBF97833-D261-4CF4-9066-4DE3CE9ABF27}"/>
    <cellStyle name="Currency 2 2 4 3 2 5 4 2" xfId="35754" xr:uid="{629B86F4-52D4-4519-B0E4-91B62BE2ACD4}"/>
    <cellStyle name="Currency 2 2 4 3 2 5 5" xfId="24426" xr:uid="{B22E7C03-AE5C-4674-A0C4-C2C651977BE5}"/>
    <cellStyle name="Currency 2 2 4 3 2 6" xfId="3038" xr:uid="{B6B2F7EF-7462-4487-AB06-BE303CD5CB6B}"/>
    <cellStyle name="Currency 2 2 4 3 2 6 2" xfId="8702" xr:uid="{E9C2D57F-65D8-4728-9843-84812B1F2C7B}"/>
    <cellStyle name="Currency 2 2 4 3 2 6 2 2" xfId="20030" xr:uid="{796F3197-17CA-427C-8A5E-05BE9329EA5A}"/>
    <cellStyle name="Currency 2 2 4 3 2 6 2 2 2" xfId="42686" xr:uid="{CCC1C664-5FE1-4355-B331-1D3853CC7B4A}"/>
    <cellStyle name="Currency 2 2 4 3 2 6 2 3" xfId="31358" xr:uid="{DD520A56-CDA7-438D-BE31-329F67A66576}"/>
    <cellStyle name="Currency 2 2 4 3 2 6 3" xfId="14366" xr:uid="{5F9B92F3-9C0B-43A0-B975-45A9326A3450}"/>
    <cellStyle name="Currency 2 2 4 3 2 6 3 2" xfId="37022" xr:uid="{01687D47-A90F-4AC0-863B-E6C20A8EBEC2}"/>
    <cellStyle name="Currency 2 2 4 3 2 6 4" xfId="25694" xr:uid="{0919B29F-550F-411B-87CC-126B57378749}"/>
    <cellStyle name="Currency 2 2 4 3 2 7" xfId="5870" xr:uid="{8A84FC1D-D001-419F-948B-8E98FB0D23D8}"/>
    <cellStyle name="Currency 2 2 4 3 2 7 2" xfId="17198" xr:uid="{F1783615-BC0F-4DCE-A1E4-03F239EDC209}"/>
    <cellStyle name="Currency 2 2 4 3 2 7 2 2" xfId="39854" xr:uid="{4DBC7AB9-6A4E-4B41-B55A-9A25D7EEC797}"/>
    <cellStyle name="Currency 2 2 4 3 2 7 3" xfId="28526" xr:uid="{26F53977-14B9-4929-8400-5584F544AE52}"/>
    <cellStyle name="Currency 2 2 4 3 2 8" xfId="11534" xr:uid="{69C67CD6-D80F-4D7C-9A53-26DEC647E2F2}"/>
    <cellStyle name="Currency 2 2 4 3 2 8 2" xfId="34190" xr:uid="{BC8F8EA3-A310-4309-9834-19174E181EC9}"/>
    <cellStyle name="Currency 2 2 4 3 2 9" xfId="22862" xr:uid="{7A0EBD68-DAE7-4915-9ECF-309F94C1F478}"/>
    <cellStyle name="Currency 2 2 4 3 3" xfId="294" xr:uid="{96E1E695-F68A-4FB2-A5DB-0EC8640991CC}"/>
    <cellStyle name="Currency 2 2 4 3 3 2" xfId="646" xr:uid="{0743FE6A-1BFB-4A0B-AD83-A96AE68BBD2C}"/>
    <cellStyle name="Currency 2 2 4 3 3 2 2" xfId="1350" xr:uid="{3006C20A-3ECD-40CB-91FA-A7A86089A9C2}"/>
    <cellStyle name="Currency 2 2 4 3 3 2 2 2" xfId="1771" xr:uid="{FDDFDFF5-1D52-4D9E-ABD2-6756703807A0}"/>
    <cellStyle name="Currency 2 2 4 3 3 2 2 2 2" xfId="4603" xr:uid="{CB8E29D5-615B-498B-B53C-45637C5B5A82}"/>
    <cellStyle name="Currency 2 2 4 3 3 2 2 2 2 2" xfId="10267" xr:uid="{D84ECE63-989C-4DD9-9C58-2D61423ADA2D}"/>
    <cellStyle name="Currency 2 2 4 3 3 2 2 2 2 2 2" xfId="21595" xr:uid="{7FD980AC-E1B2-4946-848D-3530B5D62642}"/>
    <cellStyle name="Currency 2 2 4 3 3 2 2 2 2 2 2 2" xfId="44251" xr:uid="{D0A5C1CB-0B11-487A-B1F2-354E8602ACCD}"/>
    <cellStyle name="Currency 2 2 4 3 3 2 2 2 2 2 3" xfId="32923" xr:uid="{95275702-9546-43B6-AEB0-6BE4B9987C52}"/>
    <cellStyle name="Currency 2 2 4 3 3 2 2 2 2 3" xfId="15931" xr:uid="{809438A2-CDD4-4448-8A94-386EF59D58E8}"/>
    <cellStyle name="Currency 2 2 4 3 3 2 2 2 2 3 2" xfId="38587" xr:uid="{4FE54A58-D381-4F47-9599-D59406EA6E6F}"/>
    <cellStyle name="Currency 2 2 4 3 3 2 2 2 2 4" xfId="27259" xr:uid="{237569E0-6340-4DA1-82D0-759CFC386B46}"/>
    <cellStyle name="Currency 2 2 4 3 3 2 2 2 3" xfId="7435" xr:uid="{488715A3-4191-4A72-8062-1CC69FDAD89D}"/>
    <cellStyle name="Currency 2 2 4 3 3 2 2 2 3 2" xfId="18763" xr:uid="{801CC251-0CE9-48B7-AECE-CC94B627D54E}"/>
    <cellStyle name="Currency 2 2 4 3 3 2 2 2 3 2 2" xfId="41419" xr:uid="{607C2BCD-4275-42C9-8809-1510182141FD}"/>
    <cellStyle name="Currency 2 2 4 3 3 2 2 2 3 3" xfId="30091" xr:uid="{5336ED64-85F2-44B3-8D43-4B11495188EC}"/>
    <cellStyle name="Currency 2 2 4 3 3 2 2 2 4" xfId="13099" xr:uid="{2FD4EF81-BD4B-45BC-AF58-5794AB47CBB5}"/>
    <cellStyle name="Currency 2 2 4 3 3 2 2 2 4 2" xfId="35755" xr:uid="{42D148B8-1DE2-4E56-88CF-E6532F9F6AC6}"/>
    <cellStyle name="Currency 2 2 4 3 3 2 2 2 5" xfId="24427" xr:uid="{9D9B8412-478B-4926-9E97-B332222F1A52}"/>
    <cellStyle name="Currency 2 2 4 3 3 2 2 3" xfId="4182" xr:uid="{57FBD1C6-AEA4-4814-8451-56CF141CE4EE}"/>
    <cellStyle name="Currency 2 2 4 3 3 2 2 3 2" xfId="9846" xr:uid="{0A2022CF-DBBF-44C5-A7FE-DADF15003B30}"/>
    <cellStyle name="Currency 2 2 4 3 3 2 2 3 2 2" xfId="21174" xr:uid="{DF3BBF4E-49F2-438F-85C3-C056DBB2D58F}"/>
    <cellStyle name="Currency 2 2 4 3 3 2 2 3 2 2 2" xfId="43830" xr:uid="{42D359CF-A710-4924-B5E8-31465128961B}"/>
    <cellStyle name="Currency 2 2 4 3 3 2 2 3 2 3" xfId="32502" xr:uid="{4D96AA97-D9A8-4223-B148-A27562EDC2AF}"/>
    <cellStyle name="Currency 2 2 4 3 3 2 2 3 3" xfId="15510" xr:uid="{BA11B7FB-9D0B-4116-A298-FDC3AEFA2ECC}"/>
    <cellStyle name="Currency 2 2 4 3 3 2 2 3 3 2" xfId="38166" xr:uid="{93D3CC1C-C883-4C63-8160-080391F9945F}"/>
    <cellStyle name="Currency 2 2 4 3 3 2 2 3 4" xfId="26838" xr:uid="{1626C573-E767-4763-B32C-635937B59BA1}"/>
    <cellStyle name="Currency 2 2 4 3 3 2 2 4" xfId="7014" xr:uid="{B7593867-6580-4763-A821-3B6E3CD00EAC}"/>
    <cellStyle name="Currency 2 2 4 3 3 2 2 4 2" xfId="18342" xr:uid="{1118FA45-CA24-43EC-825C-9D560442BFFC}"/>
    <cellStyle name="Currency 2 2 4 3 3 2 2 4 2 2" xfId="40998" xr:uid="{383197D6-2A03-4C58-A770-360A803A68C1}"/>
    <cellStyle name="Currency 2 2 4 3 3 2 2 4 3" xfId="29670" xr:uid="{FC1386D2-F552-4D8E-ABEB-AF26A819C458}"/>
    <cellStyle name="Currency 2 2 4 3 3 2 2 5" xfId="12678" xr:uid="{30E3E231-B3F7-4BA3-9D2D-899B0E04D0CD}"/>
    <cellStyle name="Currency 2 2 4 3 3 2 2 5 2" xfId="35334" xr:uid="{4AF79A09-347B-4561-9F88-F5CB2C06CF91}"/>
    <cellStyle name="Currency 2 2 4 3 3 2 2 6" xfId="24006" xr:uid="{27CD1CE3-DB38-43E7-8CC2-2AE442534876}"/>
    <cellStyle name="Currency 2 2 4 3 3 2 3" xfId="1772" xr:uid="{29E1F8BB-BA0D-4F3B-BD52-3781006E085D}"/>
    <cellStyle name="Currency 2 2 4 3 3 2 3 2" xfId="4604" xr:uid="{F954A4FA-7C7B-4697-8A67-ABB22D57BE42}"/>
    <cellStyle name="Currency 2 2 4 3 3 2 3 2 2" xfId="10268" xr:uid="{20A8C646-6950-427B-B7AF-73EAF7CF38FD}"/>
    <cellStyle name="Currency 2 2 4 3 3 2 3 2 2 2" xfId="21596" xr:uid="{56CAF1AC-40D9-4952-B5CC-0D38E0B85F5D}"/>
    <cellStyle name="Currency 2 2 4 3 3 2 3 2 2 2 2" xfId="44252" xr:uid="{EA0607D8-A685-43A2-A0ED-5C205472730D}"/>
    <cellStyle name="Currency 2 2 4 3 3 2 3 2 2 3" xfId="32924" xr:uid="{AEE97B8C-507A-469D-B5CC-03F158FA8191}"/>
    <cellStyle name="Currency 2 2 4 3 3 2 3 2 3" xfId="15932" xr:uid="{7FDC2035-E8D2-4AC9-BF5A-CCF070B89ADC}"/>
    <cellStyle name="Currency 2 2 4 3 3 2 3 2 3 2" xfId="38588" xr:uid="{884FA88E-0C2D-4B6E-91B8-E5DD5F234F70}"/>
    <cellStyle name="Currency 2 2 4 3 3 2 3 2 4" xfId="27260" xr:uid="{79485328-90A7-4F5B-815D-D94A9276A2C1}"/>
    <cellStyle name="Currency 2 2 4 3 3 2 3 3" xfId="7436" xr:uid="{B76341B6-E582-4B45-9BFF-F19959EE2854}"/>
    <cellStyle name="Currency 2 2 4 3 3 2 3 3 2" xfId="18764" xr:uid="{333B8A5E-C5A2-4C4D-B047-943B2F4B0F1A}"/>
    <cellStyle name="Currency 2 2 4 3 3 2 3 3 2 2" xfId="41420" xr:uid="{6E37B1A1-D6B3-465E-8012-357C2246500B}"/>
    <cellStyle name="Currency 2 2 4 3 3 2 3 3 3" xfId="30092" xr:uid="{42266533-EF8D-4B09-BAD0-4F1E41882FA5}"/>
    <cellStyle name="Currency 2 2 4 3 3 2 3 4" xfId="13100" xr:uid="{43220FBC-59DF-4827-8835-9F32ED2CD840}"/>
    <cellStyle name="Currency 2 2 4 3 3 2 3 4 2" xfId="35756" xr:uid="{3FABBA51-B9E0-46AB-9878-EE15B1D4BE1E}"/>
    <cellStyle name="Currency 2 2 4 3 3 2 3 5" xfId="24428" xr:uid="{4A8C04AC-0C6E-46D6-82BD-BBF049CD056D}"/>
    <cellStyle name="Currency 2 2 4 3 3 2 4" xfId="3478" xr:uid="{5B7E09D4-C402-4E26-84F0-28C7B475E04D}"/>
    <cellStyle name="Currency 2 2 4 3 3 2 4 2" xfId="9142" xr:uid="{4919B832-811D-497F-8140-1081F060627C}"/>
    <cellStyle name="Currency 2 2 4 3 3 2 4 2 2" xfId="20470" xr:uid="{5588F8EE-11C3-4B01-A1DE-4BC0F9550FDD}"/>
    <cellStyle name="Currency 2 2 4 3 3 2 4 2 2 2" xfId="43126" xr:uid="{651E4180-FC34-4C33-9D67-1A6251BA1A1B}"/>
    <cellStyle name="Currency 2 2 4 3 3 2 4 2 3" xfId="31798" xr:uid="{A904D293-D3A9-4FAC-9032-702361B74235}"/>
    <cellStyle name="Currency 2 2 4 3 3 2 4 3" xfId="14806" xr:uid="{B5E26A94-3139-4FBD-8093-C8C7C2AE3063}"/>
    <cellStyle name="Currency 2 2 4 3 3 2 4 3 2" xfId="37462" xr:uid="{E19FEEA6-E6DE-469F-BDBC-642DB2863E51}"/>
    <cellStyle name="Currency 2 2 4 3 3 2 4 4" xfId="26134" xr:uid="{5542D109-2065-44D4-92B6-7C1D174B85EA}"/>
    <cellStyle name="Currency 2 2 4 3 3 2 5" xfId="6310" xr:uid="{844D7D3E-CB7D-4720-9BA6-AEC1C1A36E7C}"/>
    <cellStyle name="Currency 2 2 4 3 3 2 5 2" xfId="17638" xr:uid="{B1BAC5B8-208F-4594-A7B9-73F9D621A317}"/>
    <cellStyle name="Currency 2 2 4 3 3 2 5 2 2" xfId="40294" xr:uid="{B38281FA-4AB2-4CE8-B24A-5D5189C3CE4F}"/>
    <cellStyle name="Currency 2 2 4 3 3 2 5 3" xfId="28966" xr:uid="{DB3B3F7E-6138-46F7-A9B6-196F145D4CBB}"/>
    <cellStyle name="Currency 2 2 4 3 3 2 6" xfId="11974" xr:uid="{0B9B1886-123D-4684-BB63-01319C2403EA}"/>
    <cellStyle name="Currency 2 2 4 3 3 2 6 2" xfId="34630" xr:uid="{8FF3AA4D-3C2D-42BE-9281-C1E0F5DFB687}"/>
    <cellStyle name="Currency 2 2 4 3 3 2 7" xfId="23302" xr:uid="{CD0B89A1-CED1-4B40-BC71-5C1D5CC11813}"/>
    <cellStyle name="Currency 2 2 4 3 3 3" xfId="998" xr:uid="{0301E48F-2D1B-406B-9467-233F0DE3487B}"/>
    <cellStyle name="Currency 2 2 4 3 3 3 2" xfId="1773" xr:uid="{20798D55-57B4-4780-BE67-D93ED49579FF}"/>
    <cellStyle name="Currency 2 2 4 3 3 3 2 2" xfId="4605" xr:uid="{E2DBF2A0-7B12-4B65-B908-FF30DE643207}"/>
    <cellStyle name="Currency 2 2 4 3 3 3 2 2 2" xfId="10269" xr:uid="{69BBBCFD-2970-42A4-9607-E3FE1DBEE4BF}"/>
    <cellStyle name="Currency 2 2 4 3 3 3 2 2 2 2" xfId="21597" xr:uid="{E2543360-3331-4022-A183-50DCBBDED2D8}"/>
    <cellStyle name="Currency 2 2 4 3 3 3 2 2 2 2 2" xfId="44253" xr:uid="{71E61113-9FDA-4F14-B5A0-61B8CD0EBB86}"/>
    <cellStyle name="Currency 2 2 4 3 3 3 2 2 2 3" xfId="32925" xr:uid="{53E53ACE-5C5C-471D-9F01-2C8C4FC409D0}"/>
    <cellStyle name="Currency 2 2 4 3 3 3 2 2 3" xfId="15933" xr:uid="{13F20FAE-308C-4815-A1C5-C36F295D8018}"/>
    <cellStyle name="Currency 2 2 4 3 3 3 2 2 3 2" xfId="38589" xr:uid="{FDC3CF09-203A-438F-BDA4-40A68EE751D4}"/>
    <cellStyle name="Currency 2 2 4 3 3 3 2 2 4" xfId="27261" xr:uid="{CDB7576F-5D70-4A8A-839F-A68D54CD41D7}"/>
    <cellStyle name="Currency 2 2 4 3 3 3 2 3" xfId="7437" xr:uid="{182BEC34-5C34-4657-A7A8-FAF085C29D17}"/>
    <cellStyle name="Currency 2 2 4 3 3 3 2 3 2" xfId="18765" xr:uid="{D49CF587-B9EA-419F-9A19-F0D69E70450D}"/>
    <cellStyle name="Currency 2 2 4 3 3 3 2 3 2 2" xfId="41421" xr:uid="{5EF816FC-6487-4B5A-A07D-FD23CF98A17E}"/>
    <cellStyle name="Currency 2 2 4 3 3 3 2 3 3" xfId="30093" xr:uid="{701834AE-6731-4CF6-8D8A-91AD3306813F}"/>
    <cellStyle name="Currency 2 2 4 3 3 3 2 4" xfId="13101" xr:uid="{065D57A0-FC31-4173-B9CA-658E7BAE114D}"/>
    <cellStyle name="Currency 2 2 4 3 3 3 2 4 2" xfId="35757" xr:uid="{46098FC2-A28B-4634-8454-94D7E2310D05}"/>
    <cellStyle name="Currency 2 2 4 3 3 3 2 5" xfId="24429" xr:uid="{79D647BD-98AE-46FC-9525-4381FBC037D9}"/>
    <cellStyle name="Currency 2 2 4 3 3 3 3" xfId="3830" xr:uid="{6DBBEA91-ED9A-4FF1-818E-EE43A5C76F8F}"/>
    <cellStyle name="Currency 2 2 4 3 3 3 3 2" xfId="9494" xr:uid="{F39464B8-BCD4-4BFF-903E-13F5167904FB}"/>
    <cellStyle name="Currency 2 2 4 3 3 3 3 2 2" xfId="20822" xr:uid="{0EFC422C-526B-4DAE-96A2-0F5B6C08D239}"/>
    <cellStyle name="Currency 2 2 4 3 3 3 3 2 2 2" xfId="43478" xr:uid="{A29D1E32-D912-41AC-94A4-8406DA87D3C3}"/>
    <cellStyle name="Currency 2 2 4 3 3 3 3 2 3" xfId="32150" xr:uid="{CD2F4FE6-B5E7-431F-9D80-ABCBCE81498B}"/>
    <cellStyle name="Currency 2 2 4 3 3 3 3 3" xfId="15158" xr:uid="{D6083708-D0AE-435C-BBF6-BE89DF696D79}"/>
    <cellStyle name="Currency 2 2 4 3 3 3 3 3 2" xfId="37814" xr:uid="{1D283664-5589-47D3-926B-44B8CF9FA287}"/>
    <cellStyle name="Currency 2 2 4 3 3 3 3 4" xfId="26486" xr:uid="{5AC51A7A-289D-4CCC-980E-0A0229374FB6}"/>
    <cellStyle name="Currency 2 2 4 3 3 3 4" xfId="6662" xr:uid="{54445C7D-A054-44ED-A1A6-C725430CDAF4}"/>
    <cellStyle name="Currency 2 2 4 3 3 3 4 2" xfId="17990" xr:uid="{A3DCD31F-DED7-4789-A8C9-51E96BF19B18}"/>
    <cellStyle name="Currency 2 2 4 3 3 3 4 2 2" xfId="40646" xr:uid="{F876E93B-CC97-4450-A915-3AF7F4342D8D}"/>
    <cellStyle name="Currency 2 2 4 3 3 3 4 3" xfId="29318" xr:uid="{AA6BB4DE-6E5C-4B81-B858-7085490A8AA2}"/>
    <cellStyle name="Currency 2 2 4 3 3 3 5" xfId="12326" xr:uid="{DFE972BA-94F7-4999-A33B-4DD6F4890536}"/>
    <cellStyle name="Currency 2 2 4 3 3 3 5 2" xfId="34982" xr:uid="{D6FAEB81-4C8C-4F92-87DB-9AFB4F884C90}"/>
    <cellStyle name="Currency 2 2 4 3 3 3 6" xfId="23654" xr:uid="{E173DB36-C86E-43F5-8156-63532C7D35DB}"/>
    <cellStyle name="Currency 2 2 4 3 3 4" xfId="1774" xr:uid="{5C6C2D31-EAD4-4204-ABD5-400D3E5D04AB}"/>
    <cellStyle name="Currency 2 2 4 3 3 4 2" xfId="4606" xr:uid="{907E2E84-AD90-48F6-96B0-CA6DA8CD61FB}"/>
    <cellStyle name="Currency 2 2 4 3 3 4 2 2" xfId="10270" xr:uid="{9D0C7111-F412-4A24-A6BD-75CF4AC3FD4C}"/>
    <cellStyle name="Currency 2 2 4 3 3 4 2 2 2" xfId="21598" xr:uid="{EBFE434A-29AD-4021-825A-0B0758E0F6BF}"/>
    <cellStyle name="Currency 2 2 4 3 3 4 2 2 2 2" xfId="44254" xr:uid="{9D4588BA-5C24-48A3-872C-D4B8F0B81DA9}"/>
    <cellStyle name="Currency 2 2 4 3 3 4 2 2 3" xfId="32926" xr:uid="{9BB53A64-C8C2-486F-8941-BE5B11466A11}"/>
    <cellStyle name="Currency 2 2 4 3 3 4 2 3" xfId="15934" xr:uid="{766E42D1-93D4-4BAE-A175-1021A9AF0174}"/>
    <cellStyle name="Currency 2 2 4 3 3 4 2 3 2" xfId="38590" xr:uid="{8FBA78C1-1F57-4C4B-A0A9-3C9B30503387}"/>
    <cellStyle name="Currency 2 2 4 3 3 4 2 4" xfId="27262" xr:uid="{3A6C1296-44F3-4517-8920-E18CC951B88A}"/>
    <cellStyle name="Currency 2 2 4 3 3 4 3" xfId="7438" xr:uid="{C11C1E9B-F188-44A6-B4AD-32C655F59910}"/>
    <cellStyle name="Currency 2 2 4 3 3 4 3 2" xfId="18766" xr:uid="{D81B0FEE-325B-4692-B8A2-EC19807AD623}"/>
    <cellStyle name="Currency 2 2 4 3 3 4 3 2 2" xfId="41422" xr:uid="{6BB96E20-2BDF-479A-913F-D03D75086C0E}"/>
    <cellStyle name="Currency 2 2 4 3 3 4 3 3" xfId="30094" xr:uid="{17F4C904-1F25-42BF-A308-633E68D079D7}"/>
    <cellStyle name="Currency 2 2 4 3 3 4 4" xfId="13102" xr:uid="{2625E9D5-ABD6-49BC-B4D4-1BF218014A5B}"/>
    <cellStyle name="Currency 2 2 4 3 3 4 4 2" xfId="35758" xr:uid="{675E4977-54BE-44A7-8B06-41555172A080}"/>
    <cellStyle name="Currency 2 2 4 3 3 4 5" xfId="24430" xr:uid="{D40A9B4E-7E5A-45AA-9953-68CB00264C83}"/>
    <cellStyle name="Currency 2 2 4 3 3 5" xfId="3126" xr:uid="{93CE4077-F6F3-4201-8037-732E86F9574A}"/>
    <cellStyle name="Currency 2 2 4 3 3 5 2" xfId="8790" xr:uid="{7E7B395F-E0E5-4D92-88EA-EA8BF08DEA1B}"/>
    <cellStyle name="Currency 2 2 4 3 3 5 2 2" xfId="20118" xr:uid="{F7551A13-D83A-425F-BC34-24F114A54DAB}"/>
    <cellStyle name="Currency 2 2 4 3 3 5 2 2 2" xfId="42774" xr:uid="{8B1AA719-E9A1-472A-9D97-B16E3A506690}"/>
    <cellStyle name="Currency 2 2 4 3 3 5 2 3" xfId="31446" xr:uid="{BFF41270-63BD-439E-8591-31B758F95EB4}"/>
    <cellStyle name="Currency 2 2 4 3 3 5 3" xfId="14454" xr:uid="{C3052730-DF49-43B0-BC6A-BDEDA04F7C88}"/>
    <cellStyle name="Currency 2 2 4 3 3 5 3 2" xfId="37110" xr:uid="{D9F35A68-682E-4031-A88A-1D204EB2C126}"/>
    <cellStyle name="Currency 2 2 4 3 3 5 4" xfId="25782" xr:uid="{969068FF-5330-450D-B743-F49AA8DEC16A}"/>
    <cellStyle name="Currency 2 2 4 3 3 6" xfId="5958" xr:uid="{CD05A32C-A551-4CA6-9E10-800B8CEE19A1}"/>
    <cellStyle name="Currency 2 2 4 3 3 6 2" xfId="17286" xr:uid="{D5AF168F-2336-4F58-81E9-75164929BDB4}"/>
    <cellStyle name="Currency 2 2 4 3 3 6 2 2" xfId="39942" xr:uid="{683476DE-D53B-49C5-B668-E650038C32C6}"/>
    <cellStyle name="Currency 2 2 4 3 3 6 3" xfId="28614" xr:uid="{4730D570-124A-4DA4-82F6-063EC6AF9337}"/>
    <cellStyle name="Currency 2 2 4 3 3 7" xfId="11622" xr:uid="{3D9E2F3E-37F7-47A0-AC8B-23BF48748196}"/>
    <cellStyle name="Currency 2 2 4 3 3 7 2" xfId="34278" xr:uid="{277E23E0-63FD-4D34-A9CE-6568D583D749}"/>
    <cellStyle name="Currency 2 2 4 3 3 8" xfId="22950" xr:uid="{0AA07034-09EB-4414-A204-E66B83A662B3}"/>
    <cellStyle name="Currency 2 2 4 3 4" xfId="470" xr:uid="{BB9569D2-ACEF-4A23-A6C7-C5F9C28A9844}"/>
    <cellStyle name="Currency 2 2 4 3 4 2" xfId="1174" xr:uid="{DE9B6AC4-12BB-414D-AF26-509ABAA2C2DA}"/>
    <cellStyle name="Currency 2 2 4 3 4 2 2" xfId="1775" xr:uid="{20B9C610-F3B7-47CA-BA3C-D3E2E9172BEA}"/>
    <cellStyle name="Currency 2 2 4 3 4 2 2 2" xfId="4607" xr:uid="{97A526FC-31A4-4972-BC40-76FB3BFA134E}"/>
    <cellStyle name="Currency 2 2 4 3 4 2 2 2 2" xfId="10271" xr:uid="{78481762-F6E3-414F-B6BB-DF4B25A8632B}"/>
    <cellStyle name="Currency 2 2 4 3 4 2 2 2 2 2" xfId="21599" xr:uid="{3759ED9F-BC9D-471D-BF10-A77233A8F252}"/>
    <cellStyle name="Currency 2 2 4 3 4 2 2 2 2 2 2" xfId="44255" xr:uid="{F96C8A01-70E1-4A2C-AB8B-8155A8D24942}"/>
    <cellStyle name="Currency 2 2 4 3 4 2 2 2 2 3" xfId="32927" xr:uid="{F5DEFEB9-BCB7-4E12-A2AE-265B735A7E81}"/>
    <cellStyle name="Currency 2 2 4 3 4 2 2 2 3" xfId="15935" xr:uid="{D3330DAE-6E4A-4D7D-AAD9-BD4178E53964}"/>
    <cellStyle name="Currency 2 2 4 3 4 2 2 2 3 2" xfId="38591" xr:uid="{178EF003-376D-4092-AFAB-30826D5B6EBC}"/>
    <cellStyle name="Currency 2 2 4 3 4 2 2 2 4" xfId="27263" xr:uid="{FD28D1C0-9057-4CB1-BD5F-551FEA1DF087}"/>
    <cellStyle name="Currency 2 2 4 3 4 2 2 3" xfId="7439" xr:uid="{B85A4D95-BD72-45EB-847C-EE61CC9BC837}"/>
    <cellStyle name="Currency 2 2 4 3 4 2 2 3 2" xfId="18767" xr:uid="{50F8A081-FBBA-4AAA-9F59-75A8AAE90C1F}"/>
    <cellStyle name="Currency 2 2 4 3 4 2 2 3 2 2" xfId="41423" xr:uid="{C01A0A52-36AB-4F65-A1C2-7B98731C2402}"/>
    <cellStyle name="Currency 2 2 4 3 4 2 2 3 3" xfId="30095" xr:uid="{6D196EDE-0E90-45C1-8E3E-919F7A380E91}"/>
    <cellStyle name="Currency 2 2 4 3 4 2 2 4" xfId="13103" xr:uid="{9CDB1B8B-90A1-4EE5-B4A3-7B44F5C1F7CD}"/>
    <cellStyle name="Currency 2 2 4 3 4 2 2 4 2" xfId="35759" xr:uid="{5B352AA7-E610-4F6C-9065-54B3BBCEBA5C}"/>
    <cellStyle name="Currency 2 2 4 3 4 2 2 5" xfId="24431" xr:uid="{B02F7E49-8745-43C0-812C-24705D23DF69}"/>
    <cellStyle name="Currency 2 2 4 3 4 2 3" xfId="4006" xr:uid="{7F623BEC-7357-4A93-B5E0-DA3ABC231CD9}"/>
    <cellStyle name="Currency 2 2 4 3 4 2 3 2" xfId="9670" xr:uid="{4F79C8D0-6205-4CCD-8654-B758E5EF8B71}"/>
    <cellStyle name="Currency 2 2 4 3 4 2 3 2 2" xfId="20998" xr:uid="{0AA7D2F1-7863-4215-A729-E00ADB3127E2}"/>
    <cellStyle name="Currency 2 2 4 3 4 2 3 2 2 2" xfId="43654" xr:uid="{16E2CFAB-5674-4A48-B2B1-24D5AE471D10}"/>
    <cellStyle name="Currency 2 2 4 3 4 2 3 2 3" xfId="32326" xr:uid="{F645ED9B-221A-40F2-AFE0-6CFBE264D7A3}"/>
    <cellStyle name="Currency 2 2 4 3 4 2 3 3" xfId="15334" xr:uid="{F1EA5C5E-65EE-4684-9457-C8146125A2E7}"/>
    <cellStyle name="Currency 2 2 4 3 4 2 3 3 2" xfId="37990" xr:uid="{0FD35EFB-B63A-4808-A024-69638B3CB2CA}"/>
    <cellStyle name="Currency 2 2 4 3 4 2 3 4" xfId="26662" xr:uid="{4A2C02F7-25EE-430A-A255-04CDB5647755}"/>
    <cellStyle name="Currency 2 2 4 3 4 2 4" xfId="6838" xr:uid="{7ACBE392-D37B-4165-8B0F-5CF0E280743B}"/>
    <cellStyle name="Currency 2 2 4 3 4 2 4 2" xfId="18166" xr:uid="{A7AB05FC-F596-4440-B902-7A149890A856}"/>
    <cellStyle name="Currency 2 2 4 3 4 2 4 2 2" xfId="40822" xr:uid="{7E87521A-109A-47D8-ADFF-EFEFDD787BB0}"/>
    <cellStyle name="Currency 2 2 4 3 4 2 4 3" xfId="29494" xr:uid="{0CB569C1-4CA2-4268-AF92-6133BFE47314}"/>
    <cellStyle name="Currency 2 2 4 3 4 2 5" xfId="12502" xr:uid="{6879EACE-65B6-4729-A4C3-FED99F6F3594}"/>
    <cellStyle name="Currency 2 2 4 3 4 2 5 2" xfId="35158" xr:uid="{855155CE-E6C5-49D1-81CB-556085239DED}"/>
    <cellStyle name="Currency 2 2 4 3 4 2 6" xfId="23830" xr:uid="{21D74F31-A76D-41A2-8A7F-E30C8A801D2C}"/>
    <cellStyle name="Currency 2 2 4 3 4 3" xfId="1776" xr:uid="{7E8A7576-D338-453A-AE68-36700713B848}"/>
    <cellStyle name="Currency 2 2 4 3 4 3 2" xfId="4608" xr:uid="{49D31678-FF59-4218-A6D6-3E8AD4F9B589}"/>
    <cellStyle name="Currency 2 2 4 3 4 3 2 2" xfId="10272" xr:uid="{E1D4C726-C61E-410E-84EB-0DAFDD0A671E}"/>
    <cellStyle name="Currency 2 2 4 3 4 3 2 2 2" xfId="21600" xr:uid="{98DF35F2-489E-49B5-AA32-D9B43A285828}"/>
    <cellStyle name="Currency 2 2 4 3 4 3 2 2 2 2" xfId="44256" xr:uid="{AFC03C5F-1413-42F7-B07E-FD02CF9711D3}"/>
    <cellStyle name="Currency 2 2 4 3 4 3 2 2 3" xfId="32928" xr:uid="{EA51FEC6-61F7-4A97-81FD-13D189EDA25C}"/>
    <cellStyle name="Currency 2 2 4 3 4 3 2 3" xfId="15936" xr:uid="{AA49B8BA-540D-492F-A9C5-D93D274BC086}"/>
    <cellStyle name="Currency 2 2 4 3 4 3 2 3 2" xfId="38592" xr:uid="{E9554181-4853-413A-9EE9-FF8B946B6467}"/>
    <cellStyle name="Currency 2 2 4 3 4 3 2 4" xfId="27264" xr:uid="{3B2EFF00-711C-4803-B02D-64B5C01AD43F}"/>
    <cellStyle name="Currency 2 2 4 3 4 3 3" xfId="7440" xr:uid="{202A7B59-39C5-4AD7-99B6-4C2E32122C7E}"/>
    <cellStyle name="Currency 2 2 4 3 4 3 3 2" xfId="18768" xr:uid="{22CB0E7C-7E80-42A5-B6BE-41327D33356E}"/>
    <cellStyle name="Currency 2 2 4 3 4 3 3 2 2" xfId="41424" xr:uid="{17B6E44F-7158-4064-AC7A-6C216243B5A9}"/>
    <cellStyle name="Currency 2 2 4 3 4 3 3 3" xfId="30096" xr:uid="{5148F1E8-870B-4195-B49A-796FFBF15DC8}"/>
    <cellStyle name="Currency 2 2 4 3 4 3 4" xfId="13104" xr:uid="{771F56A5-1E35-44D9-BBEE-761A867A9AC3}"/>
    <cellStyle name="Currency 2 2 4 3 4 3 4 2" xfId="35760" xr:uid="{4AC7BD1A-8700-40C3-A182-F290C73FA1BB}"/>
    <cellStyle name="Currency 2 2 4 3 4 3 5" xfId="24432" xr:uid="{D3A7DCAA-1C33-4AE3-BC5D-F5FF84DF9608}"/>
    <cellStyle name="Currency 2 2 4 3 4 4" xfId="3302" xr:uid="{36D02179-50AB-4017-8262-C2DEE2A6BDA6}"/>
    <cellStyle name="Currency 2 2 4 3 4 4 2" xfId="8966" xr:uid="{4D2AF608-B4E6-4C3A-9C9D-54B5C5823E52}"/>
    <cellStyle name="Currency 2 2 4 3 4 4 2 2" xfId="20294" xr:uid="{E21D11B1-3E45-4191-A5C1-433D11E2BA6A}"/>
    <cellStyle name="Currency 2 2 4 3 4 4 2 2 2" xfId="42950" xr:uid="{0FF03031-1B0C-4111-A7D3-C64B361D628C}"/>
    <cellStyle name="Currency 2 2 4 3 4 4 2 3" xfId="31622" xr:uid="{0A1D65E9-17AD-4490-8024-AE71E4EA27D3}"/>
    <cellStyle name="Currency 2 2 4 3 4 4 3" xfId="14630" xr:uid="{B6580BD0-0CE6-40D1-B64A-6C4ACDC51EAA}"/>
    <cellStyle name="Currency 2 2 4 3 4 4 3 2" xfId="37286" xr:uid="{16088444-4871-4EC1-982F-9433D6894284}"/>
    <cellStyle name="Currency 2 2 4 3 4 4 4" xfId="25958" xr:uid="{2562668B-4B17-4939-A1A6-303EE22591A8}"/>
    <cellStyle name="Currency 2 2 4 3 4 5" xfId="6134" xr:uid="{7D185FCA-C30D-4326-AFFB-9DCF73F7FBF4}"/>
    <cellStyle name="Currency 2 2 4 3 4 5 2" xfId="17462" xr:uid="{60F09C77-9389-40F7-8832-B8113CF12C28}"/>
    <cellStyle name="Currency 2 2 4 3 4 5 2 2" xfId="40118" xr:uid="{663B2E05-BD9F-4A92-B20F-ED6AAFC8BAD9}"/>
    <cellStyle name="Currency 2 2 4 3 4 5 3" xfId="28790" xr:uid="{51E1ECF7-2430-416C-B71F-EB5197CFD220}"/>
    <cellStyle name="Currency 2 2 4 3 4 6" xfId="11798" xr:uid="{0F4C49EC-B435-40D2-AF7C-2023505E35CB}"/>
    <cellStyle name="Currency 2 2 4 3 4 6 2" xfId="34454" xr:uid="{ED1207CB-0521-48BB-9993-67A7949BD5F4}"/>
    <cellStyle name="Currency 2 2 4 3 4 7" xfId="23126" xr:uid="{A058DE94-CB06-463E-A6EF-0F879DED640D}"/>
    <cellStyle name="Currency 2 2 4 3 5" xfId="822" xr:uid="{3F93B093-8DC1-42DC-8701-3485F7F77866}"/>
    <cellStyle name="Currency 2 2 4 3 5 2" xfId="1777" xr:uid="{3DDA6062-B7A4-4E93-A58B-ADF515B5CFB6}"/>
    <cellStyle name="Currency 2 2 4 3 5 2 2" xfId="4609" xr:uid="{6FEAD15A-8B4F-4D47-A49F-EE9892E0607A}"/>
    <cellStyle name="Currency 2 2 4 3 5 2 2 2" xfId="10273" xr:uid="{28FB36FF-BEF2-4B01-AF28-5381335028DC}"/>
    <cellStyle name="Currency 2 2 4 3 5 2 2 2 2" xfId="21601" xr:uid="{3CA60F0D-9DF0-48BC-B91B-ECFAC8ED4B97}"/>
    <cellStyle name="Currency 2 2 4 3 5 2 2 2 2 2" xfId="44257" xr:uid="{515AD746-352B-4A96-AD94-EE4F8AF58B50}"/>
    <cellStyle name="Currency 2 2 4 3 5 2 2 2 3" xfId="32929" xr:uid="{513E8C18-7F4E-41CC-AA0C-30089288B29C}"/>
    <cellStyle name="Currency 2 2 4 3 5 2 2 3" xfId="15937" xr:uid="{74AEBE5B-5188-43D1-A2EC-DBA99C9AE9AE}"/>
    <cellStyle name="Currency 2 2 4 3 5 2 2 3 2" xfId="38593" xr:uid="{D3C68F99-77E5-4D91-9D6F-5E96314FAADF}"/>
    <cellStyle name="Currency 2 2 4 3 5 2 2 4" xfId="27265" xr:uid="{436791D1-3360-4D8C-B000-ACB5A4A797EF}"/>
    <cellStyle name="Currency 2 2 4 3 5 2 3" xfId="7441" xr:uid="{E94678E1-CE98-4F25-BFD6-50839686B55A}"/>
    <cellStyle name="Currency 2 2 4 3 5 2 3 2" xfId="18769" xr:uid="{9BB0DD42-FC08-4728-8C48-DC30F289E237}"/>
    <cellStyle name="Currency 2 2 4 3 5 2 3 2 2" xfId="41425" xr:uid="{97F971A5-8784-464E-A68B-8E0F40C9654D}"/>
    <cellStyle name="Currency 2 2 4 3 5 2 3 3" xfId="30097" xr:uid="{675E7360-143F-44CC-BA3B-E541DF334E66}"/>
    <cellStyle name="Currency 2 2 4 3 5 2 4" xfId="13105" xr:uid="{C5E937AD-2E4B-4860-ACD0-CD9170EDAD45}"/>
    <cellStyle name="Currency 2 2 4 3 5 2 4 2" xfId="35761" xr:uid="{B8E0E9C3-7D20-4097-9814-D5018CC10252}"/>
    <cellStyle name="Currency 2 2 4 3 5 2 5" xfId="24433" xr:uid="{FDC5F991-358A-43BF-AA34-00C4EEB5DA1C}"/>
    <cellStyle name="Currency 2 2 4 3 5 3" xfId="3654" xr:uid="{25562EBC-6FBD-46F9-9B71-F409DCE92419}"/>
    <cellStyle name="Currency 2 2 4 3 5 3 2" xfId="9318" xr:uid="{B813732E-1F1B-4D08-8E31-85B0B664C684}"/>
    <cellStyle name="Currency 2 2 4 3 5 3 2 2" xfId="20646" xr:uid="{992E5644-B2F6-4A53-87E4-A739624485E5}"/>
    <cellStyle name="Currency 2 2 4 3 5 3 2 2 2" xfId="43302" xr:uid="{C3DFC4D0-11B1-45FD-81DB-C1DC9958D07A}"/>
    <cellStyle name="Currency 2 2 4 3 5 3 2 3" xfId="31974" xr:uid="{A678EB21-B136-4608-BD2B-11F1BF3FB51B}"/>
    <cellStyle name="Currency 2 2 4 3 5 3 3" xfId="14982" xr:uid="{F8DD93B7-E562-4329-9990-6D6B611CF952}"/>
    <cellStyle name="Currency 2 2 4 3 5 3 3 2" xfId="37638" xr:uid="{2B88EC2E-0492-4265-9874-E98B6BD6DCA9}"/>
    <cellStyle name="Currency 2 2 4 3 5 3 4" xfId="26310" xr:uid="{37E15049-DA5C-43C1-A933-2F2D3B53E24D}"/>
    <cellStyle name="Currency 2 2 4 3 5 4" xfId="6486" xr:uid="{B0B39E6B-FB19-4E50-AF6B-BF5133099E3B}"/>
    <cellStyle name="Currency 2 2 4 3 5 4 2" xfId="17814" xr:uid="{A30CCF95-5566-44E5-A609-866A1498B23B}"/>
    <cellStyle name="Currency 2 2 4 3 5 4 2 2" xfId="40470" xr:uid="{F36AD2FA-ACB0-49F2-B728-C9EF407B2D20}"/>
    <cellStyle name="Currency 2 2 4 3 5 4 3" xfId="29142" xr:uid="{D147EF91-926D-4D64-9FB3-8644037BE23A}"/>
    <cellStyle name="Currency 2 2 4 3 5 5" xfId="12150" xr:uid="{B1EEECF5-72E9-4585-A556-8209B3B4B37F}"/>
    <cellStyle name="Currency 2 2 4 3 5 5 2" xfId="34806" xr:uid="{8BDEA455-5A6E-467B-A8EF-D4C545489ADC}"/>
    <cellStyle name="Currency 2 2 4 3 5 6" xfId="23478" xr:uid="{4E176EBE-9B13-450F-96F5-AE95FAE97593}"/>
    <cellStyle name="Currency 2 2 4 3 6" xfId="1778" xr:uid="{7ABCEF41-73A1-4D6A-8C61-36952903A330}"/>
    <cellStyle name="Currency 2 2 4 3 6 2" xfId="4610" xr:uid="{36223F08-03A1-4DD1-A709-AF7E186AA05D}"/>
    <cellStyle name="Currency 2 2 4 3 6 2 2" xfId="10274" xr:uid="{C329F0F0-02A7-411E-AB5E-54F23166FBB0}"/>
    <cellStyle name="Currency 2 2 4 3 6 2 2 2" xfId="21602" xr:uid="{E88B95F8-D786-4FF8-B746-9688F052C4C6}"/>
    <cellStyle name="Currency 2 2 4 3 6 2 2 2 2" xfId="44258" xr:uid="{9456F051-4FF1-4CB1-9648-3ECFFD159615}"/>
    <cellStyle name="Currency 2 2 4 3 6 2 2 3" xfId="32930" xr:uid="{AD121395-EAB2-458C-A26F-A837594711E0}"/>
    <cellStyle name="Currency 2 2 4 3 6 2 3" xfId="15938" xr:uid="{60D283DC-A5AB-45FE-9E03-B4C4012B4091}"/>
    <cellStyle name="Currency 2 2 4 3 6 2 3 2" xfId="38594" xr:uid="{C31724C5-3EC0-4678-9BE3-FD758534FD0F}"/>
    <cellStyle name="Currency 2 2 4 3 6 2 4" xfId="27266" xr:uid="{72732B25-B559-48BC-8464-9A84D35EEF62}"/>
    <cellStyle name="Currency 2 2 4 3 6 3" xfId="7442" xr:uid="{7A5F824A-7239-48C0-9AF0-E59C3065DE1A}"/>
    <cellStyle name="Currency 2 2 4 3 6 3 2" xfId="18770" xr:uid="{8E111C5A-B4A1-4CA2-9149-95BA23715CFF}"/>
    <cellStyle name="Currency 2 2 4 3 6 3 2 2" xfId="41426" xr:uid="{2B0471AC-C399-4A71-90D4-221D275F848A}"/>
    <cellStyle name="Currency 2 2 4 3 6 3 3" xfId="30098" xr:uid="{7186CBF8-0423-47E0-9CDE-0F6D33F248D0}"/>
    <cellStyle name="Currency 2 2 4 3 6 4" xfId="13106" xr:uid="{B5963BB5-0DF2-46FA-8641-478E90361A28}"/>
    <cellStyle name="Currency 2 2 4 3 6 4 2" xfId="35762" xr:uid="{483C1A40-0A81-4D8A-9E09-3466856942E2}"/>
    <cellStyle name="Currency 2 2 4 3 6 5" xfId="24434" xr:uid="{E6BDA311-C30C-4E1B-88A8-BB96425BB081}"/>
    <cellStyle name="Currency 2 2 4 3 7" xfId="2950" xr:uid="{33B3F92B-0A26-4C6B-8093-F6EBC7333CD6}"/>
    <cellStyle name="Currency 2 2 4 3 7 2" xfId="8614" xr:uid="{B4A3A6C3-22AE-4BD6-93E9-9A54A0A4F0F6}"/>
    <cellStyle name="Currency 2 2 4 3 7 2 2" xfId="19942" xr:uid="{F5EF1C32-AA91-40F2-9C23-CF80436947A0}"/>
    <cellStyle name="Currency 2 2 4 3 7 2 2 2" xfId="42598" xr:uid="{4C7BC4D5-A2E7-4235-801D-7074F317ED90}"/>
    <cellStyle name="Currency 2 2 4 3 7 2 3" xfId="31270" xr:uid="{909C45E9-4C1A-4474-A214-5D92B3206FDA}"/>
    <cellStyle name="Currency 2 2 4 3 7 3" xfId="14278" xr:uid="{75EFDA3A-8DA3-4E2B-ACE7-B11CDDF33593}"/>
    <cellStyle name="Currency 2 2 4 3 7 3 2" xfId="36934" xr:uid="{752475E0-D0A9-450A-ABB9-DE83F381D595}"/>
    <cellStyle name="Currency 2 2 4 3 7 4" xfId="25606" xr:uid="{C2041C24-CCA5-4B14-B584-5ECA4297A73C}"/>
    <cellStyle name="Currency 2 2 4 3 8" xfId="5782" xr:uid="{38AF28FE-44CA-466B-B1D5-D9CEFDD3653F}"/>
    <cellStyle name="Currency 2 2 4 3 8 2" xfId="17110" xr:uid="{664C170B-71BB-4121-BD01-0132BD8801FE}"/>
    <cellStyle name="Currency 2 2 4 3 8 2 2" xfId="39766" xr:uid="{8AB74D8C-D6C5-43B3-A1FD-833C00F8ECC5}"/>
    <cellStyle name="Currency 2 2 4 3 8 3" xfId="28438" xr:uid="{1BF4963A-670E-41C1-9012-CD8D46FB9C16}"/>
    <cellStyle name="Currency 2 2 4 3 9" xfId="11446" xr:uid="{2E09EEB7-81AD-4814-B419-E4D98BD8E64A}"/>
    <cellStyle name="Currency 2 2 4 3 9 2" xfId="34102" xr:uid="{8EF18A0A-6D76-4605-847B-E7A13DC62536}"/>
    <cellStyle name="Currency 2 2 4 4" xfId="162" xr:uid="{E63C8ADB-B0A8-4652-8140-38DC7640E3CF}"/>
    <cellStyle name="Currency 2 2 4 4 2" xfId="338" xr:uid="{F3C04268-AC15-4D77-98A6-B223F11BB586}"/>
    <cellStyle name="Currency 2 2 4 4 2 2" xfId="690" xr:uid="{DD3FB9F6-5188-47FA-8AF5-24229D11C4B8}"/>
    <cellStyle name="Currency 2 2 4 4 2 2 2" xfId="1394" xr:uid="{AABC9320-66E1-4CB8-9F4A-4057A76BEC78}"/>
    <cellStyle name="Currency 2 2 4 4 2 2 2 2" xfId="1779" xr:uid="{52E73E39-1230-4064-AB86-4717E3D5FB70}"/>
    <cellStyle name="Currency 2 2 4 4 2 2 2 2 2" xfId="4611" xr:uid="{FB6A9518-B69E-4A7E-B93B-E1A25EBA01E3}"/>
    <cellStyle name="Currency 2 2 4 4 2 2 2 2 2 2" xfId="10275" xr:uid="{275DEF29-A349-4474-AECA-5A5CEB106795}"/>
    <cellStyle name="Currency 2 2 4 4 2 2 2 2 2 2 2" xfId="21603" xr:uid="{CC606958-4443-4535-923A-D838C73A5E35}"/>
    <cellStyle name="Currency 2 2 4 4 2 2 2 2 2 2 2 2" xfId="44259" xr:uid="{8299C2E1-0598-457B-9B19-C67D8237044C}"/>
    <cellStyle name="Currency 2 2 4 4 2 2 2 2 2 2 3" xfId="32931" xr:uid="{45D08305-E6DB-4311-80A8-73AEF478D16F}"/>
    <cellStyle name="Currency 2 2 4 4 2 2 2 2 2 3" xfId="15939" xr:uid="{F64889D9-33D2-4236-910A-9A1679E29184}"/>
    <cellStyle name="Currency 2 2 4 4 2 2 2 2 2 3 2" xfId="38595" xr:uid="{35A87A8A-27E5-4F47-A330-EF047BEB3D7E}"/>
    <cellStyle name="Currency 2 2 4 4 2 2 2 2 2 4" xfId="27267" xr:uid="{C29ECE38-DB17-4905-8841-47195360772B}"/>
    <cellStyle name="Currency 2 2 4 4 2 2 2 2 3" xfId="7443" xr:uid="{D2000E93-3E96-44B3-8220-CA752842EB2B}"/>
    <cellStyle name="Currency 2 2 4 4 2 2 2 2 3 2" xfId="18771" xr:uid="{12467866-79CA-43DA-9808-1F1BF3F0F334}"/>
    <cellStyle name="Currency 2 2 4 4 2 2 2 2 3 2 2" xfId="41427" xr:uid="{0F6FCA4F-7786-4A5D-AD83-8DE9E83E5D17}"/>
    <cellStyle name="Currency 2 2 4 4 2 2 2 2 3 3" xfId="30099" xr:uid="{D484F259-CCFD-4B77-9F55-5D9AFC83F4CB}"/>
    <cellStyle name="Currency 2 2 4 4 2 2 2 2 4" xfId="13107" xr:uid="{7321C927-5382-4040-899D-16155D2030CA}"/>
    <cellStyle name="Currency 2 2 4 4 2 2 2 2 4 2" xfId="35763" xr:uid="{E1F83D64-64FF-4765-A8CD-B26F10B395E2}"/>
    <cellStyle name="Currency 2 2 4 4 2 2 2 2 5" xfId="24435" xr:uid="{3DC674F9-5292-422C-BDEC-0019CE5419D5}"/>
    <cellStyle name="Currency 2 2 4 4 2 2 2 3" xfId="4226" xr:uid="{C603248F-171E-4A9D-8030-8EF3638FF72F}"/>
    <cellStyle name="Currency 2 2 4 4 2 2 2 3 2" xfId="9890" xr:uid="{63891406-6CAE-40B1-B505-618DB2342ED6}"/>
    <cellStyle name="Currency 2 2 4 4 2 2 2 3 2 2" xfId="21218" xr:uid="{0EAB1577-8CFB-4350-A8D1-93DE562EA8DF}"/>
    <cellStyle name="Currency 2 2 4 4 2 2 2 3 2 2 2" xfId="43874" xr:uid="{A5171E73-D59C-4356-AC92-525543D6F5A0}"/>
    <cellStyle name="Currency 2 2 4 4 2 2 2 3 2 3" xfId="32546" xr:uid="{DF55EC12-083B-4A97-AC05-C2FCC63D2C4A}"/>
    <cellStyle name="Currency 2 2 4 4 2 2 2 3 3" xfId="15554" xr:uid="{059A039B-EDAD-4D2A-BF97-B058A2D5CB80}"/>
    <cellStyle name="Currency 2 2 4 4 2 2 2 3 3 2" xfId="38210" xr:uid="{2641C125-12B2-4942-BB62-520B05FA84D5}"/>
    <cellStyle name="Currency 2 2 4 4 2 2 2 3 4" xfId="26882" xr:uid="{E37BB553-8802-4D8E-8389-FB7192F35175}"/>
    <cellStyle name="Currency 2 2 4 4 2 2 2 4" xfId="7058" xr:uid="{BBA2DDBA-A642-4F96-BFDC-721E269E3212}"/>
    <cellStyle name="Currency 2 2 4 4 2 2 2 4 2" xfId="18386" xr:uid="{D9D8AC9A-4150-42DF-A1D1-2E9B17767061}"/>
    <cellStyle name="Currency 2 2 4 4 2 2 2 4 2 2" xfId="41042" xr:uid="{022233E9-E13F-4AEA-A279-CC28F008733B}"/>
    <cellStyle name="Currency 2 2 4 4 2 2 2 4 3" xfId="29714" xr:uid="{94338012-F42B-40F6-BFC9-8F465E762686}"/>
    <cellStyle name="Currency 2 2 4 4 2 2 2 5" xfId="12722" xr:uid="{46AF5C86-D5AE-4750-A2D6-244B222D63A9}"/>
    <cellStyle name="Currency 2 2 4 4 2 2 2 5 2" xfId="35378" xr:uid="{99E5043B-8D77-4E34-884F-A161F85B9254}"/>
    <cellStyle name="Currency 2 2 4 4 2 2 2 6" xfId="24050" xr:uid="{F7C8EBE6-F73D-4B60-BDA4-354A7DE727EB}"/>
    <cellStyle name="Currency 2 2 4 4 2 2 3" xfId="1780" xr:uid="{358326FE-153E-47F0-A13A-7D05CFE9EB95}"/>
    <cellStyle name="Currency 2 2 4 4 2 2 3 2" xfId="4612" xr:uid="{029E5A8D-D1C2-48F7-93DA-09EDA14F0646}"/>
    <cellStyle name="Currency 2 2 4 4 2 2 3 2 2" xfId="10276" xr:uid="{46C03E61-35CB-4E8B-B64F-06AE3959C0CE}"/>
    <cellStyle name="Currency 2 2 4 4 2 2 3 2 2 2" xfId="21604" xr:uid="{3FB15EBA-4140-4230-9D2A-7DFDCD635D5C}"/>
    <cellStyle name="Currency 2 2 4 4 2 2 3 2 2 2 2" xfId="44260" xr:uid="{6508C7D6-63DB-4388-96F3-AB4A7D82BBAB}"/>
    <cellStyle name="Currency 2 2 4 4 2 2 3 2 2 3" xfId="32932" xr:uid="{64D93FA8-3BD8-45C2-8CD3-917D617D820D}"/>
    <cellStyle name="Currency 2 2 4 4 2 2 3 2 3" xfId="15940" xr:uid="{5632C59F-0216-41ED-A0B4-592576196CAE}"/>
    <cellStyle name="Currency 2 2 4 4 2 2 3 2 3 2" xfId="38596" xr:uid="{1E877703-80CD-45B0-9A8C-343994473AEB}"/>
    <cellStyle name="Currency 2 2 4 4 2 2 3 2 4" xfId="27268" xr:uid="{92024166-F692-4832-9975-17CCEC9E4BDA}"/>
    <cellStyle name="Currency 2 2 4 4 2 2 3 3" xfId="7444" xr:uid="{31605581-547C-4A9D-8F64-21C70A9903BC}"/>
    <cellStyle name="Currency 2 2 4 4 2 2 3 3 2" xfId="18772" xr:uid="{F7BB68D5-8188-47F5-B6AD-EC3876CC3208}"/>
    <cellStyle name="Currency 2 2 4 4 2 2 3 3 2 2" xfId="41428" xr:uid="{6A8E635C-4A5C-4895-9EFB-01EEB16390C0}"/>
    <cellStyle name="Currency 2 2 4 4 2 2 3 3 3" xfId="30100" xr:uid="{CAA62129-2B5E-4D0F-918C-FF7716BD09D8}"/>
    <cellStyle name="Currency 2 2 4 4 2 2 3 4" xfId="13108" xr:uid="{0B7488CC-41B9-441A-98B6-FD873DFFA7BE}"/>
    <cellStyle name="Currency 2 2 4 4 2 2 3 4 2" xfId="35764" xr:uid="{031B95CC-A440-4951-AA1A-C361CBFB6335}"/>
    <cellStyle name="Currency 2 2 4 4 2 2 3 5" xfId="24436" xr:uid="{0DD18E50-D65A-4709-B28D-532F55B1DBDB}"/>
    <cellStyle name="Currency 2 2 4 4 2 2 4" xfId="3522" xr:uid="{CBC170FF-C922-46AC-957F-7B093A1C108E}"/>
    <cellStyle name="Currency 2 2 4 4 2 2 4 2" xfId="9186" xr:uid="{34204F15-D682-434F-87CA-3E18288D9C61}"/>
    <cellStyle name="Currency 2 2 4 4 2 2 4 2 2" xfId="20514" xr:uid="{3C77D353-13D4-4019-AC84-17D0B5EF81D2}"/>
    <cellStyle name="Currency 2 2 4 4 2 2 4 2 2 2" xfId="43170" xr:uid="{78949D69-E2D4-4988-B919-ED9089934B29}"/>
    <cellStyle name="Currency 2 2 4 4 2 2 4 2 3" xfId="31842" xr:uid="{C962BCE8-010D-457A-A972-5F57E723FB14}"/>
    <cellStyle name="Currency 2 2 4 4 2 2 4 3" xfId="14850" xr:uid="{904A078F-889D-4E72-9F42-4CAD61FE62CE}"/>
    <cellStyle name="Currency 2 2 4 4 2 2 4 3 2" xfId="37506" xr:uid="{12676BE6-C99A-4420-98E7-45311256A5EF}"/>
    <cellStyle name="Currency 2 2 4 4 2 2 4 4" xfId="26178" xr:uid="{5A612084-B5F1-4D5D-AA98-24CF7F34470B}"/>
    <cellStyle name="Currency 2 2 4 4 2 2 5" xfId="6354" xr:uid="{D234191F-DAFF-4E01-9109-BEF6158FD547}"/>
    <cellStyle name="Currency 2 2 4 4 2 2 5 2" xfId="17682" xr:uid="{1B854C08-9FB3-4B77-8BFE-29018754F032}"/>
    <cellStyle name="Currency 2 2 4 4 2 2 5 2 2" xfId="40338" xr:uid="{0A7A45C6-8EC2-48C1-95B4-EE744F779400}"/>
    <cellStyle name="Currency 2 2 4 4 2 2 5 3" xfId="29010" xr:uid="{71175D0C-AF08-407C-A4B6-7C2594980ED7}"/>
    <cellStyle name="Currency 2 2 4 4 2 2 6" xfId="12018" xr:uid="{D4E08FC3-CA73-43AA-8663-2410678E4E94}"/>
    <cellStyle name="Currency 2 2 4 4 2 2 6 2" xfId="34674" xr:uid="{48EA5A0A-490E-4820-9BEB-85F8C89231D9}"/>
    <cellStyle name="Currency 2 2 4 4 2 2 7" xfId="23346" xr:uid="{81029BDF-E3F4-4F89-BE00-9BC4F1A1CB90}"/>
    <cellStyle name="Currency 2 2 4 4 2 3" xfId="1042" xr:uid="{8CE378C1-8D77-4483-8D7B-EF1D93A5E1B6}"/>
    <cellStyle name="Currency 2 2 4 4 2 3 2" xfId="1781" xr:uid="{401C2EB9-DA4A-41C4-9DA5-AEF7FEA52402}"/>
    <cellStyle name="Currency 2 2 4 4 2 3 2 2" xfId="4613" xr:uid="{FA089A2E-F2D4-4BC4-B9AD-560233373140}"/>
    <cellStyle name="Currency 2 2 4 4 2 3 2 2 2" xfId="10277" xr:uid="{8336670A-2711-4F33-87F1-08209E44FD3B}"/>
    <cellStyle name="Currency 2 2 4 4 2 3 2 2 2 2" xfId="21605" xr:uid="{FAA7C343-AB29-4EA3-BB40-8BFECE62A672}"/>
    <cellStyle name="Currency 2 2 4 4 2 3 2 2 2 2 2" xfId="44261" xr:uid="{979ED42E-BAC6-495A-A88D-53217CACA714}"/>
    <cellStyle name="Currency 2 2 4 4 2 3 2 2 2 3" xfId="32933" xr:uid="{60EADAF2-B5D5-4D17-B170-5F7F40DA1EA7}"/>
    <cellStyle name="Currency 2 2 4 4 2 3 2 2 3" xfId="15941" xr:uid="{5BD5E078-E636-4A7B-99E2-4F6723594FE7}"/>
    <cellStyle name="Currency 2 2 4 4 2 3 2 2 3 2" xfId="38597" xr:uid="{EF674FC1-FC85-4DD8-B2D1-86D383066961}"/>
    <cellStyle name="Currency 2 2 4 4 2 3 2 2 4" xfId="27269" xr:uid="{9E4CDE58-E351-4D45-A31B-B6F49375EB58}"/>
    <cellStyle name="Currency 2 2 4 4 2 3 2 3" xfId="7445" xr:uid="{E4615DC3-92FC-418E-9BD9-5A39532365CF}"/>
    <cellStyle name="Currency 2 2 4 4 2 3 2 3 2" xfId="18773" xr:uid="{42FA53DC-A255-479A-BB48-05E28CD11B6D}"/>
    <cellStyle name="Currency 2 2 4 4 2 3 2 3 2 2" xfId="41429" xr:uid="{E1DA3BF2-9804-4E3A-9F12-71BA6A74A898}"/>
    <cellStyle name="Currency 2 2 4 4 2 3 2 3 3" xfId="30101" xr:uid="{6B6185F8-EA23-4519-9D94-E53EBF6CBF56}"/>
    <cellStyle name="Currency 2 2 4 4 2 3 2 4" xfId="13109" xr:uid="{72592EFF-E69F-4048-B1B9-B0824E03F84E}"/>
    <cellStyle name="Currency 2 2 4 4 2 3 2 4 2" xfId="35765" xr:uid="{0CD01368-474D-4469-963C-2CFAEBECC016}"/>
    <cellStyle name="Currency 2 2 4 4 2 3 2 5" xfId="24437" xr:uid="{4A5711E4-43A0-495C-8DC1-CD1B3C705567}"/>
    <cellStyle name="Currency 2 2 4 4 2 3 3" xfId="3874" xr:uid="{CD54E727-F62A-4BC9-BDE6-B33C4367F9BF}"/>
    <cellStyle name="Currency 2 2 4 4 2 3 3 2" xfId="9538" xr:uid="{E15DD4E2-909F-41F2-8A05-C00849EAA678}"/>
    <cellStyle name="Currency 2 2 4 4 2 3 3 2 2" xfId="20866" xr:uid="{6D38332B-9831-4A9C-A24A-D62444D9860C}"/>
    <cellStyle name="Currency 2 2 4 4 2 3 3 2 2 2" xfId="43522" xr:uid="{6799117F-6F6D-401A-ACA1-ABB05A7F5A0F}"/>
    <cellStyle name="Currency 2 2 4 4 2 3 3 2 3" xfId="32194" xr:uid="{68656A59-B482-48CA-8D61-19D4EF4773DD}"/>
    <cellStyle name="Currency 2 2 4 4 2 3 3 3" xfId="15202" xr:uid="{B8AC2666-A04A-4698-B78F-B59261301811}"/>
    <cellStyle name="Currency 2 2 4 4 2 3 3 3 2" xfId="37858" xr:uid="{A165CBA6-D12A-4AA8-89BD-828211F03E72}"/>
    <cellStyle name="Currency 2 2 4 4 2 3 3 4" xfId="26530" xr:uid="{C5FBA887-7833-4AFB-B83E-5D7EDE635ED3}"/>
    <cellStyle name="Currency 2 2 4 4 2 3 4" xfId="6706" xr:uid="{7F700CB5-2765-4FDF-8B1B-F50DD21AFA68}"/>
    <cellStyle name="Currency 2 2 4 4 2 3 4 2" xfId="18034" xr:uid="{776D2556-7DCB-40DF-954E-82B39CFAF11B}"/>
    <cellStyle name="Currency 2 2 4 4 2 3 4 2 2" xfId="40690" xr:uid="{66866BD6-8FFF-4319-9BC0-7845DBBC8C07}"/>
    <cellStyle name="Currency 2 2 4 4 2 3 4 3" xfId="29362" xr:uid="{AEC01BD1-B401-4043-B213-FA4DE9D73936}"/>
    <cellStyle name="Currency 2 2 4 4 2 3 5" xfId="12370" xr:uid="{E6208B1D-6DFE-41E7-926F-BD6BDACBC4AE}"/>
    <cellStyle name="Currency 2 2 4 4 2 3 5 2" xfId="35026" xr:uid="{4A65C2B2-FC14-4D1C-B52A-7E57A860C12B}"/>
    <cellStyle name="Currency 2 2 4 4 2 3 6" xfId="23698" xr:uid="{E18353A2-44FB-40ED-BF96-B97857639E25}"/>
    <cellStyle name="Currency 2 2 4 4 2 4" xfId="1782" xr:uid="{90A0BAD8-CDBE-4DE0-AA27-2CDA390F8FA4}"/>
    <cellStyle name="Currency 2 2 4 4 2 4 2" xfId="4614" xr:uid="{4C7DB8D4-7942-47DA-B669-0C21FECE9FD2}"/>
    <cellStyle name="Currency 2 2 4 4 2 4 2 2" xfId="10278" xr:uid="{B08685B9-669E-4311-803B-9B996ABDE7A7}"/>
    <cellStyle name="Currency 2 2 4 4 2 4 2 2 2" xfId="21606" xr:uid="{416D0978-48D4-46BF-BA2F-2FBDEC19A22A}"/>
    <cellStyle name="Currency 2 2 4 4 2 4 2 2 2 2" xfId="44262" xr:uid="{7E6C8A52-872F-4224-87C1-E5E397D41078}"/>
    <cellStyle name="Currency 2 2 4 4 2 4 2 2 3" xfId="32934" xr:uid="{F8215592-6B9B-460A-BEE8-DE63FDE15874}"/>
    <cellStyle name="Currency 2 2 4 4 2 4 2 3" xfId="15942" xr:uid="{202FE4AF-C43C-4861-A0D4-EAD37D469581}"/>
    <cellStyle name="Currency 2 2 4 4 2 4 2 3 2" xfId="38598" xr:uid="{B663BBF3-B634-4435-9075-5009E2264142}"/>
    <cellStyle name="Currency 2 2 4 4 2 4 2 4" xfId="27270" xr:uid="{D7435221-1CDE-4318-AC7F-1B0329091974}"/>
    <cellStyle name="Currency 2 2 4 4 2 4 3" xfId="7446" xr:uid="{F17CE14C-A47E-4C47-92C1-07F4B0A47008}"/>
    <cellStyle name="Currency 2 2 4 4 2 4 3 2" xfId="18774" xr:uid="{0C62EFF6-B229-4006-ABAF-B6E6A25C08F2}"/>
    <cellStyle name="Currency 2 2 4 4 2 4 3 2 2" xfId="41430" xr:uid="{3CBA714E-3300-4442-A918-0BD71C5992C2}"/>
    <cellStyle name="Currency 2 2 4 4 2 4 3 3" xfId="30102" xr:uid="{0AD09A0B-E166-4DC9-98C1-FE5E3ACF927C}"/>
    <cellStyle name="Currency 2 2 4 4 2 4 4" xfId="13110" xr:uid="{FB489C01-40CB-49B8-8B78-E520C8CE80BE}"/>
    <cellStyle name="Currency 2 2 4 4 2 4 4 2" xfId="35766" xr:uid="{2C0931CB-828F-4654-B847-7ABCA9A5F2DE}"/>
    <cellStyle name="Currency 2 2 4 4 2 4 5" xfId="24438" xr:uid="{8655FAC4-09C8-403F-9368-E2B322830F01}"/>
    <cellStyle name="Currency 2 2 4 4 2 5" xfId="3170" xr:uid="{28F7A9F8-05E6-4BCF-87D1-678E2DA60AE7}"/>
    <cellStyle name="Currency 2 2 4 4 2 5 2" xfId="8834" xr:uid="{A1A25684-7CB7-48BE-B2FE-DDB3D28CC4AA}"/>
    <cellStyle name="Currency 2 2 4 4 2 5 2 2" xfId="20162" xr:uid="{65AAC386-9CF1-41C6-9D9D-B16C65A0A929}"/>
    <cellStyle name="Currency 2 2 4 4 2 5 2 2 2" xfId="42818" xr:uid="{A09A899D-01CB-4716-80A1-8BEF26DBBF23}"/>
    <cellStyle name="Currency 2 2 4 4 2 5 2 3" xfId="31490" xr:uid="{FDEB4947-6FF8-40B5-A2E8-F5084E7D1844}"/>
    <cellStyle name="Currency 2 2 4 4 2 5 3" xfId="14498" xr:uid="{9E1BD3AF-6E31-44F7-A4AF-4540A44678DF}"/>
    <cellStyle name="Currency 2 2 4 4 2 5 3 2" xfId="37154" xr:uid="{4305C592-1012-41B0-BC3F-2072813A9A32}"/>
    <cellStyle name="Currency 2 2 4 4 2 5 4" xfId="25826" xr:uid="{511ED83D-16C1-44A3-A4E4-13052F4A0649}"/>
    <cellStyle name="Currency 2 2 4 4 2 6" xfId="6002" xr:uid="{33A8EBEC-B56D-4CE1-9966-94E510D56434}"/>
    <cellStyle name="Currency 2 2 4 4 2 6 2" xfId="17330" xr:uid="{A1621DDC-BFC5-4D24-B693-6A574013661D}"/>
    <cellStyle name="Currency 2 2 4 4 2 6 2 2" xfId="39986" xr:uid="{BE9DBE77-BB27-4356-917D-F779F253DF98}"/>
    <cellStyle name="Currency 2 2 4 4 2 6 3" xfId="28658" xr:uid="{585B6888-31FE-4557-8630-8F90F8B01FDF}"/>
    <cellStyle name="Currency 2 2 4 4 2 7" xfId="11666" xr:uid="{ACB875D5-0C19-4EED-9F76-60989A1E2B0C}"/>
    <cellStyle name="Currency 2 2 4 4 2 7 2" xfId="34322" xr:uid="{9F219813-5747-43CA-ADCD-2099F66C476F}"/>
    <cellStyle name="Currency 2 2 4 4 2 8" xfId="22994" xr:uid="{955036CA-9005-40AD-989B-70A0E9B068A4}"/>
    <cellStyle name="Currency 2 2 4 4 3" xfId="514" xr:uid="{ADC5DBAA-642A-4496-BD3D-997EF57F4877}"/>
    <cellStyle name="Currency 2 2 4 4 3 2" xfId="1218" xr:uid="{2AA89903-9572-41B7-854E-4FF55D657BA3}"/>
    <cellStyle name="Currency 2 2 4 4 3 2 2" xfId="1783" xr:uid="{9C74D03F-56E6-40DF-A603-D5434AC295B3}"/>
    <cellStyle name="Currency 2 2 4 4 3 2 2 2" xfId="4615" xr:uid="{CCAF4778-8F80-4975-B8AF-F8C72D03B1E2}"/>
    <cellStyle name="Currency 2 2 4 4 3 2 2 2 2" xfId="10279" xr:uid="{7302E9D0-651A-4825-A415-FD7C90C115C8}"/>
    <cellStyle name="Currency 2 2 4 4 3 2 2 2 2 2" xfId="21607" xr:uid="{790E2EED-7A03-4585-941E-E2A7149EE110}"/>
    <cellStyle name="Currency 2 2 4 4 3 2 2 2 2 2 2" xfId="44263" xr:uid="{8D6AE9DC-8BBE-4A9F-963E-005EA9EC575A}"/>
    <cellStyle name="Currency 2 2 4 4 3 2 2 2 2 3" xfId="32935" xr:uid="{4A09EB37-6C02-4756-BE5C-F61DDE6C3CFA}"/>
    <cellStyle name="Currency 2 2 4 4 3 2 2 2 3" xfId="15943" xr:uid="{68726846-8F8D-4A33-A0B1-54B3D6526760}"/>
    <cellStyle name="Currency 2 2 4 4 3 2 2 2 3 2" xfId="38599" xr:uid="{DC2BA4A9-4CD4-4D6B-A4DA-F9CCC291E0B5}"/>
    <cellStyle name="Currency 2 2 4 4 3 2 2 2 4" xfId="27271" xr:uid="{15F66517-AC5E-4C5E-8850-4EB487726B1F}"/>
    <cellStyle name="Currency 2 2 4 4 3 2 2 3" xfId="7447" xr:uid="{0B36FF60-87C9-4A95-ACE1-BE0DD70A3794}"/>
    <cellStyle name="Currency 2 2 4 4 3 2 2 3 2" xfId="18775" xr:uid="{FE15815C-6524-4C92-B0C7-0251499DBD21}"/>
    <cellStyle name="Currency 2 2 4 4 3 2 2 3 2 2" xfId="41431" xr:uid="{12238797-FBED-4DCF-B30B-DBAA86F86854}"/>
    <cellStyle name="Currency 2 2 4 4 3 2 2 3 3" xfId="30103" xr:uid="{1BACFB39-3BD3-42B5-9C26-926E5253E944}"/>
    <cellStyle name="Currency 2 2 4 4 3 2 2 4" xfId="13111" xr:uid="{D43FAE9B-8F3B-4111-A92E-E2779467887E}"/>
    <cellStyle name="Currency 2 2 4 4 3 2 2 4 2" xfId="35767" xr:uid="{2C768E30-2957-448B-B682-81A8BD2F3692}"/>
    <cellStyle name="Currency 2 2 4 4 3 2 2 5" xfId="24439" xr:uid="{9D79A200-AD8F-4E64-BA1C-87E4786C52B4}"/>
    <cellStyle name="Currency 2 2 4 4 3 2 3" xfId="4050" xr:uid="{5FDA052A-E863-4F6C-94D1-AE1C56D2BB6D}"/>
    <cellStyle name="Currency 2 2 4 4 3 2 3 2" xfId="9714" xr:uid="{A1EDBCEA-1CB2-4955-B580-610800841422}"/>
    <cellStyle name="Currency 2 2 4 4 3 2 3 2 2" xfId="21042" xr:uid="{6D0D8D9C-8D3C-43F2-B114-48F4142881DD}"/>
    <cellStyle name="Currency 2 2 4 4 3 2 3 2 2 2" xfId="43698" xr:uid="{57D8B0E3-356A-4CBF-B19B-E9677B8C27B0}"/>
    <cellStyle name="Currency 2 2 4 4 3 2 3 2 3" xfId="32370" xr:uid="{B8DFF160-A525-4CFF-A82F-709B5704C08F}"/>
    <cellStyle name="Currency 2 2 4 4 3 2 3 3" xfId="15378" xr:uid="{BE8A064D-4EBE-437C-8467-2C3FBAB509EB}"/>
    <cellStyle name="Currency 2 2 4 4 3 2 3 3 2" xfId="38034" xr:uid="{438B831E-643C-4643-AAF8-12585945F9E0}"/>
    <cellStyle name="Currency 2 2 4 4 3 2 3 4" xfId="26706" xr:uid="{AD0F161A-6C59-4A04-9C53-AC4F424B3934}"/>
    <cellStyle name="Currency 2 2 4 4 3 2 4" xfId="6882" xr:uid="{355E9E1C-A7EF-44FA-AC0F-B07236F697ED}"/>
    <cellStyle name="Currency 2 2 4 4 3 2 4 2" xfId="18210" xr:uid="{4EE9F5AB-F102-4A49-B7AF-EB5CB11085C9}"/>
    <cellStyle name="Currency 2 2 4 4 3 2 4 2 2" xfId="40866" xr:uid="{2BA5A381-2D44-48AA-A416-681614070EB6}"/>
    <cellStyle name="Currency 2 2 4 4 3 2 4 3" xfId="29538" xr:uid="{D378BECC-A217-477A-879C-790EF93DDA3B}"/>
    <cellStyle name="Currency 2 2 4 4 3 2 5" xfId="12546" xr:uid="{181E9088-2467-4EDF-A149-41A899F0EE7A}"/>
    <cellStyle name="Currency 2 2 4 4 3 2 5 2" xfId="35202" xr:uid="{73C485ED-6E00-416A-B3DD-C9610B5C837F}"/>
    <cellStyle name="Currency 2 2 4 4 3 2 6" xfId="23874" xr:uid="{19F10BAA-43C0-4F3D-854B-11E80D85E0C9}"/>
    <cellStyle name="Currency 2 2 4 4 3 3" xfId="1784" xr:uid="{D9827C64-96DC-49F6-AE77-CDB86C870F45}"/>
    <cellStyle name="Currency 2 2 4 4 3 3 2" xfId="4616" xr:uid="{FDADACE4-2074-4E32-AEC6-2328312A035C}"/>
    <cellStyle name="Currency 2 2 4 4 3 3 2 2" xfId="10280" xr:uid="{85569FF1-9382-4B49-BB34-9C2A5530032B}"/>
    <cellStyle name="Currency 2 2 4 4 3 3 2 2 2" xfId="21608" xr:uid="{6A175F0D-142B-415D-8D00-68F5DCD6DB7F}"/>
    <cellStyle name="Currency 2 2 4 4 3 3 2 2 2 2" xfId="44264" xr:uid="{0FF552D8-EAD5-4D16-84DC-ACBCBF8BBF8B}"/>
    <cellStyle name="Currency 2 2 4 4 3 3 2 2 3" xfId="32936" xr:uid="{20CCFBCF-C545-4EEE-BA1F-2BA2B389F550}"/>
    <cellStyle name="Currency 2 2 4 4 3 3 2 3" xfId="15944" xr:uid="{2BC10861-53C8-40CC-9C4C-10FAFCA50F00}"/>
    <cellStyle name="Currency 2 2 4 4 3 3 2 3 2" xfId="38600" xr:uid="{35237682-1CDD-4A1D-B1AC-2E942AA1E519}"/>
    <cellStyle name="Currency 2 2 4 4 3 3 2 4" xfId="27272" xr:uid="{40038407-6750-4339-AE25-578F76140208}"/>
    <cellStyle name="Currency 2 2 4 4 3 3 3" xfId="7448" xr:uid="{9EAF338B-161F-452A-8452-8C9D113C4EB3}"/>
    <cellStyle name="Currency 2 2 4 4 3 3 3 2" xfId="18776" xr:uid="{EEF16FB8-E8D5-4FF3-AF98-4B7A78DBFF4D}"/>
    <cellStyle name="Currency 2 2 4 4 3 3 3 2 2" xfId="41432" xr:uid="{DEEB914D-C973-49EB-A920-4DA5D902CA88}"/>
    <cellStyle name="Currency 2 2 4 4 3 3 3 3" xfId="30104" xr:uid="{93709148-A97D-4759-A357-E2B812E9F80F}"/>
    <cellStyle name="Currency 2 2 4 4 3 3 4" xfId="13112" xr:uid="{C1FFE63C-3F50-477B-89B7-A0038D816DA3}"/>
    <cellStyle name="Currency 2 2 4 4 3 3 4 2" xfId="35768" xr:uid="{8E1A9EF8-F1AA-46A3-AC4B-366922E01B22}"/>
    <cellStyle name="Currency 2 2 4 4 3 3 5" xfId="24440" xr:uid="{5DFAB88B-B773-47EE-8042-B0A1AECF35B4}"/>
    <cellStyle name="Currency 2 2 4 4 3 4" xfId="3346" xr:uid="{D8AA6F24-73B8-4E0C-B545-DDA3CE4D8886}"/>
    <cellStyle name="Currency 2 2 4 4 3 4 2" xfId="9010" xr:uid="{A8AD243E-01AF-4BB5-BCCF-B37DD5253973}"/>
    <cellStyle name="Currency 2 2 4 4 3 4 2 2" xfId="20338" xr:uid="{2F5CC852-2D18-4AE8-9007-B51A47B05CF0}"/>
    <cellStyle name="Currency 2 2 4 4 3 4 2 2 2" xfId="42994" xr:uid="{9CB3A3C4-BF81-471C-AA7C-0A64C96BC904}"/>
    <cellStyle name="Currency 2 2 4 4 3 4 2 3" xfId="31666" xr:uid="{8908694F-26A4-4FD2-ACA3-197290E06DA6}"/>
    <cellStyle name="Currency 2 2 4 4 3 4 3" xfId="14674" xr:uid="{3EE98683-401E-4D74-835E-40A92F9C2152}"/>
    <cellStyle name="Currency 2 2 4 4 3 4 3 2" xfId="37330" xr:uid="{6F49A8A2-2568-4E4D-A0E7-6D982488D931}"/>
    <cellStyle name="Currency 2 2 4 4 3 4 4" xfId="26002" xr:uid="{5A85FCDE-9D68-4045-98A4-5EACDF848953}"/>
    <cellStyle name="Currency 2 2 4 4 3 5" xfId="6178" xr:uid="{15A603E7-50B5-432D-B406-B5F9149FC4CE}"/>
    <cellStyle name="Currency 2 2 4 4 3 5 2" xfId="17506" xr:uid="{1F0686A0-D72D-4CB8-AFA5-BEB973C0E470}"/>
    <cellStyle name="Currency 2 2 4 4 3 5 2 2" xfId="40162" xr:uid="{299BFE1C-1058-476D-82F6-34C4272BAC4A}"/>
    <cellStyle name="Currency 2 2 4 4 3 5 3" xfId="28834" xr:uid="{53FD2F7D-2813-40FC-A161-E6092E2B2654}"/>
    <cellStyle name="Currency 2 2 4 4 3 6" xfId="11842" xr:uid="{BD87A653-D9AA-4938-BA61-A10E47BB74B8}"/>
    <cellStyle name="Currency 2 2 4 4 3 6 2" xfId="34498" xr:uid="{CEC5C392-1DFA-4BEC-AF94-E4ADC756A476}"/>
    <cellStyle name="Currency 2 2 4 4 3 7" xfId="23170" xr:uid="{12F4D41C-6F7D-4776-9245-2247AE7A8885}"/>
    <cellStyle name="Currency 2 2 4 4 4" xfId="866" xr:uid="{5AE9FE77-E795-4ECB-A7BB-2D58570CF232}"/>
    <cellStyle name="Currency 2 2 4 4 4 2" xfId="1785" xr:uid="{A60E95F6-9A1D-4DEB-AB16-705743F07004}"/>
    <cellStyle name="Currency 2 2 4 4 4 2 2" xfId="4617" xr:uid="{B9794CD8-5F52-4E39-BDF9-81FACFF7C473}"/>
    <cellStyle name="Currency 2 2 4 4 4 2 2 2" xfId="10281" xr:uid="{2803F99A-0608-4A78-91F6-F5794C652D22}"/>
    <cellStyle name="Currency 2 2 4 4 4 2 2 2 2" xfId="21609" xr:uid="{C7AEF200-13DA-4B93-935B-2E460479CC2E}"/>
    <cellStyle name="Currency 2 2 4 4 4 2 2 2 2 2" xfId="44265" xr:uid="{989A1963-34E7-40CA-B2B2-9CA137D9C71C}"/>
    <cellStyle name="Currency 2 2 4 4 4 2 2 2 3" xfId="32937" xr:uid="{06D2CDB9-CE00-46B1-B473-724D835C6FA2}"/>
    <cellStyle name="Currency 2 2 4 4 4 2 2 3" xfId="15945" xr:uid="{EA211FD7-3247-4D39-A8BD-A3ECF000314A}"/>
    <cellStyle name="Currency 2 2 4 4 4 2 2 3 2" xfId="38601" xr:uid="{F383E329-4ABC-45C2-A6D6-20697A46782F}"/>
    <cellStyle name="Currency 2 2 4 4 4 2 2 4" xfId="27273" xr:uid="{BDA1448C-E9B4-42F9-9F3F-429B541439C1}"/>
    <cellStyle name="Currency 2 2 4 4 4 2 3" xfId="7449" xr:uid="{C77B7972-7C50-4D14-A0A8-588BEF71D735}"/>
    <cellStyle name="Currency 2 2 4 4 4 2 3 2" xfId="18777" xr:uid="{7758EA32-0A5E-4A8D-AB2B-5EF6D0B5C153}"/>
    <cellStyle name="Currency 2 2 4 4 4 2 3 2 2" xfId="41433" xr:uid="{3AE1F945-FB90-4340-B4CD-A0C69A8A4478}"/>
    <cellStyle name="Currency 2 2 4 4 4 2 3 3" xfId="30105" xr:uid="{D8866387-2B43-4855-BC90-7867959DD819}"/>
    <cellStyle name="Currency 2 2 4 4 4 2 4" xfId="13113" xr:uid="{9C1E40BF-D1E9-4405-A597-34EE15EC5ADC}"/>
    <cellStyle name="Currency 2 2 4 4 4 2 4 2" xfId="35769" xr:uid="{AF8C245A-FAB9-4B6B-B1BC-E06C3C010DBA}"/>
    <cellStyle name="Currency 2 2 4 4 4 2 5" xfId="24441" xr:uid="{DDA78EF1-A6FB-48F2-AF77-A57A18FD692C}"/>
    <cellStyle name="Currency 2 2 4 4 4 3" xfId="3698" xr:uid="{0A4710C0-B752-46D1-B95E-01DC3EBA3C11}"/>
    <cellStyle name="Currency 2 2 4 4 4 3 2" xfId="9362" xr:uid="{6CEAFADD-B295-4C09-8F45-E5DD21DB65D2}"/>
    <cellStyle name="Currency 2 2 4 4 4 3 2 2" xfId="20690" xr:uid="{782CBBD7-2F58-43EB-BF84-DE244112EEE4}"/>
    <cellStyle name="Currency 2 2 4 4 4 3 2 2 2" xfId="43346" xr:uid="{79A44635-2A26-4B43-9398-799BFE8BC4E0}"/>
    <cellStyle name="Currency 2 2 4 4 4 3 2 3" xfId="32018" xr:uid="{CA6233A9-B243-4B4D-82EC-D45E54DB33E6}"/>
    <cellStyle name="Currency 2 2 4 4 4 3 3" xfId="15026" xr:uid="{45B6FFBC-0EDC-46D0-BA63-F42A4453CEF2}"/>
    <cellStyle name="Currency 2 2 4 4 4 3 3 2" xfId="37682" xr:uid="{809AB2DD-82F6-4B2E-B3A1-022CB8CAA41F}"/>
    <cellStyle name="Currency 2 2 4 4 4 3 4" xfId="26354" xr:uid="{6A0264A6-15AE-4737-83B0-709E35EF3EB3}"/>
    <cellStyle name="Currency 2 2 4 4 4 4" xfId="6530" xr:uid="{4ADBF169-D699-4899-9B98-797D917A5D98}"/>
    <cellStyle name="Currency 2 2 4 4 4 4 2" xfId="17858" xr:uid="{42514239-A88D-4A99-B3F2-D1542668B26E}"/>
    <cellStyle name="Currency 2 2 4 4 4 4 2 2" xfId="40514" xr:uid="{6306963B-FDF0-45DB-9C56-D867956B76A2}"/>
    <cellStyle name="Currency 2 2 4 4 4 4 3" xfId="29186" xr:uid="{6ABB99C7-C1A7-4EBA-AB92-9A445977BDC8}"/>
    <cellStyle name="Currency 2 2 4 4 4 5" xfId="12194" xr:uid="{A56DAEBC-22FE-4511-97D0-573B6B259FEE}"/>
    <cellStyle name="Currency 2 2 4 4 4 5 2" xfId="34850" xr:uid="{21DB7262-062B-4766-A411-17F45FB5DDA7}"/>
    <cellStyle name="Currency 2 2 4 4 4 6" xfId="23522" xr:uid="{78CED5EB-0311-4B6B-9360-BA747948F9CE}"/>
    <cellStyle name="Currency 2 2 4 4 5" xfId="1786" xr:uid="{E5176DB7-52E3-4DBF-A2C1-D9EE9B37CB6B}"/>
    <cellStyle name="Currency 2 2 4 4 5 2" xfId="4618" xr:uid="{19EB50E0-2A42-4FDD-BA1F-DB1F2AA68ED3}"/>
    <cellStyle name="Currency 2 2 4 4 5 2 2" xfId="10282" xr:uid="{BB81319E-E6DF-4863-847C-0769C8DE0BEB}"/>
    <cellStyle name="Currency 2 2 4 4 5 2 2 2" xfId="21610" xr:uid="{F098F738-A81C-44C3-9886-34B43EBEF5D9}"/>
    <cellStyle name="Currency 2 2 4 4 5 2 2 2 2" xfId="44266" xr:uid="{941E7EFF-4509-457A-9156-E5EC27E7BC82}"/>
    <cellStyle name="Currency 2 2 4 4 5 2 2 3" xfId="32938" xr:uid="{389C4D3B-3350-4DF8-B26C-4D23109C4F70}"/>
    <cellStyle name="Currency 2 2 4 4 5 2 3" xfId="15946" xr:uid="{29825D5E-34EF-4958-9B2B-EFD6E1E5D38F}"/>
    <cellStyle name="Currency 2 2 4 4 5 2 3 2" xfId="38602" xr:uid="{61122A84-D65A-4419-973A-15597B4CD1D2}"/>
    <cellStyle name="Currency 2 2 4 4 5 2 4" xfId="27274" xr:uid="{0A846BB9-CF75-4CB2-B9F5-900E453E6196}"/>
    <cellStyle name="Currency 2 2 4 4 5 3" xfId="7450" xr:uid="{7EC578C3-8FE5-4E34-B5A8-95F09FB7628D}"/>
    <cellStyle name="Currency 2 2 4 4 5 3 2" xfId="18778" xr:uid="{4461E7BC-3D1B-43F5-8E00-0D6568B6AD43}"/>
    <cellStyle name="Currency 2 2 4 4 5 3 2 2" xfId="41434" xr:uid="{E2E5675B-A7FF-4AF2-A161-FB7D37130954}"/>
    <cellStyle name="Currency 2 2 4 4 5 3 3" xfId="30106" xr:uid="{FDAF1B6E-B2BA-4B16-8010-74F5A60294AF}"/>
    <cellStyle name="Currency 2 2 4 4 5 4" xfId="13114" xr:uid="{14387B33-2667-487A-A66D-07802E1EFC99}"/>
    <cellStyle name="Currency 2 2 4 4 5 4 2" xfId="35770" xr:uid="{DD95FD2E-8A63-4E70-904A-78C3F663025F}"/>
    <cellStyle name="Currency 2 2 4 4 5 5" xfId="24442" xr:uid="{474D9430-1C62-4B7C-B62B-5B45572783D2}"/>
    <cellStyle name="Currency 2 2 4 4 6" xfId="2994" xr:uid="{2FE2C799-EEEE-4809-97BD-38389196893C}"/>
    <cellStyle name="Currency 2 2 4 4 6 2" xfId="8658" xr:uid="{1E3C27AA-94A0-415E-B1FE-D6A555BBD5FA}"/>
    <cellStyle name="Currency 2 2 4 4 6 2 2" xfId="19986" xr:uid="{AB8759C9-36CF-439C-869B-08FA5548844E}"/>
    <cellStyle name="Currency 2 2 4 4 6 2 2 2" xfId="42642" xr:uid="{B6BCD96A-11C6-4F64-8974-B729ABA1AEEE}"/>
    <cellStyle name="Currency 2 2 4 4 6 2 3" xfId="31314" xr:uid="{782F637B-15F8-4521-9A53-25D33FCBAA21}"/>
    <cellStyle name="Currency 2 2 4 4 6 3" xfId="14322" xr:uid="{70A41CD6-2873-406D-9F85-109F30797E93}"/>
    <cellStyle name="Currency 2 2 4 4 6 3 2" xfId="36978" xr:uid="{88B08B8D-419F-4D31-A9F3-233B6B7D96CD}"/>
    <cellStyle name="Currency 2 2 4 4 6 4" xfId="25650" xr:uid="{1D2D9A59-A367-4114-8F31-D9C7104357A4}"/>
    <cellStyle name="Currency 2 2 4 4 7" xfId="5826" xr:uid="{E68A16DD-FF60-4931-A3F3-B925809F548A}"/>
    <cellStyle name="Currency 2 2 4 4 7 2" xfId="17154" xr:uid="{658C6B6B-F5C9-4218-B30E-809109307B1E}"/>
    <cellStyle name="Currency 2 2 4 4 7 2 2" xfId="39810" xr:uid="{318AEDFA-670A-4D58-A0E7-7B4A86614603}"/>
    <cellStyle name="Currency 2 2 4 4 7 3" xfId="28482" xr:uid="{1295EB32-2AF0-4FAB-B81D-206488276151}"/>
    <cellStyle name="Currency 2 2 4 4 8" xfId="11490" xr:uid="{F0B9EA1E-3C8B-45C7-8B66-D1DB2D769E95}"/>
    <cellStyle name="Currency 2 2 4 4 8 2" xfId="34146" xr:uid="{0C763A42-413D-44FC-956E-7672B7A46056}"/>
    <cellStyle name="Currency 2 2 4 4 9" xfId="22818" xr:uid="{CB1ECF6B-54A8-4D67-8592-5C2B75F10A4B}"/>
    <cellStyle name="Currency 2 2 4 5" xfId="250" xr:uid="{6258CB21-E494-46DD-95EE-3D6512528A5C}"/>
    <cellStyle name="Currency 2 2 4 5 2" xfId="602" xr:uid="{51E1EE1A-2C3E-4568-A9C2-7AFA7E275679}"/>
    <cellStyle name="Currency 2 2 4 5 2 2" xfId="1306" xr:uid="{539C2391-C348-4CB8-A2E9-9147A919B636}"/>
    <cellStyle name="Currency 2 2 4 5 2 2 2" xfId="1787" xr:uid="{FA943D4C-6FD7-4225-9B5F-20BEC3F8271E}"/>
    <cellStyle name="Currency 2 2 4 5 2 2 2 2" xfId="4619" xr:uid="{25D8B6A0-14FA-4906-9219-290D7B75CD07}"/>
    <cellStyle name="Currency 2 2 4 5 2 2 2 2 2" xfId="10283" xr:uid="{527A6239-C433-4C6A-9F79-52810E1FDA25}"/>
    <cellStyle name="Currency 2 2 4 5 2 2 2 2 2 2" xfId="21611" xr:uid="{0E498F8E-1B36-4C75-AB48-19FBC2C4714E}"/>
    <cellStyle name="Currency 2 2 4 5 2 2 2 2 2 2 2" xfId="44267" xr:uid="{8383210B-9658-40DC-B7D4-05D5029F8982}"/>
    <cellStyle name="Currency 2 2 4 5 2 2 2 2 2 3" xfId="32939" xr:uid="{87077143-98D1-43B0-8916-9372C4758798}"/>
    <cellStyle name="Currency 2 2 4 5 2 2 2 2 3" xfId="15947" xr:uid="{C9A89F11-8B5B-4BA9-8F15-6AF4312E9EEF}"/>
    <cellStyle name="Currency 2 2 4 5 2 2 2 2 3 2" xfId="38603" xr:uid="{ACEFE502-988F-4F6F-9B93-A3C2EB3D7CC8}"/>
    <cellStyle name="Currency 2 2 4 5 2 2 2 2 4" xfId="27275" xr:uid="{FD13DB98-5943-4E2C-9067-EA6ECCEF4461}"/>
    <cellStyle name="Currency 2 2 4 5 2 2 2 3" xfId="7451" xr:uid="{8D8BB977-DEFF-4884-A604-3F421C7B2EC6}"/>
    <cellStyle name="Currency 2 2 4 5 2 2 2 3 2" xfId="18779" xr:uid="{F9B489FA-2291-480D-80E7-E99FCEB54A66}"/>
    <cellStyle name="Currency 2 2 4 5 2 2 2 3 2 2" xfId="41435" xr:uid="{24B49E05-366F-4E3F-A612-77E92B755400}"/>
    <cellStyle name="Currency 2 2 4 5 2 2 2 3 3" xfId="30107" xr:uid="{8A028A6C-F27B-4431-9BEB-0C18AAA52AA8}"/>
    <cellStyle name="Currency 2 2 4 5 2 2 2 4" xfId="13115" xr:uid="{7710E23A-1497-47F7-84A7-C2FB6722985F}"/>
    <cellStyle name="Currency 2 2 4 5 2 2 2 4 2" xfId="35771" xr:uid="{7C7302D7-E4D1-43C0-8002-B56246C4FB36}"/>
    <cellStyle name="Currency 2 2 4 5 2 2 2 5" xfId="24443" xr:uid="{729B7E91-8EC8-4CB0-91FB-6ADE52E4C46C}"/>
    <cellStyle name="Currency 2 2 4 5 2 2 3" xfId="4138" xr:uid="{F3FFB300-2526-475F-B016-1C1C71BFB8D3}"/>
    <cellStyle name="Currency 2 2 4 5 2 2 3 2" xfId="9802" xr:uid="{328CEE08-41C9-444F-B2D3-53E7770F0C9A}"/>
    <cellStyle name="Currency 2 2 4 5 2 2 3 2 2" xfId="21130" xr:uid="{B3BDF156-086C-4D55-B107-D94AB9D8613B}"/>
    <cellStyle name="Currency 2 2 4 5 2 2 3 2 2 2" xfId="43786" xr:uid="{4DC2E509-2BD3-4DD1-9400-8B57421BF6F7}"/>
    <cellStyle name="Currency 2 2 4 5 2 2 3 2 3" xfId="32458" xr:uid="{EE4892AA-B7D5-4459-9E73-EB8219E54A38}"/>
    <cellStyle name="Currency 2 2 4 5 2 2 3 3" xfId="15466" xr:uid="{3BCDAB53-CF53-4978-BF51-EED5E0D81A20}"/>
    <cellStyle name="Currency 2 2 4 5 2 2 3 3 2" xfId="38122" xr:uid="{63F5AF98-235B-4502-BC7D-294AD95460E6}"/>
    <cellStyle name="Currency 2 2 4 5 2 2 3 4" xfId="26794" xr:uid="{C806FDAE-00EF-438A-BE05-7D626FFDBED5}"/>
    <cellStyle name="Currency 2 2 4 5 2 2 4" xfId="6970" xr:uid="{75E16B41-FCFA-43EF-8E05-BD355802C7C6}"/>
    <cellStyle name="Currency 2 2 4 5 2 2 4 2" xfId="18298" xr:uid="{8D69C689-D5C8-4CF4-9A6D-47D112D662E5}"/>
    <cellStyle name="Currency 2 2 4 5 2 2 4 2 2" xfId="40954" xr:uid="{F9802311-246C-44C6-A6DA-C0A7199F23B6}"/>
    <cellStyle name="Currency 2 2 4 5 2 2 4 3" xfId="29626" xr:uid="{8BFDAA5B-28F7-43A9-AA71-DF9F62577E26}"/>
    <cellStyle name="Currency 2 2 4 5 2 2 5" xfId="12634" xr:uid="{8F4918F7-2A97-43CD-99A2-1338234EAD0D}"/>
    <cellStyle name="Currency 2 2 4 5 2 2 5 2" xfId="35290" xr:uid="{E1BAD7C6-4708-4A44-8A51-18E6B17B650E}"/>
    <cellStyle name="Currency 2 2 4 5 2 2 6" xfId="23962" xr:uid="{6FBE3080-A0C6-468E-AD5A-B097EA8F0053}"/>
    <cellStyle name="Currency 2 2 4 5 2 3" xfId="1788" xr:uid="{9678F186-2819-4933-9F51-90E2CC1F536D}"/>
    <cellStyle name="Currency 2 2 4 5 2 3 2" xfId="4620" xr:uid="{1A17F5CF-1482-4082-B83E-6AB26AD7AD78}"/>
    <cellStyle name="Currency 2 2 4 5 2 3 2 2" xfId="10284" xr:uid="{F7240CE5-BA0F-4E7C-9BE7-43350D7C0705}"/>
    <cellStyle name="Currency 2 2 4 5 2 3 2 2 2" xfId="21612" xr:uid="{D7C3BA9D-4572-4F04-89EB-ED8009F74D91}"/>
    <cellStyle name="Currency 2 2 4 5 2 3 2 2 2 2" xfId="44268" xr:uid="{5293DBF7-5407-4CAA-B48F-BBA117AB0E1F}"/>
    <cellStyle name="Currency 2 2 4 5 2 3 2 2 3" xfId="32940" xr:uid="{E74EA175-FA24-4DAD-AB5C-70A32DB5B082}"/>
    <cellStyle name="Currency 2 2 4 5 2 3 2 3" xfId="15948" xr:uid="{25FFAA58-DE51-405E-968D-840FEBA2969A}"/>
    <cellStyle name="Currency 2 2 4 5 2 3 2 3 2" xfId="38604" xr:uid="{B62B9493-46AB-4681-AD76-CDA13CF63880}"/>
    <cellStyle name="Currency 2 2 4 5 2 3 2 4" xfId="27276" xr:uid="{FDA04FD0-BA73-4AB9-B425-AB58A4DAF7B3}"/>
    <cellStyle name="Currency 2 2 4 5 2 3 3" xfId="7452" xr:uid="{3D8EC4F5-9A44-46A5-A5C9-6CDE9BFFE5F5}"/>
    <cellStyle name="Currency 2 2 4 5 2 3 3 2" xfId="18780" xr:uid="{EB302973-3D5C-447E-901F-645F2CE81FE8}"/>
    <cellStyle name="Currency 2 2 4 5 2 3 3 2 2" xfId="41436" xr:uid="{570ADC0B-D542-440F-8871-2BEABE8F25C3}"/>
    <cellStyle name="Currency 2 2 4 5 2 3 3 3" xfId="30108" xr:uid="{E741E52D-DD5E-412D-B307-8BC817AA327F}"/>
    <cellStyle name="Currency 2 2 4 5 2 3 4" xfId="13116" xr:uid="{18EFF1AC-6734-449B-AA6B-CA393CAA0A6A}"/>
    <cellStyle name="Currency 2 2 4 5 2 3 4 2" xfId="35772" xr:uid="{ECE0A23F-215D-430D-BBE0-EDE77EA6B71F}"/>
    <cellStyle name="Currency 2 2 4 5 2 3 5" xfId="24444" xr:uid="{03F4953A-6CE5-4A1B-904D-F63D714DDFCE}"/>
    <cellStyle name="Currency 2 2 4 5 2 4" xfId="3434" xr:uid="{3B11A041-E3E1-4691-8FBE-348402CE4382}"/>
    <cellStyle name="Currency 2 2 4 5 2 4 2" xfId="9098" xr:uid="{0C843828-939B-42A2-8B05-B6A7DFA64501}"/>
    <cellStyle name="Currency 2 2 4 5 2 4 2 2" xfId="20426" xr:uid="{45F56308-AC29-403B-9359-776DE212653F}"/>
    <cellStyle name="Currency 2 2 4 5 2 4 2 2 2" xfId="43082" xr:uid="{10075E76-02E5-4FE7-A907-2FBA17597A50}"/>
    <cellStyle name="Currency 2 2 4 5 2 4 2 3" xfId="31754" xr:uid="{50FE30AE-C39D-49C8-8FB5-1C42922ECAD2}"/>
    <cellStyle name="Currency 2 2 4 5 2 4 3" xfId="14762" xr:uid="{5DA1E010-7326-44D3-A211-7B850F1AACFB}"/>
    <cellStyle name="Currency 2 2 4 5 2 4 3 2" xfId="37418" xr:uid="{2F7999C9-A199-4E76-9633-F6D127293B59}"/>
    <cellStyle name="Currency 2 2 4 5 2 4 4" xfId="26090" xr:uid="{3596E322-D8C0-40D9-AE0D-C64C7157C4C4}"/>
    <cellStyle name="Currency 2 2 4 5 2 5" xfId="6266" xr:uid="{05F41DD9-290C-4CDF-BA1A-A1DA4B7E432A}"/>
    <cellStyle name="Currency 2 2 4 5 2 5 2" xfId="17594" xr:uid="{AEFFBC73-373F-4D58-8EDC-BAE5AF303FDE}"/>
    <cellStyle name="Currency 2 2 4 5 2 5 2 2" xfId="40250" xr:uid="{4CED85D7-267E-4056-8662-A0B5C4049D20}"/>
    <cellStyle name="Currency 2 2 4 5 2 5 3" xfId="28922" xr:uid="{FAD6CE5F-D151-430F-9AF8-DD36BCDEDA7B}"/>
    <cellStyle name="Currency 2 2 4 5 2 6" xfId="11930" xr:uid="{BB024454-5A54-42AD-ACF7-3CAE27DE44E0}"/>
    <cellStyle name="Currency 2 2 4 5 2 6 2" xfId="34586" xr:uid="{96357EFD-3953-43AB-951D-6382C0E5D306}"/>
    <cellStyle name="Currency 2 2 4 5 2 7" xfId="23258" xr:uid="{01931314-DCA1-40FA-9D81-7F5CCDD7F6AF}"/>
    <cellStyle name="Currency 2 2 4 5 3" xfId="954" xr:uid="{A6A5EDA8-1F13-49CE-9CAD-CF271A9E298E}"/>
    <cellStyle name="Currency 2 2 4 5 3 2" xfId="1789" xr:uid="{F15E6418-748C-4D70-BE55-4F0352C393B2}"/>
    <cellStyle name="Currency 2 2 4 5 3 2 2" xfId="4621" xr:uid="{0170FBD5-8444-415C-A43E-193E7F83E038}"/>
    <cellStyle name="Currency 2 2 4 5 3 2 2 2" xfId="10285" xr:uid="{B65A83DB-37F3-4E2F-8FCD-C26116D86B72}"/>
    <cellStyle name="Currency 2 2 4 5 3 2 2 2 2" xfId="21613" xr:uid="{2A6040D9-1426-4FD0-A6F3-2545165300AA}"/>
    <cellStyle name="Currency 2 2 4 5 3 2 2 2 2 2" xfId="44269" xr:uid="{BF0F4871-D822-4437-9B46-256F9FCC8EAC}"/>
    <cellStyle name="Currency 2 2 4 5 3 2 2 2 3" xfId="32941" xr:uid="{8C6D85DE-4363-4470-AAFA-411B2762F844}"/>
    <cellStyle name="Currency 2 2 4 5 3 2 2 3" xfId="15949" xr:uid="{10F5BC94-7CF7-4E29-A951-0A0DBE9C68EB}"/>
    <cellStyle name="Currency 2 2 4 5 3 2 2 3 2" xfId="38605" xr:uid="{DD920C95-A22F-478F-AA35-A2FAEF734494}"/>
    <cellStyle name="Currency 2 2 4 5 3 2 2 4" xfId="27277" xr:uid="{C9C9F2BB-248B-42D3-BD76-4138895487B5}"/>
    <cellStyle name="Currency 2 2 4 5 3 2 3" xfId="7453" xr:uid="{4393AC18-29DE-486A-ACDD-B1E128187911}"/>
    <cellStyle name="Currency 2 2 4 5 3 2 3 2" xfId="18781" xr:uid="{665DFC2D-1D4D-4519-AB2C-54553857F1EA}"/>
    <cellStyle name="Currency 2 2 4 5 3 2 3 2 2" xfId="41437" xr:uid="{60219E1F-113F-4B63-B755-BBFC19D967D7}"/>
    <cellStyle name="Currency 2 2 4 5 3 2 3 3" xfId="30109" xr:uid="{14FE3A74-F8EB-4DF9-ACC7-C05EE2CC849A}"/>
    <cellStyle name="Currency 2 2 4 5 3 2 4" xfId="13117" xr:uid="{86D7D8FB-AD3A-40EC-8D5D-19BE7FE997D6}"/>
    <cellStyle name="Currency 2 2 4 5 3 2 4 2" xfId="35773" xr:uid="{A64DE6CC-A678-48DB-A98B-2F2D3A0EAC86}"/>
    <cellStyle name="Currency 2 2 4 5 3 2 5" xfId="24445" xr:uid="{1C19E079-BF72-463B-A889-2836D9CE87CD}"/>
    <cellStyle name="Currency 2 2 4 5 3 3" xfId="3786" xr:uid="{31912EE7-6657-4048-911D-EAB6941BFBFD}"/>
    <cellStyle name="Currency 2 2 4 5 3 3 2" xfId="9450" xr:uid="{68E95FDE-3F8C-4C8F-9B2C-67BBABAE6C5A}"/>
    <cellStyle name="Currency 2 2 4 5 3 3 2 2" xfId="20778" xr:uid="{9141E843-7090-47E4-A41A-A51F8C552C13}"/>
    <cellStyle name="Currency 2 2 4 5 3 3 2 2 2" xfId="43434" xr:uid="{A7BEC437-A9C5-486A-8D20-52CF4B37544C}"/>
    <cellStyle name="Currency 2 2 4 5 3 3 2 3" xfId="32106" xr:uid="{0376A627-6D1B-42C8-82B5-2D6AC37B569B}"/>
    <cellStyle name="Currency 2 2 4 5 3 3 3" xfId="15114" xr:uid="{9A8F8091-1A5B-40DB-8A5D-63F756AD30DA}"/>
    <cellStyle name="Currency 2 2 4 5 3 3 3 2" xfId="37770" xr:uid="{C07F99BE-06B4-425D-A6AA-18B18950C6ED}"/>
    <cellStyle name="Currency 2 2 4 5 3 3 4" xfId="26442" xr:uid="{0D156D44-602F-422E-B755-3B93315EFD74}"/>
    <cellStyle name="Currency 2 2 4 5 3 4" xfId="6618" xr:uid="{49A13BA0-BB23-4413-9C73-54E51F568A34}"/>
    <cellStyle name="Currency 2 2 4 5 3 4 2" xfId="17946" xr:uid="{4005BFD0-49CD-497D-9F8D-3A4271570EF1}"/>
    <cellStyle name="Currency 2 2 4 5 3 4 2 2" xfId="40602" xr:uid="{1F59374E-739E-4C44-BAD2-4FBBC3992020}"/>
    <cellStyle name="Currency 2 2 4 5 3 4 3" xfId="29274" xr:uid="{527FAC64-7E42-42A9-9CA3-2A1345B86D61}"/>
    <cellStyle name="Currency 2 2 4 5 3 5" xfId="12282" xr:uid="{C9A25F98-31C8-4E34-BC55-5CBF5C8B063A}"/>
    <cellStyle name="Currency 2 2 4 5 3 5 2" xfId="34938" xr:uid="{0761FB76-193F-4E37-A973-D8A94750484C}"/>
    <cellStyle name="Currency 2 2 4 5 3 6" xfId="23610" xr:uid="{7FEB5100-3163-4B53-B91B-038218A0F956}"/>
    <cellStyle name="Currency 2 2 4 5 4" xfId="1790" xr:uid="{C2DF8C22-B5C4-4A5E-93FC-6D1131EBB3FA}"/>
    <cellStyle name="Currency 2 2 4 5 4 2" xfId="4622" xr:uid="{D3E68A12-0017-48DC-988D-265AFB538ECA}"/>
    <cellStyle name="Currency 2 2 4 5 4 2 2" xfId="10286" xr:uid="{0F238F8E-03B6-4EFC-8C07-5914B0798E8C}"/>
    <cellStyle name="Currency 2 2 4 5 4 2 2 2" xfId="21614" xr:uid="{203ECA64-397B-4864-A3FC-A110115E065E}"/>
    <cellStyle name="Currency 2 2 4 5 4 2 2 2 2" xfId="44270" xr:uid="{D3FC0AAE-BEDE-41CA-9C19-C56A8678192E}"/>
    <cellStyle name="Currency 2 2 4 5 4 2 2 3" xfId="32942" xr:uid="{704183AC-20D8-4534-BDC7-F59E922BA38A}"/>
    <cellStyle name="Currency 2 2 4 5 4 2 3" xfId="15950" xr:uid="{0865B515-DA03-401D-8629-BEB221636E5A}"/>
    <cellStyle name="Currency 2 2 4 5 4 2 3 2" xfId="38606" xr:uid="{644437D1-CE4B-4CEB-858F-23D7E11F8682}"/>
    <cellStyle name="Currency 2 2 4 5 4 2 4" xfId="27278" xr:uid="{8074264E-99FE-4B55-92D0-63A32AA04739}"/>
    <cellStyle name="Currency 2 2 4 5 4 3" xfId="7454" xr:uid="{EFFEE65E-7334-44AC-8358-C81175AE4767}"/>
    <cellStyle name="Currency 2 2 4 5 4 3 2" xfId="18782" xr:uid="{A91C4A3F-3908-40E3-B17E-B63E73B41B09}"/>
    <cellStyle name="Currency 2 2 4 5 4 3 2 2" xfId="41438" xr:uid="{25507852-BF77-43CD-BE37-ACB8074B1A08}"/>
    <cellStyle name="Currency 2 2 4 5 4 3 3" xfId="30110" xr:uid="{16899785-D715-43BE-88CB-DA71CE807EF3}"/>
    <cellStyle name="Currency 2 2 4 5 4 4" xfId="13118" xr:uid="{0565560A-A8A1-4B74-BA69-A57BFC469979}"/>
    <cellStyle name="Currency 2 2 4 5 4 4 2" xfId="35774" xr:uid="{896FB68F-E2AE-4001-89B1-B1B21E5CC48A}"/>
    <cellStyle name="Currency 2 2 4 5 4 5" xfId="24446" xr:uid="{87482D2E-233C-4E22-8347-29820D6F1CB2}"/>
    <cellStyle name="Currency 2 2 4 5 5" xfId="3082" xr:uid="{912E179E-9820-4253-8E5C-0457BE13F8D1}"/>
    <cellStyle name="Currency 2 2 4 5 5 2" xfId="8746" xr:uid="{B89E68EB-4DA8-4B61-BA36-A87DBA81B179}"/>
    <cellStyle name="Currency 2 2 4 5 5 2 2" xfId="20074" xr:uid="{0640F86B-A7A7-492A-A72C-79F1C5360613}"/>
    <cellStyle name="Currency 2 2 4 5 5 2 2 2" xfId="42730" xr:uid="{0F71A7B5-4C71-4D83-93B1-42061DDF1482}"/>
    <cellStyle name="Currency 2 2 4 5 5 2 3" xfId="31402" xr:uid="{26EAF601-1A08-4C5F-BF23-E07C4E199BE8}"/>
    <cellStyle name="Currency 2 2 4 5 5 3" xfId="14410" xr:uid="{90200E44-ABB8-44DD-9459-409494AFAE1A}"/>
    <cellStyle name="Currency 2 2 4 5 5 3 2" xfId="37066" xr:uid="{EAD0DB76-B1C2-411C-88F4-CA320081CAEA}"/>
    <cellStyle name="Currency 2 2 4 5 5 4" xfId="25738" xr:uid="{C835EDE9-FCFD-4730-AE69-D77EEF3D6195}"/>
    <cellStyle name="Currency 2 2 4 5 6" xfId="5914" xr:uid="{63DCA2CE-4B5C-4982-AD89-4F712BC4A3DF}"/>
    <cellStyle name="Currency 2 2 4 5 6 2" xfId="17242" xr:uid="{C360006F-70FD-45EE-99BD-9BEC60FD1896}"/>
    <cellStyle name="Currency 2 2 4 5 6 2 2" xfId="39898" xr:uid="{99E8E2AC-F63F-4D04-AB49-7F94B7E7D6D7}"/>
    <cellStyle name="Currency 2 2 4 5 6 3" xfId="28570" xr:uid="{278DF7FE-490C-4078-BBA6-13D7F0560127}"/>
    <cellStyle name="Currency 2 2 4 5 7" xfId="11578" xr:uid="{7A3B4EDC-A991-456F-9646-D73F3BC2FB55}"/>
    <cellStyle name="Currency 2 2 4 5 7 2" xfId="34234" xr:uid="{E8D2DE53-5DF4-48A0-85E4-D86108D6DFCD}"/>
    <cellStyle name="Currency 2 2 4 5 8" xfId="22906" xr:uid="{6972D9CB-9E6D-4DC8-AD74-C826DA2459AC}"/>
    <cellStyle name="Currency 2 2 4 6" xfId="426" xr:uid="{7214E47E-C10A-44AF-AF95-1B8F46F9C6BD}"/>
    <cellStyle name="Currency 2 2 4 6 2" xfId="1130" xr:uid="{4872899E-80C5-45CE-ABE9-75146AC30663}"/>
    <cellStyle name="Currency 2 2 4 6 2 2" xfId="1791" xr:uid="{F84693E5-1C90-430E-9BDC-3F8FB1DF896C}"/>
    <cellStyle name="Currency 2 2 4 6 2 2 2" xfId="4623" xr:uid="{99664458-B246-44B0-8331-5BE479E3C491}"/>
    <cellStyle name="Currency 2 2 4 6 2 2 2 2" xfId="10287" xr:uid="{94ACBC95-DCC2-45AF-98B8-F4580D19B057}"/>
    <cellStyle name="Currency 2 2 4 6 2 2 2 2 2" xfId="21615" xr:uid="{B4C4ABF6-23D6-42AD-BAA3-7E15C567C523}"/>
    <cellStyle name="Currency 2 2 4 6 2 2 2 2 2 2" xfId="44271" xr:uid="{673F0FA5-9EC0-48E0-84B2-7685B7E2D264}"/>
    <cellStyle name="Currency 2 2 4 6 2 2 2 2 3" xfId="32943" xr:uid="{94498669-B350-4225-98D3-511C6E4EECD7}"/>
    <cellStyle name="Currency 2 2 4 6 2 2 2 3" xfId="15951" xr:uid="{B98370E5-199E-4014-AD45-86DD85E7D5D5}"/>
    <cellStyle name="Currency 2 2 4 6 2 2 2 3 2" xfId="38607" xr:uid="{D67E0EA1-46FF-42D8-827B-1C937B8DF934}"/>
    <cellStyle name="Currency 2 2 4 6 2 2 2 4" xfId="27279" xr:uid="{12502BA8-F09E-434F-B941-A90C95B01EC0}"/>
    <cellStyle name="Currency 2 2 4 6 2 2 3" xfId="7455" xr:uid="{74C48012-8A69-469F-B8A9-A1B28CD5A119}"/>
    <cellStyle name="Currency 2 2 4 6 2 2 3 2" xfId="18783" xr:uid="{8F83F486-AFB4-4C04-86BF-CECB6672E679}"/>
    <cellStyle name="Currency 2 2 4 6 2 2 3 2 2" xfId="41439" xr:uid="{6F92EC74-0397-4DE4-989A-33146C42840C}"/>
    <cellStyle name="Currency 2 2 4 6 2 2 3 3" xfId="30111" xr:uid="{CCDA6E9A-1521-44BD-975B-380773688B9F}"/>
    <cellStyle name="Currency 2 2 4 6 2 2 4" xfId="13119" xr:uid="{F120F72C-514C-4F24-BAE1-283AAE6628D2}"/>
    <cellStyle name="Currency 2 2 4 6 2 2 4 2" xfId="35775" xr:uid="{B9C79B67-8E23-4763-B916-309781172B94}"/>
    <cellStyle name="Currency 2 2 4 6 2 2 5" xfId="24447" xr:uid="{B9B64BE1-1282-44B3-BEFC-19C47B5DCD0A}"/>
    <cellStyle name="Currency 2 2 4 6 2 3" xfId="3962" xr:uid="{FEC1FA97-FCDA-40AD-8768-283D7DCE9B08}"/>
    <cellStyle name="Currency 2 2 4 6 2 3 2" xfId="9626" xr:uid="{BF521B14-670B-461A-A9BD-9AB30C041916}"/>
    <cellStyle name="Currency 2 2 4 6 2 3 2 2" xfId="20954" xr:uid="{1D57C56D-4779-41BD-81CD-3A33F7D831B6}"/>
    <cellStyle name="Currency 2 2 4 6 2 3 2 2 2" xfId="43610" xr:uid="{760D6CBA-24D5-4E79-B78F-24F4DFC7D4B0}"/>
    <cellStyle name="Currency 2 2 4 6 2 3 2 3" xfId="32282" xr:uid="{4F39AE16-D76C-41C8-80AA-90CAC5CE912E}"/>
    <cellStyle name="Currency 2 2 4 6 2 3 3" xfId="15290" xr:uid="{495C4EF5-601D-493D-AE3B-42842B9F902F}"/>
    <cellStyle name="Currency 2 2 4 6 2 3 3 2" xfId="37946" xr:uid="{B42B942A-5F6A-4008-9A3D-8EA6D7C091AE}"/>
    <cellStyle name="Currency 2 2 4 6 2 3 4" xfId="26618" xr:uid="{8769B0AA-EA4B-49D4-9BE0-1EADDB2B75E5}"/>
    <cellStyle name="Currency 2 2 4 6 2 4" xfId="6794" xr:uid="{3676FB09-D4F9-42D9-A241-54646B59ABCA}"/>
    <cellStyle name="Currency 2 2 4 6 2 4 2" xfId="18122" xr:uid="{85173796-4531-487E-B642-6D97BC0EE4BB}"/>
    <cellStyle name="Currency 2 2 4 6 2 4 2 2" xfId="40778" xr:uid="{C91131AB-5C13-4CA9-93A5-371077E1B7C3}"/>
    <cellStyle name="Currency 2 2 4 6 2 4 3" xfId="29450" xr:uid="{5CFD206B-2548-4342-B130-C3B1DA6F3BAF}"/>
    <cellStyle name="Currency 2 2 4 6 2 5" xfId="12458" xr:uid="{B9ECFBCF-DB8C-49CB-9348-77210A6EAB9B}"/>
    <cellStyle name="Currency 2 2 4 6 2 5 2" xfId="35114" xr:uid="{95D9C8FB-05F3-4D97-8C4B-BF1DFF4539F5}"/>
    <cellStyle name="Currency 2 2 4 6 2 6" xfId="23786" xr:uid="{CDC4904F-2E6B-4002-BCA0-DB75B12BC240}"/>
    <cellStyle name="Currency 2 2 4 6 3" xfId="1792" xr:uid="{DDD77C4F-E63E-4E83-AB0C-6DA755ECC382}"/>
    <cellStyle name="Currency 2 2 4 6 3 2" xfId="4624" xr:uid="{6694EFC3-8193-4EDA-8177-714ECCC9BB64}"/>
    <cellStyle name="Currency 2 2 4 6 3 2 2" xfId="10288" xr:uid="{2C0160D9-35C3-45C7-8CD6-541A43CA8709}"/>
    <cellStyle name="Currency 2 2 4 6 3 2 2 2" xfId="21616" xr:uid="{FB99AC72-71CB-4EEA-9C27-9E7AA15FD5DB}"/>
    <cellStyle name="Currency 2 2 4 6 3 2 2 2 2" xfId="44272" xr:uid="{5E1D96F7-EBD3-4DD6-8557-DFE47CD1F3F3}"/>
    <cellStyle name="Currency 2 2 4 6 3 2 2 3" xfId="32944" xr:uid="{F98716F8-3588-4891-ADAC-141B38DA4ECE}"/>
    <cellStyle name="Currency 2 2 4 6 3 2 3" xfId="15952" xr:uid="{1DBA637A-21E2-4D77-B5E2-BD46AEC8E1FD}"/>
    <cellStyle name="Currency 2 2 4 6 3 2 3 2" xfId="38608" xr:uid="{D1FC6CEC-2BEC-4C2C-B2EE-7BEE726943BC}"/>
    <cellStyle name="Currency 2 2 4 6 3 2 4" xfId="27280" xr:uid="{63E4A1AC-4E60-4A7C-A450-DDC289EB9D2C}"/>
    <cellStyle name="Currency 2 2 4 6 3 3" xfId="7456" xr:uid="{59DBC1E5-DA5D-4479-BBCA-53DD6B7F0612}"/>
    <cellStyle name="Currency 2 2 4 6 3 3 2" xfId="18784" xr:uid="{0534C980-188F-44E7-826D-11AF7D988D9A}"/>
    <cellStyle name="Currency 2 2 4 6 3 3 2 2" xfId="41440" xr:uid="{37AB2A04-1E59-43D7-BF67-CDA1B7450AC1}"/>
    <cellStyle name="Currency 2 2 4 6 3 3 3" xfId="30112" xr:uid="{AB3B101D-C6DC-41C8-A775-D65698FC029D}"/>
    <cellStyle name="Currency 2 2 4 6 3 4" xfId="13120" xr:uid="{30E3F100-8C18-404D-91B5-65199441846C}"/>
    <cellStyle name="Currency 2 2 4 6 3 4 2" xfId="35776" xr:uid="{ED65E464-292C-47DD-BD2A-D439033C326B}"/>
    <cellStyle name="Currency 2 2 4 6 3 5" xfId="24448" xr:uid="{3D122C08-9E14-4A97-9D13-6C24E8126140}"/>
    <cellStyle name="Currency 2 2 4 6 4" xfId="3258" xr:uid="{272C6762-52A5-49E0-8AD7-33796F578DF8}"/>
    <cellStyle name="Currency 2 2 4 6 4 2" xfId="8922" xr:uid="{6773F0E6-8E6E-4371-9DBD-A88DA04AB4C2}"/>
    <cellStyle name="Currency 2 2 4 6 4 2 2" xfId="20250" xr:uid="{8A74B9B1-246A-4726-ACF0-3400FE3890EE}"/>
    <cellStyle name="Currency 2 2 4 6 4 2 2 2" xfId="42906" xr:uid="{B4235C5F-915B-4581-9828-BAFB71405516}"/>
    <cellStyle name="Currency 2 2 4 6 4 2 3" xfId="31578" xr:uid="{A0190362-D412-4061-BA78-51F63A80B657}"/>
    <cellStyle name="Currency 2 2 4 6 4 3" xfId="14586" xr:uid="{26AF2D65-302B-4FD4-82EC-6F47EC374236}"/>
    <cellStyle name="Currency 2 2 4 6 4 3 2" xfId="37242" xr:uid="{C61339FE-B96F-42F7-BAFD-BCC5169CE71A}"/>
    <cellStyle name="Currency 2 2 4 6 4 4" xfId="25914" xr:uid="{0A45F34A-592A-4D57-BF20-7A3313D399CA}"/>
    <cellStyle name="Currency 2 2 4 6 5" xfId="6090" xr:uid="{18C09FE6-592E-4792-8010-B93AE8610719}"/>
    <cellStyle name="Currency 2 2 4 6 5 2" xfId="17418" xr:uid="{5E8227F1-F220-45AE-AAE6-233C2D811D65}"/>
    <cellStyle name="Currency 2 2 4 6 5 2 2" xfId="40074" xr:uid="{DED0A0B5-A385-4794-B396-7C6C6A77EE51}"/>
    <cellStyle name="Currency 2 2 4 6 5 3" xfId="28746" xr:uid="{B79EE106-19DF-41A5-A8FD-30C50DC55D0E}"/>
    <cellStyle name="Currency 2 2 4 6 6" xfId="11754" xr:uid="{C37893CF-1E49-496F-A69B-C9BA0591430A}"/>
    <cellStyle name="Currency 2 2 4 6 6 2" xfId="34410" xr:uid="{FF579940-C07B-4CA9-8CF0-1842DE98ADBA}"/>
    <cellStyle name="Currency 2 2 4 6 7" xfId="23082" xr:uid="{54FA70E8-B3BD-45BE-A20A-1B1B61066660}"/>
    <cellStyle name="Currency 2 2 4 7" xfId="778" xr:uid="{DFE72F7D-63A7-44EB-896F-F880029C3254}"/>
    <cellStyle name="Currency 2 2 4 7 2" xfId="1793" xr:uid="{36FC9EB0-00DD-495C-8A6B-3002D9924C09}"/>
    <cellStyle name="Currency 2 2 4 7 2 2" xfId="4625" xr:uid="{DE3D732D-DE79-43A5-9399-CC8449BDBF08}"/>
    <cellStyle name="Currency 2 2 4 7 2 2 2" xfId="10289" xr:uid="{3F43FFF2-7B2F-4A19-8C28-15F28FD3380A}"/>
    <cellStyle name="Currency 2 2 4 7 2 2 2 2" xfId="21617" xr:uid="{2CE24965-2CFA-4BFB-9383-92721A852C21}"/>
    <cellStyle name="Currency 2 2 4 7 2 2 2 2 2" xfId="44273" xr:uid="{52AB9C5A-3B4F-4D58-9695-06DEDC0C8A0B}"/>
    <cellStyle name="Currency 2 2 4 7 2 2 2 3" xfId="32945" xr:uid="{84E0ADA3-717C-4A7B-9BB9-2A7008B2E822}"/>
    <cellStyle name="Currency 2 2 4 7 2 2 3" xfId="15953" xr:uid="{59E6F496-DEC1-46B9-924E-2CD69177374A}"/>
    <cellStyle name="Currency 2 2 4 7 2 2 3 2" xfId="38609" xr:uid="{EA247113-F7A0-47CC-8A85-B8505CD45925}"/>
    <cellStyle name="Currency 2 2 4 7 2 2 4" xfId="27281" xr:uid="{B643B13B-E9BC-419A-B72A-523B306B5CB3}"/>
    <cellStyle name="Currency 2 2 4 7 2 3" xfId="7457" xr:uid="{EF1D7858-8078-4132-A834-889187244F03}"/>
    <cellStyle name="Currency 2 2 4 7 2 3 2" xfId="18785" xr:uid="{963528A0-4BD7-4523-9572-411530DF97D2}"/>
    <cellStyle name="Currency 2 2 4 7 2 3 2 2" xfId="41441" xr:uid="{6A251027-0D06-4CF3-9D7D-5C7652403A5F}"/>
    <cellStyle name="Currency 2 2 4 7 2 3 3" xfId="30113" xr:uid="{33364631-D474-4437-AE98-A5963B5777E1}"/>
    <cellStyle name="Currency 2 2 4 7 2 4" xfId="13121" xr:uid="{2B970BA1-CA76-450F-8010-36170402F51E}"/>
    <cellStyle name="Currency 2 2 4 7 2 4 2" xfId="35777" xr:uid="{28761800-536B-48F8-AF8F-3893D67B3F05}"/>
    <cellStyle name="Currency 2 2 4 7 2 5" xfId="24449" xr:uid="{893448C7-B7EA-49D3-B7AC-DA6B6EB6583F}"/>
    <cellStyle name="Currency 2 2 4 7 3" xfId="3610" xr:uid="{46ACCB64-9A49-4811-8076-5F4BEFA333A6}"/>
    <cellStyle name="Currency 2 2 4 7 3 2" xfId="9274" xr:uid="{CD7BDE0A-0D9B-492A-B19D-034EAFF935E9}"/>
    <cellStyle name="Currency 2 2 4 7 3 2 2" xfId="20602" xr:uid="{2DB1FC82-EBB0-456C-8B19-04A9CC4AAA2B}"/>
    <cellStyle name="Currency 2 2 4 7 3 2 2 2" xfId="43258" xr:uid="{7F5CABB8-31E4-4B26-820A-E75F116CC548}"/>
    <cellStyle name="Currency 2 2 4 7 3 2 3" xfId="31930" xr:uid="{7FA45F21-AB46-4646-882C-B824733B3FEA}"/>
    <cellStyle name="Currency 2 2 4 7 3 3" xfId="14938" xr:uid="{2C0537E8-84BA-4360-8989-5FC4CC9D7099}"/>
    <cellStyle name="Currency 2 2 4 7 3 3 2" xfId="37594" xr:uid="{69E62F11-F1CD-49AE-8DF8-AC00A0FDCDF0}"/>
    <cellStyle name="Currency 2 2 4 7 3 4" xfId="26266" xr:uid="{BB8C1E22-52C0-48E5-A817-6A86257C0C10}"/>
    <cellStyle name="Currency 2 2 4 7 4" xfId="6442" xr:uid="{00C1CF0D-3163-4582-9C68-2FC4F4E75062}"/>
    <cellStyle name="Currency 2 2 4 7 4 2" xfId="17770" xr:uid="{7A0820F4-6EA8-4275-A0FA-66C5AC2B6535}"/>
    <cellStyle name="Currency 2 2 4 7 4 2 2" xfId="40426" xr:uid="{90369FFD-BF4B-47F8-9E78-C0780E542116}"/>
    <cellStyle name="Currency 2 2 4 7 4 3" xfId="29098" xr:uid="{D71FE762-8A90-4ED9-AB35-267C488DF9EC}"/>
    <cellStyle name="Currency 2 2 4 7 5" xfId="12106" xr:uid="{852E9435-DA90-4970-94FE-37D9DF531714}"/>
    <cellStyle name="Currency 2 2 4 7 5 2" xfId="34762" xr:uid="{FAB109C2-C935-4D76-B5DE-E8E793804298}"/>
    <cellStyle name="Currency 2 2 4 7 6" xfId="23434" xr:uid="{C10C778A-751C-44BB-9AE6-C86DDFE883EC}"/>
    <cellStyle name="Currency 2 2 4 8" xfId="1794" xr:uid="{93093401-E06F-4955-8A9C-38AAA3ED4836}"/>
    <cellStyle name="Currency 2 2 4 8 2" xfId="4626" xr:uid="{7E2EFE5F-6C79-4DC9-A1E9-67B9F02740F5}"/>
    <cellStyle name="Currency 2 2 4 8 2 2" xfId="10290" xr:uid="{97DB6A1C-E353-444B-8CC2-E5067CE47729}"/>
    <cellStyle name="Currency 2 2 4 8 2 2 2" xfId="21618" xr:uid="{570FAFDC-BF16-4A87-B44A-91A1B28FDE3E}"/>
    <cellStyle name="Currency 2 2 4 8 2 2 2 2" xfId="44274" xr:uid="{C2C13211-34D6-476B-9E4A-F98442303945}"/>
    <cellStyle name="Currency 2 2 4 8 2 2 3" xfId="32946" xr:uid="{B4972985-5E35-46D0-94E6-C4C5AF259F62}"/>
    <cellStyle name="Currency 2 2 4 8 2 3" xfId="15954" xr:uid="{8288DA05-03A4-4A3C-9F44-EA5C2D8FD010}"/>
    <cellStyle name="Currency 2 2 4 8 2 3 2" xfId="38610" xr:uid="{6344DFCA-4216-4BC7-8B56-F01CF4D943BA}"/>
    <cellStyle name="Currency 2 2 4 8 2 4" xfId="27282" xr:uid="{58690123-9FA8-477D-BA5A-FEB5EE6726C9}"/>
    <cellStyle name="Currency 2 2 4 8 3" xfId="7458" xr:uid="{210FBDE5-68CF-483C-BC90-5DDFA3788373}"/>
    <cellStyle name="Currency 2 2 4 8 3 2" xfId="18786" xr:uid="{0C3A6997-86C5-45B5-9E65-186A1D69ABA7}"/>
    <cellStyle name="Currency 2 2 4 8 3 2 2" xfId="41442" xr:uid="{A7A32681-7B63-4396-BED8-3E93EB9651D3}"/>
    <cellStyle name="Currency 2 2 4 8 3 3" xfId="30114" xr:uid="{64F326EC-4BE5-45F8-8310-DDB522ED1A29}"/>
    <cellStyle name="Currency 2 2 4 8 4" xfId="13122" xr:uid="{846B96F4-3D66-416C-AB39-FFA448D03277}"/>
    <cellStyle name="Currency 2 2 4 8 4 2" xfId="35778" xr:uid="{DFE680D1-209F-4CF2-B7DF-8D5219F0ED9B}"/>
    <cellStyle name="Currency 2 2 4 8 5" xfId="24450" xr:uid="{AA465C69-8BBB-4351-9CDF-218D8CB9E4BD}"/>
    <cellStyle name="Currency 2 2 4 9" xfId="2906" xr:uid="{8B51E30E-F271-493F-98F9-585407B75BD7}"/>
    <cellStyle name="Currency 2 2 4 9 2" xfId="8570" xr:uid="{C95E7D5A-60E8-4C3B-BB6F-BBAFBF34CDA7}"/>
    <cellStyle name="Currency 2 2 4 9 2 2" xfId="19898" xr:uid="{DE6B5941-3FF9-4500-A245-48079C54577E}"/>
    <cellStyle name="Currency 2 2 4 9 2 2 2" xfId="42554" xr:uid="{4DC2C7A2-F7BE-4D9B-AFCC-BC9DE87F14A6}"/>
    <cellStyle name="Currency 2 2 4 9 2 3" xfId="31226" xr:uid="{D89165A8-FE3D-4929-9488-4C999D377276}"/>
    <cellStyle name="Currency 2 2 4 9 3" xfId="14234" xr:uid="{711AB294-FC7D-4B17-8C2A-9267DE869E51}"/>
    <cellStyle name="Currency 2 2 4 9 3 2" xfId="36890" xr:uid="{951F1A89-5971-461F-A4DA-05FAB1917863}"/>
    <cellStyle name="Currency 2 2 4 9 4" xfId="25562" xr:uid="{5330CB70-D3ED-444E-8832-FA7E1E513E77}"/>
    <cellStyle name="Currency 2 2 5" xfId="92" xr:uid="{6155047E-E566-452B-9698-36967768D7F4}"/>
    <cellStyle name="Currency 2 2 5 10" xfId="11420" xr:uid="{18475C2B-E0D1-495A-8709-782B4F3C0ECE}"/>
    <cellStyle name="Currency 2 2 5 10 2" xfId="34076" xr:uid="{872DDBB8-7338-4A65-AF4F-0D705ED4E638}"/>
    <cellStyle name="Currency 2 2 5 11" xfId="22748" xr:uid="{309600F9-5779-4389-9B4A-84D22FC7D656}"/>
    <cellStyle name="Currency 2 2 5 2" xfId="136" xr:uid="{8DCAD6AC-8DCF-4079-99CA-AEFCB34F6D1C}"/>
    <cellStyle name="Currency 2 2 5 2 10" xfId="22792" xr:uid="{68EAD6BC-E6CF-40A9-9617-0075AB17C3B5}"/>
    <cellStyle name="Currency 2 2 5 2 2" xfId="224" xr:uid="{693B71A6-4D9C-416F-9B1E-C8925554CF0F}"/>
    <cellStyle name="Currency 2 2 5 2 2 2" xfId="400" xr:uid="{DBE8A01B-290A-47B4-8FE4-0DC88B18C42A}"/>
    <cellStyle name="Currency 2 2 5 2 2 2 2" xfId="752" xr:uid="{9C26FD5E-DF81-4461-882D-259430C63EF3}"/>
    <cellStyle name="Currency 2 2 5 2 2 2 2 2" xfId="1456" xr:uid="{3AE44BBA-BC62-4C17-97A9-F4082CD988F4}"/>
    <cellStyle name="Currency 2 2 5 2 2 2 2 2 2" xfId="1795" xr:uid="{EEF40854-2078-496D-87FF-ECD2123D6117}"/>
    <cellStyle name="Currency 2 2 5 2 2 2 2 2 2 2" xfId="4627" xr:uid="{0E382207-5DB9-40B9-9523-8CB7A00D079E}"/>
    <cellStyle name="Currency 2 2 5 2 2 2 2 2 2 2 2" xfId="10291" xr:uid="{BF2465BE-02E3-4C6B-9A1A-6D2D8E7C41A9}"/>
    <cellStyle name="Currency 2 2 5 2 2 2 2 2 2 2 2 2" xfId="21619" xr:uid="{7BF1F9F6-8CEC-479B-AD5C-27B416226288}"/>
    <cellStyle name="Currency 2 2 5 2 2 2 2 2 2 2 2 2 2" xfId="44275" xr:uid="{61B17726-D69C-4B91-A8A2-4ABEE64E4D69}"/>
    <cellStyle name="Currency 2 2 5 2 2 2 2 2 2 2 2 3" xfId="32947" xr:uid="{E9D54459-8003-4C24-9A8F-815B6FDFEB90}"/>
    <cellStyle name="Currency 2 2 5 2 2 2 2 2 2 2 3" xfId="15955" xr:uid="{F8F3279D-D50C-43B5-847B-85C0D27215EA}"/>
    <cellStyle name="Currency 2 2 5 2 2 2 2 2 2 2 3 2" xfId="38611" xr:uid="{0A242528-48C6-4793-8EA1-80C1E5F8CD2B}"/>
    <cellStyle name="Currency 2 2 5 2 2 2 2 2 2 2 4" xfId="27283" xr:uid="{B8A72463-853E-4E3A-9D4A-E96A01572D4D}"/>
    <cellStyle name="Currency 2 2 5 2 2 2 2 2 2 3" xfId="7459" xr:uid="{80AD1C67-054B-486C-86E9-236997C3A023}"/>
    <cellStyle name="Currency 2 2 5 2 2 2 2 2 2 3 2" xfId="18787" xr:uid="{F04F340D-B101-4D40-A623-42806DA0E8BC}"/>
    <cellStyle name="Currency 2 2 5 2 2 2 2 2 2 3 2 2" xfId="41443" xr:uid="{E5DA9953-2BF0-4037-A853-58632750957D}"/>
    <cellStyle name="Currency 2 2 5 2 2 2 2 2 2 3 3" xfId="30115" xr:uid="{76FB7788-7759-40B0-BA67-3282F7FDD0A9}"/>
    <cellStyle name="Currency 2 2 5 2 2 2 2 2 2 4" xfId="13123" xr:uid="{754C0CB3-9C7C-4A13-97E7-D3A81381C327}"/>
    <cellStyle name="Currency 2 2 5 2 2 2 2 2 2 4 2" xfId="35779" xr:uid="{2072B4D2-0D6C-4F35-8257-A23A10C222ED}"/>
    <cellStyle name="Currency 2 2 5 2 2 2 2 2 2 5" xfId="24451" xr:uid="{7BF6CAE6-8BC6-4FD6-9B5E-F945E2B11D04}"/>
    <cellStyle name="Currency 2 2 5 2 2 2 2 2 3" xfId="4288" xr:uid="{4A715523-684A-41DA-97EB-7595FCB69AE2}"/>
    <cellStyle name="Currency 2 2 5 2 2 2 2 2 3 2" xfId="9952" xr:uid="{5E92C9EA-42EA-4B48-8595-477012CB56F0}"/>
    <cellStyle name="Currency 2 2 5 2 2 2 2 2 3 2 2" xfId="21280" xr:uid="{B5C32FFE-C4AA-47F4-977F-DACD4F24161B}"/>
    <cellStyle name="Currency 2 2 5 2 2 2 2 2 3 2 2 2" xfId="43936" xr:uid="{F173E6C5-FEBF-4F7A-935A-2B9CE4C36191}"/>
    <cellStyle name="Currency 2 2 5 2 2 2 2 2 3 2 3" xfId="32608" xr:uid="{D1B8D639-E265-429A-864E-041F52A1F8CB}"/>
    <cellStyle name="Currency 2 2 5 2 2 2 2 2 3 3" xfId="15616" xr:uid="{8F7FCD6D-77A0-43B6-AE29-3CE2CCC7FEB3}"/>
    <cellStyle name="Currency 2 2 5 2 2 2 2 2 3 3 2" xfId="38272" xr:uid="{8E1345A2-6551-4500-A137-AA3137BE5082}"/>
    <cellStyle name="Currency 2 2 5 2 2 2 2 2 3 4" xfId="26944" xr:uid="{F7FF10E4-034F-4F1C-A51E-649F2064D98A}"/>
    <cellStyle name="Currency 2 2 5 2 2 2 2 2 4" xfId="7120" xr:uid="{D92CDCAF-667E-4B37-BE36-D89BB5417C51}"/>
    <cellStyle name="Currency 2 2 5 2 2 2 2 2 4 2" xfId="18448" xr:uid="{7CC4BB69-7EA6-4BF1-9E55-9F6233363F2C}"/>
    <cellStyle name="Currency 2 2 5 2 2 2 2 2 4 2 2" xfId="41104" xr:uid="{B25CDA7E-5862-43F9-90D3-BB3B2E30827F}"/>
    <cellStyle name="Currency 2 2 5 2 2 2 2 2 4 3" xfId="29776" xr:uid="{AF69AE03-BB86-4F45-8AA5-682F2EA9B02E}"/>
    <cellStyle name="Currency 2 2 5 2 2 2 2 2 5" xfId="12784" xr:uid="{98B4EF7E-4173-45D9-A912-D675C5712265}"/>
    <cellStyle name="Currency 2 2 5 2 2 2 2 2 5 2" xfId="35440" xr:uid="{CFCFF4CF-9986-4071-BBC8-AE64DF2BEFBC}"/>
    <cellStyle name="Currency 2 2 5 2 2 2 2 2 6" xfId="24112" xr:uid="{73B92BDD-A7B0-428A-9D34-E4BA6CD75B08}"/>
    <cellStyle name="Currency 2 2 5 2 2 2 2 3" xfId="1796" xr:uid="{22E65731-8D72-431E-B9F3-6D159A26E090}"/>
    <cellStyle name="Currency 2 2 5 2 2 2 2 3 2" xfId="4628" xr:uid="{188C224F-0540-45DA-A0D4-AE2404FC2F7A}"/>
    <cellStyle name="Currency 2 2 5 2 2 2 2 3 2 2" xfId="10292" xr:uid="{443272BA-D66E-4483-A2E8-415F9BA89FFF}"/>
    <cellStyle name="Currency 2 2 5 2 2 2 2 3 2 2 2" xfId="21620" xr:uid="{9A63CED4-8F6B-45DD-AE9A-6BAAB2D531B1}"/>
    <cellStyle name="Currency 2 2 5 2 2 2 2 3 2 2 2 2" xfId="44276" xr:uid="{82380CE3-A8F4-4AFA-AEBF-9BC47D78979C}"/>
    <cellStyle name="Currency 2 2 5 2 2 2 2 3 2 2 3" xfId="32948" xr:uid="{4D2DE444-90B5-4A6A-B23F-2623D691CD8A}"/>
    <cellStyle name="Currency 2 2 5 2 2 2 2 3 2 3" xfId="15956" xr:uid="{512D88AC-CCA0-4DF3-9719-4EEFF54AB905}"/>
    <cellStyle name="Currency 2 2 5 2 2 2 2 3 2 3 2" xfId="38612" xr:uid="{6B55AE2E-BCA9-4E06-912B-0D6DF3A3212F}"/>
    <cellStyle name="Currency 2 2 5 2 2 2 2 3 2 4" xfId="27284" xr:uid="{454EA45D-A325-457B-A83F-30FBF42D5E06}"/>
    <cellStyle name="Currency 2 2 5 2 2 2 2 3 3" xfId="7460" xr:uid="{F2167328-F4D9-4499-AE99-2740E36AA453}"/>
    <cellStyle name="Currency 2 2 5 2 2 2 2 3 3 2" xfId="18788" xr:uid="{CDDD1EA3-D7F5-4521-98BE-9CD6C789353E}"/>
    <cellStyle name="Currency 2 2 5 2 2 2 2 3 3 2 2" xfId="41444" xr:uid="{E70866BD-40E4-4F98-8AA1-46833AE12109}"/>
    <cellStyle name="Currency 2 2 5 2 2 2 2 3 3 3" xfId="30116" xr:uid="{05332920-3B0D-4754-842A-19FE8D42C844}"/>
    <cellStyle name="Currency 2 2 5 2 2 2 2 3 4" xfId="13124" xr:uid="{C44C6AFF-9333-4E7C-A76D-000DAA6225A5}"/>
    <cellStyle name="Currency 2 2 5 2 2 2 2 3 4 2" xfId="35780" xr:uid="{CF79A46F-8156-4B99-AC5C-CF48E8D2C841}"/>
    <cellStyle name="Currency 2 2 5 2 2 2 2 3 5" xfId="24452" xr:uid="{AAD4F2D7-4C3B-4C41-AAC1-FE85DB9F9ECF}"/>
    <cellStyle name="Currency 2 2 5 2 2 2 2 4" xfId="3584" xr:uid="{49DA7CDD-713E-46BA-842B-1CB94A1ED207}"/>
    <cellStyle name="Currency 2 2 5 2 2 2 2 4 2" xfId="9248" xr:uid="{6057107C-506B-4251-9810-120527EA1B35}"/>
    <cellStyle name="Currency 2 2 5 2 2 2 2 4 2 2" xfId="20576" xr:uid="{7149E766-BFF8-4E7B-BD3B-976109C30282}"/>
    <cellStyle name="Currency 2 2 5 2 2 2 2 4 2 2 2" xfId="43232" xr:uid="{031F3A62-A061-4B6B-8FFF-14087FBBB66D}"/>
    <cellStyle name="Currency 2 2 5 2 2 2 2 4 2 3" xfId="31904" xr:uid="{D9EC6F36-E30A-45D0-8026-8D1FF326D1EC}"/>
    <cellStyle name="Currency 2 2 5 2 2 2 2 4 3" xfId="14912" xr:uid="{A0493987-7CA3-4DF6-888A-85DBF79069EE}"/>
    <cellStyle name="Currency 2 2 5 2 2 2 2 4 3 2" xfId="37568" xr:uid="{7E16CC32-F0BE-4331-9F2F-2FAACFCA760C}"/>
    <cellStyle name="Currency 2 2 5 2 2 2 2 4 4" xfId="26240" xr:uid="{19F2F024-8518-4480-B094-95A4D89A7D89}"/>
    <cellStyle name="Currency 2 2 5 2 2 2 2 5" xfId="6416" xr:uid="{9091BFA1-09B7-4D7E-BB66-FBAF53B953C7}"/>
    <cellStyle name="Currency 2 2 5 2 2 2 2 5 2" xfId="17744" xr:uid="{FD6EEFFF-23AA-4B2B-AAD5-132D0AF0EC83}"/>
    <cellStyle name="Currency 2 2 5 2 2 2 2 5 2 2" xfId="40400" xr:uid="{EDFE891C-31D1-491C-8B82-8019A001B032}"/>
    <cellStyle name="Currency 2 2 5 2 2 2 2 5 3" xfId="29072" xr:uid="{4305EE6D-7431-40C7-B48B-CCA1EA84FA07}"/>
    <cellStyle name="Currency 2 2 5 2 2 2 2 6" xfId="12080" xr:uid="{BC4FB0F9-BE1D-46FE-894E-199C9583C934}"/>
    <cellStyle name="Currency 2 2 5 2 2 2 2 6 2" xfId="34736" xr:uid="{D2281E7C-A254-46EB-9603-51BBB60A0C1A}"/>
    <cellStyle name="Currency 2 2 5 2 2 2 2 7" xfId="23408" xr:uid="{999C6E39-40F8-4B83-A8A6-1FF1674EF853}"/>
    <cellStyle name="Currency 2 2 5 2 2 2 3" xfId="1104" xr:uid="{02DA9CD2-504F-4289-9E5B-7A98021D59B8}"/>
    <cellStyle name="Currency 2 2 5 2 2 2 3 2" xfId="1797" xr:uid="{0A54C4B5-F792-4701-BAAC-C59B7AE11638}"/>
    <cellStyle name="Currency 2 2 5 2 2 2 3 2 2" xfId="4629" xr:uid="{BE6B3D5D-4F6B-4DD9-89D8-F99479ADC37C}"/>
    <cellStyle name="Currency 2 2 5 2 2 2 3 2 2 2" xfId="10293" xr:uid="{4AECE6E5-7DB7-4623-87F7-2F1F1D1F29B1}"/>
    <cellStyle name="Currency 2 2 5 2 2 2 3 2 2 2 2" xfId="21621" xr:uid="{970F2E9F-4E7B-47EE-BB9C-75213E00F2AC}"/>
    <cellStyle name="Currency 2 2 5 2 2 2 3 2 2 2 2 2" xfId="44277" xr:uid="{A2B997BC-AEBC-4520-BE4A-F52D7ED13FC7}"/>
    <cellStyle name="Currency 2 2 5 2 2 2 3 2 2 2 3" xfId="32949" xr:uid="{7CAB7FA1-EB19-43C3-B90D-76EBD29574CA}"/>
    <cellStyle name="Currency 2 2 5 2 2 2 3 2 2 3" xfId="15957" xr:uid="{8B2E7AFE-40DB-4750-B623-73C695269518}"/>
    <cellStyle name="Currency 2 2 5 2 2 2 3 2 2 3 2" xfId="38613" xr:uid="{D124D3D3-6B33-4ED5-83EF-1175508A715E}"/>
    <cellStyle name="Currency 2 2 5 2 2 2 3 2 2 4" xfId="27285" xr:uid="{2FD01EC9-C4F6-403A-9853-6A9B2DF7E814}"/>
    <cellStyle name="Currency 2 2 5 2 2 2 3 2 3" xfId="7461" xr:uid="{F7FF9D68-E319-4AD2-82F8-FA0CAB8C446E}"/>
    <cellStyle name="Currency 2 2 5 2 2 2 3 2 3 2" xfId="18789" xr:uid="{35536DA3-597C-4005-A14A-02C6B4E70048}"/>
    <cellStyle name="Currency 2 2 5 2 2 2 3 2 3 2 2" xfId="41445" xr:uid="{6DED7CD7-7BC3-4499-8A93-D1A58AC94361}"/>
    <cellStyle name="Currency 2 2 5 2 2 2 3 2 3 3" xfId="30117" xr:uid="{65A3C0D0-B499-4099-8293-F58A8A79B5B8}"/>
    <cellStyle name="Currency 2 2 5 2 2 2 3 2 4" xfId="13125" xr:uid="{8E912CD2-A15B-499B-9563-6C7E547A795C}"/>
    <cellStyle name="Currency 2 2 5 2 2 2 3 2 4 2" xfId="35781" xr:uid="{594AE1AE-8F2B-4560-9D14-B59D562B2933}"/>
    <cellStyle name="Currency 2 2 5 2 2 2 3 2 5" xfId="24453" xr:uid="{79620754-76C2-4FBE-9F8E-971B0590EFFC}"/>
    <cellStyle name="Currency 2 2 5 2 2 2 3 3" xfId="3936" xr:uid="{655C6852-6CAC-49FC-882F-37F5982C0F2C}"/>
    <cellStyle name="Currency 2 2 5 2 2 2 3 3 2" xfId="9600" xr:uid="{42F08A09-94DD-4B29-800D-D83E2F463BB5}"/>
    <cellStyle name="Currency 2 2 5 2 2 2 3 3 2 2" xfId="20928" xr:uid="{61551A90-9989-4717-ADBF-792092C12C5B}"/>
    <cellStyle name="Currency 2 2 5 2 2 2 3 3 2 2 2" xfId="43584" xr:uid="{26B869FF-8335-47F1-BC59-ED7E75273D30}"/>
    <cellStyle name="Currency 2 2 5 2 2 2 3 3 2 3" xfId="32256" xr:uid="{3C737084-AA48-4FCD-92E9-31F8560A4679}"/>
    <cellStyle name="Currency 2 2 5 2 2 2 3 3 3" xfId="15264" xr:uid="{88211448-3C11-419D-AC46-A728A5B14A4B}"/>
    <cellStyle name="Currency 2 2 5 2 2 2 3 3 3 2" xfId="37920" xr:uid="{C426F483-803B-4994-8FFB-C7F89F692917}"/>
    <cellStyle name="Currency 2 2 5 2 2 2 3 3 4" xfId="26592" xr:uid="{A1A29FF4-682F-4C2F-B2AB-F5D527E55E41}"/>
    <cellStyle name="Currency 2 2 5 2 2 2 3 4" xfId="6768" xr:uid="{5943736B-F16D-4AFF-AA1A-6C1F27501681}"/>
    <cellStyle name="Currency 2 2 5 2 2 2 3 4 2" xfId="18096" xr:uid="{0A9FB4D7-4992-478C-9F97-540351AC00E9}"/>
    <cellStyle name="Currency 2 2 5 2 2 2 3 4 2 2" xfId="40752" xr:uid="{99EA77DA-16D5-40B9-BD08-BB1423329A2B}"/>
    <cellStyle name="Currency 2 2 5 2 2 2 3 4 3" xfId="29424" xr:uid="{3455816A-D182-430C-AD41-1DBCC68DB0C6}"/>
    <cellStyle name="Currency 2 2 5 2 2 2 3 5" xfId="12432" xr:uid="{B8AB3BA5-E404-49E1-84E0-CCC35334DA4B}"/>
    <cellStyle name="Currency 2 2 5 2 2 2 3 5 2" xfId="35088" xr:uid="{C4418AA7-D31A-4D16-B1CE-A3EDFB427934}"/>
    <cellStyle name="Currency 2 2 5 2 2 2 3 6" xfId="23760" xr:uid="{9E0E067B-06CC-4169-9A7B-AC7A83C90FA0}"/>
    <cellStyle name="Currency 2 2 5 2 2 2 4" xfId="1798" xr:uid="{6C6CB6A0-C1C1-4310-A40B-6DD0D7B6389F}"/>
    <cellStyle name="Currency 2 2 5 2 2 2 4 2" xfId="4630" xr:uid="{7939C645-6BA9-4889-8B14-DE6AF640EB85}"/>
    <cellStyle name="Currency 2 2 5 2 2 2 4 2 2" xfId="10294" xr:uid="{5896D68A-E0C8-4025-BEDB-B556FDB46AF3}"/>
    <cellStyle name="Currency 2 2 5 2 2 2 4 2 2 2" xfId="21622" xr:uid="{17E7387F-DFEA-4B8B-BCE7-BB4784CDA08C}"/>
    <cellStyle name="Currency 2 2 5 2 2 2 4 2 2 2 2" xfId="44278" xr:uid="{495D1810-B57C-4EB8-98C9-36C079544400}"/>
    <cellStyle name="Currency 2 2 5 2 2 2 4 2 2 3" xfId="32950" xr:uid="{FDAEF48C-FFDB-4AA4-8509-C08A5E351D83}"/>
    <cellStyle name="Currency 2 2 5 2 2 2 4 2 3" xfId="15958" xr:uid="{316AD71E-FE43-43E9-ADFC-AF5FABDE1158}"/>
    <cellStyle name="Currency 2 2 5 2 2 2 4 2 3 2" xfId="38614" xr:uid="{296F489B-CD97-4EA1-AD7D-8F7C1F32A473}"/>
    <cellStyle name="Currency 2 2 5 2 2 2 4 2 4" xfId="27286" xr:uid="{93AB724D-16B6-4293-8F50-FA43D9843B65}"/>
    <cellStyle name="Currency 2 2 5 2 2 2 4 3" xfId="7462" xr:uid="{2996F110-B07E-4926-8095-E2925E825F38}"/>
    <cellStyle name="Currency 2 2 5 2 2 2 4 3 2" xfId="18790" xr:uid="{4436B525-0664-4AE7-9547-D1560A0897D0}"/>
    <cellStyle name="Currency 2 2 5 2 2 2 4 3 2 2" xfId="41446" xr:uid="{CA764A09-AE10-46EA-B48C-39BBF46EBE0C}"/>
    <cellStyle name="Currency 2 2 5 2 2 2 4 3 3" xfId="30118" xr:uid="{1E4A8417-D0BF-4ABA-9F77-FEFCDB8BD668}"/>
    <cellStyle name="Currency 2 2 5 2 2 2 4 4" xfId="13126" xr:uid="{75423986-CE50-489B-A7A7-A06D0B88AAF8}"/>
    <cellStyle name="Currency 2 2 5 2 2 2 4 4 2" xfId="35782" xr:uid="{6277BAAC-EEAD-4B08-8FDA-9DCAA12DA17C}"/>
    <cellStyle name="Currency 2 2 5 2 2 2 4 5" xfId="24454" xr:uid="{F6A4F5A8-D8C2-4E43-8F7C-FAB62D184F92}"/>
    <cellStyle name="Currency 2 2 5 2 2 2 5" xfId="3232" xr:uid="{37CD01AB-CF82-489F-9134-87FE19F72425}"/>
    <cellStyle name="Currency 2 2 5 2 2 2 5 2" xfId="8896" xr:uid="{AD87352C-9630-4EAC-8574-DEE1DF67FBDB}"/>
    <cellStyle name="Currency 2 2 5 2 2 2 5 2 2" xfId="20224" xr:uid="{AEF49FC0-6C3B-44FA-8DB6-244E2086E70E}"/>
    <cellStyle name="Currency 2 2 5 2 2 2 5 2 2 2" xfId="42880" xr:uid="{25D04392-E770-4F53-87DD-D8C62752C8A6}"/>
    <cellStyle name="Currency 2 2 5 2 2 2 5 2 3" xfId="31552" xr:uid="{0A241C52-9F5A-4A76-90DD-6409DCD87F7F}"/>
    <cellStyle name="Currency 2 2 5 2 2 2 5 3" xfId="14560" xr:uid="{AE0C2164-2177-47E3-9E96-2EFE67D7D684}"/>
    <cellStyle name="Currency 2 2 5 2 2 2 5 3 2" xfId="37216" xr:uid="{E8BF1A82-F29E-422A-B2BC-8E7AF6211271}"/>
    <cellStyle name="Currency 2 2 5 2 2 2 5 4" xfId="25888" xr:uid="{767693B0-CC9C-493F-9B09-CD8244F2685E}"/>
    <cellStyle name="Currency 2 2 5 2 2 2 6" xfId="6064" xr:uid="{5E98DC14-86B8-43C0-BCEE-B968E3D5E6A8}"/>
    <cellStyle name="Currency 2 2 5 2 2 2 6 2" xfId="17392" xr:uid="{B026B8ED-F68F-4E2D-A2D8-1F993C6B33BB}"/>
    <cellStyle name="Currency 2 2 5 2 2 2 6 2 2" xfId="40048" xr:uid="{CE43C204-BCD0-45BB-BAF4-41FA4CAE67BD}"/>
    <cellStyle name="Currency 2 2 5 2 2 2 6 3" xfId="28720" xr:uid="{F609CA61-0A35-4C40-BE2B-8DA01A608251}"/>
    <cellStyle name="Currency 2 2 5 2 2 2 7" xfId="11728" xr:uid="{5B9FF745-DDED-4E47-A32F-966275FAE149}"/>
    <cellStyle name="Currency 2 2 5 2 2 2 7 2" xfId="34384" xr:uid="{A7768634-C1B2-4244-9EB6-14C364867568}"/>
    <cellStyle name="Currency 2 2 5 2 2 2 8" xfId="23056" xr:uid="{9D7E9DF7-58AA-4C15-8B03-07263CBCF636}"/>
    <cellStyle name="Currency 2 2 5 2 2 3" xfId="576" xr:uid="{97FD1514-CC95-4614-BC2F-04878C79B901}"/>
    <cellStyle name="Currency 2 2 5 2 2 3 2" xfId="1280" xr:uid="{69B1A692-2679-4178-9DA0-FCE054E3A3A3}"/>
    <cellStyle name="Currency 2 2 5 2 2 3 2 2" xfId="1799" xr:uid="{088F233E-B312-48A8-9059-0379F9C70194}"/>
    <cellStyle name="Currency 2 2 5 2 2 3 2 2 2" xfId="4631" xr:uid="{2C3608D1-7B95-4BE9-9FBC-A705DE8FA94E}"/>
    <cellStyle name="Currency 2 2 5 2 2 3 2 2 2 2" xfId="10295" xr:uid="{CFF60800-C381-44CF-A89A-F980D9C1CCAF}"/>
    <cellStyle name="Currency 2 2 5 2 2 3 2 2 2 2 2" xfId="21623" xr:uid="{02D99C56-9423-4B3F-82B4-9C94B1EDC40F}"/>
    <cellStyle name="Currency 2 2 5 2 2 3 2 2 2 2 2 2" xfId="44279" xr:uid="{9EC98C01-6F5F-4689-99AB-92CD6EBDE5DB}"/>
    <cellStyle name="Currency 2 2 5 2 2 3 2 2 2 2 3" xfId="32951" xr:uid="{6317273A-C2CC-473D-85A2-3D0B4D4F82E1}"/>
    <cellStyle name="Currency 2 2 5 2 2 3 2 2 2 3" xfId="15959" xr:uid="{D7105A41-5BAC-4DA8-8C6B-68977A1911EF}"/>
    <cellStyle name="Currency 2 2 5 2 2 3 2 2 2 3 2" xfId="38615" xr:uid="{D9853029-C6C9-474A-A73B-6203E4B5B4E6}"/>
    <cellStyle name="Currency 2 2 5 2 2 3 2 2 2 4" xfId="27287" xr:uid="{BC91264B-227B-422F-9B0A-201EF77646DE}"/>
    <cellStyle name="Currency 2 2 5 2 2 3 2 2 3" xfId="7463" xr:uid="{E8586C26-9BF8-40A9-8ADE-A80ECC3CB83B}"/>
    <cellStyle name="Currency 2 2 5 2 2 3 2 2 3 2" xfId="18791" xr:uid="{FAA3D497-405C-477F-9836-851BF85CE9F3}"/>
    <cellStyle name="Currency 2 2 5 2 2 3 2 2 3 2 2" xfId="41447" xr:uid="{5AC345EA-39D5-4210-9D0F-BA63DBFC738A}"/>
    <cellStyle name="Currency 2 2 5 2 2 3 2 2 3 3" xfId="30119" xr:uid="{557AD0B4-27F4-4561-BEF5-BC259D2F2639}"/>
    <cellStyle name="Currency 2 2 5 2 2 3 2 2 4" xfId="13127" xr:uid="{B5BDD378-64FD-476E-A96C-B81CEAB59BCB}"/>
    <cellStyle name="Currency 2 2 5 2 2 3 2 2 4 2" xfId="35783" xr:uid="{75EC523F-E614-4966-9E2F-BA982E09F91B}"/>
    <cellStyle name="Currency 2 2 5 2 2 3 2 2 5" xfId="24455" xr:uid="{C59B8A05-5C6A-4E10-951F-87C6EBB5AF19}"/>
    <cellStyle name="Currency 2 2 5 2 2 3 2 3" xfId="4112" xr:uid="{90BE1A94-BDEE-42CB-91A3-F5590845AC21}"/>
    <cellStyle name="Currency 2 2 5 2 2 3 2 3 2" xfId="9776" xr:uid="{0859888F-8A47-4F3C-B1B2-7EC76AD21877}"/>
    <cellStyle name="Currency 2 2 5 2 2 3 2 3 2 2" xfId="21104" xr:uid="{EA10E2B2-1017-47AC-ABAC-AF07D467D276}"/>
    <cellStyle name="Currency 2 2 5 2 2 3 2 3 2 2 2" xfId="43760" xr:uid="{9B7BA849-CE50-4A00-8D46-701D672B5091}"/>
    <cellStyle name="Currency 2 2 5 2 2 3 2 3 2 3" xfId="32432" xr:uid="{C29D820C-82C8-4836-B358-40339A7E57D7}"/>
    <cellStyle name="Currency 2 2 5 2 2 3 2 3 3" xfId="15440" xr:uid="{77BF00D1-9CD4-4B84-9160-7689B1EA71EE}"/>
    <cellStyle name="Currency 2 2 5 2 2 3 2 3 3 2" xfId="38096" xr:uid="{A29C0E9E-0F7E-4E11-B5C2-ADE51A46890B}"/>
    <cellStyle name="Currency 2 2 5 2 2 3 2 3 4" xfId="26768" xr:uid="{A814B4C2-E172-417B-82AD-9E10AAB1EA98}"/>
    <cellStyle name="Currency 2 2 5 2 2 3 2 4" xfId="6944" xr:uid="{956B8FC0-0A7F-498D-A34F-1B3254FA0F2C}"/>
    <cellStyle name="Currency 2 2 5 2 2 3 2 4 2" xfId="18272" xr:uid="{D78B0F5A-40A4-40A0-B2D6-0F208759E754}"/>
    <cellStyle name="Currency 2 2 5 2 2 3 2 4 2 2" xfId="40928" xr:uid="{C3129E61-D005-4722-9DCD-51EEE4808192}"/>
    <cellStyle name="Currency 2 2 5 2 2 3 2 4 3" xfId="29600" xr:uid="{44CFA4FA-4DBB-4DFA-A569-7AB6CD440A7B}"/>
    <cellStyle name="Currency 2 2 5 2 2 3 2 5" xfId="12608" xr:uid="{FE15F421-4245-44CC-8A1F-7FE3A01EB25D}"/>
    <cellStyle name="Currency 2 2 5 2 2 3 2 5 2" xfId="35264" xr:uid="{822566E0-F048-4774-8F2B-3C2C4691BF64}"/>
    <cellStyle name="Currency 2 2 5 2 2 3 2 6" xfId="23936" xr:uid="{53464A84-322C-4B76-9CCB-66722924CB4B}"/>
    <cellStyle name="Currency 2 2 5 2 2 3 3" xfId="1800" xr:uid="{2FEBDFB1-459F-4813-A435-018D5F4EC691}"/>
    <cellStyle name="Currency 2 2 5 2 2 3 3 2" xfId="4632" xr:uid="{BFE024D1-FC42-4A44-A6B1-EA852B02A378}"/>
    <cellStyle name="Currency 2 2 5 2 2 3 3 2 2" xfId="10296" xr:uid="{E7615C42-8CF3-4F85-ACFA-3A2055C786EB}"/>
    <cellStyle name="Currency 2 2 5 2 2 3 3 2 2 2" xfId="21624" xr:uid="{BFD1E3AC-CAE2-4ADA-AABE-3301E2D3D95F}"/>
    <cellStyle name="Currency 2 2 5 2 2 3 3 2 2 2 2" xfId="44280" xr:uid="{B3DAB44D-1371-4499-8860-37D0E7A4F845}"/>
    <cellStyle name="Currency 2 2 5 2 2 3 3 2 2 3" xfId="32952" xr:uid="{A7CC3D16-58B8-4C1B-94ED-0226264609D4}"/>
    <cellStyle name="Currency 2 2 5 2 2 3 3 2 3" xfId="15960" xr:uid="{9C153138-881B-4A79-91BE-0DCAFA150D5C}"/>
    <cellStyle name="Currency 2 2 5 2 2 3 3 2 3 2" xfId="38616" xr:uid="{E039E781-603C-489B-A12E-E5221FE1D46B}"/>
    <cellStyle name="Currency 2 2 5 2 2 3 3 2 4" xfId="27288" xr:uid="{12CF6D7F-BB1A-4F89-B64B-C270893B4751}"/>
    <cellStyle name="Currency 2 2 5 2 2 3 3 3" xfId="7464" xr:uid="{2DB71582-55EC-42C2-A9F3-77121BA4D72D}"/>
    <cellStyle name="Currency 2 2 5 2 2 3 3 3 2" xfId="18792" xr:uid="{E4AF1B41-090E-44BF-B508-3A8AEBE2B83D}"/>
    <cellStyle name="Currency 2 2 5 2 2 3 3 3 2 2" xfId="41448" xr:uid="{83D3096D-83EA-4A66-B8BF-CE647C14EDFF}"/>
    <cellStyle name="Currency 2 2 5 2 2 3 3 3 3" xfId="30120" xr:uid="{C9D2AEB3-C5B0-48A2-8D4D-02A1A566E067}"/>
    <cellStyle name="Currency 2 2 5 2 2 3 3 4" xfId="13128" xr:uid="{08BA7068-AD4F-42FD-ADD4-2A41613C8B1C}"/>
    <cellStyle name="Currency 2 2 5 2 2 3 3 4 2" xfId="35784" xr:uid="{381AA06F-F682-4843-87C1-0325CEBE2C24}"/>
    <cellStyle name="Currency 2 2 5 2 2 3 3 5" xfId="24456" xr:uid="{FA15D968-8C2B-447E-9C74-689F6232FCB0}"/>
    <cellStyle name="Currency 2 2 5 2 2 3 4" xfId="3408" xr:uid="{60D361AF-857E-4F3A-B72E-2D04D5F2B15F}"/>
    <cellStyle name="Currency 2 2 5 2 2 3 4 2" xfId="9072" xr:uid="{CC5FB5A2-BF38-4960-A8B8-56F8FE625249}"/>
    <cellStyle name="Currency 2 2 5 2 2 3 4 2 2" xfId="20400" xr:uid="{FBBB63B9-A63B-4400-9A8B-E6E0433DA825}"/>
    <cellStyle name="Currency 2 2 5 2 2 3 4 2 2 2" xfId="43056" xr:uid="{731ECC69-E748-4CD6-8DF6-8E0162E9E4AF}"/>
    <cellStyle name="Currency 2 2 5 2 2 3 4 2 3" xfId="31728" xr:uid="{846210DF-DAA7-408B-B4E6-B9BA76F655E7}"/>
    <cellStyle name="Currency 2 2 5 2 2 3 4 3" xfId="14736" xr:uid="{E2077A78-CFDF-44E0-B2AA-242380C87A89}"/>
    <cellStyle name="Currency 2 2 5 2 2 3 4 3 2" xfId="37392" xr:uid="{A626883A-D9EB-4240-9759-2B1CA38C9430}"/>
    <cellStyle name="Currency 2 2 5 2 2 3 4 4" xfId="26064" xr:uid="{EA5FD199-DDDF-4F9D-BE65-DCDC9792E619}"/>
    <cellStyle name="Currency 2 2 5 2 2 3 5" xfId="6240" xr:uid="{EEBC70D6-1F45-49AA-80BC-86D6443B3B14}"/>
    <cellStyle name="Currency 2 2 5 2 2 3 5 2" xfId="17568" xr:uid="{643ACF93-CA10-435C-812C-F1D317D81BF3}"/>
    <cellStyle name="Currency 2 2 5 2 2 3 5 2 2" xfId="40224" xr:uid="{11044807-E9A0-4FE5-A42E-722326F74983}"/>
    <cellStyle name="Currency 2 2 5 2 2 3 5 3" xfId="28896" xr:uid="{1C4DE1D3-6CC0-4160-A3BD-7EB9B685082C}"/>
    <cellStyle name="Currency 2 2 5 2 2 3 6" xfId="11904" xr:uid="{4ADBC4C4-B1AE-407A-863A-EE087AC80099}"/>
    <cellStyle name="Currency 2 2 5 2 2 3 6 2" xfId="34560" xr:uid="{8AF80283-E5B7-4C5B-956F-2454D2705D53}"/>
    <cellStyle name="Currency 2 2 5 2 2 3 7" xfId="23232" xr:uid="{78BDBB77-C07E-4853-9823-78CF2B7AC519}"/>
    <cellStyle name="Currency 2 2 5 2 2 4" xfId="928" xr:uid="{FB90E567-BED7-4350-A8E4-D38656E50DCE}"/>
    <cellStyle name="Currency 2 2 5 2 2 4 2" xfId="1801" xr:uid="{1CD6B970-3A1A-4F42-90E9-F5899682D128}"/>
    <cellStyle name="Currency 2 2 5 2 2 4 2 2" xfId="4633" xr:uid="{4872C41E-28FE-4D2D-B2C4-E538114DBCDB}"/>
    <cellStyle name="Currency 2 2 5 2 2 4 2 2 2" xfId="10297" xr:uid="{B66C7A71-0215-438D-B683-9A0FB5FA5F3A}"/>
    <cellStyle name="Currency 2 2 5 2 2 4 2 2 2 2" xfId="21625" xr:uid="{87757E9F-E7A6-4357-A276-F6F770C7677C}"/>
    <cellStyle name="Currency 2 2 5 2 2 4 2 2 2 2 2" xfId="44281" xr:uid="{0D19CEE1-0778-4058-A273-1469B41222C1}"/>
    <cellStyle name="Currency 2 2 5 2 2 4 2 2 2 3" xfId="32953" xr:uid="{88B1EE0F-F335-4C5C-B16F-6759954D8C93}"/>
    <cellStyle name="Currency 2 2 5 2 2 4 2 2 3" xfId="15961" xr:uid="{1245DC7D-CBC7-4B4A-82E2-6D3C551F83EA}"/>
    <cellStyle name="Currency 2 2 5 2 2 4 2 2 3 2" xfId="38617" xr:uid="{60598838-F8D2-4EB6-B9B8-3ECA36F65FF5}"/>
    <cellStyle name="Currency 2 2 5 2 2 4 2 2 4" xfId="27289" xr:uid="{D517F35E-13EE-4B8B-94D7-454C3FDB1E26}"/>
    <cellStyle name="Currency 2 2 5 2 2 4 2 3" xfId="7465" xr:uid="{D1EEDCB5-BBDB-4BF2-81CC-896822306E76}"/>
    <cellStyle name="Currency 2 2 5 2 2 4 2 3 2" xfId="18793" xr:uid="{4E1473C0-CF5E-44AB-88D9-378C71194B27}"/>
    <cellStyle name="Currency 2 2 5 2 2 4 2 3 2 2" xfId="41449" xr:uid="{00F51659-1F14-4129-8D0F-B844795D1E6F}"/>
    <cellStyle name="Currency 2 2 5 2 2 4 2 3 3" xfId="30121" xr:uid="{5EB3B57F-C097-4B31-9111-AEF5A824E39B}"/>
    <cellStyle name="Currency 2 2 5 2 2 4 2 4" xfId="13129" xr:uid="{36959D10-8D34-4E07-98FC-BB731873954E}"/>
    <cellStyle name="Currency 2 2 5 2 2 4 2 4 2" xfId="35785" xr:uid="{026B1187-48FC-4109-B6B9-82FC7DBE22CF}"/>
    <cellStyle name="Currency 2 2 5 2 2 4 2 5" xfId="24457" xr:uid="{1E2EE61E-5765-45B8-85A7-FB69682B47E8}"/>
    <cellStyle name="Currency 2 2 5 2 2 4 3" xfId="3760" xr:uid="{7EFEE35C-A5D3-48F7-9AB9-35CC5A537630}"/>
    <cellStyle name="Currency 2 2 5 2 2 4 3 2" xfId="9424" xr:uid="{B018E395-87EB-4D96-B3CB-B1C7F75C10B6}"/>
    <cellStyle name="Currency 2 2 5 2 2 4 3 2 2" xfId="20752" xr:uid="{9D194C0F-3864-4E6C-A34E-CD44C0856ABA}"/>
    <cellStyle name="Currency 2 2 5 2 2 4 3 2 2 2" xfId="43408" xr:uid="{9B97F062-9DA6-4BD2-B302-4C868FF88C52}"/>
    <cellStyle name="Currency 2 2 5 2 2 4 3 2 3" xfId="32080" xr:uid="{94BF2BB5-8857-43F5-AA0A-E7B6A351635F}"/>
    <cellStyle name="Currency 2 2 5 2 2 4 3 3" xfId="15088" xr:uid="{4AF1F98B-6CF9-4225-9859-216E97DD5FAD}"/>
    <cellStyle name="Currency 2 2 5 2 2 4 3 3 2" xfId="37744" xr:uid="{57001265-D1DF-4569-B99A-28CAC735E1F2}"/>
    <cellStyle name="Currency 2 2 5 2 2 4 3 4" xfId="26416" xr:uid="{9A652D9E-ACF2-4EEB-98F7-A664A467169C}"/>
    <cellStyle name="Currency 2 2 5 2 2 4 4" xfId="6592" xr:uid="{C05194DE-4A50-4A1C-9F64-D40D017EA8DC}"/>
    <cellStyle name="Currency 2 2 5 2 2 4 4 2" xfId="17920" xr:uid="{9590D482-4D34-4D96-A078-526F64324480}"/>
    <cellStyle name="Currency 2 2 5 2 2 4 4 2 2" xfId="40576" xr:uid="{C87059A9-5CE9-4454-A733-6F2129FE1D48}"/>
    <cellStyle name="Currency 2 2 5 2 2 4 4 3" xfId="29248" xr:uid="{5D149ED9-6236-4D2D-B376-0D99E779AE96}"/>
    <cellStyle name="Currency 2 2 5 2 2 4 5" xfId="12256" xr:uid="{DED030E8-FE34-4C10-8F60-62066B2BB211}"/>
    <cellStyle name="Currency 2 2 5 2 2 4 5 2" xfId="34912" xr:uid="{DD6B18DC-2CF1-4CB2-984D-CDB5FC4FC4CD}"/>
    <cellStyle name="Currency 2 2 5 2 2 4 6" xfId="23584" xr:uid="{512FAECE-4365-4CB9-9E73-50A3040BB8A8}"/>
    <cellStyle name="Currency 2 2 5 2 2 5" xfId="1802" xr:uid="{CCE4924E-FDE0-443E-9F80-803F94582BD1}"/>
    <cellStyle name="Currency 2 2 5 2 2 5 2" xfId="4634" xr:uid="{6B24F5F6-A8FD-47D8-B7F1-64F4836057D7}"/>
    <cellStyle name="Currency 2 2 5 2 2 5 2 2" xfId="10298" xr:uid="{3790C32A-7217-4C0C-9641-C1A3539E3695}"/>
    <cellStyle name="Currency 2 2 5 2 2 5 2 2 2" xfId="21626" xr:uid="{FF5EF2C2-1DB0-464C-B7B5-D6AD7A006EFC}"/>
    <cellStyle name="Currency 2 2 5 2 2 5 2 2 2 2" xfId="44282" xr:uid="{7E49F470-1728-4654-B4C9-1E2200C67CC8}"/>
    <cellStyle name="Currency 2 2 5 2 2 5 2 2 3" xfId="32954" xr:uid="{0903B93E-7D8F-472A-ACE2-BDFDED1AC16C}"/>
    <cellStyle name="Currency 2 2 5 2 2 5 2 3" xfId="15962" xr:uid="{CB004EFA-BEE7-4DC2-A957-23B567D822EC}"/>
    <cellStyle name="Currency 2 2 5 2 2 5 2 3 2" xfId="38618" xr:uid="{80FB9117-D2A3-43B0-9381-B76BDE3AEF30}"/>
    <cellStyle name="Currency 2 2 5 2 2 5 2 4" xfId="27290" xr:uid="{06819989-58E1-46BA-B1E3-698B58FF6F72}"/>
    <cellStyle name="Currency 2 2 5 2 2 5 3" xfId="7466" xr:uid="{8C48330C-B25A-47C6-BCB9-6A251691699C}"/>
    <cellStyle name="Currency 2 2 5 2 2 5 3 2" xfId="18794" xr:uid="{989CD3E5-CF14-44D4-B7AC-40D29A109E03}"/>
    <cellStyle name="Currency 2 2 5 2 2 5 3 2 2" xfId="41450" xr:uid="{3029C6B9-6AC3-4FCF-B1DD-626C06EF033F}"/>
    <cellStyle name="Currency 2 2 5 2 2 5 3 3" xfId="30122" xr:uid="{0D935706-03C8-442F-BF50-40B0968F1ED3}"/>
    <cellStyle name="Currency 2 2 5 2 2 5 4" xfId="13130" xr:uid="{57D9B14E-E8B6-4F9F-A20C-DB9BD180F7CE}"/>
    <cellStyle name="Currency 2 2 5 2 2 5 4 2" xfId="35786" xr:uid="{DE16B191-6342-49CA-AF10-9A74E2E7128F}"/>
    <cellStyle name="Currency 2 2 5 2 2 5 5" xfId="24458" xr:uid="{602BC3AD-1B84-43C9-8890-30118552C962}"/>
    <cellStyle name="Currency 2 2 5 2 2 6" xfId="3056" xr:uid="{FA80E3B4-9D27-4539-AEAA-03FD7D1672CE}"/>
    <cellStyle name="Currency 2 2 5 2 2 6 2" xfId="8720" xr:uid="{2EB3AE92-9F4D-4AC5-82AC-FA1375A849BE}"/>
    <cellStyle name="Currency 2 2 5 2 2 6 2 2" xfId="20048" xr:uid="{2371A6AD-A950-4400-89A1-DB0F1CB73373}"/>
    <cellStyle name="Currency 2 2 5 2 2 6 2 2 2" xfId="42704" xr:uid="{CBBEE25F-AF18-4A11-AF27-4671DC1CAD4C}"/>
    <cellStyle name="Currency 2 2 5 2 2 6 2 3" xfId="31376" xr:uid="{38421231-7D45-48AE-A7F8-0D339A4F0D48}"/>
    <cellStyle name="Currency 2 2 5 2 2 6 3" xfId="14384" xr:uid="{D1C05F22-2B79-412B-8BEA-E114392BD8D2}"/>
    <cellStyle name="Currency 2 2 5 2 2 6 3 2" xfId="37040" xr:uid="{D78C6184-05A3-4C75-8965-0D804CC65280}"/>
    <cellStyle name="Currency 2 2 5 2 2 6 4" xfId="25712" xr:uid="{9242118F-0525-4DE0-B043-4C16C883E86C}"/>
    <cellStyle name="Currency 2 2 5 2 2 7" xfId="5888" xr:uid="{0B612EF3-B949-461B-953D-21DE25F19BE4}"/>
    <cellStyle name="Currency 2 2 5 2 2 7 2" xfId="17216" xr:uid="{B97200F2-7999-45E4-B354-A815FCBF6D9A}"/>
    <cellStyle name="Currency 2 2 5 2 2 7 2 2" xfId="39872" xr:uid="{FD1AB2C7-FDB2-4A01-B94E-34E875401BFF}"/>
    <cellStyle name="Currency 2 2 5 2 2 7 3" xfId="28544" xr:uid="{B6CC6661-B3E8-4480-BC86-74A1DFDC3BC4}"/>
    <cellStyle name="Currency 2 2 5 2 2 8" xfId="11552" xr:uid="{F42DE023-0429-4ABC-BDF7-EFBF9E713A3E}"/>
    <cellStyle name="Currency 2 2 5 2 2 8 2" xfId="34208" xr:uid="{57A8613E-6093-4779-9285-AFC770D48B48}"/>
    <cellStyle name="Currency 2 2 5 2 2 9" xfId="22880" xr:uid="{AD830265-D9F9-4E1D-9E2A-FEA08F42BA89}"/>
    <cellStyle name="Currency 2 2 5 2 3" xfId="312" xr:uid="{62434D57-382F-4AB3-B7E2-D9763780543B}"/>
    <cellStyle name="Currency 2 2 5 2 3 2" xfId="664" xr:uid="{F9D45FCA-D168-46F8-9058-9EA25E2CF875}"/>
    <cellStyle name="Currency 2 2 5 2 3 2 2" xfId="1368" xr:uid="{4DF4812E-D068-4A52-A8E8-B8E0BB3B91E7}"/>
    <cellStyle name="Currency 2 2 5 2 3 2 2 2" xfId="1803" xr:uid="{F6950755-ADCF-4D6A-8B91-DA54F216A0B7}"/>
    <cellStyle name="Currency 2 2 5 2 3 2 2 2 2" xfId="4635" xr:uid="{5783C313-E34E-4209-B47F-88129B7F3F79}"/>
    <cellStyle name="Currency 2 2 5 2 3 2 2 2 2 2" xfId="10299" xr:uid="{BD0E93DE-3D31-475B-B69C-EB27167231AF}"/>
    <cellStyle name="Currency 2 2 5 2 3 2 2 2 2 2 2" xfId="21627" xr:uid="{0E6EC25C-63B9-4B8C-8E57-D24A72F948D8}"/>
    <cellStyle name="Currency 2 2 5 2 3 2 2 2 2 2 2 2" xfId="44283" xr:uid="{FCE3FBED-5C12-4DC4-A215-5CADD50F5378}"/>
    <cellStyle name="Currency 2 2 5 2 3 2 2 2 2 2 3" xfId="32955" xr:uid="{5A7D5447-5DF3-4180-B94D-EF339A188FBF}"/>
    <cellStyle name="Currency 2 2 5 2 3 2 2 2 2 3" xfId="15963" xr:uid="{02924D4F-88EE-437C-B68E-0E1BCDAD859E}"/>
    <cellStyle name="Currency 2 2 5 2 3 2 2 2 2 3 2" xfId="38619" xr:uid="{BC5D2C8C-ACF1-46D8-9EB8-8CFF1BF839FC}"/>
    <cellStyle name="Currency 2 2 5 2 3 2 2 2 2 4" xfId="27291" xr:uid="{D5D02D4F-8EAB-48BB-9A8F-F4BC7AA02479}"/>
    <cellStyle name="Currency 2 2 5 2 3 2 2 2 3" xfId="7467" xr:uid="{F43E64DF-1B43-491D-9140-7194EC64C2B9}"/>
    <cellStyle name="Currency 2 2 5 2 3 2 2 2 3 2" xfId="18795" xr:uid="{35EDACD2-F0DD-4F42-9E7E-85D93E604164}"/>
    <cellStyle name="Currency 2 2 5 2 3 2 2 2 3 2 2" xfId="41451" xr:uid="{7DAC0B8B-BD71-4667-ADC4-606DB4AB46F7}"/>
    <cellStyle name="Currency 2 2 5 2 3 2 2 2 3 3" xfId="30123" xr:uid="{F230CA09-2236-4385-A03D-E9E27F5B87D8}"/>
    <cellStyle name="Currency 2 2 5 2 3 2 2 2 4" xfId="13131" xr:uid="{5A3A82E2-DA61-40FF-9535-3B456F609CC8}"/>
    <cellStyle name="Currency 2 2 5 2 3 2 2 2 4 2" xfId="35787" xr:uid="{94FCD953-FD1F-48B8-BBD4-C975F07FA7EE}"/>
    <cellStyle name="Currency 2 2 5 2 3 2 2 2 5" xfId="24459" xr:uid="{21DC4AA0-E966-49DC-A955-A618FA7E8DF4}"/>
    <cellStyle name="Currency 2 2 5 2 3 2 2 3" xfId="4200" xr:uid="{74AA4EAB-4C9B-46A1-AB79-987BE57D3B69}"/>
    <cellStyle name="Currency 2 2 5 2 3 2 2 3 2" xfId="9864" xr:uid="{C70A4CE5-A051-4287-8311-C59907EDEC6B}"/>
    <cellStyle name="Currency 2 2 5 2 3 2 2 3 2 2" xfId="21192" xr:uid="{1C236EF8-4190-4079-8785-90964ED5963C}"/>
    <cellStyle name="Currency 2 2 5 2 3 2 2 3 2 2 2" xfId="43848" xr:uid="{4D0BBEAE-AFBD-4CC0-916C-2F4A180E3B73}"/>
    <cellStyle name="Currency 2 2 5 2 3 2 2 3 2 3" xfId="32520" xr:uid="{55D5A470-1E00-43DB-ACF9-5EAAB0EEB70D}"/>
    <cellStyle name="Currency 2 2 5 2 3 2 2 3 3" xfId="15528" xr:uid="{C97ACC30-6693-4AEE-8E3F-B3C6BC7898AC}"/>
    <cellStyle name="Currency 2 2 5 2 3 2 2 3 3 2" xfId="38184" xr:uid="{76505965-D754-47CB-AD63-3CFC92FDC0A0}"/>
    <cellStyle name="Currency 2 2 5 2 3 2 2 3 4" xfId="26856" xr:uid="{C562DDE6-F370-4015-9563-0CD6A97653CB}"/>
    <cellStyle name="Currency 2 2 5 2 3 2 2 4" xfId="7032" xr:uid="{1EE30C9D-51A7-4633-8E74-462E8611C72C}"/>
    <cellStyle name="Currency 2 2 5 2 3 2 2 4 2" xfId="18360" xr:uid="{4BDBC5C3-C9B7-46E6-8ED5-067AC3F261F0}"/>
    <cellStyle name="Currency 2 2 5 2 3 2 2 4 2 2" xfId="41016" xr:uid="{4316223D-F8C9-4D38-BE5B-BB985A9CBD79}"/>
    <cellStyle name="Currency 2 2 5 2 3 2 2 4 3" xfId="29688" xr:uid="{6C36562C-BC19-4C84-875A-56E9EDA76029}"/>
    <cellStyle name="Currency 2 2 5 2 3 2 2 5" xfId="12696" xr:uid="{B2B8E332-5044-484B-9D30-11A3819DA690}"/>
    <cellStyle name="Currency 2 2 5 2 3 2 2 5 2" xfId="35352" xr:uid="{1BBA31D8-FE43-4FAD-9720-D8F73C3C8AF5}"/>
    <cellStyle name="Currency 2 2 5 2 3 2 2 6" xfId="24024" xr:uid="{56E4036F-F52E-4ECE-B62B-3B03ECC69E76}"/>
    <cellStyle name="Currency 2 2 5 2 3 2 3" xfId="1804" xr:uid="{DB3B41F2-6B9E-414F-9241-91A57F67035B}"/>
    <cellStyle name="Currency 2 2 5 2 3 2 3 2" xfId="4636" xr:uid="{E2E95FD1-A041-4EB9-8592-67233056ACE6}"/>
    <cellStyle name="Currency 2 2 5 2 3 2 3 2 2" xfId="10300" xr:uid="{DA003C97-5E65-4AC5-AE2F-A95156BBB9E7}"/>
    <cellStyle name="Currency 2 2 5 2 3 2 3 2 2 2" xfId="21628" xr:uid="{AB3B3D33-437C-47C4-A9E1-C49F17970B53}"/>
    <cellStyle name="Currency 2 2 5 2 3 2 3 2 2 2 2" xfId="44284" xr:uid="{02F9232C-F900-4F18-92CD-DC36F895A87F}"/>
    <cellStyle name="Currency 2 2 5 2 3 2 3 2 2 3" xfId="32956" xr:uid="{F13B18A8-61AD-4426-9263-B40AF1D484CC}"/>
    <cellStyle name="Currency 2 2 5 2 3 2 3 2 3" xfId="15964" xr:uid="{3BED0C65-DF27-43E0-969C-38F8E6062D83}"/>
    <cellStyle name="Currency 2 2 5 2 3 2 3 2 3 2" xfId="38620" xr:uid="{ECF097D3-58CB-4D5D-A708-BB8AF1FD95FB}"/>
    <cellStyle name="Currency 2 2 5 2 3 2 3 2 4" xfId="27292" xr:uid="{E11E7566-7DD8-4359-9D26-5519C34FB611}"/>
    <cellStyle name="Currency 2 2 5 2 3 2 3 3" xfId="7468" xr:uid="{EC32B99B-ECA2-4B57-8418-FCC53D8682B4}"/>
    <cellStyle name="Currency 2 2 5 2 3 2 3 3 2" xfId="18796" xr:uid="{52569E60-4A20-4754-B0CB-AF59805D9FDB}"/>
    <cellStyle name="Currency 2 2 5 2 3 2 3 3 2 2" xfId="41452" xr:uid="{A37DD844-B646-4E85-A116-A82613553740}"/>
    <cellStyle name="Currency 2 2 5 2 3 2 3 3 3" xfId="30124" xr:uid="{FF03412D-F7CA-459A-9F89-0664EFEB0FFC}"/>
    <cellStyle name="Currency 2 2 5 2 3 2 3 4" xfId="13132" xr:uid="{B54E98A4-569C-4CA8-B005-15DFB065DBAA}"/>
    <cellStyle name="Currency 2 2 5 2 3 2 3 4 2" xfId="35788" xr:uid="{D21D26DB-DAFA-4221-B6D3-386A17845278}"/>
    <cellStyle name="Currency 2 2 5 2 3 2 3 5" xfId="24460" xr:uid="{54208DF5-AC39-4035-878D-CFBB7B47045D}"/>
    <cellStyle name="Currency 2 2 5 2 3 2 4" xfId="3496" xr:uid="{3C131794-D9B9-43C6-BC61-931FB1814628}"/>
    <cellStyle name="Currency 2 2 5 2 3 2 4 2" xfId="9160" xr:uid="{9450CCA5-1E5C-4F22-B25A-D3BE0B60490D}"/>
    <cellStyle name="Currency 2 2 5 2 3 2 4 2 2" xfId="20488" xr:uid="{A862C0D8-17F1-4C3B-8B3F-1676BD8FFE77}"/>
    <cellStyle name="Currency 2 2 5 2 3 2 4 2 2 2" xfId="43144" xr:uid="{B62485A7-9B56-4712-A0F1-C0920D7380B1}"/>
    <cellStyle name="Currency 2 2 5 2 3 2 4 2 3" xfId="31816" xr:uid="{EFA2B180-A4D7-4629-BDA2-057EC992E65B}"/>
    <cellStyle name="Currency 2 2 5 2 3 2 4 3" xfId="14824" xr:uid="{AA9C45A9-99BE-476B-9F93-6E9640939B4B}"/>
    <cellStyle name="Currency 2 2 5 2 3 2 4 3 2" xfId="37480" xr:uid="{009AAB51-7506-440A-8475-E29F614CEB5A}"/>
    <cellStyle name="Currency 2 2 5 2 3 2 4 4" xfId="26152" xr:uid="{0951AAE3-C78B-4232-99BD-258D1403D1D2}"/>
    <cellStyle name="Currency 2 2 5 2 3 2 5" xfId="6328" xr:uid="{2DC50BB2-E762-40D1-9BF9-8DC2AB28B5BB}"/>
    <cellStyle name="Currency 2 2 5 2 3 2 5 2" xfId="17656" xr:uid="{56D33F39-9165-4286-A3C8-90DCF8F01A77}"/>
    <cellStyle name="Currency 2 2 5 2 3 2 5 2 2" xfId="40312" xr:uid="{DAF20278-E9FF-487D-A299-A6F9E418F625}"/>
    <cellStyle name="Currency 2 2 5 2 3 2 5 3" xfId="28984" xr:uid="{BE4ED331-369E-4463-A4E2-49A960971BFC}"/>
    <cellStyle name="Currency 2 2 5 2 3 2 6" xfId="11992" xr:uid="{D6CE99F6-D247-41A4-83CE-8FEE09982AAA}"/>
    <cellStyle name="Currency 2 2 5 2 3 2 6 2" xfId="34648" xr:uid="{26701218-6161-4833-9F79-77A910564C36}"/>
    <cellStyle name="Currency 2 2 5 2 3 2 7" xfId="23320" xr:uid="{0CACF853-8678-4753-A0B2-1371B29C903E}"/>
    <cellStyle name="Currency 2 2 5 2 3 3" xfId="1016" xr:uid="{A59F7BD9-F37C-42CE-8329-260A170E016D}"/>
    <cellStyle name="Currency 2 2 5 2 3 3 2" xfId="1805" xr:uid="{426BC4C6-DD15-4E75-804B-890606395A70}"/>
    <cellStyle name="Currency 2 2 5 2 3 3 2 2" xfId="4637" xr:uid="{19F60C18-0678-4092-8D8A-D4F04C4028F1}"/>
    <cellStyle name="Currency 2 2 5 2 3 3 2 2 2" xfId="10301" xr:uid="{70D7760F-66BA-44ED-ACA0-030B112F24F5}"/>
    <cellStyle name="Currency 2 2 5 2 3 3 2 2 2 2" xfId="21629" xr:uid="{76D846C8-E4B2-4803-B171-93FB2A9BE905}"/>
    <cellStyle name="Currency 2 2 5 2 3 3 2 2 2 2 2" xfId="44285" xr:uid="{0745B5E8-7CD2-4AAC-BB2A-626B5EF7EBD9}"/>
    <cellStyle name="Currency 2 2 5 2 3 3 2 2 2 3" xfId="32957" xr:uid="{C105BE98-BFB0-42A5-B794-C5BED18B33EF}"/>
    <cellStyle name="Currency 2 2 5 2 3 3 2 2 3" xfId="15965" xr:uid="{697090F9-3088-47EE-927A-286FC842E25C}"/>
    <cellStyle name="Currency 2 2 5 2 3 3 2 2 3 2" xfId="38621" xr:uid="{1A73C1DB-1574-4469-A4F4-446EAA09C9A1}"/>
    <cellStyle name="Currency 2 2 5 2 3 3 2 2 4" xfId="27293" xr:uid="{FC2114A9-C201-448D-8180-4613D8F35666}"/>
    <cellStyle name="Currency 2 2 5 2 3 3 2 3" xfId="7469" xr:uid="{626B4ACB-9E56-4C79-ABF0-F8BD6B0E7800}"/>
    <cellStyle name="Currency 2 2 5 2 3 3 2 3 2" xfId="18797" xr:uid="{37E88096-353B-43D9-9148-D4197FE7E080}"/>
    <cellStyle name="Currency 2 2 5 2 3 3 2 3 2 2" xfId="41453" xr:uid="{47C91B40-6B66-4F4C-BA4A-61C135ACF41D}"/>
    <cellStyle name="Currency 2 2 5 2 3 3 2 3 3" xfId="30125" xr:uid="{C24296AE-52F7-4437-BC0C-CAC6DF1EC5B2}"/>
    <cellStyle name="Currency 2 2 5 2 3 3 2 4" xfId="13133" xr:uid="{13AA2147-C9FE-4833-ACC7-D24BA2606BC5}"/>
    <cellStyle name="Currency 2 2 5 2 3 3 2 4 2" xfId="35789" xr:uid="{6561B420-17CA-45E0-B8C4-EF61FCE42D7C}"/>
    <cellStyle name="Currency 2 2 5 2 3 3 2 5" xfId="24461" xr:uid="{7E8285F4-B17A-4406-8E46-7F3E609DF30F}"/>
    <cellStyle name="Currency 2 2 5 2 3 3 3" xfId="3848" xr:uid="{09C10AB1-68B4-477C-9939-00910C8D320C}"/>
    <cellStyle name="Currency 2 2 5 2 3 3 3 2" xfId="9512" xr:uid="{35F5E06B-98D2-4486-950A-BFC3C0207834}"/>
    <cellStyle name="Currency 2 2 5 2 3 3 3 2 2" xfId="20840" xr:uid="{86621F90-47CD-4063-AD40-3BBE9260FB55}"/>
    <cellStyle name="Currency 2 2 5 2 3 3 3 2 2 2" xfId="43496" xr:uid="{C905A8D5-13DC-49B0-8F8A-0F8D491EFAE4}"/>
    <cellStyle name="Currency 2 2 5 2 3 3 3 2 3" xfId="32168" xr:uid="{18FE5521-6A22-42C3-893C-EDE73CE9BD5C}"/>
    <cellStyle name="Currency 2 2 5 2 3 3 3 3" xfId="15176" xr:uid="{6FE0AB1C-B473-404D-94A2-F8C0EFD7510F}"/>
    <cellStyle name="Currency 2 2 5 2 3 3 3 3 2" xfId="37832" xr:uid="{D58E2253-0070-49A2-940B-4A6B7C1995AE}"/>
    <cellStyle name="Currency 2 2 5 2 3 3 3 4" xfId="26504" xr:uid="{E33C80C9-E3BF-485A-B31D-1BD75212119D}"/>
    <cellStyle name="Currency 2 2 5 2 3 3 4" xfId="6680" xr:uid="{CE6193A4-E2FE-405E-911A-D81DC16650FA}"/>
    <cellStyle name="Currency 2 2 5 2 3 3 4 2" xfId="18008" xr:uid="{49107DE9-9A08-4166-803C-FF7DA67B2414}"/>
    <cellStyle name="Currency 2 2 5 2 3 3 4 2 2" xfId="40664" xr:uid="{65746C43-FA47-4E12-BD01-80B494CB9641}"/>
    <cellStyle name="Currency 2 2 5 2 3 3 4 3" xfId="29336" xr:uid="{D442C92B-3814-41C9-8CF6-A22F566BE94E}"/>
    <cellStyle name="Currency 2 2 5 2 3 3 5" xfId="12344" xr:uid="{481D3A52-AAFF-49ED-8F61-B9FB9EFB0266}"/>
    <cellStyle name="Currency 2 2 5 2 3 3 5 2" xfId="35000" xr:uid="{36895DDD-1E5E-4327-90D5-3ED972E3C0FA}"/>
    <cellStyle name="Currency 2 2 5 2 3 3 6" xfId="23672" xr:uid="{C1BC144B-AC3C-469E-AAD8-31670995F470}"/>
    <cellStyle name="Currency 2 2 5 2 3 4" xfId="1806" xr:uid="{0AF14DFD-B332-4686-9F99-365717BD795D}"/>
    <cellStyle name="Currency 2 2 5 2 3 4 2" xfId="4638" xr:uid="{C3C3CFD0-8472-4703-9683-0FB233EFE39D}"/>
    <cellStyle name="Currency 2 2 5 2 3 4 2 2" xfId="10302" xr:uid="{153B8F47-A104-4387-9DA8-07AC676A2E33}"/>
    <cellStyle name="Currency 2 2 5 2 3 4 2 2 2" xfId="21630" xr:uid="{DDF02479-2FCF-4C8D-AA5D-B4B410302E65}"/>
    <cellStyle name="Currency 2 2 5 2 3 4 2 2 2 2" xfId="44286" xr:uid="{547C09D8-D3FB-4CA9-B183-1EB507A69495}"/>
    <cellStyle name="Currency 2 2 5 2 3 4 2 2 3" xfId="32958" xr:uid="{4F811531-3672-4FAF-8E30-FD651AECE00A}"/>
    <cellStyle name="Currency 2 2 5 2 3 4 2 3" xfId="15966" xr:uid="{8B33B8C9-4D18-4D3A-B883-08D099D13AC1}"/>
    <cellStyle name="Currency 2 2 5 2 3 4 2 3 2" xfId="38622" xr:uid="{9723AEDE-0A71-4563-B430-AD92068A9A82}"/>
    <cellStyle name="Currency 2 2 5 2 3 4 2 4" xfId="27294" xr:uid="{45D81BBD-F644-49A6-9205-F299F777B7A3}"/>
    <cellStyle name="Currency 2 2 5 2 3 4 3" xfId="7470" xr:uid="{03D334EA-113E-438B-9A03-BF8FE4F6B0B3}"/>
    <cellStyle name="Currency 2 2 5 2 3 4 3 2" xfId="18798" xr:uid="{5536A924-4B27-4F8B-8ED8-1061AD428CCC}"/>
    <cellStyle name="Currency 2 2 5 2 3 4 3 2 2" xfId="41454" xr:uid="{7902BB9E-2B5C-48DC-88CC-AC069D9E2A0B}"/>
    <cellStyle name="Currency 2 2 5 2 3 4 3 3" xfId="30126" xr:uid="{2BB3969B-07B5-4C3D-A511-1899368813EE}"/>
    <cellStyle name="Currency 2 2 5 2 3 4 4" xfId="13134" xr:uid="{C1094925-77BD-467D-A717-43C04A86C05C}"/>
    <cellStyle name="Currency 2 2 5 2 3 4 4 2" xfId="35790" xr:uid="{1F7FD462-D72C-4101-853F-238D3483DF15}"/>
    <cellStyle name="Currency 2 2 5 2 3 4 5" xfId="24462" xr:uid="{E9FF09E3-3A9B-4901-B739-51066BD7B9B8}"/>
    <cellStyle name="Currency 2 2 5 2 3 5" xfId="3144" xr:uid="{61FE98D0-EE5B-4545-9246-DEF46F723125}"/>
    <cellStyle name="Currency 2 2 5 2 3 5 2" xfId="8808" xr:uid="{68F3DC62-2684-4A6E-99F8-8E7FE3678C50}"/>
    <cellStyle name="Currency 2 2 5 2 3 5 2 2" xfId="20136" xr:uid="{7D3074F6-DB35-4601-AEA6-EB450E883372}"/>
    <cellStyle name="Currency 2 2 5 2 3 5 2 2 2" xfId="42792" xr:uid="{8267C32F-081E-4599-9029-AF027C93712B}"/>
    <cellStyle name="Currency 2 2 5 2 3 5 2 3" xfId="31464" xr:uid="{CB878330-C9EE-40CC-A48E-C1A0C5468D19}"/>
    <cellStyle name="Currency 2 2 5 2 3 5 3" xfId="14472" xr:uid="{94CEDD5F-E186-4B9A-9D96-C1F0A3393A26}"/>
    <cellStyle name="Currency 2 2 5 2 3 5 3 2" xfId="37128" xr:uid="{A7749BAB-AAD5-4266-94BD-D7474E05F2FC}"/>
    <cellStyle name="Currency 2 2 5 2 3 5 4" xfId="25800" xr:uid="{47627034-8B5F-4847-B9C9-8BA8AA07DFFA}"/>
    <cellStyle name="Currency 2 2 5 2 3 6" xfId="5976" xr:uid="{249E0CE7-EB82-4FBE-B4E9-CCFF4B6930B4}"/>
    <cellStyle name="Currency 2 2 5 2 3 6 2" xfId="17304" xr:uid="{1FEE2C27-4AB3-4133-9608-B1E8EE29296B}"/>
    <cellStyle name="Currency 2 2 5 2 3 6 2 2" xfId="39960" xr:uid="{A3A0925B-E770-4D9D-91D4-CA1768E8ED7E}"/>
    <cellStyle name="Currency 2 2 5 2 3 6 3" xfId="28632" xr:uid="{E9E30206-CDFA-42FD-BE7E-55D6C0E466E8}"/>
    <cellStyle name="Currency 2 2 5 2 3 7" xfId="11640" xr:uid="{870EB9BA-F06A-4D67-85CC-52DEBB30F1CD}"/>
    <cellStyle name="Currency 2 2 5 2 3 7 2" xfId="34296" xr:uid="{0635C887-419A-45FE-B546-07520815241E}"/>
    <cellStyle name="Currency 2 2 5 2 3 8" xfId="22968" xr:uid="{E9ADF0CB-8100-442D-9BD3-F049DA696BC0}"/>
    <cellStyle name="Currency 2 2 5 2 4" xfId="488" xr:uid="{04AA1385-28FE-4F2B-86D7-05B27D6D449D}"/>
    <cellStyle name="Currency 2 2 5 2 4 2" xfId="1192" xr:uid="{D1BB75F6-4F2D-46BA-93B0-7D9A5EDB4DA0}"/>
    <cellStyle name="Currency 2 2 5 2 4 2 2" xfId="1807" xr:uid="{D0131409-5C3B-4EF5-AEEA-72D2FB86B29C}"/>
    <cellStyle name="Currency 2 2 5 2 4 2 2 2" xfId="4639" xr:uid="{C17B1654-F672-46AB-8D24-DD9A9FDB2CEE}"/>
    <cellStyle name="Currency 2 2 5 2 4 2 2 2 2" xfId="10303" xr:uid="{43382895-58E7-42FC-A71E-654F7F4C44B7}"/>
    <cellStyle name="Currency 2 2 5 2 4 2 2 2 2 2" xfId="21631" xr:uid="{168B5E16-DD93-4EF2-B262-26F724982774}"/>
    <cellStyle name="Currency 2 2 5 2 4 2 2 2 2 2 2" xfId="44287" xr:uid="{8455E826-E899-416C-BD13-E98BBC4F4079}"/>
    <cellStyle name="Currency 2 2 5 2 4 2 2 2 2 3" xfId="32959" xr:uid="{F7716D52-A0A7-4B72-994C-BD77D6501AE3}"/>
    <cellStyle name="Currency 2 2 5 2 4 2 2 2 3" xfId="15967" xr:uid="{B171223B-D439-41FB-BA15-2A0977839476}"/>
    <cellStyle name="Currency 2 2 5 2 4 2 2 2 3 2" xfId="38623" xr:uid="{D53AD8BA-4BC0-449F-8586-C8349762DCCC}"/>
    <cellStyle name="Currency 2 2 5 2 4 2 2 2 4" xfId="27295" xr:uid="{78F4488A-7297-4DD0-B656-C024131910E7}"/>
    <cellStyle name="Currency 2 2 5 2 4 2 2 3" xfId="7471" xr:uid="{C230C917-5C86-41F7-B5ED-61DB85EAB1C6}"/>
    <cellStyle name="Currency 2 2 5 2 4 2 2 3 2" xfId="18799" xr:uid="{F3B83B99-7610-4890-B0A0-7B1630594735}"/>
    <cellStyle name="Currency 2 2 5 2 4 2 2 3 2 2" xfId="41455" xr:uid="{2CE2214E-F495-4E70-8BED-282C3628530B}"/>
    <cellStyle name="Currency 2 2 5 2 4 2 2 3 3" xfId="30127" xr:uid="{E903DC5D-0207-47B6-AE9D-A93DEC7B1C89}"/>
    <cellStyle name="Currency 2 2 5 2 4 2 2 4" xfId="13135" xr:uid="{D73BD3BC-8CFB-4394-A3FE-B631CA1768C6}"/>
    <cellStyle name="Currency 2 2 5 2 4 2 2 4 2" xfId="35791" xr:uid="{2192ED77-C100-4D48-AD4D-FDB2DC1A12B9}"/>
    <cellStyle name="Currency 2 2 5 2 4 2 2 5" xfId="24463" xr:uid="{D6FC9427-BC73-4937-B914-8173620F4C64}"/>
    <cellStyle name="Currency 2 2 5 2 4 2 3" xfId="4024" xr:uid="{B7DE68B7-8AE8-477B-803A-12CD8D21DEBA}"/>
    <cellStyle name="Currency 2 2 5 2 4 2 3 2" xfId="9688" xr:uid="{56F26C29-810F-4A1B-B564-5DAC77897D05}"/>
    <cellStyle name="Currency 2 2 5 2 4 2 3 2 2" xfId="21016" xr:uid="{4E040081-BA58-494F-BB20-52E8D9B818CC}"/>
    <cellStyle name="Currency 2 2 5 2 4 2 3 2 2 2" xfId="43672" xr:uid="{7D8FC604-FDF8-4D74-881A-265106833B0B}"/>
    <cellStyle name="Currency 2 2 5 2 4 2 3 2 3" xfId="32344" xr:uid="{BA43F345-B8DB-4473-B32B-4F05BD0FE4C0}"/>
    <cellStyle name="Currency 2 2 5 2 4 2 3 3" xfId="15352" xr:uid="{2058230A-1DDA-48BF-9B37-5EAA7A982545}"/>
    <cellStyle name="Currency 2 2 5 2 4 2 3 3 2" xfId="38008" xr:uid="{26274B32-524D-4A4C-9423-CD17BDE2A6A0}"/>
    <cellStyle name="Currency 2 2 5 2 4 2 3 4" xfId="26680" xr:uid="{7E89F622-36B4-4201-AAEF-1E436BAC5793}"/>
    <cellStyle name="Currency 2 2 5 2 4 2 4" xfId="6856" xr:uid="{40839211-97E7-4E14-8ADA-054CCE4B0116}"/>
    <cellStyle name="Currency 2 2 5 2 4 2 4 2" xfId="18184" xr:uid="{73CAFA93-9521-45FC-A508-3E2377C5E8F6}"/>
    <cellStyle name="Currency 2 2 5 2 4 2 4 2 2" xfId="40840" xr:uid="{BF9C47B8-DF95-466F-877D-D844A0BFB878}"/>
    <cellStyle name="Currency 2 2 5 2 4 2 4 3" xfId="29512" xr:uid="{E50364C0-83B9-4A5B-A97A-BA045F0E2EA8}"/>
    <cellStyle name="Currency 2 2 5 2 4 2 5" xfId="12520" xr:uid="{8162D81A-84F9-4288-9158-719FF88D097C}"/>
    <cellStyle name="Currency 2 2 5 2 4 2 5 2" xfId="35176" xr:uid="{F1CABEC3-E610-4892-ACC0-B856B196475F}"/>
    <cellStyle name="Currency 2 2 5 2 4 2 6" xfId="23848" xr:uid="{034F4AF6-D856-4D19-983A-918BCB2C5E32}"/>
    <cellStyle name="Currency 2 2 5 2 4 3" xfId="1808" xr:uid="{4D2252E2-322F-4351-9D0D-B126BC7B397F}"/>
    <cellStyle name="Currency 2 2 5 2 4 3 2" xfId="4640" xr:uid="{68271507-63F2-4943-BBD8-B1B3B2A0E864}"/>
    <cellStyle name="Currency 2 2 5 2 4 3 2 2" xfId="10304" xr:uid="{CF602EBA-BA42-47C4-AD95-D45D571A3012}"/>
    <cellStyle name="Currency 2 2 5 2 4 3 2 2 2" xfId="21632" xr:uid="{43FB4812-6232-46BD-8746-3536EE18040F}"/>
    <cellStyle name="Currency 2 2 5 2 4 3 2 2 2 2" xfId="44288" xr:uid="{9D7ECD10-A7FA-4B18-9386-F8025C34415C}"/>
    <cellStyle name="Currency 2 2 5 2 4 3 2 2 3" xfId="32960" xr:uid="{A1D02BD0-CF4A-45DD-BC45-0BE5CB252FA5}"/>
    <cellStyle name="Currency 2 2 5 2 4 3 2 3" xfId="15968" xr:uid="{B204ABE8-78F0-4792-B7D5-A3ED94CF3952}"/>
    <cellStyle name="Currency 2 2 5 2 4 3 2 3 2" xfId="38624" xr:uid="{9F0111B4-7978-4A1F-9F33-37FB91DDC51D}"/>
    <cellStyle name="Currency 2 2 5 2 4 3 2 4" xfId="27296" xr:uid="{96B12B69-E8D6-49D9-B3BB-B711EBFCE344}"/>
    <cellStyle name="Currency 2 2 5 2 4 3 3" xfId="7472" xr:uid="{FC8D7412-42D9-47C8-B583-F6359DEF7BC6}"/>
    <cellStyle name="Currency 2 2 5 2 4 3 3 2" xfId="18800" xr:uid="{77A20965-FDC4-46AD-A72E-F3A4879E5F37}"/>
    <cellStyle name="Currency 2 2 5 2 4 3 3 2 2" xfId="41456" xr:uid="{9B1063D4-BD92-40DE-A252-AC05C5731271}"/>
    <cellStyle name="Currency 2 2 5 2 4 3 3 3" xfId="30128" xr:uid="{F9676C80-B11C-4F3A-BE6C-A86C99604591}"/>
    <cellStyle name="Currency 2 2 5 2 4 3 4" xfId="13136" xr:uid="{5E540601-EDAE-46F3-98B9-74FD982E3CA2}"/>
    <cellStyle name="Currency 2 2 5 2 4 3 4 2" xfId="35792" xr:uid="{25D3F96E-ECAA-4645-AC9B-92BD379585EE}"/>
    <cellStyle name="Currency 2 2 5 2 4 3 5" xfId="24464" xr:uid="{EA55117D-B5A9-411B-8E3D-B31DF700E145}"/>
    <cellStyle name="Currency 2 2 5 2 4 4" xfId="3320" xr:uid="{6ACC4ABF-0C0A-45BD-B24B-FC5C4848ABA6}"/>
    <cellStyle name="Currency 2 2 5 2 4 4 2" xfId="8984" xr:uid="{8A7171CC-AFD4-4029-97BA-8B226D5CC92C}"/>
    <cellStyle name="Currency 2 2 5 2 4 4 2 2" xfId="20312" xr:uid="{EBAF80C0-720E-4D73-825A-9DECE816D332}"/>
    <cellStyle name="Currency 2 2 5 2 4 4 2 2 2" xfId="42968" xr:uid="{274627E9-6486-4F19-BC7C-16B27502C22C}"/>
    <cellStyle name="Currency 2 2 5 2 4 4 2 3" xfId="31640" xr:uid="{4F765F31-E3AF-486A-AC6B-DCE8BB0A9575}"/>
    <cellStyle name="Currency 2 2 5 2 4 4 3" xfId="14648" xr:uid="{8E2BCBBC-128E-4603-AAD7-565C0218638F}"/>
    <cellStyle name="Currency 2 2 5 2 4 4 3 2" xfId="37304" xr:uid="{18DFB347-1E32-4CA6-BC97-95B764229C18}"/>
    <cellStyle name="Currency 2 2 5 2 4 4 4" xfId="25976" xr:uid="{843833FA-C8F7-457C-AA1C-BD115CCDAE7C}"/>
    <cellStyle name="Currency 2 2 5 2 4 5" xfId="6152" xr:uid="{A8538097-D9CA-4C4A-8289-B2EFC3007742}"/>
    <cellStyle name="Currency 2 2 5 2 4 5 2" xfId="17480" xr:uid="{975B9BEC-343C-4506-99C7-33B00E786228}"/>
    <cellStyle name="Currency 2 2 5 2 4 5 2 2" xfId="40136" xr:uid="{A62E25DB-06AF-495D-9AEA-CA789BEE1B20}"/>
    <cellStyle name="Currency 2 2 5 2 4 5 3" xfId="28808" xr:uid="{0EE0047B-AAD7-4044-9EE7-58FD84120222}"/>
    <cellStyle name="Currency 2 2 5 2 4 6" xfId="11816" xr:uid="{9E62154B-3F5A-43B6-BA36-EF7CA8F74E0B}"/>
    <cellStyle name="Currency 2 2 5 2 4 6 2" xfId="34472" xr:uid="{86456B04-D05D-4B2E-91D4-9E5B2567F030}"/>
    <cellStyle name="Currency 2 2 5 2 4 7" xfId="23144" xr:uid="{F752384E-33D7-436A-B77B-D0CE35B10E4A}"/>
    <cellStyle name="Currency 2 2 5 2 5" xfId="840" xr:uid="{2DC0035F-3AAB-4676-9101-3B6092429DE5}"/>
    <cellStyle name="Currency 2 2 5 2 5 2" xfId="1809" xr:uid="{1B875B33-FB5F-45F9-AD09-D750BE50E17F}"/>
    <cellStyle name="Currency 2 2 5 2 5 2 2" xfId="4641" xr:uid="{66A6185F-FF34-4496-A5DD-C23E8338D112}"/>
    <cellStyle name="Currency 2 2 5 2 5 2 2 2" xfId="10305" xr:uid="{CDD96D15-CAAF-48F6-A177-1002C3C59D64}"/>
    <cellStyle name="Currency 2 2 5 2 5 2 2 2 2" xfId="21633" xr:uid="{8906A87B-E4B9-4905-AD0C-0877CD81BE8A}"/>
    <cellStyle name="Currency 2 2 5 2 5 2 2 2 2 2" xfId="44289" xr:uid="{A2D1D5EE-6C0D-45AC-8F11-4F2BED96434D}"/>
    <cellStyle name="Currency 2 2 5 2 5 2 2 2 3" xfId="32961" xr:uid="{7877B54A-3967-4051-A011-620FE546D311}"/>
    <cellStyle name="Currency 2 2 5 2 5 2 2 3" xfId="15969" xr:uid="{57D15C0B-CC7E-4F78-BFC5-A3F8F4F48DEF}"/>
    <cellStyle name="Currency 2 2 5 2 5 2 2 3 2" xfId="38625" xr:uid="{63A87F8C-674D-4CBC-8675-E1AC17030B54}"/>
    <cellStyle name="Currency 2 2 5 2 5 2 2 4" xfId="27297" xr:uid="{AD16C2C7-41D8-438F-AD85-D43609D043A4}"/>
    <cellStyle name="Currency 2 2 5 2 5 2 3" xfId="7473" xr:uid="{24CE1E90-84DE-4F8C-AF30-35B1BE0722AF}"/>
    <cellStyle name="Currency 2 2 5 2 5 2 3 2" xfId="18801" xr:uid="{1FFB938E-E770-4C62-B70E-03CBEE1EDBC0}"/>
    <cellStyle name="Currency 2 2 5 2 5 2 3 2 2" xfId="41457" xr:uid="{327461BF-DB58-4D97-820F-F6763B0ACBBA}"/>
    <cellStyle name="Currency 2 2 5 2 5 2 3 3" xfId="30129" xr:uid="{0850C841-AC1B-4DB2-8FB4-076895235E01}"/>
    <cellStyle name="Currency 2 2 5 2 5 2 4" xfId="13137" xr:uid="{5199CADE-D755-4750-9B10-04B67843D615}"/>
    <cellStyle name="Currency 2 2 5 2 5 2 4 2" xfId="35793" xr:uid="{F5EECA42-78E4-4089-A55F-FF36817C2BE2}"/>
    <cellStyle name="Currency 2 2 5 2 5 2 5" xfId="24465" xr:uid="{43EBE995-395A-4983-9A7C-A8827259E463}"/>
    <cellStyle name="Currency 2 2 5 2 5 3" xfId="3672" xr:uid="{1434157B-EDC6-4492-897E-CED8FD18AC53}"/>
    <cellStyle name="Currency 2 2 5 2 5 3 2" xfId="9336" xr:uid="{8F88F370-7DF7-4D9F-8025-7D07D441982C}"/>
    <cellStyle name="Currency 2 2 5 2 5 3 2 2" xfId="20664" xr:uid="{7607511B-A86F-4268-94DB-5F1D77925DA4}"/>
    <cellStyle name="Currency 2 2 5 2 5 3 2 2 2" xfId="43320" xr:uid="{7AB2B9E3-10CA-4576-90A7-30DC3937D556}"/>
    <cellStyle name="Currency 2 2 5 2 5 3 2 3" xfId="31992" xr:uid="{DA99E926-593F-4148-81A4-D46074F929F4}"/>
    <cellStyle name="Currency 2 2 5 2 5 3 3" xfId="15000" xr:uid="{0F5E7CB9-E906-4CDF-BC90-9675E0B422DE}"/>
    <cellStyle name="Currency 2 2 5 2 5 3 3 2" xfId="37656" xr:uid="{0D1EA7C9-9DE6-4C89-AF16-320969EBA08B}"/>
    <cellStyle name="Currency 2 2 5 2 5 3 4" xfId="26328" xr:uid="{6FEEC57F-9CD6-42D8-A8E3-2465407EE8F8}"/>
    <cellStyle name="Currency 2 2 5 2 5 4" xfId="6504" xr:uid="{0720DF2A-FC5E-49AF-B4C4-E29364CAAD13}"/>
    <cellStyle name="Currency 2 2 5 2 5 4 2" xfId="17832" xr:uid="{CB1C3B89-3785-4DCB-9D0E-F37C4E141FD9}"/>
    <cellStyle name="Currency 2 2 5 2 5 4 2 2" xfId="40488" xr:uid="{BDB7222C-2EF1-48D9-B0FA-A19842224DF2}"/>
    <cellStyle name="Currency 2 2 5 2 5 4 3" xfId="29160" xr:uid="{0ADB2FF4-3A31-44CA-A82D-F977D877F00F}"/>
    <cellStyle name="Currency 2 2 5 2 5 5" xfId="12168" xr:uid="{8DDDB1D5-67A4-4FB7-B2DD-42F766BA3CBD}"/>
    <cellStyle name="Currency 2 2 5 2 5 5 2" xfId="34824" xr:uid="{EAE27B76-925B-4493-B842-19CB823A2A27}"/>
    <cellStyle name="Currency 2 2 5 2 5 6" xfId="23496" xr:uid="{C31DCAF1-843B-46C2-9C24-1F34E0BB2362}"/>
    <cellStyle name="Currency 2 2 5 2 6" xfId="1810" xr:uid="{29139451-EFD0-4F26-872B-7CF89DC99053}"/>
    <cellStyle name="Currency 2 2 5 2 6 2" xfId="4642" xr:uid="{212A9C80-8257-490E-87AA-1C51E090530C}"/>
    <cellStyle name="Currency 2 2 5 2 6 2 2" xfId="10306" xr:uid="{416B3838-DC1B-4F37-AD02-8232D5B795E3}"/>
    <cellStyle name="Currency 2 2 5 2 6 2 2 2" xfId="21634" xr:uid="{E10040F2-63BE-4550-A743-85FE09F668C9}"/>
    <cellStyle name="Currency 2 2 5 2 6 2 2 2 2" xfId="44290" xr:uid="{03AB4675-D0B0-434F-B55C-14F2E85E4827}"/>
    <cellStyle name="Currency 2 2 5 2 6 2 2 3" xfId="32962" xr:uid="{6C776CAC-7AA3-438F-89CE-A7F1CF6AD5AA}"/>
    <cellStyle name="Currency 2 2 5 2 6 2 3" xfId="15970" xr:uid="{98D3C228-810E-4322-A820-5E187BDC6F16}"/>
    <cellStyle name="Currency 2 2 5 2 6 2 3 2" xfId="38626" xr:uid="{854A95E2-1CF8-4992-9721-906C7A21448C}"/>
    <cellStyle name="Currency 2 2 5 2 6 2 4" xfId="27298" xr:uid="{012E04FD-CB5A-4334-BD7D-1F57D941F00B}"/>
    <cellStyle name="Currency 2 2 5 2 6 3" xfId="7474" xr:uid="{EE8540CD-0DD3-4C44-9EB5-2D20245DBFD4}"/>
    <cellStyle name="Currency 2 2 5 2 6 3 2" xfId="18802" xr:uid="{6A45AF27-7529-46A0-8EA4-366C814126EB}"/>
    <cellStyle name="Currency 2 2 5 2 6 3 2 2" xfId="41458" xr:uid="{1832D67D-6EE6-4453-92CA-21DD3630D04F}"/>
    <cellStyle name="Currency 2 2 5 2 6 3 3" xfId="30130" xr:uid="{EEAC2DBF-211B-4422-BA7E-F80F760DBF3A}"/>
    <cellStyle name="Currency 2 2 5 2 6 4" xfId="13138" xr:uid="{C895D008-B2D2-4B8D-A98B-A5C70ECBDCBB}"/>
    <cellStyle name="Currency 2 2 5 2 6 4 2" xfId="35794" xr:uid="{09D78961-6363-4F40-90CA-2BF615359145}"/>
    <cellStyle name="Currency 2 2 5 2 6 5" xfId="24466" xr:uid="{3D7DBF11-ADB8-4B0E-9A88-82DB04CF6197}"/>
    <cellStyle name="Currency 2 2 5 2 7" xfId="2968" xr:uid="{01A81BC2-E2A6-49D0-93F5-D800CBE8FADD}"/>
    <cellStyle name="Currency 2 2 5 2 7 2" xfId="8632" xr:uid="{CCC8D437-6EF5-4499-8D47-634E4D66AFD8}"/>
    <cellStyle name="Currency 2 2 5 2 7 2 2" xfId="19960" xr:uid="{2D858350-51ED-427B-A669-A78886817059}"/>
    <cellStyle name="Currency 2 2 5 2 7 2 2 2" xfId="42616" xr:uid="{D69B8693-2349-465A-9E26-8FB419381550}"/>
    <cellStyle name="Currency 2 2 5 2 7 2 3" xfId="31288" xr:uid="{76895274-156E-4813-8938-208F91082E56}"/>
    <cellStyle name="Currency 2 2 5 2 7 3" xfId="14296" xr:uid="{7DCD30AE-30D9-48C9-BCB6-F67576305C43}"/>
    <cellStyle name="Currency 2 2 5 2 7 3 2" xfId="36952" xr:uid="{8AD107E0-FABB-4E7E-BBBA-3E221A2BC564}"/>
    <cellStyle name="Currency 2 2 5 2 7 4" xfId="25624" xr:uid="{FEA3C37E-2D1E-450D-BC3F-56BB7126A2A7}"/>
    <cellStyle name="Currency 2 2 5 2 8" xfId="5800" xr:uid="{2AFF1DF6-2032-4809-B586-147454001313}"/>
    <cellStyle name="Currency 2 2 5 2 8 2" xfId="17128" xr:uid="{9028FEDB-08D2-4BE9-B3BA-0AA7C1744D6C}"/>
    <cellStyle name="Currency 2 2 5 2 8 2 2" xfId="39784" xr:uid="{4A8A724A-437D-4CFE-8EB7-6F1DBA2BFF11}"/>
    <cellStyle name="Currency 2 2 5 2 8 3" xfId="28456" xr:uid="{4F01321C-FA3C-4EF2-BEBD-DC27292555A4}"/>
    <cellStyle name="Currency 2 2 5 2 9" xfId="11464" xr:uid="{FF3931E4-3E2A-4BD5-8508-C8B8B8C7098A}"/>
    <cellStyle name="Currency 2 2 5 2 9 2" xfId="34120" xr:uid="{9E41A453-A51C-43A4-83EE-DE6F9C1A1039}"/>
    <cellStyle name="Currency 2 2 5 3" xfId="180" xr:uid="{A84247FF-3CE4-49A6-93B4-81B55065EE88}"/>
    <cellStyle name="Currency 2 2 5 3 2" xfId="356" xr:uid="{4DA11EBA-3F19-4A7F-90B7-26341FBB12E2}"/>
    <cellStyle name="Currency 2 2 5 3 2 2" xfId="708" xr:uid="{E5CB17D5-55A8-40FF-AE24-4ED500B9C010}"/>
    <cellStyle name="Currency 2 2 5 3 2 2 2" xfId="1412" xr:uid="{F2A4646F-4CC8-4CD8-9537-6DA811F3432C}"/>
    <cellStyle name="Currency 2 2 5 3 2 2 2 2" xfId="1811" xr:uid="{B6FAFAE6-4207-4A9F-9A37-C86AF3A3760F}"/>
    <cellStyle name="Currency 2 2 5 3 2 2 2 2 2" xfId="4643" xr:uid="{329275EC-E36F-4BB2-A581-9967130686C6}"/>
    <cellStyle name="Currency 2 2 5 3 2 2 2 2 2 2" xfId="10307" xr:uid="{1A1300ED-7630-4CB4-A74D-F9AA9FA38773}"/>
    <cellStyle name="Currency 2 2 5 3 2 2 2 2 2 2 2" xfId="21635" xr:uid="{3168D5A1-24AF-44DF-AC46-D617D0BAAD3F}"/>
    <cellStyle name="Currency 2 2 5 3 2 2 2 2 2 2 2 2" xfId="44291" xr:uid="{C70B5EE0-CD4F-42EE-A04D-F340F599B77B}"/>
    <cellStyle name="Currency 2 2 5 3 2 2 2 2 2 2 3" xfId="32963" xr:uid="{29B14B5E-27D9-4A88-B770-7C51B6E281A5}"/>
    <cellStyle name="Currency 2 2 5 3 2 2 2 2 2 3" xfId="15971" xr:uid="{F96D6DDB-6903-4B21-AFDD-6C5007C3441B}"/>
    <cellStyle name="Currency 2 2 5 3 2 2 2 2 2 3 2" xfId="38627" xr:uid="{BEADC68D-ECA2-41AA-A60E-4D255F7884B0}"/>
    <cellStyle name="Currency 2 2 5 3 2 2 2 2 2 4" xfId="27299" xr:uid="{A44A30BC-41F9-4BD2-AC1C-6A7F46F50AED}"/>
    <cellStyle name="Currency 2 2 5 3 2 2 2 2 3" xfId="7475" xr:uid="{694E47B8-7435-4CDE-A79C-EE0A93CB15BF}"/>
    <cellStyle name="Currency 2 2 5 3 2 2 2 2 3 2" xfId="18803" xr:uid="{32D795BF-87C0-498D-B57E-154D327C83E9}"/>
    <cellStyle name="Currency 2 2 5 3 2 2 2 2 3 2 2" xfId="41459" xr:uid="{70206007-905C-4E10-9924-D930EEDF721A}"/>
    <cellStyle name="Currency 2 2 5 3 2 2 2 2 3 3" xfId="30131" xr:uid="{65A9AAD8-D181-462C-98BD-E76F1C8A0EC8}"/>
    <cellStyle name="Currency 2 2 5 3 2 2 2 2 4" xfId="13139" xr:uid="{87CFE89D-B652-48DE-92B0-6D071E2C1288}"/>
    <cellStyle name="Currency 2 2 5 3 2 2 2 2 4 2" xfId="35795" xr:uid="{628B267B-2063-4FB9-95E3-22ECA971C731}"/>
    <cellStyle name="Currency 2 2 5 3 2 2 2 2 5" xfId="24467" xr:uid="{22EB28E7-ABAF-4735-97F9-AD004B719243}"/>
    <cellStyle name="Currency 2 2 5 3 2 2 2 3" xfId="4244" xr:uid="{BCC29E1D-8534-41F5-B350-295D6C1C2979}"/>
    <cellStyle name="Currency 2 2 5 3 2 2 2 3 2" xfId="9908" xr:uid="{DB862E7A-0E28-402B-B344-9977639B66F7}"/>
    <cellStyle name="Currency 2 2 5 3 2 2 2 3 2 2" xfId="21236" xr:uid="{C821F7A1-E52D-4340-8C00-524E7B2DE037}"/>
    <cellStyle name="Currency 2 2 5 3 2 2 2 3 2 2 2" xfId="43892" xr:uid="{A4E33218-BADB-4683-B90E-4A5A99837689}"/>
    <cellStyle name="Currency 2 2 5 3 2 2 2 3 2 3" xfId="32564" xr:uid="{5F250318-3230-407F-B980-CC3C3D67CE68}"/>
    <cellStyle name="Currency 2 2 5 3 2 2 2 3 3" xfId="15572" xr:uid="{8DB3326B-4913-4AFF-84B0-053A904B1D13}"/>
    <cellStyle name="Currency 2 2 5 3 2 2 2 3 3 2" xfId="38228" xr:uid="{5F41179A-7B7D-474E-BD06-6CA3DAC3E363}"/>
    <cellStyle name="Currency 2 2 5 3 2 2 2 3 4" xfId="26900" xr:uid="{54D6FA14-117F-447B-99D2-D325712E98E5}"/>
    <cellStyle name="Currency 2 2 5 3 2 2 2 4" xfId="7076" xr:uid="{2F4AA48C-80B2-4F72-ABFD-F287EEB09D34}"/>
    <cellStyle name="Currency 2 2 5 3 2 2 2 4 2" xfId="18404" xr:uid="{33EC94F0-9DD9-4266-9E67-9447C8207FD5}"/>
    <cellStyle name="Currency 2 2 5 3 2 2 2 4 2 2" xfId="41060" xr:uid="{46302C13-E581-4769-917F-9BB476589394}"/>
    <cellStyle name="Currency 2 2 5 3 2 2 2 4 3" xfId="29732" xr:uid="{769ABF9E-1270-4285-A201-28BBF124BAF0}"/>
    <cellStyle name="Currency 2 2 5 3 2 2 2 5" xfId="12740" xr:uid="{D7717B5A-58ED-4EBE-B61F-7A1E5223ADEA}"/>
    <cellStyle name="Currency 2 2 5 3 2 2 2 5 2" xfId="35396" xr:uid="{0DBD899C-70B4-498D-9E70-C03B7E93B792}"/>
    <cellStyle name="Currency 2 2 5 3 2 2 2 6" xfId="24068" xr:uid="{DAC81E43-87DA-4126-8460-FA8D064C6D05}"/>
    <cellStyle name="Currency 2 2 5 3 2 2 3" xfId="1812" xr:uid="{1706D435-2939-446D-8DA4-312E46CFC675}"/>
    <cellStyle name="Currency 2 2 5 3 2 2 3 2" xfId="4644" xr:uid="{97C4D2CD-54F9-45B3-9087-7EDB45C42C19}"/>
    <cellStyle name="Currency 2 2 5 3 2 2 3 2 2" xfId="10308" xr:uid="{991A1555-9CBD-453F-A90D-578E26ABB87A}"/>
    <cellStyle name="Currency 2 2 5 3 2 2 3 2 2 2" xfId="21636" xr:uid="{BBEA5572-F946-4E65-B23C-2BBDF1F3E131}"/>
    <cellStyle name="Currency 2 2 5 3 2 2 3 2 2 2 2" xfId="44292" xr:uid="{12572C78-B842-4632-BD55-EFB61E8420EE}"/>
    <cellStyle name="Currency 2 2 5 3 2 2 3 2 2 3" xfId="32964" xr:uid="{CBAEC8D0-F3F5-453C-B5D0-A8ABE11EA6A1}"/>
    <cellStyle name="Currency 2 2 5 3 2 2 3 2 3" xfId="15972" xr:uid="{6079AF56-22A2-4876-AFCE-75E5D1830D71}"/>
    <cellStyle name="Currency 2 2 5 3 2 2 3 2 3 2" xfId="38628" xr:uid="{6127889D-C699-42DB-BDA8-D1018751EF96}"/>
    <cellStyle name="Currency 2 2 5 3 2 2 3 2 4" xfId="27300" xr:uid="{F9DA53F6-F41B-4840-B9D2-C0AE8AA95D40}"/>
    <cellStyle name="Currency 2 2 5 3 2 2 3 3" xfId="7476" xr:uid="{BF71E17F-5CAD-485B-8D22-C9DE6CEAD4C4}"/>
    <cellStyle name="Currency 2 2 5 3 2 2 3 3 2" xfId="18804" xr:uid="{7F0E42E4-0220-4DE3-A1E3-EE5537AD2A45}"/>
    <cellStyle name="Currency 2 2 5 3 2 2 3 3 2 2" xfId="41460" xr:uid="{6CD201E4-43B2-462A-BDD9-9BD491FA9BD6}"/>
    <cellStyle name="Currency 2 2 5 3 2 2 3 3 3" xfId="30132" xr:uid="{9322D39F-4BAF-44D6-9101-21369A537F4D}"/>
    <cellStyle name="Currency 2 2 5 3 2 2 3 4" xfId="13140" xr:uid="{A90C4C8D-13C0-4167-A1EE-228D24292726}"/>
    <cellStyle name="Currency 2 2 5 3 2 2 3 4 2" xfId="35796" xr:uid="{7C7E4946-D5EC-4045-9FF9-938E061657DA}"/>
    <cellStyle name="Currency 2 2 5 3 2 2 3 5" xfId="24468" xr:uid="{AEAD1C2B-1EED-42B7-BD6E-8994E885301F}"/>
    <cellStyle name="Currency 2 2 5 3 2 2 4" xfId="3540" xr:uid="{055BD6EA-1BBB-4399-A804-05D6AFFCE0F5}"/>
    <cellStyle name="Currency 2 2 5 3 2 2 4 2" xfId="9204" xr:uid="{2D0A568D-F00F-4271-8F9E-E30CCA694867}"/>
    <cellStyle name="Currency 2 2 5 3 2 2 4 2 2" xfId="20532" xr:uid="{CE8DEDFF-87F9-4D8D-BFD1-6C430D2D898A}"/>
    <cellStyle name="Currency 2 2 5 3 2 2 4 2 2 2" xfId="43188" xr:uid="{8673531D-E228-465C-A60E-D80A0FCE5251}"/>
    <cellStyle name="Currency 2 2 5 3 2 2 4 2 3" xfId="31860" xr:uid="{4FB96454-373A-42E9-85BA-109A574AE7B8}"/>
    <cellStyle name="Currency 2 2 5 3 2 2 4 3" xfId="14868" xr:uid="{6D59D141-40EC-4929-8158-251CDB792B69}"/>
    <cellStyle name="Currency 2 2 5 3 2 2 4 3 2" xfId="37524" xr:uid="{33BAFF20-EDC6-45F1-9D8E-20C6CA06E3A8}"/>
    <cellStyle name="Currency 2 2 5 3 2 2 4 4" xfId="26196" xr:uid="{0C17BE2F-6ADA-40B3-91C5-20CD02BEA969}"/>
    <cellStyle name="Currency 2 2 5 3 2 2 5" xfId="6372" xr:uid="{3AE97588-3031-4BC7-952D-34CAE870ADBD}"/>
    <cellStyle name="Currency 2 2 5 3 2 2 5 2" xfId="17700" xr:uid="{DF4A253A-9E0E-436F-858B-511CE5D98274}"/>
    <cellStyle name="Currency 2 2 5 3 2 2 5 2 2" xfId="40356" xr:uid="{A13D3671-2596-4412-B29C-501387E55B3D}"/>
    <cellStyle name="Currency 2 2 5 3 2 2 5 3" xfId="29028" xr:uid="{ED8945D0-0E48-4855-B945-3F4F1E7CEC2E}"/>
    <cellStyle name="Currency 2 2 5 3 2 2 6" xfId="12036" xr:uid="{2E351F4F-98AA-485F-A6DB-66DD1ED3700A}"/>
    <cellStyle name="Currency 2 2 5 3 2 2 6 2" xfId="34692" xr:uid="{C8289ACF-C423-45BD-BFD3-DAFD367AE403}"/>
    <cellStyle name="Currency 2 2 5 3 2 2 7" xfId="23364" xr:uid="{FF178106-EF5E-455A-963F-1E5D774003B5}"/>
    <cellStyle name="Currency 2 2 5 3 2 3" xfId="1060" xr:uid="{C510715F-911F-4048-B526-B3F20911178F}"/>
    <cellStyle name="Currency 2 2 5 3 2 3 2" xfId="1813" xr:uid="{F0F61375-DFA9-4CE8-9072-4CE23D36B2DB}"/>
    <cellStyle name="Currency 2 2 5 3 2 3 2 2" xfId="4645" xr:uid="{7407D098-51AB-4FCC-800F-85C240CEB405}"/>
    <cellStyle name="Currency 2 2 5 3 2 3 2 2 2" xfId="10309" xr:uid="{063D0CD6-309B-4C8A-85D4-61265960218B}"/>
    <cellStyle name="Currency 2 2 5 3 2 3 2 2 2 2" xfId="21637" xr:uid="{775A8750-D204-4CD0-8D78-B24439601B26}"/>
    <cellStyle name="Currency 2 2 5 3 2 3 2 2 2 2 2" xfId="44293" xr:uid="{4605652C-39A9-4AB4-8E19-071D1327E986}"/>
    <cellStyle name="Currency 2 2 5 3 2 3 2 2 2 3" xfId="32965" xr:uid="{345D1605-6F4B-49D0-8095-5BF255F3CA9E}"/>
    <cellStyle name="Currency 2 2 5 3 2 3 2 2 3" xfId="15973" xr:uid="{8FAFE288-2554-413A-8755-03A514E0183C}"/>
    <cellStyle name="Currency 2 2 5 3 2 3 2 2 3 2" xfId="38629" xr:uid="{E9AB9519-A526-4843-909C-14697F0C9734}"/>
    <cellStyle name="Currency 2 2 5 3 2 3 2 2 4" xfId="27301" xr:uid="{615C5FE7-B014-45A0-A822-18AD16CDFE81}"/>
    <cellStyle name="Currency 2 2 5 3 2 3 2 3" xfId="7477" xr:uid="{3336118C-4468-45E9-9930-90DDBE13D3B4}"/>
    <cellStyle name="Currency 2 2 5 3 2 3 2 3 2" xfId="18805" xr:uid="{AE0DEDE0-840B-4102-9013-53B3D181E36F}"/>
    <cellStyle name="Currency 2 2 5 3 2 3 2 3 2 2" xfId="41461" xr:uid="{A4A6158D-546D-4407-9F45-F14640FEEA7D}"/>
    <cellStyle name="Currency 2 2 5 3 2 3 2 3 3" xfId="30133" xr:uid="{76FAD590-D25A-4445-9E28-8C59D48322F4}"/>
    <cellStyle name="Currency 2 2 5 3 2 3 2 4" xfId="13141" xr:uid="{525C8C62-6C5B-4A80-8115-80334A2B0BA8}"/>
    <cellStyle name="Currency 2 2 5 3 2 3 2 4 2" xfId="35797" xr:uid="{5A81B813-959D-46FD-BA47-2908DD18FCF3}"/>
    <cellStyle name="Currency 2 2 5 3 2 3 2 5" xfId="24469" xr:uid="{95B12AAF-4BA1-4922-909C-3C405DCF34E0}"/>
    <cellStyle name="Currency 2 2 5 3 2 3 3" xfId="3892" xr:uid="{0BC3C90B-8DDF-439E-A4E9-8E55FAE55D48}"/>
    <cellStyle name="Currency 2 2 5 3 2 3 3 2" xfId="9556" xr:uid="{86A0ED02-D890-4B33-BAF7-B2ACA2C6FD89}"/>
    <cellStyle name="Currency 2 2 5 3 2 3 3 2 2" xfId="20884" xr:uid="{94678F42-C56B-48AA-B3EB-5E1A008FDA55}"/>
    <cellStyle name="Currency 2 2 5 3 2 3 3 2 2 2" xfId="43540" xr:uid="{8709AC3B-2A09-44DE-9726-14B245390B62}"/>
    <cellStyle name="Currency 2 2 5 3 2 3 3 2 3" xfId="32212" xr:uid="{B41A82EB-66A7-48A5-8C8D-275450172E89}"/>
    <cellStyle name="Currency 2 2 5 3 2 3 3 3" xfId="15220" xr:uid="{CE4BCA1B-2E88-4A6F-B24C-2DB8096E62E6}"/>
    <cellStyle name="Currency 2 2 5 3 2 3 3 3 2" xfId="37876" xr:uid="{564EDE95-BF96-4328-921B-78E504CDBA24}"/>
    <cellStyle name="Currency 2 2 5 3 2 3 3 4" xfId="26548" xr:uid="{159D5D45-3323-4B3B-9853-5ADF27B420AA}"/>
    <cellStyle name="Currency 2 2 5 3 2 3 4" xfId="6724" xr:uid="{36957F6F-10BC-4890-B307-A8B119ACF021}"/>
    <cellStyle name="Currency 2 2 5 3 2 3 4 2" xfId="18052" xr:uid="{9C1FA903-E3EE-4AFF-AD6A-BD2A71736F63}"/>
    <cellStyle name="Currency 2 2 5 3 2 3 4 2 2" xfId="40708" xr:uid="{CB066F04-F1B4-49BE-A114-E09D31C2998B}"/>
    <cellStyle name="Currency 2 2 5 3 2 3 4 3" xfId="29380" xr:uid="{C629940B-BBB8-4D56-9A25-11812B41CF49}"/>
    <cellStyle name="Currency 2 2 5 3 2 3 5" xfId="12388" xr:uid="{3F003099-EDD6-4DFA-856F-EC25129309D1}"/>
    <cellStyle name="Currency 2 2 5 3 2 3 5 2" xfId="35044" xr:uid="{BE2F1F70-CDE2-4BC6-BF48-A9EB4755D173}"/>
    <cellStyle name="Currency 2 2 5 3 2 3 6" xfId="23716" xr:uid="{20A58054-5969-463F-96EA-62FEB1844F21}"/>
    <cellStyle name="Currency 2 2 5 3 2 4" xfId="1814" xr:uid="{CCE18471-E8F7-4CC5-8DF1-CD77620905B7}"/>
    <cellStyle name="Currency 2 2 5 3 2 4 2" xfId="4646" xr:uid="{D8B9B114-50FD-42CF-A58E-7EE9357E7A1B}"/>
    <cellStyle name="Currency 2 2 5 3 2 4 2 2" xfId="10310" xr:uid="{D9E20463-62F1-4441-B08C-8D96A5BC4D06}"/>
    <cellStyle name="Currency 2 2 5 3 2 4 2 2 2" xfId="21638" xr:uid="{A6503C51-4D6A-4EF5-92DE-400EFADE05DD}"/>
    <cellStyle name="Currency 2 2 5 3 2 4 2 2 2 2" xfId="44294" xr:uid="{0E8A7477-4E4C-4576-8694-3C4681B5C8CB}"/>
    <cellStyle name="Currency 2 2 5 3 2 4 2 2 3" xfId="32966" xr:uid="{94FFBEA9-285B-440E-A959-336FAA5688CE}"/>
    <cellStyle name="Currency 2 2 5 3 2 4 2 3" xfId="15974" xr:uid="{D14074D8-6FA0-4ADA-935A-3B006CA77DC6}"/>
    <cellStyle name="Currency 2 2 5 3 2 4 2 3 2" xfId="38630" xr:uid="{6190B9FD-2A92-4C14-8F76-8E8B17912F45}"/>
    <cellStyle name="Currency 2 2 5 3 2 4 2 4" xfId="27302" xr:uid="{0D019CEC-CA51-471E-B838-5D4E9593C933}"/>
    <cellStyle name="Currency 2 2 5 3 2 4 3" xfId="7478" xr:uid="{60C580B8-5683-4734-B52E-056D561078A8}"/>
    <cellStyle name="Currency 2 2 5 3 2 4 3 2" xfId="18806" xr:uid="{F2C3A66E-3FA0-4BE0-B8B0-421BE33069BE}"/>
    <cellStyle name="Currency 2 2 5 3 2 4 3 2 2" xfId="41462" xr:uid="{43797BEB-6E82-4393-AF81-FAE69597FDAA}"/>
    <cellStyle name="Currency 2 2 5 3 2 4 3 3" xfId="30134" xr:uid="{A95F83EA-3CBF-4C92-85F8-1D3DED5B7248}"/>
    <cellStyle name="Currency 2 2 5 3 2 4 4" xfId="13142" xr:uid="{4A73F023-2A17-4C6F-820B-3A8C9113B8AB}"/>
    <cellStyle name="Currency 2 2 5 3 2 4 4 2" xfId="35798" xr:uid="{82612883-DE00-457C-8ACA-3092B1EC40B9}"/>
    <cellStyle name="Currency 2 2 5 3 2 4 5" xfId="24470" xr:uid="{06AE6C39-F3A0-4D42-A49C-7F44324B632D}"/>
    <cellStyle name="Currency 2 2 5 3 2 5" xfId="3188" xr:uid="{ADBBC275-7AAA-4226-AB46-BCC0A774AD7C}"/>
    <cellStyle name="Currency 2 2 5 3 2 5 2" xfId="8852" xr:uid="{DDA4928E-7242-476B-8C90-4508AF8FE131}"/>
    <cellStyle name="Currency 2 2 5 3 2 5 2 2" xfId="20180" xr:uid="{1E9A636A-AE75-4031-ADC5-4480A9384855}"/>
    <cellStyle name="Currency 2 2 5 3 2 5 2 2 2" xfId="42836" xr:uid="{52D9FC6E-DE4C-4663-882E-24EDE7888944}"/>
    <cellStyle name="Currency 2 2 5 3 2 5 2 3" xfId="31508" xr:uid="{AAFC3E29-85F2-48A1-9443-BC215A67E50E}"/>
    <cellStyle name="Currency 2 2 5 3 2 5 3" xfId="14516" xr:uid="{ACA8CBEB-E8D1-458B-AF6B-7F262827B5D5}"/>
    <cellStyle name="Currency 2 2 5 3 2 5 3 2" xfId="37172" xr:uid="{C6882816-FF53-4445-B259-B57F8AFDE998}"/>
    <cellStyle name="Currency 2 2 5 3 2 5 4" xfId="25844" xr:uid="{8E614B91-65CE-488D-9FF2-6655AB5400D4}"/>
    <cellStyle name="Currency 2 2 5 3 2 6" xfId="6020" xr:uid="{14E1EA4F-7358-4FA0-A03C-75744B6FBF45}"/>
    <cellStyle name="Currency 2 2 5 3 2 6 2" xfId="17348" xr:uid="{30A359DE-58F4-4A8D-BADA-084DC5660606}"/>
    <cellStyle name="Currency 2 2 5 3 2 6 2 2" xfId="40004" xr:uid="{5AF36C6C-3DCE-4675-919E-B7F314EE34B8}"/>
    <cellStyle name="Currency 2 2 5 3 2 6 3" xfId="28676" xr:uid="{E82C4F2D-CCDA-4078-9422-DF16AE43FC57}"/>
    <cellStyle name="Currency 2 2 5 3 2 7" xfId="11684" xr:uid="{281AB0D3-D5D6-4379-A183-A991D9017E5B}"/>
    <cellStyle name="Currency 2 2 5 3 2 7 2" xfId="34340" xr:uid="{14EF8E5A-4603-4AFF-9D61-091FF50BE81E}"/>
    <cellStyle name="Currency 2 2 5 3 2 8" xfId="23012" xr:uid="{EB2FE549-9065-4E0A-A4D8-BC9DC671CC75}"/>
    <cellStyle name="Currency 2 2 5 3 3" xfId="532" xr:uid="{0DE89BEB-7CDC-4066-8A66-7901C4BAE9D0}"/>
    <cellStyle name="Currency 2 2 5 3 3 2" xfId="1236" xr:uid="{C12CE10C-A6D4-4C9F-AC79-EB6B6A97C809}"/>
    <cellStyle name="Currency 2 2 5 3 3 2 2" xfId="1815" xr:uid="{D04EC1E2-C5F4-41E6-A413-B1F8318A64A4}"/>
    <cellStyle name="Currency 2 2 5 3 3 2 2 2" xfId="4647" xr:uid="{46CB3A13-B642-49A0-B0E0-4D8A795D4E06}"/>
    <cellStyle name="Currency 2 2 5 3 3 2 2 2 2" xfId="10311" xr:uid="{CD9002D8-12FA-4F59-88DC-473403192F2B}"/>
    <cellStyle name="Currency 2 2 5 3 3 2 2 2 2 2" xfId="21639" xr:uid="{11CBC044-6296-4EFD-B1BB-304026CC722A}"/>
    <cellStyle name="Currency 2 2 5 3 3 2 2 2 2 2 2" xfId="44295" xr:uid="{DD8BEF95-BEAA-48A0-B440-CC6277A010E2}"/>
    <cellStyle name="Currency 2 2 5 3 3 2 2 2 2 3" xfId="32967" xr:uid="{097047BC-1D41-4A65-B5FA-65FAAA48F40C}"/>
    <cellStyle name="Currency 2 2 5 3 3 2 2 2 3" xfId="15975" xr:uid="{D08CB69F-B68C-4DF4-8E18-A0F909BF74DC}"/>
    <cellStyle name="Currency 2 2 5 3 3 2 2 2 3 2" xfId="38631" xr:uid="{26A4F347-1496-49C9-8DF7-EBB288905742}"/>
    <cellStyle name="Currency 2 2 5 3 3 2 2 2 4" xfId="27303" xr:uid="{8F44910A-F617-4D7D-8167-4151AD071069}"/>
    <cellStyle name="Currency 2 2 5 3 3 2 2 3" xfId="7479" xr:uid="{EFC5EE79-9E44-4EAC-89B9-682B7F628457}"/>
    <cellStyle name="Currency 2 2 5 3 3 2 2 3 2" xfId="18807" xr:uid="{59E3DD6C-9839-4AF0-AF38-D412A76AD3B5}"/>
    <cellStyle name="Currency 2 2 5 3 3 2 2 3 2 2" xfId="41463" xr:uid="{46CEC886-7731-49EC-A399-BB043FE92E40}"/>
    <cellStyle name="Currency 2 2 5 3 3 2 2 3 3" xfId="30135" xr:uid="{5D410C78-3BC8-44CC-A585-2366B3F48396}"/>
    <cellStyle name="Currency 2 2 5 3 3 2 2 4" xfId="13143" xr:uid="{2B338F0C-7409-4A4F-8F91-1FE3C19F5B32}"/>
    <cellStyle name="Currency 2 2 5 3 3 2 2 4 2" xfId="35799" xr:uid="{80484D3D-83E3-4F88-921A-64A6F3D84873}"/>
    <cellStyle name="Currency 2 2 5 3 3 2 2 5" xfId="24471" xr:uid="{37F780C2-6CFD-4D5D-A8A3-B1F4B9B9E577}"/>
    <cellStyle name="Currency 2 2 5 3 3 2 3" xfId="4068" xr:uid="{62AD814A-7F74-4840-8FA0-49979313E2D9}"/>
    <cellStyle name="Currency 2 2 5 3 3 2 3 2" xfId="9732" xr:uid="{185F3117-9528-4542-BCD6-F38D64ED2140}"/>
    <cellStyle name="Currency 2 2 5 3 3 2 3 2 2" xfId="21060" xr:uid="{4E35F2F7-2B9C-460C-95DB-9FC4F0D0A676}"/>
    <cellStyle name="Currency 2 2 5 3 3 2 3 2 2 2" xfId="43716" xr:uid="{9DC83D09-F559-4275-AD7F-06A384C679F3}"/>
    <cellStyle name="Currency 2 2 5 3 3 2 3 2 3" xfId="32388" xr:uid="{88EB7D71-1765-490B-B8D5-BBA5B43D0C1B}"/>
    <cellStyle name="Currency 2 2 5 3 3 2 3 3" xfId="15396" xr:uid="{188D1E9E-B0EF-4CC1-A3CF-0AA1AB48B349}"/>
    <cellStyle name="Currency 2 2 5 3 3 2 3 3 2" xfId="38052" xr:uid="{D93630CD-B71B-4CAE-9087-D1882F338244}"/>
    <cellStyle name="Currency 2 2 5 3 3 2 3 4" xfId="26724" xr:uid="{AF968D83-EDD4-4FA6-B899-49439F75BF47}"/>
    <cellStyle name="Currency 2 2 5 3 3 2 4" xfId="6900" xr:uid="{D590DD28-28A0-4916-B073-D0D0FBA5CF38}"/>
    <cellStyle name="Currency 2 2 5 3 3 2 4 2" xfId="18228" xr:uid="{EAAF6767-5835-471F-BCF7-8D9751A5ECC0}"/>
    <cellStyle name="Currency 2 2 5 3 3 2 4 2 2" xfId="40884" xr:uid="{63EBB253-A462-43A0-986D-21094885F1D8}"/>
    <cellStyle name="Currency 2 2 5 3 3 2 4 3" xfId="29556" xr:uid="{368FB116-F8E1-4B46-87E9-C8B68006F9D7}"/>
    <cellStyle name="Currency 2 2 5 3 3 2 5" xfId="12564" xr:uid="{2781BFE7-0D40-4F96-8A94-1E09536340F4}"/>
    <cellStyle name="Currency 2 2 5 3 3 2 5 2" xfId="35220" xr:uid="{AD19935C-2CBA-4F99-B585-AEBB2148DB25}"/>
    <cellStyle name="Currency 2 2 5 3 3 2 6" xfId="23892" xr:uid="{F2E08418-7C04-4E9E-A148-8DE700929944}"/>
    <cellStyle name="Currency 2 2 5 3 3 3" xfId="1816" xr:uid="{D26CDF20-267F-4E91-8193-7BCBFAC345CF}"/>
    <cellStyle name="Currency 2 2 5 3 3 3 2" xfId="4648" xr:uid="{5E908757-6B1B-46A7-989D-A4AD37549573}"/>
    <cellStyle name="Currency 2 2 5 3 3 3 2 2" xfId="10312" xr:uid="{5432D8B0-C9B2-41BE-B9CE-9CFF39A1C333}"/>
    <cellStyle name="Currency 2 2 5 3 3 3 2 2 2" xfId="21640" xr:uid="{9CA0A9B0-EBC6-4B93-8A35-FFDA9AE129B2}"/>
    <cellStyle name="Currency 2 2 5 3 3 3 2 2 2 2" xfId="44296" xr:uid="{D1585291-4C53-41BD-89EE-AFAEB63CC6FD}"/>
    <cellStyle name="Currency 2 2 5 3 3 3 2 2 3" xfId="32968" xr:uid="{3E1C43F1-80AA-4464-ABD7-DAFA5880A73A}"/>
    <cellStyle name="Currency 2 2 5 3 3 3 2 3" xfId="15976" xr:uid="{F9EE07F2-5D93-47BD-80D1-5906EBC21A7E}"/>
    <cellStyle name="Currency 2 2 5 3 3 3 2 3 2" xfId="38632" xr:uid="{4EC22B34-577E-4DFA-A9B6-638A614E30B0}"/>
    <cellStyle name="Currency 2 2 5 3 3 3 2 4" xfId="27304" xr:uid="{AE5925D0-E1E9-49FA-9D28-8F40FEFA24BF}"/>
    <cellStyle name="Currency 2 2 5 3 3 3 3" xfId="7480" xr:uid="{000A73FD-1DA2-4B0F-B93F-C5B995763117}"/>
    <cellStyle name="Currency 2 2 5 3 3 3 3 2" xfId="18808" xr:uid="{2A42E3E3-4C0D-4910-A782-6D425DC77073}"/>
    <cellStyle name="Currency 2 2 5 3 3 3 3 2 2" xfId="41464" xr:uid="{07E083B7-B347-4446-A8C4-26E9D8295F52}"/>
    <cellStyle name="Currency 2 2 5 3 3 3 3 3" xfId="30136" xr:uid="{E95F89DD-0749-436F-9EC3-3D6902912E79}"/>
    <cellStyle name="Currency 2 2 5 3 3 3 4" xfId="13144" xr:uid="{531E87AC-8283-4099-91B3-FD57967DE8B5}"/>
    <cellStyle name="Currency 2 2 5 3 3 3 4 2" xfId="35800" xr:uid="{D4B8E489-9AB6-4C27-974A-44576B96F7EC}"/>
    <cellStyle name="Currency 2 2 5 3 3 3 5" xfId="24472" xr:uid="{C8EEF2FC-D505-4F3F-8A70-654621058A86}"/>
    <cellStyle name="Currency 2 2 5 3 3 4" xfId="3364" xr:uid="{381E579F-BC59-4D35-876B-C7B3B823738D}"/>
    <cellStyle name="Currency 2 2 5 3 3 4 2" xfId="9028" xr:uid="{5F3662DA-46FA-4DB2-9BD0-C15BA7416808}"/>
    <cellStyle name="Currency 2 2 5 3 3 4 2 2" xfId="20356" xr:uid="{9F373FFF-4904-4D54-A3E9-AB48E59CD819}"/>
    <cellStyle name="Currency 2 2 5 3 3 4 2 2 2" xfId="43012" xr:uid="{A8882BD8-A96D-40BD-940C-0F8AD702BAE8}"/>
    <cellStyle name="Currency 2 2 5 3 3 4 2 3" xfId="31684" xr:uid="{346C4796-26CF-42B8-AF94-381ED73FC201}"/>
    <cellStyle name="Currency 2 2 5 3 3 4 3" xfId="14692" xr:uid="{733C56B0-119C-44DB-A06C-57C7842F7F9F}"/>
    <cellStyle name="Currency 2 2 5 3 3 4 3 2" xfId="37348" xr:uid="{16FCB8D1-F455-42DB-B69F-10F3714EB7E3}"/>
    <cellStyle name="Currency 2 2 5 3 3 4 4" xfId="26020" xr:uid="{A836BC72-E118-4CF8-ACAC-A4778FE01142}"/>
    <cellStyle name="Currency 2 2 5 3 3 5" xfId="6196" xr:uid="{D4FEC73A-52DC-4D7D-8C44-FF8CEAD67E36}"/>
    <cellStyle name="Currency 2 2 5 3 3 5 2" xfId="17524" xr:uid="{B825E630-0C36-4BFB-8A2A-8CB671CCA766}"/>
    <cellStyle name="Currency 2 2 5 3 3 5 2 2" xfId="40180" xr:uid="{E8B7DC39-CA95-4C42-96D1-29C9AE2C89D0}"/>
    <cellStyle name="Currency 2 2 5 3 3 5 3" xfId="28852" xr:uid="{1FBD5AB3-46FC-4B32-847A-547E77AA7212}"/>
    <cellStyle name="Currency 2 2 5 3 3 6" xfId="11860" xr:uid="{236AC710-4C78-4C6C-80D9-A5BB6087DE9F}"/>
    <cellStyle name="Currency 2 2 5 3 3 6 2" xfId="34516" xr:uid="{28E490D5-3999-4A3E-97C4-0BB993633331}"/>
    <cellStyle name="Currency 2 2 5 3 3 7" xfId="23188" xr:uid="{0DFC30AE-4BAA-4328-AB56-E7BF6ED6A8F0}"/>
    <cellStyle name="Currency 2 2 5 3 4" xfId="884" xr:uid="{57BCEB2B-F3F4-43BC-872A-7D0533AD51FD}"/>
    <cellStyle name="Currency 2 2 5 3 4 2" xfId="1817" xr:uid="{CA4ADA1F-BBF6-4B42-A50C-B4BC0A354371}"/>
    <cellStyle name="Currency 2 2 5 3 4 2 2" xfId="4649" xr:uid="{5A97368E-5D8D-46EE-B1AD-C60A12818C7E}"/>
    <cellStyle name="Currency 2 2 5 3 4 2 2 2" xfId="10313" xr:uid="{33ACC231-416F-4959-823C-7FFEEA894412}"/>
    <cellStyle name="Currency 2 2 5 3 4 2 2 2 2" xfId="21641" xr:uid="{5BD44397-5210-4569-8797-C6FFD80908A5}"/>
    <cellStyle name="Currency 2 2 5 3 4 2 2 2 2 2" xfId="44297" xr:uid="{47A1E201-F655-4797-920C-0EFF09DDA60D}"/>
    <cellStyle name="Currency 2 2 5 3 4 2 2 2 3" xfId="32969" xr:uid="{5EBEF2CE-C5FF-40F9-9A98-15FDB038B1CE}"/>
    <cellStyle name="Currency 2 2 5 3 4 2 2 3" xfId="15977" xr:uid="{855D5659-2D6E-4956-9887-99F2A7864F97}"/>
    <cellStyle name="Currency 2 2 5 3 4 2 2 3 2" xfId="38633" xr:uid="{080C3CD5-3EC7-4A63-8F7B-F5386DBE5953}"/>
    <cellStyle name="Currency 2 2 5 3 4 2 2 4" xfId="27305" xr:uid="{D602E7A7-0987-41C6-939D-7B1E5392880E}"/>
    <cellStyle name="Currency 2 2 5 3 4 2 3" xfId="7481" xr:uid="{DA200292-496B-424C-96F5-911644E6850B}"/>
    <cellStyle name="Currency 2 2 5 3 4 2 3 2" xfId="18809" xr:uid="{F9FD4311-CB49-4041-8810-9CC9F3033279}"/>
    <cellStyle name="Currency 2 2 5 3 4 2 3 2 2" xfId="41465" xr:uid="{D81517D1-6D68-45F1-ABD9-609F91087072}"/>
    <cellStyle name="Currency 2 2 5 3 4 2 3 3" xfId="30137" xr:uid="{A6584539-7ACD-4F69-BEF6-AC0E8FE6CD35}"/>
    <cellStyle name="Currency 2 2 5 3 4 2 4" xfId="13145" xr:uid="{8C41A35B-F88F-47D5-A5F9-940AB339E745}"/>
    <cellStyle name="Currency 2 2 5 3 4 2 4 2" xfId="35801" xr:uid="{4EAAC199-5E7A-4142-8145-0B1C820B0550}"/>
    <cellStyle name="Currency 2 2 5 3 4 2 5" xfId="24473" xr:uid="{A3DE1D50-077E-450D-A858-AEA0338E9E3B}"/>
    <cellStyle name="Currency 2 2 5 3 4 3" xfId="3716" xr:uid="{413062B5-09A2-406C-A26C-74D1F441CA2E}"/>
    <cellStyle name="Currency 2 2 5 3 4 3 2" xfId="9380" xr:uid="{91A4BC57-B924-4544-8BE0-3B714E506D4A}"/>
    <cellStyle name="Currency 2 2 5 3 4 3 2 2" xfId="20708" xr:uid="{1A2BD45F-A0BA-4058-A9F3-52AD1CAC04C0}"/>
    <cellStyle name="Currency 2 2 5 3 4 3 2 2 2" xfId="43364" xr:uid="{E197DEDB-BEBE-4EBE-AD3D-EF1DE6593202}"/>
    <cellStyle name="Currency 2 2 5 3 4 3 2 3" xfId="32036" xr:uid="{C864A5F8-002C-4FFC-82D4-E3F63B303DD9}"/>
    <cellStyle name="Currency 2 2 5 3 4 3 3" xfId="15044" xr:uid="{F644E044-2794-44AB-9D83-B0639764CDCF}"/>
    <cellStyle name="Currency 2 2 5 3 4 3 3 2" xfId="37700" xr:uid="{7557DA1E-8C8A-4B65-8FB8-D4E5710BF485}"/>
    <cellStyle name="Currency 2 2 5 3 4 3 4" xfId="26372" xr:uid="{C690A941-B52D-4CE7-8DBF-F4A9ECC8F726}"/>
    <cellStyle name="Currency 2 2 5 3 4 4" xfId="6548" xr:uid="{DE809987-F70D-4854-96A3-2AF9D014B5F3}"/>
    <cellStyle name="Currency 2 2 5 3 4 4 2" xfId="17876" xr:uid="{9BB7693E-2AA8-4F66-9926-F0CD3C8A1E71}"/>
    <cellStyle name="Currency 2 2 5 3 4 4 2 2" xfId="40532" xr:uid="{C7F73FC3-3257-4974-8F54-AD22B6280EF2}"/>
    <cellStyle name="Currency 2 2 5 3 4 4 3" xfId="29204" xr:uid="{4A8ABBAA-6D96-4C1D-A332-F93077CBB62F}"/>
    <cellStyle name="Currency 2 2 5 3 4 5" xfId="12212" xr:uid="{2D55580D-C230-4D59-BDE0-917A08D66E34}"/>
    <cellStyle name="Currency 2 2 5 3 4 5 2" xfId="34868" xr:uid="{69C1CAA4-5673-427A-8502-2A1A4F5130D3}"/>
    <cellStyle name="Currency 2 2 5 3 4 6" xfId="23540" xr:uid="{5460696B-2EFD-4A4F-B572-05EC4120E83D}"/>
    <cellStyle name="Currency 2 2 5 3 5" xfId="1818" xr:uid="{9FB35EA0-E79C-41F0-8228-A724312F2568}"/>
    <cellStyle name="Currency 2 2 5 3 5 2" xfId="4650" xr:uid="{752B3BD7-15A7-4E37-9CB1-0C4159334F94}"/>
    <cellStyle name="Currency 2 2 5 3 5 2 2" xfId="10314" xr:uid="{A810C766-5FC6-49AA-9F72-BF11A14A0D37}"/>
    <cellStyle name="Currency 2 2 5 3 5 2 2 2" xfId="21642" xr:uid="{EFEE190F-1645-4C8B-A97A-AD7C755A2D29}"/>
    <cellStyle name="Currency 2 2 5 3 5 2 2 2 2" xfId="44298" xr:uid="{A9B4CB3F-B0FA-41D0-870D-97A7EE7E0F6E}"/>
    <cellStyle name="Currency 2 2 5 3 5 2 2 3" xfId="32970" xr:uid="{602F1A3A-6A74-499D-A245-53704970CFC3}"/>
    <cellStyle name="Currency 2 2 5 3 5 2 3" xfId="15978" xr:uid="{7E17F819-F43F-4690-B33E-BDA48245DFA5}"/>
    <cellStyle name="Currency 2 2 5 3 5 2 3 2" xfId="38634" xr:uid="{F79888ED-EBE1-4543-BBAF-45E89F5B1918}"/>
    <cellStyle name="Currency 2 2 5 3 5 2 4" xfId="27306" xr:uid="{F1E206B8-9B39-411B-A55D-DB99FEECFD2F}"/>
    <cellStyle name="Currency 2 2 5 3 5 3" xfId="7482" xr:uid="{3773978D-897D-41A0-8030-EBA21C247BFA}"/>
    <cellStyle name="Currency 2 2 5 3 5 3 2" xfId="18810" xr:uid="{4430E675-B467-49F2-BC13-16A7B594070A}"/>
    <cellStyle name="Currency 2 2 5 3 5 3 2 2" xfId="41466" xr:uid="{DE863928-F7B0-401F-87CA-6447F223EF3F}"/>
    <cellStyle name="Currency 2 2 5 3 5 3 3" xfId="30138" xr:uid="{EEAA95F4-A4D4-49C1-9983-4EF308DCFA44}"/>
    <cellStyle name="Currency 2 2 5 3 5 4" xfId="13146" xr:uid="{ADA0E47E-F309-4FAA-B2A7-83D80B9F283B}"/>
    <cellStyle name="Currency 2 2 5 3 5 4 2" xfId="35802" xr:uid="{002CC104-70D9-4A6C-A724-9DF6D6271AE1}"/>
    <cellStyle name="Currency 2 2 5 3 5 5" xfId="24474" xr:uid="{0151FD67-AF2F-4A8D-A497-5E3F75AB7F59}"/>
    <cellStyle name="Currency 2 2 5 3 6" xfId="3012" xr:uid="{458F90C0-997A-44EA-A7A9-49F04B51778B}"/>
    <cellStyle name="Currency 2 2 5 3 6 2" xfId="8676" xr:uid="{4D55BD50-256A-4E44-ADB1-9F4628470E02}"/>
    <cellStyle name="Currency 2 2 5 3 6 2 2" xfId="20004" xr:uid="{EF3A1D6A-A31B-4D3E-AE7C-333BEAEE9CF4}"/>
    <cellStyle name="Currency 2 2 5 3 6 2 2 2" xfId="42660" xr:uid="{470E0FFE-2F58-4A5A-8B69-593642374D5E}"/>
    <cellStyle name="Currency 2 2 5 3 6 2 3" xfId="31332" xr:uid="{380F6631-A2D0-46EC-8582-9E9202DEFBB9}"/>
    <cellStyle name="Currency 2 2 5 3 6 3" xfId="14340" xr:uid="{A6C7CE93-57F6-4B3F-B970-704D4400E34C}"/>
    <cellStyle name="Currency 2 2 5 3 6 3 2" xfId="36996" xr:uid="{5B3EFDEB-715F-4F93-9977-64D0382AF5DE}"/>
    <cellStyle name="Currency 2 2 5 3 6 4" xfId="25668" xr:uid="{8A8AFC2A-58A2-4195-B36A-FDC7F069238C}"/>
    <cellStyle name="Currency 2 2 5 3 7" xfId="5844" xr:uid="{E731DF6E-2E19-473B-BE20-794335AA20D7}"/>
    <cellStyle name="Currency 2 2 5 3 7 2" xfId="17172" xr:uid="{A4873272-3AD3-4BCA-B273-F128B74435AA}"/>
    <cellStyle name="Currency 2 2 5 3 7 2 2" xfId="39828" xr:uid="{7D56D4D4-4C4C-496A-A310-585A4D8A1C42}"/>
    <cellStyle name="Currency 2 2 5 3 7 3" xfId="28500" xr:uid="{B78E3FD6-B5DA-4EB4-905A-1B611F6F50BE}"/>
    <cellStyle name="Currency 2 2 5 3 8" xfId="11508" xr:uid="{F633BDED-32C7-4681-ADE3-5BC11931A9E6}"/>
    <cellStyle name="Currency 2 2 5 3 8 2" xfId="34164" xr:uid="{4B393C25-31E2-4451-AB72-4E4548E91820}"/>
    <cellStyle name="Currency 2 2 5 3 9" xfId="22836" xr:uid="{7CC876E1-C769-4015-A966-D70FD3B3069E}"/>
    <cellStyle name="Currency 2 2 5 4" xfId="268" xr:uid="{41CDD712-9960-45F6-9462-2D44624961E2}"/>
    <cellStyle name="Currency 2 2 5 4 2" xfId="620" xr:uid="{716D4107-CCF1-4DCF-AC8F-468C1B612091}"/>
    <cellStyle name="Currency 2 2 5 4 2 2" xfId="1324" xr:uid="{2B594610-7C9F-4567-8FBC-B3115C5DC3B7}"/>
    <cellStyle name="Currency 2 2 5 4 2 2 2" xfId="1819" xr:uid="{7EFA96E9-3528-494F-B0C6-5C266660A118}"/>
    <cellStyle name="Currency 2 2 5 4 2 2 2 2" xfId="4651" xr:uid="{ACED485C-B63F-439E-AAC5-CD4AB44A8876}"/>
    <cellStyle name="Currency 2 2 5 4 2 2 2 2 2" xfId="10315" xr:uid="{D6AD3C99-4228-462F-8070-7E708859C16F}"/>
    <cellStyle name="Currency 2 2 5 4 2 2 2 2 2 2" xfId="21643" xr:uid="{91F1FF0F-B0CD-4C18-A2B4-134097DEE025}"/>
    <cellStyle name="Currency 2 2 5 4 2 2 2 2 2 2 2" xfId="44299" xr:uid="{341E318A-2284-4E1C-B3C6-B394722EFDF2}"/>
    <cellStyle name="Currency 2 2 5 4 2 2 2 2 2 3" xfId="32971" xr:uid="{8150F271-A29B-4D39-87F6-4388C87A1D70}"/>
    <cellStyle name="Currency 2 2 5 4 2 2 2 2 3" xfId="15979" xr:uid="{F5667AB7-2426-4181-849A-659811A5BD15}"/>
    <cellStyle name="Currency 2 2 5 4 2 2 2 2 3 2" xfId="38635" xr:uid="{DB102418-5B86-4E8A-96E3-06EE729A910A}"/>
    <cellStyle name="Currency 2 2 5 4 2 2 2 2 4" xfId="27307" xr:uid="{F7326953-57AC-439C-B1D4-C674D4316EB8}"/>
    <cellStyle name="Currency 2 2 5 4 2 2 2 3" xfId="7483" xr:uid="{E48E4439-E593-4D62-A26D-81A9CF67F45E}"/>
    <cellStyle name="Currency 2 2 5 4 2 2 2 3 2" xfId="18811" xr:uid="{9ED640C3-AAE2-423C-9D4B-0CADE02152FE}"/>
    <cellStyle name="Currency 2 2 5 4 2 2 2 3 2 2" xfId="41467" xr:uid="{DD453673-4B92-40EB-BBAE-9D2C99197C9E}"/>
    <cellStyle name="Currency 2 2 5 4 2 2 2 3 3" xfId="30139" xr:uid="{AEEED9CE-DCFD-431E-88E5-05BDAA2DEDA2}"/>
    <cellStyle name="Currency 2 2 5 4 2 2 2 4" xfId="13147" xr:uid="{444BEF39-82EE-482B-A2FB-5B43D047208E}"/>
    <cellStyle name="Currency 2 2 5 4 2 2 2 4 2" xfId="35803" xr:uid="{85B21881-2868-49B0-B51A-94AD957749A7}"/>
    <cellStyle name="Currency 2 2 5 4 2 2 2 5" xfId="24475" xr:uid="{9D36570A-F44A-431F-A2EB-DD0E8F0984A0}"/>
    <cellStyle name="Currency 2 2 5 4 2 2 3" xfId="4156" xr:uid="{F2DC4295-CED5-4334-9681-C91F1EDC12CD}"/>
    <cellStyle name="Currency 2 2 5 4 2 2 3 2" xfId="9820" xr:uid="{704C52C0-A0EE-4125-B8F0-32FAEC00660B}"/>
    <cellStyle name="Currency 2 2 5 4 2 2 3 2 2" xfId="21148" xr:uid="{FF9D96C6-7051-4180-A355-0ED3A0B7B998}"/>
    <cellStyle name="Currency 2 2 5 4 2 2 3 2 2 2" xfId="43804" xr:uid="{0D8D6CBD-21D5-4CE7-9CAC-F1FC6A4C0E0C}"/>
    <cellStyle name="Currency 2 2 5 4 2 2 3 2 3" xfId="32476" xr:uid="{59C9E6CE-EBF8-4AEB-9342-2BDA802DC426}"/>
    <cellStyle name="Currency 2 2 5 4 2 2 3 3" xfId="15484" xr:uid="{CA976AC2-7227-4752-AFC5-D324CA8BD763}"/>
    <cellStyle name="Currency 2 2 5 4 2 2 3 3 2" xfId="38140" xr:uid="{5AFA1B71-70D3-4E38-8508-F826327FA198}"/>
    <cellStyle name="Currency 2 2 5 4 2 2 3 4" xfId="26812" xr:uid="{49E55986-2C4B-49CE-AC46-7C38C4758828}"/>
    <cellStyle name="Currency 2 2 5 4 2 2 4" xfId="6988" xr:uid="{707EA36D-1F8A-42BF-ACDD-97730EAD3B65}"/>
    <cellStyle name="Currency 2 2 5 4 2 2 4 2" xfId="18316" xr:uid="{C1509145-E38E-4F62-A2F5-0A19A560567A}"/>
    <cellStyle name="Currency 2 2 5 4 2 2 4 2 2" xfId="40972" xr:uid="{74B29471-972D-4119-9057-9F1B3746F230}"/>
    <cellStyle name="Currency 2 2 5 4 2 2 4 3" xfId="29644" xr:uid="{1E30D0BE-F0A4-4D06-912A-1E163E0966C4}"/>
    <cellStyle name="Currency 2 2 5 4 2 2 5" xfId="12652" xr:uid="{1A6DF2C9-3031-4A02-90C4-ED241A08B278}"/>
    <cellStyle name="Currency 2 2 5 4 2 2 5 2" xfId="35308" xr:uid="{9153ED5C-2651-4763-B3A6-8C38932E01D7}"/>
    <cellStyle name="Currency 2 2 5 4 2 2 6" xfId="23980" xr:uid="{C5766E56-F866-42AC-8331-D0021A011E3B}"/>
    <cellStyle name="Currency 2 2 5 4 2 3" xfId="1820" xr:uid="{51325518-EB28-49F1-B266-AD5083DC1F61}"/>
    <cellStyle name="Currency 2 2 5 4 2 3 2" xfId="4652" xr:uid="{8108BDA7-33E8-4C3D-9D07-96863C9907C6}"/>
    <cellStyle name="Currency 2 2 5 4 2 3 2 2" xfId="10316" xr:uid="{AD399D7B-2C65-40D3-BD96-FDDC22B3E55D}"/>
    <cellStyle name="Currency 2 2 5 4 2 3 2 2 2" xfId="21644" xr:uid="{4817F434-AD2E-4593-8513-758A3599B75C}"/>
    <cellStyle name="Currency 2 2 5 4 2 3 2 2 2 2" xfId="44300" xr:uid="{885514AA-B967-4568-B731-44A43AA86C9D}"/>
    <cellStyle name="Currency 2 2 5 4 2 3 2 2 3" xfId="32972" xr:uid="{34BD3419-DCED-4269-8700-7B8BD9B41C3D}"/>
    <cellStyle name="Currency 2 2 5 4 2 3 2 3" xfId="15980" xr:uid="{BF60E027-A359-4357-B5FF-A7E1CEB40AF0}"/>
    <cellStyle name="Currency 2 2 5 4 2 3 2 3 2" xfId="38636" xr:uid="{0C02EDE0-29A5-42E6-AFE3-467F7A25188C}"/>
    <cellStyle name="Currency 2 2 5 4 2 3 2 4" xfId="27308" xr:uid="{7DEDEDCC-BA65-4944-9BEB-A02D779125A6}"/>
    <cellStyle name="Currency 2 2 5 4 2 3 3" xfId="7484" xr:uid="{EC208DE9-A547-4DBD-85F7-18D8D5963E71}"/>
    <cellStyle name="Currency 2 2 5 4 2 3 3 2" xfId="18812" xr:uid="{BD1284E8-385B-409F-B9D5-557F59C61740}"/>
    <cellStyle name="Currency 2 2 5 4 2 3 3 2 2" xfId="41468" xr:uid="{38F24DE8-B077-4C00-B8F8-2458E0107AF4}"/>
    <cellStyle name="Currency 2 2 5 4 2 3 3 3" xfId="30140" xr:uid="{B31613A1-A30E-4E62-985A-7A821E666F71}"/>
    <cellStyle name="Currency 2 2 5 4 2 3 4" xfId="13148" xr:uid="{68D156C0-9C52-40C2-B969-FC24B5D60D7F}"/>
    <cellStyle name="Currency 2 2 5 4 2 3 4 2" xfId="35804" xr:uid="{C1EF26F3-C94E-42EB-AE59-468803E1651B}"/>
    <cellStyle name="Currency 2 2 5 4 2 3 5" xfId="24476" xr:uid="{CC4EAD35-EB97-45A7-BD4F-658FF386D425}"/>
    <cellStyle name="Currency 2 2 5 4 2 4" xfId="3452" xr:uid="{A12C7D96-0359-4493-9A7B-B276B8446A0B}"/>
    <cellStyle name="Currency 2 2 5 4 2 4 2" xfId="9116" xr:uid="{F8C094BC-7219-42A8-B550-5D4BA32DB7E2}"/>
    <cellStyle name="Currency 2 2 5 4 2 4 2 2" xfId="20444" xr:uid="{5C9559CE-1CC0-457A-87FD-341E72D17B8C}"/>
    <cellStyle name="Currency 2 2 5 4 2 4 2 2 2" xfId="43100" xr:uid="{CA028E7D-A61C-4AED-A973-F68622B2EFEC}"/>
    <cellStyle name="Currency 2 2 5 4 2 4 2 3" xfId="31772" xr:uid="{1B58EE4F-FA33-498B-8B9A-10A4B570EF01}"/>
    <cellStyle name="Currency 2 2 5 4 2 4 3" xfId="14780" xr:uid="{47534F08-A5D1-4102-BF03-9984376B85F3}"/>
    <cellStyle name="Currency 2 2 5 4 2 4 3 2" xfId="37436" xr:uid="{FCEDEFA2-EEBF-40D7-9FAA-A6FE771D6B7E}"/>
    <cellStyle name="Currency 2 2 5 4 2 4 4" xfId="26108" xr:uid="{E7799B14-6176-476A-9F33-8B8EE9715E49}"/>
    <cellStyle name="Currency 2 2 5 4 2 5" xfId="6284" xr:uid="{39260C52-A35B-4726-AB37-26C64F5BD718}"/>
    <cellStyle name="Currency 2 2 5 4 2 5 2" xfId="17612" xr:uid="{5BCC8D24-9E9B-4518-B3E2-08E809FE4E02}"/>
    <cellStyle name="Currency 2 2 5 4 2 5 2 2" xfId="40268" xr:uid="{93B4EE90-CAE0-4B1B-AD7D-412BEBDF108A}"/>
    <cellStyle name="Currency 2 2 5 4 2 5 3" xfId="28940" xr:uid="{3EDC32AD-96F8-4454-A146-116FDD1E48A4}"/>
    <cellStyle name="Currency 2 2 5 4 2 6" xfId="11948" xr:uid="{1ACF21B9-0E8C-4024-AF5E-AAAA234CB159}"/>
    <cellStyle name="Currency 2 2 5 4 2 6 2" xfId="34604" xr:uid="{010FA2EF-713A-4186-A4BE-F81F223140AB}"/>
    <cellStyle name="Currency 2 2 5 4 2 7" xfId="23276" xr:uid="{923699E4-32E0-4CFF-B04A-49FB36E7D8AF}"/>
    <cellStyle name="Currency 2 2 5 4 3" xfId="972" xr:uid="{7A2A90C5-9E55-4E8C-9527-119887B14F5E}"/>
    <cellStyle name="Currency 2 2 5 4 3 2" xfId="1821" xr:uid="{81D93127-A514-44E5-9D4B-A2BEF6F300FA}"/>
    <cellStyle name="Currency 2 2 5 4 3 2 2" xfId="4653" xr:uid="{501F61A9-0526-41EB-848D-EBD95FA4F8BF}"/>
    <cellStyle name="Currency 2 2 5 4 3 2 2 2" xfId="10317" xr:uid="{066ACF9F-133D-4F41-A2A0-135A43B5E7BD}"/>
    <cellStyle name="Currency 2 2 5 4 3 2 2 2 2" xfId="21645" xr:uid="{E5C0E0BB-4540-4E43-9EC0-66E08FD51A10}"/>
    <cellStyle name="Currency 2 2 5 4 3 2 2 2 2 2" xfId="44301" xr:uid="{A841CAB5-1529-4D1C-BE5F-056A5339107D}"/>
    <cellStyle name="Currency 2 2 5 4 3 2 2 2 3" xfId="32973" xr:uid="{E268169A-7FEC-43F2-B609-B6702CB11F45}"/>
    <cellStyle name="Currency 2 2 5 4 3 2 2 3" xfId="15981" xr:uid="{D76BD75B-D38C-458B-8C4E-18AAAE8D66E8}"/>
    <cellStyle name="Currency 2 2 5 4 3 2 2 3 2" xfId="38637" xr:uid="{17FAA4C2-4A4C-4D8A-9D63-974BFE198D7B}"/>
    <cellStyle name="Currency 2 2 5 4 3 2 2 4" xfId="27309" xr:uid="{B2725556-80F2-4BCE-9134-A27BB5565FDA}"/>
    <cellStyle name="Currency 2 2 5 4 3 2 3" xfId="7485" xr:uid="{9079C9EC-04A9-49E7-AFDA-30AA9B389E24}"/>
    <cellStyle name="Currency 2 2 5 4 3 2 3 2" xfId="18813" xr:uid="{280D62B1-0E11-494A-B6DC-DBA488652F99}"/>
    <cellStyle name="Currency 2 2 5 4 3 2 3 2 2" xfId="41469" xr:uid="{01C9D4A3-A356-4F22-ADEA-99A3EB8858FA}"/>
    <cellStyle name="Currency 2 2 5 4 3 2 3 3" xfId="30141" xr:uid="{BBC162B0-84FF-4C83-94B5-9FCB2147F7F7}"/>
    <cellStyle name="Currency 2 2 5 4 3 2 4" xfId="13149" xr:uid="{913AA96F-C8D8-44DA-88CF-AB250D46DC28}"/>
    <cellStyle name="Currency 2 2 5 4 3 2 4 2" xfId="35805" xr:uid="{902AFBBB-B66F-47EB-99F5-895868C6D874}"/>
    <cellStyle name="Currency 2 2 5 4 3 2 5" xfId="24477" xr:uid="{2C580A67-7B0E-40CB-A5F9-556E4B970DAE}"/>
    <cellStyle name="Currency 2 2 5 4 3 3" xfId="3804" xr:uid="{6B3716CC-2DD1-4565-820E-006C5F7A870D}"/>
    <cellStyle name="Currency 2 2 5 4 3 3 2" xfId="9468" xr:uid="{3648F078-52EE-47F9-A220-F171A72225BA}"/>
    <cellStyle name="Currency 2 2 5 4 3 3 2 2" xfId="20796" xr:uid="{E3BF0589-DCAE-4331-A8CD-EE180285072D}"/>
    <cellStyle name="Currency 2 2 5 4 3 3 2 2 2" xfId="43452" xr:uid="{D3871CA6-E27E-4243-BE90-E8D1D25B1E31}"/>
    <cellStyle name="Currency 2 2 5 4 3 3 2 3" xfId="32124" xr:uid="{E45842E9-AA85-4622-8DA9-C24809D5CC5E}"/>
    <cellStyle name="Currency 2 2 5 4 3 3 3" xfId="15132" xr:uid="{CE5AD3EE-88F2-4916-85DC-29FA282B607E}"/>
    <cellStyle name="Currency 2 2 5 4 3 3 3 2" xfId="37788" xr:uid="{31332EAF-D0BF-4B2D-89A8-60DB5B9BC699}"/>
    <cellStyle name="Currency 2 2 5 4 3 3 4" xfId="26460" xr:uid="{B589D114-4202-49A6-A6F7-F2915A3477DA}"/>
    <cellStyle name="Currency 2 2 5 4 3 4" xfId="6636" xr:uid="{B9E1C228-40A3-41DC-ACAE-E0C39D6F6DEE}"/>
    <cellStyle name="Currency 2 2 5 4 3 4 2" xfId="17964" xr:uid="{1C505402-C770-453B-A978-50F6463AE02B}"/>
    <cellStyle name="Currency 2 2 5 4 3 4 2 2" xfId="40620" xr:uid="{B357ED48-4E17-45C3-83D7-11055D0D3BDA}"/>
    <cellStyle name="Currency 2 2 5 4 3 4 3" xfId="29292" xr:uid="{C6E0C2D0-1DC6-43B7-8C7D-F28C6B8A4A45}"/>
    <cellStyle name="Currency 2 2 5 4 3 5" xfId="12300" xr:uid="{D8A48D7E-5E43-40D6-8255-B971BD6A7E49}"/>
    <cellStyle name="Currency 2 2 5 4 3 5 2" xfId="34956" xr:uid="{0817F25F-C000-4480-AC90-7201A171685C}"/>
    <cellStyle name="Currency 2 2 5 4 3 6" xfId="23628" xr:uid="{DE5D72F8-D773-43F0-977B-5FA39220C186}"/>
    <cellStyle name="Currency 2 2 5 4 4" xfId="1822" xr:uid="{880AF7D9-E14E-4938-A21D-A2F3E7170741}"/>
    <cellStyle name="Currency 2 2 5 4 4 2" xfId="4654" xr:uid="{CFEE0246-611D-4589-B880-DF095FCF006F}"/>
    <cellStyle name="Currency 2 2 5 4 4 2 2" xfId="10318" xr:uid="{2099E2E0-155A-4EE8-B98E-171C2FAE98CE}"/>
    <cellStyle name="Currency 2 2 5 4 4 2 2 2" xfId="21646" xr:uid="{BE002B4A-AF91-4CFF-99AE-AB44FC058ECA}"/>
    <cellStyle name="Currency 2 2 5 4 4 2 2 2 2" xfId="44302" xr:uid="{102ADEF3-E298-4156-BB34-288547D910C8}"/>
    <cellStyle name="Currency 2 2 5 4 4 2 2 3" xfId="32974" xr:uid="{1829D49B-6906-4371-AD83-24BA78022098}"/>
    <cellStyle name="Currency 2 2 5 4 4 2 3" xfId="15982" xr:uid="{F8DF2AE0-8262-4938-A3E4-6E98ADD7726C}"/>
    <cellStyle name="Currency 2 2 5 4 4 2 3 2" xfId="38638" xr:uid="{416CB748-5392-40F7-91D1-DCFF567889D0}"/>
    <cellStyle name="Currency 2 2 5 4 4 2 4" xfId="27310" xr:uid="{B733EBC1-5A7D-4CCD-80D9-BADA292EF183}"/>
    <cellStyle name="Currency 2 2 5 4 4 3" xfId="7486" xr:uid="{03EAF114-44DF-445D-A0A7-CFDC8DBA5776}"/>
    <cellStyle name="Currency 2 2 5 4 4 3 2" xfId="18814" xr:uid="{BE0AC2CB-6B55-492B-8FCF-8FC1E327B97B}"/>
    <cellStyle name="Currency 2 2 5 4 4 3 2 2" xfId="41470" xr:uid="{03F30437-8698-4999-A07A-79BF4A5E9501}"/>
    <cellStyle name="Currency 2 2 5 4 4 3 3" xfId="30142" xr:uid="{BC288142-8D72-4D99-A710-84A38CBA11D1}"/>
    <cellStyle name="Currency 2 2 5 4 4 4" xfId="13150" xr:uid="{07DBEA92-EB65-4A31-8A3A-FE400E1E551F}"/>
    <cellStyle name="Currency 2 2 5 4 4 4 2" xfId="35806" xr:uid="{6BAC5936-2DF6-4278-B37C-A1CF5F8E146B}"/>
    <cellStyle name="Currency 2 2 5 4 4 5" xfId="24478" xr:uid="{50699ECE-5119-408E-9961-A7A8C34BBC20}"/>
    <cellStyle name="Currency 2 2 5 4 5" xfId="3100" xr:uid="{A498E27C-CDDD-47D3-BF74-009B5C8F8352}"/>
    <cellStyle name="Currency 2 2 5 4 5 2" xfId="8764" xr:uid="{277F0721-9D4A-444B-96BD-75506CF83EAA}"/>
    <cellStyle name="Currency 2 2 5 4 5 2 2" xfId="20092" xr:uid="{DC4E5F29-19B8-4644-B24A-542B5A3B5F9A}"/>
    <cellStyle name="Currency 2 2 5 4 5 2 2 2" xfId="42748" xr:uid="{F7691FB1-77E4-4D0C-B161-06BC84DCAE09}"/>
    <cellStyle name="Currency 2 2 5 4 5 2 3" xfId="31420" xr:uid="{C5B2449A-BA7A-41C8-ADDF-432A699FAC2B}"/>
    <cellStyle name="Currency 2 2 5 4 5 3" xfId="14428" xr:uid="{422772DC-CB05-4326-BE23-06DA2DC2C611}"/>
    <cellStyle name="Currency 2 2 5 4 5 3 2" xfId="37084" xr:uid="{5625D2CF-3047-4DDB-A198-9FA1995CBF6F}"/>
    <cellStyle name="Currency 2 2 5 4 5 4" xfId="25756" xr:uid="{25E66982-19AD-4560-B582-7EA6703F43E8}"/>
    <cellStyle name="Currency 2 2 5 4 6" xfId="5932" xr:uid="{8C86FBCB-F324-4353-BBF2-8DD994C9AECB}"/>
    <cellStyle name="Currency 2 2 5 4 6 2" xfId="17260" xr:uid="{54858C2D-356B-426C-A49E-19C21963AE43}"/>
    <cellStyle name="Currency 2 2 5 4 6 2 2" xfId="39916" xr:uid="{E5786286-FC6C-41C6-AFC3-3A9C0C95694E}"/>
    <cellStyle name="Currency 2 2 5 4 6 3" xfId="28588" xr:uid="{66D086F8-E957-4D0E-97ED-0DBE33EE9E72}"/>
    <cellStyle name="Currency 2 2 5 4 7" xfId="11596" xr:uid="{6B68730E-7DD8-4766-9207-51C74E4410FC}"/>
    <cellStyle name="Currency 2 2 5 4 7 2" xfId="34252" xr:uid="{B8C2451D-7982-49AA-BF38-5E621FB7B448}"/>
    <cellStyle name="Currency 2 2 5 4 8" xfId="22924" xr:uid="{95270389-D3A3-4BEA-85CA-02DBAD1B7DEE}"/>
    <cellStyle name="Currency 2 2 5 5" xfId="444" xr:uid="{E98B9508-51B9-41F9-B914-0599E6BFE286}"/>
    <cellStyle name="Currency 2 2 5 5 2" xfId="1148" xr:uid="{FAED73AE-681B-4F4E-9223-552D3BCA7553}"/>
    <cellStyle name="Currency 2 2 5 5 2 2" xfId="1823" xr:uid="{B0EA656C-EC23-407D-9C36-34A96C5D87CA}"/>
    <cellStyle name="Currency 2 2 5 5 2 2 2" xfId="4655" xr:uid="{82BDC776-90DA-4AF1-9AB8-325DB7A0C7D1}"/>
    <cellStyle name="Currency 2 2 5 5 2 2 2 2" xfId="10319" xr:uid="{68B5CD20-9CA6-428F-BAFA-180568353136}"/>
    <cellStyle name="Currency 2 2 5 5 2 2 2 2 2" xfId="21647" xr:uid="{932ED20F-E968-401D-B318-002C0A9EB0B0}"/>
    <cellStyle name="Currency 2 2 5 5 2 2 2 2 2 2" xfId="44303" xr:uid="{44298F0E-5851-4FD8-9CCB-5BEF2BFCC01D}"/>
    <cellStyle name="Currency 2 2 5 5 2 2 2 2 3" xfId="32975" xr:uid="{315B179E-F1CC-4F9D-B302-E7694A5FC3DD}"/>
    <cellStyle name="Currency 2 2 5 5 2 2 2 3" xfId="15983" xr:uid="{DC4D30E4-B403-4146-9096-6E676D27262E}"/>
    <cellStyle name="Currency 2 2 5 5 2 2 2 3 2" xfId="38639" xr:uid="{F617F17D-3567-4F0A-BBC2-2DBB0BA3AA87}"/>
    <cellStyle name="Currency 2 2 5 5 2 2 2 4" xfId="27311" xr:uid="{A7439EDA-BD18-4C8D-B948-3EC856844E8A}"/>
    <cellStyle name="Currency 2 2 5 5 2 2 3" xfId="7487" xr:uid="{206EE02E-F92A-4725-92F3-C1DD14D34D68}"/>
    <cellStyle name="Currency 2 2 5 5 2 2 3 2" xfId="18815" xr:uid="{D4FE2C51-EC83-4EDC-BA91-B59507717FAE}"/>
    <cellStyle name="Currency 2 2 5 5 2 2 3 2 2" xfId="41471" xr:uid="{A37B08C7-07F9-46C1-8ABA-09515A57A625}"/>
    <cellStyle name="Currency 2 2 5 5 2 2 3 3" xfId="30143" xr:uid="{82BA61AE-EFC2-4255-89DC-BA9D55FE41F6}"/>
    <cellStyle name="Currency 2 2 5 5 2 2 4" xfId="13151" xr:uid="{CEB3C304-C9D7-44F6-AE2B-4E10AC9D80B5}"/>
    <cellStyle name="Currency 2 2 5 5 2 2 4 2" xfId="35807" xr:uid="{C2FBF4C9-8F59-422F-B681-4F3A56424169}"/>
    <cellStyle name="Currency 2 2 5 5 2 2 5" xfId="24479" xr:uid="{0D0D8952-76DA-4185-9374-668B7F1BDCFA}"/>
    <cellStyle name="Currency 2 2 5 5 2 3" xfId="3980" xr:uid="{AF638CD3-0E99-4735-BAF1-228461118083}"/>
    <cellStyle name="Currency 2 2 5 5 2 3 2" xfId="9644" xr:uid="{6641F141-9DDF-41E0-AEC6-D0D0052D1D32}"/>
    <cellStyle name="Currency 2 2 5 5 2 3 2 2" xfId="20972" xr:uid="{AB1A7FA7-076B-472D-88D4-B27157633A99}"/>
    <cellStyle name="Currency 2 2 5 5 2 3 2 2 2" xfId="43628" xr:uid="{088E9E31-2199-4F06-AF77-0012BDD8E1C6}"/>
    <cellStyle name="Currency 2 2 5 5 2 3 2 3" xfId="32300" xr:uid="{5DDDD5E0-85FC-4E22-9730-94705AA98874}"/>
    <cellStyle name="Currency 2 2 5 5 2 3 3" xfId="15308" xr:uid="{058DA080-8AEB-406E-B829-9A23B09B2544}"/>
    <cellStyle name="Currency 2 2 5 5 2 3 3 2" xfId="37964" xr:uid="{294A9921-8334-479F-ADB0-924B1EBF3E17}"/>
    <cellStyle name="Currency 2 2 5 5 2 3 4" xfId="26636" xr:uid="{F0936797-48B8-49FB-8082-A2E84E9A73C7}"/>
    <cellStyle name="Currency 2 2 5 5 2 4" xfId="6812" xr:uid="{889CCBC3-CCBE-45F0-A22E-1927CABE5A65}"/>
    <cellStyle name="Currency 2 2 5 5 2 4 2" xfId="18140" xr:uid="{56416F91-C595-4378-8E7C-83B12A601383}"/>
    <cellStyle name="Currency 2 2 5 5 2 4 2 2" xfId="40796" xr:uid="{3AC4D3CD-901A-4024-B1C8-21C7D193E9B7}"/>
    <cellStyle name="Currency 2 2 5 5 2 4 3" xfId="29468" xr:uid="{28EBBE68-50D0-46EC-9A5A-98287574F687}"/>
    <cellStyle name="Currency 2 2 5 5 2 5" xfId="12476" xr:uid="{48308010-77B2-4414-B914-B2A80C442BCE}"/>
    <cellStyle name="Currency 2 2 5 5 2 5 2" xfId="35132" xr:uid="{3666148D-B3D8-4B30-A5F9-7AEA27903FD0}"/>
    <cellStyle name="Currency 2 2 5 5 2 6" xfId="23804" xr:uid="{F0C8C766-E8A2-49D5-8BD5-2760DEEB5A25}"/>
    <cellStyle name="Currency 2 2 5 5 3" xfId="1824" xr:uid="{D4D3DC60-0A4B-46E2-B113-A7F14D9E08F6}"/>
    <cellStyle name="Currency 2 2 5 5 3 2" xfId="4656" xr:uid="{98FC7D01-1155-4063-9365-2DEEC298467F}"/>
    <cellStyle name="Currency 2 2 5 5 3 2 2" xfId="10320" xr:uid="{84CAF854-B53B-4413-A3F4-669CA40BBF95}"/>
    <cellStyle name="Currency 2 2 5 5 3 2 2 2" xfId="21648" xr:uid="{A446FFF7-87DA-410B-80F4-F33FD40722FB}"/>
    <cellStyle name="Currency 2 2 5 5 3 2 2 2 2" xfId="44304" xr:uid="{7A495FD8-3347-4838-9E7A-317F584E5A44}"/>
    <cellStyle name="Currency 2 2 5 5 3 2 2 3" xfId="32976" xr:uid="{70511733-A2D9-460A-8B51-8CF01C60F747}"/>
    <cellStyle name="Currency 2 2 5 5 3 2 3" xfId="15984" xr:uid="{7AF6C63E-794A-4B12-AB58-8F106F647135}"/>
    <cellStyle name="Currency 2 2 5 5 3 2 3 2" xfId="38640" xr:uid="{7588C405-67F5-41A0-96DC-22B17A884544}"/>
    <cellStyle name="Currency 2 2 5 5 3 2 4" xfId="27312" xr:uid="{DFAF33F2-D877-477C-9345-A24E1D11DE03}"/>
    <cellStyle name="Currency 2 2 5 5 3 3" xfId="7488" xr:uid="{36821DEA-0363-400C-A423-178725E037A2}"/>
    <cellStyle name="Currency 2 2 5 5 3 3 2" xfId="18816" xr:uid="{09C518BA-1FB1-47C7-99F1-98389DEEC3F7}"/>
    <cellStyle name="Currency 2 2 5 5 3 3 2 2" xfId="41472" xr:uid="{CA7A8649-40B5-4DEC-8B8C-1AC29F62D7EA}"/>
    <cellStyle name="Currency 2 2 5 5 3 3 3" xfId="30144" xr:uid="{D64CC465-9ECD-4E3A-8FAB-834575956CDE}"/>
    <cellStyle name="Currency 2 2 5 5 3 4" xfId="13152" xr:uid="{8618329F-927D-4621-BD3D-941769692E46}"/>
    <cellStyle name="Currency 2 2 5 5 3 4 2" xfId="35808" xr:uid="{31E4B0C4-D281-4E50-A84C-B2DE0688EF80}"/>
    <cellStyle name="Currency 2 2 5 5 3 5" xfId="24480" xr:uid="{9E08F4F7-EBC2-4698-ACF2-3CF6E8A64B93}"/>
    <cellStyle name="Currency 2 2 5 5 4" xfId="3276" xr:uid="{EB1085AD-2C09-40EF-AB3F-53285428BD75}"/>
    <cellStyle name="Currency 2 2 5 5 4 2" xfId="8940" xr:uid="{41665D0C-7AA8-4D74-A3F7-756FD74C86AD}"/>
    <cellStyle name="Currency 2 2 5 5 4 2 2" xfId="20268" xr:uid="{C3E32ADC-F021-40E2-BB8B-CE15A22ABC7B}"/>
    <cellStyle name="Currency 2 2 5 5 4 2 2 2" xfId="42924" xr:uid="{6ED80320-B7BA-409A-9AAE-590DE8312986}"/>
    <cellStyle name="Currency 2 2 5 5 4 2 3" xfId="31596" xr:uid="{1965BD31-6175-480C-9C40-FFA1FD6C18C6}"/>
    <cellStyle name="Currency 2 2 5 5 4 3" xfId="14604" xr:uid="{435B434C-118E-4FE4-B9B7-F645D67C3119}"/>
    <cellStyle name="Currency 2 2 5 5 4 3 2" xfId="37260" xr:uid="{893782BB-6FB6-4CBF-9B34-405B22D204F9}"/>
    <cellStyle name="Currency 2 2 5 5 4 4" xfId="25932" xr:uid="{7928BF73-927B-4130-8A12-FDBD54795D6C}"/>
    <cellStyle name="Currency 2 2 5 5 5" xfId="6108" xr:uid="{8E7DAD2E-0885-41E2-A026-52ACFFD398C4}"/>
    <cellStyle name="Currency 2 2 5 5 5 2" xfId="17436" xr:uid="{CF37F7EF-8D56-41F0-9EB5-620876342F6D}"/>
    <cellStyle name="Currency 2 2 5 5 5 2 2" xfId="40092" xr:uid="{7205F7B0-D71E-4AA7-A390-58C6739EF298}"/>
    <cellStyle name="Currency 2 2 5 5 5 3" xfId="28764" xr:uid="{F003C15A-FA0D-4FCA-9C39-C786A214BEAB}"/>
    <cellStyle name="Currency 2 2 5 5 6" xfId="11772" xr:uid="{42AB8634-B90A-41A3-8EEC-8DD0C6715ECA}"/>
    <cellStyle name="Currency 2 2 5 5 6 2" xfId="34428" xr:uid="{F8813C25-470B-4A15-9921-7AD955AAAD73}"/>
    <cellStyle name="Currency 2 2 5 5 7" xfId="23100" xr:uid="{999C5391-E512-4459-A947-959C8508EA11}"/>
    <cellStyle name="Currency 2 2 5 6" xfId="796" xr:uid="{FF7B6DA4-1871-440E-AE50-C01F779AEE45}"/>
    <cellStyle name="Currency 2 2 5 6 2" xfId="1825" xr:uid="{2855179C-3E91-4CEB-B974-21758BEB48EF}"/>
    <cellStyle name="Currency 2 2 5 6 2 2" xfId="4657" xr:uid="{FEFAE496-C8EE-4DA9-99FA-0FCF59E4C597}"/>
    <cellStyle name="Currency 2 2 5 6 2 2 2" xfId="10321" xr:uid="{68087F37-7559-4AEC-9F6A-FD308846EC16}"/>
    <cellStyle name="Currency 2 2 5 6 2 2 2 2" xfId="21649" xr:uid="{3616926D-03EE-4353-9847-FEDC67ADB98A}"/>
    <cellStyle name="Currency 2 2 5 6 2 2 2 2 2" xfId="44305" xr:uid="{6EBADA4E-C0A9-41D8-AEDE-E67BE6547D09}"/>
    <cellStyle name="Currency 2 2 5 6 2 2 2 3" xfId="32977" xr:uid="{8BF00D5B-FFD7-491F-BF69-6FE2810764D1}"/>
    <cellStyle name="Currency 2 2 5 6 2 2 3" xfId="15985" xr:uid="{A5286133-22CF-43B1-92A2-DDCC82703DD5}"/>
    <cellStyle name="Currency 2 2 5 6 2 2 3 2" xfId="38641" xr:uid="{F9A954E6-FA66-4CA3-B3E6-22B7934F1014}"/>
    <cellStyle name="Currency 2 2 5 6 2 2 4" xfId="27313" xr:uid="{1D2DE6CF-D3C2-4830-B2B3-DC69685C8141}"/>
    <cellStyle name="Currency 2 2 5 6 2 3" xfId="7489" xr:uid="{E0060087-E6D6-490E-A108-B6EEDDA04B6B}"/>
    <cellStyle name="Currency 2 2 5 6 2 3 2" xfId="18817" xr:uid="{DC8B8DDF-D088-4AFD-9F16-47E6A93C8038}"/>
    <cellStyle name="Currency 2 2 5 6 2 3 2 2" xfId="41473" xr:uid="{93C516F9-E605-467B-AFD1-F7DBB52F0FD5}"/>
    <cellStyle name="Currency 2 2 5 6 2 3 3" xfId="30145" xr:uid="{D8473ED8-5747-4026-ABC7-8A6984BECCE8}"/>
    <cellStyle name="Currency 2 2 5 6 2 4" xfId="13153" xr:uid="{C9760848-C040-4156-BBFA-216359E27C60}"/>
    <cellStyle name="Currency 2 2 5 6 2 4 2" xfId="35809" xr:uid="{03189166-7DFB-44D0-9934-02577AB74D6D}"/>
    <cellStyle name="Currency 2 2 5 6 2 5" xfId="24481" xr:uid="{9423A135-BB6D-42FB-9E2B-F3DE0E83C8ED}"/>
    <cellStyle name="Currency 2 2 5 6 3" xfId="3628" xr:uid="{88CF5235-A824-4DAF-9C5B-07CBB04D7443}"/>
    <cellStyle name="Currency 2 2 5 6 3 2" xfId="9292" xr:uid="{0235E37F-7337-48DD-BA2A-7FA7C6BD0809}"/>
    <cellStyle name="Currency 2 2 5 6 3 2 2" xfId="20620" xr:uid="{085941CD-F1F6-4F95-B4CC-67759A214BB6}"/>
    <cellStyle name="Currency 2 2 5 6 3 2 2 2" xfId="43276" xr:uid="{91448D9E-5E25-4891-99E2-B267345DCEFF}"/>
    <cellStyle name="Currency 2 2 5 6 3 2 3" xfId="31948" xr:uid="{61F63281-AB30-46B3-A485-868E860608EF}"/>
    <cellStyle name="Currency 2 2 5 6 3 3" xfId="14956" xr:uid="{8E4A63D3-C8EA-4B6F-B178-A73F5B0AB011}"/>
    <cellStyle name="Currency 2 2 5 6 3 3 2" xfId="37612" xr:uid="{9DA46E48-4ACA-4466-92B8-C621E6CC6DC0}"/>
    <cellStyle name="Currency 2 2 5 6 3 4" xfId="26284" xr:uid="{5C4EC92E-804F-4C82-9087-9AA74DB487F5}"/>
    <cellStyle name="Currency 2 2 5 6 4" xfId="6460" xr:uid="{DBA9B147-31A1-4D1A-B5F4-5615B5BC1F0E}"/>
    <cellStyle name="Currency 2 2 5 6 4 2" xfId="17788" xr:uid="{EF3885E8-294D-4056-9A12-DD38B200BFBE}"/>
    <cellStyle name="Currency 2 2 5 6 4 2 2" xfId="40444" xr:uid="{9E342C7D-B6B9-4B28-8BD9-74219F711479}"/>
    <cellStyle name="Currency 2 2 5 6 4 3" xfId="29116" xr:uid="{480CEC19-4C59-4B2C-8FB0-1FABF9525479}"/>
    <cellStyle name="Currency 2 2 5 6 5" xfId="12124" xr:uid="{B715A347-A6F7-4CEC-B5C7-B97317CAF3CF}"/>
    <cellStyle name="Currency 2 2 5 6 5 2" xfId="34780" xr:uid="{CB7D8C3C-59C4-400A-8140-9E58F8773DA1}"/>
    <cellStyle name="Currency 2 2 5 6 6" xfId="23452" xr:uid="{3834D2D3-A6FE-40EB-A8B7-2757B1019C69}"/>
    <cellStyle name="Currency 2 2 5 7" xfId="1826" xr:uid="{71B1C584-FCCF-486A-ACA1-77DB3F7EAC84}"/>
    <cellStyle name="Currency 2 2 5 7 2" xfId="4658" xr:uid="{60D56B1D-FD68-4844-97FA-F0774D20D965}"/>
    <cellStyle name="Currency 2 2 5 7 2 2" xfId="10322" xr:uid="{BFDB867A-33AE-48DD-8BED-400B12380664}"/>
    <cellStyle name="Currency 2 2 5 7 2 2 2" xfId="21650" xr:uid="{04CCCB67-392F-4835-9461-2B9782C0F1C8}"/>
    <cellStyle name="Currency 2 2 5 7 2 2 2 2" xfId="44306" xr:uid="{6709779E-4B4E-43BC-8724-02341289B11C}"/>
    <cellStyle name="Currency 2 2 5 7 2 2 3" xfId="32978" xr:uid="{5BFB60CC-CE0A-479B-97FC-1A03DE312BF5}"/>
    <cellStyle name="Currency 2 2 5 7 2 3" xfId="15986" xr:uid="{BF4A2FDD-3E8B-4166-A206-1F50F6EB476B}"/>
    <cellStyle name="Currency 2 2 5 7 2 3 2" xfId="38642" xr:uid="{42BF81C0-C02E-4A9E-B2F4-69251F6320AD}"/>
    <cellStyle name="Currency 2 2 5 7 2 4" xfId="27314" xr:uid="{89DACA53-B04E-439C-958C-7D6935022855}"/>
    <cellStyle name="Currency 2 2 5 7 3" xfId="7490" xr:uid="{0CCB39A7-130D-411C-BE2E-833D4CBF438B}"/>
    <cellStyle name="Currency 2 2 5 7 3 2" xfId="18818" xr:uid="{37FB0302-F7F5-4CBE-A0CF-97C77D801DB1}"/>
    <cellStyle name="Currency 2 2 5 7 3 2 2" xfId="41474" xr:uid="{B322054D-587C-4C66-985D-CAA69DD5F302}"/>
    <cellStyle name="Currency 2 2 5 7 3 3" xfId="30146" xr:uid="{E1CD6B8D-6F70-4823-A94B-471C776371DC}"/>
    <cellStyle name="Currency 2 2 5 7 4" xfId="13154" xr:uid="{5379032B-E7C9-4362-AB65-E4197DD83CA0}"/>
    <cellStyle name="Currency 2 2 5 7 4 2" xfId="35810" xr:uid="{A571FD35-5186-4F6F-92CA-40CAD6155FDD}"/>
    <cellStyle name="Currency 2 2 5 7 5" xfId="24482" xr:uid="{912BC7E3-EAF2-4177-93E6-E8D404B69131}"/>
    <cellStyle name="Currency 2 2 5 8" xfId="2924" xr:uid="{49324E2C-DD67-4834-AD44-7D25A72781D4}"/>
    <cellStyle name="Currency 2 2 5 8 2" xfId="8588" xr:uid="{4AD9E750-26BC-4AC8-BC71-AAA78076E592}"/>
    <cellStyle name="Currency 2 2 5 8 2 2" xfId="19916" xr:uid="{EC65D2BB-8AB0-4232-BA0A-4DD29E372A52}"/>
    <cellStyle name="Currency 2 2 5 8 2 2 2" xfId="42572" xr:uid="{A4098083-DCBE-49C7-856B-09CD44452F31}"/>
    <cellStyle name="Currency 2 2 5 8 2 3" xfId="31244" xr:uid="{CCF0D2BF-B01A-4E9F-81A6-064062C2E01C}"/>
    <cellStyle name="Currency 2 2 5 8 3" xfId="14252" xr:uid="{5FA34868-B929-4126-9A62-CD97A44605D2}"/>
    <cellStyle name="Currency 2 2 5 8 3 2" xfId="36908" xr:uid="{78807DA5-CC85-4331-8E80-4EA34AF390C5}"/>
    <cellStyle name="Currency 2 2 5 8 4" xfId="25580" xr:uid="{C3D3EEF8-AD49-485B-AAEB-C6163C0ECFF3}"/>
    <cellStyle name="Currency 2 2 5 9" xfId="5756" xr:uid="{040E05E6-EDE0-4A8E-B5BF-72AE6DE5F92A}"/>
    <cellStyle name="Currency 2 2 5 9 2" xfId="17084" xr:uid="{588BAE7B-4485-4F6D-B4C0-C456ACB43F4D}"/>
    <cellStyle name="Currency 2 2 5 9 2 2" xfId="39740" xr:uid="{49ADD2E4-75FF-4C17-BEFE-D9E6F004E143}"/>
    <cellStyle name="Currency 2 2 5 9 3" xfId="28412" xr:uid="{FA38A2B4-3E0B-4922-B6C4-4C5D064F4CF7}"/>
    <cellStyle name="Currency 2 2 6" xfId="85" xr:uid="{6916C135-4C12-49D8-83CF-824519B1914E}"/>
    <cellStyle name="Currency 2 2 6 10" xfId="11413" xr:uid="{3263A16E-5CED-477B-B683-8ADCBC2D4BC6}"/>
    <cellStyle name="Currency 2 2 6 10 2" xfId="34069" xr:uid="{D7D6A85E-3F83-43EF-B895-C0548BF1151E}"/>
    <cellStyle name="Currency 2 2 6 11" xfId="22741" xr:uid="{C699E586-8082-46B0-9C41-80B734AB3F29}"/>
    <cellStyle name="Currency 2 2 6 2" xfId="129" xr:uid="{1C6CE29C-DFEC-428B-9159-BC1FDE8A3C8F}"/>
    <cellStyle name="Currency 2 2 6 2 10" xfId="22785" xr:uid="{11FB4304-188F-4B47-90D3-F63C60966FFB}"/>
    <cellStyle name="Currency 2 2 6 2 2" xfId="217" xr:uid="{AE042FFC-CA8A-40D9-ADF0-4A92A2A2477E}"/>
    <cellStyle name="Currency 2 2 6 2 2 2" xfId="393" xr:uid="{6970D41F-E31A-4879-BD88-6173986A6565}"/>
    <cellStyle name="Currency 2 2 6 2 2 2 2" xfId="745" xr:uid="{7AF524CB-773A-4F7E-ADE8-C77AB44E9641}"/>
    <cellStyle name="Currency 2 2 6 2 2 2 2 2" xfId="1449" xr:uid="{1B37229C-29B5-4DCB-97F3-41A1287E0359}"/>
    <cellStyle name="Currency 2 2 6 2 2 2 2 2 2" xfId="1827" xr:uid="{AA755805-35D2-4BCC-9119-D86D9A2334C6}"/>
    <cellStyle name="Currency 2 2 6 2 2 2 2 2 2 2" xfId="4659" xr:uid="{795B60F3-C0A3-4A89-8879-B0E50D0D2BE3}"/>
    <cellStyle name="Currency 2 2 6 2 2 2 2 2 2 2 2" xfId="10323" xr:uid="{16C8FB5E-ADDB-4202-836C-C799E2B4C5FF}"/>
    <cellStyle name="Currency 2 2 6 2 2 2 2 2 2 2 2 2" xfId="21651" xr:uid="{BA58E145-E388-4215-86FA-3D51EDD75E50}"/>
    <cellStyle name="Currency 2 2 6 2 2 2 2 2 2 2 2 2 2" xfId="44307" xr:uid="{6A1C5AA5-4DDD-4DC9-8BA5-A0DE546E9B08}"/>
    <cellStyle name="Currency 2 2 6 2 2 2 2 2 2 2 2 3" xfId="32979" xr:uid="{39748653-068F-49FA-86CB-A5569BF76999}"/>
    <cellStyle name="Currency 2 2 6 2 2 2 2 2 2 2 3" xfId="15987" xr:uid="{36624DE5-634C-41E8-85CB-727BBD472052}"/>
    <cellStyle name="Currency 2 2 6 2 2 2 2 2 2 2 3 2" xfId="38643" xr:uid="{35B9EF3D-025D-45A6-A416-B7556E9F20F0}"/>
    <cellStyle name="Currency 2 2 6 2 2 2 2 2 2 2 4" xfId="27315" xr:uid="{9E8D2F02-2CBC-47ED-A26A-A3B9C7DE2EE5}"/>
    <cellStyle name="Currency 2 2 6 2 2 2 2 2 2 3" xfId="7491" xr:uid="{69D22E3C-6AAB-46F3-9634-D9708CB60777}"/>
    <cellStyle name="Currency 2 2 6 2 2 2 2 2 2 3 2" xfId="18819" xr:uid="{0CAF4CDA-A50F-4DB3-B154-5418CF59D7D6}"/>
    <cellStyle name="Currency 2 2 6 2 2 2 2 2 2 3 2 2" xfId="41475" xr:uid="{0F56DC44-9ACC-4700-8BC5-7193830706F9}"/>
    <cellStyle name="Currency 2 2 6 2 2 2 2 2 2 3 3" xfId="30147" xr:uid="{BD1225EB-FD62-4A42-BF5E-D4787090ACC9}"/>
    <cellStyle name="Currency 2 2 6 2 2 2 2 2 2 4" xfId="13155" xr:uid="{371378DB-08FF-427F-96DA-EE7F4B430C28}"/>
    <cellStyle name="Currency 2 2 6 2 2 2 2 2 2 4 2" xfId="35811" xr:uid="{04529D65-EF83-49B0-9DEF-6174F717844B}"/>
    <cellStyle name="Currency 2 2 6 2 2 2 2 2 2 5" xfId="24483" xr:uid="{95A9EB4B-2F5C-4BFE-8577-6E22A7F3929A}"/>
    <cellStyle name="Currency 2 2 6 2 2 2 2 2 3" xfId="4281" xr:uid="{975972D0-8BE2-434E-8AC5-B0215C0CFA23}"/>
    <cellStyle name="Currency 2 2 6 2 2 2 2 2 3 2" xfId="9945" xr:uid="{E87F1619-8210-4ED7-A426-1D0FADF48FDF}"/>
    <cellStyle name="Currency 2 2 6 2 2 2 2 2 3 2 2" xfId="21273" xr:uid="{616ED9E6-21E4-45CB-AEDE-01C41B8E1922}"/>
    <cellStyle name="Currency 2 2 6 2 2 2 2 2 3 2 2 2" xfId="43929" xr:uid="{DFC1F730-CA87-4E5F-8499-85B5F6248633}"/>
    <cellStyle name="Currency 2 2 6 2 2 2 2 2 3 2 3" xfId="32601" xr:uid="{813A0363-57DC-427C-97C2-D0C6BCC562F5}"/>
    <cellStyle name="Currency 2 2 6 2 2 2 2 2 3 3" xfId="15609" xr:uid="{B522F7B3-809D-4B43-8C6E-396544F6402B}"/>
    <cellStyle name="Currency 2 2 6 2 2 2 2 2 3 3 2" xfId="38265" xr:uid="{35C492CA-1C0B-491A-BC17-BE6B429D7BA3}"/>
    <cellStyle name="Currency 2 2 6 2 2 2 2 2 3 4" xfId="26937" xr:uid="{9CEDACB8-04DC-4270-B1DD-DF8AA095FABB}"/>
    <cellStyle name="Currency 2 2 6 2 2 2 2 2 4" xfId="7113" xr:uid="{7D134373-5940-4814-8566-3011F3CEF6A0}"/>
    <cellStyle name="Currency 2 2 6 2 2 2 2 2 4 2" xfId="18441" xr:uid="{1016C534-9DAA-455F-9322-7C6C44C4C02D}"/>
    <cellStyle name="Currency 2 2 6 2 2 2 2 2 4 2 2" xfId="41097" xr:uid="{93B829BB-C011-4B70-911C-F4CBC96A481A}"/>
    <cellStyle name="Currency 2 2 6 2 2 2 2 2 4 3" xfId="29769" xr:uid="{AAC3231D-481D-423D-8A23-FCEAF9336562}"/>
    <cellStyle name="Currency 2 2 6 2 2 2 2 2 5" xfId="12777" xr:uid="{D50C77DF-433D-428B-B665-17E2A2FB3413}"/>
    <cellStyle name="Currency 2 2 6 2 2 2 2 2 5 2" xfId="35433" xr:uid="{C6A63187-CC64-486E-B21C-6268B3098FA9}"/>
    <cellStyle name="Currency 2 2 6 2 2 2 2 2 6" xfId="24105" xr:uid="{AAFA0E8F-F861-4E7F-AD2B-6BF8A0FB2C0E}"/>
    <cellStyle name="Currency 2 2 6 2 2 2 2 3" xfId="1828" xr:uid="{15687FA3-CC49-4CCD-A898-BE905FFF482E}"/>
    <cellStyle name="Currency 2 2 6 2 2 2 2 3 2" xfId="4660" xr:uid="{56DA653E-0768-4C31-908E-701F41DF68EB}"/>
    <cellStyle name="Currency 2 2 6 2 2 2 2 3 2 2" xfId="10324" xr:uid="{0FEBF61E-11A8-4969-9E9B-0EC56A9002AC}"/>
    <cellStyle name="Currency 2 2 6 2 2 2 2 3 2 2 2" xfId="21652" xr:uid="{41662F38-E515-4A78-A3C8-C86C552C70A0}"/>
    <cellStyle name="Currency 2 2 6 2 2 2 2 3 2 2 2 2" xfId="44308" xr:uid="{355DC2B0-9D8A-4DBB-B3F2-36FED9351120}"/>
    <cellStyle name="Currency 2 2 6 2 2 2 2 3 2 2 3" xfId="32980" xr:uid="{F237D469-DB3A-4813-994B-D6DAB046FF6A}"/>
    <cellStyle name="Currency 2 2 6 2 2 2 2 3 2 3" xfId="15988" xr:uid="{79A548ED-2520-4479-B169-7638AFB77E65}"/>
    <cellStyle name="Currency 2 2 6 2 2 2 2 3 2 3 2" xfId="38644" xr:uid="{ED643D61-BFA4-4E94-B045-7F61B2118593}"/>
    <cellStyle name="Currency 2 2 6 2 2 2 2 3 2 4" xfId="27316" xr:uid="{4678ABB0-ED8E-4ED9-923F-4E8AA7F2BDB4}"/>
    <cellStyle name="Currency 2 2 6 2 2 2 2 3 3" xfId="7492" xr:uid="{1D8FABE7-4DAE-4526-92CD-861E00AC7688}"/>
    <cellStyle name="Currency 2 2 6 2 2 2 2 3 3 2" xfId="18820" xr:uid="{7374252B-FC49-4738-A5FA-37173E18726D}"/>
    <cellStyle name="Currency 2 2 6 2 2 2 2 3 3 2 2" xfId="41476" xr:uid="{01CD4A24-D4AF-4F6C-A944-03E328E34504}"/>
    <cellStyle name="Currency 2 2 6 2 2 2 2 3 3 3" xfId="30148" xr:uid="{6B211CC9-ADAB-4428-864A-61E7F8C3AEC4}"/>
    <cellStyle name="Currency 2 2 6 2 2 2 2 3 4" xfId="13156" xr:uid="{AECAA20A-C255-4BB8-B06B-B488D7E148B4}"/>
    <cellStyle name="Currency 2 2 6 2 2 2 2 3 4 2" xfId="35812" xr:uid="{19408C39-2D47-42AE-8584-7AEC8AD96D4A}"/>
    <cellStyle name="Currency 2 2 6 2 2 2 2 3 5" xfId="24484" xr:uid="{92664899-62FA-4DE0-9836-6BAEDD7B5C81}"/>
    <cellStyle name="Currency 2 2 6 2 2 2 2 4" xfId="3577" xr:uid="{C6968BDB-E24E-4FB5-9C69-1C378E01AC11}"/>
    <cellStyle name="Currency 2 2 6 2 2 2 2 4 2" xfId="9241" xr:uid="{A1F402A2-D72A-4B8F-A291-8F4E17DB6798}"/>
    <cellStyle name="Currency 2 2 6 2 2 2 2 4 2 2" xfId="20569" xr:uid="{4CE7A20A-125E-4FF5-816D-235024C0E400}"/>
    <cellStyle name="Currency 2 2 6 2 2 2 2 4 2 2 2" xfId="43225" xr:uid="{76F6EFE6-8664-41CA-B1AA-C467832DADEE}"/>
    <cellStyle name="Currency 2 2 6 2 2 2 2 4 2 3" xfId="31897" xr:uid="{9C30442B-4246-4EF6-A80D-2396A3F75B93}"/>
    <cellStyle name="Currency 2 2 6 2 2 2 2 4 3" xfId="14905" xr:uid="{16FC4274-787F-4008-A689-E6BB6B63258F}"/>
    <cellStyle name="Currency 2 2 6 2 2 2 2 4 3 2" xfId="37561" xr:uid="{994C6B56-F87E-4007-907D-2156F2EA0341}"/>
    <cellStyle name="Currency 2 2 6 2 2 2 2 4 4" xfId="26233" xr:uid="{0BBF78A7-1A52-4632-8776-69F1B1BFFD0F}"/>
    <cellStyle name="Currency 2 2 6 2 2 2 2 5" xfId="6409" xr:uid="{9C1646CC-5598-40DA-825D-70298E6877BB}"/>
    <cellStyle name="Currency 2 2 6 2 2 2 2 5 2" xfId="17737" xr:uid="{563A0557-E552-4B09-8233-3C00AD457AC4}"/>
    <cellStyle name="Currency 2 2 6 2 2 2 2 5 2 2" xfId="40393" xr:uid="{473DDA5E-EC2D-42F9-833C-27982C2D409D}"/>
    <cellStyle name="Currency 2 2 6 2 2 2 2 5 3" xfId="29065" xr:uid="{039519ED-95B7-4D4C-AEB1-596A72AE037A}"/>
    <cellStyle name="Currency 2 2 6 2 2 2 2 6" xfId="12073" xr:uid="{E9DA677F-45AB-4436-900A-30C7C33499AD}"/>
    <cellStyle name="Currency 2 2 6 2 2 2 2 6 2" xfId="34729" xr:uid="{7453C098-0C1C-45EF-A742-76C5D6CB93C6}"/>
    <cellStyle name="Currency 2 2 6 2 2 2 2 7" xfId="23401" xr:uid="{7DC09089-C4C5-4A0F-944A-F0A47CD4216E}"/>
    <cellStyle name="Currency 2 2 6 2 2 2 3" xfId="1097" xr:uid="{7C1D33F5-9ACF-4BCC-A866-5060BC24AB95}"/>
    <cellStyle name="Currency 2 2 6 2 2 2 3 2" xfId="1829" xr:uid="{98B4E130-DDBC-43D1-82BA-F049AAB26540}"/>
    <cellStyle name="Currency 2 2 6 2 2 2 3 2 2" xfId="4661" xr:uid="{101BB069-903E-4AE8-9E9F-C028469CC010}"/>
    <cellStyle name="Currency 2 2 6 2 2 2 3 2 2 2" xfId="10325" xr:uid="{79F3E357-2485-4A51-880A-20CBD0B52EC2}"/>
    <cellStyle name="Currency 2 2 6 2 2 2 3 2 2 2 2" xfId="21653" xr:uid="{94DDA5EE-0F26-4FDD-98D6-B00DAD1AD55B}"/>
    <cellStyle name="Currency 2 2 6 2 2 2 3 2 2 2 2 2" xfId="44309" xr:uid="{E3D1FA51-2608-49FC-A0F8-7789608481D5}"/>
    <cellStyle name="Currency 2 2 6 2 2 2 3 2 2 2 3" xfId="32981" xr:uid="{FBE1F7C9-433C-4EC6-99AD-A51A34315F14}"/>
    <cellStyle name="Currency 2 2 6 2 2 2 3 2 2 3" xfId="15989" xr:uid="{B066AF1B-F253-4238-9627-C781BA162C93}"/>
    <cellStyle name="Currency 2 2 6 2 2 2 3 2 2 3 2" xfId="38645" xr:uid="{66A3E2F1-D02F-44D9-8F83-344AE0BF8F36}"/>
    <cellStyle name="Currency 2 2 6 2 2 2 3 2 2 4" xfId="27317" xr:uid="{71D1F0DF-212C-458B-B980-28D9A77AB868}"/>
    <cellStyle name="Currency 2 2 6 2 2 2 3 2 3" xfId="7493" xr:uid="{EB086301-6077-443D-957D-B9744FD1D25E}"/>
    <cellStyle name="Currency 2 2 6 2 2 2 3 2 3 2" xfId="18821" xr:uid="{BA3D35B0-A982-402E-B6B2-AF5C5E923125}"/>
    <cellStyle name="Currency 2 2 6 2 2 2 3 2 3 2 2" xfId="41477" xr:uid="{CC276F44-8EB0-4EB3-8669-B87DDA2FE187}"/>
    <cellStyle name="Currency 2 2 6 2 2 2 3 2 3 3" xfId="30149" xr:uid="{9945C4E9-5A4F-4E4B-8B07-9C0D9DD38A13}"/>
    <cellStyle name="Currency 2 2 6 2 2 2 3 2 4" xfId="13157" xr:uid="{EEFD42C4-218D-4FD6-B629-77E38600ED46}"/>
    <cellStyle name="Currency 2 2 6 2 2 2 3 2 4 2" xfId="35813" xr:uid="{018B7291-517A-4767-B775-A6262CD55A34}"/>
    <cellStyle name="Currency 2 2 6 2 2 2 3 2 5" xfId="24485" xr:uid="{F8C187BE-B035-4DC4-91E8-AF7AEFDA71E3}"/>
    <cellStyle name="Currency 2 2 6 2 2 2 3 3" xfId="3929" xr:uid="{5BA09B98-EBA9-41A0-9E8A-A2B319748CEF}"/>
    <cellStyle name="Currency 2 2 6 2 2 2 3 3 2" xfId="9593" xr:uid="{BFA7B318-BF33-49C0-BD0A-A4EC4502F92F}"/>
    <cellStyle name="Currency 2 2 6 2 2 2 3 3 2 2" xfId="20921" xr:uid="{91B4C705-F446-4ABC-93B0-C76E9527A0BB}"/>
    <cellStyle name="Currency 2 2 6 2 2 2 3 3 2 2 2" xfId="43577" xr:uid="{5A6FEC08-A551-4FDC-9A7B-C724C2893D90}"/>
    <cellStyle name="Currency 2 2 6 2 2 2 3 3 2 3" xfId="32249" xr:uid="{1B2A5F91-1DB5-450D-B543-8E099303C961}"/>
    <cellStyle name="Currency 2 2 6 2 2 2 3 3 3" xfId="15257" xr:uid="{DAD4B006-4153-4EDA-9BE9-3BFCFD00D34D}"/>
    <cellStyle name="Currency 2 2 6 2 2 2 3 3 3 2" xfId="37913" xr:uid="{DB1F20A6-D17E-4AEE-9F88-97DDAB789B2B}"/>
    <cellStyle name="Currency 2 2 6 2 2 2 3 3 4" xfId="26585" xr:uid="{257C171E-7986-4161-BB42-490CAF9B44A4}"/>
    <cellStyle name="Currency 2 2 6 2 2 2 3 4" xfId="6761" xr:uid="{2723F2E7-270E-4908-9A1D-CAFADBF722FB}"/>
    <cellStyle name="Currency 2 2 6 2 2 2 3 4 2" xfId="18089" xr:uid="{77268367-6481-4481-84DA-3BBCF4C4C540}"/>
    <cellStyle name="Currency 2 2 6 2 2 2 3 4 2 2" xfId="40745" xr:uid="{B30B6744-940B-4A7C-BAEB-730D897A0FE3}"/>
    <cellStyle name="Currency 2 2 6 2 2 2 3 4 3" xfId="29417" xr:uid="{1F80F74E-56E4-4F8F-9405-D59E47933A79}"/>
    <cellStyle name="Currency 2 2 6 2 2 2 3 5" xfId="12425" xr:uid="{628B4A13-154B-4997-A29D-95E6FAB9E501}"/>
    <cellStyle name="Currency 2 2 6 2 2 2 3 5 2" xfId="35081" xr:uid="{00912B84-1FA9-4C53-996A-EF60E878A2E0}"/>
    <cellStyle name="Currency 2 2 6 2 2 2 3 6" xfId="23753" xr:uid="{07D6DCF7-9224-4685-917E-C44DD64EA8BB}"/>
    <cellStyle name="Currency 2 2 6 2 2 2 4" xfId="1830" xr:uid="{0FEEDCFB-6F66-4053-99EB-8A711B050FA5}"/>
    <cellStyle name="Currency 2 2 6 2 2 2 4 2" xfId="4662" xr:uid="{5C6A5688-1BB4-403C-B01F-39E458B6CE21}"/>
    <cellStyle name="Currency 2 2 6 2 2 2 4 2 2" xfId="10326" xr:uid="{65218423-969A-4C68-AA4D-51BCF806C3D0}"/>
    <cellStyle name="Currency 2 2 6 2 2 2 4 2 2 2" xfId="21654" xr:uid="{7FF65AED-3AC0-43C5-BD58-42346880F06F}"/>
    <cellStyle name="Currency 2 2 6 2 2 2 4 2 2 2 2" xfId="44310" xr:uid="{56B42253-01A0-4A66-91B9-B832F3EDB0C8}"/>
    <cellStyle name="Currency 2 2 6 2 2 2 4 2 2 3" xfId="32982" xr:uid="{ACD207FB-7CB7-4C83-B0E6-05B0A5FEE017}"/>
    <cellStyle name="Currency 2 2 6 2 2 2 4 2 3" xfId="15990" xr:uid="{65CFECD3-2D30-4575-8262-80F4D02ACDAB}"/>
    <cellStyle name="Currency 2 2 6 2 2 2 4 2 3 2" xfId="38646" xr:uid="{115BF833-DE2A-41FF-AE18-A293BBD48247}"/>
    <cellStyle name="Currency 2 2 6 2 2 2 4 2 4" xfId="27318" xr:uid="{0DC07754-D334-4A74-8E6A-4BD42AC092D7}"/>
    <cellStyle name="Currency 2 2 6 2 2 2 4 3" xfId="7494" xr:uid="{A193D3F2-7ED4-48D4-9FE4-8FE6675445B4}"/>
    <cellStyle name="Currency 2 2 6 2 2 2 4 3 2" xfId="18822" xr:uid="{8D4A3D3C-3747-4E8F-9EC5-31B68801BF15}"/>
    <cellStyle name="Currency 2 2 6 2 2 2 4 3 2 2" xfId="41478" xr:uid="{58E3979C-B185-41B3-B754-11F9F11F41AF}"/>
    <cellStyle name="Currency 2 2 6 2 2 2 4 3 3" xfId="30150" xr:uid="{75510C47-C2F4-494D-8D4B-20A824743039}"/>
    <cellStyle name="Currency 2 2 6 2 2 2 4 4" xfId="13158" xr:uid="{6E47838D-4639-45AA-A769-ED70C4D57B79}"/>
    <cellStyle name="Currency 2 2 6 2 2 2 4 4 2" xfId="35814" xr:uid="{B4A170BB-A366-4B3F-A592-52B9F9AA48C0}"/>
    <cellStyle name="Currency 2 2 6 2 2 2 4 5" xfId="24486" xr:uid="{1191E4FB-5029-4964-96D4-FB1B6529BC1C}"/>
    <cellStyle name="Currency 2 2 6 2 2 2 5" xfId="3225" xr:uid="{20DBD73E-81C4-433D-B1A2-153CCF241195}"/>
    <cellStyle name="Currency 2 2 6 2 2 2 5 2" xfId="8889" xr:uid="{35F3B7B5-BE2E-41CF-B21E-33F4A47349FC}"/>
    <cellStyle name="Currency 2 2 6 2 2 2 5 2 2" xfId="20217" xr:uid="{F84F6ABE-73D3-4D11-BE72-EDB82FE10A3D}"/>
    <cellStyle name="Currency 2 2 6 2 2 2 5 2 2 2" xfId="42873" xr:uid="{FDE47374-1292-49F3-BB2F-9FC6C22ABC0D}"/>
    <cellStyle name="Currency 2 2 6 2 2 2 5 2 3" xfId="31545" xr:uid="{D8B5DD4F-912B-4AEA-A2BA-CB68CEF34D0D}"/>
    <cellStyle name="Currency 2 2 6 2 2 2 5 3" xfId="14553" xr:uid="{C05B6326-CCA7-4FA6-ACF8-C6A6779B12B9}"/>
    <cellStyle name="Currency 2 2 6 2 2 2 5 3 2" xfId="37209" xr:uid="{CDAC62AB-E161-4376-A0FE-AC5F387FA4D9}"/>
    <cellStyle name="Currency 2 2 6 2 2 2 5 4" xfId="25881" xr:uid="{E2B06960-AD05-4077-BFF6-38C6DB6BA915}"/>
    <cellStyle name="Currency 2 2 6 2 2 2 6" xfId="6057" xr:uid="{3C8AB2B6-FC63-464A-B427-70E0C78D6AEB}"/>
    <cellStyle name="Currency 2 2 6 2 2 2 6 2" xfId="17385" xr:uid="{82DF3FDE-C2F3-4A98-B48B-9D70C8FBDB20}"/>
    <cellStyle name="Currency 2 2 6 2 2 2 6 2 2" xfId="40041" xr:uid="{823CA817-1BF1-4C83-A7DF-9173EFEA447C}"/>
    <cellStyle name="Currency 2 2 6 2 2 2 6 3" xfId="28713" xr:uid="{ACC3CC1C-4BB2-4BEB-99D8-FB8C89E59805}"/>
    <cellStyle name="Currency 2 2 6 2 2 2 7" xfId="11721" xr:uid="{5C675711-BF7A-46BD-86C6-6355C06217E1}"/>
    <cellStyle name="Currency 2 2 6 2 2 2 7 2" xfId="34377" xr:uid="{119112C4-A73D-493B-8EB9-FBF41F149829}"/>
    <cellStyle name="Currency 2 2 6 2 2 2 8" xfId="23049" xr:uid="{0DE5180C-66C3-4016-B9E4-4216ADA675C8}"/>
    <cellStyle name="Currency 2 2 6 2 2 3" xfId="569" xr:uid="{C6AAC73D-7EFD-46DD-8761-5575B5F956C9}"/>
    <cellStyle name="Currency 2 2 6 2 2 3 2" xfId="1273" xr:uid="{040F2605-93D9-4B9E-BB2B-DB04FB02FCE3}"/>
    <cellStyle name="Currency 2 2 6 2 2 3 2 2" xfId="1831" xr:uid="{C309BA7A-B9F9-453D-A169-A225EA40ADF8}"/>
    <cellStyle name="Currency 2 2 6 2 2 3 2 2 2" xfId="4663" xr:uid="{5C1F4623-7377-4379-8AF3-CC87EB83CB39}"/>
    <cellStyle name="Currency 2 2 6 2 2 3 2 2 2 2" xfId="10327" xr:uid="{F2F5EB20-A3AA-444C-B170-3D4C998A3053}"/>
    <cellStyle name="Currency 2 2 6 2 2 3 2 2 2 2 2" xfId="21655" xr:uid="{99283A3C-F8F9-4888-BEF4-4C748BCC78ED}"/>
    <cellStyle name="Currency 2 2 6 2 2 3 2 2 2 2 2 2" xfId="44311" xr:uid="{8422CE41-EC43-4716-B77B-11D44091162F}"/>
    <cellStyle name="Currency 2 2 6 2 2 3 2 2 2 2 3" xfId="32983" xr:uid="{E04F8788-EA36-47B6-B2A4-59FDCC4E52E9}"/>
    <cellStyle name="Currency 2 2 6 2 2 3 2 2 2 3" xfId="15991" xr:uid="{AB7CE335-16F0-4ECD-B908-4700F188FBC5}"/>
    <cellStyle name="Currency 2 2 6 2 2 3 2 2 2 3 2" xfId="38647" xr:uid="{C71F5B86-8E50-4142-A17E-10D6ADDCD924}"/>
    <cellStyle name="Currency 2 2 6 2 2 3 2 2 2 4" xfId="27319" xr:uid="{380D019D-D1CA-44D9-8A03-136E06453F9E}"/>
    <cellStyle name="Currency 2 2 6 2 2 3 2 2 3" xfId="7495" xr:uid="{DDF54EA1-CA61-466D-99DA-16CEF83FD080}"/>
    <cellStyle name="Currency 2 2 6 2 2 3 2 2 3 2" xfId="18823" xr:uid="{0CAC48DF-1AC5-45C5-AFC9-CC2235DF59C6}"/>
    <cellStyle name="Currency 2 2 6 2 2 3 2 2 3 2 2" xfId="41479" xr:uid="{AEAF6D6B-935B-4E36-8C1A-D2FB39EA322B}"/>
    <cellStyle name="Currency 2 2 6 2 2 3 2 2 3 3" xfId="30151" xr:uid="{CB97F20B-8BCD-4D78-94C5-9349D34CBECD}"/>
    <cellStyle name="Currency 2 2 6 2 2 3 2 2 4" xfId="13159" xr:uid="{94C5DFA9-D9C8-4BA0-A8A8-87FE71E3491C}"/>
    <cellStyle name="Currency 2 2 6 2 2 3 2 2 4 2" xfId="35815" xr:uid="{BE15740C-20AA-4929-860A-0720D0CB0A26}"/>
    <cellStyle name="Currency 2 2 6 2 2 3 2 2 5" xfId="24487" xr:uid="{7143C617-ADA6-4209-966E-FCA628B5F660}"/>
    <cellStyle name="Currency 2 2 6 2 2 3 2 3" xfId="4105" xr:uid="{AE71A5F1-96BC-4369-8D4C-F80F35D1BE13}"/>
    <cellStyle name="Currency 2 2 6 2 2 3 2 3 2" xfId="9769" xr:uid="{61FB8BD3-CE8B-44FE-9A55-F80E2BC8DC98}"/>
    <cellStyle name="Currency 2 2 6 2 2 3 2 3 2 2" xfId="21097" xr:uid="{CEF54ED8-5FA1-44DC-9701-A3F71A02AAEA}"/>
    <cellStyle name="Currency 2 2 6 2 2 3 2 3 2 2 2" xfId="43753" xr:uid="{2AA887FA-1C0D-4CD4-9227-8EC54BEFFB7C}"/>
    <cellStyle name="Currency 2 2 6 2 2 3 2 3 2 3" xfId="32425" xr:uid="{EAB6EF12-986A-4058-8D16-8C688C404F0A}"/>
    <cellStyle name="Currency 2 2 6 2 2 3 2 3 3" xfId="15433" xr:uid="{5DD0ACFB-6BAB-4D3A-90A3-6F48B2495A49}"/>
    <cellStyle name="Currency 2 2 6 2 2 3 2 3 3 2" xfId="38089" xr:uid="{A75E6335-703C-4BAC-A3A2-294516807A21}"/>
    <cellStyle name="Currency 2 2 6 2 2 3 2 3 4" xfId="26761" xr:uid="{B94BC975-624D-43C5-8DDB-5AEE8B041DCD}"/>
    <cellStyle name="Currency 2 2 6 2 2 3 2 4" xfId="6937" xr:uid="{EE35A7B5-77BE-4337-A503-CA48AB4EFE1C}"/>
    <cellStyle name="Currency 2 2 6 2 2 3 2 4 2" xfId="18265" xr:uid="{7318C43C-7654-4C68-9382-23FBE5589AC7}"/>
    <cellStyle name="Currency 2 2 6 2 2 3 2 4 2 2" xfId="40921" xr:uid="{B8EDFDF4-1684-429B-833A-9ED91BB40A82}"/>
    <cellStyle name="Currency 2 2 6 2 2 3 2 4 3" xfId="29593" xr:uid="{164400F9-DD5C-4533-807D-89C1D0607CD4}"/>
    <cellStyle name="Currency 2 2 6 2 2 3 2 5" xfId="12601" xr:uid="{7DB05315-9D94-4594-82E2-F12CB8BBCEE3}"/>
    <cellStyle name="Currency 2 2 6 2 2 3 2 5 2" xfId="35257" xr:uid="{3E4F11CB-56F5-45EE-9FCA-12B2CF22A633}"/>
    <cellStyle name="Currency 2 2 6 2 2 3 2 6" xfId="23929" xr:uid="{BC69109F-778D-4EAA-96D7-635C6ADD0B78}"/>
    <cellStyle name="Currency 2 2 6 2 2 3 3" xfId="1832" xr:uid="{81F9B2E4-6EB7-499B-9B0F-B3F2CFD2CFDC}"/>
    <cellStyle name="Currency 2 2 6 2 2 3 3 2" xfId="4664" xr:uid="{60E14113-1F89-4598-9B69-4304F8858920}"/>
    <cellStyle name="Currency 2 2 6 2 2 3 3 2 2" xfId="10328" xr:uid="{298FB0E2-FFE6-4873-B5CF-AE5637C54D4E}"/>
    <cellStyle name="Currency 2 2 6 2 2 3 3 2 2 2" xfId="21656" xr:uid="{543E9FD3-144C-42A3-8731-660C6EA46AF7}"/>
    <cellStyle name="Currency 2 2 6 2 2 3 3 2 2 2 2" xfId="44312" xr:uid="{74F64B17-0CD5-4746-9755-F77587A168DA}"/>
    <cellStyle name="Currency 2 2 6 2 2 3 3 2 2 3" xfId="32984" xr:uid="{04FC3F1D-8680-48BD-8A5F-1AFCB28D0C59}"/>
    <cellStyle name="Currency 2 2 6 2 2 3 3 2 3" xfId="15992" xr:uid="{8465BF79-2514-4076-AF46-65225A9DE639}"/>
    <cellStyle name="Currency 2 2 6 2 2 3 3 2 3 2" xfId="38648" xr:uid="{03C3F847-C00A-4432-A7CD-844C88335078}"/>
    <cellStyle name="Currency 2 2 6 2 2 3 3 2 4" xfId="27320" xr:uid="{5EC5C047-064E-4C0F-92AF-F87F38742427}"/>
    <cellStyle name="Currency 2 2 6 2 2 3 3 3" xfId="7496" xr:uid="{4131815B-837E-4977-9F53-8D0555A9EB73}"/>
    <cellStyle name="Currency 2 2 6 2 2 3 3 3 2" xfId="18824" xr:uid="{C9AD53E6-726F-4793-AD53-1D5A86FA028A}"/>
    <cellStyle name="Currency 2 2 6 2 2 3 3 3 2 2" xfId="41480" xr:uid="{86043C56-F035-4AAA-B312-B4EE15402FFC}"/>
    <cellStyle name="Currency 2 2 6 2 2 3 3 3 3" xfId="30152" xr:uid="{C5B22030-D91D-40D9-99BC-8093C7A28C00}"/>
    <cellStyle name="Currency 2 2 6 2 2 3 3 4" xfId="13160" xr:uid="{FE985831-3325-407D-A4C7-4E7F9DF66A8E}"/>
    <cellStyle name="Currency 2 2 6 2 2 3 3 4 2" xfId="35816" xr:uid="{C7356855-7C71-4707-B104-2C901EBBC8B6}"/>
    <cellStyle name="Currency 2 2 6 2 2 3 3 5" xfId="24488" xr:uid="{724A5B53-2230-4962-BC5E-79F95B71120A}"/>
    <cellStyle name="Currency 2 2 6 2 2 3 4" xfId="3401" xr:uid="{7055175E-7A65-4562-A5A9-922364008A76}"/>
    <cellStyle name="Currency 2 2 6 2 2 3 4 2" xfId="9065" xr:uid="{C6514B92-763B-474B-B4E8-781351CCCD05}"/>
    <cellStyle name="Currency 2 2 6 2 2 3 4 2 2" xfId="20393" xr:uid="{DE4269C2-DFAD-49F9-9240-C7ACF77B9E3D}"/>
    <cellStyle name="Currency 2 2 6 2 2 3 4 2 2 2" xfId="43049" xr:uid="{16B41DDA-A3EA-44E2-B345-B94451A3C20A}"/>
    <cellStyle name="Currency 2 2 6 2 2 3 4 2 3" xfId="31721" xr:uid="{879F53BA-E3BD-42B7-8936-B485BD809206}"/>
    <cellStyle name="Currency 2 2 6 2 2 3 4 3" xfId="14729" xr:uid="{D2B3305A-C974-45C1-BAC3-84914E29D032}"/>
    <cellStyle name="Currency 2 2 6 2 2 3 4 3 2" xfId="37385" xr:uid="{8F14453E-3D8F-4548-BE68-1F19A2B4B039}"/>
    <cellStyle name="Currency 2 2 6 2 2 3 4 4" xfId="26057" xr:uid="{ADAFBD63-A1BD-43E7-AA7E-64D3C70B702C}"/>
    <cellStyle name="Currency 2 2 6 2 2 3 5" xfId="6233" xr:uid="{9258CE1E-35F1-4D33-B611-09AAE31F7569}"/>
    <cellStyle name="Currency 2 2 6 2 2 3 5 2" xfId="17561" xr:uid="{A2DC7C7B-406F-468E-A6CF-12CC8FEA7206}"/>
    <cellStyle name="Currency 2 2 6 2 2 3 5 2 2" xfId="40217" xr:uid="{97AA371B-CDAC-45C0-89EF-304D68C1A64E}"/>
    <cellStyle name="Currency 2 2 6 2 2 3 5 3" xfId="28889" xr:uid="{E534F51C-7E3F-4C45-98AE-E63EC266793A}"/>
    <cellStyle name="Currency 2 2 6 2 2 3 6" xfId="11897" xr:uid="{4A2289CC-45BB-4A53-8EF0-2808A7F3E700}"/>
    <cellStyle name="Currency 2 2 6 2 2 3 6 2" xfId="34553" xr:uid="{7988919F-0B71-465C-BCA8-DC375EB9937D}"/>
    <cellStyle name="Currency 2 2 6 2 2 3 7" xfId="23225" xr:uid="{6F7504CA-FEF6-4DC6-9391-50DDC95361CA}"/>
    <cellStyle name="Currency 2 2 6 2 2 4" xfId="921" xr:uid="{20ADA4F4-44FD-47CA-B2EB-3673696D7CCC}"/>
    <cellStyle name="Currency 2 2 6 2 2 4 2" xfId="1833" xr:uid="{D0AFE7BB-112D-4BE1-A838-2E2397205678}"/>
    <cellStyle name="Currency 2 2 6 2 2 4 2 2" xfId="4665" xr:uid="{ED8DB22E-0D62-4A2C-AD3E-EAD0CD0B434B}"/>
    <cellStyle name="Currency 2 2 6 2 2 4 2 2 2" xfId="10329" xr:uid="{7B82CAC9-1FC7-4FB7-B66A-DAB737C6DE21}"/>
    <cellStyle name="Currency 2 2 6 2 2 4 2 2 2 2" xfId="21657" xr:uid="{FD91381D-7455-4D23-A6A5-64D3496A3F7A}"/>
    <cellStyle name="Currency 2 2 6 2 2 4 2 2 2 2 2" xfId="44313" xr:uid="{A30856D5-5945-4694-90C9-DB882030E23A}"/>
    <cellStyle name="Currency 2 2 6 2 2 4 2 2 2 3" xfId="32985" xr:uid="{2D645E1D-CDA5-481E-BAC5-8362B21E63C2}"/>
    <cellStyle name="Currency 2 2 6 2 2 4 2 2 3" xfId="15993" xr:uid="{EBAB40F8-E951-43B0-993E-26F86FE71136}"/>
    <cellStyle name="Currency 2 2 6 2 2 4 2 2 3 2" xfId="38649" xr:uid="{58D6088D-51AE-4354-8B47-ABFA2CD8F7A4}"/>
    <cellStyle name="Currency 2 2 6 2 2 4 2 2 4" xfId="27321" xr:uid="{92AFB324-27DE-4660-92F0-DCC815FCBECE}"/>
    <cellStyle name="Currency 2 2 6 2 2 4 2 3" xfId="7497" xr:uid="{1E6EF20D-AB1F-4197-926F-31EF2CBC8291}"/>
    <cellStyle name="Currency 2 2 6 2 2 4 2 3 2" xfId="18825" xr:uid="{E78D6E2A-C529-410A-9FB5-7FABF1DBFEBF}"/>
    <cellStyle name="Currency 2 2 6 2 2 4 2 3 2 2" xfId="41481" xr:uid="{64061B27-DEC2-45CF-865E-FD7E0B4F6337}"/>
    <cellStyle name="Currency 2 2 6 2 2 4 2 3 3" xfId="30153" xr:uid="{9C86B410-FD3B-4D9A-B9F9-3F8A5AEE35F5}"/>
    <cellStyle name="Currency 2 2 6 2 2 4 2 4" xfId="13161" xr:uid="{61EF7B77-040B-4E94-A96E-8307799C018B}"/>
    <cellStyle name="Currency 2 2 6 2 2 4 2 4 2" xfId="35817" xr:uid="{5F026743-76C8-4FCB-8A77-95DE83ADCE28}"/>
    <cellStyle name="Currency 2 2 6 2 2 4 2 5" xfId="24489" xr:uid="{8F85C83F-6D89-4851-BF71-653D19E79D24}"/>
    <cellStyle name="Currency 2 2 6 2 2 4 3" xfId="3753" xr:uid="{284E2761-1214-42AC-B089-690803BCD2C2}"/>
    <cellStyle name="Currency 2 2 6 2 2 4 3 2" xfId="9417" xr:uid="{4249D875-72DA-44DA-8FCE-63D0FDCFDB26}"/>
    <cellStyle name="Currency 2 2 6 2 2 4 3 2 2" xfId="20745" xr:uid="{9B129CDD-BB1F-4A10-BC8D-3478F8B5828E}"/>
    <cellStyle name="Currency 2 2 6 2 2 4 3 2 2 2" xfId="43401" xr:uid="{08ED7102-BA53-4E70-80B1-B28C517B1DBE}"/>
    <cellStyle name="Currency 2 2 6 2 2 4 3 2 3" xfId="32073" xr:uid="{07660E84-0863-41C3-8652-C64ED54E6982}"/>
    <cellStyle name="Currency 2 2 6 2 2 4 3 3" xfId="15081" xr:uid="{EB09D740-D3C7-4832-AFE4-6C38D942083E}"/>
    <cellStyle name="Currency 2 2 6 2 2 4 3 3 2" xfId="37737" xr:uid="{631107ED-499A-47CC-B054-29C66F3A2D26}"/>
    <cellStyle name="Currency 2 2 6 2 2 4 3 4" xfId="26409" xr:uid="{F865F117-6BF3-4183-8A35-CB040269ABCC}"/>
    <cellStyle name="Currency 2 2 6 2 2 4 4" xfId="6585" xr:uid="{D8D83DE1-234A-4F3B-933D-E71B652812A1}"/>
    <cellStyle name="Currency 2 2 6 2 2 4 4 2" xfId="17913" xr:uid="{974B2D77-3286-4D7E-823D-3DE541468C4E}"/>
    <cellStyle name="Currency 2 2 6 2 2 4 4 2 2" xfId="40569" xr:uid="{7F2F16FB-7467-4357-BC13-250EE2C40959}"/>
    <cellStyle name="Currency 2 2 6 2 2 4 4 3" xfId="29241" xr:uid="{245369E2-2BEC-4A6D-A05F-984CE3C4B32F}"/>
    <cellStyle name="Currency 2 2 6 2 2 4 5" xfId="12249" xr:uid="{DDBAD682-1A35-4EB6-B22C-7E09181BC50F}"/>
    <cellStyle name="Currency 2 2 6 2 2 4 5 2" xfId="34905" xr:uid="{422A3775-BABF-418F-9E90-CA7DD1D98DB6}"/>
    <cellStyle name="Currency 2 2 6 2 2 4 6" xfId="23577" xr:uid="{7B1FD285-E4E6-4659-B6C8-2B85BAE887FA}"/>
    <cellStyle name="Currency 2 2 6 2 2 5" xfId="1834" xr:uid="{792AFADD-3A75-4F81-9452-40EC3B36C745}"/>
    <cellStyle name="Currency 2 2 6 2 2 5 2" xfId="4666" xr:uid="{714AB27F-C8CA-4D2B-A947-D54AFB95F7C2}"/>
    <cellStyle name="Currency 2 2 6 2 2 5 2 2" xfId="10330" xr:uid="{682E71E5-C1A2-46C2-B2A3-4C0818C88D58}"/>
    <cellStyle name="Currency 2 2 6 2 2 5 2 2 2" xfId="21658" xr:uid="{B6656145-2617-42A2-9CC6-E83AD3C88DA7}"/>
    <cellStyle name="Currency 2 2 6 2 2 5 2 2 2 2" xfId="44314" xr:uid="{1C8127AB-90BF-45EB-B861-BA5390C92964}"/>
    <cellStyle name="Currency 2 2 6 2 2 5 2 2 3" xfId="32986" xr:uid="{FD050E47-9C80-4190-BEE6-A8AD38003261}"/>
    <cellStyle name="Currency 2 2 6 2 2 5 2 3" xfId="15994" xr:uid="{7F99ED65-C2AB-46BD-B9B1-832126EE9450}"/>
    <cellStyle name="Currency 2 2 6 2 2 5 2 3 2" xfId="38650" xr:uid="{41EEB5F8-7404-4367-9B6A-28AC10794C5A}"/>
    <cellStyle name="Currency 2 2 6 2 2 5 2 4" xfId="27322" xr:uid="{0083BEEB-EAB8-4ED9-8667-515511C4A3CB}"/>
    <cellStyle name="Currency 2 2 6 2 2 5 3" xfId="7498" xr:uid="{420649AC-D976-4CE3-A571-20E279A85905}"/>
    <cellStyle name="Currency 2 2 6 2 2 5 3 2" xfId="18826" xr:uid="{69B08875-A052-49AC-B913-E4FC72CF5B45}"/>
    <cellStyle name="Currency 2 2 6 2 2 5 3 2 2" xfId="41482" xr:uid="{33D37AFC-6052-44CA-BC01-7E8799F2565B}"/>
    <cellStyle name="Currency 2 2 6 2 2 5 3 3" xfId="30154" xr:uid="{48F4CD35-2177-4599-9F75-D37A8A2C838D}"/>
    <cellStyle name="Currency 2 2 6 2 2 5 4" xfId="13162" xr:uid="{08B72D09-166C-46DD-A93E-63DA1018C71C}"/>
    <cellStyle name="Currency 2 2 6 2 2 5 4 2" xfId="35818" xr:uid="{0D298603-6F1D-4779-827B-EFB0BB17986B}"/>
    <cellStyle name="Currency 2 2 6 2 2 5 5" xfId="24490" xr:uid="{354B52B3-76F4-46C8-9A7A-6566851C104F}"/>
    <cellStyle name="Currency 2 2 6 2 2 6" xfId="3049" xr:uid="{F01E6C86-98EE-4352-A372-10182BD88D05}"/>
    <cellStyle name="Currency 2 2 6 2 2 6 2" xfId="8713" xr:uid="{F8CD7972-6EC1-4CB4-A4E3-446A2CD0394F}"/>
    <cellStyle name="Currency 2 2 6 2 2 6 2 2" xfId="20041" xr:uid="{FF1BB8BB-43A3-47D6-A43F-25DC7C4452C7}"/>
    <cellStyle name="Currency 2 2 6 2 2 6 2 2 2" xfId="42697" xr:uid="{BBBAF3D2-E6BA-42C8-9A71-05AD1252D3C9}"/>
    <cellStyle name="Currency 2 2 6 2 2 6 2 3" xfId="31369" xr:uid="{DCAADE6A-1D58-4EE7-9DBA-4D5D3922F7F1}"/>
    <cellStyle name="Currency 2 2 6 2 2 6 3" xfId="14377" xr:uid="{579F8354-56D9-4ED1-9531-3959CC858E97}"/>
    <cellStyle name="Currency 2 2 6 2 2 6 3 2" xfId="37033" xr:uid="{F9AFC0C8-C9E3-48AE-8F11-BDF2A5BD2734}"/>
    <cellStyle name="Currency 2 2 6 2 2 6 4" xfId="25705" xr:uid="{6E5A404A-6E67-4D25-944B-DC15EB9AC7A5}"/>
    <cellStyle name="Currency 2 2 6 2 2 7" xfId="5881" xr:uid="{6AF8ED42-9BE9-4BED-BF61-913BF5C787C3}"/>
    <cellStyle name="Currency 2 2 6 2 2 7 2" xfId="17209" xr:uid="{EBA11119-4BD1-4CD8-8257-F7F89C3B252F}"/>
    <cellStyle name="Currency 2 2 6 2 2 7 2 2" xfId="39865" xr:uid="{8961633A-AE3B-47B1-9AC1-A51FFCDD1389}"/>
    <cellStyle name="Currency 2 2 6 2 2 7 3" xfId="28537" xr:uid="{9EE558B4-7A58-4750-A966-278648208F47}"/>
    <cellStyle name="Currency 2 2 6 2 2 8" xfId="11545" xr:uid="{3323632B-0498-44DE-AD5F-2F1E3AC43AD8}"/>
    <cellStyle name="Currency 2 2 6 2 2 8 2" xfId="34201" xr:uid="{B82149E3-1A14-4A35-97CE-8A33E6CDF958}"/>
    <cellStyle name="Currency 2 2 6 2 2 9" xfId="22873" xr:uid="{7DBBBAD8-19EB-41B7-8E5E-BDDFC117D64E}"/>
    <cellStyle name="Currency 2 2 6 2 3" xfId="305" xr:uid="{5D2CB7AD-9C85-4B62-AE8C-1F163E058DCA}"/>
    <cellStyle name="Currency 2 2 6 2 3 2" xfId="657" xr:uid="{02566A38-7D69-486C-A533-39A4C5C166E0}"/>
    <cellStyle name="Currency 2 2 6 2 3 2 2" xfId="1361" xr:uid="{9FB068B3-4DCB-4AED-B4EB-5919BC535167}"/>
    <cellStyle name="Currency 2 2 6 2 3 2 2 2" xfId="1835" xr:uid="{A85CD461-A0ED-4F96-ACDC-00BDC6DFA84C}"/>
    <cellStyle name="Currency 2 2 6 2 3 2 2 2 2" xfId="4667" xr:uid="{7130638A-1221-41D5-B690-900B7F17C624}"/>
    <cellStyle name="Currency 2 2 6 2 3 2 2 2 2 2" xfId="10331" xr:uid="{266F1E5C-9CFD-4665-945B-7FAD33868D92}"/>
    <cellStyle name="Currency 2 2 6 2 3 2 2 2 2 2 2" xfId="21659" xr:uid="{33AF92F0-CC01-4008-BE63-119D176182F5}"/>
    <cellStyle name="Currency 2 2 6 2 3 2 2 2 2 2 2 2" xfId="44315" xr:uid="{E16CEAB0-7410-4074-8751-91457FC4CED4}"/>
    <cellStyle name="Currency 2 2 6 2 3 2 2 2 2 2 3" xfId="32987" xr:uid="{19CF38A0-E844-4525-B615-EB310E3AEC5D}"/>
    <cellStyle name="Currency 2 2 6 2 3 2 2 2 2 3" xfId="15995" xr:uid="{AE776BF4-B567-4151-BCC2-D73EF6075D85}"/>
    <cellStyle name="Currency 2 2 6 2 3 2 2 2 2 3 2" xfId="38651" xr:uid="{95302866-2A01-4975-8D6D-AC6A3EFF2304}"/>
    <cellStyle name="Currency 2 2 6 2 3 2 2 2 2 4" xfId="27323" xr:uid="{75CF0C6D-4461-49F3-851B-87810E790C9A}"/>
    <cellStyle name="Currency 2 2 6 2 3 2 2 2 3" xfId="7499" xr:uid="{1869E388-6234-4FDD-BB57-33E0FD13CDEB}"/>
    <cellStyle name="Currency 2 2 6 2 3 2 2 2 3 2" xfId="18827" xr:uid="{9A99BA9A-840F-42B0-8000-6DD08EA81BF9}"/>
    <cellStyle name="Currency 2 2 6 2 3 2 2 2 3 2 2" xfId="41483" xr:uid="{C5B50629-9FCA-45DC-AB62-EE3D8AFE235F}"/>
    <cellStyle name="Currency 2 2 6 2 3 2 2 2 3 3" xfId="30155" xr:uid="{1B39D11E-E687-44F8-878E-468D074E21B9}"/>
    <cellStyle name="Currency 2 2 6 2 3 2 2 2 4" xfId="13163" xr:uid="{2ADEFB9B-8244-4740-94AD-22F57C4AA329}"/>
    <cellStyle name="Currency 2 2 6 2 3 2 2 2 4 2" xfId="35819" xr:uid="{F3481215-9708-4A17-844C-156DE311DFBE}"/>
    <cellStyle name="Currency 2 2 6 2 3 2 2 2 5" xfId="24491" xr:uid="{718CB8F2-F76F-4B20-88C6-1F1F0D8CF221}"/>
    <cellStyle name="Currency 2 2 6 2 3 2 2 3" xfId="4193" xr:uid="{F8CCE076-3A1E-405E-BD38-5160A7E44388}"/>
    <cellStyle name="Currency 2 2 6 2 3 2 2 3 2" xfId="9857" xr:uid="{0F308DA3-6DA4-4B6C-8456-9ED521EBDD90}"/>
    <cellStyle name="Currency 2 2 6 2 3 2 2 3 2 2" xfId="21185" xr:uid="{E15531AE-4430-4345-B532-BD8A3EAF4B46}"/>
    <cellStyle name="Currency 2 2 6 2 3 2 2 3 2 2 2" xfId="43841" xr:uid="{D088DE62-FCD9-4D6B-8CAC-EFF8C21E765E}"/>
    <cellStyle name="Currency 2 2 6 2 3 2 2 3 2 3" xfId="32513" xr:uid="{2574DD38-B293-4111-B33B-B09B558821F2}"/>
    <cellStyle name="Currency 2 2 6 2 3 2 2 3 3" xfId="15521" xr:uid="{59C1ED3F-05FF-435E-974F-91678A3A9DAA}"/>
    <cellStyle name="Currency 2 2 6 2 3 2 2 3 3 2" xfId="38177" xr:uid="{035F9124-56AA-4A14-AE97-7A4A2EAD798F}"/>
    <cellStyle name="Currency 2 2 6 2 3 2 2 3 4" xfId="26849" xr:uid="{D9657540-1B43-485C-A07F-C6B0B5B71B2E}"/>
    <cellStyle name="Currency 2 2 6 2 3 2 2 4" xfId="7025" xr:uid="{7DDD0B19-D977-4FF0-AE86-27FAFCAD938F}"/>
    <cellStyle name="Currency 2 2 6 2 3 2 2 4 2" xfId="18353" xr:uid="{C6A9B990-8AA6-4C89-9DE3-6D8949D4095D}"/>
    <cellStyle name="Currency 2 2 6 2 3 2 2 4 2 2" xfId="41009" xr:uid="{565E0C19-3750-4A6B-9DEE-31ED11B6873E}"/>
    <cellStyle name="Currency 2 2 6 2 3 2 2 4 3" xfId="29681" xr:uid="{1FD99BDD-3A1F-4979-B0E5-661A8AE76690}"/>
    <cellStyle name="Currency 2 2 6 2 3 2 2 5" xfId="12689" xr:uid="{351D5599-5837-4351-BEA3-07E077397114}"/>
    <cellStyle name="Currency 2 2 6 2 3 2 2 5 2" xfId="35345" xr:uid="{056B2A5E-00E6-4066-BE29-21DF4918DE63}"/>
    <cellStyle name="Currency 2 2 6 2 3 2 2 6" xfId="24017" xr:uid="{DB48DFBC-CB59-4A48-A678-F1E6E3061B8E}"/>
    <cellStyle name="Currency 2 2 6 2 3 2 3" xfId="1836" xr:uid="{B0D59B3C-37E2-4CB0-B0A0-697F49BE985E}"/>
    <cellStyle name="Currency 2 2 6 2 3 2 3 2" xfId="4668" xr:uid="{AE96E896-8443-428F-AC9D-4D080AD153C4}"/>
    <cellStyle name="Currency 2 2 6 2 3 2 3 2 2" xfId="10332" xr:uid="{719C5B40-1530-425D-B33E-206E87F3C04C}"/>
    <cellStyle name="Currency 2 2 6 2 3 2 3 2 2 2" xfId="21660" xr:uid="{F9C9CC6A-08BD-4A6F-A249-FF36E7715240}"/>
    <cellStyle name="Currency 2 2 6 2 3 2 3 2 2 2 2" xfId="44316" xr:uid="{53658A7A-BE03-4C30-88B0-169E77243A5D}"/>
    <cellStyle name="Currency 2 2 6 2 3 2 3 2 2 3" xfId="32988" xr:uid="{AAA27357-CE76-46A7-B0BE-A3AC5A90F21F}"/>
    <cellStyle name="Currency 2 2 6 2 3 2 3 2 3" xfId="15996" xr:uid="{1E02F37F-C90B-441B-9A46-7D9A047E7B86}"/>
    <cellStyle name="Currency 2 2 6 2 3 2 3 2 3 2" xfId="38652" xr:uid="{47B4D2D5-5D69-4BDA-BCDB-A2D3E1EED09D}"/>
    <cellStyle name="Currency 2 2 6 2 3 2 3 2 4" xfId="27324" xr:uid="{B1E2FAD3-334D-4D5C-9420-7BA3DE0C0DD1}"/>
    <cellStyle name="Currency 2 2 6 2 3 2 3 3" xfId="7500" xr:uid="{5F9CAE28-E23E-40A9-872C-8F7F8DECD229}"/>
    <cellStyle name="Currency 2 2 6 2 3 2 3 3 2" xfId="18828" xr:uid="{A8C0B012-4F2A-4DD0-9061-AECEDD7341E8}"/>
    <cellStyle name="Currency 2 2 6 2 3 2 3 3 2 2" xfId="41484" xr:uid="{55150B11-67F8-44D7-9FA1-8F348703CA64}"/>
    <cellStyle name="Currency 2 2 6 2 3 2 3 3 3" xfId="30156" xr:uid="{E056D394-CACD-47FE-804B-788BA37C17DB}"/>
    <cellStyle name="Currency 2 2 6 2 3 2 3 4" xfId="13164" xr:uid="{03A812B7-2F17-44C2-BE1C-E09CDD48881B}"/>
    <cellStyle name="Currency 2 2 6 2 3 2 3 4 2" xfId="35820" xr:uid="{DF5ACA4F-55FF-405B-AC72-B4C865750E12}"/>
    <cellStyle name="Currency 2 2 6 2 3 2 3 5" xfId="24492" xr:uid="{7D2C1E62-41C4-4B90-940F-D7E45997DBA5}"/>
    <cellStyle name="Currency 2 2 6 2 3 2 4" xfId="3489" xr:uid="{49C9DFB9-B573-4B6E-9492-36951BA2163A}"/>
    <cellStyle name="Currency 2 2 6 2 3 2 4 2" xfId="9153" xr:uid="{47AB6A11-B523-494B-AE9A-B9253BEF5614}"/>
    <cellStyle name="Currency 2 2 6 2 3 2 4 2 2" xfId="20481" xr:uid="{F48D3DB8-2F83-43D2-B061-D753BDADC379}"/>
    <cellStyle name="Currency 2 2 6 2 3 2 4 2 2 2" xfId="43137" xr:uid="{29D98C40-EFEE-4D8C-A7EE-A620178A5F40}"/>
    <cellStyle name="Currency 2 2 6 2 3 2 4 2 3" xfId="31809" xr:uid="{B0AB39D3-4ABD-4CC9-BAA6-E773093E6239}"/>
    <cellStyle name="Currency 2 2 6 2 3 2 4 3" xfId="14817" xr:uid="{D4E58492-595F-4799-B4E0-327AD57598EC}"/>
    <cellStyle name="Currency 2 2 6 2 3 2 4 3 2" xfId="37473" xr:uid="{28104DB6-69F9-4032-A5A2-6AF576E9FA6F}"/>
    <cellStyle name="Currency 2 2 6 2 3 2 4 4" xfId="26145" xr:uid="{B4E9AB3F-7BEB-4340-B57B-EEA4DC8DA4AC}"/>
    <cellStyle name="Currency 2 2 6 2 3 2 5" xfId="6321" xr:uid="{7B4751C4-DDF4-4B78-9550-20C9BB30634E}"/>
    <cellStyle name="Currency 2 2 6 2 3 2 5 2" xfId="17649" xr:uid="{D1E226D5-DC3A-4C2E-875F-0CFB18B556FF}"/>
    <cellStyle name="Currency 2 2 6 2 3 2 5 2 2" xfId="40305" xr:uid="{C62DD39F-4F10-4CB6-9766-8E240B9C497B}"/>
    <cellStyle name="Currency 2 2 6 2 3 2 5 3" xfId="28977" xr:uid="{262B0237-41A0-499C-A6E8-1169F3947F97}"/>
    <cellStyle name="Currency 2 2 6 2 3 2 6" xfId="11985" xr:uid="{7385414A-1B0B-4159-8BAE-D304F7B66E35}"/>
    <cellStyle name="Currency 2 2 6 2 3 2 6 2" xfId="34641" xr:uid="{58EF34EE-6187-4475-955A-B2CC4C7B67A9}"/>
    <cellStyle name="Currency 2 2 6 2 3 2 7" xfId="23313" xr:uid="{DBC705E5-3456-49F7-BF49-BB906E2E3E98}"/>
    <cellStyle name="Currency 2 2 6 2 3 3" xfId="1009" xr:uid="{D802615D-10B8-49BC-8782-7815CD957F54}"/>
    <cellStyle name="Currency 2 2 6 2 3 3 2" xfId="1837" xr:uid="{6E3D1BB4-7FF7-4843-895F-184186529E99}"/>
    <cellStyle name="Currency 2 2 6 2 3 3 2 2" xfId="4669" xr:uid="{E8021017-88CC-4D0C-8975-48493DD03E6A}"/>
    <cellStyle name="Currency 2 2 6 2 3 3 2 2 2" xfId="10333" xr:uid="{B0D28114-CFE8-45D7-B759-EB8BC99BB354}"/>
    <cellStyle name="Currency 2 2 6 2 3 3 2 2 2 2" xfId="21661" xr:uid="{AD9DB86D-932B-4A41-8187-4A5707B02971}"/>
    <cellStyle name="Currency 2 2 6 2 3 3 2 2 2 2 2" xfId="44317" xr:uid="{68A78E8C-3595-4B88-AB56-3B02B1A73676}"/>
    <cellStyle name="Currency 2 2 6 2 3 3 2 2 2 3" xfId="32989" xr:uid="{BE62E212-E9D1-41DD-9363-0295F25F2B8F}"/>
    <cellStyle name="Currency 2 2 6 2 3 3 2 2 3" xfId="15997" xr:uid="{E7F82B95-7513-47CC-BC2D-C5384CD8E3B0}"/>
    <cellStyle name="Currency 2 2 6 2 3 3 2 2 3 2" xfId="38653" xr:uid="{CC2F6657-01BB-44A4-B1BD-AEDC9E68B03C}"/>
    <cellStyle name="Currency 2 2 6 2 3 3 2 2 4" xfId="27325" xr:uid="{20379045-9CFF-4176-9B6D-2A39D4DCB0FC}"/>
    <cellStyle name="Currency 2 2 6 2 3 3 2 3" xfId="7501" xr:uid="{5B6EBBAB-D2B0-44CF-94ED-00580693C303}"/>
    <cellStyle name="Currency 2 2 6 2 3 3 2 3 2" xfId="18829" xr:uid="{7DE698EF-B0FE-4F70-AED3-52E7DC5789C4}"/>
    <cellStyle name="Currency 2 2 6 2 3 3 2 3 2 2" xfId="41485" xr:uid="{19D59C61-4708-4E12-A431-8E3902A99100}"/>
    <cellStyle name="Currency 2 2 6 2 3 3 2 3 3" xfId="30157" xr:uid="{820DF6F7-3472-45E7-AD1E-4AFDD3D6A8A4}"/>
    <cellStyle name="Currency 2 2 6 2 3 3 2 4" xfId="13165" xr:uid="{63521B64-502A-4C0D-B075-BE8380FC6BC9}"/>
    <cellStyle name="Currency 2 2 6 2 3 3 2 4 2" xfId="35821" xr:uid="{B1342C20-5787-46A1-A062-DE3EBC0DA64F}"/>
    <cellStyle name="Currency 2 2 6 2 3 3 2 5" xfId="24493" xr:uid="{0EEDA6DB-E031-4035-B5AE-8E49F8E78990}"/>
    <cellStyle name="Currency 2 2 6 2 3 3 3" xfId="3841" xr:uid="{0C0DE697-2CAE-40BD-AC79-6731699B618E}"/>
    <cellStyle name="Currency 2 2 6 2 3 3 3 2" xfId="9505" xr:uid="{23BA7A99-E24E-4316-BDDB-C4A77FC6B813}"/>
    <cellStyle name="Currency 2 2 6 2 3 3 3 2 2" xfId="20833" xr:uid="{D072D62B-9D99-4A27-8E53-282F57A3FFEC}"/>
    <cellStyle name="Currency 2 2 6 2 3 3 3 2 2 2" xfId="43489" xr:uid="{128D29FB-2D84-4D4E-8B44-DEB8CF5D8BE2}"/>
    <cellStyle name="Currency 2 2 6 2 3 3 3 2 3" xfId="32161" xr:uid="{E6760761-08D6-4900-9034-C9959ABF787C}"/>
    <cellStyle name="Currency 2 2 6 2 3 3 3 3" xfId="15169" xr:uid="{3EC8F23B-1F20-40C3-AA93-8A486E8EAE8E}"/>
    <cellStyle name="Currency 2 2 6 2 3 3 3 3 2" xfId="37825" xr:uid="{5C38851C-08AB-4CBD-89DD-AF9C4FDEF6D1}"/>
    <cellStyle name="Currency 2 2 6 2 3 3 3 4" xfId="26497" xr:uid="{051D1E8A-24DA-40FF-9A55-17F46BC8CE9B}"/>
    <cellStyle name="Currency 2 2 6 2 3 3 4" xfId="6673" xr:uid="{12A6A9BB-EE2A-45D8-BFD7-1B6694B62E50}"/>
    <cellStyle name="Currency 2 2 6 2 3 3 4 2" xfId="18001" xr:uid="{6CC7B972-C347-4171-9D8F-7D886F8F85AA}"/>
    <cellStyle name="Currency 2 2 6 2 3 3 4 2 2" xfId="40657" xr:uid="{0263B60F-AE8F-425D-AEEE-0E1C71BAB012}"/>
    <cellStyle name="Currency 2 2 6 2 3 3 4 3" xfId="29329" xr:uid="{47202A79-5B4B-4926-BC7A-2A803DD28E7E}"/>
    <cellStyle name="Currency 2 2 6 2 3 3 5" xfId="12337" xr:uid="{F9ED4BDA-64A2-48D1-93ED-6D85DB2667C3}"/>
    <cellStyle name="Currency 2 2 6 2 3 3 5 2" xfId="34993" xr:uid="{77EE8F22-2668-4DEA-9CDD-8C9B1C32115E}"/>
    <cellStyle name="Currency 2 2 6 2 3 3 6" xfId="23665" xr:uid="{ACD977B8-DAED-4697-9747-19013EACBCFE}"/>
    <cellStyle name="Currency 2 2 6 2 3 4" xfId="1838" xr:uid="{9F4B3129-6864-4140-A2FD-E091650CF0BB}"/>
    <cellStyle name="Currency 2 2 6 2 3 4 2" xfId="4670" xr:uid="{C4DC4EA6-2C9B-4A08-BF3E-65D8917C9E1D}"/>
    <cellStyle name="Currency 2 2 6 2 3 4 2 2" xfId="10334" xr:uid="{3BC74A76-2F61-4E1F-9AB7-4E25280F2981}"/>
    <cellStyle name="Currency 2 2 6 2 3 4 2 2 2" xfId="21662" xr:uid="{D0D78440-231A-4612-8A5A-7BA0D950D87A}"/>
    <cellStyle name="Currency 2 2 6 2 3 4 2 2 2 2" xfId="44318" xr:uid="{A667998A-5C5E-4F93-88A0-725D245F2216}"/>
    <cellStyle name="Currency 2 2 6 2 3 4 2 2 3" xfId="32990" xr:uid="{E32D5DC6-B40F-44F1-AA07-60370F71CA1E}"/>
    <cellStyle name="Currency 2 2 6 2 3 4 2 3" xfId="15998" xr:uid="{6312767F-E79F-4524-815E-0D07B91279D8}"/>
    <cellStyle name="Currency 2 2 6 2 3 4 2 3 2" xfId="38654" xr:uid="{F98A3642-DB29-4536-86F0-F9FDAEABDF69}"/>
    <cellStyle name="Currency 2 2 6 2 3 4 2 4" xfId="27326" xr:uid="{A78DED9D-A67A-46C4-AA08-548FEC722F95}"/>
    <cellStyle name="Currency 2 2 6 2 3 4 3" xfId="7502" xr:uid="{162B50BD-9539-4F15-80A9-F21C86B6CCEA}"/>
    <cellStyle name="Currency 2 2 6 2 3 4 3 2" xfId="18830" xr:uid="{8CBC0365-6038-41AC-A511-45AE4A995B2C}"/>
    <cellStyle name="Currency 2 2 6 2 3 4 3 2 2" xfId="41486" xr:uid="{90CFEF7B-3E39-42DD-98B3-3B62D6DDA6B8}"/>
    <cellStyle name="Currency 2 2 6 2 3 4 3 3" xfId="30158" xr:uid="{3933AE37-4516-48E3-96BE-CA59BFEBB808}"/>
    <cellStyle name="Currency 2 2 6 2 3 4 4" xfId="13166" xr:uid="{D59C3F11-52C4-49FD-96C2-4FE8A40CF144}"/>
    <cellStyle name="Currency 2 2 6 2 3 4 4 2" xfId="35822" xr:uid="{F6BF238B-7886-43C6-997F-B6F3FBE14E8C}"/>
    <cellStyle name="Currency 2 2 6 2 3 4 5" xfId="24494" xr:uid="{75CE975C-D08E-45A7-850B-599165E5706E}"/>
    <cellStyle name="Currency 2 2 6 2 3 5" xfId="3137" xr:uid="{1B7AF0E5-2E12-461B-A495-EFAF2CE95F8D}"/>
    <cellStyle name="Currency 2 2 6 2 3 5 2" xfId="8801" xr:uid="{49EF344F-FA67-46FB-9CA3-0F51E5C09109}"/>
    <cellStyle name="Currency 2 2 6 2 3 5 2 2" xfId="20129" xr:uid="{7ED098EA-3511-4DF2-B100-71386C43DCAA}"/>
    <cellStyle name="Currency 2 2 6 2 3 5 2 2 2" xfId="42785" xr:uid="{887A1ED0-2972-4783-AB51-C2CCC0F7B2B8}"/>
    <cellStyle name="Currency 2 2 6 2 3 5 2 3" xfId="31457" xr:uid="{F4AD234C-E6CD-4104-9412-1412409E8FE7}"/>
    <cellStyle name="Currency 2 2 6 2 3 5 3" xfId="14465" xr:uid="{E28FD472-01B5-4E8C-B622-CDB9F83CE655}"/>
    <cellStyle name="Currency 2 2 6 2 3 5 3 2" xfId="37121" xr:uid="{D5B0A0B3-7850-4B7C-AEFB-62CA4C583D1A}"/>
    <cellStyle name="Currency 2 2 6 2 3 5 4" xfId="25793" xr:uid="{393E6143-F30E-424E-8ABF-01C811C30C4F}"/>
    <cellStyle name="Currency 2 2 6 2 3 6" xfId="5969" xr:uid="{B5DA398F-F1AC-484F-AB3A-ACDCFB429E17}"/>
    <cellStyle name="Currency 2 2 6 2 3 6 2" xfId="17297" xr:uid="{AA1F6B22-063C-43E4-A4CB-341EB41EB002}"/>
    <cellStyle name="Currency 2 2 6 2 3 6 2 2" xfId="39953" xr:uid="{C02007E7-6E49-441E-AEFE-F6FFB1CB89A9}"/>
    <cellStyle name="Currency 2 2 6 2 3 6 3" xfId="28625" xr:uid="{0B654652-0404-48E2-B5F3-46559B3E63BE}"/>
    <cellStyle name="Currency 2 2 6 2 3 7" xfId="11633" xr:uid="{E9FEFA04-08CF-4452-819F-9629265BF9F3}"/>
    <cellStyle name="Currency 2 2 6 2 3 7 2" xfId="34289" xr:uid="{0B3CCA1A-CC3E-48E0-8A5A-8A08DA310C94}"/>
    <cellStyle name="Currency 2 2 6 2 3 8" xfId="22961" xr:uid="{33D3A89F-0D7C-48E0-B9D5-F4A834CDC8B7}"/>
    <cellStyle name="Currency 2 2 6 2 4" xfId="481" xr:uid="{BDFB3A98-3C0C-4C6E-9E06-2D7B67E5E684}"/>
    <cellStyle name="Currency 2 2 6 2 4 2" xfId="1185" xr:uid="{3E3DB6CC-69F4-41B2-891F-E49FCB1B1603}"/>
    <cellStyle name="Currency 2 2 6 2 4 2 2" xfId="1839" xr:uid="{DE039ADA-9103-4565-A900-1F25DDD933AC}"/>
    <cellStyle name="Currency 2 2 6 2 4 2 2 2" xfId="4671" xr:uid="{182C157E-94BB-4683-80BF-AFDF6AD5B61D}"/>
    <cellStyle name="Currency 2 2 6 2 4 2 2 2 2" xfId="10335" xr:uid="{CA52A02D-C0F6-403B-8E7D-36A6BCA2D420}"/>
    <cellStyle name="Currency 2 2 6 2 4 2 2 2 2 2" xfId="21663" xr:uid="{54DDE88B-E0B4-471C-ADA7-D7B0F1664903}"/>
    <cellStyle name="Currency 2 2 6 2 4 2 2 2 2 2 2" xfId="44319" xr:uid="{AFE80CA6-9AE0-4E7A-881A-AB3FAB1CD1E2}"/>
    <cellStyle name="Currency 2 2 6 2 4 2 2 2 2 3" xfId="32991" xr:uid="{824D75E6-1565-4B0A-BD5A-C820DABD4B90}"/>
    <cellStyle name="Currency 2 2 6 2 4 2 2 2 3" xfId="15999" xr:uid="{7D8BA43C-D721-4BD7-AF2D-223F1E739CC4}"/>
    <cellStyle name="Currency 2 2 6 2 4 2 2 2 3 2" xfId="38655" xr:uid="{187A7106-5BE2-46A7-8C52-3F0F0C48430B}"/>
    <cellStyle name="Currency 2 2 6 2 4 2 2 2 4" xfId="27327" xr:uid="{FAC0791E-678F-4D4A-B435-C63132FE0FF7}"/>
    <cellStyle name="Currency 2 2 6 2 4 2 2 3" xfId="7503" xr:uid="{7C7EA23D-5153-44D5-96F2-3AD57C61AC4C}"/>
    <cellStyle name="Currency 2 2 6 2 4 2 2 3 2" xfId="18831" xr:uid="{94ADB2E0-5FCB-4C79-9034-56D6B5D6B06D}"/>
    <cellStyle name="Currency 2 2 6 2 4 2 2 3 2 2" xfId="41487" xr:uid="{5EBD53BE-9EF3-4437-B91A-C7F3D16E449A}"/>
    <cellStyle name="Currency 2 2 6 2 4 2 2 3 3" xfId="30159" xr:uid="{82866330-3F14-43CB-BC90-B5A3131A7B8D}"/>
    <cellStyle name="Currency 2 2 6 2 4 2 2 4" xfId="13167" xr:uid="{A1802B9A-75D6-4008-BA9A-D99937FAE2E4}"/>
    <cellStyle name="Currency 2 2 6 2 4 2 2 4 2" xfId="35823" xr:uid="{C6B9140C-D2F6-4DDF-B840-1DBB7C023C25}"/>
    <cellStyle name="Currency 2 2 6 2 4 2 2 5" xfId="24495" xr:uid="{6163217C-5DF4-4F23-8F5C-2A3D3151A530}"/>
    <cellStyle name="Currency 2 2 6 2 4 2 3" xfId="4017" xr:uid="{EEB3F898-38EA-42CE-A01B-E8519ED8B689}"/>
    <cellStyle name="Currency 2 2 6 2 4 2 3 2" xfId="9681" xr:uid="{FD94A0D7-10E3-4D10-9395-489C1C573D05}"/>
    <cellStyle name="Currency 2 2 6 2 4 2 3 2 2" xfId="21009" xr:uid="{4D4B20A2-DF04-4BC9-8E15-AE3D25DBB3FE}"/>
    <cellStyle name="Currency 2 2 6 2 4 2 3 2 2 2" xfId="43665" xr:uid="{94063F8F-F90B-421D-8A9F-1660F1C15CDD}"/>
    <cellStyle name="Currency 2 2 6 2 4 2 3 2 3" xfId="32337" xr:uid="{0DA7BCAC-813A-458C-AF86-CCB88FB1304F}"/>
    <cellStyle name="Currency 2 2 6 2 4 2 3 3" xfId="15345" xr:uid="{A896B667-846D-4BE8-BA61-FF2B40D5CC76}"/>
    <cellStyle name="Currency 2 2 6 2 4 2 3 3 2" xfId="38001" xr:uid="{C9891072-815B-4CB8-9EC4-26B870FD260A}"/>
    <cellStyle name="Currency 2 2 6 2 4 2 3 4" xfId="26673" xr:uid="{B693A907-5750-4CE9-A7ED-E64669980FA6}"/>
    <cellStyle name="Currency 2 2 6 2 4 2 4" xfId="6849" xr:uid="{F56D5D74-13C4-4082-8C85-0DC6F97F3DE2}"/>
    <cellStyle name="Currency 2 2 6 2 4 2 4 2" xfId="18177" xr:uid="{BEB94542-D0C5-4C27-9C42-DE1902A1D8CD}"/>
    <cellStyle name="Currency 2 2 6 2 4 2 4 2 2" xfId="40833" xr:uid="{7100BB97-6FBD-4F1A-AF66-B5FFB4A01DAD}"/>
    <cellStyle name="Currency 2 2 6 2 4 2 4 3" xfId="29505" xr:uid="{22D79104-0BDA-4F6B-ADC6-831947B235DD}"/>
    <cellStyle name="Currency 2 2 6 2 4 2 5" xfId="12513" xr:uid="{8984ECE9-7E5B-4824-9C3B-2E6F3078E6B9}"/>
    <cellStyle name="Currency 2 2 6 2 4 2 5 2" xfId="35169" xr:uid="{85BF3E59-3D7A-48AB-B3DC-DD3F8DA58F2D}"/>
    <cellStyle name="Currency 2 2 6 2 4 2 6" xfId="23841" xr:uid="{E7BA1ECC-1605-4BEB-97A4-7269EBC1F02E}"/>
    <cellStyle name="Currency 2 2 6 2 4 3" xfId="1840" xr:uid="{C3C192E9-9EC4-4392-A95A-D6211B6A39DA}"/>
    <cellStyle name="Currency 2 2 6 2 4 3 2" xfId="4672" xr:uid="{B447174E-441C-4CC6-918A-B4447AAD4771}"/>
    <cellStyle name="Currency 2 2 6 2 4 3 2 2" xfId="10336" xr:uid="{6D6AC69F-BE19-4882-9DF5-DC2D232623D2}"/>
    <cellStyle name="Currency 2 2 6 2 4 3 2 2 2" xfId="21664" xr:uid="{20598ADF-37A6-419E-8E97-2D3B59D289B8}"/>
    <cellStyle name="Currency 2 2 6 2 4 3 2 2 2 2" xfId="44320" xr:uid="{33525374-F371-4635-84C3-A6272DDF7F2E}"/>
    <cellStyle name="Currency 2 2 6 2 4 3 2 2 3" xfId="32992" xr:uid="{570438A1-94A2-4D8E-9C07-92953C3F16C5}"/>
    <cellStyle name="Currency 2 2 6 2 4 3 2 3" xfId="16000" xr:uid="{50463136-EF5F-468B-8049-8F1F55BDC9B2}"/>
    <cellStyle name="Currency 2 2 6 2 4 3 2 3 2" xfId="38656" xr:uid="{812D002C-4C23-485E-B594-860ACD853E2C}"/>
    <cellStyle name="Currency 2 2 6 2 4 3 2 4" xfId="27328" xr:uid="{7A69697F-B2CB-4B56-8AFF-6C00C6DD3712}"/>
    <cellStyle name="Currency 2 2 6 2 4 3 3" xfId="7504" xr:uid="{D801A897-72BC-43C7-A2EC-83288E87B61D}"/>
    <cellStyle name="Currency 2 2 6 2 4 3 3 2" xfId="18832" xr:uid="{BC6FF8A1-9C77-473E-8B27-2D7F1E20DD0D}"/>
    <cellStyle name="Currency 2 2 6 2 4 3 3 2 2" xfId="41488" xr:uid="{B8ACAFCC-0ABD-4908-AE66-70C0CCD2A695}"/>
    <cellStyle name="Currency 2 2 6 2 4 3 3 3" xfId="30160" xr:uid="{6E8377D7-D0A8-4901-AF41-777A8F76C04E}"/>
    <cellStyle name="Currency 2 2 6 2 4 3 4" xfId="13168" xr:uid="{A051C2FD-202A-4927-A619-015FDF0006F3}"/>
    <cellStyle name="Currency 2 2 6 2 4 3 4 2" xfId="35824" xr:uid="{615BEC1E-3B19-4C0C-BAEF-82872875DC06}"/>
    <cellStyle name="Currency 2 2 6 2 4 3 5" xfId="24496" xr:uid="{12104FBC-D7EE-4513-AD38-7C8793A79049}"/>
    <cellStyle name="Currency 2 2 6 2 4 4" xfId="3313" xr:uid="{BCC27461-D44D-4776-9197-8C053F9DF472}"/>
    <cellStyle name="Currency 2 2 6 2 4 4 2" xfId="8977" xr:uid="{65DAA886-3DFC-4669-A0D3-817FB5B3D9C5}"/>
    <cellStyle name="Currency 2 2 6 2 4 4 2 2" xfId="20305" xr:uid="{4B6DB875-853B-440B-9963-7AF4C17D014A}"/>
    <cellStyle name="Currency 2 2 6 2 4 4 2 2 2" xfId="42961" xr:uid="{0CA627F0-FD0E-4B56-8555-DB6494414211}"/>
    <cellStyle name="Currency 2 2 6 2 4 4 2 3" xfId="31633" xr:uid="{3B9D745F-5EBF-4B9D-8ADA-74DBA4D63C73}"/>
    <cellStyle name="Currency 2 2 6 2 4 4 3" xfId="14641" xr:uid="{E22D2DB8-B255-42EA-B257-1947CF659905}"/>
    <cellStyle name="Currency 2 2 6 2 4 4 3 2" xfId="37297" xr:uid="{3D03FBFC-A279-48A6-9B19-A23C0A6E6D14}"/>
    <cellStyle name="Currency 2 2 6 2 4 4 4" xfId="25969" xr:uid="{B769AB1A-94A7-4A35-9C3F-9902175E69D8}"/>
    <cellStyle name="Currency 2 2 6 2 4 5" xfId="6145" xr:uid="{AE09874E-9C6D-4C16-A9B0-043F0D078778}"/>
    <cellStyle name="Currency 2 2 6 2 4 5 2" xfId="17473" xr:uid="{68364A32-3A5E-411A-BD86-92852B40BFDA}"/>
    <cellStyle name="Currency 2 2 6 2 4 5 2 2" xfId="40129" xr:uid="{E1920AEE-7811-4735-8589-45771B354BEA}"/>
    <cellStyle name="Currency 2 2 6 2 4 5 3" xfId="28801" xr:uid="{9E608262-3002-4337-9568-68937D593101}"/>
    <cellStyle name="Currency 2 2 6 2 4 6" xfId="11809" xr:uid="{E9EB855F-490F-4BC6-9721-A0A07C73A353}"/>
    <cellStyle name="Currency 2 2 6 2 4 6 2" xfId="34465" xr:uid="{E5FB76CE-D80F-45C2-AAC0-B17DEA5ED920}"/>
    <cellStyle name="Currency 2 2 6 2 4 7" xfId="23137" xr:uid="{97EA74E6-B910-4F22-8C74-4F6F588BD655}"/>
    <cellStyle name="Currency 2 2 6 2 5" xfId="833" xr:uid="{7B0B2113-C1FE-44A0-94E2-DB6471DB77DB}"/>
    <cellStyle name="Currency 2 2 6 2 5 2" xfId="1841" xr:uid="{541CE7A3-DF69-4422-918E-A6612DD28279}"/>
    <cellStyle name="Currency 2 2 6 2 5 2 2" xfId="4673" xr:uid="{303CE8A9-CDCF-4437-BFD1-9FE807A787D2}"/>
    <cellStyle name="Currency 2 2 6 2 5 2 2 2" xfId="10337" xr:uid="{9E081796-9158-4C52-A4A5-04DBD263E17D}"/>
    <cellStyle name="Currency 2 2 6 2 5 2 2 2 2" xfId="21665" xr:uid="{6D675B44-9355-45ED-9BDA-A6667AB4D28C}"/>
    <cellStyle name="Currency 2 2 6 2 5 2 2 2 2 2" xfId="44321" xr:uid="{596CB65D-D500-4892-953C-46F1833B12D1}"/>
    <cellStyle name="Currency 2 2 6 2 5 2 2 2 3" xfId="32993" xr:uid="{35F3EEA0-BBDD-4E29-864D-65E8196D6B55}"/>
    <cellStyle name="Currency 2 2 6 2 5 2 2 3" xfId="16001" xr:uid="{4FD168BE-ABCD-41D8-93B4-C0106E9526A2}"/>
    <cellStyle name="Currency 2 2 6 2 5 2 2 3 2" xfId="38657" xr:uid="{1E5CA8C3-79D7-4CC5-B91F-9CD0F013D2C8}"/>
    <cellStyle name="Currency 2 2 6 2 5 2 2 4" xfId="27329" xr:uid="{5C136B20-735E-4886-9C7B-62D7648168CD}"/>
    <cellStyle name="Currency 2 2 6 2 5 2 3" xfId="7505" xr:uid="{A1505750-7B91-47EA-9B04-313B16EDEB51}"/>
    <cellStyle name="Currency 2 2 6 2 5 2 3 2" xfId="18833" xr:uid="{954A04D5-1526-44FF-9D79-2F4E572CA034}"/>
    <cellStyle name="Currency 2 2 6 2 5 2 3 2 2" xfId="41489" xr:uid="{453FC7B3-2020-4B1C-A352-753C3A36DDCD}"/>
    <cellStyle name="Currency 2 2 6 2 5 2 3 3" xfId="30161" xr:uid="{4555995F-241A-48C4-8457-E8301D729BB4}"/>
    <cellStyle name="Currency 2 2 6 2 5 2 4" xfId="13169" xr:uid="{CA89A553-54D5-4451-BD09-001F0F92C85F}"/>
    <cellStyle name="Currency 2 2 6 2 5 2 4 2" xfId="35825" xr:uid="{86557232-6C84-448C-9D93-8A13DBBF4F7E}"/>
    <cellStyle name="Currency 2 2 6 2 5 2 5" xfId="24497" xr:uid="{51A13890-5474-41F4-947A-DE9742E32C81}"/>
    <cellStyle name="Currency 2 2 6 2 5 3" xfId="3665" xr:uid="{557C8E17-0EFD-4A44-A192-FAB81F6D7039}"/>
    <cellStyle name="Currency 2 2 6 2 5 3 2" xfId="9329" xr:uid="{7D565F59-5759-4A23-9F6D-74AD96043D7D}"/>
    <cellStyle name="Currency 2 2 6 2 5 3 2 2" xfId="20657" xr:uid="{E4D308A7-295A-4CA7-A17C-6B79E2DE8D12}"/>
    <cellStyle name="Currency 2 2 6 2 5 3 2 2 2" xfId="43313" xr:uid="{9CD9BFF6-DC3D-402A-AA3D-406ED76BE862}"/>
    <cellStyle name="Currency 2 2 6 2 5 3 2 3" xfId="31985" xr:uid="{63F4F959-024C-4816-8E17-400526742151}"/>
    <cellStyle name="Currency 2 2 6 2 5 3 3" xfId="14993" xr:uid="{6D1E7931-E28C-48EE-919B-E56550C594C2}"/>
    <cellStyle name="Currency 2 2 6 2 5 3 3 2" xfId="37649" xr:uid="{4459B1F1-06D4-435B-A335-27332C0447A2}"/>
    <cellStyle name="Currency 2 2 6 2 5 3 4" xfId="26321" xr:uid="{AEFEEB83-4F94-4107-91F9-4B9860F5F324}"/>
    <cellStyle name="Currency 2 2 6 2 5 4" xfId="6497" xr:uid="{458DC392-2A96-4436-BB01-0D1176C875A6}"/>
    <cellStyle name="Currency 2 2 6 2 5 4 2" xfId="17825" xr:uid="{B9F9DCC6-F763-4442-B18B-EF0292C67BE4}"/>
    <cellStyle name="Currency 2 2 6 2 5 4 2 2" xfId="40481" xr:uid="{204E3D19-0D6F-44F1-A84D-0888B53338BA}"/>
    <cellStyle name="Currency 2 2 6 2 5 4 3" xfId="29153" xr:uid="{7C44B94B-C066-4E0C-85CB-13745DD082A7}"/>
    <cellStyle name="Currency 2 2 6 2 5 5" xfId="12161" xr:uid="{08C3A416-EA58-4ED6-89B5-15741FF24476}"/>
    <cellStyle name="Currency 2 2 6 2 5 5 2" xfId="34817" xr:uid="{92271727-C306-46B7-822D-347AE0041024}"/>
    <cellStyle name="Currency 2 2 6 2 5 6" xfId="23489" xr:uid="{F05E75D3-B46C-48EB-8E5A-791D32781485}"/>
    <cellStyle name="Currency 2 2 6 2 6" xfId="1842" xr:uid="{32A8009E-AA2D-4A2A-AAEB-925520528001}"/>
    <cellStyle name="Currency 2 2 6 2 6 2" xfId="4674" xr:uid="{7B1A6475-3F6E-4575-BEC7-1109E0E5304B}"/>
    <cellStyle name="Currency 2 2 6 2 6 2 2" xfId="10338" xr:uid="{31B66682-E028-4105-B649-5F2F56CC338A}"/>
    <cellStyle name="Currency 2 2 6 2 6 2 2 2" xfId="21666" xr:uid="{D892CFA7-F55A-4759-B8EA-852CC4F0232C}"/>
    <cellStyle name="Currency 2 2 6 2 6 2 2 2 2" xfId="44322" xr:uid="{B54AD10A-88E7-4A54-9279-170A0D11EC48}"/>
    <cellStyle name="Currency 2 2 6 2 6 2 2 3" xfId="32994" xr:uid="{F46E2847-6592-48BB-9206-FCF694CD0F96}"/>
    <cellStyle name="Currency 2 2 6 2 6 2 3" xfId="16002" xr:uid="{C48C4899-CDC8-4009-8E23-37AC3AB8B22D}"/>
    <cellStyle name="Currency 2 2 6 2 6 2 3 2" xfId="38658" xr:uid="{312ADC5A-6FC2-4FF6-B59B-15BB45848A26}"/>
    <cellStyle name="Currency 2 2 6 2 6 2 4" xfId="27330" xr:uid="{D105CAF3-D0F8-42F1-B423-53C9C074DA5A}"/>
    <cellStyle name="Currency 2 2 6 2 6 3" xfId="7506" xr:uid="{8A84B5D8-C3FC-4A69-AD77-201254D513EA}"/>
    <cellStyle name="Currency 2 2 6 2 6 3 2" xfId="18834" xr:uid="{1ED72E34-8F24-415D-938E-A488D8D52F8A}"/>
    <cellStyle name="Currency 2 2 6 2 6 3 2 2" xfId="41490" xr:uid="{ACFEF622-9A08-4259-A070-08E5E37297A3}"/>
    <cellStyle name="Currency 2 2 6 2 6 3 3" xfId="30162" xr:uid="{AD20556B-2E31-47DF-A88A-B8E3E574B07A}"/>
    <cellStyle name="Currency 2 2 6 2 6 4" xfId="13170" xr:uid="{B36CEB0F-BE70-46A8-91CF-16DC732A56BF}"/>
    <cellStyle name="Currency 2 2 6 2 6 4 2" xfId="35826" xr:uid="{05B27E79-4D27-4D1D-B29C-26FA83F8DCDF}"/>
    <cellStyle name="Currency 2 2 6 2 6 5" xfId="24498" xr:uid="{53B18B80-3EA8-4707-91C7-21A61C6D3B75}"/>
    <cellStyle name="Currency 2 2 6 2 7" xfId="2961" xr:uid="{E13BFFBB-A4C5-485C-8A72-38A11B41ABCC}"/>
    <cellStyle name="Currency 2 2 6 2 7 2" xfId="8625" xr:uid="{0D6BA8FD-4046-43DB-AD72-C55909B77397}"/>
    <cellStyle name="Currency 2 2 6 2 7 2 2" xfId="19953" xr:uid="{3669ACF2-8294-4895-A38E-6AA9750638BF}"/>
    <cellStyle name="Currency 2 2 6 2 7 2 2 2" xfId="42609" xr:uid="{780113B7-A4EC-49C3-A49A-9AE0AA0490A6}"/>
    <cellStyle name="Currency 2 2 6 2 7 2 3" xfId="31281" xr:uid="{AD4FDE17-46F5-4678-80B7-AC8BA2284EA3}"/>
    <cellStyle name="Currency 2 2 6 2 7 3" xfId="14289" xr:uid="{ED19E52C-4185-405E-AAB6-5CF10D96E082}"/>
    <cellStyle name="Currency 2 2 6 2 7 3 2" xfId="36945" xr:uid="{CAEB7F19-8CEF-4CD2-A100-8D75EB5EFE8C}"/>
    <cellStyle name="Currency 2 2 6 2 7 4" xfId="25617" xr:uid="{CAE2980D-CCAB-469F-A274-B457CDD56989}"/>
    <cellStyle name="Currency 2 2 6 2 8" xfId="5793" xr:uid="{A1AA0627-2C4C-45A6-9BC1-116DE61B6776}"/>
    <cellStyle name="Currency 2 2 6 2 8 2" xfId="17121" xr:uid="{446D7277-3351-4D97-8714-53FCDD8AD2ED}"/>
    <cellStyle name="Currency 2 2 6 2 8 2 2" xfId="39777" xr:uid="{541DD0A5-E84E-4EB6-8A96-D68428830BB8}"/>
    <cellStyle name="Currency 2 2 6 2 8 3" xfId="28449" xr:uid="{A6B19788-653C-424E-9A6A-B99DBDB3E540}"/>
    <cellStyle name="Currency 2 2 6 2 9" xfId="11457" xr:uid="{4108D801-5B50-482C-A100-BF913E7CC1DA}"/>
    <cellStyle name="Currency 2 2 6 2 9 2" xfId="34113" xr:uid="{094175A3-97B9-4F55-8E7A-69D348CDF7EF}"/>
    <cellStyle name="Currency 2 2 6 3" xfId="173" xr:uid="{DB51234B-79F8-4624-82C0-1127F6EBE6D0}"/>
    <cellStyle name="Currency 2 2 6 3 2" xfId="349" xr:uid="{A8D971CC-73B0-428C-A9CF-4C23C3AA7368}"/>
    <cellStyle name="Currency 2 2 6 3 2 2" xfId="701" xr:uid="{4CA02250-6316-40A3-B036-73D3F4DA5C62}"/>
    <cellStyle name="Currency 2 2 6 3 2 2 2" xfId="1405" xr:uid="{4E7B4239-A2CC-4FF7-A857-8C3E73D68DB1}"/>
    <cellStyle name="Currency 2 2 6 3 2 2 2 2" xfId="1843" xr:uid="{A9050688-B00C-4354-ACC8-4641F0595F27}"/>
    <cellStyle name="Currency 2 2 6 3 2 2 2 2 2" xfId="4675" xr:uid="{1DA63927-C65F-4A41-9666-A207ECD98B7E}"/>
    <cellStyle name="Currency 2 2 6 3 2 2 2 2 2 2" xfId="10339" xr:uid="{C79DACC6-E362-4A75-B08D-EBBA416D408D}"/>
    <cellStyle name="Currency 2 2 6 3 2 2 2 2 2 2 2" xfId="21667" xr:uid="{E20BBF15-B1BE-4267-A38B-6DFF98CDA7A7}"/>
    <cellStyle name="Currency 2 2 6 3 2 2 2 2 2 2 2 2" xfId="44323" xr:uid="{6FAA640D-F49B-4C5C-89C8-26380D06939D}"/>
    <cellStyle name="Currency 2 2 6 3 2 2 2 2 2 2 3" xfId="32995" xr:uid="{3D026B07-DC95-460C-B7E9-405487721E8B}"/>
    <cellStyle name="Currency 2 2 6 3 2 2 2 2 2 3" xfId="16003" xr:uid="{5DA9CAF4-4008-488A-B808-2B0525A4FF5F}"/>
    <cellStyle name="Currency 2 2 6 3 2 2 2 2 2 3 2" xfId="38659" xr:uid="{F9DCCDD7-3E37-4501-BB18-B76A5EF66022}"/>
    <cellStyle name="Currency 2 2 6 3 2 2 2 2 2 4" xfId="27331" xr:uid="{71C7BC76-4522-4DD3-B457-71B1F77B73F4}"/>
    <cellStyle name="Currency 2 2 6 3 2 2 2 2 3" xfId="7507" xr:uid="{3634F183-F52B-4FC0-B4A0-9A6133444F3E}"/>
    <cellStyle name="Currency 2 2 6 3 2 2 2 2 3 2" xfId="18835" xr:uid="{F32B3517-883C-40A5-BE90-3B78BDA1BC51}"/>
    <cellStyle name="Currency 2 2 6 3 2 2 2 2 3 2 2" xfId="41491" xr:uid="{EF66300C-D0D5-4444-8864-609242F46BC8}"/>
    <cellStyle name="Currency 2 2 6 3 2 2 2 2 3 3" xfId="30163" xr:uid="{6E50FE34-6D45-48A5-BE7B-312C1007E6F5}"/>
    <cellStyle name="Currency 2 2 6 3 2 2 2 2 4" xfId="13171" xr:uid="{AC2544D4-19F3-4B3E-B153-1FC14AB63877}"/>
    <cellStyle name="Currency 2 2 6 3 2 2 2 2 4 2" xfId="35827" xr:uid="{FE03769E-F783-4336-8CF9-0590C2D2CCC9}"/>
    <cellStyle name="Currency 2 2 6 3 2 2 2 2 5" xfId="24499" xr:uid="{E2627328-1F59-4ECB-B3B0-0159F2A080D6}"/>
    <cellStyle name="Currency 2 2 6 3 2 2 2 3" xfId="4237" xr:uid="{32CBFF7A-E4DE-4DB9-A7F3-A4FADE0E0694}"/>
    <cellStyle name="Currency 2 2 6 3 2 2 2 3 2" xfId="9901" xr:uid="{BADC1E95-F4E3-4CA3-AC2C-DF4C035BC953}"/>
    <cellStyle name="Currency 2 2 6 3 2 2 2 3 2 2" xfId="21229" xr:uid="{5D80DA63-CF0D-4546-9AB5-F326F43446CE}"/>
    <cellStyle name="Currency 2 2 6 3 2 2 2 3 2 2 2" xfId="43885" xr:uid="{1121322D-5693-4CAD-83B2-CD42DC498EEE}"/>
    <cellStyle name="Currency 2 2 6 3 2 2 2 3 2 3" xfId="32557" xr:uid="{C860D39F-BFC7-48E3-87A0-5CED0E433566}"/>
    <cellStyle name="Currency 2 2 6 3 2 2 2 3 3" xfId="15565" xr:uid="{6133DF3D-6F68-466B-AA6B-415C91FB6CD5}"/>
    <cellStyle name="Currency 2 2 6 3 2 2 2 3 3 2" xfId="38221" xr:uid="{825FF069-C665-41AF-9686-9540177BBDA0}"/>
    <cellStyle name="Currency 2 2 6 3 2 2 2 3 4" xfId="26893" xr:uid="{463D8F63-EA03-4C4F-9E7B-E72424315C6D}"/>
    <cellStyle name="Currency 2 2 6 3 2 2 2 4" xfId="7069" xr:uid="{124A49E0-0A23-4693-9F40-AA8631F3D2D9}"/>
    <cellStyle name="Currency 2 2 6 3 2 2 2 4 2" xfId="18397" xr:uid="{5C476F1B-DD40-47D4-8022-B16CA32E0BAC}"/>
    <cellStyle name="Currency 2 2 6 3 2 2 2 4 2 2" xfId="41053" xr:uid="{48F4E4EB-FF58-407A-BD48-019060F3146A}"/>
    <cellStyle name="Currency 2 2 6 3 2 2 2 4 3" xfId="29725" xr:uid="{D83AD7C2-6EC4-45E1-9B7C-F388C0840C3C}"/>
    <cellStyle name="Currency 2 2 6 3 2 2 2 5" xfId="12733" xr:uid="{496A5E95-34CF-402B-AC71-4C8594CF70D8}"/>
    <cellStyle name="Currency 2 2 6 3 2 2 2 5 2" xfId="35389" xr:uid="{8F6CEA9E-C715-494C-8D62-81350DD1212E}"/>
    <cellStyle name="Currency 2 2 6 3 2 2 2 6" xfId="24061" xr:uid="{6F4AAA20-AEF3-4578-B1F4-B7296DC518B2}"/>
    <cellStyle name="Currency 2 2 6 3 2 2 3" xfId="1844" xr:uid="{0BAE62DB-4CA7-4B5E-B420-029BBF77C9F5}"/>
    <cellStyle name="Currency 2 2 6 3 2 2 3 2" xfId="4676" xr:uid="{7F8D8EAB-DD6C-44FB-9A7F-670114F87003}"/>
    <cellStyle name="Currency 2 2 6 3 2 2 3 2 2" xfId="10340" xr:uid="{6979C74B-603F-4910-9BC0-5E22B66947E3}"/>
    <cellStyle name="Currency 2 2 6 3 2 2 3 2 2 2" xfId="21668" xr:uid="{EBD7EE0F-B3B2-4612-9CCD-5A063B9DF03E}"/>
    <cellStyle name="Currency 2 2 6 3 2 2 3 2 2 2 2" xfId="44324" xr:uid="{983BC05B-D5D9-4808-8485-8F50015260E6}"/>
    <cellStyle name="Currency 2 2 6 3 2 2 3 2 2 3" xfId="32996" xr:uid="{85B51C69-662D-4859-8A80-FC0F62942677}"/>
    <cellStyle name="Currency 2 2 6 3 2 2 3 2 3" xfId="16004" xr:uid="{1526FA43-2655-4D84-A3D2-D90E442467F2}"/>
    <cellStyle name="Currency 2 2 6 3 2 2 3 2 3 2" xfId="38660" xr:uid="{AA360926-193A-434C-8B6B-3D044CF58841}"/>
    <cellStyle name="Currency 2 2 6 3 2 2 3 2 4" xfId="27332" xr:uid="{96819750-D18D-4412-82C1-5BFC2CB1F46A}"/>
    <cellStyle name="Currency 2 2 6 3 2 2 3 3" xfId="7508" xr:uid="{12DC31D8-82F2-4EDA-A698-AD678F826A02}"/>
    <cellStyle name="Currency 2 2 6 3 2 2 3 3 2" xfId="18836" xr:uid="{53C8E968-F587-4537-9AB7-F0BFDC8F1EFC}"/>
    <cellStyle name="Currency 2 2 6 3 2 2 3 3 2 2" xfId="41492" xr:uid="{7EAC7C4A-7A1E-4B26-AAA0-771DA8EA8696}"/>
    <cellStyle name="Currency 2 2 6 3 2 2 3 3 3" xfId="30164" xr:uid="{090C05C7-F98E-4530-B8C9-30F08B00CD08}"/>
    <cellStyle name="Currency 2 2 6 3 2 2 3 4" xfId="13172" xr:uid="{E4930941-0C5B-427A-97C6-6622CA99E4FE}"/>
    <cellStyle name="Currency 2 2 6 3 2 2 3 4 2" xfId="35828" xr:uid="{0DEF3015-2AD1-4A53-BDFA-F416A52FD4A4}"/>
    <cellStyle name="Currency 2 2 6 3 2 2 3 5" xfId="24500" xr:uid="{8DDF6C6C-FF5F-4CA9-AEEB-6029E9B5A13D}"/>
    <cellStyle name="Currency 2 2 6 3 2 2 4" xfId="3533" xr:uid="{46543F81-A990-46D2-88F5-E1BE5C91F807}"/>
    <cellStyle name="Currency 2 2 6 3 2 2 4 2" xfId="9197" xr:uid="{99E17A78-A089-4F10-A928-67C786FCF718}"/>
    <cellStyle name="Currency 2 2 6 3 2 2 4 2 2" xfId="20525" xr:uid="{F6F23881-472F-4DC8-B934-3F93A1BEE882}"/>
    <cellStyle name="Currency 2 2 6 3 2 2 4 2 2 2" xfId="43181" xr:uid="{4465E922-2538-4BE0-860F-412E0C53E312}"/>
    <cellStyle name="Currency 2 2 6 3 2 2 4 2 3" xfId="31853" xr:uid="{43D0DCD2-0887-4360-887D-774B97AF66DD}"/>
    <cellStyle name="Currency 2 2 6 3 2 2 4 3" xfId="14861" xr:uid="{E59B5BF0-3ED1-4330-9319-8E13E8A5D07D}"/>
    <cellStyle name="Currency 2 2 6 3 2 2 4 3 2" xfId="37517" xr:uid="{C0F7B54C-760D-47C2-B99C-5A6B85E42B1C}"/>
    <cellStyle name="Currency 2 2 6 3 2 2 4 4" xfId="26189" xr:uid="{BE721104-9F58-4AD6-8192-0CF6C0C82B4C}"/>
    <cellStyle name="Currency 2 2 6 3 2 2 5" xfId="6365" xr:uid="{6DC4D2A9-D3AB-4A34-BEED-5BC1FC8188E4}"/>
    <cellStyle name="Currency 2 2 6 3 2 2 5 2" xfId="17693" xr:uid="{05E38119-8CE6-4A4C-9F98-142409425837}"/>
    <cellStyle name="Currency 2 2 6 3 2 2 5 2 2" xfId="40349" xr:uid="{7E640EB2-920B-48D6-B15F-B3C4FADA4491}"/>
    <cellStyle name="Currency 2 2 6 3 2 2 5 3" xfId="29021" xr:uid="{2CADC1D7-C5E2-489A-8F38-6E611779AC4D}"/>
    <cellStyle name="Currency 2 2 6 3 2 2 6" xfId="12029" xr:uid="{34C4847D-B864-4AA3-879C-8C64B1760EC7}"/>
    <cellStyle name="Currency 2 2 6 3 2 2 6 2" xfId="34685" xr:uid="{E8A4CF2A-29F4-499A-B4ED-89BCE03AC14D}"/>
    <cellStyle name="Currency 2 2 6 3 2 2 7" xfId="23357" xr:uid="{4CB5A236-6383-450C-9768-7931C70B8E56}"/>
    <cellStyle name="Currency 2 2 6 3 2 3" xfId="1053" xr:uid="{2F8C3AD4-1D94-417F-BB54-BA6A2DF6D5D8}"/>
    <cellStyle name="Currency 2 2 6 3 2 3 2" xfId="1845" xr:uid="{2C02EC5C-DFD5-452F-A902-109EA31FF3CA}"/>
    <cellStyle name="Currency 2 2 6 3 2 3 2 2" xfId="4677" xr:uid="{87E74438-01C8-464A-8E80-FF42AF693E18}"/>
    <cellStyle name="Currency 2 2 6 3 2 3 2 2 2" xfId="10341" xr:uid="{FBFE2095-9C59-4410-A13A-CE94C3691369}"/>
    <cellStyle name="Currency 2 2 6 3 2 3 2 2 2 2" xfId="21669" xr:uid="{B29AC6C6-EC9F-43FF-AA3D-EC288E729F74}"/>
    <cellStyle name="Currency 2 2 6 3 2 3 2 2 2 2 2" xfId="44325" xr:uid="{A4907D42-9273-416F-BF79-17ADA519192C}"/>
    <cellStyle name="Currency 2 2 6 3 2 3 2 2 2 3" xfId="32997" xr:uid="{D780D91E-D8B1-443B-9B87-4937D3E6FDE3}"/>
    <cellStyle name="Currency 2 2 6 3 2 3 2 2 3" xfId="16005" xr:uid="{ADE9090C-8E92-4F7A-A416-24816D22C61A}"/>
    <cellStyle name="Currency 2 2 6 3 2 3 2 2 3 2" xfId="38661" xr:uid="{3522BB98-82BE-41E0-B785-21C32CB842E7}"/>
    <cellStyle name="Currency 2 2 6 3 2 3 2 2 4" xfId="27333" xr:uid="{1742854F-E9F3-4F9D-ADFF-9E0CA8EA9EF4}"/>
    <cellStyle name="Currency 2 2 6 3 2 3 2 3" xfId="7509" xr:uid="{0AC7D14B-63C4-4AB6-9816-9C6AA0E5F122}"/>
    <cellStyle name="Currency 2 2 6 3 2 3 2 3 2" xfId="18837" xr:uid="{0E176082-A1DA-47F2-928E-CAA03618B961}"/>
    <cellStyle name="Currency 2 2 6 3 2 3 2 3 2 2" xfId="41493" xr:uid="{BF1919A1-20C6-4E42-A302-888F86CA7499}"/>
    <cellStyle name="Currency 2 2 6 3 2 3 2 3 3" xfId="30165" xr:uid="{4EDD6EAC-F2A0-4579-B7EA-FA2868F23083}"/>
    <cellStyle name="Currency 2 2 6 3 2 3 2 4" xfId="13173" xr:uid="{F0BBBD68-E415-4BAB-B64A-269DCA69485B}"/>
    <cellStyle name="Currency 2 2 6 3 2 3 2 4 2" xfId="35829" xr:uid="{75EA31DE-DF1C-49D3-B461-48DA2FDEE753}"/>
    <cellStyle name="Currency 2 2 6 3 2 3 2 5" xfId="24501" xr:uid="{2BE1BE9C-427B-41DF-9327-90B499942B46}"/>
    <cellStyle name="Currency 2 2 6 3 2 3 3" xfId="3885" xr:uid="{687C27FF-B9A4-412A-AEA8-442103E10E06}"/>
    <cellStyle name="Currency 2 2 6 3 2 3 3 2" xfId="9549" xr:uid="{581BAD7E-85E5-4DEF-A6D6-630953ABC7F8}"/>
    <cellStyle name="Currency 2 2 6 3 2 3 3 2 2" xfId="20877" xr:uid="{6DDE5B18-904A-43BC-8CF9-9391DEC7B6A0}"/>
    <cellStyle name="Currency 2 2 6 3 2 3 3 2 2 2" xfId="43533" xr:uid="{60236B54-0D23-431F-A91B-B34873FFD344}"/>
    <cellStyle name="Currency 2 2 6 3 2 3 3 2 3" xfId="32205" xr:uid="{81D26A26-B933-4AAC-A562-45EC4B624B3F}"/>
    <cellStyle name="Currency 2 2 6 3 2 3 3 3" xfId="15213" xr:uid="{BE02A96B-F525-4D78-8E64-D38BCB38BD27}"/>
    <cellStyle name="Currency 2 2 6 3 2 3 3 3 2" xfId="37869" xr:uid="{07176231-C3BA-4F33-B7F6-BCD0E369CC80}"/>
    <cellStyle name="Currency 2 2 6 3 2 3 3 4" xfId="26541" xr:uid="{5C81F18C-46D2-4F4F-9CB5-A5EDE2029369}"/>
    <cellStyle name="Currency 2 2 6 3 2 3 4" xfId="6717" xr:uid="{917C381C-B5E4-4564-924A-7CD41580DADA}"/>
    <cellStyle name="Currency 2 2 6 3 2 3 4 2" xfId="18045" xr:uid="{F92C0043-96B5-4ABF-B545-59FBA48FEAE3}"/>
    <cellStyle name="Currency 2 2 6 3 2 3 4 2 2" xfId="40701" xr:uid="{DEAEFB1D-40CF-44DD-99F9-53187E736F79}"/>
    <cellStyle name="Currency 2 2 6 3 2 3 4 3" xfId="29373" xr:uid="{4C5C9889-60D3-4936-8C5F-96F26DCD486E}"/>
    <cellStyle name="Currency 2 2 6 3 2 3 5" xfId="12381" xr:uid="{9CC9D02E-2AAA-4621-893D-F42EDDE8E288}"/>
    <cellStyle name="Currency 2 2 6 3 2 3 5 2" xfId="35037" xr:uid="{4A8B2D0C-DD1C-45D6-87EA-E82D2CD35CCC}"/>
    <cellStyle name="Currency 2 2 6 3 2 3 6" xfId="23709" xr:uid="{D6C32B05-0975-49F4-8BBE-7BEDE43D4E6F}"/>
    <cellStyle name="Currency 2 2 6 3 2 4" xfId="1846" xr:uid="{50121073-3361-4708-B11E-5B67EEA3115D}"/>
    <cellStyle name="Currency 2 2 6 3 2 4 2" xfId="4678" xr:uid="{2BAD0FB0-9203-4352-8305-8F0488CC6E6D}"/>
    <cellStyle name="Currency 2 2 6 3 2 4 2 2" xfId="10342" xr:uid="{3BDAB94F-C770-4AE5-9EB9-51F7C043B920}"/>
    <cellStyle name="Currency 2 2 6 3 2 4 2 2 2" xfId="21670" xr:uid="{2E9EBDFD-B2C4-4605-9BB0-78880FE87AC4}"/>
    <cellStyle name="Currency 2 2 6 3 2 4 2 2 2 2" xfId="44326" xr:uid="{25EB1A28-CBAB-42AC-98C5-9D64A9BF8A7C}"/>
    <cellStyle name="Currency 2 2 6 3 2 4 2 2 3" xfId="32998" xr:uid="{9FFE89F9-537A-4141-B13D-5E310F3D386A}"/>
    <cellStyle name="Currency 2 2 6 3 2 4 2 3" xfId="16006" xr:uid="{CC6D4FA3-22DE-4B21-BA3E-07FFD554038D}"/>
    <cellStyle name="Currency 2 2 6 3 2 4 2 3 2" xfId="38662" xr:uid="{B47CA501-B8F8-4EBE-8E88-749D992FA1A5}"/>
    <cellStyle name="Currency 2 2 6 3 2 4 2 4" xfId="27334" xr:uid="{5A919428-92C9-4C15-AD8D-52B36EC8A953}"/>
    <cellStyle name="Currency 2 2 6 3 2 4 3" xfId="7510" xr:uid="{11922C56-EA82-4EC5-A990-2C3EE8D52125}"/>
    <cellStyle name="Currency 2 2 6 3 2 4 3 2" xfId="18838" xr:uid="{BA2D0569-F1A2-48B2-84FE-ABB76CDEAF25}"/>
    <cellStyle name="Currency 2 2 6 3 2 4 3 2 2" xfId="41494" xr:uid="{140FE742-ED7A-4F21-A3DB-BCCFD6DD190A}"/>
    <cellStyle name="Currency 2 2 6 3 2 4 3 3" xfId="30166" xr:uid="{ED83FE29-7345-44E9-BBD3-5524FF7E4C98}"/>
    <cellStyle name="Currency 2 2 6 3 2 4 4" xfId="13174" xr:uid="{98BFBFAF-D0E1-42FF-B726-506BD79FFD36}"/>
    <cellStyle name="Currency 2 2 6 3 2 4 4 2" xfId="35830" xr:uid="{C50D2E21-9F5C-4FB4-B7AE-266CACFA7918}"/>
    <cellStyle name="Currency 2 2 6 3 2 4 5" xfId="24502" xr:uid="{39E81AA7-3BFB-4677-85AD-BD6A483FE7D9}"/>
    <cellStyle name="Currency 2 2 6 3 2 5" xfId="3181" xr:uid="{7570CE70-BB9B-4F94-A491-B947EE9D04A4}"/>
    <cellStyle name="Currency 2 2 6 3 2 5 2" xfId="8845" xr:uid="{54A7739A-1C57-46AB-8DCB-34224EE133A3}"/>
    <cellStyle name="Currency 2 2 6 3 2 5 2 2" xfId="20173" xr:uid="{6382B0F6-2367-4BFE-A81F-A094E765428D}"/>
    <cellStyle name="Currency 2 2 6 3 2 5 2 2 2" xfId="42829" xr:uid="{B6137EE8-9A28-4297-A0E7-EBCC838B1AE3}"/>
    <cellStyle name="Currency 2 2 6 3 2 5 2 3" xfId="31501" xr:uid="{0C53AE84-8871-43DE-9A93-3557D8C34F09}"/>
    <cellStyle name="Currency 2 2 6 3 2 5 3" xfId="14509" xr:uid="{0FCDFEB6-B46F-447B-B209-EFCCB84504AF}"/>
    <cellStyle name="Currency 2 2 6 3 2 5 3 2" xfId="37165" xr:uid="{AC91FC1F-C259-44B4-9345-2F21EB811D95}"/>
    <cellStyle name="Currency 2 2 6 3 2 5 4" xfId="25837" xr:uid="{A69B0FF9-E7B3-4634-9B5C-605D4CFA98B4}"/>
    <cellStyle name="Currency 2 2 6 3 2 6" xfId="6013" xr:uid="{4F0B4432-F12B-4DCF-B781-594FBD050AB5}"/>
    <cellStyle name="Currency 2 2 6 3 2 6 2" xfId="17341" xr:uid="{E28EE2F4-BC0E-4447-AE91-97569B52C1BE}"/>
    <cellStyle name="Currency 2 2 6 3 2 6 2 2" xfId="39997" xr:uid="{C9417D16-37E5-44B6-B539-2485D9EEBDDB}"/>
    <cellStyle name="Currency 2 2 6 3 2 6 3" xfId="28669" xr:uid="{2F8A6767-1A16-43BC-991C-71C4304F5E99}"/>
    <cellStyle name="Currency 2 2 6 3 2 7" xfId="11677" xr:uid="{DE101257-DEE4-49E6-A0B9-1B9F91A600E8}"/>
    <cellStyle name="Currency 2 2 6 3 2 7 2" xfId="34333" xr:uid="{529002C4-E78E-4706-8752-9485DA11F9ED}"/>
    <cellStyle name="Currency 2 2 6 3 2 8" xfId="23005" xr:uid="{052D0F99-E578-4681-BBFF-10A942BF8B6E}"/>
    <cellStyle name="Currency 2 2 6 3 3" xfId="525" xr:uid="{BCC5D365-3B01-43FB-8F27-D0CA70BD0E02}"/>
    <cellStyle name="Currency 2 2 6 3 3 2" xfId="1229" xr:uid="{EF323B18-D579-466D-9C0E-BDB3803F0529}"/>
    <cellStyle name="Currency 2 2 6 3 3 2 2" xfId="1847" xr:uid="{F408A697-5B5E-41C3-B428-791671A36B6F}"/>
    <cellStyle name="Currency 2 2 6 3 3 2 2 2" xfId="4679" xr:uid="{C269E25D-42C3-4C62-9E04-2C5684ABB38A}"/>
    <cellStyle name="Currency 2 2 6 3 3 2 2 2 2" xfId="10343" xr:uid="{BC580851-6648-4296-86DA-44B57DF53888}"/>
    <cellStyle name="Currency 2 2 6 3 3 2 2 2 2 2" xfId="21671" xr:uid="{CF066F6B-1DC0-4E13-8D3C-1D1751EBC681}"/>
    <cellStyle name="Currency 2 2 6 3 3 2 2 2 2 2 2" xfId="44327" xr:uid="{FF5FC712-B6C4-49F0-9BE1-3C613C912D3A}"/>
    <cellStyle name="Currency 2 2 6 3 3 2 2 2 2 3" xfId="32999" xr:uid="{41CD997B-4729-45B6-B453-180B69BD1B48}"/>
    <cellStyle name="Currency 2 2 6 3 3 2 2 2 3" xfId="16007" xr:uid="{A28160EC-8303-42BC-8230-4411E961859D}"/>
    <cellStyle name="Currency 2 2 6 3 3 2 2 2 3 2" xfId="38663" xr:uid="{E3E59451-5293-4AEE-BF5F-0B0A7CA96754}"/>
    <cellStyle name="Currency 2 2 6 3 3 2 2 2 4" xfId="27335" xr:uid="{3D4A54EE-3991-4B4B-9D49-3A157BC4FB47}"/>
    <cellStyle name="Currency 2 2 6 3 3 2 2 3" xfId="7511" xr:uid="{FBC37B36-8628-42C5-9190-8D3E8D09CD6F}"/>
    <cellStyle name="Currency 2 2 6 3 3 2 2 3 2" xfId="18839" xr:uid="{CCB6A53F-4EB8-4614-90E7-62E4EC90241D}"/>
    <cellStyle name="Currency 2 2 6 3 3 2 2 3 2 2" xfId="41495" xr:uid="{0C882CE9-7507-43DC-BC3F-EAF95F8204BB}"/>
    <cellStyle name="Currency 2 2 6 3 3 2 2 3 3" xfId="30167" xr:uid="{189C7D3D-61B9-47DB-8061-1F5DC9F7FE97}"/>
    <cellStyle name="Currency 2 2 6 3 3 2 2 4" xfId="13175" xr:uid="{2403E2C2-D56E-4D12-9233-4ECF1D7AA90C}"/>
    <cellStyle name="Currency 2 2 6 3 3 2 2 4 2" xfId="35831" xr:uid="{375AC764-F620-461E-98FD-167CBE7023F7}"/>
    <cellStyle name="Currency 2 2 6 3 3 2 2 5" xfId="24503" xr:uid="{DC9F585D-2441-4301-B0B5-39868F2DAF4F}"/>
    <cellStyle name="Currency 2 2 6 3 3 2 3" xfId="4061" xr:uid="{C911DAAA-0DCA-44E0-BC42-9C1A11C2186C}"/>
    <cellStyle name="Currency 2 2 6 3 3 2 3 2" xfId="9725" xr:uid="{C414930C-DDF9-4264-8365-DDBEDEBC3D4D}"/>
    <cellStyle name="Currency 2 2 6 3 3 2 3 2 2" xfId="21053" xr:uid="{CE86D6FC-B288-4155-A84D-1EF616872A25}"/>
    <cellStyle name="Currency 2 2 6 3 3 2 3 2 2 2" xfId="43709" xr:uid="{9D91A689-043C-456E-AFE0-1617428DFD2E}"/>
    <cellStyle name="Currency 2 2 6 3 3 2 3 2 3" xfId="32381" xr:uid="{A18393CB-150C-44AB-95F6-7BD702157205}"/>
    <cellStyle name="Currency 2 2 6 3 3 2 3 3" xfId="15389" xr:uid="{19B3DF7D-2E0E-4C14-BB3D-37C7B15C300E}"/>
    <cellStyle name="Currency 2 2 6 3 3 2 3 3 2" xfId="38045" xr:uid="{386444D1-0609-4CE6-8D6C-AC4670DE66C2}"/>
    <cellStyle name="Currency 2 2 6 3 3 2 3 4" xfId="26717" xr:uid="{FFFCE123-3305-49A3-B0C9-1E7F83D08ACE}"/>
    <cellStyle name="Currency 2 2 6 3 3 2 4" xfId="6893" xr:uid="{F620BBE0-7469-407F-BF8E-A8353CA91233}"/>
    <cellStyle name="Currency 2 2 6 3 3 2 4 2" xfId="18221" xr:uid="{3D19BAAC-A39D-4EE2-B695-020CCB042B38}"/>
    <cellStyle name="Currency 2 2 6 3 3 2 4 2 2" xfId="40877" xr:uid="{64329C58-2A80-4A99-A76E-BA0F0C750E77}"/>
    <cellStyle name="Currency 2 2 6 3 3 2 4 3" xfId="29549" xr:uid="{FB2F4593-5664-4F99-BB6B-086B31B8F2B5}"/>
    <cellStyle name="Currency 2 2 6 3 3 2 5" xfId="12557" xr:uid="{EFEF3C0A-01E5-4814-ACDA-A26259CCA8FD}"/>
    <cellStyle name="Currency 2 2 6 3 3 2 5 2" xfId="35213" xr:uid="{DB68CC3C-2B8A-4F25-B829-C829F9F142CB}"/>
    <cellStyle name="Currency 2 2 6 3 3 2 6" xfId="23885" xr:uid="{DEFD3F11-439B-4D3C-AC39-F60E56BA20DE}"/>
    <cellStyle name="Currency 2 2 6 3 3 3" xfId="1848" xr:uid="{6F0A04ED-2965-4AEB-97BE-658270F99077}"/>
    <cellStyle name="Currency 2 2 6 3 3 3 2" xfId="4680" xr:uid="{0D469F44-E428-47A3-BD2C-2C8DBB60838C}"/>
    <cellStyle name="Currency 2 2 6 3 3 3 2 2" xfId="10344" xr:uid="{15C1AE35-5122-4704-9C18-D1BA2E440C1C}"/>
    <cellStyle name="Currency 2 2 6 3 3 3 2 2 2" xfId="21672" xr:uid="{928C8DCA-2D9F-449B-98D2-0E449B6EC069}"/>
    <cellStyle name="Currency 2 2 6 3 3 3 2 2 2 2" xfId="44328" xr:uid="{732BB873-2861-4C86-937F-2FEE14AFBAD4}"/>
    <cellStyle name="Currency 2 2 6 3 3 3 2 2 3" xfId="33000" xr:uid="{3817F5C0-5DEF-4953-9D59-3044BB1D0E36}"/>
    <cellStyle name="Currency 2 2 6 3 3 3 2 3" xfId="16008" xr:uid="{531A649B-7A98-48C7-84F3-C1946FA96490}"/>
    <cellStyle name="Currency 2 2 6 3 3 3 2 3 2" xfId="38664" xr:uid="{94E1659A-AFBB-4283-A68A-5A0025F99D6C}"/>
    <cellStyle name="Currency 2 2 6 3 3 3 2 4" xfId="27336" xr:uid="{CA50A6AA-D44B-470B-A2A1-B9C07F4521A7}"/>
    <cellStyle name="Currency 2 2 6 3 3 3 3" xfId="7512" xr:uid="{D96AE795-7E38-471B-8648-60A8842ED69D}"/>
    <cellStyle name="Currency 2 2 6 3 3 3 3 2" xfId="18840" xr:uid="{0B619F17-1ED4-47A1-9BFE-AF2753E9EC3A}"/>
    <cellStyle name="Currency 2 2 6 3 3 3 3 2 2" xfId="41496" xr:uid="{ABBA6149-1771-4E13-AFB4-928A9EB23820}"/>
    <cellStyle name="Currency 2 2 6 3 3 3 3 3" xfId="30168" xr:uid="{A3470519-49A7-4C63-96DB-37F6906FE46A}"/>
    <cellStyle name="Currency 2 2 6 3 3 3 4" xfId="13176" xr:uid="{C6E4BF91-B54D-4B93-951D-E952150BFB48}"/>
    <cellStyle name="Currency 2 2 6 3 3 3 4 2" xfId="35832" xr:uid="{4677F050-062F-4DEC-9DB6-C66B6FC79535}"/>
    <cellStyle name="Currency 2 2 6 3 3 3 5" xfId="24504" xr:uid="{6580B627-BBC7-45A1-A496-E16969FEBED0}"/>
    <cellStyle name="Currency 2 2 6 3 3 4" xfId="3357" xr:uid="{3E95FA93-E442-491A-B330-4DD59D18A63A}"/>
    <cellStyle name="Currency 2 2 6 3 3 4 2" xfId="9021" xr:uid="{D2A6DA36-84D7-4561-98D1-2CD969447786}"/>
    <cellStyle name="Currency 2 2 6 3 3 4 2 2" xfId="20349" xr:uid="{6274A223-375A-420B-9701-AF59CC593168}"/>
    <cellStyle name="Currency 2 2 6 3 3 4 2 2 2" xfId="43005" xr:uid="{B777503C-E0A9-4F52-8FF9-4839A0B504D3}"/>
    <cellStyle name="Currency 2 2 6 3 3 4 2 3" xfId="31677" xr:uid="{FC0ED5A2-8195-4C08-B6E9-1520EBBB7A91}"/>
    <cellStyle name="Currency 2 2 6 3 3 4 3" xfId="14685" xr:uid="{92F48ADB-7402-4E7F-9076-B5B2479BD35E}"/>
    <cellStyle name="Currency 2 2 6 3 3 4 3 2" xfId="37341" xr:uid="{122444EF-E36C-4C57-B5C9-50AA58A8295A}"/>
    <cellStyle name="Currency 2 2 6 3 3 4 4" xfId="26013" xr:uid="{2DF5D6B3-760B-45F7-AC43-3459A1D863B2}"/>
    <cellStyle name="Currency 2 2 6 3 3 5" xfId="6189" xr:uid="{AB3FF627-81D2-4667-B7D8-AF6C8BD608E5}"/>
    <cellStyle name="Currency 2 2 6 3 3 5 2" xfId="17517" xr:uid="{4A0C80B3-3A3B-4A80-BBD9-7509D632D602}"/>
    <cellStyle name="Currency 2 2 6 3 3 5 2 2" xfId="40173" xr:uid="{E701CDA2-5AA6-4AB9-AF17-8AFDEC3411FB}"/>
    <cellStyle name="Currency 2 2 6 3 3 5 3" xfId="28845" xr:uid="{A2FFE3CC-2D1E-402E-8CC1-F6D201643669}"/>
    <cellStyle name="Currency 2 2 6 3 3 6" xfId="11853" xr:uid="{DD5A1701-53A9-4981-A51C-9628DBE2F402}"/>
    <cellStyle name="Currency 2 2 6 3 3 6 2" xfId="34509" xr:uid="{E4264886-898F-4D41-89B7-D30AC3C918BE}"/>
    <cellStyle name="Currency 2 2 6 3 3 7" xfId="23181" xr:uid="{4392F65C-3233-4773-9D10-37472AFB6541}"/>
    <cellStyle name="Currency 2 2 6 3 4" xfId="877" xr:uid="{711C5169-B75B-4276-858F-DA096F66B882}"/>
    <cellStyle name="Currency 2 2 6 3 4 2" xfId="1849" xr:uid="{4BED14F8-0687-46CA-8FC7-4B91213311F5}"/>
    <cellStyle name="Currency 2 2 6 3 4 2 2" xfId="4681" xr:uid="{CE6F410C-5C48-4BE3-AA6F-12671ED5E64B}"/>
    <cellStyle name="Currency 2 2 6 3 4 2 2 2" xfId="10345" xr:uid="{4CC951D5-8186-470A-B8C8-095FCFA287A5}"/>
    <cellStyle name="Currency 2 2 6 3 4 2 2 2 2" xfId="21673" xr:uid="{300B0569-31E1-476A-9672-0912D66BC128}"/>
    <cellStyle name="Currency 2 2 6 3 4 2 2 2 2 2" xfId="44329" xr:uid="{6BE6F6D3-55C7-4AE7-8055-86AE776E7BFC}"/>
    <cellStyle name="Currency 2 2 6 3 4 2 2 2 3" xfId="33001" xr:uid="{1B365E79-C987-4BB6-8773-CAF84B14CFA6}"/>
    <cellStyle name="Currency 2 2 6 3 4 2 2 3" xfId="16009" xr:uid="{EFBF3BEC-E76F-4698-9A94-F904D1861343}"/>
    <cellStyle name="Currency 2 2 6 3 4 2 2 3 2" xfId="38665" xr:uid="{EAEF7C54-D1D0-40E8-8046-9C297DB211E7}"/>
    <cellStyle name="Currency 2 2 6 3 4 2 2 4" xfId="27337" xr:uid="{55F19E34-1A41-41CB-B4E3-EB4D9BA82487}"/>
    <cellStyle name="Currency 2 2 6 3 4 2 3" xfId="7513" xr:uid="{B61354FE-9020-4387-9825-060F15237F80}"/>
    <cellStyle name="Currency 2 2 6 3 4 2 3 2" xfId="18841" xr:uid="{CA524DCE-B24B-4C2C-BBCC-737BE58D0A2B}"/>
    <cellStyle name="Currency 2 2 6 3 4 2 3 2 2" xfId="41497" xr:uid="{5DCC7BC3-9807-4C37-87AA-0F50C8A93826}"/>
    <cellStyle name="Currency 2 2 6 3 4 2 3 3" xfId="30169" xr:uid="{70548C5C-ECDB-4B8D-905C-82F9EF45EA3D}"/>
    <cellStyle name="Currency 2 2 6 3 4 2 4" xfId="13177" xr:uid="{ECA2ADAF-C567-4FCE-A5C2-A2BFF92ECBE4}"/>
    <cellStyle name="Currency 2 2 6 3 4 2 4 2" xfId="35833" xr:uid="{B35CFC68-AAE5-467C-A986-C916B76744BF}"/>
    <cellStyle name="Currency 2 2 6 3 4 2 5" xfId="24505" xr:uid="{109F5DE9-2986-474D-9FB9-A9B8B0F71D5C}"/>
    <cellStyle name="Currency 2 2 6 3 4 3" xfId="3709" xr:uid="{3FC1742B-6DE0-412E-9616-1D7E95DD1376}"/>
    <cellStyle name="Currency 2 2 6 3 4 3 2" xfId="9373" xr:uid="{E7CEF728-1A03-437F-97B4-67C4DE4A5BC6}"/>
    <cellStyle name="Currency 2 2 6 3 4 3 2 2" xfId="20701" xr:uid="{4BD2586C-3F19-4F49-AADA-93DFE1ECE626}"/>
    <cellStyle name="Currency 2 2 6 3 4 3 2 2 2" xfId="43357" xr:uid="{0156E09F-724F-4422-91C7-8AC7FAD8D469}"/>
    <cellStyle name="Currency 2 2 6 3 4 3 2 3" xfId="32029" xr:uid="{410AA551-1415-4F4A-BE44-4BD7494BFF0C}"/>
    <cellStyle name="Currency 2 2 6 3 4 3 3" xfId="15037" xr:uid="{2B9CC2AF-F652-4804-96B2-D9613794F870}"/>
    <cellStyle name="Currency 2 2 6 3 4 3 3 2" xfId="37693" xr:uid="{B015A9AE-D5A6-4DD4-94A0-0C13F99BE7C6}"/>
    <cellStyle name="Currency 2 2 6 3 4 3 4" xfId="26365" xr:uid="{90CEF211-2DFE-4E71-AF35-0F6772CFA4E6}"/>
    <cellStyle name="Currency 2 2 6 3 4 4" xfId="6541" xr:uid="{F8C79D26-67B7-46B1-8926-6302A2F2F7A4}"/>
    <cellStyle name="Currency 2 2 6 3 4 4 2" xfId="17869" xr:uid="{7E2B68BF-36AF-410D-B345-212E171CE8BD}"/>
    <cellStyle name="Currency 2 2 6 3 4 4 2 2" xfId="40525" xr:uid="{9E9B1766-E7AB-4095-BBB8-27AC5F369E9F}"/>
    <cellStyle name="Currency 2 2 6 3 4 4 3" xfId="29197" xr:uid="{CF25E1D4-A8F4-4B00-8274-C6815CA47915}"/>
    <cellStyle name="Currency 2 2 6 3 4 5" xfId="12205" xr:uid="{1A795916-8C37-4322-A1BD-9381A429337C}"/>
    <cellStyle name="Currency 2 2 6 3 4 5 2" xfId="34861" xr:uid="{7047CF13-F8C2-4B7B-A573-DD979710E091}"/>
    <cellStyle name="Currency 2 2 6 3 4 6" xfId="23533" xr:uid="{EEC58843-A5BA-4246-A8D6-5AB4FC8D4D21}"/>
    <cellStyle name="Currency 2 2 6 3 5" xfId="1850" xr:uid="{40562DE2-8558-42CD-A470-2CF2E1A9BDB1}"/>
    <cellStyle name="Currency 2 2 6 3 5 2" xfId="4682" xr:uid="{FA56985A-561C-46ED-BCAD-2F959948D44E}"/>
    <cellStyle name="Currency 2 2 6 3 5 2 2" xfId="10346" xr:uid="{05FD030F-14C2-4DA6-9397-4FF8ADA550D3}"/>
    <cellStyle name="Currency 2 2 6 3 5 2 2 2" xfId="21674" xr:uid="{36C58D26-80AF-40D9-9F8F-A0616802194A}"/>
    <cellStyle name="Currency 2 2 6 3 5 2 2 2 2" xfId="44330" xr:uid="{584FD114-19A6-41C0-A6A5-6C7BECD4DAB9}"/>
    <cellStyle name="Currency 2 2 6 3 5 2 2 3" xfId="33002" xr:uid="{07414716-73F5-4346-8515-CB2D821AF626}"/>
    <cellStyle name="Currency 2 2 6 3 5 2 3" xfId="16010" xr:uid="{4792725D-044E-4A39-BD45-7E4D5AE0D147}"/>
    <cellStyle name="Currency 2 2 6 3 5 2 3 2" xfId="38666" xr:uid="{ED67137E-CB83-41C5-82BB-531423A708F4}"/>
    <cellStyle name="Currency 2 2 6 3 5 2 4" xfId="27338" xr:uid="{EA918E78-A32F-401F-9BDA-B94A60D87AB4}"/>
    <cellStyle name="Currency 2 2 6 3 5 3" xfId="7514" xr:uid="{0C7D0E77-BA39-4A76-BEC4-1BA20236882B}"/>
    <cellStyle name="Currency 2 2 6 3 5 3 2" xfId="18842" xr:uid="{FC2B23F9-3080-470D-A0F9-D4ED8578F884}"/>
    <cellStyle name="Currency 2 2 6 3 5 3 2 2" xfId="41498" xr:uid="{14E6084F-9743-4413-AD6F-185C2E3046E0}"/>
    <cellStyle name="Currency 2 2 6 3 5 3 3" xfId="30170" xr:uid="{5D669873-613E-4BBE-A31D-0C5CB68BD5CB}"/>
    <cellStyle name="Currency 2 2 6 3 5 4" xfId="13178" xr:uid="{5C24A95D-2C1A-433B-99CC-CC2829D81FD1}"/>
    <cellStyle name="Currency 2 2 6 3 5 4 2" xfId="35834" xr:uid="{CA3B3F8E-4337-4AAA-9D66-0CAA9BDD9ACA}"/>
    <cellStyle name="Currency 2 2 6 3 5 5" xfId="24506" xr:uid="{5B67B4BD-088B-4E58-A67B-1D216DFE4696}"/>
    <cellStyle name="Currency 2 2 6 3 6" xfId="3005" xr:uid="{6E57478D-CC3F-4CC1-BCFE-B5BD649C14E7}"/>
    <cellStyle name="Currency 2 2 6 3 6 2" xfId="8669" xr:uid="{B4F1665A-985A-4E92-A621-FE80BAD7A9BC}"/>
    <cellStyle name="Currency 2 2 6 3 6 2 2" xfId="19997" xr:uid="{9B16B319-A9E9-44B4-89CE-A94685878476}"/>
    <cellStyle name="Currency 2 2 6 3 6 2 2 2" xfId="42653" xr:uid="{021ACAEF-2176-4476-8866-58CFA7CAFF4A}"/>
    <cellStyle name="Currency 2 2 6 3 6 2 3" xfId="31325" xr:uid="{99CBD16A-4F3B-45D1-932F-748F5B1CAC81}"/>
    <cellStyle name="Currency 2 2 6 3 6 3" xfId="14333" xr:uid="{6AFD83DE-D8B6-4E2C-9B73-47B692D0AE62}"/>
    <cellStyle name="Currency 2 2 6 3 6 3 2" xfId="36989" xr:uid="{CAFD4806-0643-4DFC-BB2B-679C920BB1D4}"/>
    <cellStyle name="Currency 2 2 6 3 6 4" xfId="25661" xr:uid="{3E8BB1E1-25AE-4D05-A8BA-120022D47FD9}"/>
    <cellStyle name="Currency 2 2 6 3 7" xfId="5837" xr:uid="{02DE4CB1-3B87-4571-9139-A9B6398ECE40}"/>
    <cellStyle name="Currency 2 2 6 3 7 2" xfId="17165" xr:uid="{BB2EE7D5-026A-4746-9711-3E7E6662E2E7}"/>
    <cellStyle name="Currency 2 2 6 3 7 2 2" xfId="39821" xr:uid="{E1C69575-810C-4CD1-A4C9-567E5B4E2331}"/>
    <cellStyle name="Currency 2 2 6 3 7 3" xfId="28493" xr:uid="{5F2ADE01-C202-4BE6-9146-1A1C7D3C43AD}"/>
    <cellStyle name="Currency 2 2 6 3 8" xfId="11501" xr:uid="{C421C0F8-928D-40B6-9F8F-B0DDB57E4B5B}"/>
    <cellStyle name="Currency 2 2 6 3 8 2" xfId="34157" xr:uid="{ABA2BA55-E0B2-4CAF-A6EF-264D1EAAF158}"/>
    <cellStyle name="Currency 2 2 6 3 9" xfId="22829" xr:uid="{65AEC579-6FD6-4570-84CB-2D645257C3D4}"/>
    <cellStyle name="Currency 2 2 6 4" xfId="261" xr:uid="{54ED2AF7-CE54-4DAD-9C92-59126FA5F6D5}"/>
    <cellStyle name="Currency 2 2 6 4 2" xfId="613" xr:uid="{0BDE9839-684E-451F-91F7-6083996E2DE6}"/>
    <cellStyle name="Currency 2 2 6 4 2 2" xfId="1317" xr:uid="{2F3815A9-4F46-4147-9CBD-25BEFAECD067}"/>
    <cellStyle name="Currency 2 2 6 4 2 2 2" xfId="1851" xr:uid="{F2EB9DFE-2DEB-42BA-96AA-EF73BA49EFF5}"/>
    <cellStyle name="Currency 2 2 6 4 2 2 2 2" xfId="4683" xr:uid="{8E415891-5CC8-410A-A9A3-EAD69CE8F5C9}"/>
    <cellStyle name="Currency 2 2 6 4 2 2 2 2 2" xfId="10347" xr:uid="{8CEAFB89-F35C-4EB4-A6A8-C0F72573B2FA}"/>
    <cellStyle name="Currency 2 2 6 4 2 2 2 2 2 2" xfId="21675" xr:uid="{887997DB-E43A-4AA5-B327-99A590B49F46}"/>
    <cellStyle name="Currency 2 2 6 4 2 2 2 2 2 2 2" xfId="44331" xr:uid="{784B13BD-6415-4CE9-A8E3-CEE98728C793}"/>
    <cellStyle name="Currency 2 2 6 4 2 2 2 2 2 3" xfId="33003" xr:uid="{933988E2-BBC3-43B1-9EC3-C3C3C7ABE982}"/>
    <cellStyle name="Currency 2 2 6 4 2 2 2 2 3" xfId="16011" xr:uid="{DF23A596-45BE-4333-B0A7-096D94E065C6}"/>
    <cellStyle name="Currency 2 2 6 4 2 2 2 2 3 2" xfId="38667" xr:uid="{4C33EFD3-B870-40EC-99A2-E2D1352C77FE}"/>
    <cellStyle name="Currency 2 2 6 4 2 2 2 2 4" xfId="27339" xr:uid="{D2E459A2-BA4E-4FD0-AF7C-68D900033832}"/>
    <cellStyle name="Currency 2 2 6 4 2 2 2 3" xfId="7515" xr:uid="{D176D7D6-3904-4071-8AD4-E0E9E6BE3202}"/>
    <cellStyle name="Currency 2 2 6 4 2 2 2 3 2" xfId="18843" xr:uid="{A77DF01D-3922-4FB7-A4C9-5BEE4B5888C5}"/>
    <cellStyle name="Currency 2 2 6 4 2 2 2 3 2 2" xfId="41499" xr:uid="{7D1D03E1-8C4E-4A0F-B7B6-681EB2AAB93E}"/>
    <cellStyle name="Currency 2 2 6 4 2 2 2 3 3" xfId="30171" xr:uid="{E6026C72-585F-4A91-9A2D-B128374CA08F}"/>
    <cellStyle name="Currency 2 2 6 4 2 2 2 4" xfId="13179" xr:uid="{2BDE51BE-F1FA-4135-A782-FB3CD3171051}"/>
    <cellStyle name="Currency 2 2 6 4 2 2 2 4 2" xfId="35835" xr:uid="{77AFF5E0-03B0-4C24-9E98-69A3E588A755}"/>
    <cellStyle name="Currency 2 2 6 4 2 2 2 5" xfId="24507" xr:uid="{3FFE8DD0-8A61-4FB9-B00F-9B225DBF2C7D}"/>
    <cellStyle name="Currency 2 2 6 4 2 2 3" xfId="4149" xr:uid="{CB54FAA2-17EB-4E36-B1AE-4568A119FC38}"/>
    <cellStyle name="Currency 2 2 6 4 2 2 3 2" xfId="9813" xr:uid="{79CE01B9-DD1B-414E-A172-14BF8EED226E}"/>
    <cellStyle name="Currency 2 2 6 4 2 2 3 2 2" xfId="21141" xr:uid="{2A53C693-6C74-4DB8-A64E-A777DB4E5529}"/>
    <cellStyle name="Currency 2 2 6 4 2 2 3 2 2 2" xfId="43797" xr:uid="{01F1E4E4-5530-4728-BF3C-B0E2A4AACD0E}"/>
    <cellStyle name="Currency 2 2 6 4 2 2 3 2 3" xfId="32469" xr:uid="{7A658A16-AB4D-47DC-B251-E9877711ACCD}"/>
    <cellStyle name="Currency 2 2 6 4 2 2 3 3" xfId="15477" xr:uid="{8997B9F1-B4BA-4D4C-A923-DD67EA9A6C67}"/>
    <cellStyle name="Currency 2 2 6 4 2 2 3 3 2" xfId="38133" xr:uid="{0941B6DC-F4AD-4C92-BD83-7ED228633523}"/>
    <cellStyle name="Currency 2 2 6 4 2 2 3 4" xfId="26805" xr:uid="{4AD7201A-2709-4BB3-B6DA-EE4860E96F2F}"/>
    <cellStyle name="Currency 2 2 6 4 2 2 4" xfId="6981" xr:uid="{B9D77B56-1621-417C-8B68-2C4F104CD3E0}"/>
    <cellStyle name="Currency 2 2 6 4 2 2 4 2" xfId="18309" xr:uid="{8821E06F-44E5-4539-9787-53A0F2005A82}"/>
    <cellStyle name="Currency 2 2 6 4 2 2 4 2 2" xfId="40965" xr:uid="{C1501A16-A7F0-498C-B4BB-1A832D9955EE}"/>
    <cellStyle name="Currency 2 2 6 4 2 2 4 3" xfId="29637" xr:uid="{543C03E1-04D8-45CF-B392-CF646B7D915C}"/>
    <cellStyle name="Currency 2 2 6 4 2 2 5" xfId="12645" xr:uid="{449698BE-F592-4DA9-B98B-134BAF7F887C}"/>
    <cellStyle name="Currency 2 2 6 4 2 2 5 2" xfId="35301" xr:uid="{B33B7DB1-F4CD-4FAC-8430-BB90B9A508BE}"/>
    <cellStyle name="Currency 2 2 6 4 2 2 6" xfId="23973" xr:uid="{34980D72-C1F3-43CF-A6F5-B11A318B943E}"/>
    <cellStyle name="Currency 2 2 6 4 2 3" xfId="1852" xr:uid="{465757FF-55ED-4625-AF03-97B0E7475F4D}"/>
    <cellStyle name="Currency 2 2 6 4 2 3 2" xfId="4684" xr:uid="{2425E709-CAB9-4F5F-914A-612783F9CA06}"/>
    <cellStyle name="Currency 2 2 6 4 2 3 2 2" xfId="10348" xr:uid="{0AB878C6-A312-43B5-A256-B6668F0828EC}"/>
    <cellStyle name="Currency 2 2 6 4 2 3 2 2 2" xfId="21676" xr:uid="{62FCB482-5B9E-4CB4-BC19-966148E49018}"/>
    <cellStyle name="Currency 2 2 6 4 2 3 2 2 2 2" xfId="44332" xr:uid="{2122B5A6-AB55-437C-8DFA-161ACFA955EC}"/>
    <cellStyle name="Currency 2 2 6 4 2 3 2 2 3" xfId="33004" xr:uid="{33D5500A-45E5-4A28-B970-AA6B1A9CAAAE}"/>
    <cellStyle name="Currency 2 2 6 4 2 3 2 3" xfId="16012" xr:uid="{BE259273-78FE-4248-A82E-6D4925D3F316}"/>
    <cellStyle name="Currency 2 2 6 4 2 3 2 3 2" xfId="38668" xr:uid="{70F73B71-33EB-4A46-9BD4-8727ECE05B47}"/>
    <cellStyle name="Currency 2 2 6 4 2 3 2 4" xfId="27340" xr:uid="{0EBA70DF-9847-4BF5-AC0A-0E23031A96BF}"/>
    <cellStyle name="Currency 2 2 6 4 2 3 3" xfId="7516" xr:uid="{EC4B2161-55A8-49B7-8D11-7E5C99B02FAD}"/>
    <cellStyle name="Currency 2 2 6 4 2 3 3 2" xfId="18844" xr:uid="{A8690BE5-FB15-4C7F-A8B5-9A795D777007}"/>
    <cellStyle name="Currency 2 2 6 4 2 3 3 2 2" xfId="41500" xr:uid="{F5FE8427-5A7E-4916-9737-A7FFB40D87B7}"/>
    <cellStyle name="Currency 2 2 6 4 2 3 3 3" xfId="30172" xr:uid="{B4B8A92C-D04F-40AE-89E5-1B581E1C0B61}"/>
    <cellStyle name="Currency 2 2 6 4 2 3 4" xfId="13180" xr:uid="{E4721674-40B3-470A-9700-376CA71FADD5}"/>
    <cellStyle name="Currency 2 2 6 4 2 3 4 2" xfId="35836" xr:uid="{5797A722-31CC-48BB-BA91-3196FDAA848C}"/>
    <cellStyle name="Currency 2 2 6 4 2 3 5" xfId="24508" xr:uid="{01D98CDC-9275-4ED6-9F84-5DDCA332D670}"/>
    <cellStyle name="Currency 2 2 6 4 2 4" xfId="3445" xr:uid="{11CF98C7-5738-4BCD-9DF0-17B03D751B37}"/>
    <cellStyle name="Currency 2 2 6 4 2 4 2" xfId="9109" xr:uid="{88078552-89A2-45C3-AC83-7028C24B2A05}"/>
    <cellStyle name="Currency 2 2 6 4 2 4 2 2" xfId="20437" xr:uid="{6D8CC30A-63E1-431D-9F16-1DC6965AE2EF}"/>
    <cellStyle name="Currency 2 2 6 4 2 4 2 2 2" xfId="43093" xr:uid="{497F4502-D177-46C1-8C7D-F4FFFF1865FD}"/>
    <cellStyle name="Currency 2 2 6 4 2 4 2 3" xfId="31765" xr:uid="{BCD35E01-F613-4715-86B9-6B20C7E21A3E}"/>
    <cellStyle name="Currency 2 2 6 4 2 4 3" xfId="14773" xr:uid="{721E7D83-9ECE-4E4E-A851-F979DBDF7E80}"/>
    <cellStyle name="Currency 2 2 6 4 2 4 3 2" xfId="37429" xr:uid="{DE0B7329-3CE3-48A0-8E32-DE0C26DA39D1}"/>
    <cellStyle name="Currency 2 2 6 4 2 4 4" xfId="26101" xr:uid="{960B14B9-F93C-4B68-ACD3-ADAA1D5DB2D8}"/>
    <cellStyle name="Currency 2 2 6 4 2 5" xfId="6277" xr:uid="{271EC3AA-62C6-41FD-A91C-E39B8BD8A186}"/>
    <cellStyle name="Currency 2 2 6 4 2 5 2" xfId="17605" xr:uid="{17481C3F-E78C-4BCF-A89A-E15FCD290BCC}"/>
    <cellStyle name="Currency 2 2 6 4 2 5 2 2" xfId="40261" xr:uid="{3FC431C5-DCD1-49C7-9D1F-5465B9DBB790}"/>
    <cellStyle name="Currency 2 2 6 4 2 5 3" xfId="28933" xr:uid="{DC82C646-156D-48A0-9057-FF6EF747B404}"/>
    <cellStyle name="Currency 2 2 6 4 2 6" xfId="11941" xr:uid="{C932FCE0-5E1F-45A9-A896-540EE183F9C4}"/>
    <cellStyle name="Currency 2 2 6 4 2 6 2" xfId="34597" xr:uid="{9C0E302F-6DC1-4EE0-88A2-F7B62461E24D}"/>
    <cellStyle name="Currency 2 2 6 4 2 7" xfId="23269" xr:uid="{74B9BA7E-B867-4691-B2EE-50C8DDF58082}"/>
    <cellStyle name="Currency 2 2 6 4 3" xfId="965" xr:uid="{999FF4C2-6F52-42C5-9066-5152491D7A2C}"/>
    <cellStyle name="Currency 2 2 6 4 3 2" xfId="1853" xr:uid="{09EDECC3-C690-4E92-8B7F-27B78E710E08}"/>
    <cellStyle name="Currency 2 2 6 4 3 2 2" xfId="4685" xr:uid="{865217F7-2317-4823-AE39-4C7E4DCA2C24}"/>
    <cellStyle name="Currency 2 2 6 4 3 2 2 2" xfId="10349" xr:uid="{0EFE4560-E1C6-4D7C-BC3A-A13486D88522}"/>
    <cellStyle name="Currency 2 2 6 4 3 2 2 2 2" xfId="21677" xr:uid="{7EF6F80C-D63A-4CE4-9404-4C41C5DA8F99}"/>
    <cellStyle name="Currency 2 2 6 4 3 2 2 2 2 2" xfId="44333" xr:uid="{E74E1BA6-7FDA-4753-B1C7-E54AB5780440}"/>
    <cellStyle name="Currency 2 2 6 4 3 2 2 2 3" xfId="33005" xr:uid="{C332A50F-72C8-4821-B5F5-27F220CCB5D7}"/>
    <cellStyle name="Currency 2 2 6 4 3 2 2 3" xfId="16013" xr:uid="{4F818ED3-E532-44A8-9C24-3838924BC415}"/>
    <cellStyle name="Currency 2 2 6 4 3 2 2 3 2" xfId="38669" xr:uid="{FB270F76-63FB-4FCC-B86A-A2F8EAAB82F1}"/>
    <cellStyle name="Currency 2 2 6 4 3 2 2 4" xfId="27341" xr:uid="{FCD64F03-F12D-445C-94F1-F363E6ECBC19}"/>
    <cellStyle name="Currency 2 2 6 4 3 2 3" xfId="7517" xr:uid="{609972D2-597B-465A-ABA0-7A0CCD6B939A}"/>
    <cellStyle name="Currency 2 2 6 4 3 2 3 2" xfId="18845" xr:uid="{08785EA9-7A16-467A-A258-85B5BCB0C51D}"/>
    <cellStyle name="Currency 2 2 6 4 3 2 3 2 2" xfId="41501" xr:uid="{F6C6DD9D-1CD0-4C43-88A9-9303EBB1C069}"/>
    <cellStyle name="Currency 2 2 6 4 3 2 3 3" xfId="30173" xr:uid="{43EF642B-8F56-4ADE-BBFC-7F50A7DD3CE3}"/>
    <cellStyle name="Currency 2 2 6 4 3 2 4" xfId="13181" xr:uid="{D667E0EF-FB4F-4988-8228-9F15BEDF7341}"/>
    <cellStyle name="Currency 2 2 6 4 3 2 4 2" xfId="35837" xr:uid="{2B211A3C-667C-483C-A86F-02C97BA913A2}"/>
    <cellStyle name="Currency 2 2 6 4 3 2 5" xfId="24509" xr:uid="{2CD5168A-CC08-4864-989F-860771A2F98D}"/>
    <cellStyle name="Currency 2 2 6 4 3 3" xfId="3797" xr:uid="{DCD73621-E9B3-4DF7-A492-0CCB44890ABA}"/>
    <cellStyle name="Currency 2 2 6 4 3 3 2" xfId="9461" xr:uid="{5E41E47B-35BB-46C9-AF6C-0F2D4C509538}"/>
    <cellStyle name="Currency 2 2 6 4 3 3 2 2" xfId="20789" xr:uid="{E96512CC-78CE-4CA9-85BF-21131411AE34}"/>
    <cellStyle name="Currency 2 2 6 4 3 3 2 2 2" xfId="43445" xr:uid="{0D2EA3B6-4446-4FC7-AFBD-A9EC439A8ECE}"/>
    <cellStyle name="Currency 2 2 6 4 3 3 2 3" xfId="32117" xr:uid="{B92CDBF9-E038-4A4B-AB88-6F1369311AFE}"/>
    <cellStyle name="Currency 2 2 6 4 3 3 3" xfId="15125" xr:uid="{DC53E71E-AC49-4297-B3CA-63D1A441F619}"/>
    <cellStyle name="Currency 2 2 6 4 3 3 3 2" xfId="37781" xr:uid="{F98470FA-7878-43C3-B633-1622993887F1}"/>
    <cellStyle name="Currency 2 2 6 4 3 3 4" xfId="26453" xr:uid="{DB9B23A8-299B-4EEC-91C5-5089BDDBEA36}"/>
    <cellStyle name="Currency 2 2 6 4 3 4" xfId="6629" xr:uid="{3C30013A-3DF4-4DC0-B44C-BE427A3264F0}"/>
    <cellStyle name="Currency 2 2 6 4 3 4 2" xfId="17957" xr:uid="{A289276E-54FA-4438-A786-CC2FAEA6FAA9}"/>
    <cellStyle name="Currency 2 2 6 4 3 4 2 2" xfId="40613" xr:uid="{FA119098-865B-4AB5-83F3-FBB5F138BDDD}"/>
    <cellStyle name="Currency 2 2 6 4 3 4 3" xfId="29285" xr:uid="{14A7BA51-8023-4BB5-B79C-D3B9FF5DE553}"/>
    <cellStyle name="Currency 2 2 6 4 3 5" xfId="12293" xr:uid="{08839773-C554-48BE-AEDA-D540F4ADB0E2}"/>
    <cellStyle name="Currency 2 2 6 4 3 5 2" xfId="34949" xr:uid="{FDB66777-9438-4946-A5D8-E12CC05160B7}"/>
    <cellStyle name="Currency 2 2 6 4 3 6" xfId="23621" xr:uid="{FE6B729A-98C3-430C-B4FF-247DD145F9B2}"/>
    <cellStyle name="Currency 2 2 6 4 4" xfId="1854" xr:uid="{B84D8A6F-57A0-4ACE-AE6C-343282E2BD40}"/>
    <cellStyle name="Currency 2 2 6 4 4 2" xfId="4686" xr:uid="{A7E750DB-AC3B-43D4-9C44-FE4B33C79901}"/>
    <cellStyle name="Currency 2 2 6 4 4 2 2" xfId="10350" xr:uid="{1A6D73F6-827C-4B86-ACE5-B046CA4DDEAD}"/>
    <cellStyle name="Currency 2 2 6 4 4 2 2 2" xfId="21678" xr:uid="{AA7E3218-BA47-48CC-9C83-042E918FC3AC}"/>
    <cellStyle name="Currency 2 2 6 4 4 2 2 2 2" xfId="44334" xr:uid="{A35EA35E-B676-45BF-AF06-6496AD4B3632}"/>
    <cellStyle name="Currency 2 2 6 4 4 2 2 3" xfId="33006" xr:uid="{84BC993C-1BEC-4C0A-A97E-2C7ABAA002F3}"/>
    <cellStyle name="Currency 2 2 6 4 4 2 3" xfId="16014" xr:uid="{56FDF454-3D61-479A-BE70-1B0DFEECBC88}"/>
    <cellStyle name="Currency 2 2 6 4 4 2 3 2" xfId="38670" xr:uid="{5A21820F-DD59-4F07-B57E-FCA63858DF1B}"/>
    <cellStyle name="Currency 2 2 6 4 4 2 4" xfId="27342" xr:uid="{8B2718C2-C30C-4FD7-84B3-CE805E045DAF}"/>
    <cellStyle name="Currency 2 2 6 4 4 3" xfId="7518" xr:uid="{ABA9CD8E-5906-4D7B-9D22-B64BD43F995F}"/>
    <cellStyle name="Currency 2 2 6 4 4 3 2" xfId="18846" xr:uid="{A06A2405-094A-450A-987E-764CC287F106}"/>
    <cellStyle name="Currency 2 2 6 4 4 3 2 2" xfId="41502" xr:uid="{E7D0BD23-A351-4361-8A31-2B556D5AA992}"/>
    <cellStyle name="Currency 2 2 6 4 4 3 3" xfId="30174" xr:uid="{E081DF2E-3646-42B8-A773-7E93D28D7A08}"/>
    <cellStyle name="Currency 2 2 6 4 4 4" xfId="13182" xr:uid="{C8F68F8E-57AC-48DF-B4F3-A785CBE8B256}"/>
    <cellStyle name="Currency 2 2 6 4 4 4 2" xfId="35838" xr:uid="{335F244B-7E39-4448-93C6-985D8727467C}"/>
    <cellStyle name="Currency 2 2 6 4 4 5" xfId="24510" xr:uid="{C991A79A-43CC-43FF-8A6F-5919A3F1F30F}"/>
    <cellStyle name="Currency 2 2 6 4 5" xfId="3093" xr:uid="{401C0844-56B1-4A9F-ADE7-3839FD953CDC}"/>
    <cellStyle name="Currency 2 2 6 4 5 2" xfId="8757" xr:uid="{166231F0-484B-4EAB-AC88-E8405BC5D576}"/>
    <cellStyle name="Currency 2 2 6 4 5 2 2" xfId="20085" xr:uid="{E51B4727-0BF4-4AEF-B4EF-2295BF042A03}"/>
    <cellStyle name="Currency 2 2 6 4 5 2 2 2" xfId="42741" xr:uid="{6F99BC42-4711-4D55-8455-3D7CBED6233A}"/>
    <cellStyle name="Currency 2 2 6 4 5 2 3" xfId="31413" xr:uid="{147E16CE-C2C9-405A-90BB-92AEF68DEBF1}"/>
    <cellStyle name="Currency 2 2 6 4 5 3" xfId="14421" xr:uid="{CE169DAC-16B7-4495-9D7A-FF7227CAEBD0}"/>
    <cellStyle name="Currency 2 2 6 4 5 3 2" xfId="37077" xr:uid="{896398EB-EF74-4EB6-BE6F-859A128548B3}"/>
    <cellStyle name="Currency 2 2 6 4 5 4" xfId="25749" xr:uid="{D2A4E295-A483-458C-B6B7-E8F3C7225D34}"/>
    <cellStyle name="Currency 2 2 6 4 6" xfId="5925" xr:uid="{134356C4-8081-42EE-B346-61C2791BEAFA}"/>
    <cellStyle name="Currency 2 2 6 4 6 2" xfId="17253" xr:uid="{85B652CB-FDC4-4118-B1A6-55B54BEC1053}"/>
    <cellStyle name="Currency 2 2 6 4 6 2 2" xfId="39909" xr:uid="{CA75B579-4CAE-4082-8E49-F8ED75307F68}"/>
    <cellStyle name="Currency 2 2 6 4 6 3" xfId="28581" xr:uid="{CC21C50B-3EBC-4B54-93EA-A0BD973A9D60}"/>
    <cellStyle name="Currency 2 2 6 4 7" xfId="11589" xr:uid="{825F5382-DA4E-4B31-B24A-F51B2537D65F}"/>
    <cellStyle name="Currency 2 2 6 4 7 2" xfId="34245" xr:uid="{2A090EF1-50D1-43CF-8285-DAB49AD2E4F7}"/>
    <cellStyle name="Currency 2 2 6 4 8" xfId="22917" xr:uid="{62847524-1283-4DD2-894E-10C54249B52C}"/>
    <cellStyle name="Currency 2 2 6 5" xfId="437" xr:uid="{E9379A76-E8B0-40AD-BA76-41A3DC24E356}"/>
    <cellStyle name="Currency 2 2 6 5 2" xfId="1141" xr:uid="{673C4BE1-8E19-4DFE-9D9E-E883C2473226}"/>
    <cellStyle name="Currency 2 2 6 5 2 2" xfId="1855" xr:uid="{3CDEC505-01BB-4FEB-B8E6-E20E12553722}"/>
    <cellStyle name="Currency 2 2 6 5 2 2 2" xfId="4687" xr:uid="{471AD828-E1D4-496D-B448-E21620E2108B}"/>
    <cellStyle name="Currency 2 2 6 5 2 2 2 2" xfId="10351" xr:uid="{23606F1B-ED87-4199-A118-15021D6BF920}"/>
    <cellStyle name="Currency 2 2 6 5 2 2 2 2 2" xfId="21679" xr:uid="{567A1490-6BA4-48DA-86DB-026CB8FDA209}"/>
    <cellStyle name="Currency 2 2 6 5 2 2 2 2 2 2" xfId="44335" xr:uid="{6A6C0987-F554-45CD-B2FE-721412AE8F34}"/>
    <cellStyle name="Currency 2 2 6 5 2 2 2 2 3" xfId="33007" xr:uid="{DCB4618D-03D4-4601-862C-9A240307246D}"/>
    <cellStyle name="Currency 2 2 6 5 2 2 2 3" xfId="16015" xr:uid="{ECBF6BE0-0836-48F3-860F-3524D4336F5A}"/>
    <cellStyle name="Currency 2 2 6 5 2 2 2 3 2" xfId="38671" xr:uid="{328E10B7-8402-4D6B-B304-9B54B5AE0415}"/>
    <cellStyle name="Currency 2 2 6 5 2 2 2 4" xfId="27343" xr:uid="{ECE1CF8A-A7C8-4A5D-BEB7-28794D2BCD10}"/>
    <cellStyle name="Currency 2 2 6 5 2 2 3" xfId="7519" xr:uid="{2487EE3C-5B0C-43E2-8940-2010F8E9759F}"/>
    <cellStyle name="Currency 2 2 6 5 2 2 3 2" xfId="18847" xr:uid="{B38AB93D-5F5D-4D26-AF3B-8D41DBF32DE7}"/>
    <cellStyle name="Currency 2 2 6 5 2 2 3 2 2" xfId="41503" xr:uid="{08F0FD28-0DE8-41DD-89E0-81B34A1F3D16}"/>
    <cellStyle name="Currency 2 2 6 5 2 2 3 3" xfId="30175" xr:uid="{9E6D6879-8528-4ED8-9C28-DB7176A019EF}"/>
    <cellStyle name="Currency 2 2 6 5 2 2 4" xfId="13183" xr:uid="{487264C1-EEA2-4A00-ADFB-C5A3DCC896CE}"/>
    <cellStyle name="Currency 2 2 6 5 2 2 4 2" xfId="35839" xr:uid="{08B0145C-D638-4AE5-9F45-C63F334EF226}"/>
    <cellStyle name="Currency 2 2 6 5 2 2 5" xfId="24511" xr:uid="{6F3AB224-C1F8-4CEF-A8F0-7F7C7C0C0F2A}"/>
    <cellStyle name="Currency 2 2 6 5 2 3" xfId="3973" xr:uid="{AB7EF3F4-813A-41F4-907E-EEF123FE9220}"/>
    <cellStyle name="Currency 2 2 6 5 2 3 2" xfId="9637" xr:uid="{E220C1AE-9FA1-4EB2-B2EE-9AF79A333EAE}"/>
    <cellStyle name="Currency 2 2 6 5 2 3 2 2" xfId="20965" xr:uid="{0C925D66-0D25-4431-BF3D-2F19F761DCD4}"/>
    <cellStyle name="Currency 2 2 6 5 2 3 2 2 2" xfId="43621" xr:uid="{BB6F5F0A-3827-4C61-991E-0B4709C0E416}"/>
    <cellStyle name="Currency 2 2 6 5 2 3 2 3" xfId="32293" xr:uid="{3D6C3582-864E-47C1-9349-DA6532F972AA}"/>
    <cellStyle name="Currency 2 2 6 5 2 3 3" xfId="15301" xr:uid="{F54EA601-F941-4BD7-A4BF-69F7CD85EA98}"/>
    <cellStyle name="Currency 2 2 6 5 2 3 3 2" xfId="37957" xr:uid="{4FF49D49-62BB-4CEA-AAF7-F4EFCEC8D708}"/>
    <cellStyle name="Currency 2 2 6 5 2 3 4" xfId="26629" xr:uid="{1FFD18B8-E64B-47FE-B726-461130C6EB3B}"/>
    <cellStyle name="Currency 2 2 6 5 2 4" xfId="6805" xr:uid="{3970A2C8-CB9E-4D02-92D6-E3C3ABD5A084}"/>
    <cellStyle name="Currency 2 2 6 5 2 4 2" xfId="18133" xr:uid="{8FC7A49C-5A9C-44B3-9323-8D8F2F40F093}"/>
    <cellStyle name="Currency 2 2 6 5 2 4 2 2" xfId="40789" xr:uid="{E96D05F8-312F-4A04-AB03-FD5D167E939B}"/>
    <cellStyle name="Currency 2 2 6 5 2 4 3" xfId="29461" xr:uid="{F4000323-6E7E-488D-A876-BF71F91D7F36}"/>
    <cellStyle name="Currency 2 2 6 5 2 5" xfId="12469" xr:uid="{5DDCDB3B-535B-48E4-B672-0D32DBA91925}"/>
    <cellStyle name="Currency 2 2 6 5 2 5 2" xfId="35125" xr:uid="{48F831B5-4117-43DC-A6EA-6733E4D79A02}"/>
    <cellStyle name="Currency 2 2 6 5 2 6" xfId="23797" xr:uid="{AEBC5D73-798A-4090-8BF2-D5BDBEA97F37}"/>
    <cellStyle name="Currency 2 2 6 5 3" xfId="1856" xr:uid="{0C8DE108-39D7-422B-B2DE-0223C7BACD9C}"/>
    <cellStyle name="Currency 2 2 6 5 3 2" xfId="4688" xr:uid="{902C29BD-50FA-4FA8-9155-465A16E618ED}"/>
    <cellStyle name="Currency 2 2 6 5 3 2 2" xfId="10352" xr:uid="{A9905B57-2057-463A-8D46-3C1D1D5908A5}"/>
    <cellStyle name="Currency 2 2 6 5 3 2 2 2" xfId="21680" xr:uid="{67C629B1-C335-4F06-92E8-8243200902ED}"/>
    <cellStyle name="Currency 2 2 6 5 3 2 2 2 2" xfId="44336" xr:uid="{B7F1329C-3CFD-4C82-B5D0-A29F2A0BC0AF}"/>
    <cellStyle name="Currency 2 2 6 5 3 2 2 3" xfId="33008" xr:uid="{1E533D1B-3634-4899-999B-AC0B638AC8B7}"/>
    <cellStyle name="Currency 2 2 6 5 3 2 3" xfId="16016" xr:uid="{63FB2A8F-A7A2-4EC9-ADB0-65D4E6BF383B}"/>
    <cellStyle name="Currency 2 2 6 5 3 2 3 2" xfId="38672" xr:uid="{4EADA1C8-9CCF-4D8B-8E93-B0ABAD5647A1}"/>
    <cellStyle name="Currency 2 2 6 5 3 2 4" xfId="27344" xr:uid="{7DF8D495-5687-42EB-A34D-2677FCA0F60F}"/>
    <cellStyle name="Currency 2 2 6 5 3 3" xfId="7520" xr:uid="{0EA4AFA9-825C-43A5-AD2E-72A1CFFBC26F}"/>
    <cellStyle name="Currency 2 2 6 5 3 3 2" xfId="18848" xr:uid="{E7A03CE9-FD15-42B9-B504-E136F7EC0C28}"/>
    <cellStyle name="Currency 2 2 6 5 3 3 2 2" xfId="41504" xr:uid="{63A7D4E9-E0A7-420E-BC21-AB49409F7650}"/>
    <cellStyle name="Currency 2 2 6 5 3 3 3" xfId="30176" xr:uid="{8AA92624-7491-4D10-A934-DF449158FBC5}"/>
    <cellStyle name="Currency 2 2 6 5 3 4" xfId="13184" xr:uid="{3417234F-67C4-411B-B7E2-4997563A1ADF}"/>
    <cellStyle name="Currency 2 2 6 5 3 4 2" xfId="35840" xr:uid="{EAD9BFD5-D739-4C04-85C4-982ECAD912C6}"/>
    <cellStyle name="Currency 2 2 6 5 3 5" xfId="24512" xr:uid="{4127F3C9-6C9C-40D8-8D96-87647DACB564}"/>
    <cellStyle name="Currency 2 2 6 5 4" xfId="3269" xr:uid="{216C7424-81B1-4D4C-B7C7-E55850FFD1FB}"/>
    <cellStyle name="Currency 2 2 6 5 4 2" xfId="8933" xr:uid="{955C331E-9A51-45FC-9A8E-4DD7C337FBFA}"/>
    <cellStyle name="Currency 2 2 6 5 4 2 2" xfId="20261" xr:uid="{F399CF2E-6F21-496F-8D69-5E2623B9BDAB}"/>
    <cellStyle name="Currency 2 2 6 5 4 2 2 2" xfId="42917" xr:uid="{B9980D8F-5907-453F-A447-B8303C7C3AF2}"/>
    <cellStyle name="Currency 2 2 6 5 4 2 3" xfId="31589" xr:uid="{484A750C-779B-4898-874D-F2BE36EBA29E}"/>
    <cellStyle name="Currency 2 2 6 5 4 3" xfId="14597" xr:uid="{549306AA-AD67-4F2A-99FF-7820D8100818}"/>
    <cellStyle name="Currency 2 2 6 5 4 3 2" xfId="37253" xr:uid="{689F84CB-4751-46D7-A063-57771E625220}"/>
    <cellStyle name="Currency 2 2 6 5 4 4" xfId="25925" xr:uid="{9AA8FBF4-9B1F-4A36-8DA2-A2B37D0B69E1}"/>
    <cellStyle name="Currency 2 2 6 5 5" xfId="6101" xr:uid="{529ABD03-07E8-4D31-A985-E4463AAE23F4}"/>
    <cellStyle name="Currency 2 2 6 5 5 2" xfId="17429" xr:uid="{F66A2811-146C-4FEF-8C07-3490715B86A8}"/>
    <cellStyle name="Currency 2 2 6 5 5 2 2" xfId="40085" xr:uid="{F421F9D4-BF6C-40E6-9F15-8E2B99F472AF}"/>
    <cellStyle name="Currency 2 2 6 5 5 3" xfId="28757" xr:uid="{93E203EA-0DEF-4B0C-B6C5-0C5CC4330FA3}"/>
    <cellStyle name="Currency 2 2 6 5 6" xfId="11765" xr:uid="{7B65CD74-FEC2-4A33-B982-E60A4A9B9418}"/>
    <cellStyle name="Currency 2 2 6 5 6 2" xfId="34421" xr:uid="{9A858DDA-0106-46B0-9165-1AFC785B01C0}"/>
    <cellStyle name="Currency 2 2 6 5 7" xfId="23093" xr:uid="{7324456D-47DB-4C8F-BD37-FC448C9D9B86}"/>
    <cellStyle name="Currency 2 2 6 6" xfId="789" xr:uid="{4EB77FCD-7AC3-4AEB-BBB0-56B92F610B69}"/>
    <cellStyle name="Currency 2 2 6 6 2" xfId="1857" xr:uid="{37EAFA1B-A677-42C5-9F6E-0D9974FA8FC5}"/>
    <cellStyle name="Currency 2 2 6 6 2 2" xfId="4689" xr:uid="{59619B6E-A1E0-4555-A255-9640F2A85402}"/>
    <cellStyle name="Currency 2 2 6 6 2 2 2" xfId="10353" xr:uid="{847502BA-8043-47EC-8738-DD08FC8C194F}"/>
    <cellStyle name="Currency 2 2 6 6 2 2 2 2" xfId="21681" xr:uid="{C3B1BBF5-6950-4107-A4F5-2BDC741E0970}"/>
    <cellStyle name="Currency 2 2 6 6 2 2 2 2 2" xfId="44337" xr:uid="{D2A043E6-9A18-48BB-9B89-2AEFAB57B82C}"/>
    <cellStyle name="Currency 2 2 6 6 2 2 2 3" xfId="33009" xr:uid="{2D463A7C-368F-4E6A-A2EA-C6B3159B9BC7}"/>
    <cellStyle name="Currency 2 2 6 6 2 2 3" xfId="16017" xr:uid="{7135F8C4-C8A8-4858-BC14-66D8DD4A7037}"/>
    <cellStyle name="Currency 2 2 6 6 2 2 3 2" xfId="38673" xr:uid="{87FB8D18-1B23-4789-B324-4978474E7BA8}"/>
    <cellStyle name="Currency 2 2 6 6 2 2 4" xfId="27345" xr:uid="{D8167B8C-DA80-4C93-8297-FA5246D678B3}"/>
    <cellStyle name="Currency 2 2 6 6 2 3" xfId="7521" xr:uid="{E848FCF8-D079-4024-8298-F7D23CFF9E24}"/>
    <cellStyle name="Currency 2 2 6 6 2 3 2" xfId="18849" xr:uid="{53EF130E-FFB7-4899-AA71-4467F458ED64}"/>
    <cellStyle name="Currency 2 2 6 6 2 3 2 2" xfId="41505" xr:uid="{741356A8-47C6-4DD7-97E5-95C07A8B138C}"/>
    <cellStyle name="Currency 2 2 6 6 2 3 3" xfId="30177" xr:uid="{EC7F4178-5960-420D-8B0E-8B3D0C35510F}"/>
    <cellStyle name="Currency 2 2 6 6 2 4" xfId="13185" xr:uid="{69C87358-17CC-4548-8697-B3418158156B}"/>
    <cellStyle name="Currency 2 2 6 6 2 4 2" xfId="35841" xr:uid="{7F3E43E9-CF4D-4727-9181-2CADAEE6CFA4}"/>
    <cellStyle name="Currency 2 2 6 6 2 5" xfId="24513" xr:uid="{81D25F15-C32B-4B48-A595-AE327F608E08}"/>
    <cellStyle name="Currency 2 2 6 6 3" xfId="3621" xr:uid="{1A678A48-5AB2-4C7F-AA3A-A132C99B678A}"/>
    <cellStyle name="Currency 2 2 6 6 3 2" xfId="9285" xr:uid="{6F75ADEB-1917-4B45-B85C-D183B7EE18FC}"/>
    <cellStyle name="Currency 2 2 6 6 3 2 2" xfId="20613" xr:uid="{4FFCB3DF-84BB-4376-9FD0-E93A1AB56489}"/>
    <cellStyle name="Currency 2 2 6 6 3 2 2 2" xfId="43269" xr:uid="{D1173369-ECA4-46C2-8AFC-738A4F9FFE6B}"/>
    <cellStyle name="Currency 2 2 6 6 3 2 3" xfId="31941" xr:uid="{13E1CEC7-58EC-4B62-88B9-80C151C4473A}"/>
    <cellStyle name="Currency 2 2 6 6 3 3" xfId="14949" xr:uid="{3D76D353-398B-46FE-AB38-6E664C87DDB8}"/>
    <cellStyle name="Currency 2 2 6 6 3 3 2" xfId="37605" xr:uid="{B3E2B422-8787-457A-B4AD-C86CA542E3C4}"/>
    <cellStyle name="Currency 2 2 6 6 3 4" xfId="26277" xr:uid="{70217EF0-A9B0-4ECE-984E-CEB9036B727D}"/>
    <cellStyle name="Currency 2 2 6 6 4" xfId="6453" xr:uid="{839ADE3F-C29C-4BB8-9FF1-4FF2201DC198}"/>
    <cellStyle name="Currency 2 2 6 6 4 2" xfId="17781" xr:uid="{6E0BD99F-123B-4CC6-AFA3-09CCD2B39789}"/>
    <cellStyle name="Currency 2 2 6 6 4 2 2" xfId="40437" xr:uid="{91750AB4-B74A-451A-B2ED-777AF5B2997C}"/>
    <cellStyle name="Currency 2 2 6 6 4 3" xfId="29109" xr:uid="{DEFDD476-DC3E-421D-89D3-528CDFBAA358}"/>
    <cellStyle name="Currency 2 2 6 6 5" xfId="12117" xr:uid="{AD95AA46-ACAB-443B-B8FF-E2DFF97107DC}"/>
    <cellStyle name="Currency 2 2 6 6 5 2" xfId="34773" xr:uid="{013296DD-DD50-4AC1-85EA-A9D0C0440545}"/>
    <cellStyle name="Currency 2 2 6 6 6" xfId="23445" xr:uid="{FAF870E2-F993-40CF-8605-80B70E58A930}"/>
    <cellStyle name="Currency 2 2 6 7" xfId="1858" xr:uid="{1659C227-EEF0-4A7D-839C-4F04BDCD7056}"/>
    <cellStyle name="Currency 2 2 6 7 2" xfId="4690" xr:uid="{C4949676-5865-4E1F-A31D-89854B5A77C9}"/>
    <cellStyle name="Currency 2 2 6 7 2 2" xfId="10354" xr:uid="{0CEE17F2-396E-4424-A47E-EFDA9E676DF2}"/>
    <cellStyle name="Currency 2 2 6 7 2 2 2" xfId="21682" xr:uid="{9C555347-BA56-49F2-AC0D-FDC7998D3E49}"/>
    <cellStyle name="Currency 2 2 6 7 2 2 2 2" xfId="44338" xr:uid="{17250CA7-E888-486B-86A0-9DB918EF664B}"/>
    <cellStyle name="Currency 2 2 6 7 2 2 3" xfId="33010" xr:uid="{55926EF4-DEEF-402E-9963-57CA37839B54}"/>
    <cellStyle name="Currency 2 2 6 7 2 3" xfId="16018" xr:uid="{B015B0B1-C1D1-43AD-84CE-07F1FACFDEE3}"/>
    <cellStyle name="Currency 2 2 6 7 2 3 2" xfId="38674" xr:uid="{2934E749-9593-45DE-8045-68D7036E6FE9}"/>
    <cellStyle name="Currency 2 2 6 7 2 4" xfId="27346" xr:uid="{39CE4E04-FAEA-4500-AE08-6C38C47D3520}"/>
    <cellStyle name="Currency 2 2 6 7 3" xfId="7522" xr:uid="{87A26E69-FD55-4C2E-AE55-C668B582A4CF}"/>
    <cellStyle name="Currency 2 2 6 7 3 2" xfId="18850" xr:uid="{D664E1FC-FEC6-4E82-92BC-7FE00DDB7ECC}"/>
    <cellStyle name="Currency 2 2 6 7 3 2 2" xfId="41506" xr:uid="{07186582-D14E-4D0C-8661-2B27F5EF42C1}"/>
    <cellStyle name="Currency 2 2 6 7 3 3" xfId="30178" xr:uid="{749FC4A2-908C-40D9-9336-44B74E109B29}"/>
    <cellStyle name="Currency 2 2 6 7 4" xfId="13186" xr:uid="{1FA68F9A-8BF3-44D4-851D-FD282F1A8B27}"/>
    <cellStyle name="Currency 2 2 6 7 4 2" xfId="35842" xr:uid="{CA4E8A21-95AE-47E7-9215-FB495CD5E387}"/>
    <cellStyle name="Currency 2 2 6 7 5" xfId="24514" xr:uid="{E2ADC720-46F3-416B-9AEF-1592F2C18359}"/>
    <cellStyle name="Currency 2 2 6 8" xfId="2917" xr:uid="{483A71D1-8716-4700-AAAF-CF1E523DAAF7}"/>
    <cellStyle name="Currency 2 2 6 8 2" xfId="8581" xr:uid="{493E55B5-3B52-44A9-9081-6B6A5ED89423}"/>
    <cellStyle name="Currency 2 2 6 8 2 2" xfId="19909" xr:uid="{98ECEDC0-127B-45FA-B558-8A4A1A79FF2A}"/>
    <cellStyle name="Currency 2 2 6 8 2 2 2" xfId="42565" xr:uid="{7DC2CB27-BE85-41CE-980C-1EAF78164F10}"/>
    <cellStyle name="Currency 2 2 6 8 2 3" xfId="31237" xr:uid="{C8F6A5F7-8E4A-4B09-9FB4-92CDEA8652F8}"/>
    <cellStyle name="Currency 2 2 6 8 3" xfId="14245" xr:uid="{302DA8B9-CAD2-4618-9087-7F6B9ED00447}"/>
    <cellStyle name="Currency 2 2 6 8 3 2" xfId="36901" xr:uid="{7D007C04-E2C9-4CCB-B495-15179EFAD580}"/>
    <cellStyle name="Currency 2 2 6 8 4" xfId="25573" xr:uid="{A9BE3E71-B17A-4531-BA1F-CFDEEE9162A6}"/>
    <cellStyle name="Currency 2 2 6 9" xfId="5749" xr:uid="{F1DE2922-CABE-4F0E-814F-B45F1792CD94}"/>
    <cellStyle name="Currency 2 2 6 9 2" xfId="17077" xr:uid="{30D236C5-3B9C-4257-89AC-2B76719799C9}"/>
    <cellStyle name="Currency 2 2 6 9 2 2" xfId="39733" xr:uid="{7D8FAB12-0963-44D7-ADD8-8C98116973BD}"/>
    <cellStyle name="Currency 2 2 6 9 3" xfId="28405" xr:uid="{A19BD9CC-B82A-4C7C-85B3-C9A68CF12757}"/>
    <cellStyle name="Currency 2 2 7" xfId="114" xr:uid="{143C1EE6-C834-4A1C-8EB8-AFCBACA7D0E6}"/>
    <cellStyle name="Currency 2 2 7 10" xfId="22770" xr:uid="{FC2262C5-4771-46FE-8A9F-2FBB45B387C9}"/>
    <cellStyle name="Currency 2 2 7 2" xfId="202" xr:uid="{35D5A5AE-381E-42A0-8E02-C886762C20F4}"/>
    <cellStyle name="Currency 2 2 7 2 2" xfId="378" xr:uid="{69EB1728-4CDD-4408-9743-244918748615}"/>
    <cellStyle name="Currency 2 2 7 2 2 2" xfId="730" xr:uid="{E38CAC1E-84F6-4B0E-9C21-A28A42433074}"/>
    <cellStyle name="Currency 2 2 7 2 2 2 2" xfId="1434" xr:uid="{7CB59EDB-C6D3-41B5-B591-5685A993CF65}"/>
    <cellStyle name="Currency 2 2 7 2 2 2 2 2" xfId="1859" xr:uid="{67B55FA9-8729-4C5D-885D-0DB86723A03B}"/>
    <cellStyle name="Currency 2 2 7 2 2 2 2 2 2" xfId="4691" xr:uid="{424D5C2F-67E1-4954-B800-09EF577056FF}"/>
    <cellStyle name="Currency 2 2 7 2 2 2 2 2 2 2" xfId="10355" xr:uid="{CA8EA99B-0E37-4567-A30C-F0C091EA34ED}"/>
    <cellStyle name="Currency 2 2 7 2 2 2 2 2 2 2 2" xfId="21683" xr:uid="{842D4B9F-C359-4A19-B407-6179567F5BC8}"/>
    <cellStyle name="Currency 2 2 7 2 2 2 2 2 2 2 2 2" xfId="44339" xr:uid="{C6409A50-C808-4E18-B491-10C6AE0D943A}"/>
    <cellStyle name="Currency 2 2 7 2 2 2 2 2 2 2 3" xfId="33011" xr:uid="{7E08EFC6-AA5C-448F-B468-D3902A264A3D}"/>
    <cellStyle name="Currency 2 2 7 2 2 2 2 2 2 3" xfId="16019" xr:uid="{07B42CA0-8BA0-46A6-AF49-E2510E3E9457}"/>
    <cellStyle name="Currency 2 2 7 2 2 2 2 2 2 3 2" xfId="38675" xr:uid="{69124499-63B0-4451-8FD7-6935BB279313}"/>
    <cellStyle name="Currency 2 2 7 2 2 2 2 2 2 4" xfId="27347" xr:uid="{5CD482C0-0D95-432B-98C2-FDB282BC4505}"/>
    <cellStyle name="Currency 2 2 7 2 2 2 2 2 3" xfId="7523" xr:uid="{3251E07B-214F-4E56-8987-2922D77FF2C9}"/>
    <cellStyle name="Currency 2 2 7 2 2 2 2 2 3 2" xfId="18851" xr:uid="{76859E46-4901-44E5-9D81-C554B8F92EE6}"/>
    <cellStyle name="Currency 2 2 7 2 2 2 2 2 3 2 2" xfId="41507" xr:uid="{5F3441D4-D8CC-47C9-9757-E20D982F99BA}"/>
    <cellStyle name="Currency 2 2 7 2 2 2 2 2 3 3" xfId="30179" xr:uid="{ADBDA14C-B516-4349-BED9-A86951024696}"/>
    <cellStyle name="Currency 2 2 7 2 2 2 2 2 4" xfId="13187" xr:uid="{EAA1AAB3-CA86-4E25-A52F-EF443A195B69}"/>
    <cellStyle name="Currency 2 2 7 2 2 2 2 2 4 2" xfId="35843" xr:uid="{9335D1C5-0C2C-485C-AF35-5B769F5BA5D7}"/>
    <cellStyle name="Currency 2 2 7 2 2 2 2 2 5" xfId="24515" xr:uid="{2FE577B9-AE54-4B3F-81EE-516A8607D0E6}"/>
    <cellStyle name="Currency 2 2 7 2 2 2 2 3" xfId="4266" xr:uid="{E798513C-B55A-459F-9301-6EC6301BE625}"/>
    <cellStyle name="Currency 2 2 7 2 2 2 2 3 2" xfId="9930" xr:uid="{3DDF2B56-1C1F-47AA-A9E5-0E7FA6EA3E4D}"/>
    <cellStyle name="Currency 2 2 7 2 2 2 2 3 2 2" xfId="21258" xr:uid="{8669A953-DADF-4EF6-933E-56E04F878E3E}"/>
    <cellStyle name="Currency 2 2 7 2 2 2 2 3 2 2 2" xfId="43914" xr:uid="{9A136651-BE62-4823-A9C1-C36BF59E0CD9}"/>
    <cellStyle name="Currency 2 2 7 2 2 2 2 3 2 3" xfId="32586" xr:uid="{4D1AD830-18A5-4B19-93F4-8793385DEC19}"/>
    <cellStyle name="Currency 2 2 7 2 2 2 2 3 3" xfId="15594" xr:uid="{6F3E2982-DE51-48D3-9109-50DA0B57FB02}"/>
    <cellStyle name="Currency 2 2 7 2 2 2 2 3 3 2" xfId="38250" xr:uid="{ED634921-B542-49DF-8DCF-05CA07106522}"/>
    <cellStyle name="Currency 2 2 7 2 2 2 2 3 4" xfId="26922" xr:uid="{3154DAC8-EDD8-4EAA-A436-58EB4FB465CA}"/>
    <cellStyle name="Currency 2 2 7 2 2 2 2 4" xfId="7098" xr:uid="{62B16094-0C79-4F4D-8FD4-4DA461254259}"/>
    <cellStyle name="Currency 2 2 7 2 2 2 2 4 2" xfId="18426" xr:uid="{111091C3-E07E-4D8B-B0AC-B458CE16D2DF}"/>
    <cellStyle name="Currency 2 2 7 2 2 2 2 4 2 2" xfId="41082" xr:uid="{7902152B-77E4-4337-83BD-FE4447362C5B}"/>
    <cellStyle name="Currency 2 2 7 2 2 2 2 4 3" xfId="29754" xr:uid="{A39C2042-6CAD-43E6-9134-A8B3D7D117A5}"/>
    <cellStyle name="Currency 2 2 7 2 2 2 2 5" xfId="12762" xr:uid="{038629CA-2DBC-44DB-AD65-6D3D1E4F81CA}"/>
    <cellStyle name="Currency 2 2 7 2 2 2 2 5 2" xfId="35418" xr:uid="{29E151F2-DF5F-48ED-90AB-7D68D5DD7972}"/>
    <cellStyle name="Currency 2 2 7 2 2 2 2 6" xfId="24090" xr:uid="{C980A86B-0E7B-4983-B52F-74667D24AC3D}"/>
    <cellStyle name="Currency 2 2 7 2 2 2 3" xfId="1860" xr:uid="{9379EACD-D918-4AE9-83C7-5ECD2B28D57C}"/>
    <cellStyle name="Currency 2 2 7 2 2 2 3 2" xfId="4692" xr:uid="{D77F7CCF-36BC-4FD9-A877-13C8F9FCB187}"/>
    <cellStyle name="Currency 2 2 7 2 2 2 3 2 2" xfId="10356" xr:uid="{50951629-9BA7-460D-ADAE-97C2CE267594}"/>
    <cellStyle name="Currency 2 2 7 2 2 2 3 2 2 2" xfId="21684" xr:uid="{7E7105B9-FE7A-4072-A0F5-9C965DA3EA01}"/>
    <cellStyle name="Currency 2 2 7 2 2 2 3 2 2 2 2" xfId="44340" xr:uid="{036CA28E-5E3A-4EFE-A4AE-0D716DB45BB4}"/>
    <cellStyle name="Currency 2 2 7 2 2 2 3 2 2 3" xfId="33012" xr:uid="{29ACFBAD-05D8-46D3-9DBE-F901BCFA3DBF}"/>
    <cellStyle name="Currency 2 2 7 2 2 2 3 2 3" xfId="16020" xr:uid="{F2B06B4D-2BB8-470D-AF15-84FBDC2A4BD9}"/>
    <cellStyle name="Currency 2 2 7 2 2 2 3 2 3 2" xfId="38676" xr:uid="{13863AA1-4475-484A-A8DC-ACDA383668E6}"/>
    <cellStyle name="Currency 2 2 7 2 2 2 3 2 4" xfId="27348" xr:uid="{DC8FAF89-C010-4601-A263-91197889842D}"/>
    <cellStyle name="Currency 2 2 7 2 2 2 3 3" xfId="7524" xr:uid="{326133F7-EADB-4599-A57C-796EF8123F21}"/>
    <cellStyle name="Currency 2 2 7 2 2 2 3 3 2" xfId="18852" xr:uid="{0C4149BD-B90B-4DF5-A319-E06358983301}"/>
    <cellStyle name="Currency 2 2 7 2 2 2 3 3 2 2" xfId="41508" xr:uid="{A6B245FA-FF2C-46E1-A063-B1530FED3DA4}"/>
    <cellStyle name="Currency 2 2 7 2 2 2 3 3 3" xfId="30180" xr:uid="{734DEAD4-551D-4A33-84B6-6E288EC23ECC}"/>
    <cellStyle name="Currency 2 2 7 2 2 2 3 4" xfId="13188" xr:uid="{5B4F7AE3-B036-40DF-A59C-168691DEB2BC}"/>
    <cellStyle name="Currency 2 2 7 2 2 2 3 4 2" xfId="35844" xr:uid="{580104E6-B93B-427D-98D6-FBCF630533FC}"/>
    <cellStyle name="Currency 2 2 7 2 2 2 3 5" xfId="24516" xr:uid="{FFB1B940-718B-495D-A3D8-EF5B4037FEAE}"/>
    <cellStyle name="Currency 2 2 7 2 2 2 4" xfId="3562" xr:uid="{16E7F19C-BB70-497B-9422-1EFE8AB1E514}"/>
    <cellStyle name="Currency 2 2 7 2 2 2 4 2" xfId="9226" xr:uid="{8893F5E1-6FF8-485C-996F-2F19A7D8DF41}"/>
    <cellStyle name="Currency 2 2 7 2 2 2 4 2 2" xfId="20554" xr:uid="{0AF69583-620D-4E35-A333-692A03B427AE}"/>
    <cellStyle name="Currency 2 2 7 2 2 2 4 2 2 2" xfId="43210" xr:uid="{61C7B836-F839-456B-AB1A-1A724145EB72}"/>
    <cellStyle name="Currency 2 2 7 2 2 2 4 2 3" xfId="31882" xr:uid="{80A67737-06F1-4610-AFE4-22913492F846}"/>
    <cellStyle name="Currency 2 2 7 2 2 2 4 3" xfId="14890" xr:uid="{B905B5CA-9D72-4492-B5F2-9CCA5ED951EE}"/>
    <cellStyle name="Currency 2 2 7 2 2 2 4 3 2" xfId="37546" xr:uid="{B8BCC292-33FF-4794-AB8C-43F779AC3DD9}"/>
    <cellStyle name="Currency 2 2 7 2 2 2 4 4" xfId="26218" xr:uid="{10F74CBC-F741-4B59-9264-7EAB8E21D66F}"/>
    <cellStyle name="Currency 2 2 7 2 2 2 5" xfId="6394" xr:uid="{5897FF62-F2E2-4390-B49D-5F706F789B49}"/>
    <cellStyle name="Currency 2 2 7 2 2 2 5 2" xfId="17722" xr:uid="{3555FF61-659B-4FA6-BBEF-23C65FE605DB}"/>
    <cellStyle name="Currency 2 2 7 2 2 2 5 2 2" xfId="40378" xr:uid="{591AB3CF-A0E5-4035-8691-6E4AE4DC25A2}"/>
    <cellStyle name="Currency 2 2 7 2 2 2 5 3" xfId="29050" xr:uid="{8CF2083F-363E-47C4-A628-2974D4A6CB88}"/>
    <cellStyle name="Currency 2 2 7 2 2 2 6" xfId="12058" xr:uid="{68ED1499-60E4-476F-AAE2-78ACF27F8FCB}"/>
    <cellStyle name="Currency 2 2 7 2 2 2 6 2" xfId="34714" xr:uid="{E6DEE416-7F36-42B4-8980-8CDB955CC0F7}"/>
    <cellStyle name="Currency 2 2 7 2 2 2 7" xfId="23386" xr:uid="{8CCD267B-8FF2-43EE-81A7-32E12CFC8765}"/>
    <cellStyle name="Currency 2 2 7 2 2 3" xfId="1082" xr:uid="{8D20F941-DA45-4FC0-B6A8-28F270CDEB07}"/>
    <cellStyle name="Currency 2 2 7 2 2 3 2" xfId="1861" xr:uid="{20078507-E933-4855-9594-9CEF0113C672}"/>
    <cellStyle name="Currency 2 2 7 2 2 3 2 2" xfId="4693" xr:uid="{923DB785-866D-4A08-B1E3-7EE74B03466C}"/>
    <cellStyle name="Currency 2 2 7 2 2 3 2 2 2" xfId="10357" xr:uid="{0449D8EF-55F8-4F0E-BAC1-B3197EA4A875}"/>
    <cellStyle name="Currency 2 2 7 2 2 3 2 2 2 2" xfId="21685" xr:uid="{F9AE7954-BFEC-4F3F-A4BE-C41C831876FD}"/>
    <cellStyle name="Currency 2 2 7 2 2 3 2 2 2 2 2" xfId="44341" xr:uid="{EFEA38E9-1845-4881-BEA2-20D03CFDA40D}"/>
    <cellStyle name="Currency 2 2 7 2 2 3 2 2 2 3" xfId="33013" xr:uid="{3334E775-2D07-40E8-8262-6C4F56DA3438}"/>
    <cellStyle name="Currency 2 2 7 2 2 3 2 2 3" xfId="16021" xr:uid="{DD1EA80D-FCE2-453C-BF7A-F4E89D72F277}"/>
    <cellStyle name="Currency 2 2 7 2 2 3 2 2 3 2" xfId="38677" xr:uid="{8BD1E7E5-31D8-45CA-987F-4E269CF1CE83}"/>
    <cellStyle name="Currency 2 2 7 2 2 3 2 2 4" xfId="27349" xr:uid="{2BA17E5C-893A-41A2-9CA7-B23643E573BA}"/>
    <cellStyle name="Currency 2 2 7 2 2 3 2 3" xfId="7525" xr:uid="{D9BD2BD4-23E8-476A-8F81-06C590FCC656}"/>
    <cellStyle name="Currency 2 2 7 2 2 3 2 3 2" xfId="18853" xr:uid="{E27BC929-9B92-4471-98A1-623C2B7AA4B4}"/>
    <cellStyle name="Currency 2 2 7 2 2 3 2 3 2 2" xfId="41509" xr:uid="{C0C03B91-A0BC-4070-BCE8-B350A2C8BA58}"/>
    <cellStyle name="Currency 2 2 7 2 2 3 2 3 3" xfId="30181" xr:uid="{EE0FE9DB-F9B8-404B-B7D5-F15B9491ED2D}"/>
    <cellStyle name="Currency 2 2 7 2 2 3 2 4" xfId="13189" xr:uid="{545A100F-AA5D-4EFF-949F-8A3C90EEF7DD}"/>
    <cellStyle name="Currency 2 2 7 2 2 3 2 4 2" xfId="35845" xr:uid="{D84BA91B-AF8C-4D94-BD8A-7B4B12610EAA}"/>
    <cellStyle name="Currency 2 2 7 2 2 3 2 5" xfId="24517" xr:uid="{831309FE-67FE-4FAA-9C1A-E866184174C9}"/>
    <cellStyle name="Currency 2 2 7 2 2 3 3" xfId="3914" xr:uid="{576F2317-3C0B-4F5C-9F70-5A9D2C5F6CA7}"/>
    <cellStyle name="Currency 2 2 7 2 2 3 3 2" xfId="9578" xr:uid="{2EA793BB-85CD-48DC-8C77-69F5157826D8}"/>
    <cellStyle name="Currency 2 2 7 2 2 3 3 2 2" xfId="20906" xr:uid="{AC244181-8D7E-4F04-BA64-ECF7C4BA40B1}"/>
    <cellStyle name="Currency 2 2 7 2 2 3 3 2 2 2" xfId="43562" xr:uid="{698E5AD8-D78C-44ED-8D37-5E5EAF0914FE}"/>
    <cellStyle name="Currency 2 2 7 2 2 3 3 2 3" xfId="32234" xr:uid="{43EB5596-BFC7-4D28-977C-BF5502C61963}"/>
    <cellStyle name="Currency 2 2 7 2 2 3 3 3" xfId="15242" xr:uid="{397EB65F-E287-48D3-B6D1-93E0E919E46F}"/>
    <cellStyle name="Currency 2 2 7 2 2 3 3 3 2" xfId="37898" xr:uid="{B789E03B-5B3E-423C-96F7-349F7B4CBBF4}"/>
    <cellStyle name="Currency 2 2 7 2 2 3 3 4" xfId="26570" xr:uid="{AFCB49CA-1510-42ED-A919-CE776904B6FF}"/>
    <cellStyle name="Currency 2 2 7 2 2 3 4" xfId="6746" xr:uid="{FADDBBD7-6698-485F-9A4C-3BD858487CDC}"/>
    <cellStyle name="Currency 2 2 7 2 2 3 4 2" xfId="18074" xr:uid="{AB48FA15-9A8B-4483-A79D-3998725779CF}"/>
    <cellStyle name="Currency 2 2 7 2 2 3 4 2 2" xfId="40730" xr:uid="{AD2542F5-E7AB-4ABE-AF0C-BE2BCA3117EB}"/>
    <cellStyle name="Currency 2 2 7 2 2 3 4 3" xfId="29402" xr:uid="{458533A2-740B-4226-827C-EA5EA676D775}"/>
    <cellStyle name="Currency 2 2 7 2 2 3 5" xfId="12410" xr:uid="{3BBEAAF2-9831-4A19-9682-F5A487AA0867}"/>
    <cellStyle name="Currency 2 2 7 2 2 3 5 2" xfId="35066" xr:uid="{F62BF54B-BC20-4E57-B6E5-D10DE7241AA1}"/>
    <cellStyle name="Currency 2 2 7 2 2 3 6" xfId="23738" xr:uid="{2DD97545-A833-4911-B2F3-D228D3505B38}"/>
    <cellStyle name="Currency 2 2 7 2 2 4" xfId="1862" xr:uid="{CF00BC3C-5DB3-4837-A414-8A7C3B331E62}"/>
    <cellStyle name="Currency 2 2 7 2 2 4 2" xfId="4694" xr:uid="{7179025E-E407-4385-8E95-6ABDAEFAFF34}"/>
    <cellStyle name="Currency 2 2 7 2 2 4 2 2" xfId="10358" xr:uid="{53ECD19B-E5A1-46C5-9A41-14651D3FF2BD}"/>
    <cellStyle name="Currency 2 2 7 2 2 4 2 2 2" xfId="21686" xr:uid="{3FE7CD2D-5176-42A4-B822-7FDB20B31619}"/>
    <cellStyle name="Currency 2 2 7 2 2 4 2 2 2 2" xfId="44342" xr:uid="{3FAB6735-307C-46D7-BAE2-8D3D0DCF3D28}"/>
    <cellStyle name="Currency 2 2 7 2 2 4 2 2 3" xfId="33014" xr:uid="{23EC9DE6-C5E8-45EB-BC03-6B153F79FEE6}"/>
    <cellStyle name="Currency 2 2 7 2 2 4 2 3" xfId="16022" xr:uid="{CE16765A-611C-45F7-AEFB-68CC035615D8}"/>
    <cellStyle name="Currency 2 2 7 2 2 4 2 3 2" xfId="38678" xr:uid="{F09BA709-EB27-4247-ACE3-13AC5EE33860}"/>
    <cellStyle name="Currency 2 2 7 2 2 4 2 4" xfId="27350" xr:uid="{D1ACFC9E-3031-4377-82F6-BACAE1408BBF}"/>
    <cellStyle name="Currency 2 2 7 2 2 4 3" xfId="7526" xr:uid="{A73302E4-0A1B-4850-8A61-38DB84163FB4}"/>
    <cellStyle name="Currency 2 2 7 2 2 4 3 2" xfId="18854" xr:uid="{35FA45C6-F82C-4092-AFA0-6B01A708F98B}"/>
    <cellStyle name="Currency 2 2 7 2 2 4 3 2 2" xfId="41510" xr:uid="{344443FE-1DB5-4414-9B84-98D00F64E730}"/>
    <cellStyle name="Currency 2 2 7 2 2 4 3 3" xfId="30182" xr:uid="{843B17D4-4EA7-42E2-9039-818B4603F618}"/>
    <cellStyle name="Currency 2 2 7 2 2 4 4" xfId="13190" xr:uid="{CC22B3B6-B97F-4AA8-84BB-8C061DA2DF95}"/>
    <cellStyle name="Currency 2 2 7 2 2 4 4 2" xfId="35846" xr:uid="{DBBE6383-F54F-42D6-A598-579890D9222F}"/>
    <cellStyle name="Currency 2 2 7 2 2 4 5" xfId="24518" xr:uid="{F62CF723-59C8-4CCF-A14F-0D66F344C414}"/>
    <cellStyle name="Currency 2 2 7 2 2 5" xfId="3210" xr:uid="{ABFEBB0D-3BE1-421F-BDCE-8BCE73DF580B}"/>
    <cellStyle name="Currency 2 2 7 2 2 5 2" xfId="8874" xr:uid="{D7A038F7-D0FA-4AF8-A533-221B8F3C5684}"/>
    <cellStyle name="Currency 2 2 7 2 2 5 2 2" xfId="20202" xr:uid="{33B8C2DF-3530-4976-9CD5-98FA89742011}"/>
    <cellStyle name="Currency 2 2 7 2 2 5 2 2 2" xfId="42858" xr:uid="{AED9C4DD-7259-4802-B6E3-F57E02788144}"/>
    <cellStyle name="Currency 2 2 7 2 2 5 2 3" xfId="31530" xr:uid="{B46D16D9-AED6-4F15-A0A3-3EB0E33DF87F}"/>
    <cellStyle name="Currency 2 2 7 2 2 5 3" xfId="14538" xr:uid="{1A2891A6-C1F1-4C2F-BBAC-578531FB3A6B}"/>
    <cellStyle name="Currency 2 2 7 2 2 5 3 2" xfId="37194" xr:uid="{E2C6FA73-6B82-4CD6-8F26-7F7861D9BD1A}"/>
    <cellStyle name="Currency 2 2 7 2 2 5 4" xfId="25866" xr:uid="{30A0103C-2CE6-4E71-BF6B-7C11D410187D}"/>
    <cellStyle name="Currency 2 2 7 2 2 6" xfId="6042" xr:uid="{68514600-701E-46D8-9B59-8051FF0B71FA}"/>
    <cellStyle name="Currency 2 2 7 2 2 6 2" xfId="17370" xr:uid="{515913CB-F9F2-4366-A130-AB3B64D15796}"/>
    <cellStyle name="Currency 2 2 7 2 2 6 2 2" xfId="40026" xr:uid="{C6C2FDFD-9E34-4881-94DC-ACF7EF50F20A}"/>
    <cellStyle name="Currency 2 2 7 2 2 6 3" xfId="28698" xr:uid="{8A22591F-0708-416D-9F48-67ABECA17D25}"/>
    <cellStyle name="Currency 2 2 7 2 2 7" xfId="11706" xr:uid="{41B1A0C5-7B3D-42C0-968C-85EB09B95C89}"/>
    <cellStyle name="Currency 2 2 7 2 2 7 2" xfId="34362" xr:uid="{66A5907E-2166-4CB9-BC48-90A212E818BE}"/>
    <cellStyle name="Currency 2 2 7 2 2 8" xfId="23034" xr:uid="{1E7132A0-E7BC-45A5-BDFD-2414E64B1307}"/>
    <cellStyle name="Currency 2 2 7 2 3" xfId="554" xr:uid="{F7CE5F5C-21DA-4E85-82FB-7E3EA57B9E39}"/>
    <cellStyle name="Currency 2 2 7 2 3 2" xfId="1258" xr:uid="{084E2020-C2FF-4617-880C-1E80FBE6AAE7}"/>
    <cellStyle name="Currency 2 2 7 2 3 2 2" xfId="1863" xr:uid="{D9D7CC59-46A0-4562-B180-5855520E9FDF}"/>
    <cellStyle name="Currency 2 2 7 2 3 2 2 2" xfId="4695" xr:uid="{50FA5916-E0E1-498D-8268-9B16554A2BBC}"/>
    <cellStyle name="Currency 2 2 7 2 3 2 2 2 2" xfId="10359" xr:uid="{CF37B4D0-9AF2-4670-B94A-AA8DC2DE993E}"/>
    <cellStyle name="Currency 2 2 7 2 3 2 2 2 2 2" xfId="21687" xr:uid="{A6DAFDF4-EF5D-43A9-A063-5F1FA0A9C1D6}"/>
    <cellStyle name="Currency 2 2 7 2 3 2 2 2 2 2 2" xfId="44343" xr:uid="{44D076E0-54DF-46B3-B92E-B6D7D565C8A9}"/>
    <cellStyle name="Currency 2 2 7 2 3 2 2 2 2 3" xfId="33015" xr:uid="{80599E55-700C-4FFE-AA69-D47094E6E679}"/>
    <cellStyle name="Currency 2 2 7 2 3 2 2 2 3" xfId="16023" xr:uid="{17B05C3A-0392-4D58-BD79-980F0525429C}"/>
    <cellStyle name="Currency 2 2 7 2 3 2 2 2 3 2" xfId="38679" xr:uid="{B0FDB07C-95D1-4C75-8226-0092B4586486}"/>
    <cellStyle name="Currency 2 2 7 2 3 2 2 2 4" xfId="27351" xr:uid="{086AD27E-0983-49A4-B1B2-8C9F4A371FCA}"/>
    <cellStyle name="Currency 2 2 7 2 3 2 2 3" xfId="7527" xr:uid="{CFB68D1A-98DC-405C-B77F-255B0AE65E00}"/>
    <cellStyle name="Currency 2 2 7 2 3 2 2 3 2" xfId="18855" xr:uid="{397CC414-5234-4118-BD6E-AD724B075F1C}"/>
    <cellStyle name="Currency 2 2 7 2 3 2 2 3 2 2" xfId="41511" xr:uid="{77A61E43-E18A-42F7-935F-24B2C232FB9F}"/>
    <cellStyle name="Currency 2 2 7 2 3 2 2 3 3" xfId="30183" xr:uid="{8AA129CA-B88E-487A-A046-B0D2503FC4F5}"/>
    <cellStyle name="Currency 2 2 7 2 3 2 2 4" xfId="13191" xr:uid="{C7B4351E-CC51-42D6-A9F9-5560D55796B4}"/>
    <cellStyle name="Currency 2 2 7 2 3 2 2 4 2" xfId="35847" xr:uid="{3741B54D-B1D6-4D89-9486-27229660506A}"/>
    <cellStyle name="Currency 2 2 7 2 3 2 2 5" xfId="24519" xr:uid="{163954EC-9E2F-4E01-BF87-47794ACF9791}"/>
    <cellStyle name="Currency 2 2 7 2 3 2 3" xfId="4090" xr:uid="{FFF4C741-88DD-4DC0-AB69-27AB435D1B3D}"/>
    <cellStyle name="Currency 2 2 7 2 3 2 3 2" xfId="9754" xr:uid="{1D7FFEF1-4B1D-4F05-8C6C-37BA52AE9CC6}"/>
    <cellStyle name="Currency 2 2 7 2 3 2 3 2 2" xfId="21082" xr:uid="{5A61C40E-A3D4-42F6-8DB0-D911FFFAD6AC}"/>
    <cellStyle name="Currency 2 2 7 2 3 2 3 2 2 2" xfId="43738" xr:uid="{17A2CD4C-BADF-42A0-8C23-2613A8292D64}"/>
    <cellStyle name="Currency 2 2 7 2 3 2 3 2 3" xfId="32410" xr:uid="{46639ED4-D7CF-4083-AC33-BC771A88113B}"/>
    <cellStyle name="Currency 2 2 7 2 3 2 3 3" xfId="15418" xr:uid="{83AF1CC1-DBBF-4CF8-908F-C7A9701D027B}"/>
    <cellStyle name="Currency 2 2 7 2 3 2 3 3 2" xfId="38074" xr:uid="{018529F9-9E59-4E21-8219-76D3430C4187}"/>
    <cellStyle name="Currency 2 2 7 2 3 2 3 4" xfId="26746" xr:uid="{576CD69E-833A-4DBF-BB95-6442B6C18623}"/>
    <cellStyle name="Currency 2 2 7 2 3 2 4" xfId="6922" xr:uid="{1E98F59A-39D4-4A7B-9547-071A04B9DD35}"/>
    <cellStyle name="Currency 2 2 7 2 3 2 4 2" xfId="18250" xr:uid="{65527D3A-9485-422A-A2B1-AEF5FFFF562F}"/>
    <cellStyle name="Currency 2 2 7 2 3 2 4 2 2" xfId="40906" xr:uid="{F8A814E2-23FD-4E1C-BC58-B5CA919F3B03}"/>
    <cellStyle name="Currency 2 2 7 2 3 2 4 3" xfId="29578" xr:uid="{3C3F0EE1-10DE-4E79-9B7A-F4AE3DE91ACA}"/>
    <cellStyle name="Currency 2 2 7 2 3 2 5" xfId="12586" xr:uid="{C484AA8F-D223-4768-8F21-4039DAA4078D}"/>
    <cellStyle name="Currency 2 2 7 2 3 2 5 2" xfId="35242" xr:uid="{AE853E61-4831-4625-A6C7-F0D2A2D48EBB}"/>
    <cellStyle name="Currency 2 2 7 2 3 2 6" xfId="23914" xr:uid="{0741BE85-EFA5-4D46-9E03-EC6E7C52688C}"/>
    <cellStyle name="Currency 2 2 7 2 3 3" xfId="1864" xr:uid="{28F4AAF6-B63B-4E1C-A2B6-8377BA401FB6}"/>
    <cellStyle name="Currency 2 2 7 2 3 3 2" xfId="4696" xr:uid="{E988B318-D383-4246-92FB-E8936608AED9}"/>
    <cellStyle name="Currency 2 2 7 2 3 3 2 2" xfId="10360" xr:uid="{483A8A39-8A48-4441-A4AD-E484AFE7A515}"/>
    <cellStyle name="Currency 2 2 7 2 3 3 2 2 2" xfId="21688" xr:uid="{30C1CACC-3ADB-4CA7-9C16-034BF999F41E}"/>
    <cellStyle name="Currency 2 2 7 2 3 3 2 2 2 2" xfId="44344" xr:uid="{778F9690-B4D1-4242-8A4F-1DC8D43304D4}"/>
    <cellStyle name="Currency 2 2 7 2 3 3 2 2 3" xfId="33016" xr:uid="{23D72C24-8BCB-43B7-B779-5EFD27B7A26C}"/>
    <cellStyle name="Currency 2 2 7 2 3 3 2 3" xfId="16024" xr:uid="{ABE5F624-E249-4332-85E1-8FD83BD79056}"/>
    <cellStyle name="Currency 2 2 7 2 3 3 2 3 2" xfId="38680" xr:uid="{C06D2823-8256-4406-8939-D3E7502950B9}"/>
    <cellStyle name="Currency 2 2 7 2 3 3 2 4" xfId="27352" xr:uid="{13A0A855-2E7D-43DF-866E-EE583754C724}"/>
    <cellStyle name="Currency 2 2 7 2 3 3 3" xfId="7528" xr:uid="{D28012C3-CB80-44B3-B91E-AE1738181D2F}"/>
    <cellStyle name="Currency 2 2 7 2 3 3 3 2" xfId="18856" xr:uid="{F8E06F7E-FBAD-4042-9094-13A5FD19A93D}"/>
    <cellStyle name="Currency 2 2 7 2 3 3 3 2 2" xfId="41512" xr:uid="{86F57264-1A70-42E6-9ED2-59BAD8390A03}"/>
    <cellStyle name="Currency 2 2 7 2 3 3 3 3" xfId="30184" xr:uid="{E01F86AD-5B3D-401D-825F-E636E7E15E6E}"/>
    <cellStyle name="Currency 2 2 7 2 3 3 4" xfId="13192" xr:uid="{6783261D-94C7-4B72-AC23-4B8E074E0596}"/>
    <cellStyle name="Currency 2 2 7 2 3 3 4 2" xfId="35848" xr:uid="{7A300AF3-95AB-4D5E-8DB7-55970064F235}"/>
    <cellStyle name="Currency 2 2 7 2 3 3 5" xfId="24520" xr:uid="{934D62C4-677F-4F44-90B1-3B20281361A6}"/>
    <cellStyle name="Currency 2 2 7 2 3 4" xfId="3386" xr:uid="{38AAD6BE-0E85-4EEB-8FF9-77AE28D59F5D}"/>
    <cellStyle name="Currency 2 2 7 2 3 4 2" xfId="9050" xr:uid="{6E940CA3-6A9F-43B6-9D78-863E788BDE4F}"/>
    <cellStyle name="Currency 2 2 7 2 3 4 2 2" xfId="20378" xr:uid="{1A82BBFB-49E7-404D-AA5F-089F8EA9E713}"/>
    <cellStyle name="Currency 2 2 7 2 3 4 2 2 2" xfId="43034" xr:uid="{E7903CFC-CA74-4282-9FCE-EF92D7FD3B4D}"/>
    <cellStyle name="Currency 2 2 7 2 3 4 2 3" xfId="31706" xr:uid="{1DC87FB9-C7CD-4295-B892-4761DC949851}"/>
    <cellStyle name="Currency 2 2 7 2 3 4 3" xfId="14714" xr:uid="{807C98CD-2A55-4AEF-8701-063EC5434482}"/>
    <cellStyle name="Currency 2 2 7 2 3 4 3 2" xfId="37370" xr:uid="{4FCF4CF7-3A64-46AE-A1F4-6C67FE200B2D}"/>
    <cellStyle name="Currency 2 2 7 2 3 4 4" xfId="26042" xr:uid="{2930FF19-AD33-4F07-AF9D-EF00AF35C087}"/>
    <cellStyle name="Currency 2 2 7 2 3 5" xfId="6218" xr:uid="{FCB3B129-43CC-405F-9408-7593C11E4B13}"/>
    <cellStyle name="Currency 2 2 7 2 3 5 2" xfId="17546" xr:uid="{759E7B63-A530-4EB1-AF9D-C5BB157D59C4}"/>
    <cellStyle name="Currency 2 2 7 2 3 5 2 2" xfId="40202" xr:uid="{5DB28C51-560D-45A0-8559-A89D70F3998D}"/>
    <cellStyle name="Currency 2 2 7 2 3 5 3" xfId="28874" xr:uid="{3A771974-95F6-4A6F-8E75-F5C2AA014DE4}"/>
    <cellStyle name="Currency 2 2 7 2 3 6" xfId="11882" xr:uid="{3514A92A-DE4C-412C-8AB8-C63B42905F25}"/>
    <cellStyle name="Currency 2 2 7 2 3 6 2" xfId="34538" xr:uid="{99A4F586-38DE-44CB-B48B-29EF439173E0}"/>
    <cellStyle name="Currency 2 2 7 2 3 7" xfId="23210" xr:uid="{3D119501-2B90-4231-BC95-EB23E61A8505}"/>
    <cellStyle name="Currency 2 2 7 2 4" xfId="906" xr:uid="{E1CEC63D-0144-4162-86AF-1CB8E01CE54B}"/>
    <cellStyle name="Currency 2 2 7 2 4 2" xfId="1865" xr:uid="{419308EE-4669-4212-A198-9CA39AB5161C}"/>
    <cellStyle name="Currency 2 2 7 2 4 2 2" xfId="4697" xr:uid="{26658417-4875-413A-87EF-6E9AD094AE6F}"/>
    <cellStyle name="Currency 2 2 7 2 4 2 2 2" xfId="10361" xr:uid="{E2F6D1E7-79D7-45C6-A179-B9AEEA5AB3A0}"/>
    <cellStyle name="Currency 2 2 7 2 4 2 2 2 2" xfId="21689" xr:uid="{56A1D5BA-4E2C-4284-8AC5-D992DD8AA206}"/>
    <cellStyle name="Currency 2 2 7 2 4 2 2 2 2 2" xfId="44345" xr:uid="{113C9D59-FF81-4FD7-8768-77BE6F5B48E4}"/>
    <cellStyle name="Currency 2 2 7 2 4 2 2 2 3" xfId="33017" xr:uid="{0E36F9CA-4E4D-4205-815E-302B72C6B75D}"/>
    <cellStyle name="Currency 2 2 7 2 4 2 2 3" xfId="16025" xr:uid="{7D9F9B9D-2222-424C-B565-127DAA78DDCE}"/>
    <cellStyle name="Currency 2 2 7 2 4 2 2 3 2" xfId="38681" xr:uid="{F90D99CA-49F3-4DD9-987A-BC09ED8BB014}"/>
    <cellStyle name="Currency 2 2 7 2 4 2 2 4" xfId="27353" xr:uid="{D6133F95-8932-4F5E-8864-67059C41AA12}"/>
    <cellStyle name="Currency 2 2 7 2 4 2 3" xfId="7529" xr:uid="{7ECEF315-9E04-48DC-9109-244532475C2A}"/>
    <cellStyle name="Currency 2 2 7 2 4 2 3 2" xfId="18857" xr:uid="{0364101C-8E14-4A97-A324-D3C534702C49}"/>
    <cellStyle name="Currency 2 2 7 2 4 2 3 2 2" xfId="41513" xr:uid="{80BDC95B-52C2-4E00-92CB-8B333262EDBD}"/>
    <cellStyle name="Currency 2 2 7 2 4 2 3 3" xfId="30185" xr:uid="{62554786-8B46-4AEB-8E2E-1BFE3BC5C58D}"/>
    <cellStyle name="Currency 2 2 7 2 4 2 4" xfId="13193" xr:uid="{FEE1A9A4-881D-4DEA-9ABE-A23A88B8D3AA}"/>
    <cellStyle name="Currency 2 2 7 2 4 2 4 2" xfId="35849" xr:uid="{40693B10-D9E0-4B63-91EA-7234017EE3BB}"/>
    <cellStyle name="Currency 2 2 7 2 4 2 5" xfId="24521" xr:uid="{C24D6048-A4DA-41B7-BEFF-2964ADBC01B7}"/>
    <cellStyle name="Currency 2 2 7 2 4 3" xfId="3738" xr:uid="{9DFD7CAB-BB23-499D-A8A1-2E2968A8BFD7}"/>
    <cellStyle name="Currency 2 2 7 2 4 3 2" xfId="9402" xr:uid="{AD243EE7-3B41-4548-B723-EDA0FD54FEB6}"/>
    <cellStyle name="Currency 2 2 7 2 4 3 2 2" xfId="20730" xr:uid="{7AEC0B79-429D-4178-A4DC-CA0065C196C9}"/>
    <cellStyle name="Currency 2 2 7 2 4 3 2 2 2" xfId="43386" xr:uid="{A8E0B01F-3D2C-44AB-A6BC-6B51787D9274}"/>
    <cellStyle name="Currency 2 2 7 2 4 3 2 3" xfId="32058" xr:uid="{ABAF0894-3C5F-4A71-83A7-1EC2E515B880}"/>
    <cellStyle name="Currency 2 2 7 2 4 3 3" xfId="15066" xr:uid="{3D8895D2-0DDD-4D7D-8E13-CF3C5BE93259}"/>
    <cellStyle name="Currency 2 2 7 2 4 3 3 2" xfId="37722" xr:uid="{06E281BE-FDDD-47B6-A095-FC51BDC0C720}"/>
    <cellStyle name="Currency 2 2 7 2 4 3 4" xfId="26394" xr:uid="{0AF39E9F-2D23-4C3E-8984-A7D09F0F45A8}"/>
    <cellStyle name="Currency 2 2 7 2 4 4" xfId="6570" xr:uid="{E89CEE47-59B5-4D4B-A20C-151B049799D4}"/>
    <cellStyle name="Currency 2 2 7 2 4 4 2" xfId="17898" xr:uid="{E942861C-87CC-4233-B182-C6106DB5B700}"/>
    <cellStyle name="Currency 2 2 7 2 4 4 2 2" xfId="40554" xr:uid="{F9A3CE4B-B41B-4C3B-A37D-12A88BDA0BB5}"/>
    <cellStyle name="Currency 2 2 7 2 4 4 3" xfId="29226" xr:uid="{1B00ED7D-B000-4D5C-8178-BE98F4AC2A61}"/>
    <cellStyle name="Currency 2 2 7 2 4 5" xfId="12234" xr:uid="{C769DA6D-AEE1-4EF1-9549-ADB60E059DFB}"/>
    <cellStyle name="Currency 2 2 7 2 4 5 2" xfId="34890" xr:uid="{13A89997-93EF-439F-8912-69CA96EAE165}"/>
    <cellStyle name="Currency 2 2 7 2 4 6" xfId="23562" xr:uid="{1CB1D596-2839-4855-9BD0-817A907863A7}"/>
    <cellStyle name="Currency 2 2 7 2 5" xfId="1866" xr:uid="{B20C4175-B9A2-4280-A51C-853B00A21697}"/>
    <cellStyle name="Currency 2 2 7 2 5 2" xfId="4698" xr:uid="{2405BAF7-1CEA-471C-B7F3-02AD23C4969A}"/>
    <cellStyle name="Currency 2 2 7 2 5 2 2" xfId="10362" xr:uid="{328DD90C-4E3D-4F2B-A4F4-0E2D11F8D559}"/>
    <cellStyle name="Currency 2 2 7 2 5 2 2 2" xfId="21690" xr:uid="{3428C858-FE33-4D7B-876C-A9766B47FECD}"/>
    <cellStyle name="Currency 2 2 7 2 5 2 2 2 2" xfId="44346" xr:uid="{5459D861-2D27-48DA-A666-C0B482722ACE}"/>
    <cellStyle name="Currency 2 2 7 2 5 2 2 3" xfId="33018" xr:uid="{F2F51593-2284-4BA4-B8A1-B8D45330BD54}"/>
    <cellStyle name="Currency 2 2 7 2 5 2 3" xfId="16026" xr:uid="{E2A571C4-F442-4EDF-9891-73E378C28953}"/>
    <cellStyle name="Currency 2 2 7 2 5 2 3 2" xfId="38682" xr:uid="{87C22C06-926C-44AA-8FCD-F9A3AF70D550}"/>
    <cellStyle name="Currency 2 2 7 2 5 2 4" xfId="27354" xr:uid="{8AB81A3C-83ED-440F-8C04-C6C56D896F3D}"/>
    <cellStyle name="Currency 2 2 7 2 5 3" xfId="7530" xr:uid="{F92B94BB-B0AF-422C-B438-65D37C1FBB40}"/>
    <cellStyle name="Currency 2 2 7 2 5 3 2" xfId="18858" xr:uid="{2CFAE897-5372-4A1F-99C9-1232E54F3C7E}"/>
    <cellStyle name="Currency 2 2 7 2 5 3 2 2" xfId="41514" xr:uid="{761C24E6-9F9A-428B-A3FE-AEF558827737}"/>
    <cellStyle name="Currency 2 2 7 2 5 3 3" xfId="30186" xr:uid="{AA666C5C-BDA8-4A21-B8A5-96C19984E7E7}"/>
    <cellStyle name="Currency 2 2 7 2 5 4" xfId="13194" xr:uid="{9A165A12-1F40-4E77-AB49-313A4CF56DD2}"/>
    <cellStyle name="Currency 2 2 7 2 5 4 2" xfId="35850" xr:uid="{7749872A-1986-4032-957E-D89B9FE2EBB2}"/>
    <cellStyle name="Currency 2 2 7 2 5 5" xfId="24522" xr:uid="{9398A1E2-241B-4622-83EB-2EEDF1BD5E37}"/>
    <cellStyle name="Currency 2 2 7 2 6" xfId="3034" xr:uid="{20FB5A25-7240-4BC8-BF27-F7F810FEC647}"/>
    <cellStyle name="Currency 2 2 7 2 6 2" xfId="8698" xr:uid="{C294F263-2DFA-4740-B821-6FA9A2F11F9C}"/>
    <cellStyle name="Currency 2 2 7 2 6 2 2" xfId="20026" xr:uid="{88F5572A-5616-493F-B493-7AA5922403E1}"/>
    <cellStyle name="Currency 2 2 7 2 6 2 2 2" xfId="42682" xr:uid="{225FEA87-7978-432E-A862-D2DDA5DE6745}"/>
    <cellStyle name="Currency 2 2 7 2 6 2 3" xfId="31354" xr:uid="{E89CCE95-62E6-4AF4-9A19-FD330AACDECE}"/>
    <cellStyle name="Currency 2 2 7 2 6 3" xfId="14362" xr:uid="{0BD485ED-BB42-4B1A-9AC0-F6B67D66A6AA}"/>
    <cellStyle name="Currency 2 2 7 2 6 3 2" xfId="37018" xr:uid="{70108B27-5B8F-4F2D-8DDE-109C3CA87232}"/>
    <cellStyle name="Currency 2 2 7 2 6 4" xfId="25690" xr:uid="{B41E3F8D-AC6F-4163-9D99-E73FDA82D95C}"/>
    <cellStyle name="Currency 2 2 7 2 7" xfId="5866" xr:uid="{EE64C3A0-1B08-4F3B-823D-6B375A609694}"/>
    <cellStyle name="Currency 2 2 7 2 7 2" xfId="17194" xr:uid="{893D2B81-2707-4904-BAC4-B6ED39FBBBBE}"/>
    <cellStyle name="Currency 2 2 7 2 7 2 2" xfId="39850" xr:uid="{518F59BC-02E3-4B94-9EF0-D50DE0093DBD}"/>
    <cellStyle name="Currency 2 2 7 2 7 3" xfId="28522" xr:uid="{4D601AFA-73DE-40C2-B638-1730837E9F38}"/>
    <cellStyle name="Currency 2 2 7 2 8" xfId="11530" xr:uid="{8666696B-3C56-448F-B472-529ECE96EB06}"/>
    <cellStyle name="Currency 2 2 7 2 8 2" xfId="34186" xr:uid="{CB57D487-191E-45C6-91D5-0A54320CD062}"/>
    <cellStyle name="Currency 2 2 7 2 9" xfId="22858" xr:uid="{A84CC473-057B-4697-BA9B-7D36BF501689}"/>
    <cellStyle name="Currency 2 2 7 3" xfId="290" xr:uid="{3D32A268-F735-44DA-A53F-8EA2075C8086}"/>
    <cellStyle name="Currency 2 2 7 3 2" xfId="642" xr:uid="{9E8079EE-49EF-45AF-89AA-AC4EC08B1467}"/>
    <cellStyle name="Currency 2 2 7 3 2 2" xfId="1346" xr:uid="{462EC46A-8433-4B89-A63C-72766570E420}"/>
    <cellStyle name="Currency 2 2 7 3 2 2 2" xfId="1867" xr:uid="{3B398D68-DA3C-45D2-B8DC-4A203A239622}"/>
    <cellStyle name="Currency 2 2 7 3 2 2 2 2" xfId="4699" xr:uid="{E79A97B0-82AA-4C5C-A771-D1088A6CE6F0}"/>
    <cellStyle name="Currency 2 2 7 3 2 2 2 2 2" xfId="10363" xr:uid="{9446B891-BC28-4CE2-B0AF-88B618087A55}"/>
    <cellStyle name="Currency 2 2 7 3 2 2 2 2 2 2" xfId="21691" xr:uid="{FDA5DB6E-9E79-41BC-8BEA-FC97B9DE8CC7}"/>
    <cellStyle name="Currency 2 2 7 3 2 2 2 2 2 2 2" xfId="44347" xr:uid="{C43899F6-3652-4541-BE36-56AFBEDB5A03}"/>
    <cellStyle name="Currency 2 2 7 3 2 2 2 2 2 3" xfId="33019" xr:uid="{5434A489-681C-4B5C-BD1A-B9A65C173747}"/>
    <cellStyle name="Currency 2 2 7 3 2 2 2 2 3" xfId="16027" xr:uid="{87149D67-D2C4-4B31-80E7-A14E301071D9}"/>
    <cellStyle name="Currency 2 2 7 3 2 2 2 2 3 2" xfId="38683" xr:uid="{BB427362-1120-4C38-B866-EC3ECF8A7C73}"/>
    <cellStyle name="Currency 2 2 7 3 2 2 2 2 4" xfId="27355" xr:uid="{5230C6E0-D7DD-4C2D-B315-90E2048F3673}"/>
    <cellStyle name="Currency 2 2 7 3 2 2 2 3" xfId="7531" xr:uid="{42D55F01-F2C3-4060-A808-8701CC47B538}"/>
    <cellStyle name="Currency 2 2 7 3 2 2 2 3 2" xfId="18859" xr:uid="{30078774-4CFF-4B77-9839-3AF443D564A9}"/>
    <cellStyle name="Currency 2 2 7 3 2 2 2 3 2 2" xfId="41515" xr:uid="{5E140F76-C38B-413A-8AFD-D38C29FFA0B9}"/>
    <cellStyle name="Currency 2 2 7 3 2 2 2 3 3" xfId="30187" xr:uid="{0913E4A0-66BC-49DE-9A1B-C20334AA037D}"/>
    <cellStyle name="Currency 2 2 7 3 2 2 2 4" xfId="13195" xr:uid="{274C631D-B20C-45A1-AB58-9234BA3A02DA}"/>
    <cellStyle name="Currency 2 2 7 3 2 2 2 4 2" xfId="35851" xr:uid="{2F700E12-FB1D-49A4-B6CF-AC0F2D7570C2}"/>
    <cellStyle name="Currency 2 2 7 3 2 2 2 5" xfId="24523" xr:uid="{DCFAF294-B949-4F9C-A41D-265F1B02F3FA}"/>
    <cellStyle name="Currency 2 2 7 3 2 2 3" xfId="4178" xr:uid="{7BAD5B15-27B0-49CA-97ED-2C92B44D0D08}"/>
    <cellStyle name="Currency 2 2 7 3 2 2 3 2" xfId="9842" xr:uid="{89AC270C-A8F0-4608-BDC7-78DB468FE496}"/>
    <cellStyle name="Currency 2 2 7 3 2 2 3 2 2" xfId="21170" xr:uid="{DD2555D9-D7D2-4490-A004-48F87C5EE822}"/>
    <cellStyle name="Currency 2 2 7 3 2 2 3 2 2 2" xfId="43826" xr:uid="{4CD38BF5-3DC7-4C86-80F0-E754C9B4F146}"/>
    <cellStyle name="Currency 2 2 7 3 2 2 3 2 3" xfId="32498" xr:uid="{EEA7EE39-F25B-48A7-B580-00E4B446252A}"/>
    <cellStyle name="Currency 2 2 7 3 2 2 3 3" xfId="15506" xr:uid="{D55AA0BA-6BF6-48CA-B74B-42DF912EA148}"/>
    <cellStyle name="Currency 2 2 7 3 2 2 3 3 2" xfId="38162" xr:uid="{4AB14CDA-EB34-47D6-B6A8-CC6CA481CF3F}"/>
    <cellStyle name="Currency 2 2 7 3 2 2 3 4" xfId="26834" xr:uid="{DDC4DAA8-A4E2-408C-9ED8-44DF0779196A}"/>
    <cellStyle name="Currency 2 2 7 3 2 2 4" xfId="7010" xr:uid="{AAA28767-37D3-494C-A582-2B756249DDCE}"/>
    <cellStyle name="Currency 2 2 7 3 2 2 4 2" xfId="18338" xr:uid="{E149022A-F970-4B52-A8B3-350EB977F6DE}"/>
    <cellStyle name="Currency 2 2 7 3 2 2 4 2 2" xfId="40994" xr:uid="{4AA811A4-1A4E-44D6-A20A-947748E84EEA}"/>
    <cellStyle name="Currency 2 2 7 3 2 2 4 3" xfId="29666" xr:uid="{7B32F9E4-9950-4AE2-AB1A-220EDB45DDDF}"/>
    <cellStyle name="Currency 2 2 7 3 2 2 5" xfId="12674" xr:uid="{620A4860-4445-40F6-88E1-C55B59E47470}"/>
    <cellStyle name="Currency 2 2 7 3 2 2 5 2" xfId="35330" xr:uid="{9466457D-A867-475C-A85E-8B0F8C3158D8}"/>
    <cellStyle name="Currency 2 2 7 3 2 2 6" xfId="24002" xr:uid="{5DE514C1-DE0A-4191-9FA1-538072345AAF}"/>
    <cellStyle name="Currency 2 2 7 3 2 3" xfId="1868" xr:uid="{0FA39951-136F-46A8-8934-D2E64A6DA96F}"/>
    <cellStyle name="Currency 2 2 7 3 2 3 2" xfId="4700" xr:uid="{61721A6D-63EF-4468-BC0F-98BBD8393E32}"/>
    <cellStyle name="Currency 2 2 7 3 2 3 2 2" xfId="10364" xr:uid="{465FE254-34CB-450D-B070-8572A89C7B77}"/>
    <cellStyle name="Currency 2 2 7 3 2 3 2 2 2" xfId="21692" xr:uid="{4B4C44CA-555B-45FC-91A6-E334251E6BC3}"/>
    <cellStyle name="Currency 2 2 7 3 2 3 2 2 2 2" xfId="44348" xr:uid="{18195CAE-FF03-4C23-B863-CEA91F827D31}"/>
    <cellStyle name="Currency 2 2 7 3 2 3 2 2 3" xfId="33020" xr:uid="{5793F493-AA3B-4E95-B904-8FE80A939601}"/>
    <cellStyle name="Currency 2 2 7 3 2 3 2 3" xfId="16028" xr:uid="{30035E45-2DC7-47BF-8590-B34B240E9556}"/>
    <cellStyle name="Currency 2 2 7 3 2 3 2 3 2" xfId="38684" xr:uid="{143E7293-6DF8-4F12-A5A8-222A32EE4D04}"/>
    <cellStyle name="Currency 2 2 7 3 2 3 2 4" xfId="27356" xr:uid="{96D53583-B691-48D6-8775-00F62A6DE51E}"/>
    <cellStyle name="Currency 2 2 7 3 2 3 3" xfId="7532" xr:uid="{2AB81A29-DF42-4648-9DD7-05535027B626}"/>
    <cellStyle name="Currency 2 2 7 3 2 3 3 2" xfId="18860" xr:uid="{A2ED8541-4A37-4878-87D8-5428A5AC2194}"/>
    <cellStyle name="Currency 2 2 7 3 2 3 3 2 2" xfId="41516" xr:uid="{2C31192E-DAAF-4BA6-A26F-21BCC71FF531}"/>
    <cellStyle name="Currency 2 2 7 3 2 3 3 3" xfId="30188" xr:uid="{F64EDC21-7557-485E-92D4-3D817B31A91E}"/>
    <cellStyle name="Currency 2 2 7 3 2 3 4" xfId="13196" xr:uid="{C74B3E57-2FA7-4E57-B337-D604DA2B7E66}"/>
    <cellStyle name="Currency 2 2 7 3 2 3 4 2" xfId="35852" xr:uid="{AA52DDB7-D61D-4CE7-BCCC-8F6E9252720A}"/>
    <cellStyle name="Currency 2 2 7 3 2 3 5" xfId="24524" xr:uid="{24E2B90A-DBC8-4079-9382-3D288B06E5CB}"/>
    <cellStyle name="Currency 2 2 7 3 2 4" xfId="3474" xr:uid="{C5435882-C7DF-4C71-8886-6366D51C69BB}"/>
    <cellStyle name="Currency 2 2 7 3 2 4 2" xfId="9138" xr:uid="{A7E9B76D-B63D-42C4-8ABA-EF3530B22E6C}"/>
    <cellStyle name="Currency 2 2 7 3 2 4 2 2" xfId="20466" xr:uid="{856DE5BC-491F-4C22-8A34-DEED061DD3BF}"/>
    <cellStyle name="Currency 2 2 7 3 2 4 2 2 2" xfId="43122" xr:uid="{6C1724FB-FF6D-4386-A77F-7FE0C37DFDAD}"/>
    <cellStyle name="Currency 2 2 7 3 2 4 2 3" xfId="31794" xr:uid="{DAA2952E-4D80-4117-9E71-BA9F85E35F2C}"/>
    <cellStyle name="Currency 2 2 7 3 2 4 3" xfId="14802" xr:uid="{48464911-A14C-4480-97FF-373137ABDDC0}"/>
    <cellStyle name="Currency 2 2 7 3 2 4 3 2" xfId="37458" xr:uid="{DF081C58-8CC0-4C74-B531-12E9EA041DCB}"/>
    <cellStyle name="Currency 2 2 7 3 2 4 4" xfId="26130" xr:uid="{7682EB66-902D-4D5A-8319-DAD980C105A7}"/>
    <cellStyle name="Currency 2 2 7 3 2 5" xfId="6306" xr:uid="{9D5AC85A-41B6-430A-B973-4852CFDB34CD}"/>
    <cellStyle name="Currency 2 2 7 3 2 5 2" xfId="17634" xr:uid="{1AE7E585-81D9-4628-8250-4BD79794333F}"/>
    <cellStyle name="Currency 2 2 7 3 2 5 2 2" xfId="40290" xr:uid="{56422FD1-1322-419D-8FB3-22D0FA432A8A}"/>
    <cellStyle name="Currency 2 2 7 3 2 5 3" xfId="28962" xr:uid="{E5A31065-E014-423C-A50F-7D45B4B51A0B}"/>
    <cellStyle name="Currency 2 2 7 3 2 6" xfId="11970" xr:uid="{4131E4C4-8994-47EB-B4D0-0BFDCE4F6A78}"/>
    <cellStyle name="Currency 2 2 7 3 2 6 2" xfId="34626" xr:uid="{6F902DF5-32F8-47EE-9CAD-4F3A7DFE48CF}"/>
    <cellStyle name="Currency 2 2 7 3 2 7" xfId="23298" xr:uid="{71F22936-A6BB-4081-8AC3-EB4F23FA4A12}"/>
    <cellStyle name="Currency 2 2 7 3 3" xfId="994" xr:uid="{0C67BDF7-2557-4686-A357-1F77765BB712}"/>
    <cellStyle name="Currency 2 2 7 3 3 2" xfId="1869" xr:uid="{45420E4B-CED9-493E-9326-50B49D0932EC}"/>
    <cellStyle name="Currency 2 2 7 3 3 2 2" xfId="4701" xr:uid="{F02DA9E6-6856-450D-90D5-46E7E219E9E5}"/>
    <cellStyle name="Currency 2 2 7 3 3 2 2 2" xfId="10365" xr:uid="{CD17ED24-E5CC-466C-8B44-7F21E1CE4E9D}"/>
    <cellStyle name="Currency 2 2 7 3 3 2 2 2 2" xfId="21693" xr:uid="{412EF405-A41D-49BA-AEED-B2C6455DBB62}"/>
    <cellStyle name="Currency 2 2 7 3 3 2 2 2 2 2" xfId="44349" xr:uid="{8ED17C38-75C9-480C-B68C-C1ED43357D05}"/>
    <cellStyle name="Currency 2 2 7 3 3 2 2 2 3" xfId="33021" xr:uid="{4D778ECA-0E17-45E6-943C-48DA72C912AF}"/>
    <cellStyle name="Currency 2 2 7 3 3 2 2 3" xfId="16029" xr:uid="{5CD012DF-9A06-4EB7-ABFF-AAAD65F8C17A}"/>
    <cellStyle name="Currency 2 2 7 3 3 2 2 3 2" xfId="38685" xr:uid="{56FAA607-022C-4E0D-B4C8-D5B62B0B3464}"/>
    <cellStyle name="Currency 2 2 7 3 3 2 2 4" xfId="27357" xr:uid="{88C7213F-ACE0-42B3-8AA6-27D48764322D}"/>
    <cellStyle name="Currency 2 2 7 3 3 2 3" xfId="7533" xr:uid="{0D124E2E-F3BA-44D1-9CA0-C460A62E3061}"/>
    <cellStyle name="Currency 2 2 7 3 3 2 3 2" xfId="18861" xr:uid="{B45C3DF1-5B18-4989-AE85-D457B4B56061}"/>
    <cellStyle name="Currency 2 2 7 3 3 2 3 2 2" xfId="41517" xr:uid="{51099D04-FFD6-410E-A761-8C4AD5BF0841}"/>
    <cellStyle name="Currency 2 2 7 3 3 2 3 3" xfId="30189" xr:uid="{F42A99AC-2517-4EA5-BF6A-2A5DFAAA29BB}"/>
    <cellStyle name="Currency 2 2 7 3 3 2 4" xfId="13197" xr:uid="{3FEC3F29-41AB-4BA8-B942-F96C8BD3EDE9}"/>
    <cellStyle name="Currency 2 2 7 3 3 2 4 2" xfId="35853" xr:uid="{8DC7379E-4EE5-423D-984E-436C2E86F97C}"/>
    <cellStyle name="Currency 2 2 7 3 3 2 5" xfId="24525" xr:uid="{30AB68DC-6540-403D-90FB-F6F59288E86C}"/>
    <cellStyle name="Currency 2 2 7 3 3 3" xfId="3826" xr:uid="{3E499093-1BA1-402A-8ECA-CEDD64875715}"/>
    <cellStyle name="Currency 2 2 7 3 3 3 2" xfId="9490" xr:uid="{2BF1B836-DEF3-40DF-8B80-A95AFDF84B59}"/>
    <cellStyle name="Currency 2 2 7 3 3 3 2 2" xfId="20818" xr:uid="{278AD981-7A73-4785-A1AC-01BC013E1C20}"/>
    <cellStyle name="Currency 2 2 7 3 3 3 2 2 2" xfId="43474" xr:uid="{00CA2D67-BDCD-457B-BF88-F8A1E318EBEC}"/>
    <cellStyle name="Currency 2 2 7 3 3 3 2 3" xfId="32146" xr:uid="{44845DE2-43BA-4537-8046-D5B7F51969DD}"/>
    <cellStyle name="Currency 2 2 7 3 3 3 3" xfId="15154" xr:uid="{EE6F85AF-8F2A-4BC3-B469-915466A1F29E}"/>
    <cellStyle name="Currency 2 2 7 3 3 3 3 2" xfId="37810" xr:uid="{D10D459B-8330-452D-99A5-582CABB00AAE}"/>
    <cellStyle name="Currency 2 2 7 3 3 3 4" xfId="26482" xr:uid="{F12E5A99-5C61-4C30-BEBA-7EE4C1EE64ED}"/>
    <cellStyle name="Currency 2 2 7 3 3 4" xfId="6658" xr:uid="{26A6983D-F190-4C1B-8138-C3C4C113717C}"/>
    <cellStyle name="Currency 2 2 7 3 3 4 2" xfId="17986" xr:uid="{3E02969C-097C-4A3E-A186-702D2E83BD8C}"/>
    <cellStyle name="Currency 2 2 7 3 3 4 2 2" xfId="40642" xr:uid="{BC24DB17-54F0-4E38-82C0-0160FE7A319B}"/>
    <cellStyle name="Currency 2 2 7 3 3 4 3" xfId="29314" xr:uid="{4506C076-9F2E-4171-A8D0-105D1A63722A}"/>
    <cellStyle name="Currency 2 2 7 3 3 5" xfId="12322" xr:uid="{DE0C3884-0537-4D81-8E3F-3FD9D1AFA6C7}"/>
    <cellStyle name="Currency 2 2 7 3 3 5 2" xfId="34978" xr:uid="{9C764601-8D2E-459A-B0E9-4B71F99C5308}"/>
    <cellStyle name="Currency 2 2 7 3 3 6" xfId="23650" xr:uid="{3722A07D-51C3-41A2-8200-1E0A134AE168}"/>
    <cellStyle name="Currency 2 2 7 3 4" xfId="1870" xr:uid="{E9970841-8F9A-4BE2-B026-2A80CAE91999}"/>
    <cellStyle name="Currency 2 2 7 3 4 2" xfId="4702" xr:uid="{78D3E57D-97A5-4C55-8AAB-30D5DCC7FE28}"/>
    <cellStyle name="Currency 2 2 7 3 4 2 2" xfId="10366" xr:uid="{C63E6D28-481A-4032-B414-884B5556F2C8}"/>
    <cellStyle name="Currency 2 2 7 3 4 2 2 2" xfId="21694" xr:uid="{A226BEFB-F59A-4ABD-B0BD-C70DD1688EBA}"/>
    <cellStyle name="Currency 2 2 7 3 4 2 2 2 2" xfId="44350" xr:uid="{C7FA04C9-574F-4136-9932-341F9D2C2D7C}"/>
    <cellStyle name="Currency 2 2 7 3 4 2 2 3" xfId="33022" xr:uid="{BB76C927-3F89-45A8-84B8-1C465A903E1C}"/>
    <cellStyle name="Currency 2 2 7 3 4 2 3" xfId="16030" xr:uid="{C1FC7D48-28C1-4170-BB8F-708B7A36FC4A}"/>
    <cellStyle name="Currency 2 2 7 3 4 2 3 2" xfId="38686" xr:uid="{D91E1377-9313-43F7-A1A0-F2809463069E}"/>
    <cellStyle name="Currency 2 2 7 3 4 2 4" xfId="27358" xr:uid="{8029C29B-2526-40FE-B38F-D35D130C0195}"/>
    <cellStyle name="Currency 2 2 7 3 4 3" xfId="7534" xr:uid="{7B5BBDB8-16DA-4165-A4FD-121082C881CC}"/>
    <cellStyle name="Currency 2 2 7 3 4 3 2" xfId="18862" xr:uid="{5CAEE473-0BA2-4C20-B386-BF32E43A5B5B}"/>
    <cellStyle name="Currency 2 2 7 3 4 3 2 2" xfId="41518" xr:uid="{50D787E6-8231-4667-B54F-E0BF0FCE4BF1}"/>
    <cellStyle name="Currency 2 2 7 3 4 3 3" xfId="30190" xr:uid="{EAEB2804-589A-482B-B48B-692A821F4886}"/>
    <cellStyle name="Currency 2 2 7 3 4 4" xfId="13198" xr:uid="{60121C64-C599-463D-A275-DD4BF5B8E55A}"/>
    <cellStyle name="Currency 2 2 7 3 4 4 2" xfId="35854" xr:uid="{B975B78B-CB38-4804-84DB-33908A1C6205}"/>
    <cellStyle name="Currency 2 2 7 3 4 5" xfId="24526" xr:uid="{724B0642-4400-4FFC-9C28-BE7ABDB82386}"/>
    <cellStyle name="Currency 2 2 7 3 5" xfId="3122" xr:uid="{A6565237-78BE-474A-8A9D-0D0435DA8EFF}"/>
    <cellStyle name="Currency 2 2 7 3 5 2" xfId="8786" xr:uid="{466F7A9E-4BF6-4ADC-9EFA-E190A4A5F8C4}"/>
    <cellStyle name="Currency 2 2 7 3 5 2 2" xfId="20114" xr:uid="{57C07C01-2F4C-4467-A307-912DA8F57B4D}"/>
    <cellStyle name="Currency 2 2 7 3 5 2 2 2" xfId="42770" xr:uid="{CEE1467C-E962-4415-8B1B-D48357390312}"/>
    <cellStyle name="Currency 2 2 7 3 5 2 3" xfId="31442" xr:uid="{D2ED53A5-E33A-4714-96C4-B3F7D6C4ACD2}"/>
    <cellStyle name="Currency 2 2 7 3 5 3" xfId="14450" xr:uid="{B8617728-8B2C-4707-8A2D-E204D0FA808A}"/>
    <cellStyle name="Currency 2 2 7 3 5 3 2" xfId="37106" xr:uid="{F2D6784E-A490-41A9-A6D0-0DB38E1EE9A7}"/>
    <cellStyle name="Currency 2 2 7 3 5 4" xfId="25778" xr:uid="{8902ABF0-68E2-4BA9-AFCC-F95F3B12BEFC}"/>
    <cellStyle name="Currency 2 2 7 3 6" xfId="5954" xr:uid="{828155C5-9343-4FA0-9F9D-D0171C2EA060}"/>
    <cellStyle name="Currency 2 2 7 3 6 2" xfId="17282" xr:uid="{B4753F2B-0260-4B58-A780-61D14DC497F3}"/>
    <cellStyle name="Currency 2 2 7 3 6 2 2" xfId="39938" xr:uid="{AFD8E23B-8A90-40EF-A531-099E348F8A8C}"/>
    <cellStyle name="Currency 2 2 7 3 6 3" xfId="28610" xr:uid="{DA848ED5-C7A5-4501-A402-ABEA2A73D943}"/>
    <cellStyle name="Currency 2 2 7 3 7" xfId="11618" xr:uid="{81FDB4BF-8155-4B63-9A4C-F5E28AF207DD}"/>
    <cellStyle name="Currency 2 2 7 3 7 2" xfId="34274" xr:uid="{04EC5BFB-D0C5-4B60-929D-4606E56E8D87}"/>
    <cellStyle name="Currency 2 2 7 3 8" xfId="22946" xr:uid="{B798E388-D9AB-4AF2-9F3D-BE2D75237763}"/>
    <cellStyle name="Currency 2 2 7 4" xfId="466" xr:uid="{811B4D54-9C09-4D00-8F72-79DF9465D71B}"/>
    <cellStyle name="Currency 2 2 7 4 2" xfId="1170" xr:uid="{CBDC7BBF-F416-4065-BA50-7F92B0872DF6}"/>
    <cellStyle name="Currency 2 2 7 4 2 2" xfId="1871" xr:uid="{A42F46A6-053B-43C0-AB03-8C353DF72B8E}"/>
    <cellStyle name="Currency 2 2 7 4 2 2 2" xfId="4703" xr:uid="{516221BD-55EB-4096-B1B7-C775324A2C03}"/>
    <cellStyle name="Currency 2 2 7 4 2 2 2 2" xfId="10367" xr:uid="{B9E8B3CF-079A-41BB-9D87-C0EB03182FB0}"/>
    <cellStyle name="Currency 2 2 7 4 2 2 2 2 2" xfId="21695" xr:uid="{8C685EB3-5B08-43FB-9670-04C9630D94A6}"/>
    <cellStyle name="Currency 2 2 7 4 2 2 2 2 2 2" xfId="44351" xr:uid="{5922F4A2-FF9A-4EB8-B370-C76D799098CC}"/>
    <cellStyle name="Currency 2 2 7 4 2 2 2 2 3" xfId="33023" xr:uid="{5FB608D6-C01C-4C32-AC5A-20920DD622E9}"/>
    <cellStyle name="Currency 2 2 7 4 2 2 2 3" xfId="16031" xr:uid="{5A820A03-2145-473C-867F-5315CBD4862A}"/>
    <cellStyle name="Currency 2 2 7 4 2 2 2 3 2" xfId="38687" xr:uid="{812A84D2-C4D0-4E45-9686-3F94D6E45DA8}"/>
    <cellStyle name="Currency 2 2 7 4 2 2 2 4" xfId="27359" xr:uid="{4AEA1B3D-FB38-4DEE-A047-8DB400384883}"/>
    <cellStyle name="Currency 2 2 7 4 2 2 3" xfId="7535" xr:uid="{311E30A5-945E-4D5D-901F-42CF75CE6F30}"/>
    <cellStyle name="Currency 2 2 7 4 2 2 3 2" xfId="18863" xr:uid="{59BD1B63-D813-4ED1-BC2E-541AA3596621}"/>
    <cellStyle name="Currency 2 2 7 4 2 2 3 2 2" xfId="41519" xr:uid="{8DBD5447-65A7-438E-8F7F-576A11CC9403}"/>
    <cellStyle name="Currency 2 2 7 4 2 2 3 3" xfId="30191" xr:uid="{7ACFDE4D-C7E8-485F-8C4B-8130FE671F63}"/>
    <cellStyle name="Currency 2 2 7 4 2 2 4" xfId="13199" xr:uid="{7A682A6A-717B-4A22-B65D-C04B46F42F13}"/>
    <cellStyle name="Currency 2 2 7 4 2 2 4 2" xfId="35855" xr:uid="{98979897-6145-4869-B212-6357E228D854}"/>
    <cellStyle name="Currency 2 2 7 4 2 2 5" xfId="24527" xr:uid="{A1CC330F-94E6-4BF6-9A67-16717AC08339}"/>
    <cellStyle name="Currency 2 2 7 4 2 3" xfId="4002" xr:uid="{E4E3B62A-CDD8-4E6F-9319-F5967DB3B8DC}"/>
    <cellStyle name="Currency 2 2 7 4 2 3 2" xfId="9666" xr:uid="{897A4773-14BB-4B36-9E43-21641B48E6E9}"/>
    <cellStyle name="Currency 2 2 7 4 2 3 2 2" xfId="20994" xr:uid="{F4FABD94-3A64-43A0-879E-1F537C20E714}"/>
    <cellStyle name="Currency 2 2 7 4 2 3 2 2 2" xfId="43650" xr:uid="{5AFB0CD3-E122-4E85-AB70-29D2B1459DB4}"/>
    <cellStyle name="Currency 2 2 7 4 2 3 2 3" xfId="32322" xr:uid="{D756F89C-7BDA-4EA0-89C1-A01B84C75908}"/>
    <cellStyle name="Currency 2 2 7 4 2 3 3" xfId="15330" xr:uid="{EF775A2F-A8BF-4380-9E16-B7AEF2324E47}"/>
    <cellStyle name="Currency 2 2 7 4 2 3 3 2" xfId="37986" xr:uid="{87722168-98DD-43E6-A462-35629BEAF63C}"/>
    <cellStyle name="Currency 2 2 7 4 2 3 4" xfId="26658" xr:uid="{524DA252-E3A4-4BF3-9210-694B85513F3D}"/>
    <cellStyle name="Currency 2 2 7 4 2 4" xfId="6834" xr:uid="{F81E4DE4-C69C-4A78-8703-52F64960120D}"/>
    <cellStyle name="Currency 2 2 7 4 2 4 2" xfId="18162" xr:uid="{47A0BD16-E6DA-4A2C-A6E1-1498A783023D}"/>
    <cellStyle name="Currency 2 2 7 4 2 4 2 2" xfId="40818" xr:uid="{ECFCA145-F842-42E5-AA35-629E8E6B3DC1}"/>
    <cellStyle name="Currency 2 2 7 4 2 4 3" xfId="29490" xr:uid="{37DEC256-B036-4AC1-880C-E69333CDE8B6}"/>
    <cellStyle name="Currency 2 2 7 4 2 5" xfId="12498" xr:uid="{64DCF66F-9E47-417A-BC9A-FC65EFC885E9}"/>
    <cellStyle name="Currency 2 2 7 4 2 5 2" xfId="35154" xr:uid="{456F0711-5E49-45D9-8761-66B496A12988}"/>
    <cellStyle name="Currency 2 2 7 4 2 6" xfId="23826" xr:uid="{69DF9C4F-A872-4DFB-A3ED-52BDB42B0D13}"/>
    <cellStyle name="Currency 2 2 7 4 3" xfId="1872" xr:uid="{2A76CE59-DF27-4B9E-B562-6D78F03A5819}"/>
    <cellStyle name="Currency 2 2 7 4 3 2" xfId="4704" xr:uid="{B9A1C7EE-753F-404B-9955-A0239070E302}"/>
    <cellStyle name="Currency 2 2 7 4 3 2 2" xfId="10368" xr:uid="{257308DC-48B1-4370-AB6E-095A6824D79A}"/>
    <cellStyle name="Currency 2 2 7 4 3 2 2 2" xfId="21696" xr:uid="{246BFDF7-0579-46D9-9005-66951802DCCF}"/>
    <cellStyle name="Currency 2 2 7 4 3 2 2 2 2" xfId="44352" xr:uid="{1F09B260-449E-4CFE-832E-153B6BA2893E}"/>
    <cellStyle name="Currency 2 2 7 4 3 2 2 3" xfId="33024" xr:uid="{ED1F7203-787A-4DA4-A12F-D55B955E216D}"/>
    <cellStyle name="Currency 2 2 7 4 3 2 3" xfId="16032" xr:uid="{E9EA68CC-127F-4810-AEF5-3E75DE051557}"/>
    <cellStyle name="Currency 2 2 7 4 3 2 3 2" xfId="38688" xr:uid="{2A0C6D7C-5EAA-40A1-B5A8-6200E61C224B}"/>
    <cellStyle name="Currency 2 2 7 4 3 2 4" xfId="27360" xr:uid="{B6AA0DFE-F6D1-42D1-812B-CC0A1DC0ADF5}"/>
    <cellStyle name="Currency 2 2 7 4 3 3" xfId="7536" xr:uid="{FEED8F76-3DBC-4E02-A826-97A09998B4B8}"/>
    <cellStyle name="Currency 2 2 7 4 3 3 2" xfId="18864" xr:uid="{8CFD74BB-32D3-49BD-BA0C-8BD038EDE58F}"/>
    <cellStyle name="Currency 2 2 7 4 3 3 2 2" xfId="41520" xr:uid="{90C2CCA0-6892-4E19-9862-F3CCB0563805}"/>
    <cellStyle name="Currency 2 2 7 4 3 3 3" xfId="30192" xr:uid="{59246678-08A7-4AE2-B43A-D6A897C32853}"/>
    <cellStyle name="Currency 2 2 7 4 3 4" xfId="13200" xr:uid="{4C73CE1E-4087-4E37-A610-0C2ED675C1AE}"/>
    <cellStyle name="Currency 2 2 7 4 3 4 2" xfId="35856" xr:uid="{1A0624B1-FAC0-4EBC-9B12-854CEBF99D6D}"/>
    <cellStyle name="Currency 2 2 7 4 3 5" xfId="24528" xr:uid="{FC596191-C86E-4125-925F-A1EF96DA8E6B}"/>
    <cellStyle name="Currency 2 2 7 4 4" xfId="3298" xr:uid="{6B0C4860-0952-4BD6-9B75-F404F99CE2DC}"/>
    <cellStyle name="Currency 2 2 7 4 4 2" xfId="8962" xr:uid="{E561F21E-80F1-406A-ADE5-4F263B026885}"/>
    <cellStyle name="Currency 2 2 7 4 4 2 2" xfId="20290" xr:uid="{3EF0BA57-A99B-4B33-8023-EC5EDFEBAFC5}"/>
    <cellStyle name="Currency 2 2 7 4 4 2 2 2" xfId="42946" xr:uid="{EE768E44-1789-480F-952B-81FB291212A7}"/>
    <cellStyle name="Currency 2 2 7 4 4 2 3" xfId="31618" xr:uid="{C77A9A04-D70F-48FE-AB06-75790A11FD3E}"/>
    <cellStyle name="Currency 2 2 7 4 4 3" xfId="14626" xr:uid="{8C08E7AB-A109-4092-A791-10022E38646F}"/>
    <cellStyle name="Currency 2 2 7 4 4 3 2" xfId="37282" xr:uid="{BBB269CA-94F2-4AD3-BF84-EB78682F7D21}"/>
    <cellStyle name="Currency 2 2 7 4 4 4" xfId="25954" xr:uid="{02BF4287-E065-4413-B4F6-7EA59BF0B283}"/>
    <cellStyle name="Currency 2 2 7 4 5" xfId="6130" xr:uid="{41261E42-F532-4945-A538-B7DB65029DE7}"/>
    <cellStyle name="Currency 2 2 7 4 5 2" xfId="17458" xr:uid="{5782F23A-DD1C-4601-B4E6-8F9BDE3AB3B4}"/>
    <cellStyle name="Currency 2 2 7 4 5 2 2" xfId="40114" xr:uid="{4977A404-56F6-4F29-91C2-39CE0436B2D1}"/>
    <cellStyle name="Currency 2 2 7 4 5 3" xfId="28786" xr:uid="{87970E6D-ACE6-4CCB-B571-6FC10E21CE1B}"/>
    <cellStyle name="Currency 2 2 7 4 6" xfId="11794" xr:uid="{5F3AFDB9-0E81-4D22-A7EB-BFCE920460B6}"/>
    <cellStyle name="Currency 2 2 7 4 6 2" xfId="34450" xr:uid="{5064DECB-5AFA-46BF-B397-CA7BB4CBC9DA}"/>
    <cellStyle name="Currency 2 2 7 4 7" xfId="23122" xr:uid="{02435D94-5FEC-4353-AF53-1570C8DDBE12}"/>
    <cellStyle name="Currency 2 2 7 5" xfId="818" xr:uid="{7EFCD56A-EBCE-4437-8907-057B10A61E38}"/>
    <cellStyle name="Currency 2 2 7 5 2" xfId="1873" xr:uid="{248AAF0B-56D8-4215-926E-21EBBE0E4E11}"/>
    <cellStyle name="Currency 2 2 7 5 2 2" xfId="4705" xr:uid="{121DD620-85E8-4B76-B46C-6406C5F8F4C4}"/>
    <cellStyle name="Currency 2 2 7 5 2 2 2" xfId="10369" xr:uid="{8B4823EC-D903-4394-9DAC-BE21DF570992}"/>
    <cellStyle name="Currency 2 2 7 5 2 2 2 2" xfId="21697" xr:uid="{A7ED62A6-2F60-4033-BA8C-F5D5953C205B}"/>
    <cellStyle name="Currency 2 2 7 5 2 2 2 2 2" xfId="44353" xr:uid="{62B97372-95A9-4BB6-AB51-8E30DBF51F28}"/>
    <cellStyle name="Currency 2 2 7 5 2 2 2 3" xfId="33025" xr:uid="{09975327-03C6-4C2A-B60F-93D843DDA80F}"/>
    <cellStyle name="Currency 2 2 7 5 2 2 3" xfId="16033" xr:uid="{DD7871CD-92A5-460E-ABCA-F4F2CF82A5FA}"/>
    <cellStyle name="Currency 2 2 7 5 2 2 3 2" xfId="38689" xr:uid="{1F2C144F-FC11-4E27-B126-2CCB9A984B84}"/>
    <cellStyle name="Currency 2 2 7 5 2 2 4" xfId="27361" xr:uid="{88B9A769-8441-41B1-956B-9546CD1BEE12}"/>
    <cellStyle name="Currency 2 2 7 5 2 3" xfId="7537" xr:uid="{1E4C0CD5-3A19-49B6-8CE2-F6C2644C48C6}"/>
    <cellStyle name="Currency 2 2 7 5 2 3 2" xfId="18865" xr:uid="{07FC89B5-69DD-4A16-85B1-2CDD8C79DCF2}"/>
    <cellStyle name="Currency 2 2 7 5 2 3 2 2" xfId="41521" xr:uid="{2D31A647-4AB9-42ED-9D4C-F4EA7E98AFCD}"/>
    <cellStyle name="Currency 2 2 7 5 2 3 3" xfId="30193" xr:uid="{CB50CDD4-5FB2-43B2-BFB0-646F867DBCED}"/>
    <cellStyle name="Currency 2 2 7 5 2 4" xfId="13201" xr:uid="{3DA5334A-626B-49FC-B357-36F9EEE4B3F2}"/>
    <cellStyle name="Currency 2 2 7 5 2 4 2" xfId="35857" xr:uid="{2AF4066F-940D-46F2-B97C-7BB491B85C1E}"/>
    <cellStyle name="Currency 2 2 7 5 2 5" xfId="24529" xr:uid="{3076F79B-0A4F-4717-8D06-991CD27E30E0}"/>
    <cellStyle name="Currency 2 2 7 5 3" xfId="3650" xr:uid="{75B91316-B86C-48EB-9DFD-BC24430CD65D}"/>
    <cellStyle name="Currency 2 2 7 5 3 2" xfId="9314" xr:uid="{EED98430-5573-40E7-9324-F29BA80EFAC5}"/>
    <cellStyle name="Currency 2 2 7 5 3 2 2" xfId="20642" xr:uid="{6CE2773B-C241-47E0-9416-43DE3325802B}"/>
    <cellStyle name="Currency 2 2 7 5 3 2 2 2" xfId="43298" xr:uid="{878B7B31-F254-4A97-BEA7-F6AB0A9044E0}"/>
    <cellStyle name="Currency 2 2 7 5 3 2 3" xfId="31970" xr:uid="{AF1B61B7-DBFF-4A45-A58D-07DF679A63E9}"/>
    <cellStyle name="Currency 2 2 7 5 3 3" xfId="14978" xr:uid="{3A90C427-E444-459B-A395-74650E6BD460}"/>
    <cellStyle name="Currency 2 2 7 5 3 3 2" xfId="37634" xr:uid="{7FD000A7-2A56-47EC-805C-1A61A24D1BC1}"/>
    <cellStyle name="Currency 2 2 7 5 3 4" xfId="26306" xr:uid="{6737288E-38DF-4CB7-AAC2-1D6DD1FA782F}"/>
    <cellStyle name="Currency 2 2 7 5 4" xfId="6482" xr:uid="{C5AC785C-3FC2-468C-9B92-CB62940DE0E4}"/>
    <cellStyle name="Currency 2 2 7 5 4 2" xfId="17810" xr:uid="{22E121B9-0962-4742-8BEF-998D294C3277}"/>
    <cellStyle name="Currency 2 2 7 5 4 2 2" xfId="40466" xr:uid="{71A4BAFC-C7EC-4D77-B729-B6CE8BD9E2BB}"/>
    <cellStyle name="Currency 2 2 7 5 4 3" xfId="29138" xr:uid="{B759614B-04DF-44A8-8BA5-40E3500FF8B6}"/>
    <cellStyle name="Currency 2 2 7 5 5" xfId="12146" xr:uid="{C1967685-6ACC-4770-AFFC-2863DBA91227}"/>
    <cellStyle name="Currency 2 2 7 5 5 2" xfId="34802" xr:uid="{DAA110E3-6D11-4792-A1F1-8905809A9D73}"/>
    <cellStyle name="Currency 2 2 7 5 6" xfId="23474" xr:uid="{345B8555-7562-4FD2-BA77-952B65E43B51}"/>
    <cellStyle name="Currency 2 2 7 6" xfId="1874" xr:uid="{D0898D26-977D-4884-A8B7-9231B314E304}"/>
    <cellStyle name="Currency 2 2 7 6 2" xfId="4706" xr:uid="{EF2B2792-E801-4DFA-869F-496FE6C6FB5B}"/>
    <cellStyle name="Currency 2 2 7 6 2 2" xfId="10370" xr:uid="{A5FC4168-86D8-4891-AAF5-092D94B54636}"/>
    <cellStyle name="Currency 2 2 7 6 2 2 2" xfId="21698" xr:uid="{7A747B6A-3C0E-4F3E-AEBA-DFCD1E7D94B5}"/>
    <cellStyle name="Currency 2 2 7 6 2 2 2 2" xfId="44354" xr:uid="{EEBED294-DA05-4CAE-BC76-D5A0065D9771}"/>
    <cellStyle name="Currency 2 2 7 6 2 2 3" xfId="33026" xr:uid="{D2CD08C4-D389-47DB-898F-EDED9133F822}"/>
    <cellStyle name="Currency 2 2 7 6 2 3" xfId="16034" xr:uid="{01883F6F-822D-4A3F-A1C0-FD0E0345F2AF}"/>
    <cellStyle name="Currency 2 2 7 6 2 3 2" xfId="38690" xr:uid="{8BBE8553-DA53-4890-9CC2-F52D123B05A1}"/>
    <cellStyle name="Currency 2 2 7 6 2 4" xfId="27362" xr:uid="{D4756A7B-FF81-4CD8-865F-23B5C7DA7E49}"/>
    <cellStyle name="Currency 2 2 7 6 3" xfId="7538" xr:uid="{1B4FF7E1-1251-4CF7-85FD-548016EAAB45}"/>
    <cellStyle name="Currency 2 2 7 6 3 2" xfId="18866" xr:uid="{F3386745-64CF-4917-8FE8-B9786E3465D8}"/>
    <cellStyle name="Currency 2 2 7 6 3 2 2" xfId="41522" xr:uid="{4F4B8782-FBAD-4AED-A252-0437FF0021F2}"/>
    <cellStyle name="Currency 2 2 7 6 3 3" xfId="30194" xr:uid="{6E566F21-10FD-43DF-B7B1-853F96199CE4}"/>
    <cellStyle name="Currency 2 2 7 6 4" xfId="13202" xr:uid="{B05EECF0-27D4-4EB6-8444-51CA595BF927}"/>
    <cellStyle name="Currency 2 2 7 6 4 2" xfId="35858" xr:uid="{9FF2F0EE-333D-4A4F-A301-BF54934AEBC5}"/>
    <cellStyle name="Currency 2 2 7 6 5" xfId="24530" xr:uid="{8A675F29-9DD9-4906-89B4-F83FE8D917D2}"/>
    <cellStyle name="Currency 2 2 7 7" xfId="2946" xr:uid="{F9D545E0-8BE8-4E84-8864-BC6E2297763A}"/>
    <cellStyle name="Currency 2 2 7 7 2" xfId="8610" xr:uid="{452AC1E6-E6D2-4202-A976-BF6C96A850DC}"/>
    <cellStyle name="Currency 2 2 7 7 2 2" xfId="19938" xr:uid="{FB0E1309-E2CA-4AD5-BD0D-AE24AEA3291D}"/>
    <cellStyle name="Currency 2 2 7 7 2 2 2" xfId="42594" xr:uid="{1B75D8A2-189B-48CB-A080-5F1D8C7938C2}"/>
    <cellStyle name="Currency 2 2 7 7 2 3" xfId="31266" xr:uid="{D8B25D9B-C67D-4CEC-8DEA-103B03825A86}"/>
    <cellStyle name="Currency 2 2 7 7 3" xfId="14274" xr:uid="{9DC80396-135C-4AC8-8213-672A0D225D2A}"/>
    <cellStyle name="Currency 2 2 7 7 3 2" xfId="36930" xr:uid="{272F22F7-D9BD-421E-9402-389DC9DBAA86}"/>
    <cellStyle name="Currency 2 2 7 7 4" xfId="25602" xr:uid="{7B7E2479-3D6B-41E5-86E6-C2BBF6E5CB07}"/>
    <cellStyle name="Currency 2 2 7 8" xfId="5778" xr:uid="{67377AC0-E5E7-457E-8014-C998640BEB57}"/>
    <cellStyle name="Currency 2 2 7 8 2" xfId="17106" xr:uid="{9C2D7E17-0ADF-47AA-AAB4-40982D2540A9}"/>
    <cellStyle name="Currency 2 2 7 8 2 2" xfId="39762" xr:uid="{5B26ABB1-A798-48CE-9080-4508E7CC43AD}"/>
    <cellStyle name="Currency 2 2 7 8 3" xfId="28434" xr:uid="{376ECD99-58B6-4761-94F5-BFA6826808E8}"/>
    <cellStyle name="Currency 2 2 7 9" xfId="11442" xr:uid="{79FF323B-1F42-4923-87D9-8167E06E5670}"/>
    <cellStyle name="Currency 2 2 7 9 2" xfId="34098" xr:uid="{419F83F9-B6A2-40DA-9FAC-E28DFC7DE5C7}"/>
    <cellStyle name="Currency 2 2 8" xfId="107" xr:uid="{9B2FEBB7-F6DB-4172-B1AC-5D57524E699B}"/>
    <cellStyle name="Currency 2 2 8 10" xfId="22763" xr:uid="{B3C042D4-F372-436E-81B2-E340D50FE29D}"/>
    <cellStyle name="Currency 2 2 8 2" xfId="195" xr:uid="{7313D93C-D833-421D-868A-AB883784D947}"/>
    <cellStyle name="Currency 2 2 8 2 2" xfId="371" xr:uid="{3C059DB7-B104-42EA-9BEF-A58A8B16ADBA}"/>
    <cellStyle name="Currency 2 2 8 2 2 2" xfId="723" xr:uid="{6B3C4F6D-CDB6-4155-A8E1-3C9EBA1C58E6}"/>
    <cellStyle name="Currency 2 2 8 2 2 2 2" xfId="1427" xr:uid="{5AC6F5A3-1C05-4A75-BB01-FDD5DA638047}"/>
    <cellStyle name="Currency 2 2 8 2 2 2 2 2" xfId="1875" xr:uid="{09ED04B0-DF0A-4B97-8DE0-0DA04537F9E8}"/>
    <cellStyle name="Currency 2 2 8 2 2 2 2 2 2" xfId="4707" xr:uid="{2DB99378-161C-48CF-AEC2-A49A547094D7}"/>
    <cellStyle name="Currency 2 2 8 2 2 2 2 2 2 2" xfId="10371" xr:uid="{FECC1D7B-5966-4CBA-AC95-BAE0C5377F38}"/>
    <cellStyle name="Currency 2 2 8 2 2 2 2 2 2 2 2" xfId="21699" xr:uid="{E0408A4B-90B4-4E29-A72B-721ECB15CE12}"/>
    <cellStyle name="Currency 2 2 8 2 2 2 2 2 2 2 2 2" xfId="44355" xr:uid="{B01DF96F-AEE0-401F-BD62-5B13780DECE5}"/>
    <cellStyle name="Currency 2 2 8 2 2 2 2 2 2 2 3" xfId="33027" xr:uid="{E5B01DCC-CDCD-4025-A9B1-635DE488F589}"/>
    <cellStyle name="Currency 2 2 8 2 2 2 2 2 2 3" xfId="16035" xr:uid="{7E4D24A3-5BB4-460E-9D55-CFF161903F0B}"/>
    <cellStyle name="Currency 2 2 8 2 2 2 2 2 2 3 2" xfId="38691" xr:uid="{F38F96CB-4F03-47B0-8C5D-11424E6AC3E5}"/>
    <cellStyle name="Currency 2 2 8 2 2 2 2 2 2 4" xfId="27363" xr:uid="{437EEE27-3ABB-41C0-8CAC-784C9041E52D}"/>
    <cellStyle name="Currency 2 2 8 2 2 2 2 2 3" xfId="7539" xr:uid="{ACF388FA-589C-490A-BBE3-770D59FB8CD1}"/>
    <cellStyle name="Currency 2 2 8 2 2 2 2 2 3 2" xfId="18867" xr:uid="{34286EA8-BC52-4F28-9762-9357FE3FA0E1}"/>
    <cellStyle name="Currency 2 2 8 2 2 2 2 2 3 2 2" xfId="41523" xr:uid="{A46C321A-F068-4D01-B78F-EE169929CA5B}"/>
    <cellStyle name="Currency 2 2 8 2 2 2 2 2 3 3" xfId="30195" xr:uid="{F75F3386-5544-4D6F-9B84-D5F80C11BBED}"/>
    <cellStyle name="Currency 2 2 8 2 2 2 2 2 4" xfId="13203" xr:uid="{E48710D0-0357-4D25-8607-11D455E18FC5}"/>
    <cellStyle name="Currency 2 2 8 2 2 2 2 2 4 2" xfId="35859" xr:uid="{A9F86F6D-FBD3-4E40-9A84-9DEC49F9CCE1}"/>
    <cellStyle name="Currency 2 2 8 2 2 2 2 2 5" xfId="24531" xr:uid="{C0BC2F4E-F8E3-44F8-BC26-F22A32298798}"/>
    <cellStyle name="Currency 2 2 8 2 2 2 2 3" xfId="4259" xr:uid="{1F67BA31-8B3B-40AE-B8DB-9C68FAB565F6}"/>
    <cellStyle name="Currency 2 2 8 2 2 2 2 3 2" xfId="9923" xr:uid="{60719583-4B05-426C-96BA-48B2CC1D8181}"/>
    <cellStyle name="Currency 2 2 8 2 2 2 2 3 2 2" xfId="21251" xr:uid="{53A07D6A-650E-4DEE-BBF7-1D99FC650496}"/>
    <cellStyle name="Currency 2 2 8 2 2 2 2 3 2 2 2" xfId="43907" xr:uid="{E8FAF52C-29A6-4315-B636-298C64DD4B11}"/>
    <cellStyle name="Currency 2 2 8 2 2 2 2 3 2 3" xfId="32579" xr:uid="{711E6D14-A29D-4745-A511-E2B397E78AC2}"/>
    <cellStyle name="Currency 2 2 8 2 2 2 2 3 3" xfId="15587" xr:uid="{1080ACB7-BD0B-4318-AA49-4113AE025832}"/>
    <cellStyle name="Currency 2 2 8 2 2 2 2 3 3 2" xfId="38243" xr:uid="{5E4C953A-544A-4FD3-B9C8-A0C333C43352}"/>
    <cellStyle name="Currency 2 2 8 2 2 2 2 3 4" xfId="26915" xr:uid="{FB5A1249-33A0-4B38-B650-E804F178AFF7}"/>
    <cellStyle name="Currency 2 2 8 2 2 2 2 4" xfId="7091" xr:uid="{21EFE57B-4221-431A-BD0D-A3A8B93C4DB3}"/>
    <cellStyle name="Currency 2 2 8 2 2 2 2 4 2" xfId="18419" xr:uid="{3EABE94F-D4FB-43E0-8F4D-CED88B384B82}"/>
    <cellStyle name="Currency 2 2 8 2 2 2 2 4 2 2" xfId="41075" xr:uid="{291C9163-1B64-4688-B657-0E13B7154890}"/>
    <cellStyle name="Currency 2 2 8 2 2 2 2 4 3" xfId="29747" xr:uid="{279ED0F1-F9A5-44D7-B157-9796190780B7}"/>
    <cellStyle name="Currency 2 2 8 2 2 2 2 5" xfId="12755" xr:uid="{50ADF0ED-CF2C-4620-8E93-377DF39CE56E}"/>
    <cellStyle name="Currency 2 2 8 2 2 2 2 5 2" xfId="35411" xr:uid="{5FDA1CE9-1150-4D78-AB03-F575338A02A6}"/>
    <cellStyle name="Currency 2 2 8 2 2 2 2 6" xfId="24083" xr:uid="{8D310CFA-698A-411A-9D33-689576AA4F8D}"/>
    <cellStyle name="Currency 2 2 8 2 2 2 3" xfId="1876" xr:uid="{CD29EF5A-4929-4539-BB1D-84C8785A2F60}"/>
    <cellStyle name="Currency 2 2 8 2 2 2 3 2" xfId="4708" xr:uid="{37148030-6180-45B4-868D-476920FEA592}"/>
    <cellStyle name="Currency 2 2 8 2 2 2 3 2 2" xfId="10372" xr:uid="{9B798C58-B306-486B-9D71-29CFA53CEBD8}"/>
    <cellStyle name="Currency 2 2 8 2 2 2 3 2 2 2" xfId="21700" xr:uid="{D077911E-0FE3-4248-BDB2-CAD295925956}"/>
    <cellStyle name="Currency 2 2 8 2 2 2 3 2 2 2 2" xfId="44356" xr:uid="{5F6D26A9-1229-4C7F-841E-5C7D7B77D67D}"/>
    <cellStyle name="Currency 2 2 8 2 2 2 3 2 2 3" xfId="33028" xr:uid="{1F4452F5-4E59-456C-BB7C-F18218DE2662}"/>
    <cellStyle name="Currency 2 2 8 2 2 2 3 2 3" xfId="16036" xr:uid="{A340D2CB-7A3C-4910-BEFA-FF1ED748FA8C}"/>
    <cellStyle name="Currency 2 2 8 2 2 2 3 2 3 2" xfId="38692" xr:uid="{1EA795CD-3010-4E8B-A5C9-4B762480127E}"/>
    <cellStyle name="Currency 2 2 8 2 2 2 3 2 4" xfId="27364" xr:uid="{ACE3A705-46C3-4511-8C33-D93DD0312658}"/>
    <cellStyle name="Currency 2 2 8 2 2 2 3 3" xfId="7540" xr:uid="{5350EE1E-5D8E-442E-8728-352FD46AA6B5}"/>
    <cellStyle name="Currency 2 2 8 2 2 2 3 3 2" xfId="18868" xr:uid="{88C4A652-0E5C-46BD-AB59-109842DCB63E}"/>
    <cellStyle name="Currency 2 2 8 2 2 2 3 3 2 2" xfId="41524" xr:uid="{DA7CA78F-89DA-447B-B1B5-B4E83ED35865}"/>
    <cellStyle name="Currency 2 2 8 2 2 2 3 3 3" xfId="30196" xr:uid="{327CF669-7873-48AA-8D91-A58E9CB25C70}"/>
    <cellStyle name="Currency 2 2 8 2 2 2 3 4" xfId="13204" xr:uid="{82616408-444B-49D9-856B-33AEE8113F66}"/>
    <cellStyle name="Currency 2 2 8 2 2 2 3 4 2" xfId="35860" xr:uid="{ACB4F19D-2F70-4C65-8D6D-5144CCF2AF3E}"/>
    <cellStyle name="Currency 2 2 8 2 2 2 3 5" xfId="24532" xr:uid="{0696A0B6-A8A4-40AA-9124-1DEDC70B6FA4}"/>
    <cellStyle name="Currency 2 2 8 2 2 2 4" xfId="3555" xr:uid="{56B466A6-DDC6-4586-B969-F7D06E43D5EB}"/>
    <cellStyle name="Currency 2 2 8 2 2 2 4 2" xfId="9219" xr:uid="{3E5EB44A-13E0-4B33-AE53-5A9C2932952E}"/>
    <cellStyle name="Currency 2 2 8 2 2 2 4 2 2" xfId="20547" xr:uid="{A54B9D12-CCE0-4603-8921-670AD6132E28}"/>
    <cellStyle name="Currency 2 2 8 2 2 2 4 2 2 2" xfId="43203" xr:uid="{14C8B2EA-882D-482A-90C0-D109C4F2DA09}"/>
    <cellStyle name="Currency 2 2 8 2 2 2 4 2 3" xfId="31875" xr:uid="{CA6001EE-8AAC-4114-BF45-E4F904E87A00}"/>
    <cellStyle name="Currency 2 2 8 2 2 2 4 3" xfId="14883" xr:uid="{9925F397-0BD9-402E-BE85-5C9FB04DEFD3}"/>
    <cellStyle name="Currency 2 2 8 2 2 2 4 3 2" xfId="37539" xr:uid="{988D9332-55A4-464B-8E59-B81F0E4852B3}"/>
    <cellStyle name="Currency 2 2 8 2 2 2 4 4" xfId="26211" xr:uid="{002C63F0-5C9E-44B6-A493-0D4F60D64D87}"/>
    <cellStyle name="Currency 2 2 8 2 2 2 5" xfId="6387" xr:uid="{1B2CEA53-B7CB-413C-B2A8-A4EA077DD418}"/>
    <cellStyle name="Currency 2 2 8 2 2 2 5 2" xfId="17715" xr:uid="{7A4EEC42-09CE-4FEA-B595-5F08BF46AAEC}"/>
    <cellStyle name="Currency 2 2 8 2 2 2 5 2 2" xfId="40371" xr:uid="{E41F55E8-E587-4563-9926-ED6A2416F76A}"/>
    <cellStyle name="Currency 2 2 8 2 2 2 5 3" xfId="29043" xr:uid="{6D6CB908-1256-4CF3-A933-B62BE7EE0000}"/>
    <cellStyle name="Currency 2 2 8 2 2 2 6" xfId="12051" xr:uid="{B277C048-42C1-47BF-B65F-C30642732FA7}"/>
    <cellStyle name="Currency 2 2 8 2 2 2 6 2" xfId="34707" xr:uid="{79712BB0-42D3-4BE6-B03D-CE1A86909056}"/>
    <cellStyle name="Currency 2 2 8 2 2 2 7" xfId="23379" xr:uid="{E2C5154C-6F35-485A-8A64-DE8C4895C89F}"/>
    <cellStyle name="Currency 2 2 8 2 2 3" xfId="1075" xr:uid="{1C66827C-95AA-4282-BB00-0BE251F3DA7B}"/>
    <cellStyle name="Currency 2 2 8 2 2 3 2" xfId="1877" xr:uid="{214F192C-9531-4217-B5E7-85942F2698E2}"/>
    <cellStyle name="Currency 2 2 8 2 2 3 2 2" xfId="4709" xr:uid="{327B2211-A615-4A46-BA5C-9F42D58BB3C3}"/>
    <cellStyle name="Currency 2 2 8 2 2 3 2 2 2" xfId="10373" xr:uid="{70EBAAAD-DBBF-45C3-AF46-A780105F8A69}"/>
    <cellStyle name="Currency 2 2 8 2 2 3 2 2 2 2" xfId="21701" xr:uid="{63F21410-521C-4A1F-8759-062B32A22CAB}"/>
    <cellStyle name="Currency 2 2 8 2 2 3 2 2 2 2 2" xfId="44357" xr:uid="{9BCE06AF-DEF1-4535-9EF8-AEB2E297DCC6}"/>
    <cellStyle name="Currency 2 2 8 2 2 3 2 2 2 3" xfId="33029" xr:uid="{E93B0A82-3A90-4A24-957E-CF9395065B64}"/>
    <cellStyle name="Currency 2 2 8 2 2 3 2 2 3" xfId="16037" xr:uid="{4CD74D63-259D-4781-954E-534FBA75A772}"/>
    <cellStyle name="Currency 2 2 8 2 2 3 2 2 3 2" xfId="38693" xr:uid="{805EA0F6-D840-4C4B-B558-2338E73AA227}"/>
    <cellStyle name="Currency 2 2 8 2 2 3 2 2 4" xfId="27365" xr:uid="{9D900BBB-6E4A-482E-A2AB-4990B13B0107}"/>
    <cellStyle name="Currency 2 2 8 2 2 3 2 3" xfId="7541" xr:uid="{B9324261-095F-4905-B542-DE7CC542DF81}"/>
    <cellStyle name="Currency 2 2 8 2 2 3 2 3 2" xfId="18869" xr:uid="{8C22943E-7B7F-42C9-9E61-5B66FB08C07C}"/>
    <cellStyle name="Currency 2 2 8 2 2 3 2 3 2 2" xfId="41525" xr:uid="{ED2CC314-6D6F-4902-A48F-0D23164BEE3C}"/>
    <cellStyle name="Currency 2 2 8 2 2 3 2 3 3" xfId="30197" xr:uid="{375858FC-95C1-4C65-AC45-6383BCCEBDEC}"/>
    <cellStyle name="Currency 2 2 8 2 2 3 2 4" xfId="13205" xr:uid="{5412C98D-5357-46B1-B9BD-5F52C7825C22}"/>
    <cellStyle name="Currency 2 2 8 2 2 3 2 4 2" xfId="35861" xr:uid="{9F913004-92A1-4C62-B1A3-6F80ECD309CF}"/>
    <cellStyle name="Currency 2 2 8 2 2 3 2 5" xfId="24533" xr:uid="{B7E48F62-EDA2-418C-8870-B508C9BD3E8B}"/>
    <cellStyle name="Currency 2 2 8 2 2 3 3" xfId="3907" xr:uid="{A343FED2-461D-4B61-A31E-0710FC39AE0B}"/>
    <cellStyle name="Currency 2 2 8 2 2 3 3 2" xfId="9571" xr:uid="{45397248-5EFE-4F75-A4DF-4C94D8C779F1}"/>
    <cellStyle name="Currency 2 2 8 2 2 3 3 2 2" xfId="20899" xr:uid="{4625D4FB-4B63-4F0F-9D4B-D14D306D9A76}"/>
    <cellStyle name="Currency 2 2 8 2 2 3 3 2 2 2" xfId="43555" xr:uid="{6FEC8003-EF9D-4F32-81AB-7C2148799E46}"/>
    <cellStyle name="Currency 2 2 8 2 2 3 3 2 3" xfId="32227" xr:uid="{93D1DDBD-0707-4BC7-B37F-4C5A06BDF5F5}"/>
    <cellStyle name="Currency 2 2 8 2 2 3 3 3" xfId="15235" xr:uid="{B425CA35-3914-45F3-9497-4EEB44D45642}"/>
    <cellStyle name="Currency 2 2 8 2 2 3 3 3 2" xfId="37891" xr:uid="{B7891E57-CD7B-41E7-8197-1812570044EB}"/>
    <cellStyle name="Currency 2 2 8 2 2 3 3 4" xfId="26563" xr:uid="{C389AF62-AE62-4305-B781-CAD1D10F381A}"/>
    <cellStyle name="Currency 2 2 8 2 2 3 4" xfId="6739" xr:uid="{235896CD-5814-4A71-AC8F-5C5B73FE0176}"/>
    <cellStyle name="Currency 2 2 8 2 2 3 4 2" xfId="18067" xr:uid="{E9F76862-F2DD-4125-BBCA-50EFD89A074C}"/>
    <cellStyle name="Currency 2 2 8 2 2 3 4 2 2" xfId="40723" xr:uid="{B2F14006-8C34-4F3D-92F3-601A898389FE}"/>
    <cellStyle name="Currency 2 2 8 2 2 3 4 3" xfId="29395" xr:uid="{A6B2CBC3-B2E5-44B9-B024-344DE435CFAF}"/>
    <cellStyle name="Currency 2 2 8 2 2 3 5" xfId="12403" xr:uid="{F25BFCBA-4FB4-4149-8B58-1ACC4710D905}"/>
    <cellStyle name="Currency 2 2 8 2 2 3 5 2" xfId="35059" xr:uid="{88F63AE0-A20F-4ECA-B100-5B4B2E5168B5}"/>
    <cellStyle name="Currency 2 2 8 2 2 3 6" xfId="23731" xr:uid="{3965B745-D967-4149-8A07-3D4B1BC0FDDD}"/>
    <cellStyle name="Currency 2 2 8 2 2 4" xfId="1878" xr:uid="{B472961E-B7C0-4417-B479-025139D16908}"/>
    <cellStyle name="Currency 2 2 8 2 2 4 2" xfId="4710" xr:uid="{A372651A-6FB5-41B4-8653-8714FC557423}"/>
    <cellStyle name="Currency 2 2 8 2 2 4 2 2" xfId="10374" xr:uid="{3C4C2006-63E0-4E53-A3ED-CDD669A2F0ED}"/>
    <cellStyle name="Currency 2 2 8 2 2 4 2 2 2" xfId="21702" xr:uid="{1D757ECA-5720-4377-96A8-39BB65819058}"/>
    <cellStyle name="Currency 2 2 8 2 2 4 2 2 2 2" xfId="44358" xr:uid="{9C5087B6-E200-4991-8E31-920AE93EA8BF}"/>
    <cellStyle name="Currency 2 2 8 2 2 4 2 2 3" xfId="33030" xr:uid="{B9DFAA8C-7EB8-492A-ADDB-7745213A86F2}"/>
    <cellStyle name="Currency 2 2 8 2 2 4 2 3" xfId="16038" xr:uid="{51E17116-0571-4010-B8D8-EBF0D9A58B0A}"/>
    <cellStyle name="Currency 2 2 8 2 2 4 2 3 2" xfId="38694" xr:uid="{A87C0246-754E-4BC5-A1A3-150BC58A37CD}"/>
    <cellStyle name="Currency 2 2 8 2 2 4 2 4" xfId="27366" xr:uid="{43CCC4A5-EEB1-4774-839C-EB5986F948E3}"/>
    <cellStyle name="Currency 2 2 8 2 2 4 3" xfId="7542" xr:uid="{69FBC2F5-C58B-4D60-AC20-DE2B60F160D4}"/>
    <cellStyle name="Currency 2 2 8 2 2 4 3 2" xfId="18870" xr:uid="{8A821C6A-122F-42B1-8DCB-B43F009E26FF}"/>
    <cellStyle name="Currency 2 2 8 2 2 4 3 2 2" xfId="41526" xr:uid="{6309FB90-9295-49CB-8E62-E148C697ACE9}"/>
    <cellStyle name="Currency 2 2 8 2 2 4 3 3" xfId="30198" xr:uid="{AB8E98C6-874C-435F-ADDA-6A663C521973}"/>
    <cellStyle name="Currency 2 2 8 2 2 4 4" xfId="13206" xr:uid="{62B32C38-8018-4542-8F73-0885371D0820}"/>
    <cellStyle name="Currency 2 2 8 2 2 4 4 2" xfId="35862" xr:uid="{24E738D3-A12E-4C7D-92C2-E33A013A566C}"/>
    <cellStyle name="Currency 2 2 8 2 2 4 5" xfId="24534" xr:uid="{392E423C-31EC-441B-B1C7-36A46D06FD98}"/>
    <cellStyle name="Currency 2 2 8 2 2 5" xfId="3203" xr:uid="{0FABE03C-D7FB-4FCA-9228-9D460960FB5D}"/>
    <cellStyle name="Currency 2 2 8 2 2 5 2" xfId="8867" xr:uid="{FFD075E8-44F0-40FD-9CE4-DCED3C612070}"/>
    <cellStyle name="Currency 2 2 8 2 2 5 2 2" xfId="20195" xr:uid="{53D08558-5891-44D8-A4BE-F8622BB59F07}"/>
    <cellStyle name="Currency 2 2 8 2 2 5 2 2 2" xfId="42851" xr:uid="{74B3833B-EE3D-4F34-AC79-27BF8AE4531F}"/>
    <cellStyle name="Currency 2 2 8 2 2 5 2 3" xfId="31523" xr:uid="{A04354D8-BBD7-4F46-820E-8346145CC6CB}"/>
    <cellStyle name="Currency 2 2 8 2 2 5 3" xfId="14531" xr:uid="{0072F974-0E8F-42C1-9D72-77AEC0AD3AAC}"/>
    <cellStyle name="Currency 2 2 8 2 2 5 3 2" xfId="37187" xr:uid="{A2027E68-FBC1-4CE6-8844-8D11B38A6DA6}"/>
    <cellStyle name="Currency 2 2 8 2 2 5 4" xfId="25859" xr:uid="{65FA4763-82B8-44D2-A900-4E8977DA1C8D}"/>
    <cellStyle name="Currency 2 2 8 2 2 6" xfId="6035" xr:uid="{80D4DBE6-9075-45FF-AEDC-60D61A060396}"/>
    <cellStyle name="Currency 2 2 8 2 2 6 2" xfId="17363" xr:uid="{2AD15070-A096-4DFC-AE62-1414C059992A}"/>
    <cellStyle name="Currency 2 2 8 2 2 6 2 2" xfId="40019" xr:uid="{78B53302-2298-467A-9ADF-DCD4B2FE228E}"/>
    <cellStyle name="Currency 2 2 8 2 2 6 3" xfId="28691" xr:uid="{F9B29D69-934E-4552-83AE-AEDF47CA878C}"/>
    <cellStyle name="Currency 2 2 8 2 2 7" xfId="11699" xr:uid="{9BC80C39-5070-4F6D-AB6B-112F0447C9BE}"/>
    <cellStyle name="Currency 2 2 8 2 2 7 2" xfId="34355" xr:uid="{62079FCC-9ABA-45A3-9618-4B389B64CAE2}"/>
    <cellStyle name="Currency 2 2 8 2 2 8" xfId="23027" xr:uid="{492FC0E7-7676-4D21-8D13-CB3E45C766DD}"/>
    <cellStyle name="Currency 2 2 8 2 3" xfId="547" xr:uid="{B9203D13-557D-41FE-9273-BD34B0C5D096}"/>
    <cellStyle name="Currency 2 2 8 2 3 2" xfId="1251" xr:uid="{5314C164-AD90-4200-8A45-D184E4A3F517}"/>
    <cellStyle name="Currency 2 2 8 2 3 2 2" xfId="1879" xr:uid="{4935FF97-A805-4DBD-82CA-02EE2955F425}"/>
    <cellStyle name="Currency 2 2 8 2 3 2 2 2" xfId="4711" xr:uid="{90B85EAF-0A52-4E74-B69C-FB0DF89F0C6C}"/>
    <cellStyle name="Currency 2 2 8 2 3 2 2 2 2" xfId="10375" xr:uid="{3DD12CBF-184D-48D7-9519-E15539319579}"/>
    <cellStyle name="Currency 2 2 8 2 3 2 2 2 2 2" xfId="21703" xr:uid="{6FC6BAF0-4309-4716-B460-2744B7861EBD}"/>
    <cellStyle name="Currency 2 2 8 2 3 2 2 2 2 2 2" xfId="44359" xr:uid="{257F163F-B98A-449D-96DB-23966E283C82}"/>
    <cellStyle name="Currency 2 2 8 2 3 2 2 2 2 3" xfId="33031" xr:uid="{FE3417C2-6CBD-4F74-8924-06D2446CEE74}"/>
    <cellStyle name="Currency 2 2 8 2 3 2 2 2 3" xfId="16039" xr:uid="{E8FFC4D6-2AF0-4D68-A35A-5238051DBB38}"/>
    <cellStyle name="Currency 2 2 8 2 3 2 2 2 3 2" xfId="38695" xr:uid="{F7C39B03-707D-406D-9CF3-9AF25A8967C6}"/>
    <cellStyle name="Currency 2 2 8 2 3 2 2 2 4" xfId="27367" xr:uid="{F344B3FD-6D65-4FF2-8DD1-9093AC76DE00}"/>
    <cellStyle name="Currency 2 2 8 2 3 2 2 3" xfId="7543" xr:uid="{E9E436CD-66A5-4419-ADBD-2D19B96A9E59}"/>
    <cellStyle name="Currency 2 2 8 2 3 2 2 3 2" xfId="18871" xr:uid="{65D7304C-20C1-435A-A8AA-DB7A4C400AD9}"/>
    <cellStyle name="Currency 2 2 8 2 3 2 2 3 2 2" xfId="41527" xr:uid="{D93EA8B2-0F31-48D1-B553-7273F84B5E70}"/>
    <cellStyle name="Currency 2 2 8 2 3 2 2 3 3" xfId="30199" xr:uid="{36651B20-404A-4837-8439-332CA03220D4}"/>
    <cellStyle name="Currency 2 2 8 2 3 2 2 4" xfId="13207" xr:uid="{7AF23E9A-9AF9-4BFF-A3A2-D58C8E54E084}"/>
    <cellStyle name="Currency 2 2 8 2 3 2 2 4 2" xfId="35863" xr:uid="{E1869F81-89FA-429A-A634-997DC2AE4F50}"/>
    <cellStyle name="Currency 2 2 8 2 3 2 2 5" xfId="24535" xr:uid="{CC5DC64F-DA90-4836-98C7-6268AECFAAC0}"/>
    <cellStyle name="Currency 2 2 8 2 3 2 3" xfId="4083" xr:uid="{EF5139C1-87B9-4F16-A680-260FB1C16208}"/>
    <cellStyle name="Currency 2 2 8 2 3 2 3 2" xfId="9747" xr:uid="{96857628-200D-4128-8014-9B2C91232563}"/>
    <cellStyle name="Currency 2 2 8 2 3 2 3 2 2" xfId="21075" xr:uid="{5A677E56-3E53-4D25-A235-49DCC7DF7C48}"/>
    <cellStyle name="Currency 2 2 8 2 3 2 3 2 2 2" xfId="43731" xr:uid="{66BBC8DA-FE22-433E-A91C-84E327B2F185}"/>
    <cellStyle name="Currency 2 2 8 2 3 2 3 2 3" xfId="32403" xr:uid="{7C9158CE-AFA7-41B4-9CCC-221BD3149A01}"/>
    <cellStyle name="Currency 2 2 8 2 3 2 3 3" xfId="15411" xr:uid="{67974D51-5907-4D84-9934-C78BD4574F13}"/>
    <cellStyle name="Currency 2 2 8 2 3 2 3 3 2" xfId="38067" xr:uid="{A029B316-46C2-4102-9477-9145F2C7B404}"/>
    <cellStyle name="Currency 2 2 8 2 3 2 3 4" xfId="26739" xr:uid="{84F28494-0569-443F-853F-7FD2BDBBA7E6}"/>
    <cellStyle name="Currency 2 2 8 2 3 2 4" xfId="6915" xr:uid="{92E29C3D-C7A5-456B-9BFD-C31E174F3A90}"/>
    <cellStyle name="Currency 2 2 8 2 3 2 4 2" xfId="18243" xr:uid="{D93B1ACE-94EE-4CAF-8CEC-DF14F6B042BB}"/>
    <cellStyle name="Currency 2 2 8 2 3 2 4 2 2" xfId="40899" xr:uid="{A79953ED-E504-4E99-B3D7-53B16FD0AF81}"/>
    <cellStyle name="Currency 2 2 8 2 3 2 4 3" xfId="29571" xr:uid="{650A46E5-EB99-4D2B-B395-24B876CB2050}"/>
    <cellStyle name="Currency 2 2 8 2 3 2 5" xfId="12579" xr:uid="{0C9BF5D9-C928-4146-9C45-3F5128D04D58}"/>
    <cellStyle name="Currency 2 2 8 2 3 2 5 2" xfId="35235" xr:uid="{A6A3C31A-7BA1-4839-9C72-DD816511B43F}"/>
    <cellStyle name="Currency 2 2 8 2 3 2 6" xfId="23907" xr:uid="{DB31DA1F-3FC2-4E61-A896-9E9B24368B68}"/>
    <cellStyle name="Currency 2 2 8 2 3 3" xfId="1880" xr:uid="{3F4EC492-F4D8-444F-A310-E058CFF03100}"/>
    <cellStyle name="Currency 2 2 8 2 3 3 2" xfId="4712" xr:uid="{E86433C3-47FC-4A77-B416-9A8DFD9041F1}"/>
    <cellStyle name="Currency 2 2 8 2 3 3 2 2" xfId="10376" xr:uid="{12CD99C3-9F4D-4995-9EA6-6BE01F4CEDBD}"/>
    <cellStyle name="Currency 2 2 8 2 3 3 2 2 2" xfId="21704" xr:uid="{0ACECE9A-8161-4920-8F50-40438A52F82B}"/>
    <cellStyle name="Currency 2 2 8 2 3 3 2 2 2 2" xfId="44360" xr:uid="{026BE41D-BFBC-46D4-833A-EA1CEAEC82C6}"/>
    <cellStyle name="Currency 2 2 8 2 3 3 2 2 3" xfId="33032" xr:uid="{FB713595-1856-4429-A01C-6F5F3E4F76F3}"/>
    <cellStyle name="Currency 2 2 8 2 3 3 2 3" xfId="16040" xr:uid="{D04A13D1-A26A-4D56-B0B6-DDD674971D38}"/>
    <cellStyle name="Currency 2 2 8 2 3 3 2 3 2" xfId="38696" xr:uid="{5B7D697C-441C-449C-B5D5-82B9E774DC07}"/>
    <cellStyle name="Currency 2 2 8 2 3 3 2 4" xfId="27368" xr:uid="{65048F19-602C-445F-9588-84DC913DA648}"/>
    <cellStyle name="Currency 2 2 8 2 3 3 3" xfId="7544" xr:uid="{5ABE195A-4218-4252-96AF-DC44B9094D36}"/>
    <cellStyle name="Currency 2 2 8 2 3 3 3 2" xfId="18872" xr:uid="{B9990BEB-F5AE-4A4C-8EBF-BCBEDADBB2FB}"/>
    <cellStyle name="Currency 2 2 8 2 3 3 3 2 2" xfId="41528" xr:uid="{8856B93E-2A67-4512-AEE7-DE74B1E29C0B}"/>
    <cellStyle name="Currency 2 2 8 2 3 3 3 3" xfId="30200" xr:uid="{009851FB-345F-4B1E-BCDF-DA2224F911AD}"/>
    <cellStyle name="Currency 2 2 8 2 3 3 4" xfId="13208" xr:uid="{462631B4-81F9-47FA-8984-43692A559910}"/>
    <cellStyle name="Currency 2 2 8 2 3 3 4 2" xfId="35864" xr:uid="{074B6BEF-6BC5-4758-BBD3-078DD7E76A39}"/>
    <cellStyle name="Currency 2 2 8 2 3 3 5" xfId="24536" xr:uid="{C856CCBB-E8B6-4D56-B97C-454DF4AF91BD}"/>
    <cellStyle name="Currency 2 2 8 2 3 4" xfId="3379" xr:uid="{0E308FF9-71AD-46F3-9175-DFCEEDFD361B}"/>
    <cellStyle name="Currency 2 2 8 2 3 4 2" xfId="9043" xr:uid="{5C77CFD5-D9DE-4A94-B25F-DBBDE021089C}"/>
    <cellStyle name="Currency 2 2 8 2 3 4 2 2" xfId="20371" xr:uid="{AE268B9C-F953-4C98-A7A2-337D31000035}"/>
    <cellStyle name="Currency 2 2 8 2 3 4 2 2 2" xfId="43027" xr:uid="{244A1D78-99F5-4561-A31D-C41B3FA098E1}"/>
    <cellStyle name="Currency 2 2 8 2 3 4 2 3" xfId="31699" xr:uid="{E26321E5-99A6-4283-9F6D-11711816A967}"/>
    <cellStyle name="Currency 2 2 8 2 3 4 3" xfId="14707" xr:uid="{60D243D2-3572-4AE7-883E-A59C1656DBBC}"/>
    <cellStyle name="Currency 2 2 8 2 3 4 3 2" xfId="37363" xr:uid="{A4035388-D30B-4042-B33B-1FDB82DF5802}"/>
    <cellStyle name="Currency 2 2 8 2 3 4 4" xfId="26035" xr:uid="{D2C51D4F-C9AC-471C-BE24-F94019A73523}"/>
    <cellStyle name="Currency 2 2 8 2 3 5" xfId="6211" xr:uid="{7837332E-5A8B-4BCB-BA81-CB422B672EAF}"/>
    <cellStyle name="Currency 2 2 8 2 3 5 2" xfId="17539" xr:uid="{144B595B-9838-4F11-9D11-678F359366DA}"/>
    <cellStyle name="Currency 2 2 8 2 3 5 2 2" xfId="40195" xr:uid="{B0356146-3447-446B-9D73-A8CCF9972E3F}"/>
    <cellStyle name="Currency 2 2 8 2 3 5 3" xfId="28867" xr:uid="{96E3F17A-5CBE-41DF-B1EE-63DBBE63AC3B}"/>
    <cellStyle name="Currency 2 2 8 2 3 6" xfId="11875" xr:uid="{721BD389-413C-4207-9994-817DB12C6843}"/>
    <cellStyle name="Currency 2 2 8 2 3 6 2" xfId="34531" xr:uid="{C93DA934-5CF3-46E7-97D8-8B88090EA54E}"/>
    <cellStyle name="Currency 2 2 8 2 3 7" xfId="23203" xr:uid="{FADB57DB-B9B7-4BB6-A060-55DC1DFC1C87}"/>
    <cellStyle name="Currency 2 2 8 2 4" xfId="899" xr:uid="{18279999-E52C-4A3C-A141-309B320B9AAE}"/>
    <cellStyle name="Currency 2 2 8 2 4 2" xfId="1881" xr:uid="{50983416-04E0-40C5-A734-8DF7C42359F3}"/>
    <cellStyle name="Currency 2 2 8 2 4 2 2" xfId="4713" xr:uid="{66687336-0F9C-477D-A5CA-F952FA960612}"/>
    <cellStyle name="Currency 2 2 8 2 4 2 2 2" xfId="10377" xr:uid="{8510BFD4-E731-4D57-8579-1481250EE3D2}"/>
    <cellStyle name="Currency 2 2 8 2 4 2 2 2 2" xfId="21705" xr:uid="{3507A298-0111-45B7-9470-08D4A070D644}"/>
    <cellStyle name="Currency 2 2 8 2 4 2 2 2 2 2" xfId="44361" xr:uid="{59E4CA2F-B1DA-4E7D-A621-3B2F588BAFF8}"/>
    <cellStyle name="Currency 2 2 8 2 4 2 2 2 3" xfId="33033" xr:uid="{B68FDF3C-4BE8-43D5-9DEC-06872CF58878}"/>
    <cellStyle name="Currency 2 2 8 2 4 2 2 3" xfId="16041" xr:uid="{FE36E197-F024-462B-9144-58D84F1CFAE1}"/>
    <cellStyle name="Currency 2 2 8 2 4 2 2 3 2" xfId="38697" xr:uid="{1DB48FBE-E0EE-4B44-8861-974C1170C584}"/>
    <cellStyle name="Currency 2 2 8 2 4 2 2 4" xfId="27369" xr:uid="{6A501EE0-A8F4-4FA6-9888-832206C66C27}"/>
    <cellStyle name="Currency 2 2 8 2 4 2 3" xfId="7545" xr:uid="{CCDE7AF5-93E9-459F-ACC7-72FCB8629698}"/>
    <cellStyle name="Currency 2 2 8 2 4 2 3 2" xfId="18873" xr:uid="{EA87AACF-947C-4AB9-B1FA-04FB8B973EC5}"/>
    <cellStyle name="Currency 2 2 8 2 4 2 3 2 2" xfId="41529" xr:uid="{7D6523E4-D0BA-49FF-B6B5-69611472BAD8}"/>
    <cellStyle name="Currency 2 2 8 2 4 2 3 3" xfId="30201" xr:uid="{FD995A62-756E-4FE1-A76A-96549DFB9D01}"/>
    <cellStyle name="Currency 2 2 8 2 4 2 4" xfId="13209" xr:uid="{825F6E03-E512-4537-AF43-A92FC1DD010E}"/>
    <cellStyle name="Currency 2 2 8 2 4 2 4 2" xfId="35865" xr:uid="{501CFECB-BFC7-4488-949F-E6D8F9AC4DA8}"/>
    <cellStyle name="Currency 2 2 8 2 4 2 5" xfId="24537" xr:uid="{B5A2CAE3-E984-43BF-8170-C4D93943F09F}"/>
    <cellStyle name="Currency 2 2 8 2 4 3" xfId="3731" xr:uid="{1B0CB790-743A-4B42-A54D-C4ED6AE55756}"/>
    <cellStyle name="Currency 2 2 8 2 4 3 2" xfId="9395" xr:uid="{C20AF826-19A9-4390-8BC4-4598424A3312}"/>
    <cellStyle name="Currency 2 2 8 2 4 3 2 2" xfId="20723" xr:uid="{EC73E1B8-DB20-4108-90A0-7B88E3D90282}"/>
    <cellStyle name="Currency 2 2 8 2 4 3 2 2 2" xfId="43379" xr:uid="{A568D72F-AE47-477B-87DA-49301848FC9E}"/>
    <cellStyle name="Currency 2 2 8 2 4 3 2 3" xfId="32051" xr:uid="{69BEC2FD-8D8E-4FB5-B753-23AB2881B7C6}"/>
    <cellStyle name="Currency 2 2 8 2 4 3 3" xfId="15059" xr:uid="{D719E84B-C2A0-44CD-849E-1D6795F152CB}"/>
    <cellStyle name="Currency 2 2 8 2 4 3 3 2" xfId="37715" xr:uid="{B39DF432-46A0-41DD-8EE7-A18DFA505E63}"/>
    <cellStyle name="Currency 2 2 8 2 4 3 4" xfId="26387" xr:uid="{6B7B37C4-3903-4DE3-908E-C20BC770841B}"/>
    <cellStyle name="Currency 2 2 8 2 4 4" xfId="6563" xr:uid="{2AB0F0C0-2254-487D-AFE8-27501163FE75}"/>
    <cellStyle name="Currency 2 2 8 2 4 4 2" xfId="17891" xr:uid="{F4627C27-12B8-4211-BA5D-17EA420862FC}"/>
    <cellStyle name="Currency 2 2 8 2 4 4 2 2" xfId="40547" xr:uid="{BF088A6C-6A25-4D2B-A64E-AFE7416EE917}"/>
    <cellStyle name="Currency 2 2 8 2 4 4 3" xfId="29219" xr:uid="{CF8214D7-72C2-413D-9243-071E7F5F8B1D}"/>
    <cellStyle name="Currency 2 2 8 2 4 5" xfId="12227" xr:uid="{63F9CE55-A4E1-4DFC-A9EC-A9D56E23B87B}"/>
    <cellStyle name="Currency 2 2 8 2 4 5 2" xfId="34883" xr:uid="{3DD3C459-AAFB-4627-9BD8-2B74C41C1249}"/>
    <cellStyle name="Currency 2 2 8 2 4 6" xfId="23555" xr:uid="{E1D5C0C4-4B15-485A-A886-43731B65F63B}"/>
    <cellStyle name="Currency 2 2 8 2 5" xfId="1882" xr:uid="{F246F47C-64C0-49C7-B0D4-F42C15D5D729}"/>
    <cellStyle name="Currency 2 2 8 2 5 2" xfId="4714" xr:uid="{43C5AA55-5B3D-49D1-8023-0939675E05AF}"/>
    <cellStyle name="Currency 2 2 8 2 5 2 2" xfId="10378" xr:uid="{E668CBDC-61FB-4F40-A8BC-7C148754419E}"/>
    <cellStyle name="Currency 2 2 8 2 5 2 2 2" xfId="21706" xr:uid="{D6292062-94E8-4044-AF79-EAE588FDF12B}"/>
    <cellStyle name="Currency 2 2 8 2 5 2 2 2 2" xfId="44362" xr:uid="{F3D34BC5-855A-42E6-B339-C3114A468831}"/>
    <cellStyle name="Currency 2 2 8 2 5 2 2 3" xfId="33034" xr:uid="{397CADB7-0043-41B8-BCB1-CB339B4D0F69}"/>
    <cellStyle name="Currency 2 2 8 2 5 2 3" xfId="16042" xr:uid="{0CF348A7-9568-42E3-9864-3E805AB6724C}"/>
    <cellStyle name="Currency 2 2 8 2 5 2 3 2" xfId="38698" xr:uid="{60AD6DD4-3303-464C-AC21-F98F6982CF33}"/>
    <cellStyle name="Currency 2 2 8 2 5 2 4" xfId="27370" xr:uid="{CC4C3CD7-9765-4A22-BE44-2A86BC3B0047}"/>
    <cellStyle name="Currency 2 2 8 2 5 3" xfId="7546" xr:uid="{403D219B-BDB9-48B6-A3C7-4F15584621D3}"/>
    <cellStyle name="Currency 2 2 8 2 5 3 2" xfId="18874" xr:uid="{89049B56-0A29-4F43-9156-231BC61364F2}"/>
    <cellStyle name="Currency 2 2 8 2 5 3 2 2" xfId="41530" xr:uid="{724FC423-52D1-4F52-9FB5-C13D4C82DE12}"/>
    <cellStyle name="Currency 2 2 8 2 5 3 3" xfId="30202" xr:uid="{3FBAB72C-0DBE-447E-A252-A51C02218D34}"/>
    <cellStyle name="Currency 2 2 8 2 5 4" xfId="13210" xr:uid="{BF87C999-5683-4925-AA9B-8434AFE9411E}"/>
    <cellStyle name="Currency 2 2 8 2 5 4 2" xfId="35866" xr:uid="{65326FC5-A751-444D-B060-728279C0D73E}"/>
    <cellStyle name="Currency 2 2 8 2 5 5" xfId="24538" xr:uid="{00717F1F-5998-47D8-8CD2-CFED653F434A}"/>
    <cellStyle name="Currency 2 2 8 2 6" xfId="3027" xr:uid="{0D68030B-7F85-44F0-A799-F53BC2019298}"/>
    <cellStyle name="Currency 2 2 8 2 6 2" xfId="8691" xr:uid="{E9E1C27B-75A5-4288-859C-55BBAD69D886}"/>
    <cellStyle name="Currency 2 2 8 2 6 2 2" xfId="20019" xr:uid="{38FD3976-6237-4A5C-8949-DB2C41B6752E}"/>
    <cellStyle name="Currency 2 2 8 2 6 2 2 2" xfId="42675" xr:uid="{43625640-619F-4612-97AE-32DA4007620D}"/>
    <cellStyle name="Currency 2 2 8 2 6 2 3" xfId="31347" xr:uid="{32E0DC6D-E774-4CC2-9A7B-E63E3D74EC7F}"/>
    <cellStyle name="Currency 2 2 8 2 6 3" xfId="14355" xr:uid="{DD2ACC04-7625-464B-ABC0-F403C9D223C9}"/>
    <cellStyle name="Currency 2 2 8 2 6 3 2" xfId="37011" xr:uid="{2F4162EE-23A2-402C-9B61-12909FE809A7}"/>
    <cellStyle name="Currency 2 2 8 2 6 4" xfId="25683" xr:uid="{37B65543-B7E5-43CC-8598-B3D400CDE578}"/>
    <cellStyle name="Currency 2 2 8 2 7" xfId="5859" xr:uid="{251DF46E-134A-4E54-B149-584041D1E041}"/>
    <cellStyle name="Currency 2 2 8 2 7 2" xfId="17187" xr:uid="{17BFB07F-EEC4-4DD4-8CB7-E14C50365458}"/>
    <cellStyle name="Currency 2 2 8 2 7 2 2" xfId="39843" xr:uid="{F675496B-A389-4A3B-B965-A5604402FD35}"/>
    <cellStyle name="Currency 2 2 8 2 7 3" xfId="28515" xr:uid="{33D71FA9-AA66-4B84-A554-AE21CF3EAAEB}"/>
    <cellStyle name="Currency 2 2 8 2 8" xfId="11523" xr:uid="{D71EF71C-D4DF-4503-8E27-43F79DA6486B}"/>
    <cellStyle name="Currency 2 2 8 2 8 2" xfId="34179" xr:uid="{389E269A-4677-4A4E-8AF1-97F58C5CE644}"/>
    <cellStyle name="Currency 2 2 8 2 9" xfId="22851" xr:uid="{F0707E6C-730F-4207-9FDF-83644EB97E70}"/>
    <cellStyle name="Currency 2 2 8 3" xfId="283" xr:uid="{12C8219F-2A4D-4FF5-BB65-E4A364B69C1E}"/>
    <cellStyle name="Currency 2 2 8 3 2" xfId="635" xr:uid="{898F1950-3FE5-401A-9F4E-F879EA2248CE}"/>
    <cellStyle name="Currency 2 2 8 3 2 2" xfId="1339" xr:uid="{57149400-E146-43B9-BDD2-194C73FC0982}"/>
    <cellStyle name="Currency 2 2 8 3 2 2 2" xfId="1883" xr:uid="{FAF1442E-9332-4636-8C3B-BC464D86B928}"/>
    <cellStyle name="Currency 2 2 8 3 2 2 2 2" xfId="4715" xr:uid="{207759F7-EE9B-48F7-8482-7978915B1431}"/>
    <cellStyle name="Currency 2 2 8 3 2 2 2 2 2" xfId="10379" xr:uid="{712CD0AB-6C5B-4902-B3D2-46425E346677}"/>
    <cellStyle name="Currency 2 2 8 3 2 2 2 2 2 2" xfId="21707" xr:uid="{8F2DE5D2-214D-4A59-9FBF-2C88B47224A9}"/>
    <cellStyle name="Currency 2 2 8 3 2 2 2 2 2 2 2" xfId="44363" xr:uid="{19B82C93-2276-40E6-818C-CF328957DC82}"/>
    <cellStyle name="Currency 2 2 8 3 2 2 2 2 2 3" xfId="33035" xr:uid="{DE883D4C-B912-4F21-9C62-27317B457011}"/>
    <cellStyle name="Currency 2 2 8 3 2 2 2 2 3" xfId="16043" xr:uid="{8104E2A4-A38D-4B68-8902-8C67EC59E52F}"/>
    <cellStyle name="Currency 2 2 8 3 2 2 2 2 3 2" xfId="38699" xr:uid="{A285C218-EB5D-46BF-BDB2-7455315C4097}"/>
    <cellStyle name="Currency 2 2 8 3 2 2 2 2 4" xfId="27371" xr:uid="{12A5B03D-4486-49EB-92EE-40D9BD1AB508}"/>
    <cellStyle name="Currency 2 2 8 3 2 2 2 3" xfId="7547" xr:uid="{82336CC3-DACC-47BB-BF08-982225A6968C}"/>
    <cellStyle name="Currency 2 2 8 3 2 2 2 3 2" xfId="18875" xr:uid="{F81E66AE-8F6D-4AE7-A171-6CCAB3F029EF}"/>
    <cellStyle name="Currency 2 2 8 3 2 2 2 3 2 2" xfId="41531" xr:uid="{06FCC328-114F-419D-98DA-2949E513D346}"/>
    <cellStyle name="Currency 2 2 8 3 2 2 2 3 3" xfId="30203" xr:uid="{CEA07FF6-EBAA-4EFD-ABD5-7924FE845A79}"/>
    <cellStyle name="Currency 2 2 8 3 2 2 2 4" xfId="13211" xr:uid="{F633C299-63FF-405D-B6DC-4E11D385FEA2}"/>
    <cellStyle name="Currency 2 2 8 3 2 2 2 4 2" xfId="35867" xr:uid="{67B83177-C003-4ED1-A034-F42014DE5E17}"/>
    <cellStyle name="Currency 2 2 8 3 2 2 2 5" xfId="24539" xr:uid="{AD2DD5B2-55FC-466D-91A7-C49373F53664}"/>
    <cellStyle name="Currency 2 2 8 3 2 2 3" xfId="4171" xr:uid="{FD27D1D9-DA8B-49F0-8766-EA12FEA9D4EF}"/>
    <cellStyle name="Currency 2 2 8 3 2 2 3 2" xfId="9835" xr:uid="{4F0FDC37-6538-4C2B-BF7F-12CEE834659A}"/>
    <cellStyle name="Currency 2 2 8 3 2 2 3 2 2" xfId="21163" xr:uid="{6E1DE87A-62F5-4935-A0CA-34179D1955B1}"/>
    <cellStyle name="Currency 2 2 8 3 2 2 3 2 2 2" xfId="43819" xr:uid="{1C08A1D7-471B-4C23-A3FA-88E7D5250EC9}"/>
    <cellStyle name="Currency 2 2 8 3 2 2 3 2 3" xfId="32491" xr:uid="{9A5A42A7-060A-470F-82BD-8D68375D2C7A}"/>
    <cellStyle name="Currency 2 2 8 3 2 2 3 3" xfId="15499" xr:uid="{55B9AD04-2EFD-40F6-A7E3-1FA2AE59AB95}"/>
    <cellStyle name="Currency 2 2 8 3 2 2 3 3 2" xfId="38155" xr:uid="{898FA015-AFFC-4071-985C-F6E30EFF1D72}"/>
    <cellStyle name="Currency 2 2 8 3 2 2 3 4" xfId="26827" xr:uid="{5EB86675-F4CE-4AF0-A8F0-64C010693A3F}"/>
    <cellStyle name="Currency 2 2 8 3 2 2 4" xfId="7003" xr:uid="{0A198AF7-975C-45A9-9F94-B448BA18A609}"/>
    <cellStyle name="Currency 2 2 8 3 2 2 4 2" xfId="18331" xr:uid="{DABF3192-37B4-477C-8F65-B1C6A9DF8898}"/>
    <cellStyle name="Currency 2 2 8 3 2 2 4 2 2" xfId="40987" xr:uid="{0CECAE2F-FCEF-4897-83BC-19D4179C4904}"/>
    <cellStyle name="Currency 2 2 8 3 2 2 4 3" xfId="29659" xr:uid="{7CAF71A5-C964-4F7C-8269-0D1104F8FCD7}"/>
    <cellStyle name="Currency 2 2 8 3 2 2 5" xfId="12667" xr:uid="{943A69E9-F738-44CD-A1D3-53D58B390E91}"/>
    <cellStyle name="Currency 2 2 8 3 2 2 5 2" xfId="35323" xr:uid="{FAD3E4D5-0649-4AD8-AA42-5A6EA7C57266}"/>
    <cellStyle name="Currency 2 2 8 3 2 2 6" xfId="23995" xr:uid="{CCEDF353-F75C-4A5D-9182-281A74CF2426}"/>
    <cellStyle name="Currency 2 2 8 3 2 3" xfId="1884" xr:uid="{4C92E848-4294-4FB7-85A8-A51773C11938}"/>
    <cellStyle name="Currency 2 2 8 3 2 3 2" xfId="4716" xr:uid="{AB100417-F754-4C41-8DE2-65FE1C87A965}"/>
    <cellStyle name="Currency 2 2 8 3 2 3 2 2" xfId="10380" xr:uid="{59498F2B-44C1-4CF7-98AE-5711F52F5DAD}"/>
    <cellStyle name="Currency 2 2 8 3 2 3 2 2 2" xfId="21708" xr:uid="{7623BC56-5C9D-4191-A09E-DCCBBF333AB9}"/>
    <cellStyle name="Currency 2 2 8 3 2 3 2 2 2 2" xfId="44364" xr:uid="{DEDE2539-DCD7-46BA-B56C-08FD29581912}"/>
    <cellStyle name="Currency 2 2 8 3 2 3 2 2 3" xfId="33036" xr:uid="{A2497A5F-E619-428E-81B8-9B6C8C9E951E}"/>
    <cellStyle name="Currency 2 2 8 3 2 3 2 3" xfId="16044" xr:uid="{2BE3539F-FE71-465C-BABF-C6ADE175C1A8}"/>
    <cellStyle name="Currency 2 2 8 3 2 3 2 3 2" xfId="38700" xr:uid="{5E554E2F-E8B0-4EAD-8EC5-340E56A13951}"/>
    <cellStyle name="Currency 2 2 8 3 2 3 2 4" xfId="27372" xr:uid="{A8356536-EFA7-45E5-A298-33BF2BDFA090}"/>
    <cellStyle name="Currency 2 2 8 3 2 3 3" xfId="7548" xr:uid="{00AD03C9-2F03-4907-BF2A-FB94F0D4E8F5}"/>
    <cellStyle name="Currency 2 2 8 3 2 3 3 2" xfId="18876" xr:uid="{93B8A899-E34A-45C6-9DB8-04EFF7322204}"/>
    <cellStyle name="Currency 2 2 8 3 2 3 3 2 2" xfId="41532" xr:uid="{DE223B84-727F-4E2C-894D-1B9C48B478D9}"/>
    <cellStyle name="Currency 2 2 8 3 2 3 3 3" xfId="30204" xr:uid="{313394DF-0EC0-4C31-ADA4-D22BB442ACAE}"/>
    <cellStyle name="Currency 2 2 8 3 2 3 4" xfId="13212" xr:uid="{37E6EB09-90EA-4B12-8D23-C57EC4231A5B}"/>
    <cellStyle name="Currency 2 2 8 3 2 3 4 2" xfId="35868" xr:uid="{4AA11B80-1E9B-44CA-BFF0-71298B3553BA}"/>
    <cellStyle name="Currency 2 2 8 3 2 3 5" xfId="24540" xr:uid="{9D4248F7-B804-47CB-A232-493DEACA9F15}"/>
    <cellStyle name="Currency 2 2 8 3 2 4" xfId="3467" xr:uid="{E32BEF42-C3B2-4037-AF3D-F8EE7069D267}"/>
    <cellStyle name="Currency 2 2 8 3 2 4 2" xfId="9131" xr:uid="{F20C924C-8E66-4BC5-98C3-A4A6263466BE}"/>
    <cellStyle name="Currency 2 2 8 3 2 4 2 2" xfId="20459" xr:uid="{C2B84971-018D-4FB5-86C4-95F77065FA47}"/>
    <cellStyle name="Currency 2 2 8 3 2 4 2 2 2" xfId="43115" xr:uid="{DAC6E094-4FE2-4AA8-B03B-9759172D7300}"/>
    <cellStyle name="Currency 2 2 8 3 2 4 2 3" xfId="31787" xr:uid="{3091117E-68DD-4390-82FC-08CDDD502403}"/>
    <cellStyle name="Currency 2 2 8 3 2 4 3" xfId="14795" xr:uid="{735FF217-37D9-4820-AA6A-7964B3B887B3}"/>
    <cellStyle name="Currency 2 2 8 3 2 4 3 2" xfId="37451" xr:uid="{8551BEFB-2AE7-4FF8-BAA8-A83063AF6165}"/>
    <cellStyle name="Currency 2 2 8 3 2 4 4" xfId="26123" xr:uid="{BE3F278E-28F6-4715-94BE-AB8C35CB1921}"/>
    <cellStyle name="Currency 2 2 8 3 2 5" xfId="6299" xr:uid="{BDE12632-6163-40E4-9FF9-7A5102CD215C}"/>
    <cellStyle name="Currency 2 2 8 3 2 5 2" xfId="17627" xr:uid="{F7D95C8B-8EC6-4B99-9CCC-6F3A707AB172}"/>
    <cellStyle name="Currency 2 2 8 3 2 5 2 2" xfId="40283" xr:uid="{94694003-60B7-4368-808D-382AD254CD07}"/>
    <cellStyle name="Currency 2 2 8 3 2 5 3" xfId="28955" xr:uid="{C51F28C3-B92A-45BC-8202-0842DBFD0E96}"/>
    <cellStyle name="Currency 2 2 8 3 2 6" xfId="11963" xr:uid="{C9346768-B097-4F31-89E5-BA3C56923567}"/>
    <cellStyle name="Currency 2 2 8 3 2 6 2" xfId="34619" xr:uid="{234F102A-161F-49DF-A2AC-97551C32A83A}"/>
    <cellStyle name="Currency 2 2 8 3 2 7" xfId="23291" xr:uid="{A9BE7E48-55E7-494C-8E92-D88A631433D6}"/>
    <cellStyle name="Currency 2 2 8 3 3" xfId="987" xr:uid="{7B303CF4-65FC-4DFE-AE32-B71A6D108152}"/>
    <cellStyle name="Currency 2 2 8 3 3 2" xfId="1885" xr:uid="{A58C686F-37FD-426A-816E-BC74DD762639}"/>
    <cellStyle name="Currency 2 2 8 3 3 2 2" xfId="4717" xr:uid="{00D46CFB-5F70-4D45-A522-F5A17ADF0695}"/>
    <cellStyle name="Currency 2 2 8 3 3 2 2 2" xfId="10381" xr:uid="{7A19E1A1-0973-4B5B-B567-B7A188C41007}"/>
    <cellStyle name="Currency 2 2 8 3 3 2 2 2 2" xfId="21709" xr:uid="{B5A6409F-5274-454E-B25D-859451739AE1}"/>
    <cellStyle name="Currency 2 2 8 3 3 2 2 2 2 2" xfId="44365" xr:uid="{1EE5DFF5-B8B8-4424-B4EB-75B25192C564}"/>
    <cellStyle name="Currency 2 2 8 3 3 2 2 2 3" xfId="33037" xr:uid="{E9997B32-B008-4AAE-AC1F-F23A97F8C5BC}"/>
    <cellStyle name="Currency 2 2 8 3 3 2 2 3" xfId="16045" xr:uid="{E656D17D-1733-44D3-97D7-B0F9139414C7}"/>
    <cellStyle name="Currency 2 2 8 3 3 2 2 3 2" xfId="38701" xr:uid="{383E4FC8-09F4-4AB3-A4FC-46370C5C0EAD}"/>
    <cellStyle name="Currency 2 2 8 3 3 2 2 4" xfId="27373" xr:uid="{FE097856-34B2-4F93-8191-222213D5516B}"/>
    <cellStyle name="Currency 2 2 8 3 3 2 3" xfId="7549" xr:uid="{EE4EE241-C2A9-4634-8EBF-1D50B1EB6DAB}"/>
    <cellStyle name="Currency 2 2 8 3 3 2 3 2" xfId="18877" xr:uid="{6FF5249F-7D02-4547-9B4D-F6B7C6E0B595}"/>
    <cellStyle name="Currency 2 2 8 3 3 2 3 2 2" xfId="41533" xr:uid="{DF629421-0539-4FDF-8968-CC11DE1DC6B3}"/>
    <cellStyle name="Currency 2 2 8 3 3 2 3 3" xfId="30205" xr:uid="{05AC83B0-5D79-4927-8E56-FB35E4FF1265}"/>
    <cellStyle name="Currency 2 2 8 3 3 2 4" xfId="13213" xr:uid="{3AC45F97-8C7C-472F-B68E-E22F0938E883}"/>
    <cellStyle name="Currency 2 2 8 3 3 2 4 2" xfId="35869" xr:uid="{3271BBCF-C0FD-4158-A420-1F9EE02633DC}"/>
    <cellStyle name="Currency 2 2 8 3 3 2 5" xfId="24541" xr:uid="{40C5B084-8061-4D26-A740-BEC4A1CE82B8}"/>
    <cellStyle name="Currency 2 2 8 3 3 3" xfId="3819" xr:uid="{6C866B4D-8880-428B-9A00-331B395702EC}"/>
    <cellStyle name="Currency 2 2 8 3 3 3 2" xfId="9483" xr:uid="{6773DE77-8125-4BA2-B653-2A4BBCB1C435}"/>
    <cellStyle name="Currency 2 2 8 3 3 3 2 2" xfId="20811" xr:uid="{25369DDE-8659-4C1D-99B8-32E57F02AC99}"/>
    <cellStyle name="Currency 2 2 8 3 3 3 2 2 2" xfId="43467" xr:uid="{06808FE8-4AFA-4BEC-9F43-4387B24A10D3}"/>
    <cellStyle name="Currency 2 2 8 3 3 3 2 3" xfId="32139" xr:uid="{2C73B024-AF18-42BC-B970-27A0683222C1}"/>
    <cellStyle name="Currency 2 2 8 3 3 3 3" xfId="15147" xr:uid="{6E55CC91-52D7-443A-B47E-1D372D68976B}"/>
    <cellStyle name="Currency 2 2 8 3 3 3 3 2" xfId="37803" xr:uid="{BD432ECD-972C-442F-8D82-B1BB6F2E530A}"/>
    <cellStyle name="Currency 2 2 8 3 3 3 4" xfId="26475" xr:uid="{8930BC88-C6F3-4151-8ACA-1ADDB355F88D}"/>
    <cellStyle name="Currency 2 2 8 3 3 4" xfId="6651" xr:uid="{B810E330-D6D2-471E-9C12-D1081C2CA5EE}"/>
    <cellStyle name="Currency 2 2 8 3 3 4 2" xfId="17979" xr:uid="{9A2F380C-D2E7-4F43-9521-46FF67CE0B00}"/>
    <cellStyle name="Currency 2 2 8 3 3 4 2 2" xfId="40635" xr:uid="{B6EBC694-3002-483B-9C75-3AABFF48F7ED}"/>
    <cellStyle name="Currency 2 2 8 3 3 4 3" xfId="29307" xr:uid="{D89872FB-938C-4485-8E70-7CD29CDC8BB2}"/>
    <cellStyle name="Currency 2 2 8 3 3 5" xfId="12315" xr:uid="{5A653BAC-B363-4450-83C7-A87D8B5A5745}"/>
    <cellStyle name="Currency 2 2 8 3 3 5 2" xfId="34971" xr:uid="{D1CFE457-7F0F-4BC9-959F-B3D673F469AB}"/>
    <cellStyle name="Currency 2 2 8 3 3 6" xfId="23643" xr:uid="{CF6689A4-5113-486D-8740-FB51D46B9FD3}"/>
    <cellStyle name="Currency 2 2 8 3 4" xfId="1886" xr:uid="{70BD6D38-A724-4205-8254-233A755AF3E0}"/>
    <cellStyle name="Currency 2 2 8 3 4 2" xfId="4718" xr:uid="{475C0E77-E4FB-469C-8373-C813029979B9}"/>
    <cellStyle name="Currency 2 2 8 3 4 2 2" xfId="10382" xr:uid="{4261058C-D627-48DA-AA53-9B0BDC3AF211}"/>
    <cellStyle name="Currency 2 2 8 3 4 2 2 2" xfId="21710" xr:uid="{7678AF40-5317-4212-9178-7B6BC50A90BE}"/>
    <cellStyle name="Currency 2 2 8 3 4 2 2 2 2" xfId="44366" xr:uid="{DF917BFA-FF2E-47FB-B5D4-35B3818A83E8}"/>
    <cellStyle name="Currency 2 2 8 3 4 2 2 3" xfId="33038" xr:uid="{CD3D773B-1C4F-4CFB-82BD-E0F96C729028}"/>
    <cellStyle name="Currency 2 2 8 3 4 2 3" xfId="16046" xr:uid="{D6072972-3910-417B-AF76-544CD133B679}"/>
    <cellStyle name="Currency 2 2 8 3 4 2 3 2" xfId="38702" xr:uid="{0B61285F-2CAB-484C-B051-C58B268AB1DD}"/>
    <cellStyle name="Currency 2 2 8 3 4 2 4" xfId="27374" xr:uid="{9E01FFAF-47D1-4DE7-BC0D-EE9A773025B4}"/>
    <cellStyle name="Currency 2 2 8 3 4 3" xfId="7550" xr:uid="{FC7DF5AE-1FD0-448F-8924-FFE2F83086E2}"/>
    <cellStyle name="Currency 2 2 8 3 4 3 2" xfId="18878" xr:uid="{807527A3-B3A6-44A9-ABB8-DB1A142E8742}"/>
    <cellStyle name="Currency 2 2 8 3 4 3 2 2" xfId="41534" xr:uid="{E55034AD-B86C-4BB7-A8B5-048009B157A6}"/>
    <cellStyle name="Currency 2 2 8 3 4 3 3" xfId="30206" xr:uid="{AA8DFEFA-8497-4937-B152-D7E446499A3D}"/>
    <cellStyle name="Currency 2 2 8 3 4 4" xfId="13214" xr:uid="{C387B2C4-C00C-496D-98B3-262F857319D6}"/>
    <cellStyle name="Currency 2 2 8 3 4 4 2" xfId="35870" xr:uid="{9DBD1A29-A236-4248-874B-589CC3BBFFB2}"/>
    <cellStyle name="Currency 2 2 8 3 4 5" xfId="24542" xr:uid="{092D9C87-E4BA-447B-953E-B673022D403A}"/>
    <cellStyle name="Currency 2 2 8 3 5" xfId="3115" xr:uid="{9CC297C8-FC4E-4B70-BEF5-088ACC82B018}"/>
    <cellStyle name="Currency 2 2 8 3 5 2" xfId="8779" xr:uid="{0E33F49F-3862-4A40-A71C-BAD3C71ABBDE}"/>
    <cellStyle name="Currency 2 2 8 3 5 2 2" xfId="20107" xr:uid="{F7A260E6-BA0E-4B81-8C02-4C40908766EB}"/>
    <cellStyle name="Currency 2 2 8 3 5 2 2 2" xfId="42763" xr:uid="{AA44E571-52E1-46FE-BF51-6E6D175FF9A1}"/>
    <cellStyle name="Currency 2 2 8 3 5 2 3" xfId="31435" xr:uid="{5C300913-BFF5-4D84-A7E4-92E74AA72D9A}"/>
    <cellStyle name="Currency 2 2 8 3 5 3" xfId="14443" xr:uid="{5294E226-D394-4469-A786-05491937A8D5}"/>
    <cellStyle name="Currency 2 2 8 3 5 3 2" xfId="37099" xr:uid="{6AFFCA6C-EF9B-44C5-B0F9-622E7EDF9381}"/>
    <cellStyle name="Currency 2 2 8 3 5 4" xfId="25771" xr:uid="{1F9AE4C0-0656-4332-9804-FC3B13C8AEF4}"/>
    <cellStyle name="Currency 2 2 8 3 6" xfId="5947" xr:uid="{5A3D89B2-3952-4C91-8EDE-0A1A70EAAC13}"/>
    <cellStyle name="Currency 2 2 8 3 6 2" xfId="17275" xr:uid="{BBDC6BB4-8E8B-49FC-9E54-68B339A9197E}"/>
    <cellStyle name="Currency 2 2 8 3 6 2 2" xfId="39931" xr:uid="{7CAE85E2-B2AD-408C-93DA-A67F115C5ABA}"/>
    <cellStyle name="Currency 2 2 8 3 6 3" xfId="28603" xr:uid="{1B1C377D-9AF4-4A00-B26E-5B472DBD5839}"/>
    <cellStyle name="Currency 2 2 8 3 7" xfId="11611" xr:uid="{338EB548-AA94-4334-8749-23ED21FCB76F}"/>
    <cellStyle name="Currency 2 2 8 3 7 2" xfId="34267" xr:uid="{8092B85C-7F18-4D33-AF63-8D34D59E0EC6}"/>
    <cellStyle name="Currency 2 2 8 3 8" xfId="22939" xr:uid="{3443A91D-56AE-49B9-B862-853AC764EBD8}"/>
    <cellStyle name="Currency 2 2 8 4" xfId="459" xr:uid="{E2FA1728-ED3C-4FCE-B805-DC6ACBFDAD05}"/>
    <cellStyle name="Currency 2 2 8 4 2" xfId="1163" xr:uid="{67E10BAB-AB4F-4677-BD20-77A61F631459}"/>
    <cellStyle name="Currency 2 2 8 4 2 2" xfId="1887" xr:uid="{2E597A7E-1E65-4C9B-9175-9799DAD61C01}"/>
    <cellStyle name="Currency 2 2 8 4 2 2 2" xfId="4719" xr:uid="{B0C068AA-7434-406F-A62E-1CFF20AFD45B}"/>
    <cellStyle name="Currency 2 2 8 4 2 2 2 2" xfId="10383" xr:uid="{87075A49-EABF-426E-AEBC-EF54EE74C329}"/>
    <cellStyle name="Currency 2 2 8 4 2 2 2 2 2" xfId="21711" xr:uid="{4AA66668-21EB-4048-98F8-0C1367397998}"/>
    <cellStyle name="Currency 2 2 8 4 2 2 2 2 2 2" xfId="44367" xr:uid="{7E9128CD-5686-4E6A-AAFC-554651893D05}"/>
    <cellStyle name="Currency 2 2 8 4 2 2 2 2 3" xfId="33039" xr:uid="{9F89462C-A07D-4D44-B0C1-F1B3CBBA6D08}"/>
    <cellStyle name="Currency 2 2 8 4 2 2 2 3" xfId="16047" xr:uid="{41EF55E5-9718-48BA-ABC0-7ABE6227BC22}"/>
    <cellStyle name="Currency 2 2 8 4 2 2 2 3 2" xfId="38703" xr:uid="{F3E27E94-3C16-4171-B82D-B7A8ED65C3B8}"/>
    <cellStyle name="Currency 2 2 8 4 2 2 2 4" xfId="27375" xr:uid="{00DA41AE-9EA5-45AB-8C15-1841ED2A59A1}"/>
    <cellStyle name="Currency 2 2 8 4 2 2 3" xfId="7551" xr:uid="{220A2EEF-5FBA-446F-B896-9E22DFBCC841}"/>
    <cellStyle name="Currency 2 2 8 4 2 2 3 2" xfId="18879" xr:uid="{8D43E6E4-D62F-4DF7-8DCD-3D87F7B23D45}"/>
    <cellStyle name="Currency 2 2 8 4 2 2 3 2 2" xfId="41535" xr:uid="{D67DF192-5B6F-4317-8892-1D10EFC2A876}"/>
    <cellStyle name="Currency 2 2 8 4 2 2 3 3" xfId="30207" xr:uid="{330F66EA-F08D-4AFC-B55A-186120FF2BFB}"/>
    <cellStyle name="Currency 2 2 8 4 2 2 4" xfId="13215" xr:uid="{85B6A625-76B6-4FF1-8B69-D9FDFDF4EC23}"/>
    <cellStyle name="Currency 2 2 8 4 2 2 4 2" xfId="35871" xr:uid="{69083E17-9FDF-4DD7-8324-F949092925E1}"/>
    <cellStyle name="Currency 2 2 8 4 2 2 5" xfId="24543" xr:uid="{1E0D0A11-5C37-4183-B03A-1799078782C1}"/>
    <cellStyle name="Currency 2 2 8 4 2 3" xfId="3995" xr:uid="{A9291A7A-10AE-4CC3-81FB-7ED5A92729D1}"/>
    <cellStyle name="Currency 2 2 8 4 2 3 2" xfId="9659" xr:uid="{2E74AA70-6B3F-4CEF-A1A7-F2B497962E4A}"/>
    <cellStyle name="Currency 2 2 8 4 2 3 2 2" xfId="20987" xr:uid="{E9A1F212-F587-4FFD-82B6-BAA694E7212A}"/>
    <cellStyle name="Currency 2 2 8 4 2 3 2 2 2" xfId="43643" xr:uid="{89AE2D88-BB4E-4279-BB40-D2C2D71F1C5E}"/>
    <cellStyle name="Currency 2 2 8 4 2 3 2 3" xfId="32315" xr:uid="{912A1882-D385-478E-A278-593554A78461}"/>
    <cellStyle name="Currency 2 2 8 4 2 3 3" xfId="15323" xr:uid="{E3F6A80C-592E-44A7-BAE5-BA5852F72F95}"/>
    <cellStyle name="Currency 2 2 8 4 2 3 3 2" xfId="37979" xr:uid="{F8CAE4AC-5B7D-4889-BE32-BB8ACD3A23AD}"/>
    <cellStyle name="Currency 2 2 8 4 2 3 4" xfId="26651" xr:uid="{ADEB8F1D-62B1-4ACF-931B-C91A602838C2}"/>
    <cellStyle name="Currency 2 2 8 4 2 4" xfId="6827" xr:uid="{AA0DB581-60CC-412C-A6FB-D62ED77362BA}"/>
    <cellStyle name="Currency 2 2 8 4 2 4 2" xfId="18155" xr:uid="{46C45A71-296A-4381-9275-A7DE3A343378}"/>
    <cellStyle name="Currency 2 2 8 4 2 4 2 2" xfId="40811" xr:uid="{1353EAA7-2D43-4FB2-B10E-CDE86CCA6C4A}"/>
    <cellStyle name="Currency 2 2 8 4 2 4 3" xfId="29483" xr:uid="{DEB99C33-49DB-4B1E-9EF5-253D8EC71B74}"/>
    <cellStyle name="Currency 2 2 8 4 2 5" xfId="12491" xr:uid="{90158E7C-FFCB-448D-9BB4-A0916D720467}"/>
    <cellStyle name="Currency 2 2 8 4 2 5 2" xfId="35147" xr:uid="{12B8FE41-EFF7-4CEF-8BA3-5E5DC6859C77}"/>
    <cellStyle name="Currency 2 2 8 4 2 6" xfId="23819" xr:uid="{FC5EC845-1434-4F44-8218-646795D18AC1}"/>
    <cellStyle name="Currency 2 2 8 4 3" xfId="1888" xr:uid="{46415D4F-4432-42EE-9323-A37ABD8A3EE5}"/>
    <cellStyle name="Currency 2 2 8 4 3 2" xfId="4720" xr:uid="{103941E9-F47B-48D0-8B4D-6C6DFF54729C}"/>
    <cellStyle name="Currency 2 2 8 4 3 2 2" xfId="10384" xr:uid="{F9D07AE6-6F6A-43E3-A5A8-06AA7D920959}"/>
    <cellStyle name="Currency 2 2 8 4 3 2 2 2" xfId="21712" xr:uid="{70B9384F-B211-4A78-B918-20D926CCBAC7}"/>
    <cellStyle name="Currency 2 2 8 4 3 2 2 2 2" xfId="44368" xr:uid="{73533D62-4CB8-4962-AF5C-F3CD7661BBBB}"/>
    <cellStyle name="Currency 2 2 8 4 3 2 2 3" xfId="33040" xr:uid="{F15326A1-A516-412A-BC40-FEB2CFBE7D93}"/>
    <cellStyle name="Currency 2 2 8 4 3 2 3" xfId="16048" xr:uid="{05145A78-C74D-4D92-832A-F9982641EB6E}"/>
    <cellStyle name="Currency 2 2 8 4 3 2 3 2" xfId="38704" xr:uid="{C4194390-A5CF-4D68-8E26-C0042A981ECC}"/>
    <cellStyle name="Currency 2 2 8 4 3 2 4" xfId="27376" xr:uid="{369E6C3F-E965-46F9-BED6-A6019CB60F84}"/>
    <cellStyle name="Currency 2 2 8 4 3 3" xfId="7552" xr:uid="{860AB8FE-9401-42B8-9A95-1A4B69689EDE}"/>
    <cellStyle name="Currency 2 2 8 4 3 3 2" xfId="18880" xr:uid="{EF395419-68A8-412E-A04A-8C0A9DCD25B7}"/>
    <cellStyle name="Currency 2 2 8 4 3 3 2 2" xfId="41536" xr:uid="{79C41C79-9F8F-4A30-BB33-266008E2EC42}"/>
    <cellStyle name="Currency 2 2 8 4 3 3 3" xfId="30208" xr:uid="{EA4F64AA-EA0B-4507-A12A-FE98B135F6E9}"/>
    <cellStyle name="Currency 2 2 8 4 3 4" xfId="13216" xr:uid="{6E2F177C-7D55-4217-98EA-739946CF9D9F}"/>
    <cellStyle name="Currency 2 2 8 4 3 4 2" xfId="35872" xr:uid="{692D3656-2796-4601-B094-ED8D83DEFBE4}"/>
    <cellStyle name="Currency 2 2 8 4 3 5" xfId="24544" xr:uid="{BF5FF2F4-1751-4195-81C6-DA7F68F83830}"/>
    <cellStyle name="Currency 2 2 8 4 4" xfId="3291" xr:uid="{03EECA7C-BB72-44E7-920F-FCEC9DD0483B}"/>
    <cellStyle name="Currency 2 2 8 4 4 2" xfId="8955" xr:uid="{3C3B26B6-D673-4387-B012-E638A9B8B9DD}"/>
    <cellStyle name="Currency 2 2 8 4 4 2 2" xfId="20283" xr:uid="{311B5ADB-4A73-4064-BCD2-656BCAD0631C}"/>
    <cellStyle name="Currency 2 2 8 4 4 2 2 2" xfId="42939" xr:uid="{2DAEE0C6-07CC-47F6-8790-3CCCA70F86BA}"/>
    <cellStyle name="Currency 2 2 8 4 4 2 3" xfId="31611" xr:uid="{D5B7E5A6-B7E9-4DBF-ABB3-52C8D946D71A}"/>
    <cellStyle name="Currency 2 2 8 4 4 3" xfId="14619" xr:uid="{A723BD80-C0AC-481F-BECF-C3E2DF1E9DAE}"/>
    <cellStyle name="Currency 2 2 8 4 4 3 2" xfId="37275" xr:uid="{C13F19D7-C61C-45B5-9011-EF459FCDB41C}"/>
    <cellStyle name="Currency 2 2 8 4 4 4" xfId="25947" xr:uid="{69EB6C53-0A7E-4860-96A8-61DF75D09077}"/>
    <cellStyle name="Currency 2 2 8 4 5" xfId="6123" xr:uid="{5B4FEAE6-1BC8-4735-ACB7-197FC9CAB51E}"/>
    <cellStyle name="Currency 2 2 8 4 5 2" xfId="17451" xr:uid="{3AB8E943-B176-41A1-918D-9043547D8999}"/>
    <cellStyle name="Currency 2 2 8 4 5 2 2" xfId="40107" xr:uid="{8C8EB1D1-4823-4314-88B4-D64EB838AB9C}"/>
    <cellStyle name="Currency 2 2 8 4 5 3" xfId="28779" xr:uid="{21D9F7CD-5FD3-4B8C-A7D6-F9B6FCF7CD37}"/>
    <cellStyle name="Currency 2 2 8 4 6" xfId="11787" xr:uid="{9C074912-7690-49AB-86EE-D1A7E9E89F6D}"/>
    <cellStyle name="Currency 2 2 8 4 6 2" xfId="34443" xr:uid="{8F63A828-2E9D-45E9-8AE8-39D57063E0A8}"/>
    <cellStyle name="Currency 2 2 8 4 7" xfId="23115" xr:uid="{EF12A597-01A5-496D-955D-D4CBFD174B3B}"/>
    <cellStyle name="Currency 2 2 8 5" xfId="811" xr:uid="{DCAEF028-62B8-49A4-8DC6-9B2F511A51EE}"/>
    <cellStyle name="Currency 2 2 8 5 2" xfId="1889" xr:uid="{B79F0ADB-8FFA-476C-BE30-4505C713B8DD}"/>
    <cellStyle name="Currency 2 2 8 5 2 2" xfId="4721" xr:uid="{D91BE8DE-2F49-4CE9-BD1D-A3F085C117BC}"/>
    <cellStyle name="Currency 2 2 8 5 2 2 2" xfId="10385" xr:uid="{D339B329-9105-4227-8283-AD6982A45C4E}"/>
    <cellStyle name="Currency 2 2 8 5 2 2 2 2" xfId="21713" xr:uid="{7276B634-C68C-4C41-872D-A3B0ACB14D06}"/>
    <cellStyle name="Currency 2 2 8 5 2 2 2 2 2" xfId="44369" xr:uid="{9C59E755-FFD2-434A-AF85-C179E54723E9}"/>
    <cellStyle name="Currency 2 2 8 5 2 2 2 3" xfId="33041" xr:uid="{EF050D4F-E1D4-4258-A3D3-FF87264FA53C}"/>
    <cellStyle name="Currency 2 2 8 5 2 2 3" xfId="16049" xr:uid="{CA7CB4FC-3E6C-47DF-8BB7-AC2F9CEDE9A1}"/>
    <cellStyle name="Currency 2 2 8 5 2 2 3 2" xfId="38705" xr:uid="{764AD408-FAE2-475F-A5D0-61F1505AE880}"/>
    <cellStyle name="Currency 2 2 8 5 2 2 4" xfId="27377" xr:uid="{18D7549C-A789-47AA-8013-DF1EBF161510}"/>
    <cellStyle name="Currency 2 2 8 5 2 3" xfId="7553" xr:uid="{6A1FBBFF-25AA-42F5-B5EC-9DA52A4A2120}"/>
    <cellStyle name="Currency 2 2 8 5 2 3 2" xfId="18881" xr:uid="{6D774BD5-C0BC-4846-90A2-D7D41FD2BB36}"/>
    <cellStyle name="Currency 2 2 8 5 2 3 2 2" xfId="41537" xr:uid="{6F595A6B-3116-41CB-A58F-D78CEDE6B91E}"/>
    <cellStyle name="Currency 2 2 8 5 2 3 3" xfId="30209" xr:uid="{9CCCD5D1-0AA4-403C-B87A-A36878440A79}"/>
    <cellStyle name="Currency 2 2 8 5 2 4" xfId="13217" xr:uid="{377F2996-1A55-44F6-B8C6-3615CEE64728}"/>
    <cellStyle name="Currency 2 2 8 5 2 4 2" xfId="35873" xr:uid="{9C11506F-406C-423F-A035-5AAC347E94A4}"/>
    <cellStyle name="Currency 2 2 8 5 2 5" xfId="24545" xr:uid="{90F2DCCE-E924-4BEA-B5C9-CF372723A31B}"/>
    <cellStyle name="Currency 2 2 8 5 3" xfId="3643" xr:uid="{87583B15-5019-41ED-B208-138952AC3D7E}"/>
    <cellStyle name="Currency 2 2 8 5 3 2" xfId="9307" xr:uid="{78C0C1B3-12F5-47AE-A08E-80393417DEF2}"/>
    <cellStyle name="Currency 2 2 8 5 3 2 2" xfId="20635" xr:uid="{A7BB732C-4327-4A96-9FEA-159FE98404D6}"/>
    <cellStyle name="Currency 2 2 8 5 3 2 2 2" xfId="43291" xr:uid="{4CCC37E1-9698-4947-80E0-56E28CC7B22C}"/>
    <cellStyle name="Currency 2 2 8 5 3 2 3" xfId="31963" xr:uid="{37D0C3AE-6B27-4905-9DFA-13AE2A9586FA}"/>
    <cellStyle name="Currency 2 2 8 5 3 3" xfId="14971" xr:uid="{AAB277C0-E73A-4479-9799-C3E17C01D519}"/>
    <cellStyle name="Currency 2 2 8 5 3 3 2" xfId="37627" xr:uid="{C74B5545-6B46-43F9-809C-30DCC18932F9}"/>
    <cellStyle name="Currency 2 2 8 5 3 4" xfId="26299" xr:uid="{30234A3D-0906-486A-B41E-42C41D99C96B}"/>
    <cellStyle name="Currency 2 2 8 5 4" xfId="6475" xr:uid="{FE9606F4-E668-4256-B2F3-D7CBF4B7DBB5}"/>
    <cellStyle name="Currency 2 2 8 5 4 2" xfId="17803" xr:uid="{70F48A0F-B389-4313-9E26-56165A73541A}"/>
    <cellStyle name="Currency 2 2 8 5 4 2 2" xfId="40459" xr:uid="{D2E13F19-5BC1-4C4C-98B7-FA9B2B171016}"/>
    <cellStyle name="Currency 2 2 8 5 4 3" xfId="29131" xr:uid="{A781FC7C-EE41-4EBD-9263-84C58003409A}"/>
    <cellStyle name="Currency 2 2 8 5 5" xfId="12139" xr:uid="{4767E7A7-CB04-45AA-9D31-D23C92F07895}"/>
    <cellStyle name="Currency 2 2 8 5 5 2" xfId="34795" xr:uid="{0B91701A-A92D-4A02-B869-FC5C8BD70450}"/>
    <cellStyle name="Currency 2 2 8 5 6" xfId="23467" xr:uid="{4F873736-1101-477F-8BA5-FE49F3750230}"/>
    <cellStyle name="Currency 2 2 8 6" xfId="1890" xr:uid="{245C4F99-5E30-4AA8-8E8A-356AAF4461FE}"/>
    <cellStyle name="Currency 2 2 8 6 2" xfId="4722" xr:uid="{2B518D2C-A8A8-444A-B0F4-42321814DFD7}"/>
    <cellStyle name="Currency 2 2 8 6 2 2" xfId="10386" xr:uid="{C3F97BCA-AD0D-4D99-9E09-9286352ED16A}"/>
    <cellStyle name="Currency 2 2 8 6 2 2 2" xfId="21714" xr:uid="{5F51BB2B-968C-4A81-8515-4B0C74D1D72F}"/>
    <cellStyle name="Currency 2 2 8 6 2 2 2 2" xfId="44370" xr:uid="{53F6A965-2831-48B0-BCED-F02BA5C0E105}"/>
    <cellStyle name="Currency 2 2 8 6 2 2 3" xfId="33042" xr:uid="{AA52395B-0606-4206-9EF8-C369AF349ED1}"/>
    <cellStyle name="Currency 2 2 8 6 2 3" xfId="16050" xr:uid="{5F85ABC9-2F33-49AF-ADEF-3846CDDD4907}"/>
    <cellStyle name="Currency 2 2 8 6 2 3 2" xfId="38706" xr:uid="{7BA946D2-95A8-4CE6-ABDF-35268F796200}"/>
    <cellStyle name="Currency 2 2 8 6 2 4" xfId="27378" xr:uid="{E4963776-C74D-4904-BD06-69E20B636817}"/>
    <cellStyle name="Currency 2 2 8 6 3" xfId="7554" xr:uid="{4918D4EF-0138-4798-AE2A-E96AD68A5ADF}"/>
    <cellStyle name="Currency 2 2 8 6 3 2" xfId="18882" xr:uid="{098EBDC4-C4FD-4A20-885D-939632E36C2A}"/>
    <cellStyle name="Currency 2 2 8 6 3 2 2" xfId="41538" xr:uid="{18326193-72E8-441F-BE72-797B08055889}"/>
    <cellStyle name="Currency 2 2 8 6 3 3" xfId="30210" xr:uid="{5E530D81-2516-454E-B909-988175B0B72B}"/>
    <cellStyle name="Currency 2 2 8 6 4" xfId="13218" xr:uid="{2F849E6C-2FCD-4BF2-8217-60E8834D2E7C}"/>
    <cellStyle name="Currency 2 2 8 6 4 2" xfId="35874" xr:uid="{477C17C4-7073-471E-B160-FAF9AA58D8B1}"/>
    <cellStyle name="Currency 2 2 8 6 5" xfId="24546" xr:uid="{7DD55320-5762-4CC5-B1EB-91A138E3079B}"/>
    <cellStyle name="Currency 2 2 8 7" xfId="2939" xr:uid="{E2DDD097-4625-40D5-80A5-56CE52246290}"/>
    <cellStyle name="Currency 2 2 8 7 2" xfId="8603" xr:uid="{B438CF26-6205-491C-B3A3-FF5F6BA4063E}"/>
    <cellStyle name="Currency 2 2 8 7 2 2" xfId="19931" xr:uid="{EE606B78-DB87-485B-8F75-0E60E3D6755D}"/>
    <cellStyle name="Currency 2 2 8 7 2 2 2" xfId="42587" xr:uid="{21CD3D77-A25D-4B32-A964-1FBE9F495C61}"/>
    <cellStyle name="Currency 2 2 8 7 2 3" xfId="31259" xr:uid="{1BBEC447-3020-4CB2-ADED-440ECABB69CB}"/>
    <cellStyle name="Currency 2 2 8 7 3" xfId="14267" xr:uid="{58085C3A-252F-4A9F-92AC-9CAC1E1C9698}"/>
    <cellStyle name="Currency 2 2 8 7 3 2" xfId="36923" xr:uid="{5800C570-EC6C-4D4E-AD59-79D9FBA16161}"/>
    <cellStyle name="Currency 2 2 8 7 4" xfId="25595" xr:uid="{CFE1C6D4-4C58-4058-8A97-E4C8657E6B98}"/>
    <cellStyle name="Currency 2 2 8 8" xfId="5771" xr:uid="{B428B7D0-348C-4430-A5E2-1491D70D711C}"/>
    <cellStyle name="Currency 2 2 8 8 2" xfId="17099" xr:uid="{D12AAD62-B720-4E3B-8712-C679B039F53D}"/>
    <cellStyle name="Currency 2 2 8 8 2 2" xfId="39755" xr:uid="{83F6487B-66A7-46BE-9B2D-7AF01E56DFA7}"/>
    <cellStyle name="Currency 2 2 8 8 3" xfId="28427" xr:uid="{3881AB46-C784-46EA-B6AF-901F34C8BD38}"/>
    <cellStyle name="Currency 2 2 8 9" xfId="11435" xr:uid="{F023AAE9-BAD2-4CDA-AB12-B77770CBF2F4}"/>
    <cellStyle name="Currency 2 2 8 9 2" xfId="34091" xr:uid="{A37F5D53-1FB9-4991-9F8D-98682E23CB81}"/>
    <cellStyle name="Currency 2 2 9" xfId="158" xr:uid="{35A33FB3-A681-4326-87DD-A3C7E2E6352F}"/>
    <cellStyle name="Currency 2 2 9 2" xfId="334" xr:uid="{9D92BDE7-C914-4800-BA89-CD55C0B971D6}"/>
    <cellStyle name="Currency 2 2 9 2 2" xfId="686" xr:uid="{6C75FB97-76E6-4BFC-86B9-8E322982A86D}"/>
    <cellStyle name="Currency 2 2 9 2 2 2" xfId="1390" xr:uid="{C56974B5-1DF8-49A7-932A-A5AE87E2912D}"/>
    <cellStyle name="Currency 2 2 9 2 2 2 2" xfId="1891" xr:uid="{67E65AC2-4971-45B9-9DC2-9EA4EDB9E521}"/>
    <cellStyle name="Currency 2 2 9 2 2 2 2 2" xfId="4723" xr:uid="{1C7B140E-1A9C-413C-AF94-1001E7CAA046}"/>
    <cellStyle name="Currency 2 2 9 2 2 2 2 2 2" xfId="10387" xr:uid="{985E1A1B-BD2E-47CE-AF3F-72B608FF8573}"/>
    <cellStyle name="Currency 2 2 9 2 2 2 2 2 2 2" xfId="21715" xr:uid="{85868724-FB55-4355-B50B-DCE5D88DF335}"/>
    <cellStyle name="Currency 2 2 9 2 2 2 2 2 2 2 2" xfId="44371" xr:uid="{37ACAAF0-1549-417D-9354-AB5230F177F2}"/>
    <cellStyle name="Currency 2 2 9 2 2 2 2 2 2 3" xfId="33043" xr:uid="{74B7F738-C09D-461A-9E4E-44D37DC5246A}"/>
    <cellStyle name="Currency 2 2 9 2 2 2 2 2 3" xfId="16051" xr:uid="{7CCB46CF-6529-46A9-8B0A-2D261356D0DD}"/>
    <cellStyle name="Currency 2 2 9 2 2 2 2 2 3 2" xfId="38707" xr:uid="{B7C46BFC-F86D-417C-9E4E-0EDA09EF1780}"/>
    <cellStyle name="Currency 2 2 9 2 2 2 2 2 4" xfId="27379" xr:uid="{08F1B34F-FE22-4921-AF5C-753D5906D563}"/>
    <cellStyle name="Currency 2 2 9 2 2 2 2 3" xfId="7555" xr:uid="{0D0FE151-DD55-4F56-9EDA-2564E09F5178}"/>
    <cellStyle name="Currency 2 2 9 2 2 2 2 3 2" xfId="18883" xr:uid="{8BFCB380-1037-47B1-BAD3-DD9752A93496}"/>
    <cellStyle name="Currency 2 2 9 2 2 2 2 3 2 2" xfId="41539" xr:uid="{E9F8A1CB-8398-4112-8D90-E61268E1D50B}"/>
    <cellStyle name="Currency 2 2 9 2 2 2 2 3 3" xfId="30211" xr:uid="{0BB8D29C-AF0E-4FB7-9696-42575796C61F}"/>
    <cellStyle name="Currency 2 2 9 2 2 2 2 4" xfId="13219" xr:uid="{08C7D3B6-A053-433D-91C2-769AEB9278CB}"/>
    <cellStyle name="Currency 2 2 9 2 2 2 2 4 2" xfId="35875" xr:uid="{0F5F0393-0FA8-428B-AEAF-1CF9050CFB20}"/>
    <cellStyle name="Currency 2 2 9 2 2 2 2 5" xfId="24547" xr:uid="{09C9A969-D8AC-4F40-BFF2-D2AE0A894954}"/>
    <cellStyle name="Currency 2 2 9 2 2 2 3" xfId="4222" xr:uid="{A1964C1B-FC07-4A8F-9AAD-9BEA4B79565D}"/>
    <cellStyle name="Currency 2 2 9 2 2 2 3 2" xfId="9886" xr:uid="{E0A376AA-3676-4FC9-BC29-C6F5F4F8C7A2}"/>
    <cellStyle name="Currency 2 2 9 2 2 2 3 2 2" xfId="21214" xr:uid="{9D872FA3-4843-49F2-BBE3-ECDDC2EBF772}"/>
    <cellStyle name="Currency 2 2 9 2 2 2 3 2 2 2" xfId="43870" xr:uid="{1C7048E4-6937-4467-9387-92F0F14C9AEE}"/>
    <cellStyle name="Currency 2 2 9 2 2 2 3 2 3" xfId="32542" xr:uid="{7370DA0C-1A9E-41C4-A1C6-D4F1709513C2}"/>
    <cellStyle name="Currency 2 2 9 2 2 2 3 3" xfId="15550" xr:uid="{69944A4F-BF5A-4955-A92C-B0FC00FB5A2D}"/>
    <cellStyle name="Currency 2 2 9 2 2 2 3 3 2" xfId="38206" xr:uid="{E1586FB6-BDDB-4101-B27A-00DF4A25FC9A}"/>
    <cellStyle name="Currency 2 2 9 2 2 2 3 4" xfId="26878" xr:uid="{E6AC3A4F-4C52-482E-8EC1-9DD2A3FC8D1C}"/>
    <cellStyle name="Currency 2 2 9 2 2 2 4" xfId="7054" xr:uid="{BAD34083-991A-400A-B004-CE01A82AD3A2}"/>
    <cellStyle name="Currency 2 2 9 2 2 2 4 2" xfId="18382" xr:uid="{9371C069-D764-4B33-9FE7-A5335D115402}"/>
    <cellStyle name="Currency 2 2 9 2 2 2 4 2 2" xfId="41038" xr:uid="{319FF48C-C2C7-43E7-8A10-D4359621057D}"/>
    <cellStyle name="Currency 2 2 9 2 2 2 4 3" xfId="29710" xr:uid="{741645F7-AF88-461B-BF68-7D25C5B48B6F}"/>
    <cellStyle name="Currency 2 2 9 2 2 2 5" xfId="12718" xr:uid="{46EE3F92-2F4B-4C5A-8D62-59BA03F61C36}"/>
    <cellStyle name="Currency 2 2 9 2 2 2 5 2" xfId="35374" xr:uid="{7F6DCB94-86E3-47BB-B9A9-00B8C095F14E}"/>
    <cellStyle name="Currency 2 2 9 2 2 2 6" xfId="24046" xr:uid="{06EFBCD4-2FF6-4B01-A5A9-0CDE3AA4FD94}"/>
    <cellStyle name="Currency 2 2 9 2 2 3" xfId="1892" xr:uid="{13D963A0-0495-4CF6-B713-B6351B936166}"/>
    <cellStyle name="Currency 2 2 9 2 2 3 2" xfId="4724" xr:uid="{6D8AF508-3082-4C05-9F58-9AD8FE495DBB}"/>
    <cellStyle name="Currency 2 2 9 2 2 3 2 2" xfId="10388" xr:uid="{3479485F-DFB4-49C7-820A-FA6AE41DDFD7}"/>
    <cellStyle name="Currency 2 2 9 2 2 3 2 2 2" xfId="21716" xr:uid="{91EF410D-C076-4F84-B560-01B772153B73}"/>
    <cellStyle name="Currency 2 2 9 2 2 3 2 2 2 2" xfId="44372" xr:uid="{5216CD20-4EB2-43CE-8EEB-A1769BB6BCD0}"/>
    <cellStyle name="Currency 2 2 9 2 2 3 2 2 3" xfId="33044" xr:uid="{DDC6AB41-24B3-4D26-93BC-202681989B63}"/>
    <cellStyle name="Currency 2 2 9 2 2 3 2 3" xfId="16052" xr:uid="{07B284E1-0FFE-4B1F-8C85-D4597F3AAD5E}"/>
    <cellStyle name="Currency 2 2 9 2 2 3 2 3 2" xfId="38708" xr:uid="{CB3057D1-F804-4B75-895F-48A0175B50CF}"/>
    <cellStyle name="Currency 2 2 9 2 2 3 2 4" xfId="27380" xr:uid="{9EA5E6E9-30A1-418B-8393-2A9273F28BE3}"/>
    <cellStyle name="Currency 2 2 9 2 2 3 3" xfId="7556" xr:uid="{2AC952D5-427B-42CB-88C0-A31BC19CF8BC}"/>
    <cellStyle name="Currency 2 2 9 2 2 3 3 2" xfId="18884" xr:uid="{958134E7-5BFC-4721-A8A4-E3EAB2A33123}"/>
    <cellStyle name="Currency 2 2 9 2 2 3 3 2 2" xfId="41540" xr:uid="{9078F4CF-DF7F-4467-9F83-5DD8A60F99E4}"/>
    <cellStyle name="Currency 2 2 9 2 2 3 3 3" xfId="30212" xr:uid="{6709A874-A3CE-4D9F-93B7-2512DDFFBD74}"/>
    <cellStyle name="Currency 2 2 9 2 2 3 4" xfId="13220" xr:uid="{C4EE882A-F748-4C36-A651-3BE2268D1225}"/>
    <cellStyle name="Currency 2 2 9 2 2 3 4 2" xfId="35876" xr:uid="{4DE189D2-0577-4072-8ADF-5345B27349CD}"/>
    <cellStyle name="Currency 2 2 9 2 2 3 5" xfId="24548" xr:uid="{CF86C2E6-FA05-4BB2-820C-CEF7DF44913B}"/>
    <cellStyle name="Currency 2 2 9 2 2 4" xfId="3518" xr:uid="{44CDB990-FC63-4F7D-8057-3B4C74E8E70E}"/>
    <cellStyle name="Currency 2 2 9 2 2 4 2" xfId="9182" xr:uid="{2BAEF3E6-4BC6-4554-89D1-072C5305A229}"/>
    <cellStyle name="Currency 2 2 9 2 2 4 2 2" xfId="20510" xr:uid="{06457BDF-027C-49A7-B450-D600E18D3E20}"/>
    <cellStyle name="Currency 2 2 9 2 2 4 2 2 2" xfId="43166" xr:uid="{304F925B-82CD-4C69-8C12-DE40EB39C0DA}"/>
    <cellStyle name="Currency 2 2 9 2 2 4 2 3" xfId="31838" xr:uid="{BF5C8997-ED63-4464-A9F5-348D19F808E8}"/>
    <cellStyle name="Currency 2 2 9 2 2 4 3" xfId="14846" xr:uid="{D3364315-E7B4-43FF-A20F-45622A65914F}"/>
    <cellStyle name="Currency 2 2 9 2 2 4 3 2" xfId="37502" xr:uid="{C465D983-457A-438E-A030-DDA2AF77F5C6}"/>
    <cellStyle name="Currency 2 2 9 2 2 4 4" xfId="26174" xr:uid="{D6A03C6F-4B73-480F-B708-1FEFA8E445DA}"/>
    <cellStyle name="Currency 2 2 9 2 2 5" xfId="6350" xr:uid="{E97FF23F-C029-4FE7-8FB5-454D336E04CB}"/>
    <cellStyle name="Currency 2 2 9 2 2 5 2" xfId="17678" xr:uid="{162DACDB-B80E-4899-875F-893EC22E1C4A}"/>
    <cellStyle name="Currency 2 2 9 2 2 5 2 2" xfId="40334" xr:uid="{A63A0E6E-D287-47A3-BF48-F67F0CF3C0EC}"/>
    <cellStyle name="Currency 2 2 9 2 2 5 3" xfId="29006" xr:uid="{4D0DC494-8502-43B8-992E-D652A5D1B79C}"/>
    <cellStyle name="Currency 2 2 9 2 2 6" xfId="12014" xr:uid="{DFDE719E-D6B1-42ED-BBF8-DD1ECC839DBE}"/>
    <cellStyle name="Currency 2 2 9 2 2 6 2" xfId="34670" xr:uid="{711DC5E8-F9D0-4089-8056-2E67DA6E3FDE}"/>
    <cellStyle name="Currency 2 2 9 2 2 7" xfId="23342" xr:uid="{94220E49-A9BC-4D32-8AF1-028FEE1C4E97}"/>
    <cellStyle name="Currency 2 2 9 2 3" xfId="1038" xr:uid="{C64000CF-B7B9-418D-A6D1-214849FBEA5B}"/>
    <cellStyle name="Currency 2 2 9 2 3 2" xfId="1893" xr:uid="{92C4A233-55FF-4528-B294-9C24DCF13C6D}"/>
    <cellStyle name="Currency 2 2 9 2 3 2 2" xfId="4725" xr:uid="{AF8CD3E0-FA8E-4A26-A7CE-606C7C448C56}"/>
    <cellStyle name="Currency 2 2 9 2 3 2 2 2" xfId="10389" xr:uid="{E2620E6C-F1E6-43F8-8D7E-DA2445ED543B}"/>
    <cellStyle name="Currency 2 2 9 2 3 2 2 2 2" xfId="21717" xr:uid="{CEACE562-84E8-4934-BABA-C9978FD2406E}"/>
    <cellStyle name="Currency 2 2 9 2 3 2 2 2 2 2" xfId="44373" xr:uid="{A98C395F-996B-4257-90E7-BE82C3036972}"/>
    <cellStyle name="Currency 2 2 9 2 3 2 2 2 3" xfId="33045" xr:uid="{E66799C5-466A-4594-B95C-A5469AD96E5E}"/>
    <cellStyle name="Currency 2 2 9 2 3 2 2 3" xfId="16053" xr:uid="{911BED53-4A22-4EE2-84EE-580CF49B788D}"/>
    <cellStyle name="Currency 2 2 9 2 3 2 2 3 2" xfId="38709" xr:uid="{6DD11BF3-6D41-4680-A6C6-F73E1D93A22E}"/>
    <cellStyle name="Currency 2 2 9 2 3 2 2 4" xfId="27381" xr:uid="{926EC4D1-6F02-4D52-A6B5-7DEC0CD35C6B}"/>
    <cellStyle name="Currency 2 2 9 2 3 2 3" xfId="7557" xr:uid="{F3423135-2750-40C0-B2A2-8C9367E21802}"/>
    <cellStyle name="Currency 2 2 9 2 3 2 3 2" xfId="18885" xr:uid="{40E95B54-E5DC-457C-B1CE-75E445E6ED0A}"/>
    <cellStyle name="Currency 2 2 9 2 3 2 3 2 2" xfId="41541" xr:uid="{43C4E347-7832-44B3-800F-889625DCA0FD}"/>
    <cellStyle name="Currency 2 2 9 2 3 2 3 3" xfId="30213" xr:uid="{3CFF09FE-7AD7-4C8B-AA70-A9A721477B57}"/>
    <cellStyle name="Currency 2 2 9 2 3 2 4" xfId="13221" xr:uid="{55F5885C-9603-4C49-8E49-A57C782FB660}"/>
    <cellStyle name="Currency 2 2 9 2 3 2 4 2" xfId="35877" xr:uid="{3A5C4989-85AB-440B-8F11-FC6F3A013D96}"/>
    <cellStyle name="Currency 2 2 9 2 3 2 5" xfId="24549" xr:uid="{BB26DF43-971B-4492-9A58-B2FA6638B8AA}"/>
    <cellStyle name="Currency 2 2 9 2 3 3" xfId="3870" xr:uid="{6B57EF8C-F52F-4AA5-AF21-0325471B7442}"/>
    <cellStyle name="Currency 2 2 9 2 3 3 2" xfId="9534" xr:uid="{F81FBC6D-45C7-48CC-AE2F-07A5CA80BA4C}"/>
    <cellStyle name="Currency 2 2 9 2 3 3 2 2" xfId="20862" xr:uid="{85182F43-AE5C-4D17-83BC-B46AB91495CA}"/>
    <cellStyle name="Currency 2 2 9 2 3 3 2 2 2" xfId="43518" xr:uid="{3725E641-9FC6-469E-89A7-8ECC3B9AD75D}"/>
    <cellStyle name="Currency 2 2 9 2 3 3 2 3" xfId="32190" xr:uid="{36004251-12D7-4383-9926-6136B5110899}"/>
    <cellStyle name="Currency 2 2 9 2 3 3 3" xfId="15198" xr:uid="{209F8468-E624-4342-AC37-8CD5CD0A2CBE}"/>
    <cellStyle name="Currency 2 2 9 2 3 3 3 2" xfId="37854" xr:uid="{0DAA1C70-C70E-494F-BF78-EC81D3058873}"/>
    <cellStyle name="Currency 2 2 9 2 3 3 4" xfId="26526" xr:uid="{30E1C534-8C37-4BF7-A05B-5BE87298B493}"/>
    <cellStyle name="Currency 2 2 9 2 3 4" xfId="6702" xr:uid="{6D48F713-3A96-4953-B29C-BD6B023ECDE1}"/>
    <cellStyle name="Currency 2 2 9 2 3 4 2" xfId="18030" xr:uid="{D391A7A2-FD24-441C-A6A3-0DBFEF62BC03}"/>
    <cellStyle name="Currency 2 2 9 2 3 4 2 2" xfId="40686" xr:uid="{0E1AA1CB-6325-4C85-8769-D6D13C82D8D0}"/>
    <cellStyle name="Currency 2 2 9 2 3 4 3" xfId="29358" xr:uid="{709A1E1A-4B38-436E-ABAA-C2DB4FB88A01}"/>
    <cellStyle name="Currency 2 2 9 2 3 5" xfId="12366" xr:uid="{332A6C59-BD29-4C15-B85B-9A6C2D0B4C31}"/>
    <cellStyle name="Currency 2 2 9 2 3 5 2" xfId="35022" xr:uid="{F6996787-8DBA-4E08-A06D-7000ED41FC2F}"/>
    <cellStyle name="Currency 2 2 9 2 3 6" xfId="23694" xr:uid="{824945C5-B4EF-4C23-B6D2-D0782B4A39D0}"/>
    <cellStyle name="Currency 2 2 9 2 4" xfId="1894" xr:uid="{D8131899-AEDD-492F-823F-56BB031C375E}"/>
    <cellStyle name="Currency 2 2 9 2 4 2" xfId="4726" xr:uid="{BCAE1D4C-2B7A-46C9-9F35-6C98A86AE05F}"/>
    <cellStyle name="Currency 2 2 9 2 4 2 2" xfId="10390" xr:uid="{7168B759-C52D-47CB-B313-5FC85D1E60EA}"/>
    <cellStyle name="Currency 2 2 9 2 4 2 2 2" xfId="21718" xr:uid="{5ABD1A7F-3D8C-4672-993C-DF61420B817A}"/>
    <cellStyle name="Currency 2 2 9 2 4 2 2 2 2" xfId="44374" xr:uid="{66FE55BE-27A8-4B80-86DA-17A7ED2E45AB}"/>
    <cellStyle name="Currency 2 2 9 2 4 2 2 3" xfId="33046" xr:uid="{D0F1B6D4-BFBF-4464-8303-F5B38CD4175B}"/>
    <cellStyle name="Currency 2 2 9 2 4 2 3" xfId="16054" xr:uid="{39A7C600-45EE-45ED-9062-032809C25177}"/>
    <cellStyle name="Currency 2 2 9 2 4 2 3 2" xfId="38710" xr:uid="{2D272D46-3194-4459-96F5-6A1617A93E29}"/>
    <cellStyle name="Currency 2 2 9 2 4 2 4" xfId="27382" xr:uid="{619898A9-FD0D-460F-91F6-772A1D1E29E7}"/>
    <cellStyle name="Currency 2 2 9 2 4 3" xfId="7558" xr:uid="{FF1EDBF4-FCBA-4825-8C4C-385C5C7B9F37}"/>
    <cellStyle name="Currency 2 2 9 2 4 3 2" xfId="18886" xr:uid="{E07615BC-1CBF-4519-A059-2E69A04A1E18}"/>
    <cellStyle name="Currency 2 2 9 2 4 3 2 2" xfId="41542" xr:uid="{0D63A67B-81DC-4127-9BB7-3B4CB9C5C031}"/>
    <cellStyle name="Currency 2 2 9 2 4 3 3" xfId="30214" xr:uid="{C9FBE852-EAF6-431A-9AEB-EF61D2D257ED}"/>
    <cellStyle name="Currency 2 2 9 2 4 4" xfId="13222" xr:uid="{9EF7CFDE-600C-42C2-B9BF-B6FDE7D7586D}"/>
    <cellStyle name="Currency 2 2 9 2 4 4 2" xfId="35878" xr:uid="{D6841A59-E1F9-4540-8D61-2766CEADC747}"/>
    <cellStyle name="Currency 2 2 9 2 4 5" xfId="24550" xr:uid="{2E18D611-30B3-42CC-ACA7-2B8A1FB91CE9}"/>
    <cellStyle name="Currency 2 2 9 2 5" xfId="3166" xr:uid="{A5529F89-A2AB-4147-8360-58C879477C35}"/>
    <cellStyle name="Currency 2 2 9 2 5 2" xfId="8830" xr:uid="{7A6AC532-3082-4EE1-BD45-71F5278A5AD1}"/>
    <cellStyle name="Currency 2 2 9 2 5 2 2" xfId="20158" xr:uid="{4BE8EE90-A6B0-488D-AEE0-5A0153671614}"/>
    <cellStyle name="Currency 2 2 9 2 5 2 2 2" xfId="42814" xr:uid="{26D3B90D-2D70-4690-89D4-A8CDFE81A4A3}"/>
    <cellStyle name="Currency 2 2 9 2 5 2 3" xfId="31486" xr:uid="{FDB09AB3-2E0F-4487-9CEA-DA341479029D}"/>
    <cellStyle name="Currency 2 2 9 2 5 3" xfId="14494" xr:uid="{41B8BD98-B950-4115-AB25-099AAA52BADA}"/>
    <cellStyle name="Currency 2 2 9 2 5 3 2" xfId="37150" xr:uid="{B804C274-5A58-43C7-AF6F-7DFA0DD7C5A6}"/>
    <cellStyle name="Currency 2 2 9 2 5 4" xfId="25822" xr:uid="{A46909EB-8B10-4A53-A492-76F3D1F26B27}"/>
    <cellStyle name="Currency 2 2 9 2 6" xfId="5998" xr:uid="{1D9619CE-C52A-475B-B203-6B3A95ACE96A}"/>
    <cellStyle name="Currency 2 2 9 2 6 2" xfId="17326" xr:uid="{663C9CD8-7649-432E-BD76-4EEBF8161011}"/>
    <cellStyle name="Currency 2 2 9 2 6 2 2" xfId="39982" xr:uid="{8DF76BB9-6AA3-4C45-949F-AE554B9D0118}"/>
    <cellStyle name="Currency 2 2 9 2 6 3" xfId="28654" xr:uid="{61668D49-76FC-4E92-81DB-C200CA56F2EE}"/>
    <cellStyle name="Currency 2 2 9 2 7" xfId="11662" xr:uid="{E4F1C8A7-68F1-4184-A557-A82215516CE4}"/>
    <cellStyle name="Currency 2 2 9 2 7 2" xfId="34318" xr:uid="{0085B32C-0B69-403B-BB3E-C4F3E676F576}"/>
    <cellStyle name="Currency 2 2 9 2 8" xfId="22990" xr:uid="{86D9207B-6983-4DD4-8C2A-12DA4C84D255}"/>
    <cellStyle name="Currency 2 2 9 3" xfId="510" xr:uid="{5C79D7AE-13FC-48C7-B8C2-28AF0DC3AE8B}"/>
    <cellStyle name="Currency 2 2 9 3 2" xfId="1214" xr:uid="{9B90F63E-659F-48F3-A4EF-A988BE94E001}"/>
    <cellStyle name="Currency 2 2 9 3 2 2" xfId="1895" xr:uid="{2FE3256C-0EEC-4914-9E50-FD93C965B4B4}"/>
    <cellStyle name="Currency 2 2 9 3 2 2 2" xfId="4727" xr:uid="{7F052A9D-EE12-451A-95E6-44F7417A6366}"/>
    <cellStyle name="Currency 2 2 9 3 2 2 2 2" xfId="10391" xr:uid="{713FC556-3659-4B00-A330-67C845E542C3}"/>
    <cellStyle name="Currency 2 2 9 3 2 2 2 2 2" xfId="21719" xr:uid="{9CB27FAC-B561-42FD-B267-B063937EA815}"/>
    <cellStyle name="Currency 2 2 9 3 2 2 2 2 2 2" xfId="44375" xr:uid="{8721307F-EE5C-4F22-889B-06B6EFA02B70}"/>
    <cellStyle name="Currency 2 2 9 3 2 2 2 2 3" xfId="33047" xr:uid="{34D66252-16F3-42C8-B48F-B0286975E1FA}"/>
    <cellStyle name="Currency 2 2 9 3 2 2 2 3" xfId="16055" xr:uid="{6EEA8BCD-1322-41BB-8249-4F96B9C72D31}"/>
    <cellStyle name="Currency 2 2 9 3 2 2 2 3 2" xfId="38711" xr:uid="{0A1803BB-D17F-4262-8808-2BC9717BFB6A}"/>
    <cellStyle name="Currency 2 2 9 3 2 2 2 4" xfId="27383" xr:uid="{4909CEDB-51AC-429A-B68B-FEFBEDF1F960}"/>
    <cellStyle name="Currency 2 2 9 3 2 2 3" xfId="7559" xr:uid="{5501123A-BDE1-4E08-A08B-8BB5DF814DD9}"/>
    <cellStyle name="Currency 2 2 9 3 2 2 3 2" xfId="18887" xr:uid="{33F727D4-1921-4609-BD12-70E773DE5774}"/>
    <cellStyle name="Currency 2 2 9 3 2 2 3 2 2" xfId="41543" xr:uid="{7EF277D4-F059-4FA5-9762-6D044BA67DDC}"/>
    <cellStyle name="Currency 2 2 9 3 2 2 3 3" xfId="30215" xr:uid="{59AF0D3F-03C8-4C71-9BC7-0551ECBBDA4B}"/>
    <cellStyle name="Currency 2 2 9 3 2 2 4" xfId="13223" xr:uid="{E7B5E160-3C91-42DC-A0A9-DF724525B2BF}"/>
    <cellStyle name="Currency 2 2 9 3 2 2 4 2" xfId="35879" xr:uid="{BE0C3B4E-49C5-471F-B15E-66C7E38AAE38}"/>
    <cellStyle name="Currency 2 2 9 3 2 2 5" xfId="24551" xr:uid="{35230221-CF4A-4EDD-B720-851737533357}"/>
    <cellStyle name="Currency 2 2 9 3 2 3" xfId="4046" xr:uid="{B1B48CA0-0BBB-467E-BCDF-6B2A209B6FB7}"/>
    <cellStyle name="Currency 2 2 9 3 2 3 2" xfId="9710" xr:uid="{B61C31A8-7DF5-4C11-862D-6717A7AA745F}"/>
    <cellStyle name="Currency 2 2 9 3 2 3 2 2" xfId="21038" xr:uid="{E98A60A8-897B-452E-8803-6C8598A44292}"/>
    <cellStyle name="Currency 2 2 9 3 2 3 2 2 2" xfId="43694" xr:uid="{A2A60F76-8C42-4370-BF4A-161728202071}"/>
    <cellStyle name="Currency 2 2 9 3 2 3 2 3" xfId="32366" xr:uid="{13C97478-528E-4B37-9A5E-D87CF4F6FF73}"/>
    <cellStyle name="Currency 2 2 9 3 2 3 3" xfId="15374" xr:uid="{5C20DF00-C24F-4657-BD72-FC852B759DD4}"/>
    <cellStyle name="Currency 2 2 9 3 2 3 3 2" xfId="38030" xr:uid="{64D38706-BD5F-4F10-B14E-61A410B35915}"/>
    <cellStyle name="Currency 2 2 9 3 2 3 4" xfId="26702" xr:uid="{EF72322C-EE82-40EA-A0E8-6AF81A30F10B}"/>
    <cellStyle name="Currency 2 2 9 3 2 4" xfId="6878" xr:uid="{7EED0270-F640-429B-926D-CEA8D42D2102}"/>
    <cellStyle name="Currency 2 2 9 3 2 4 2" xfId="18206" xr:uid="{95862CEC-5747-4C31-9FF1-B7398F0BA894}"/>
    <cellStyle name="Currency 2 2 9 3 2 4 2 2" xfId="40862" xr:uid="{3D770090-4E66-47E9-8617-270E3AE13990}"/>
    <cellStyle name="Currency 2 2 9 3 2 4 3" xfId="29534" xr:uid="{E210D0B6-D9D5-44B0-8BEA-2539AE7780B6}"/>
    <cellStyle name="Currency 2 2 9 3 2 5" xfId="12542" xr:uid="{D366FE8F-9671-42CC-972D-6851ED8D0D48}"/>
    <cellStyle name="Currency 2 2 9 3 2 5 2" xfId="35198" xr:uid="{B6B16B00-1749-4719-962B-8B470C01CB7E}"/>
    <cellStyle name="Currency 2 2 9 3 2 6" xfId="23870" xr:uid="{31AC6ECD-5388-4BA2-97D7-A739625DFE95}"/>
    <cellStyle name="Currency 2 2 9 3 3" xfId="1896" xr:uid="{191BCE4A-9BB2-41BA-BC12-C4DE81E9FDA1}"/>
    <cellStyle name="Currency 2 2 9 3 3 2" xfId="4728" xr:uid="{5BE9D9BE-BF76-4EA4-997D-E52A35C92E6F}"/>
    <cellStyle name="Currency 2 2 9 3 3 2 2" xfId="10392" xr:uid="{D1EC336C-2E85-4067-8376-67C383DFD2B7}"/>
    <cellStyle name="Currency 2 2 9 3 3 2 2 2" xfId="21720" xr:uid="{5B134B57-7EC5-4794-A8D2-04766EFB0733}"/>
    <cellStyle name="Currency 2 2 9 3 3 2 2 2 2" xfId="44376" xr:uid="{4365D36B-93A8-4518-A10D-A29919382687}"/>
    <cellStyle name="Currency 2 2 9 3 3 2 2 3" xfId="33048" xr:uid="{31F0CFC9-C54C-490D-A3D2-8EBED4E797C6}"/>
    <cellStyle name="Currency 2 2 9 3 3 2 3" xfId="16056" xr:uid="{643361FA-F169-4C02-8B0B-74ADC7888FDB}"/>
    <cellStyle name="Currency 2 2 9 3 3 2 3 2" xfId="38712" xr:uid="{2381C471-4136-4F1C-A1AC-FFC6DFFF806A}"/>
    <cellStyle name="Currency 2 2 9 3 3 2 4" xfId="27384" xr:uid="{42BC518C-E864-4CAE-BABA-F6942535BC2F}"/>
    <cellStyle name="Currency 2 2 9 3 3 3" xfId="7560" xr:uid="{6C701577-7692-4024-B429-892C6083C543}"/>
    <cellStyle name="Currency 2 2 9 3 3 3 2" xfId="18888" xr:uid="{6EA41D2A-8431-4F85-B101-9FE6AE757EBD}"/>
    <cellStyle name="Currency 2 2 9 3 3 3 2 2" xfId="41544" xr:uid="{5967EC99-8F08-40B2-AC39-D85CFA84CBE1}"/>
    <cellStyle name="Currency 2 2 9 3 3 3 3" xfId="30216" xr:uid="{611E41DA-BEC3-45CC-BBBB-727D1041BA9E}"/>
    <cellStyle name="Currency 2 2 9 3 3 4" xfId="13224" xr:uid="{AC230403-0395-4717-A863-D580673880FE}"/>
    <cellStyle name="Currency 2 2 9 3 3 4 2" xfId="35880" xr:uid="{D1C05FB0-9EF9-4864-9D52-A967AB83978A}"/>
    <cellStyle name="Currency 2 2 9 3 3 5" xfId="24552" xr:uid="{B950D50E-B7A1-4F3F-998C-7F36C8554A2E}"/>
    <cellStyle name="Currency 2 2 9 3 4" xfId="3342" xr:uid="{423A3729-79A0-4614-9350-7F82CB6E1162}"/>
    <cellStyle name="Currency 2 2 9 3 4 2" xfId="9006" xr:uid="{2EE45EC0-22EF-47FB-B2E8-B6226B171132}"/>
    <cellStyle name="Currency 2 2 9 3 4 2 2" xfId="20334" xr:uid="{9F3343BB-063C-4EAC-A70C-8840571DD8C8}"/>
    <cellStyle name="Currency 2 2 9 3 4 2 2 2" xfId="42990" xr:uid="{81E733EA-EB14-41A1-9C55-4E7EB3B8EF0B}"/>
    <cellStyle name="Currency 2 2 9 3 4 2 3" xfId="31662" xr:uid="{3571F77B-EE84-4465-B105-6DA503A7E24C}"/>
    <cellStyle name="Currency 2 2 9 3 4 3" xfId="14670" xr:uid="{2F7C1061-F31A-49F8-9C16-AD35528E81BA}"/>
    <cellStyle name="Currency 2 2 9 3 4 3 2" xfId="37326" xr:uid="{B74CAA03-7E0E-4790-B554-B611CAD6E4FC}"/>
    <cellStyle name="Currency 2 2 9 3 4 4" xfId="25998" xr:uid="{DF9F4E27-6641-4E0A-99E3-35F686392CF8}"/>
    <cellStyle name="Currency 2 2 9 3 5" xfId="6174" xr:uid="{0C6B9656-ED42-468D-8FC4-CBB273CDFDD6}"/>
    <cellStyle name="Currency 2 2 9 3 5 2" xfId="17502" xr:uid="{12A5315B-741F-43D3-B6F7-8E7564E7E1F7}"/>
    <cellStyle name="Currency 2 2 9 3 5 2 2" xfId="40158" xr:uid="{71CBD62F-F58C-47BB-B4DA-A5BF82D24BA6}"/>
    <cellStyle name="Currency 2 2 9 3 5 3" xfId="28830" xr:uid="{6D2C62F5-1B70-4441-8A02-AEDAAC470DB2}"/>
    <cellStyle name="Currency 2 2 9 3 6" xfId="11838" xr:uid="{5E889491-5EC7-4315-B963-C88276BF2D47}"/>
    <cellStyle name="Currency 2 2 9 3 6 2" xfId="34494" xr:uid="{CA3D0CD7-EFF4-49A2-8A57-7774D9FBAD09}"/>
    <cellStyle name="Currency 2 2 9 3 7" xfId="23166" xr:uid="{5B51501C-2B7C-48A0-AF0A-879F9B2B4D5D}"/>
    <cellStyle name="Currency 2 2 9 4" xfId="862" xr:uid="{840FE325-BFED-4CAE-9BC2-AA724DD0E188}"/>
    <cellStyle name="Currency 2 2 9 4 2" xfId="1897" xr:uid="{6E168F65-B941-4F11-849B-3269D75379C6}"/>
    <cellStyle name="Currency 2 2 9 4 2 2" xfId="4729" xr:uid="{E7ED27AF-0C0B-4672-86CF-5E0AD3DE1F79}"/>
    <cellStyle name="Currency 2 2 9 4 2 2 2" xfId="10393" xr:uid="{882630C3-0983-4A14-8A1B-01BD4FFD73E7}"/>
    <cellStyle name="Currency 2 2 9 4 2 2 2 2" xfId="21721" xr:uid="{CE5C7D47-AAC4-453E-B48A-03A6C9E5AE20}"/>
    <cellStyle name="Currency 2 2 9 4 2 2 2 2 2" xfId="44377" xr:uid="{84FF73ED-A6D0-421C-8BD8-BDD112D666EE}"/>
    <cellStyle name="Currency 2 2 9 4 2 2 2 3" xfId="33049" xr:uid="{003D4BE9-10F4-47DE-B4E6-51F01E2EC6A4}"/>
    <cellStyle name="Currency 2 2 9 4 2 2 3" xfId="16057" xr:uid="{58274499-5CAB-4720-8D9C-0E47A4D055AA}"/>
    <cellStyle name="Currency 2 2 9 4 2 2 3 2" xfId="38713" xr:uid="{BDC8C033-443F-4255-9EE7-CFFFC55183AE}"/>
    <cellStyle name="Currency 2 2 9 4 2 2 4" xfId="27385" xr:uid="{634C987A-F9C4-4D4D-BA63-A0589AE02733}"/>
    <cellStyle name="Currency 2 2 9 4 2 3" xfId="7561" xr:uid="{88ADFE84-804A-44F4-9C40-85FA6A8A0055}"/>
    <cellStyle name="Currency 2 2 9 4 2 3 2" xfId="18889" xr:uid="{ED01E742-796B-4203-8A17-990981228B1B}"/>
    <cellStyle name="Currency 2 2 9 4 2 3 2 2" xfId="41545" xr:uid="{036B990A-FC79-4B70-B800-120EB52D947D}"/>
    <cellStyle name="Currency 2 2 9 4 2 3 3" xfId="30217" xr:uid="{8E8AFFDA-10FD-4B07-9700-F87FC566F0AC}"/>
    <cellStyle name="Currency 2 2 9 4 2 4" xfId="13225" xr:uid="{8AB20D81-2ADA-430B-86B5-497DCF1AA7E8}"/>
    <cellStyle name="Currency 2 2 9 4 2 4 2" xfId="35881" xr:uid="{579B4F97-EDBD-41DB-BCC4-19CF8A8BF029}"/>
    <cellStyle name="Currency 2 2 9 4 2 5" xfId="24553" xr:uid="{AEFBCBCF-6A8F-4CD9-A8E7-33BA44CE601F}"/>
    <cellStyle name="Currency 2 2 9 4 3" xfId="3694" xr:uid="{E5878273-B1C8-4C36-9B75-303EB615A146}"/>
    <cellStyle name="Currency 2 2 9 4 3 2" xfId="9358" xr:uid="{CB01BBA7-6489-46F3-99B6-04ED088CB67C}"/>
    <cellStyle name="Currency 2 2 9 4 3 2 2" xfId="20686" xr:uid="{7F559ED4-CFB9-49E1-BD75-70BD86B07EFB}"/>
    <cellStyle name="Currency 2 2 9 4 3 2 2 2" xfId="43342" xr:uid="{15EBCDE7-62A3-4ECA-A5B4-D5D993DC6698}"/>
    <cellStyle name="Currency 2 2 9 4 3 2 3" xfId="32014" xr:uid="{01303391-F793-42B1-8EBD-952D56915C95}"/>
    <cellStyle name="Currency 2 2 9 4 3 3" xfId="15022" xr:uid="{DB4AE8DD-555D-40B3-9166-FC2FE93175A3}"/>
    <cellStyle name="Currency 2 2 9 4 3 3 2" xfId="37678" xr:uid="{65862D77-9E0B-4C03-AA13-47E5F43157F6}"/>
    <cellStyle name="Currency 2 2 9 4 3 4" xfId="26350" xr:uid="{F4422F3F-F7A5-4B25-8CAC-26AC5B533E2F}"/>
    <cellStyle name="Currency 2 2 9 4 4" xfId="6526" xr:uid="{2CBF291A-12F0-4F36-B5FE-6CC89BB75BC8}"/>
    <cellStyle name="Currency 2 2 9 4 4 2" xfId="17854" xr:uid="{759E7E92-66F7-4033-8A97-C3471034905A}"/>
    <cellStyle name="Currency 2 2 9 4 4 2 2" xfId="40510" xr:uid="{13E82481-8889-45BE-A723-AD1CFE035C88}"/>
    <cellStyle name="Currency 2 2 9 4 4 3" xfId="29182" xr:uid="{0BF04405-86BF-48BD-9B4C-5F28B125BBB1}"/>
    <cellStyle name="Currency 2 2 9 4 5" xfId="12190" xr:uid="{C49DAE1E-386D-434E-B26C-9AAD25F18CEC}"/>
    <cellStyle name="Currency 2 2 9 4 5 2" xfId="34846" xr:uid="{96282C8C-75C9-4025-9E8E-5F582734014C}"/>
    <cellStyle name="Currency 2 2 9 4 6" xfId="23518" xr:uid="{2B4A971A-0CDF-475F-9964-C9A4FE181F6F}"/>
    <cellStyle name="Currency 2 2 9 5" xfId="1898" xr:uid="{2B001B31-64D8-442C-94E3-3856A79B740F}"/>
    <cellStyle name="Currency 2 2 9 5 2" xfId="4730" xr:uid="{13B23F65-4E9C-43F5-8FCF-7785D2A3F2CB}"/>
    <cellStyle name="Currency 2 2 9 5 2 2" xfId="10394" xr:uid="{FB0C65E3-F679-4355-B6FF-98FA6E272920}"/>
    <cellStyle name="Currency 2 2 9 5 2 2 2" xfId="21722" xr:uid="{19BD2E90-6DF4-4C31-880C-38D87F1C2693}"/>
    <cellStyle name="Currency 2 2 9 5 2 2 2 2" xfId="44378" xr:uid="{CC349767-B64F-441B-B79F-E5C487F73F92}"/>
    <cellStyle name="Currency 2 2 9 5 2 2 3" xfId="33050" xr:uid="{998DA12B-EC29-46AE-9C4E-B7BFF27F90EF}"/>
    <cellStyle name="Currency 2 2 9 5 2 3" xfId="16058" xr:uid="{D777F3A9-BA9B-4CF5-A120-E4305FA36BC0}"/>
    <cellStyle name="Currency 2 2 9 5 2 3 2" xfId="38714" xr:uid="{E06900FD-62AA-4C8E-85B1-FA7595F840F9}"/>
    <cellStyle name="Currency 2 2 9 5 2 4" xfId="27386" xr:uid="{DAEC4FCB-E1A8-4BB1-9B2C-31E89FCD8ACC}"/>
    <cellStyle name="Currency 2 2 9 5 3" xfId="7562" xr:uid="{2770593A-1831-4238-97A3-BF71C825042B}"/>
    <cellStyle name="Currency 2 2 9 5 3 2" xfId="18890" xr:uid="{738503A8-D20B-4C51-984F-78D55D2DBBA3}"/>
    <cellStyle name="Currency 2 2 9 5 3 2 2" xfId="41546" xr:uid="{808DAC12-DBE8-47FF-8283-CC2E4FFC7766}"/>
    <cellStyle name="Currency 2 2 9 5 3 3" xfId="30218" xr:uid="{3EB04DA7-A27C-4D79-A633-DF13F6CFB2E8}"/>
    <cellStyle name="Currency 2 2 9 5 4" xfId="13226" xr:uid="{3EF3D59C-A8A8-4F22-BED3-F2F182A89A25}"/>
    <cellStyle name="Currency 2 2 9 5 4 2" xfId="35882" xr:uid="{55923670-5385-4590-8229-51AAFF9E3031}"/>
    <cellStyle name="Currency 2 2 9 5 5" xfId="24554" xr:uid="{8D59E8E4-0215-4D2F-AA15-52E6607FBA41}"/>
    <cellStyle name="Currency 2 2 9 6" xfId="2990" xr:uid="{25C23BE1-AAB4-4B80-936E-EC927C81A7E8}"/>
    <cellStyle name="Currency 2 2 9 6 2" xfId="8654" xr:uid="{9AFF5C9A-0CB4-4647-AAC0-CF3207F35622}"/>
    <cellStyle name="Currency 2 2 9 6 2 2" xfId="19982" xr:uid="{C2CA4090-14B6-49D6-88FD-BEF7D9DB7D06}"/>
    <cellStyle name="Currency 2 2 9 6 2 2 2" xfId="42638" xr:uid="{5F8E8A9C-309A-4858-AE64-40E07C716489}"/>
    <cellStyle name="Currency 2 2 9 6 2 3" xfId="31310" xr:uid="{2B3C4DAB-9B1B-4833-8B2C-2A38849F10B7}"/>
    <cellStyle name="Currency 2 2 9 6 3" xfId="14318" xr:uid="{E1B403D9-07A7-4F9F-AF6E-A0ECF844D203}"/>
    <cellStyle name="Currency 2 2 9 6 3 2" xfId="36974" xr:uid="{9013E648-89FB-4714-9A41-FCDE1B88CC37}"/>
    <cellStyle name="Currency 2 2 9 6 4" xfId="25646" xr:uid="{E677A202-7457-48E1-AC63-AFD558DF3FCF}"/>
    <cellStyle name="Currency 2 2 9 7" xfId="5822" xr:uid="{BAF61A1E-AF61-48AF-95A8-719F0281FA05}"/>
    <cellStyle name="Currency 2 2 9 7 2" xfId="17150" xr:uid="{26D74929-AC17-4876-87A5-3F22CB5C5232}"/>
    <cellStyle name="Currency 2 2 9 7 2 2" xfId="39806" xr:uid="{9B1B74F4-6AD3-41A6-86B1-5586C4316624}"/>
    <cellStyle name="Currency 2 2 9 7 3" xfId="28478" xr:uid="{B975DB42-47D4-479A-B523-A0DD2206B48D}"/>
    <cellStyle name="Currency 2 2 9 8" xfId="11486" xr:uid="{9E5C07AC-7A95-402B-A534-06648D4B6440}"/>
    <cellStyle name="Currency 2 2 9 8 2" xfId="34142" xr:uid="{1A59FA2C-6E79-4AF2-BF81-177A3568DBDF}"/>
    <cellStyle name="Currency 2 2 9 9" xfId="22814" xr:uid="{08DFEE16-7F13-4C32-82B7-01F6E52784F0}"/>
    <cellStyle name="Currency 2 20" xfId="1899" xr:uid="{7928851D-FF81-452C-9A37-C5F7CCA58215}"/>
    <cellStyle name="Currency 2 20 2" xfId="4731" xr:uid="{2450DCA0-8CC6-4F00-B60B-E113DBE22F4D}"/>
    <cellStyle name="Currency 2 20 2 2" xfId="10395" xr:uid="{AEC303B0-308F-44DB-B7F0-DB5AE21FE0CC}"/>
    <cellStyle name="Currency 2 20 2 2 2" xfId="21723" xr:uid="{F8B11080-6325-4187-8A80-166781CBDD95}"/>
    <cellStyle name="Currency 2 20 2 2 2 2" xfId="44379" xr:uid="{F3C99A98-6259-45EC-AF37-1333795F7350}"/>
    <cellStyle name="Currency 2 20 2 2 3" xfId="33051" xr:uid="{E23931F3-2F80-4FE5-AA61-28F8DA76C8FB}"/>
    <cellStyle name="Currency 2 20 2 3" xfId="16059" xr:uid="{9E0CF087-578C-48BA-990D-D31B6D4935BE}"/>
    <cellStyle name="Currency 2 20 2 3 2" xfId="38715" xr:uid="{B0023FDB-10BE-46D0-8D09-821E08347497}"/>
    <cellStyle name="Currency 2 20 2 4" xfId="27387" xr:uid="{442729B7-A5BA-4111-8BA6-D6DFB82C3A33}"/>
    <cellStyle name="Currency 2 20 3" xfId="7563" xr:uid="{694BF5C8-E2F4-4FB9-A68E-84D6D7D1D23C}"/>
    <cellStyle name="Currency 2 20 3 2" xfId="18891" xr:uid="{3757C789-9F28-4C7A-915A-809B24F39C17}"/>
    <cellStyle name="Currency 2 20 3 2 2" xfId="41547" xr:uid="{210C48D8-A516-4637-8E79-6233F503F308}"/>
    <cellStyle name="Currency 2 20 3 3" xfId="30219" xr:uid="{33939337-DAB1-4420-84EC-3939364D0B00}"/>
    <cellStyle name="Currency 2 20 4" xfId="13227" xr:uid="{8C7B3916-159E-475E-A529-EEFB45AB1638}"/>
    <cellStyle name="Currency 2 20 4 2" xfId="35883" xr:uid="{27B13CE3-7538-451A-B518-97E8526DDFE4}"/>
    <cellStyle name="Currency 2 20 5" xfId="24555" xr:uid="{E8BCBFF8-C337-4422-BB77-4B86C3FD8EBF}"/>
    <cellStyle name="Currency 2 21" xfId="2900" xr:uid="{A22E0851-E1F9-4908-8FAC-E641D89272A0}"/>
    <cellStyle name="Currency 2 21 2" xfId="8564" xr:uid="{603D1E8A-333D-4B49-8016-6FFB07F9DF79}"/>
    <cellStyle name="Currency 2 21 2 2" xfId="19892" xr:uid="{4D041491-F0A5-46A4-A127-250CCA5E0A2D}"/>
    <cellStyle name="Currency 2 21 2 2 2" xfId="42548" xr:uid="{136D3085-C7EA-4B76-ABEB-61B626B72FE7}"/>
    <cellStyle name="Currency 2 21 2 3" xfId="31220" xr:uid="{32BA3EEF-EC7B-41F2-B871-B9831034D1EC}"/>
    <cellStyle name="Currency 2 21 3" xfId="14228" xr:uid="{D8D4ED0A-CB6B-4FE6-8BFF-19C021F09F1D}"/>
    <cellStyle name="Currency 2 21 3 2" xfId="36884" xr:uid="{22DE46E0-6F23-45C5-A938-5E7A3D985F4D}"/>
    <cellStyle name="Currency 2 21 4" xfId="25556" xr:uid="{2702E984-8D97-426E-85AB-6AF0FD7F2FFE}"/>
    <cellStyle name="Currency 2 22" xfId="2893" xr:uid="{CBF7059B-4575-4B12-A563-9D3FCE0F6B32}"/>
    <cellStyle name="Currency 2 22 2" xfId="8557" xr:uid="{88D1D54C-7B32-4B51-8DB8-94DFCF694520}"/>
    <cellStyle name="Currency 2 22 2 2" xfId="19885" xr:uid="{90F69453-B07B-4B3D-8150-AD45492EC7E5}"/>
    <cellStyle name="Currency 2 22 2 2 2" xfId="42541" xr:uid="{D4F0C671-CF21-4BDF-950D-BCD3FD14DA4D}"/>
    <cellStyle name="Currency 2 22 2 3" xfId="31213" xr:uid="{70493175-FBD6-4DB9-8948-4992B3C02EFE}"/>
    <cellStyle name="Currency 2 22 3" xfId="14221" xr:uid="{0C1A46B3-0641-4BA4-9726-33F5A986EE6C}"/>
    <cellStyle name="Currency 2 22 3 2" xfId="36877" xr:uid="{8B3AE52B-06D2-49EF-B64E-B4D554DBDA24}"/>
    <cellStyle name="Currency 2 22 4" xfId="25549" xr:uid="{43B399A9-8063-498F-AD1E-71CD20B073B1}"/>
    <cellStyle name="Currency 2 23" xfId="5732" xr:uid="{369EC06C-CC24-4EBE-BCE5-AE8D4286B7D7}"/>
    <cellStyle name="Currency 2 23 2" xfId="17060" xr:uid="{A914E552-133B-4E79-A89F-6A86EF2942CE}"/>
    <cellStyle name="Currency 2 23 2 2" xfId="39716" xr:uid="{B9930CE7-EF5E-4FF4-A901-A2A0B1B37AAE}"/>
    <cellStyle name="Currency 2 23 3" xfId="28388" xr:uid="{E239CD85-1A24-4D5C-B18A-FA57CEE32FEB}"/>
    <cellStyle name="Currency 2 24" xfId="5725" xr:uid="{EF021175-F4DF-4553-BC6A-65F1E9B75BB9}"/>
    <cellStyle name="Currency 2 24 2" xfId="17053" xr:uid="{AA0E3A78-95DF-43EF-85D1-F20402B1479E}"/>
    <cellStyle name="Currency 2 24 2 2" xfId="39709" xr:uid="{D9841D72-205D-4C21-A732-C2029ACE1171}"/>
    <cellStyle name="Currency 2 24 3" xfId="28381" xr:uid="{7AC8C7C3-D9BD-4B09-8151-35D0980B129F}"/>
    <cellStyle name="Currency 2 25" xfId="11396" xr:uid="{580185CF-9E75-40C9-AD1F-C7B3D0A81F13}"/>
    <cellStyle name="Currency 2 25 2" xfId="34052" xr:uid="{85390406-3064-44BC-8630-EC67F28CFFA9}"/>
    <cellStyle name="Currency 2 26" xfId="11389" xr:uid="{B85A7A78-833B-47EA-A491-C628A5843CA9}"/>
    <cellStyle name="Currency 2 26 2" xfId="34045" xr:uid="{596796BB-A433-4683-B14F-7A931360B0C1}"/>
    <cellStyle name="Currency 2 27" xfId="22724" xr:uid="{4BFE6259-0E74-4BDF-B570-82E136BF87C6}"/>
    <cellStyle name="Currency 2 28" xfId="22717" xr:uid="{0BB0D905-EBEB-4E52-AB05-9D87A31EC86C}"/>
    <cellStyle name="Currency 2 29" xfId="45392" xr:uid="{2874F916-E44E-4090-849E-0B9EE97B9716}"/>
    <cellStyle name="Currency 2 3" xfId="75" xr:uid="{605000B5-9902-478B-BEDB-A3111CACC55B}"/>
    <cellStyle name="Currency 2 3 10" xfId="427" xr:uid="{861F4F19-18F8-4A3F-B756-A9FD00DBA07A}"/>
    <cellStyle name="Currency 2 3 10 2" xfId="1131" xr:uid="{D654081C-CD02-465B-B325-124DA76944BD}"/>
    <cellStyle name="Currency 2 3 10 2 2" xfId="1900" xr:uid="{54A1EC93-6229-47F5-A0E0-32FF396C396E}"/>
    <cellStyle name="Currency 2 3 10 2 2 2" xfId="4732" xr:uid="{5373F6ED-5BA2-4C4F-9189-18657C43A1A9}"/>
    <cellStyle name="Currency 2 3 10 2 2 2 2" xfId="10396" xr:uid="{1A4853BE-2FAB-48FE-80EE-43134974A93F}"/>
    <cellStyle name="Currency 2 3 10 2 2 2 2 2" xfId="21724" xr:uid="{8F6B4C18-4DEA-45F7-BE3A-726DB4E402CD}"/>
    <cellStyle name="Currency 2 3 10 2 2 2 2 2 2" xfId="44380" xr:uid="{24FCF072-F1B6-4B11-9AF1-DFE338B68CA8}"/>
    <cellStyle name="Currency 2 3 10 2 2 2 2 3" xfId="33052" xr:uid="{EE663750-07F2-477F-A10A-8E7B00769C4A}"/>
    <cellStyle name="Currency 2 3 10 2 2 2 3" xfId="16060" xr:uid="{D2337DDA-F4FE-4B88-99D4-C079ECD770CC}"/>
    <cellStyle name="Currency 2 3 10 2 2 2 3 2" xfId="38716" xr:uid="{5BEFA69B-D028-46DC-BA39-2264BB8F0A80}"/>
    <cellStyle name="Currency 2 3 10 2 2 2 4" xfId="27388" xr:uid="{E585CBBA-3CE4-42AB-8C48-1B7FBD6D0639}"/>
    <cellStyle name="Currency 2 3 10 2 2 3" xfId="7564" xr:uid="{556F62CF-FD60-44E4-9348-9BFED6077D62}"/>
    <cellStyle name="Currency 2 3 10 2 2 3 2" xfId="18892" xr:uid="{AD12BD9B-E5B6-4D9F-935C-AEBF2A661A35}"/>
    <cellStyle name="Currency 2 3 10 2 2 3 2 2" xfId="41548" xr:uid="{A9409AFE-7DCF-4F60-ABAB-19446F926E85}"/>
    <cellStyle name="Currency 2 3 10 2 2 3 3" xfId="30220" xr:uid="{44729087-7135-4852-83F5-1B10DA8A924D}"/>
    <cellStyle name="Currency 2 3 10 2 2 4" xfId="13228" xr:uid="{5EE9F707-E4FB-4A51-9DC0-6F349519554F}"/>
    <cellStyle name="Currency 2 3 10 2 2 4 2" xfId="35884" xr:uid="{95898C91-56D3-4179-88ED-7B437D392BB9}"/>
    <cellStyle name="Currency 2 3 10 2 2 5" xfId="24556" xr:uid="{E357F615-5285-4415-BB86-A0CE58E37691}"/>
    <cellStyle name="Currency 2 3 10 2 3" xfId="3963" xr:uid="{20A18583-5088-42C6-BEEC-6AAE97EFA8CA}"/>
    <cellStyle name="Currency 2 3 10 2 3 2" xfId="9627" xr:uid="{BA68828A-D0F7-41AA-8ADC-6F841607AF4A}"/>
    <cellStyle name="Currency 2 3 10 2 3 2 2" xfId="20955" xr:uid="{0C1D32A4-980D-4456-A347-EBCF2CD749E8}"/>
    <cellStyle name="Currency 2 3 10 2 3 2 2 2" xfId="43611" xr:uid="{401B6E34-42E9-4C6A-BD52-A01FDC513368}"/>
    <cellStyle name="Currency 2 3 10 2 3 2 3" xfId="32283" xr:uid="{485C4501-2628-49E7-8FD3-2BB64569E4B6}"/>
    <cellStyle name="Currency 2 3 10 2 3 3" xfId="15291" xr:uid="{9F1C134D-14FD-4A2E-82A8-9440F4C80619}"/>
    <cellStyle name="Currency 2 3 10 2 3 3 2" xfId="37947" xr:uid="{7FCA5520-2CD4-4095-B414-775F9CF27607}"/>
    <cellStyle name="Currency 2 3 10 2 3 4" xfId="26619" xr:uid="{B926AA1D-6CAD-4424-8F7D-D8992FCC76BC}"/>
    <cellStyle name="Currency 2 3 10 2 4" xfId="6795" xr:uid="{3D65BCEC-CAE9-4F56-BDE7-9D2B768323CC}"/>
    <cellStyle name="Currency 2 3 10 2 4 2" xfId="18123" xr:uid="{1981F0CF-30CB-43BA-B499-819183AABEB8}"/>
    <cellStyle name="Currency 2 3 10 2 4 2 2" xfId="40779" xr:uid="{613AC767-89F5-48E1-BBDC-1DFC50329E7C}"/>
    <cellStyle name="Currency 2 3 10 2 4 3" xfId="29451" xr:uid="{C87F0452-25CD-49EF-820F-B0F1FFB02DC8}"/>
    <cellStyle name="Currency 2 3 10 2 5" xfId="12459" xr:uid="{2B169BC2-F286-40B3-A117-8AD3C8636535}"/>
    <cellStyle name="Currency 2 3 10 2 5 2" xfId="35115" xr:uid="{33B3CAC4-1D66-468D-AA7C-2B6FDA7BEBA0}"/>
    <cellStyle name="Currency 2 3 10 2 6" xfId="23787" xr:uid="{4B241E68-CC40-48F3-8910-E2104628B97E}"/>
    <cellStyle name="Currency 2 3 10 3" xfId="1901" xr:uid="{2D5BBD04-32AD-4E05-8666-0BD482818AAF}"/>
    <cellStyle name="Currency 2 3 10 3 2" xfId="4733" xr:uid="{9F9C6A33-28D4-4B9C-98AC-F0403E168F46}"/>
    <cellStyle name="Currency 2 3 10 3 2 2" xfId="10397" xr:uid="{AB2A4E8F-FBA3-4BFB-BDAF-5BCE4581F585}"/>
    <cellStyle name="Currency 2 3 10 3 2 2 2" xfId="21725" xr:uid="{D48E4C79-5824-41CE-9957-F23F5B152319}"/>
    <cellStyle name="Currency 2 3 10 3 2 2 2 2" xfId="44381" xr:uid="{5D5EF5BD-D471-415E-8319-ADAA94D6120D}"/>
    <cellStyle name="Currency 2 3 10 3 2 2 3" xfId="33053" xr:uid="{31BCF475-65B3-46A5-8E2C-EFE6C89157DC}"/>
    <cellStyle name="Currency 2 3 10 3 2 3" xfId="16061" xr:uid="{663A25AB-D094-48E8-9043-CCC913E3FA77}"/>
    <cellStyle name="Currency 2 3 10 3 2 3 2" xfId="38717" xr:uid="{1474133E-84F8-4B5C-9F90-5F90AA189138}"/>
    <cellStyle name="Currency 2 3 10 3 2 4" xfId="27389" xr:uid="{903589A1-48A4-4CBF-9613-84C980621594}"/>
    <cellStyle name="Currency 2 3 10 3 3" xfId="7565" xr:uid="{A56B132F-4529-43E8-A918-3FC7885E53B0}"/>
    <cellStyle name="Currency 2 3 10 3 3 2" xfId="18893" xr:uid="{9B0252C5-9537-4755-9A6E-7CE40E19EFDC}"/>
    <cellStyle name="Currency 2 3 10 3 3 2 2" xfId="41549" xr:uid="{0824342E-EBEC-4776-8B1D-FB6EEB825E3D}"/>
    <cellStyle name="Currency 2 3 10 3 3 3" xfId="30221" xr:uid="{7C7119F5-571E-4216-9B3B-F7039E167E90}"/>
    <cellStyle name="Currency 2 3 10 3 4" xfId="13229" xr:uid="{186435C4-BEAC-442F-8197-481DE631B0F7}"/>
    <cellStyle name="Currency 2 3 10 3 4 2" xfId="35885" xr:uid="{FDB37D3E-06A1-46D7-BCFA-56413BFF1A85}"/>
    <cellStyle name="Currency 2 3 10 3 5" xfId="24557" xr:uid="{61215428-53DE-44AB-82AB-0A52915ACE55}"/>
    <cellStyle name="Currency 2 3 10 4" xfId="3259" xr:uid="{350D0863-494B-4D71-BADD-B4DBB506B7A3}"/>
    <cellStyle name="Currency 2 3 10 4 2" xfId="8923" xr:uid="{7FA7B5B8-E5FA-49EF-B4DC-0E0077CD9C1E}"/>
    <cellStyle name="Currency 2 3 10 4 2 2" xfId="20251" xr:uid="{432C65F2-02D1-4083-BE8F-83E5498ABACC}"/>
    <cellStyle name="Currency 2 3 10 4 2 2 2" xfId="42907" xr:uid="{261F6DE2-A61C-4AEF-9CE4-31A2C8A67C2A}"/>
    <cellStyle name="Currency 2 3 10 4 2 3" xfId="31579" xr:uid="{9537203A-445B-4E62-B879-BE389A2616AD}"/>
    <cellStyle name="Currency 2 3 10 4 3" xfId="14587" xr:uid="{5946239A-04B5-4FCB-85DA-D549661EFAD0}"/>
    <cellStyle name="Currency 2 3 10 4 3 2" xfId="37243" xr:uid="{2DAC0898-28FD-45E5-AD70-F672404789F3}"/>
    <cellStyle name="Currency 2 3 10 4 4" xfId="25915" xr:uid="{78D45A90-B546-40E3-AB0C-23D32C4835F0}"/>
    <cellStyle name="Currency 2 3 10 5" xfId="6091" xr:uid="{5695BDFE-4DC4-4224-B5E1-E35D30EC221F}"/>
    <cellStyle name="Currency 2 3 10 5 2" xfId="17419" xr:uid="{AD1B916D-E3B9-499F-9FE2-E21E1EE87133}"/>
    <cellStyle name="Currency 2 3 10 5 2 2" xfId="40075" xr:uid="{8AB40EE9-3343-4F18-BEDB-4192A41C5688}"/>
    <cellStyle name="Currency 2 3 10 5 3" xfId="28747" xr:uid="{23306108-2360-4641-85CF-9B380D3452EC}"/>
    <cellStyle name="Currency 2 3 10 6" xfId="11755" xr:uid="{B9373073-5769-4A83-92BF-A17A553B5939}"/>
    <cellStyle name="Currency 2 3 10 6 2" xfId="34411" xr:uid="{A9FCE014-76BF-4724-889C-4A37FDD0F153}"/>
    <cellStyle name="Currency 2 3 10 7" xfId="23083" xr:uid="{5B9EC676-0CA2-4DD7-A100-FF8B1CED6791}"/>
    <cellStyle name="Currency 2 3 11" xfId="416" xr:uid="{BC92BF3F-386A-45C0-AA94-B7DC69719948}"/>
    <cellStyle name="Currency 2 3 11 2" xfId="1120" xr:uid="{E72D069D-6762-42BB-AD98-11A87C8BC8DE}"/>
    <cellStyle name="Currency 2 3 11 2 2" xfId="1902" xr:uid="{53AE07FA-79D9-4B53-8D50-F58EDED0F29A}"/>
    <cellStyle name="Currency 2 3 11 2 2 2" xfId="4734" xr:uid="{CDEE32BC-6E01-4309-B6A4-94E4B1DBEBBC}"/>
    <cellStyle name="Currency 2 3 11 2 2 2 2" xfId="10398" xr:uid="{6DA51B5F-AE72-4177-B46C-CD42ED1E5159}"/>
    <cellStyle name="Currency 2 3 11 2 2 2 2 2" xfId="21726" xr:uid="{A5A94A45-1F5F-4E40-8BE9-CFB34C1B0E44}"/>
    <cellStyle name="Currency 2 3 11 2 2 2 2 2 2" xfId="44382" xr:uid="{A984C534-C1AA-48A7-B7DC-B5F827764938}"/>
    <cellStyle name="Currency 2 3 11 2 2 2 2 3" xfId="33054" xr:uid="{87485B0D-B0AA-4D71-9E41-8BC180E1E538}"/>
    <cellStyle name="Currency 2 3 11 2 2 2 3" xfId="16062" xr:uid="{EDB9894A-B9AC-4C6A-A05A-C6C5D7C522D1}"/>
    <cellStyle name="Currency 2 3 11 2 2 2 3 2" xfId="38718" xr:uid="{EACD2ABD-4E30-423F-8EBA-D2905AED0BA7}"/>
    <cellStyle name="Currency 2 3 11 2 2 2 4" xfId="27390" xr:uid="{BE05B354-10A7-4B42-BC4C-F7046CFECB5B}"/>
    <cellStyle name="Currency 2 3 11 2 2 3" xfId="7566" xr:uid="{09E2D50F-D1DE-4746-A9D1-CFF9643FA2B5}"/>
    <cellStyle name="Currency 2 3 11 2 2 3 2" xfId="18894" xr:uid="{5167D616-A6CB-4DE3-B606-8E7A4CCF1FA0}"/>
    <cellStyle name="Currency 2 3 11 2 2 3 2 2" xfId="41550" xr:uid="{5D17322B-3124-42E8-9B43-18AF34C524CA}"/>
    <cellStyle name="Currency 2 3 11 2 2 3 3" xfId="30222" xr:uid="{8C400590-0A89-4320-8B17-22267A5C0540}"/>
    <cellStyle name="Currency 2 3 11 2 2 4" xfId="13230" xr:uid="{3D9CEFA7-9170-4D1D-BDEB-A64A3CE9C0A4}"/>
    <cellStyle name="Currency 2 3 11 2 2 4 2" xfId="35886" xr:uid="{FE1D1358-FA4C-4964-80F4-BD2FDEA6B3E0}"/>
    <cellStyle name="Currency 2 3 11 2 2 5" xfId="24558" xr:uid="{552797E8-D380-4526-B885-E11CE59DEE7D}"/>
    <cellStyle name="Currency 2 3 11 2 3" xfId="3952" xr:uid="{DE88A7BD-70AD-4630-993A-F5334F4AFA5A}"/>
    <cellStyle name="Currency 2 3 11 2 3 2" xfId="9616" xr:uid="{717FD822-C70A-416A-8A5D-B65D0F91C9D8}"/>
    <cellStyle name="Currency 2 3 11 2 3 2 2" xfId="20944" xr:uid="{70E49ED6-8BF4-4911-A712-FB0E4B08AAE0}"/>
    <cellStyle name="Currency 2 3 11 2 3 2 2 2" xfId="43600" xr:uid="{EB3DA4EC-AFFE-4D3C-B182-1E8B3AB459E3}"/>
    <cellStyle name="Currency 2 3 11 2 3 2 3" xfId="32272" xr:uid="{488D39A0-FF26-4E20-9293-75279834B852}"/>
    <cellStyle name="Currency 2 3 11 2 3 3" xfId="15280" xr:uid="{3011A709-8E03-414A-95A3-D9A8BF408F37}"/>
    <cellStyle name="Currency 2 3 11 2 3 3 2" xfId="37936" xr:uid="{5C2B7748-FF14-4843-8A1F-B0AFD56499CC}"/>
    <cellStyle name="Currency 2 3 11 2 3 4" xfId="26608" xr:uid="{F14361DD-2F54-4D0A-A33D-6777877D7F1D}"/>
    <cellStyle name="Currency 2 3 11 2 4" xfId="6784" xr:uid="{ACD8B036-F0E0-46C5-B007-EE795EADFC8D}"/>
    <cellStyle name="Currency 2 3 11 2 4 2" xfId="18112" xr:uid="{8A0D1640-1179-4D6A-A759-A797E445DAD4}"/>
    <cellStyle name="Currency 2 3 11 2 4 2 2" xfId="40768" xr:uid="{6391037A-7D69-484F-9888-28EDAB58A71F}"/>
    <cellStyle name="Currency 2 3 11 2 4 3" xfId="29440" xr:uid="{325A17C0-EB92-4489-AAAF-A63DE7DB3814}"/>
    <cellStyle name="Currency 2 3 11 2 5" xfId="12448" xr:uid="{5B883FE4-CC49-4165-887F-7390AC3AC47B}"/>
    <cellStyle name="Currency 2 3 11 2 5 2" xfId="35104" xr:uid="{E5DBFDD7-B959-4ED8-A528-4982200F5D69}"/>
    <cellStyle name="Currency 2 3 11 2 6" xfId="23776" xr:uid="{E7E86ACE-63DF-4A25-9D26-25FD419438A2}"/>
    <cellStyle name="Currency 2 3 11 3" xfId="1903" xr:uid="{2352CBE0-19AB-400D-A25E-84FE0A836135}"/>
    <cellStyle name="Currency 2 3 11 3 2" xfId="4735" xr:uid="{4247FF00-35E6-46CD-B5F9-DA7779931D8E}"/>
    <cellStyle name="Currency 2 3 11 3 2 2" xfId="10399" xr:uid="{50EA7A50-45C8-487E-9E38-D7E6CD32DAAC}"/>
    <cellStyle name="Currency 2 3 11 3 2 2 2" xfId="21727" xr:uid="{0E04BCFE-FDD9-4090-8BE4-E4A08F565D7A}"/>
    <cellStyle name="Currency 2 3 11 3 2 2 2 2" xfId="44383" xr:uid="{BA2169BF-1AEF-444D-B0DD-8AB28C63929C}"/>
    <cellStyle name="Currency 2 3 11 3 2 2 3" xfId="33055" xr:uid="{813E6CC5-0FE6-48A9-9EA8-E4CCE602B9E0}"/>
    <cellStyle name="Currency 2 3 11 3 2 3" xfId="16063" xr:uid="{D4CC819C-662D-4971-A298-4D025348014A}"/>
    <cellStyle name="Currency 2 3 11 3 2 3 2" xfId="38719" xr:uid="{42D3C65F-EB6F-420F-AAC7-8CBCE4FE43E2}"/>
    <cellStyle name="Currency 2 3 11 3 2 4" xfId="27391" xr:uid="{DC01B30A-D655-4B54-99DD-47A7C4C38116}"/>
    <cellStyle name="Currency 2 3 11 3 3" xfId="7567" xr:uid="{31BAF1F0-7C17-49A5-B9B9-4CA062FE5362}"/>
    <cellStyle name="Currency 2 3 11 3 3 2" xfId="18895" xr:uid="{1C0A8C9A-3F5C-437F-92F2-B75F1F4020D2}"/>
    <cellStyle name="Currency 2 3 11 3 3 2 2" xfId="41551" xr:uid="{A49BCBD3-60FA-49BD-A56F-83DD01D4109C}"/>
    <cellStyle name="Currency 2 3 11 3 3 3" xfId="30223" xr:uid="{29A507B0-1110-415E-8C2F-352A15043B43}"/>
    <cellStyle name="Currency 2 3 11 3 4" xfId="13231" xr:uid="{CF180D7A-8CAC-4377-A013-4B17978756CA}"/>
    <cellStyle name="Currency 2 3 11 3 4 2" xfId="35887" xr:uid="{825CA6BC-C48C-4B52-A3D4-12BD84284FE6}"/>
    <cellStyle name="Currency 2 3 11 3 5" xfId="24559" xr:uid="{DF82AEC9-55AE-4DF9-BFEC-A0BBA83B85B0}"/>
    <cellStyle name="Currency 2 3 11 4" xfId="3248" xr:uid="{41A1A75A-5E69-47E0-9FBB-ECDDD4FE8CE9}"/>
    <cellStyle name="Currency 2 3 11 4 2" xfId="8912" xr:uid="{47AF0562-E587-42DF-9AD3-63AC7A3FA7EF}"/>
    <cellStyle name="Currency 2 3 11 4 2 2" xfId="20240" xr:uid="{81DFC767-C933-4413-8735-A86FC546EE86}"/>
    <cellStyle name="Currency 2 3 11 4 2 2 2" xfId="42896" xr:uid="{3396176D-EB35-406C-813D-55BF0F8BA508}"/>
    <cellStyle name="Currency 2 3 11 4 2 3" xfId="31568" xr:uid="{4C750E09-5DEF-4128-82A3-4007100C50CC}"/>
    <cellStyle name="Currency 2 3 11 4 3" xfId="14576" xr:uid="{18DD147A-E564-46C4-9AFF-4D9907F2A81B}"/>
    <cellStyle name="Currency 2 3 11 4 3 2" xfId="37232" xr:uid="{54DF0696-9C84-4578-80A6-4879ED254081}"/>
    <cellStyle name="Currency 2 3 11 4 4" xfId="25904" xr:uid="{85A64A06-0872-4276-B711-194EA614937F}"/>
    <cellStyle name="Currency 2 3 11 5" xfId="6080" xr:uid="{39B3B556-6321-478A-BC0B-913B48E1D482}"/>
    <cellStyle name="Currency 2 3 11 5 2" xfId="17408" xr:uid="{CD50E71B-3161-4F97-B997-FB289F15A747}"/>
    <cellStyle name="Currency 2 3 11 5 2 2" xfId="40064" xr:uid="{E250BCB1-610E-418E-A092-7FB69D4BFB85}"/>
    <cellStyle name="Currency 2 3 11 5 3" xfId="28736" xr:uid="{9E327D87-9489-4FB0-94AF-EC17EB50B671}"/>
    <cellStyle name="Currency 2 3 11 6" xfId="11744" xr:uid="{CF3859C1-6473-448F-9E11-66EF44720C3C}"/>
    <cellStyle name="Currency 2 3 11 6 2" xfId="34400" xr:uid="{0B6644C4-DE0F-4736-94F1-CAD3E42E0C4B}"/>
    <cellStyle name="Currency 2 3 11 7" xfId="23072" xr:uid="{8523A950-B70B-45C0-8CE4-EEFC1F2DE33E}"/>
    <cellStyle name="Currency 2 3 12" xfId="779" xr:uid="{6A4DAAC8-3A37-4438-A52B-E87534357F0A}"/>
    <cellStyle name="Currency 2 3 12 2" xfId="1904" xr:uid="{CEDA512D-B619-4121-A790-A73865AFBCAA}"/>
    <cellStyle name="Currency 2 3 12 2 2" xfId="4736" xr:uid="{1C3E8CA8-93F4-4DAA-B5B5-738B7CA37CED}"/>
    <cellStyle name="Currency 2 3 12 2 2 2" xfId="10400" xr:uid="{BC87697D-4D2C-4F0B-8AD5-D5A89337E22A}"/>
    <cellStyle name="Currency 2 3 12 2 2 2 2" xfId="21728" xr:uid="{B17ABB42-7944-4DB7-AFD2-CB99F6BF730F}"/>
    <cellStyle name="Currency 2 3 12 2 2 2 2 2" xfId="44384" xr:uid="{1D3A9BA2-7D19-44D0-ADDA-89B637EBA3FF}"/>
    <cellStyle name="Currency 2 3 12 2 2 2 3" xfId="33056" xr:uid="{7001E53D-D6C2-4730-83DB-6A3E9C18A94C}"/>
    <cellStyle name="Currency 2 3 12 2 2 3" xfId="16064" xr:uid="{E55BF6C9-3379-4AC3-A7F6-9DCCED6F7434}"/>
    <cellStyle name="Currency 2 3 12 2 2 3 2" xfId="38720" xr:uid="{FE2BDBBF-6EA7-461A-B230-481BE343408B}"/>
    <cellStyle name="Currency 2 3 12 2 2 4" xfId="27392" xr:uid="{2EB2DF34-FD90-4941-B3FF-765D3430B759}"/>
    <cellStyle name="Currency 2 3 12 2 3" xfId="7568" xr:uid="{68F80D75-A9A0-432C-BF1F-0AA5C4A7EC41}"/>
    <cellStyle name="Currency 2 3 12 2 3 2" xfId="18896" xr:uid="{DB63B0B7-E739-4490-8D10-B4D1E0550617}"/>
    <cellStyle name="Currency 2 3 12 2 3 2 2" xfId="41552" xr:uid="{A689A6A1-F3EF-48E9-880E-E126E9998553}"/>
    <cellStyle name="Currency 2 3 12 2 3 3" xfId="30224" xr:uid="{AC0F14D7-AACC-408E-8193-5DA1C618E0AE}"/>
    <cellStyle name="Currency 2 3 12 2 4" xfId="13232" xr:uid="{D40AFBC1-5130-41B9-90D8-2D787AD752F4}"/>
    <cellStyle name="Currency 2 3 12 2 4 2" xfId="35888" xr:uid="{75E99E1F-B561-445F-91F8-08667AB6441A}"/>
    <cellStyle name="Currency 2 3 12 2 5" xfId="24560" xr:uid="{86EDD5EB-EB88-49DE-A2D8-4B826218CA53}"/>
    <cellStyle name="Currency 2 3 12 3" xfId="3611" xr:uid="{AA7B249E-25D0-4862-B66C-E522160D031B}"/>
    <cellStyle name="Currency 2 3 12 3 2" xfId="9275" xr:uid="{2D133F7C-21FD-4792-90D5-BC97165D3646}"/>
    <cellStyle name="Currency 2 3 12 3 2 2" xfId="20603" xr:uid="{2BE4FCF6-78E5-405E-AF5C-7A31394362C5}"/>
    <cellStyle name="Currency 2 3 12 3 2 2 2" xfId="43259" xr:uid="{AC01315C-2259-4644-B175-171CBBD95935}"/>
    <cellStyle name="Currency 2 3 12 3 2 3" xfId="31931" xr:uid="{5318B721-7486-4D5F-B332-A36BDD061F6A}"/>
    <cellStyle name="Currency 2 3 12 3 3" xfId="14939" xr:uid="{A3930492-A202-445F-8588-8404925DA4E9}"/>
    <cellStyle name="Currency 2 3 12 3 3 2" xfId="37595" xr:uid="{8F9B6C48-98AF-4E74-B89F-30B4BBAA5B8C}"/>
    <cellStyle name="Currency 2 3 12 3 4" xfId="26267" xr:uid="{581DECC1-D18C-451B-91DF-3592C0C132A8}"/>
    <cellStyle name="Currency 2 3 12 4" xfId="6443" xr:uid="{A225678F-B2B2-4106-A2BF-071B1B7B7F66}"/>
    <cellStyle name="Currency 2 3 12 4 2" xfId="17771" xr:uid="{C92D5E42-C517-4B6B-87A4-10878BBAC3A5}"/>
    <cellStyle name="Currency 2 3 12 4 2 2" xfId="40427" xr:uid="{BB02A113-0CF9-4BF7-815B-615D2671FA48}"/>
    <cellStyle name="Currency 2 3 12 4 3" xfId="29099" xr:uid="{57909BF5-75A9-4F9F-819E-5C6190B7BC85}"/>
    <cellStyle name="Currency 2 3 12 5" xfId="12107" xr:uid="{D777AE1A-75C2-4E9B-94C1-6ED4271E9997}"/>
    <cellStyle name="Currency 2 3 12 5 2" xfId="34763" xr:uid="{90EF931A-8C6C-48ED-8339-6DC88BA8A052}"/>
    <cellStyle name="Currency 2 3 12 6" xfId="23435" xr:uid="{5BC8A15A-4ADA-47A6-8B65-BBE6073E73C3}"/>
    <cellStyle name="Currency 2 3 13" xfId="768" xr:uid="{68EF07FA-C8B5-4562-B897-B9F71B9AB2C8}"/>
    <cellStyle name="Currency 2 3 13 2" xfId="1905" xr:uid="{4941B112-88F6-488F-A4C9-F07425CA7A9F}"/>
    <cellStyle name="Currency 2 3 13 2 2" xfId="4737" xr:uid="{5B014A9F-3696-4A7D-9727-07B81A0E4C16}"/>
    <cellStyle name="Currency 2 3 13 2 2 2" xfId="10401" xr:uid="{028501D8-2E48-42BE-9EA3-4054A1D40353}"/>
    <cellStyle name="Currency 2 3 13 2 2 2 2" xfId="21729" xr:uid="{FE7E04AB-28AE-4D45-897C-6229D96226CB}"/>
    <cellStyle name="Currency 2 3 13 2 2 2 2 2" xfId="44385" xr:uid="{D47DCC31-3EF8-4499-8E13-4DEBB78274E7}"/>
    <cellStyle name="Currency 2 3 13 2 2 2 3" xfId="33057" xr:uid="{D1841C50-58E5-4BEA-A4B5-F7FCB733CC8A}"/>
    <cellStyle name="Currency 2 3 13 2 2 3" xfId="16065" xr:uid="{8C0BA1D8-4D2B-4645-A0CD-D89B545EA8D7}"/>
    <cellStyle name="Currency 2 3 13 2 2 3 2" xfId="38721" xr:uid="{0B60C78D-3BAE-434F-9BCD-93CF66E2661D}"/>
    <cellStyle name="Currency 2 3 13 2 2 4" xfId="27393" xr:uid="{89414CE6-9A99-4D6C-9BE6-749585A7A81B}"/>
    <cellStyle name="Currency 2 3 13 2 3" xfId="7569" xr:uid="{9EA4F084-20DD-4D87-B706-CAD40C50D628}"/>
    <cellStyle name="Currency 2 3 13 2 3 2" xfId="18897" xr:uid="{1F1D1AF2-7920-4770-ADA2-2C762F51565C}"/>
    <cellStyle name="Currency 2 3 13 2 3 2 2" xfId="41553" xr:uid="{F49DD2C7-A87C-4F3E-A871-A19CAF965A7F}"/>
    <cellStyle name="Currency 2 3 13 2 3 3" xfId="30225" xr:uid="{FFD9C4D8-2EF9-4635-A459-CE1AF9A0DD55}"/>
    <cellStyle name="Currency 2 3 13 2 4" xfId="13233" xr:uid="{769DB882-76FA-4198-A208-0B85DA6B00FA}"/>
    <cellStyle name="Currency 2 3 13 2 4 2" xfId="35889" xr:uid="{B434C2ED-02A1-4A14-BA7C-52FA6982DFA1}"/>
    <cellStyle name="Currency 2 3 13 2 5" xfId="24561" xr:uid="{A8797A0C-0EB4-436A-B8E4-6F608E85CE79}"/>
    <cellStyle name="Currency 2 3 13 3" xfId="3600" xr:uid="{5636A644-8F5B-4688-9E46-60EFB2AE256D}"/>
    <cellStyle name="Currency 2 3 13 3 2" xfId="9264" xr:uid="{8D4E49D1-AF6B-46FF-A405-ACBFDDAB9D74}"/>
    <cellStyle name="Currency 2 3 13 3 2 2" xfId="20592" xr:uid="{5DCD1D16-1891-4A75-9C6A-D4E440326E85}"/>
    <cellStyle name="Currency 2 3 13 3 2 2 2" xfId="43248" xr:uid="{E9AE7E64-5873-4B93-9749-6544E276AB5E}"/>
    <cellStyle name="Currency 2 3 13 3 2 3" xfId="31920" xr:uid="{B2660F47-950F-4059-9884-D1803F9BB9E6}"/>
    <cellStyle name="Currency 2 3 13 3 3" xfId="14928" xr:uid="{70F7B125-13E3-4A4F-8322-A2727A92E9A1}"/>
    <cellStyle name="Currency 2 3 13 3 3 2" xfId="37584" xr:uid="{9B608CD1-32E3-4400-9181-E999A082B413}"/>
    <cellStyle name="Currency 2 3 13 3 4" xfId="26256" xr:uid="{781E3963-9505-4E04-BC55-BDD346264F48}"/>
    <cellStyle name="Currency 2 3 13 4" xfId="6432" xr:uid="{3856278E-0661-4742-BC15-4060CB60CAE2}"/>
    <cellStyle name="Currency 2 3 13 4 2" xfId="17760" xr:uid="{6F5EE3BF-10A9-44E9-A135-074EDED64C31}"/>
    <cellStyle name="Currency 2 3 13 4 2 2" xfId="40416" xr:uid="{8FF9F02D-B900-4177-BE28-D3B33A041166}"/>
    <cellStyle name="Currency 2 3 13 4 3" xfId="29088" xr:uid="{FB3CBB63-7E7C-4489-BB5E-44A7D39D7003}"/>
    <cellStyle name="Currency 2 3 13 5" xfId="12096" xr:uid="{55069545-3E94-4280-A9B6-128A8EB32C36}"/>
    <cellStyle name="Currency 2 3 13 5 2" xfId="34752" xr:uid="{8516C8EF-1B5D-484E-9E12-236CA2F50575}"/>
    <cellStyle name="Currency 2 3 13 6" xfId="23424" xr:uid="{5988B847-F07B-4917-B99D-12D4B0E3541B}"/>
    <cellStyle name="Currency 2 3 14" xfId="1472" xr:uid="{A3D936B3-AF2F-45A3-A03E-A8CF1A0B1570}"/>
    <cellStyle name="Currency 2 3 14 2" xfId="1906" xr:uid="{AF87B697-D9A1-4AE6-9D4A-89C7D5FE4045}"/>
    <cellStyle name="Currency 2 3 14 2 2" xfId="4738" xr:uid="{889FF06A-F724-4C68-B0A2-FE3A6C635513}"/>
    <cellStyle name="Currency 2 3 14 2 2 2" xfId="10402" xr:uid="{A03ED431-5569-42B3-847E-8944BA1FD3FC}"/>
    <cellStyle name="Currency 2 3 14 2 2 2 2" xfId="21730" xr:uid="{6A170915-C44F-40DC-807F-5A6AF9CC0F02}"/>
    <cellStyle name="Currency 2 3 14 2 2 2 2 2" xfId="44386" xr:uid="{E838E95F-0011-4E0B-BBAD-12524ED8A2F1}"/>
    <cellStyle name="Currency 2 3 14 2 2 2 3" xfId="33058" xr:uid="{B0406372-7017-4EB0-8FCD-117C2F82D4CA}"/>
    <cellStyle name="Currency 2 3 14 2 2 3" xfId="16066" xr:uid="{D074DD63-31EF-4B80-9EC0-D873A8D57430}"/>
    <cellStyle name="Currency 2 3 14 2 2 3 2" xfId="38722" xr:uid="{FBB1D7AA-10CD-468D-8CB8-B36B097DDB7E}"/>
    <cellStyle name="Currency 2 3 14 2 2 4" xfId="27394" xr:uid="{ABB8630E-A534-4BC9-B1CA-E46086563B2B}"/>
    <cellStyle name="Currency 2 3 14 2 3" xfId="7570" xr:uid="{A35193D8-6CAB-4E7E-99DF-0109D413E0D2}"/>
    <cellStyle name="Currency 2 3 14 2 3 2" xfId="18898" xr:uid="{5B3087D1-E1C0-41D8-8DAC-E57BE57A8600}"/>
    <cellStyle name="Currency 2 3 14 2 3 2 2" xfId="41554" xr:uid="{89DFCECF-C8E1-49FC-AA55-A7944FBB76AE}"/>
    <cellStyle name="Currency 2 3 14 2 3 3" xfId="30226" xr:uid="{EB393F44-B0E1-48C2-B83B-6F6EF58319CD}"/>
    <cellStyle name="Currency 2 3 14 2 4" xfId="13234" xr:uid="{1234C3D9-77C1-4565-A042-199CCA9FFF4F}"/>
    <cellStyle name="Currency 2 3 14 2 4 2" xfId="35890" xr:uid="{82611E36-593D-4BD0-BF18-D199F6F1083C}"/>
    <cellStyle name="Currency 2 3 14 2 5" xfId="24562" xr:uid="{9C9D66C7-AC23-4407-B79F-6D5258462967}"/>
    <cellStyle name="Currency 2 3 14 3" xfId="4304" xr:uid="{9ECB3875-7129-45E3-AA1F-B20D39A0E531}"/>
    <cellStyle name="Currency 2 3 14 3 2" xfId="9968" xr:uid="{84A5ACF7-5429-4737-AA2E-A88C6E36FAF0}"/>
    <cellStyle name="Currency 2 3 14 3 2 2" xfId="21296" xr:uid="{83F9C7A9-0B14-4077-AC06-696A014B3AFB}"/>
    <cellStyle name="Currency 2 3 14 3 2 2 2" xfId="43952" xr:uid="{392E98A5-D0C4-4989-B222-CE7207A054DA}"/>
    <cellStyle name="Currency 2 3 14 3 2 3" xfId="32624" xr:uid="{671711E1-9B08-4CD0-BCC8-1424D9F9139C}"/>
    <cellStyle name="Currency 2 3 14 3 3" xfId="15632" xr:uid="{82D0E546-3D1B-42D8-82D8-0955C1F34A61}"/>
    <cellStyle name="Currency 2 3 14 3 3 2" xfId="38288" xr:uid="{9B001E69-EE5B-453B-B648-B4F81C88333D}"/>
    <cellStyle name="Currency 2 3 14 3 4" xfId="26960" xr:uid="{20E7536B-FB41-4856-8689-3196734B16C6}"/>
    <cellStyle name="Currency 2 3 14 4" xfId="7136" xr:uid="{AAC3A8B2-0287-4588-80AF-77ED6D8A0F51}"/>
    <cellStyle name="Currency 2 3 14 4 2" xfId="18464" xr:uid="{F908AD4E-8951-4E20-875B-8A142A076FCC}"/>
    <cellStyle name="Currency 2 3 14 4 2 2" xfId="41120" xr:uid="{53845279-DA4F-47C7-9703-0CDE68580620}"/>
    <cellStyle name="Currency 2 3 14 4 3" xfId="29792" xr:uid="{A7BA1F69-78C8-4C0E-8A14-972D469A7E77}"/>
    <cellStyle name="Currency 2 3 14 5" xfId="12800" xr:uid="{22759D1D-8CC8-453A-9764-851C4074DEA7}"/>
    <cellStyle name="Currency 2 3 14 5 2" xfId="35456" xr:uid="{9A67D45A-FC62-4A4B-AA91-75CA2B823CD1}"/>
    <cellStyle name="Currency 2 3 14 6" xfId="24128" xr:uid="{F0E27BC2-A45A-41F3-8192-2C61E87CA6AB}"/>
    <cellStyle name="Currency 2 3 15" xfId="1907" xr:uid="{B9FB5192-0578-4B3A-AE85-A04D9F2111E7}"/>
    <cellStyle name="Currency 2 3 15 2" xfId="4739" xr:uid="{EB732FEF-E43B-4F5B-BC3D-B149AABD286B}"/>
    <cellStyle name="Currency 2 3 15 2 2" xfId="10403" xr:uid="{FC4BB2D8-2D66-45B2-8AFB-28E4A996B0E3}"/>
    <cellStyle name="Currency 2 3 15 2 2 2" xfId="21731" xr:uid="{A7C1FFC1-A80A-4CAE-9676-9EE194E5585B}"/>
    <cellStyle name="Currency 2 3 15 2 2 2 2" xfId="44387" xr:uid="{8E46087A-90A3-403E-87A7-06A1A0F45B4B}"/>
    <cellStyle name="Currency 2 3 15 2 2 3" xfId="33059" xr:uid="{BA1C02C4-C1F4-4D63-8273-066BBB32A9EB}"/>
    <cellStyle name="Currency 2 3 15 2 3" xfId="16067" xr:uid="{9DF4D6A6-B901-4C0D-A5F4-CF3EC00C33C0}"/>
    <cellStyle name="Currency 2 3 15 2 3 2" xfId="38723" xr:uid="{449B4AEC-1351-448F-B740-780BD6ACE730}"/>
    <cellStyle name="Currency 2 3 15 2 4" xfId="27395" xr:uid="{56B5D25C-9F5E-4DED-95C0-C15EC93E5B61}"/>
    <cellStyle name="Currency 2 3 15 3" xfId="7571" xr:uid="{976D68C1-6AAE-4ED3-88C4-853ADF456276}"/>
    <cellStyle name="Currency 2 3 15 3 2" xfId="18899" xr:uid="{682078A9-B50A-443C-84E0-E77AD2BD4031}"/>
    <cellStyle name="Currency 2 3 15 3 2 2" xfId="41555" xr:uid="{F253E02B-8677-406B-AFD2-084762236F49}"/>
    <cellStyle name="Currency 2 3 15 3 3" xfId="30227" xr:uid="{8519B27A-ED30-4951-B438-723656C18A9C}"/>
    <cellStyle name="Currency 2 3 15 4" xfId="13235" xr:uid="{84829BBC-82FD-4095-A60C-3E95CC7C617B}"/>
    <cellStyle name="Currency 2 3 15 4 2" xfId="35891" xr:uid="{277FFE60-B8A3-44EF-AABA-9CB443783925}"/>
    <cellStyle name="Currency 2 3 15 5" xfId="24563" xr:uid="{84D7ECF1-3E69-40FD-A837-9ED581133771}"/>
    <cellStyle name="Currency 2 3 16" xfId="1908" xr:uid="{7B521A03-A5CB-46C6-8F50-7844DD01C5A5}"/>
    <cellStyle name="Currency 2 3 16 2" xfId="4740" xr:uid="{43A000D4-5284-4BFF-A686-4CDC48DC35C9}"/>
    <cellStyle name="Currency 2 3 16 2 2" xfId="10404" xr:uid="{C15CC42B-DBB0-48BE-AB24-AAE232EA2EBB}"/>
    <cellStyle name="Currency 2 3 16 2 2 2" xfId="21732" xr:uid="{19BE027E-CE45-40A4-BC67-E56A220346DD}"/>
    <cellStyle name="Currency 2 3 16 2 2 2 2" xfId="44388" xr:uid="{F7A7AB25-BCAE-4974-93DD-A4ACD0CDF7C8}"/>
    <cellStyle name="Currency 2 3 16 2 2 3" xfId="33060" xr:uid="{9371A007-DC60-429C-BF05-D42EF2CFECDE}"/>
    <cellStyle name="Currency 2 3 16 2 3" xfId="16068" xr:uid="{643E0A3C-C81B-4F3E-92DA-D3BBF732BF2A}"/>
    <cellStyle name="Currency 2 3 16 2 3 2" xfId="38724" xr:uid="{47DFA93D-7E16-4964-90FA-280052B5DDD5}"/>
    <cellStyle name="Currency 2 3 16 2 4" xfId="27396" xr:uid="{7D7A365E-F9EC-4C43-AB1A-C3F125FBB95E}"/>
    <cellStyle name="Currency 2 3 16 3" xfId="7572" xr:uid="{6EB24814-8427-4CE8-B562-C2E786E535A5}"/>
    <cellStyle name="Currency 2 3 16 3 2" xfId="18900" xr:uid="{CA5AE6BB-C144-49A0-8388-4090CF33539A}"/>
    <cellStyle name="Currency 2 3 16 3 2 2" xfId="41556" xr:uid="{E0C203EA-507B-45F0-B035-1A3594D43ABB}"/>
    <cellStyle name="Currency 2 3 16 3 3" xfId="30228" xr:uid="{99BED043-9B43-46A5-9DCB-C7ECDB74E44F}"/>
    <cellStyle name="Currency 2 3 16 4" xfId="13236" xr:uid="{A1187F03-0447-4084-808D-C63C8F53A423}"/>
    <cellStyle name="Currency 2 3 16 4 2" xfId="35892" xr:uid="{1E060C12-A373-4572-8104-AFBEF25BA4B5}"/>
    <cellStyle name="Currency 2 3 16 5" xfId="24564" xr:uid="{2402B10F-4B04-4223-9EB4-53137840C06B}"/>
    <cellStyle name="Currency 2 3 17" xfId="2907" xr:uid="{C54372D9-4555-4D5C-8F51-FE2BADDB3B2B}"/>
    <cellStyle name="Currency 2 3 17 2" xfId="8571" xr:uid="{1F2C9BA2-702E-471C-8BD4-AC5FA9867E12}"/>
    <cellStyle name="Currency 2 3 17 2 2" xfId="19899" xr:uid="{513E873D-BD48-4986-A1CD-300BEA6F3077}"/>
    <cellStyle name="Currency 2 3 17 2 2 2" xfId="42555" xr:uid="{626893A9-04A4-4B4D-A6FD-B358283D8E3F}"/>
    <cellStyle name="Currency 2 3 17 2 3" xfId="31227" xr:uid="{8BBFF993-20E6-4A44-B27A-2DB9AD0C0F24}"/>
    <cellStyle name="Currency 2 3 17 3" xfId="14235" xr:uid="{D67BAB34-C104-4ABA-ACF9-3E418877CE0A}"/>
    <cellStyle name="Currency 2 3 17 3 2" xfId="36891" xr:uid="{BC61FB52-9FA9-45AE-ADCE-300126486B7A}"/>
    <cellStyle name="Currency 2 3 17 4" xfId="25563" xr:uid="{B576B6D4-0DC1-4CA6-AD8B-7A02AB5DB528}"/>
    <cellStyle name="Currency 2 3 18" xfId="2896" xr:uid="{71E6A7F8-9A7D-4CBD-8DC9-BB916E77E26D}"/>
    <cellStyle name="Currency 2 3 18 2" xfId="8560" xr:uid="{04F1DE2A-F42A-4662-9530-C7F2779C3EA6}"/>
    <cellStyle name="Currency 2 3 18 2 2" xfId="19888" xr:uid="{794B19F9-9443-42AC-89AC-5459F6CDD32C}"/>
    <cellStyle name="Currency 2 3 18 2 2 2" xfId="42544" xr:uid="{39AE4B69-4DED-471E-A2B4-654F5715EE7C}"/>
    <cellStyle name="Currency 2 3 18 2 3" xfId="31216" xr:uid="{585DBCA1-24EC-428D-B02D-97BA3EFF50DB}"/>
    <cellStyle name="Currency 2 3 18 3" xfId="14224" xr:uid="{A1DEA9E6-32A4-4DE4-84B9-FFE2858A7CDE}"/>
    <cellStyle name="Currency 2 3 18 3 2" xfId="36880" xr:uid="{D9A7B822-CC54-43BE-9BA7-CF8A9F8EAD1E}"/>
    <cellStyle name="Currency 2 3 18 4" xfId="25552" xr:uid="{0EC25451-ED04-4134-8906-814AB45BC8E4}"/>
    <cellStyle name="Currency 2 3 19" xfId="5739" xr:uid="{ECE3AE1B-DC08-4B54-98A1-3142CEC03F78}"/>
    <cellStyle name="Currency 2 3 19 2" xfId="17067" xr:uid="{8B8A7DFE-2C1F-40D2-89D7-F72A1F33B7A5}"/>
    <cellStyle name="Currency 2 3 19 2 2" xfId="39723" xr:uid="{35085074-3093-408B-8D54-A07BEA5F6CF9}"/>
    <cellStyle name="Currency 2 3 19 3" xfId="28395" xr:uid="{9F10398C-4123-4D35-9D78-2F330971804A}"/>
    <cellStyle name="Currency 2 3 2" xfId="97" xr:uid="{8E80D14A-F44C-4F34-9C4C-BB27AF4B68F7}"/>
    <cellStyle name="Currency 2 3 2 10" xfId="11425" xr:uid="{BBE66006-59EA-454A-91D5-A29ECBFA3412}"/>
    <cellStyle name="Currency 2 3 2 10 2" xfId="34081" xr:uid="{B44FFA10-4D69-4AA3-A0DA-7C16D218D3C9}"/>
    <cellStyle name="Currency 2 3 2 11" xfId="22753" xr:uid="{A3F44395-63CD-4714-9D8E-748DB19AA0C3}"/>
    <cellStyle name="Currency 2 3 2 2" xfId="141" xr:uid="{DB734B49-9CDA-4E0B-B2EE-4059568669C5}"/>
    <cellStyle name="Currency 2 3 2 2 10" xfId="22797" xr:uid="{997C4907-DC07-469F-BB7A-08F6827D016B}"/>
    <cellStyle name="Currency 2 3 2 2 2" xfId="229" xr:uid="{FD352FE2-B144-4212-A2CA-26B5E2624C5B}"/>
    <cellStyle name="Currency 2 3 2 2 2 2" xfId="405" xr:uid="{D857DC5C-CF21-4C3E-BA7D-AB2BAFBDFE03}"/>
    <cellStyle name="Currency 2 3 2 2 2 2 2" xfId="757" xr:uid="{5CC511F0-B57F-4C9A-AD75-0755DC07D3AF}"/>
    <cellStyle name="Currency 2 3 2 2 2 2 2 2" xfId="1461" xr:uid="{F9CC7192-42FB-4037-AECE-2AA7AC9BE0BF}"/>
    <cellStyle name="Currency 2 3 2 2 2 2 2 2 2" xfId="1909" xr:uid="{07C4CD3C-E3E4-45BE-9F09-945C182895BB}"/>
    <cellStyle name="Currency 2 3 2 2 2 2 2 2 2 2" xfId="4741" xr:uid="{E9FD72DC-9FBD-42C4-B475-34B6E8FAC3BC}"/>
    <cellStyle name="Currency 2 3 2 2 2 2 2 2 2 2 2" xfId="10405" xr:uid="{B1E874AD-A814-4E10-A1BE-5D5DB6BBBA89}"/>
    <cellStyle name="Currency 2 3 2 2 2 2 2 2 2 2 2 2" xfId="21733" xr:uid="{E2BB12E8-F744-4C61-B005-BC38389890BB}"/>
    <cellStyle name="Currency 2 3 2 2 2 2 2 2 2 2 2 2 2" xfId="44389" xr:uid="{A7DC0E01-AB88-416B-BD24-6BB58F155147}"/>
    <cellStyle name="Currency 2 3 2 2 2 2 2 2 2 2 2 3" xfId="33061" xr:uid="{8C00D212-A0ED-4683-A6FD-A369D2B4AE1C}"/>
    <cellStyle name="Currency 2 3 2 2 2 2 2 2 2 2 3" xfId="16069" xr:uid="{5813C18F-1EC3-4906-9FC1-F72524CB6B32}"/>
    <cellStyle name="Currency 2 3 2 2 2 2 2 2 2 2 3 2" xfId="38725" xr:uid="{565E2219-82C0-4A25-8433-5EF97397F66B}"/>
    <cellStyle name="Currency 2 3 2 2 2 2 2 2 2 2 4" xfId="27397" xr:uid="{95BC02FA-CFAD-476C-AC56-2FCCA3261BD9}"/>
    <cellStyle name="Currency 2 3 2 2 2 2 2 2 2 3" xfId="7573" xr:uid="{6BE1301A-C862-470B-8D40-942376AB425A}"/>
    <cellStyle name="Currency 2 3 2 2 2 2 2 2 2 3 2" xfId="18901" xr:uid="{9D956E4F-B1A2-40DB-9C8F-0753F09BC87F}"/>
    <cellStyle name="Currency 2 3 2 2 2 2 2 2 2 3 2 2" xfId="41557" xr:uid="{C7112810-E045-439B-AF32-8FA6F0804C88}"/>
    <cellStyle name="Currency 2 3 2 2 2 2 2 2 2 3 3" xfId="30229" xr:uid="{93F7C847-5EA5-4442-ADFB-146A5724521C}"/>
    <cellStyle name="Currency 2 3 2 2 2 2 2 2 2 4" xfId="13237" xr:uid="{6C30EC59-7A6A-49DC-B54F-4F7B84CC1265}"/>
    <cellStyle name="Currency 2 3 2 2 2 2 2 2 2 4 2" xfId="35893" xr:uid="{7686FB05-F329-4A6E-AEE1-A59E28301529}"/>
    <cellStyle name="Currency 2 3 2 2 2 2 2 2 2 5" xfId="24565" xr:uid="{8BAEB85F-EDDA-4E5D-95AB-72E2678DC42B}"/>
    <cellStyle name="Currency 2 3 2 2 2 2 2 2 3" xfId="4293" xr:uid="{76C05E11-6AAB-4328-90A2-46A36D232AC9}"/>
    <cellStyle name="Currency 2 3 2 2 2 2 2 2 3 2" xfId="9957" xr:uid="{A17976BF-FEC8-4380-AF9A-FF69DA24E422}"/>
    <cellStyle name="Currency 2 3 2 2 2 2 2 2 3 2 2" xfId="21285" xr:uid="{75A961D6-C2DE-4732-8D0E-5407457FDD11}"/>
    <cellStyle name="Currency 2 3 2 2 2 2 2 2 3 2 2 2" xfId="43941" xr:uid="{DBEF8801-737B-4D7A-A19E-58204C27952E}"/>
    <cellStyle name="Currency 2 3 2 2 2 2 2 2 3 2 3" xfId="32613" xr:uid="{12A5352A-9D2D-4F81-8566-A9A9C166E2E0}"/>
    <cellStyle name="Currency 2 3 2 2 2 2 2 2 3 3" xfId="15621" xr:uid="{2E45B335-1813-46FA-89CA-4CB48BD6A912}"/>
    <cellStyle name="Currency 2 3 2 2 2 2 2 2 3 3 2" xfId="38277" xr:uid="{44EA8D8F-7A6F-4569-940A-DA4CF2DB7CB0}"/>
    <cellStyle name="Currency 2 3 2 2 2 2 2 2 3 4" xfId="26949" xr:uid="{0B6B43F0-7315-444E-A452-90C274617828}"/>
    <cellStyle name="Currency 2 3 2 2 2 2 2 2 4" xfId="7125" xr:uid="{45E00736-8F15-4C63-A251-643E98659CBC}"/>
    <cellStyle name="Currency 2 3 2 2 2 2 2 2 4 2" xfId="18453" xr:uid="{63FF5CFB-B837-45FD-B507-EDBF046A607F}"/>
    <cellStyle name="Currency 2 3 2 2 2 2 2 2 4 2 2" xfId="41109" xr:uid="{351870A5-774A-42E8-AB12-7E4D8D187949}"/>
    <cellStyle name="Currency 2 3 2 2 2 2 2 2 4 3" xfId="29781" xr:uid="{6820CF6D-A559-4C18-8A6D-1197DD631AC8}"/>
    <cellStyle name="Currency 2 3 2 2 2 2 2 2 5" xfId="12789" xr:uid="{6C1C5137-3F7F-4C76-9E1B-E34D9BBA310B}"/>
    <cellStyle name="Currency 2 3 2 2 2 2 2 2 5 2" xfId="35445" xr:uid="{D50F800E-7447-4BA5-8181-610B740DE736}"/>
    <cellStyle name="Currency 2 3 2 2 2 2 2 2 6" xfId="24117" xr:uid="{8B080AE4-7692-4DC0-81F8-F1D9618CCE8C}"/>
    <cellStyle name="Currency 2 3 2 2 2 2 2 3" xfId="1910" xr:uid="{EEBDA5C0-07D1-406C-82FB-6016FD3CB7A0}"/>
    <cellStyle name="Currency 2 3 2 2 2 2 2 3 2" xfId="4742" xr:uid="{9414B632-2E07-45F9-BEAE-7672980EE0A4}"/>
    <cellStyle name="Currency 2 3 2 2 2 2 2 3 2 2" xfId="10406" xr:uid="{A02E54D1-2742-4A99-A88A-52E5D08C7B99}"/>
    <cellStyle name="Currency 2 3 2 2 2 2 2 3 2 2 2" xfId="21734" xr:uid="{5451BE71-A1EC-4782-A1A4-4425B26DD47E}"/>
    <cellStyle name="Currency 2 3 2 2 2 2 2 3 2 2 2 2" xfId="44390" xr:uid="{C43E98CC-2ED9-456D-AD61-41EDFB2F73F0}"/>
    <cellStyle name="Currency 2 3 2 2 2 2 2 3 2 2 3" xfId="33062" xr:uid="{C867DAF6-3AC3-40FA-9EE6-A676E8445BE2}"/>
    <cellStyle name="Currency 2 3 2 2 2 2 2 3 2 3" xfId="16070" xr:uid="{E0C94701-1E3D-4807-8956-9E2C973A1E49}"/>
    <cellStyle name="Currency 2 3 2 2 2 2 2 3 2 3 2" xfId="38726" xr:uid="{A1892B50-75DE-4DEE-89ED-C8567B301A4F}"/>
    <cellStyle name="Currency 2 3 2 2 2 2 2 3 2 4" xfId="27398" xr:uid="{BB681EFA-8163-4217-8060-2DC86EAD8BAD}"/>
    <cellStyle name="Currency 2 3 2 2 2 2 2 3 3" xfId="7574" xr:uid="{B0222DCB-DFD3-41DC-B748-22AE9657AD2C}"/>
    <cellStyle name="Currency 2 3 2 2 2 2 2 3 3 2" xfId="18902" xr:uid="{78FDB2C5-440C-4642-95CF-A802B06DD044}"/>
    <cellStyle name="Currency 2 3 2 2 2 2 2 3 3 2 2" xfId="41558" xr:uid="{2656708F-4AF7-46FE-AB75-4575798A3A05}"/>
    <cellStyle name="Currency 2 3 2 2 2 2 2 3 3 3" xfId="30230" xr:uid="{412EC8B3-417D-4EC7-AF0A-90FD07395F54}"/>
    <cellStyle name="Currency 2 3 2 2 2 2 2 3 4" xfId="13238" xr:uid="{85581F41-2D05-4569-8E04-9273E44B3AF4}"/>
    <cellStyle name="Currency 2 3 2 2 2 2 2 3 4 2" xfId="35894" xr:uid="{FAE13B94-C5E1-4FDC-870D-B5F4483AB790}"/>
    <cellStyle name="Currency 2 3 2 2 2 2 2 3 5" xfId="24566" xr:uid="{6988123B-6D53-4D5D-B1B6-EA4C1C56663A}"/>
    <cellStyle name="Currency 2 3 2 2 2 2 2 4" xfId="3589" xr:uid="{0C2AD216-B3C8-4186-8009-36C5EDC20018}"/>
    <cellStyle name="Currency 2 3 2 2 2 2 2 4 2" xfId="9253" xr:uid="{8CD56720-BDE5-4FE2-AA29-FF545AD11191}"/>
    <cellStyle name="Currency 2 3 2 2 2 2 2 4 2 2" xfId="20581" xr:uid="{43BA9031-68C6-469A-9EFD-968F41C13745}"/>
    <cellStyle name="Currency 2 3 2 2 2 2 2 4 2 2 2" xfId="43237" xr:uid="{EE2CB757-BBD1-42ED-BA79-27E8579ADBE0}"/>
    <cellStyle name="Currency 2 3 2 2 2 2 2 4 2 3" xfId="31909" xr:uid="{A465FB75-CC29-4F84-85C5-AD2BCDA36FD4}"/>
    <cellStyle name="Currency 2 3 2 2 2 2 2 4 3" xfId="14917" xr:uid="{7FF36226-D4C3-4759-AD1D-45ABCBDE815C}"/>
    <cellStyle name="Currency 2 3 2 2 2 2 2 4 3 2" xfId="37573" xr:uid="{138922B1-FBFC-4D95-BD5E-5E37F322BA6A}"/>
    <cellStyle name="Currency 2 3 2 2 2 2 2 4 4" xfId="26245" xr:uid="{1F35F37B-E1CB-4502-96EF-3212042C9A5A}"/>
    <cellStyle name="Currency 2 3 2 2 2 2 2 5" xfId="6421" xr:uid="{3C84AE24-0880-4631-9670-1F2FF2899F29}"/>
    <cellStyle name="Currency 2 3 2 2 2 2 2 5 2" xfId="17749" xr:uid="{B82FF12B-971C-4492-8D36-0B1A8D4D1361}"/>
    <cellStyle name="Currency 2 3 2 2 2 2 2 5 2 2" xfId="40405" xr:uid="{8368F7CF-C71C-4047-8D07-7223E0E7A7B0}"/>
    <cellStyle name="Currency 2 3 2 2 2 2 2 5 3" xfId="29077" xr:uid="{082EBD67-17C9-41D4-88D3-842836148EED}"/>
    <cellStyle name="Currency 2 3 2 2 2 2 2 6" xfId="12085" xr:uid="{733CC50D-0694-4941-9287-C40B725ECE88}"/>
    <cellStyle name="Currency 2 3 2 2 2 2 2 6 2" xfId="34741" xr:uid="{1687C038-F74A-4305-9901-D1C38842F92F}"/>
    <cellStyle name="Currency 2 3 2 2 2 2 2 7" xfId="23413" xr:uid="{ED04B495-4967-4137-AB4C-5600729CBE0E}"/>
    <cellStyle name="Currency 2 3 2 2 2 2 3" xfId="1109" xr:uid="{5BE8CE7B-BAF0-40FC-B3A6-736C7ADFA578}"/>
    <cellStyle name="Currency 2 3 2 2 2 2 3 2" xfId="1911" xr:uid="{041927F5-13BB-4B0F-81BB-7492B34D2138}"/>
    <cellStyle name="Currency 2 3 2 2 2 2 3 2 2" xfId="4743" xr:uid="{CA5E0777-EEF6-43E2-B43F-17C4A13A1050}"/>
    <cellStyle name="Currency 2 3 2 2 2 2 3 2 2 2" xfId="10407" xr:uid="{7382F7F7-10B3-4E9A-83E3-638C2612F0E5}"/>
    <cellStyle name="Currency 2 3 2 2 2 2 3 2 2 2 2" xfId="21735" xr:uid="{89B6C9AB-6CDD-460F-A3E2-EF76F42B2799}"/>
    <cellStyle name="Currency 2 3 2 2 2 2 3 2 2 2 2 2" xfId="44391" xr:uid="{D6EB3DD1-7E0C-406E-A09A-EBF076095D1C}"/>
    <cellStyle name="Currency 2 3 2 2 2 2 3 2 2 2 3" xfId="33063" xr:uid="{BB03A2E7-BFBE-4963-9BBC-64F077AC1BD3}"/>
    <cellStyle name="Currency 2 3 2 2 2 2 3 2 2 3" xfId="16071" xr:uid="{E6C2972F-4F61-4E44-A637-960B4750B942}"/>
    <cellStyle name="Currency 2 3 2 2 2 2 3 2 2 3 2" xfId="38727" xr:uid="{CB299836-766F-4FAA-821D-7950703C8E3C}"/>
    <cellStyle name="Currency 2 3 2 2 2 2 3 2 2 4" xfId="27399" xr:uid="{732BECA6-06FA-4F31-BB07-BB56345ED943}"/>
    <cellStyle name="Currency 2 3 2 2 2 2 3 2 3" xfId="7575" xr:uid="{70F2A574-089D-494D-93A7-AFB4037A79C7}"/>
    <cellStyle name="Currency 2 3 2 2 2 2 3 2 3 2" xfId="18903" xr:uid="{A4C500C8-7F5A-4D61-BE7A-061F08848CC6}"/>
    <cellStyle name="Currency 2 3 2 2 2 2 3 2 3 2 2" xfId="41559" xr:uid="{92923FFE-612C-4146-87FF-94833826479B}"/>
    <cellStyle name="Currency 2 3 2 2 2 2 3 2 3 3" xfId="30231" xr:uid="{9477709F-88A8-49B3-8E35-E91A6E994F43}"/>
    <cellStyle name="Currency 2 3 2 2 2 2 3 2 4" xfId="13239" xr:uid="{3FB2D7C4-3905-4E94-8A66-9B25561DC485}"/>
    <cellStyle name="Currency 2 3 2 2 2 2 3 2 4 2" xfId="35895" xr:uid="{C2F1E0FF-B09B-489C-8443-033C7C1F6E10}"/>
    <cellStyle name="Currency 2 3 2 2 2 2 3 2 5" xfId="24567" xr:uid="{E85A6F06-4140-4CEF-B6BF-75EC1BBA2B34}"/>
    <cellStyle name="Currency 2 3 2 2 2 2 3 3" xfId="3941" xr:uid="{610DCF32-5138-4054-8CEA-79541DD7FC5B}"/>
    <cellStyle name="Currency 2 3 2 2 2 2 3 3 2" xfId="9605" xr:uid="{0F5E0868-9529-4C22-963F-35045BEEE006}"/>
    <cellStyle name="Currency 2 3 2 2 2 2 3 3 2 2" xfId="20933" xr:uid="{272C5BB5-846B-4217-BE11-85557882E0F7}"/>
    <cellStyle name="Currency 2 3 2 2 2 2 3 3 2 2 2" xfId="43589" xr:uid="{EAD72DA3-0DA7-4765-A6C7-6F133CC1502E}"/>
    <cellStyle name="Currency 2 3 2 2 2 2 3 3 2 3" xfId="32261" xr:uid="{95F585B5-42DF-44EF-A264-B5C8B67DD8AD}"/>
    <cellStyle name="Currency 2 3 2 2 2 2 3 3 3" xfId="15269" xr:uid="{BA9BAF28-67A9-4A48-9C96-B2B5D7BEB14B}"/>
    <cellStyle name="Currency 2 3 2 2 2 2 3 3 3 2" xfId="37925" xr:uid="{5AC059E7-C5A7-4CF4-9FF5-7DAF2FDEBC6B}"/>
    <cellStyle name="Currency 2 3 2 2 2 2 3 3 4" xfId="26597" xr:uid="{92286D50-4E96-44F4-B9EB-4260FF1690DF}"/>
    <cellStyle name="Currency 2 3 2 2 2 2 3 4" xfId="6773" xr:uid="{E9713038-7ADF-4ECB-BC17-EA5F4B88612D}"/>
    <cellStyle name="Currency 2 3 2 2 2 2 3 4 2" xfId="18101" xr:uid="{33DFD318-C0F8-4F78-B69D-5CC13C5E2FC6}"/>
    <cellStyle name="Currency 2 3 2 2 2 2 3 4 2 2" xfId="40757" xr:uid="{AA1D2C51-91AA-49C7-8F63-8CB02F3F8691}"/>
    <cellStyle name="Currency 2 3 2 2 2 2 3 4 3" xfId="29429" xr:uid="{CDB35444-4E3A-4780-8B89-3CFA8047EF81}"/>
    <cellStyle name="Currency 2 3 2 2 2 2 3 5" xfId="12437" xr:uid="{6C3BED0D-EE0A-4ACC-A9B2-2DF0A438738A}"/>
    <cellStyle name="Currency 2 3 2 2 2 2 3 5 2" xfId="35093" xr:uid="{E3BA3248-F1F6-45BF-B851-CF34FD24367F}"/>
    <cellStyle name="Currency 2 3 2 2 2 2 3 6" xfId="23765" xr:uid="{C903B649-5543-44A0-84DB-AEDE17A2CD84}"/>
    <cellStyle name="Currency 2 3 2 2 2 2 4" xfId="1912" xr:uid="{2F26DDE3-5992-4376-AD80-7FEF98309322}"/>
    <cellStyle name="Currency 2 3 2 2 2 2 4 2" xfId="4744" xr:uid="{3DF5009D-255D-43B3-B49F-4E6D46409A2C}"/>
    <cellStyle name="Currency 2 3 2 2 2 2 4 2 2" xfId="10408" xr:uid="{BFBBB267-8D73-4345-B9B9-6949D538C83D}"/>
    <cellStyle name="Currency 2 3 2 2 2 2 4 2 2 2" xfId="21736" xr:uid="{613DB758-B301-4A94-932E-AAC3A7CEA09B}"/>
    <cellStyle name="Currency 2 3 2 2 2 2 4 2 2 2 2" xfId="44392" xr:uid="{31560396-435D-48FF-B197-55F4281B16DE}"/>
    <cellStyle name="Currency 2 3 2 2 2 2 4 2 2 3" xfId="33064" xr:uid="{A2D21319-1775-496D-BE17-B943CDB7BFD1}"/>
    <cellStyle name="Currency 2 3 2 2 2 2 4 2 3" xfId="16072" xr:uid="{41D29421-ECB7-4475-AA23-FA298F555749}"/>
    <cellStyle name="Currency 2 3 2 2 2 2 4 2 3 2" xfId="38728" xr:uid="{742F39AA-1160-4052-AA68-D5747A17C4A6}"/>
    <cellStyle name="Currency 2 3 2 2 2 2 4 2 4" xfId="27400" xr:uid="{AEB631E3-708C-4166-8BFE-2852F15AB32C}"/>
    <cellStyle name="Currency 2 3 2 2 2 2 4 3" xfId="7576" xr:uid="{F4AD3317-CF31-4802-8F7C-EB64D10FA41D}"/>
    <cellStyle name="Currency 2 3 2 2 2 2 4 3 2" xfId="18904" xr:uid="{CD41E0A7-7C7F-43B5-A595-FC8BC209B3F7}"/>
    <cellStyle name="Currency 2 3 2 2 2 2 4 3 2 2" xfId="41560" xr:uid="{CD61ACBF-0F97-44FB-92C6-BD65732C69C0}"/>
    <cellStyle name="Currency 2 3 2 2 2 2 4 3 3" xfId="30232" xr:uid="{ECA98AE2-8A4E-4FAE-840D-37C7134ED98C}"/>
    <cellStyle name="Currency 2 3 2 2 2 2 4 4" xfId="13240" xr:uid="{DE349288-056A-47F4-8D3C-841F8A34300D}"/>
    <cellStyle name="Currency 2 3 2 2 2 2 4 4 2" xfId="35896" xr:uid="{29B948C9-C8C8-4211-AFA3-00C047534CAA}"/>
    <cellStyle name="Currency 2 3 2 2 2 2 4 5" xfId="24568" xr:uid="{A3D49FC0-BB1F-4270-9680-D117B85DEBCC}"/>
    <cellStyle name="Currency 2 3 2 2 2 2 5" xfId="3237" xr:uid="{C804CC92-C71A-4A37-865E-09BE3E7EFA73}"/>
    <cellStyle name="Currency 2 3 2 2 2 2 5 2" xfId="8901" xr:uid="{8220B86C-F229-4ABF-BCF1-4804EC7F519B}"/>
    <cellStyle name="Currency 2 3 2 2 2 2 5 2 2" xfId="20229" xr:uid="{1C710D04-6C9B-4707-919A-A449DC5E891E}"/>
    <cellStyle name="Currency 2 3 2 2 2 2 5 2 2 2" xfId="42885" xr:uid="{613BCD9C-41B1-44C4-B835-7BA03BD00FDF}"/>
    <cellStyle name="Currency 2 3 2 2 2 2 5 2 3" xfId="31557" xr:uid="{6A0A03A3-0B79-476D-BAF1-3037939ADB0A}"/>
    <cellStyle name="Currency 2 3 2 2 2 2 5 3" xfId="14565" xr:uid="{B8B5ECFD-5EB0-4FA1-A86C-83D5520E84ED}"/>
    <cellStyle name="Currency 2 3 2 2 2 2 5 3 2" xfId="37221" xr:uid="{03C77C7B-DE64-4922-8435-92D9311080EB}"/>
    <cellStyle name="Currency 2 3 2 2 2 2 5 4" xfId="25893" xr:uid="{EFFCD22C-E802-4386-ACD1-26689717EF7C}"/>
    <cellStyle name="Currency 2 3 2 2 2 2 6" xfId="6069" xr:uid="{8E1FCE8D-D919-4231-B84C-ACE8A5F3FFEF}"/>
    <cellStyle name="Currency 2 3 2 2 2 2 6 2" xfId="17397" xr:uid="{69CB0940-2467-4997-B6DB-E4D1D656E99D}"/>
    <cellStyle name="Currency 2 3 2 2 2 2 6 2 2" xfId="40053" xr:uid="{9C54D52F-4E28-46FF-B44C-3BB318D38CDE}"/>
    <cellStyle name="Currency 2 3 2 2 2 2 6 3" xfId="28725" xr:uid="{1ADD8E80-C261-4C8C-B60B-8279FA37C749}"/>
    <cellStyle name="Currency 2 3 2 2 2 2 7" xfId="11733" xr:uid="{5DDD626E-E849-4D7E-A8E7-916E344DFD85}"/>
    <cellStyle name="Currency 2 3 2 2 2 2 7 2" xfId="34389" xr:uid="{EE5854D0-E251-4829-8CDD-0B3C201ABD2D}"/>
    <cellStyle name="Currency 2 3 2 2 2 2 8" xfId="23061" xr:uid="{31C0CD2A-9D13-4236-A211-FD2A7248DDA6}"/>
    <cellStyle name="Currency 2 3 2 2 2 3" xfId="581" xr:uid="{DEF07610-4557-41F8-B99D-B6D20713BD88}"/>
    <cellStyle name="Currency 2 3 2 2 2 3 2" xfId="1285" xr:uid="{42BCB163-1ED0-4FC9-8359-A406FB29D00C}"/>
    <cellStyle name="Currency 2 3 2 2 2 3 2 2" xfId="1913" xr:uid="{B4973D3A-1AC9-4BBA-A9FA-81DF181A471C}"/>
    <cellStyle name="Currency 2 3 2 2 2 3 2 2 2" xfId="4745" xr:uid="{DA9E3B8C-9815-4899-B8F4-2B293E724073}"/>
    <cellStyle name="Currency 2 3 2 2 2 3 2 2 2 2" xfId="10409" xr:uid="{58DC8A34-135A-4094-AAD7-266BB48DB8BD}"/>
    <cellStyle name="Currency 2 3 2 2 2 3 2 2 2 2 2" xfId="21737" xr:uid="{A48B6599-C4C4-4880-AF82-28C6736A5F9F}"/>
    <cellStyle name="Currency 2 3 2 2 2 3 2 2 2 2 2 2" xfId="44393" xr:uid="{BD555EBC-7E9E-45B4-A0EF-74E6CBDED4CE}"/>
    <cellStyle name="Currency 2 3 2 2 2 3 2 2 2 2 3" xfId="33065" xr:uid="{4DC826D9-D019-466D-AE4D-CF9B5A7021BC}"/>
    <cellStyle name="Currency 2 3 2 2 2 3 2 2 2 3" xfId="16073" xr:uid="{9D48EAFD-1F57-4406-8639-5D1AE775FAEB}"/>
    <cellStyle name="Currency 2 3 2 2 2 3 2 2 2 3 2" xfId="38729" xr:uid="{23EFB089-B379-40A1-8287-2147584A7A24}"/>
    <cellStyle name="Currency 2 3 2 2 2 3 2 2 2 4" xfId="27401" xr:uid="{F5B49D71-B509-4C0E-A684-381337641D6B}"/>
    <cellStyle name="Currency 2 3 2 2 2 3 2 2 3" xfId="7577" xr:uid="{4641E2D2-C997-4C16-B9C1-3664A1EC8B97}"/>
    <cellStyle name="Currency 2 3 2 2 2 3 2 2 3 2" xfId="18905" xr:uid="{C1D55BD3-C222-47B8-8337-F48D1EBCC68D}"/>
    <cellStyle name="Currency 2 3 2 2 2 3 2 2 3 2 2" xfId="41561" xr:uid="{D590BCB1-1970-4A25-9138-25CBC70AC1F0}"/>
    <cellStyle name="Currency 2 3 2 2 2 3 2 2 3 3" xfId="30233" xr:uid="{373CE8E8-37EC-4710-B247-45A63A8E3327}"/>
    <cellStyle name="Currency 2 3 2 2 2 3 2 2 4" xfId="13241" xr:uid="{37DC0774-5686-48D9-A2F2-86399D498308}"/>
    <cellStyle name="Currency 2 3 2 2 2 3 2 2 4 2" xfId="35897" xr:uid="{B5C72C54-427A-433C-B218-D18CCB0332AC}"/>
    <cellStyle name="Currency 2 3 2 2 2 3 2 2 5" xfId="24569" xr:uid="{DA0C8673-8B12-4305-8AC7-902EF9A5AF68}"/>
    <cellStyle name="Currency 2 3 2 2 2 3 2 3" xfId="4117" xr:uid="{A10AC7AD-FB61-4F2A-A9A9-6597C8E735C6}"/>
    <cellStyle name="Currency 2 3 2 2 2 3 2 3 2" xfId="9781" xr:uid="{D89FC919-055A-48B3-9F6A-1192FB767BB6}"/>
    <cellStyle name="Currency 2 3 2 2 2 3 2 3 2 2" xfId="21109" xr:uid="{245432BD-545E-4754-B952-ABBCFD1A8F74}"/>
    <cellStyle name="Currency 2 3 2 2 2 3 2 3 2 2 2" xfId="43765" xr:uid="{8FE3388E-3E99-4061-A0F8-557921D4311D}"/>
    <cellStyle name="Currency 2 3 2 2 2 3 2 3 2 3" xfId="32437" xr:uid="{43CC48F0-A847-4CB9-B140-2A66B6A9F0BE}"/>
    <cellStyle name="Currency 2 3 2 2 2 3 2 3 3" xfId="15445" xr:uid="{CAA86772-827D-4998-806E-B885EBB55724}"/>
    <cellStyle name="Currency 2 3 2 2 2 3 2 3 3 2" xfId="38101" xr:uid="{886999C0-B845-480F-9B17-2F52923E1F05}"/>
    <cellStyle name="Currency 2 3 2 2 2 3 2 3 4" xfId="26773" xr:uid="{1001CB89-BD93-466D-9894-FBE13C7B7535}"/>
    <cellStyle name="Currency 2 3 2 2 2 3 2 4" xfId="6949" xr:uid="{4D15B243-B863-4B2C-A55C-89116AAB9D55}"/>
    <cellStyle name="Currency 2 3 2 2 2 3 2 4 2" xfId="18277" xr:uid="{96AB3C6A-818A-41E1-A1C0-79113A041643}"/>
    <cellStyle name="Currency 2 3 2 2 2 3 2 4 2 2" xfId="40933" xr:uid="{4D475528-40F5-4725-9F67-4E20F6CED87C}"/>
    <cellStyle name="Currency 2 3 2 2 2 3 2 4 3" xfId="29605" xr:uid="{35B06AE8-A095-43D0-A5EC-AA882A06D821}"/>
    <cellStyle name="Currency 2 3 2 2 2 3 2 5" xfId="12613" xr:uid="{0010E22B-D408-436A-BED9-A0B9FBB02909}"/>
    <cellStyle name="Currency 2 3 2 2 2 3 2 5 2" xfId="35269" xr:uid="{DD2CD807-C653-4CD1-BEB3-B3108BD3CB9A}"/>
    <cellStyle name="Currency 2 3 2 2 2 3 2 6" xfId="23941" xr:uid="{8A8EDC0C-C86C-4FA8-BB23-C8DFE86E32CC}"/>
    <cellStyle name="Currency 2 3 2 2 2 3 3" xfId="1914" xr:uid="{F232CB7C-120D-405C-9C32-B14BC8E657F1}"/>
    <cellStyle name="Currency 2 3 2 2 2 3 3 2" xfId="4746" xr:uid="{9E4F73D1-C73C-4D55-B16B-144B1B7C372A}"/>
    <cellStyle name="Currency 2 3 2 2 2 3 3 2 2" xfId="10410" xr:uid="{16D93812-D636-45F1-B243-B012C27ACC84}"/>
    <cellStyle name="Currency 2 3 2 2 2 3 3 2 2 2" xfId="21738" xr:uid="{F8FCD94C-5B81-4E80-9ADB-CA3ACA7783FA}"/>
    <cellStyle name="Currency 2 3 2 2 2 3 3 2 2 2 2" xfId="44394" xr:uid="{184A3734-60C4-40ED-BD1E-8FD4AA41FE7F}"/>
    <cellStyle name="Currency 2 3 2 2 2 3 3 2 2 3" xfId="33066" xr:uid="{D55464D9-53F6-4D4A-8B23-97F5776B86BB}"/>
    <cellStyle name="Currency 2 3 2 2 2 3 3 2 3" xfId="16074" xr:uid="{9640F4CE-49E0-40BA-B3A5-817D972B5791}"/>
    <cellStyle name="Currency 2 3 2 2 2 3 3 2 3 2" xfId="38730" xr:uid="{76F89352-EAB1-4E55-BE40-2F8F9C42B5B0}"/>
    <cellStyle name="Currency 2 3 2 2 2 3 3 2 4" xfId="27402" xr:uid="{59F2920E-730F-4C37-9DFE-4BABF5E1D192}"/>
    <cellStyle name="Currency 2 3 2 2 2 3 3 3" xfId="7578" xr:uid="{C8F57611-CBAC-4343-BBB2-19E86491DE23}"/>
    <cellStyle name="Currency 2 3 2 2 2 3 3 3 2" xfId="18906" xr:uid="{C472867A-CC4D-4D7A-BD51-DF6FA0799C9E}"/>
    <cellStyle name="Currency 2 3 2 2 2 3 3 3 2 2" xfId="41562" xr:uid="{3F62025A-FA8B-453A-BBB0-98F23AD4E59B}"/>
    <cellStyle name="Currency 2 3 2 2 2 3 3 3 3" xfId="30234" xr:uid="{83806A3B-D449-4168-9713-0E4716F5DF79}"/>
    <cellStyle name="Currency 2 3 2 2 2 3 3 4" xfId="13242" xr:uid="{CEF38CAF-3D69-4963-8E27-92475BA16109}"/>
    <cellStyle name="Currency 2 3 2 2 2 3 3 4 2" xfId="35898" xr:uid="{D4186B7C-317B-49B0-9608-E258EE72DB18}"/>
    <cellStyle name="Currency 2 3 2 2 2 3 3 5" xfId="24570" xr:uid="{59394FEF-7BBA-41A1-92BE-14C8D707E98B}"/>
    <cellStyle name="Currency 2 3 2 2 2 3 4" xfId="3413" xr:uid="{F79AB23A-A502-4760-AD39-824241C5A3CE}"/>
    <cellStyle name="Currency 2 3 2 2 2 3 4 2" xfId="9077" xr:uid="{95CF5684-61F8-4274-BBF9-E1B131050C7E}"/>
    <cellStyle name="Currency 2 3 2 2 2 3 4 2 2" xfId="20405" xr:uid="{B03875E2-8D25-4DD0-8DBB-85DC0DCE534A}"/>
    <cellStyle name="Currency 2 3 2 2 2 3 4 2 2 2" xfId="43061" xr:uid="{8EC08CFB-DC30-4B10-9F64-7CCE095D877A}"/>
    <cellStyle name="Currency 2 3 2 2 2 3 4 2 3" xfId="31733" xr:uid="{4344662F-8164-4CD8-9A0C-D8FF1FDB53C2}"/>
    <cellStyle name="Currency 2 3 2 2 2 3 4 3" xfId="14741" xr:uid="{D72EF257-1D53-493F-ACE9-B7DE8256D01F}"/>
    <cellStyle name="Currency 2 3 2 2 2 3 4 3 2" xfId="37397" xr:uid="{96C571E2-11AF-41AF-B19A-B54507CD516C}"/>
    <cellStyle name="Currency 2 3 2 2 2 3 4 4" xfId="26069" xr:uid="{CA537927-8CB3-4401-8428-F3743E75BE42}"/>
    <cellStyle name="Currency 2 3 2 2 2 3 5" xfId="6245" xr:uid="{5BC3D3AF-F472-428B-9D45-842DC17A6AC5}"/>
    <cellStyle name="Currency 2 3 2 2 2 3 5 2" xfId="17573" xr:uid="{730C8610-1F77-43CC-AEDF-05704AD6A787}"/>
    <cellStyle name="Currency 2 3 2 2 2 3 5 2 2" xfId="40229" xr:uid="{19369687-7A7B-43C6-96F4-6A9EAA415CAC}"/>
    <cellStyle name="Currency 2 3 2 2 2 3 5 3" xfId="28901" xr:uid="{9253B790-1958-4994-920E-E72F9094EBDB}"/>
    <cellStyle name="Currency 2 3 2 2 2 3 6" xfId="11909" xr:uid="{E134AAA4-8934-4DED-8845-D6313F50BE80}"/>
    <cellStyle name="Currency 2 3 2 2 2 3 6 2" xfId="34565" xr:uid="{34CC949D-CEEC-4E2E-881F-BF06B3A1483B}"/>
    <cellStyle name="Currency 2 3 2 2 2 3 7" xfId="23237" xr:uid="{104F8C31-20E6-4E9A-BCD6-F8D2AC569BBD}"/>
    <cellStyle name="Currency 2 3 2 2 2 4" xfId="933" xr:uid="{CCC55F21-7E87-4D76-BF72-105AE88D0591}"/>
    <cellStyle name="Currency 2 3 2 2 2 4 2" xfId="1915" xr:uid="{274AE200-A37E-4615-9548-B7A7DB28764B}"/>
    <cellStyle name="Currency 2 3 2 2 2 4 2 2" xfId="4747" xr:uid="{159D0AFE-F740-499A-93BB-DE98BD1E8F6A}"/>
    <cellStyle name="Currency 2 3 2 2 2 4 2 2 2" xfId="10411" xr:uid="{12EB6E6E-C914-49F3-BE73-A4677287E335}"/>
    <cellStyle name="Currency 2 3 2 2 2 4 2 2 2 2" xfId="21739" xr:uid="{8C0B5C13-2453-4DD1-AA81-3A0C352F847B}"/>
    <cellStyle name="Currency 2 3 2 2 2 4 2 2 2 2 2" xfId="44395" xr:uid="{56ECC218-3276-4CF9-83DA-936DA0C87205}"/>
    <cellStyle name="Currency 2 3 2 2 2 4 2 2 2 3" xfId="33067" xr:uid="{7E71CD33-E171-4E15-8318-0BFF379490E7}"/>
    <cellStyle name="Currency 2 3 2 2 2 4 2 2 3" xfId="16075" xr:uid="{A2553455-4045-4DE7-BDB6-15DF289CB8FB}"/>
    <cellStyle name="Currency 2 3 2 2 2 4 2 2 3 2" xfId="38731" xr:uid="{F17E9CBA-38C0-48AE-935C-AA1D59544F74}"/>
    <cellStyle name="Currency 2 3 2 2 2 4 2 2 4" xfId="27403" xr:uid="{3AF35ACA-5E3A-4C2A-A15E-D75CB2DEDB9C}"/>
    <cellStyle name="Currency 2 3 2 2 2 4 2 3" xfId="7579" xr:uid="{97014C91-3323-40AB-B02F-78ECAB051641}"/>
    <cellStyle name="Currency 2 3 2 2 2 4 2 3 2" xfId="18907" xr:uid="{A9FC04DE-30AE-4AA2-A06A-96945C218822}"/>
    <cellStyle name="Currency 2 3 2 2 2 4 2 3 2 2" xfId="41563" xr:uid="{A57CC6B8-7489-4577-ADF9-3D867BB012E4}"/>
    <cellStyle name="Currency 2 3 2 2 2 4 2 3 3" xfId="30235" xr:uid="{9AF6C511-1E77-4FFF-A797-FB73465A10DF}"/>
    <cellStyle name="Currency 2 3 2 2 2 4 2 4" xfId="13243" xr:uid="{845BE437-8BD5-4F92-A73C-9CA4BDB91E8B}"/>
    <cellStyle name="Currency 2 3 2 2 2 4 2 4 2" xfId="35899" xr:uid="{9E159998-416C-4E16-9CE2-19F6204BB2C4}"/>
    <cellStyle name="Currency 2 3 2 2 2 4 2 5" xfId="24571" xr:uid="{4601B8F8-309E-46F3-9FF0-6B08254C55FE}"/>
    <cellStyle name="Currency 2 3 2 2 2 4 3" xfId="3765" xr:uid="{A7CBD3B7-302D-46B0-BA32-1BAFDAB5713A}"/>
    <cellStyle name="Currency 2 3 2 2 2 4 3 2" xfId="9429" xr:uid="{FC8DFC9A-6828-47BE-8A88-1BE0D475C81D}"/>
    <cellStyle name="Currency 2 3 2 2 2 4 3 2 2" xfId="20757" xr:uid="{B97A5866-FD40-405B-801A-5C599C91C65F}"/>
    <cellStyle name="Currency 2 3 2 2 2 4 3 2 2 2" xfId="43413" xr:uid="{02916602-1584-4112-894D-7700D13180DE}"/>
    <cellStyle name="Currency 2 3 2 2 2 4 3 2 3" xfId="32085" xr:uid="{9B5BFF2B-B8D1-48BE-B5D9-6C1943E2B25C}"/>
    <cellStyle name="Currency 2 3 2 2 2 4 3 3" xfId="15093" xr:uid="{7F5CD9AD-5BAD-45DD-BC44-719AA4D721C5}"/>
    <cellStyle name="Currency 2 3 2 2 2 4 3 3 2" xfId="37749" xr:uid="{ED75E7F8-6ADD-4640-8650-AA9EAB56D3A9}"/>
    <cellStyle name="Currency 2 3 2 2 2 4 3 4" xfId="26421" xr:uid="{8BEE9B9D-A903-496A-BB13-1364E7975D1C}"/>
    <cellStyle name="Currency 2 3 2 2 2 4 4" xfId="6597" xr:uid="{DCBADA00-B2AF-401C-9541-F5BFE6809BF7}"/>
    <cellStyle name="Currency 2 3 2 2 2 4 4 2" xfId="17925" xr:uid="{70E61FA7-BEEA-4530-B7EC-1B8F2845CBB6}"/>
    <cellStyle name="Currency 2 3 2 2 2 4 4 2 2" xfId="40581" xr:uid="{C390D4FC-3B5C-43B8-A284-19D2C60486D5}"/>
    <cellStyle name="Currency 2 3 2 2 2 4 4 3" xfId="29253" xr:uid="{B32F270D-1000-477E-9105-361337E93468}"/>
    <cellStyle name="Currency 2 3 2 2 2 4 5" xfId="12261" xr:uid="{C4C5FB04-0BFC-4C7F-B3F1-408C635870A4}"/>
    <cellStyle name="Currency 2 3 2 2 2 4 5 2" xfId="34917" xr:uid="{AEA8E5E2-4377-4711-8179-752542FCC8E8}"/>
    <cellStyle name="Currency 2 3 2 2 2 4 6" xfId="23589" xr:uid="{32FCDCAE-230A-43F0-A33D-191A982BD80E}"/>
    <cellStyle name="Currency 2 3 2 2 2 5" xfId="1916" xr:uid="{68D7B94A-BE87-43D4-BED0-FBF34122B2E9}"/>
    <cellStyle name="Currency 2 3 2 2 2 5 2" xfId="4748" xr:uid="{FD342466-6170-4E17-9EA1-97D913C262EA}"/>
    <cellStyle name="Currency 2 3 2 2 2 5 2 2" xfId="10412" xr:uid="{BA88F777-FD6C-4F47-88B6-922CAB660576}"/>
    <cellStyle name="Currency 2 3 2 2 2 5 2 2 2" xfId="21740" xr:uid="{A61B5F30-7A42-4165-A62A-16E676A9E352}"/>
    <cellStyle name="Currency 2 3 2 2 2 5 2 2 2 2" xfId="44396" xr:uid="{B8873BC6-30F2-4AF1-8994-DBE83887E291}"/>
    <cellStyle name="Currency 2 3 2 2 2 5 2 2 3" xfId="33068" xr:uid="{63303705-58C6-4F83-A6FA-3B3A42BC7E28}"/>
    <cellStyle name="Currency 2 3 2 2 2 5 2 3" xfId="16076" xr:uid="{67BDC547-36F9-4923-A046-CF018E10BFE0}"/>
    <cellStyle name="Currency 2 3 2 2 2 5 2 3 2" xfId="38732" xr:uid="{81E0F783-16EC-4D1E-9DDB-382285690B03}"/>
    <cellStyle name="Currency 2 3 2 2 2 5 2 4" xfId="27404" xr:uid="{8915A0F6-C906-4D9F-ADD3-9E54EC2C9F3B}"/>
    <cellStyle name="Currency 2 3 2 2 2 5 3" xfId="7580" xr:uid="{6B472B0F-7D35-403F-8C4B-5961F26833D5}"/>
    <cellStyle name="Currency 2 3 2 2 2 5 3 2" xfId="18908" xr:uid="{8E679ED3-3934-4AE7-B47F-D079F01EEBC4}"/>
    <cellStyle name="Currency 2 3 2 2 2 5 3 2 2" xfId="41564" xr:uid="{0BDB1A02-0A81-4805-A8B4-06BC96443B53}"/>
    <cellStyle name="Currency 2 3 2 2 2 5 3 3" xfId="30236" xr:uid="{F5CFB3F1-8859-49BF-96CF-EC480859B4CE}"/>
    <cellStyle name="Currency 2 3 2 2 2 5 4" xfId="13244" xr:uid="{C4604827-79F8-43B2-A2E7-E6617605AB06}"/>
    <cellStyle name="Currency 2 3 2 2 2 5 4 2" xfId="35900" xr:uid="{32B9E599-534A-4C92-ABDF-43F0A80A42BB}"/>
    <cellStyle name="Currency 2 3 2 2 2 5 5" xfId="24572" xr:uid="{222DF63E-13BB-47F6-8EE3-189896106E6B}"/>
    <cellStyle name="Currency 2 3 2 2 2 6" xfId="3061" xr:uid="{EA7602C3-E029-4E9C-8F11-88E6F93E4862}"/>
    <cellStyle name="Currency 2 3 2 2 2 6 2" xfId="8725" xr:uid="{41AE0299-8A4F-489F-ACB1-595D89C43AEE}"/>
    <cellStyle name="Currency 2 3 2 2 2 6 2 2" xfId="20053" xr:uid="{1B7711EE-FADF-4F48-A323-DA99DA53C627}"/>
    <cellStyle name="Currency 2 3 2 2 2 6 2 2 2" xfId="42709" xr:uid="{F5FC309E-7AD1-4347-A9E1-7B66BE19C6B6}"/>
    <cellStyle name="Currency 2 3 2 2 2 6 2 3" xfId="31381" xr:uid="{922DBEA0-DCD3-46A4-B367-671401B4F1EC}"/>
    <cellStyle name="Currency 2 3 2 2 2 6 3" xfId="14389" xr:uid="{4C67808F-1BBF-4D11-80E9-E3529A00B475}"/>
    <cellStyle name="Currency 2 3 2 2 2 6 3 2" xfId="37045" xr:uid="{FBCC3794-FE98-43CC-8B2E-2C719B6F8636}"/>
    <cellStyle name="Currency 2 3 2 2 2 6 4" xfId="25717" xr:uid="{9CE77A8B-8BB6-450B-B416-F3D408FEFC12}"/>
    <cellStyle name="Currency 2 3 2 2 2 7" xfId="5893" xr:uid="{9D9A32E8-D19D-4398-B49E-B3759E277E20}"/>
    <cellStyle name="Currency 2 3 2 2 2 7 2" xfId="17221" xr:uid="{F802583C-7A36-4747-88A7-81ECC8354988}"/>
    <cellStyle name="Currency 2 3 2 2 2 7 2 2" xfId="39877" xr:uid="{2BDFF6A9-EB88-4560-8A42-7CC0AA65CA39}"/>
    <cellStyle name="Currency 2 3 2 2 2 7 3" xfId="28549" xr:uid="{44E06735-51B4-4CCC-A53B-ABFBEFB61BB1}"/>
    <cellStyle name="Currency 2 3 2 2 2 8" xfId="11557" xr:uid="{33E335A4-9BB6-4569-9115-406EFC9F46DB}"/>
    <cellStyle name="Currency 2 3 2 2 2 8 2" xfId="34213" xr:uid="{2253FF5F-4465-42F9-B362-28B56B22B26C}"/>
    <cellStyle name="Currency 2 3 2 2 2 9" xfId="22885" xr:uid="{A5F678F8-F806-4502-A678-16FD99B5F1E0}"/>
    <cellStyle name="Currency 2 3 2 2 3" xfId="317" xr:uid="{91215E5D-D22B-4914-AC89-502D7ABE5F3E}"/>
    <cellStyle name="Currency 2 3 2 2 3 2" xfId="669" xr:uid="{A74280E3-85D8-43B5-B168-02178749E962}"/>
    <cellStyle name="Currency 2 3 2 2 3 2 2" xfId="1373" xr:uid="{45639257-D88B-41D9-9E90-66B04388E158}"/>
    <cellStyle name="Currency 2 3 2 2 3 2 2 2" xfId="1917" xr:uid="{057A96D2-7A9C-4BBB-8B45-C867F0031B51}"/>
    <cellStyle name="Currency 2 3 2 2 3 2 2 2 2" xfId="4749" xr:uid="{33479883-9DBF-410B-9DE3-BBB4738B12FE}"/>
    <cellStyle name="Currency 2 3 2 2 3 2 2 2 2 2" xfId="10413" xr:uid="{D018D497-FA31-489D-9A98-8E2802DE67C5}"/>
    <cellStyle name="Currency 2 3 2 2 3 2 2 2 2 2 2" xfId="21741" xr:uid="{A5269C4B-0569-4A70-B2C8-03AD292CBC62}"/>
    <cellStyle name="Currency 2 3 2 2 3 2 2 2 2 2 2 2" xfId="44397" xr:uid="{1A249AF9-7995-4267-826C-E916979BEBE8}"/>
    <cellStyle name="Currency 2 3 2 2 3 2 2 2 2 2 3" xfId="33069" xr:uid="{41ADE272-800B-475E-9393-A91F04E4084A}"/>
    <cellStyle name="Currency 2 3 2 2 3 2 2 2 2 3" xfId="16077" xr:uid="{A0BC72B6-786E-4851-85FE-89C7FA875AA4}"/>
    <cellStyle name="Currency 2 3 2 2 3 2 2 2 2 3 2" xfId="38733" xr:uid="{AC0B1428-B90B-4056-BC8B-AD8D53204C4D}"/>
    <cellStyle name="Currency 2 3 2 2 3 2 2 2 2 4" xfId="27405" xr:uid="{50ACCFC7-2DBC-43A9-BDA6-96CCC0A50A09}"/>
    <cellStyle name="Currency 2 3 2 2 3 2 2 2 3" xfId="7581" xr:uid="{662F4E44-0914-4486-BB30-03148D43AC8D}"/>
    <cellStyle name="Currency 2 3 2 2 3 2 2 2 3 2" xfId="18909" xr:uid="{48C97144-1567-401E-8B18-FDF001E444E7}"/>
    <cellStyle name="Currency 2 3 2 2 3 2 2 2 3 2 2" xfId="41565" xr:uid="{55E4D037-7B75-4574-BACC-FD9744314C90}"/>
    <cellStyle name="Currency 2 3 2 2 3 2 2 2 3 3" xfId="30237" xr:uid="{301CC797-6F93-4F26-B182-9D2A2D2C3353}"/>
    <cellStyle name="Currency 2 3 2 2 3 2 2 2 4" xfId="13245" xr:uid="{FB493051-30EE-4499-A2CD-F9A57FBF4518}"/>
    <cellStyle name="Currency 2 3 2 2 3 2 2 2 4 2" xfId="35901" xr:uid="{B3F910D8-2339-45FC-B88B-9570CAC3E5F2}"/>
    <cellStyle name="Currency 2 3 2 2 3 2 2 2 5" xfId="24573" xr:uid="{0AEF66FE-BC21-4964-8050-02963318BA5D}"/>
    <cellStyle name="Currency 2 3 2 2 3 2 2 3" xfId="4205" xr:uid="{D08BB83D-311D-42BB-BC15-7428CC2C064F}"/>
    <cellStyle name="Currency 2 3 2 2 3 2 2 3 2" xfId="9869" xr:uid="{A352A78B-E51D-469E-B1F7-AEDC4F1C9FAC}"/>
    <cellStyle name="Currency 2 3 2 2 3 2 2 3 2 2" xfId="21197" xr:uid="{57DDFA9D-8917-4F93-BE50-39E10F54B540}"/>
    <cellStyle name="Currency 2 3 2 2 3 2 2 3 2 2 2" xfId="43853" xr:uid="{AF139356-B6D1-41FD-B8D8-3E93267753FC}"/>
    <cellStyle name="Currency 2 3 2 2 3 2 2 3 2 3" xfId="32525" xr:uid="{EEDE633A-EA8B-4256-AE19-EE5C74560EB9}"/>
    <cellStyle name="Currency 2 3 2 2 3 2 2 3 3" xfId="15533" xr:uid="{9028B102-C470-44C5-945B-C2F6F3EAE679}"/>
    <cellStyle name="Currency 2 3 2 2 3 2 2 3 3 2" xfId="38189" xr:uid="{7DAAC44E-BBA5-480E-A7E4-C9E16F10F7E0}"/>
    <cellStyle name="Currency 2 3 2 2 3 2 2 3 4" xfId="26861" xr:uid="{71BFB6CA-47F2-43B0-AB10-EABD5059C600}"/>
    <cellStyle name="Currency 2 3 2 2 3 2 2 4" xfId="7037" xr:uid="{9C6A6BEB-BE29-41EB-97BB-34AC4C68DB00}"/>
    <cellStyle name="Currency 2 3 2 2 3 2 2 4 2" xfId="18365" xr:uid="{70519B43-6A03-49B1-94AC-F65E66E78120}"/>
    <cellStyle name="Currency 2 3 2 2 3 2 2 4 2 2" xfId="41021" xr:uid="{677CB795-2F52-40CA-A340-198383669FC7}"/>
    <cellStyle name="Currency 2 3 2 2 3 2 2 4 3" xfId="29693" xr:uid="{36E9B537-098F-4A4B-9E6A-ED9E578EACDA}"/>
    <cellStyle name="Currency 2 3 2 2 3 2 2 5" xfId="12701" xr:uid="{43044FAF-E8DE-4B99-86B5-9EBB22A80152}"/>
    <cellStyle name="Currency 2 3 2 2 3 2 2 5 2" xfId="35357" xr:uid="{EF0B784A-C8EA-46F3-9497-703F05A7EACB}"/>
    <cellStyle name="Currency 2 3 2 2 3 2 2 6" xfId="24029" xr:uid="{AF1F0721-010D-4828-A873-DF064DECC37A}"/>
    <cellStyle name="Currency 2 3 2 2 3 2 3" xfId="1918" xr:uid="{DB6B5F89-8D35-4CE7-B912-8EBAB9EF9D28}"/>
    <cellStyle name="Currency 2 3 2 2 3 2 3 2" xfId="4750" xr:uid="{C2FCB4A1-C945-4A49-BE1C-DCF404F6F739}"/>
    <cellStyle name="Currency 2 3 2 2 3 2 3 2 2" xfId="10414" xr:uid="{86D0A60D-3036-44BF-90DF-58FB9EFDF2DC}"/>
    <cellStyle name="Currency 2 3 2 2 3 2 3 2 2 2" xfId="21742" xr:uid="{AB894001-64A2-448C-B6F7-370D9457E846}"/>
    <cellStyle name="Currency 2 3 2 2 3 2 3 2 2 2 2" xfId="44398" xr:uid="{64F49123-23A7-4127-968D-59B2C47699C2}"/>
    <cellStyle name="Currency 2 3 2 2 3 2 3 2 2 3" xfId="33070" xr:uid="{D386B35E-D206-4A4F-B5B4-8E639E421179}"/>
    <cellStyle name="Currency 2 3 2 2 3 2 3 2 3" xfId="16078" xr:uid="{6B8E9136-4CA0-4166-A42A-6B3597860CF4}"/>
    <cellStyle name="Currency 2 3 2 2 3 2 3 2 3 2" xfId="38734" xr:uid="{4001DADD-F2EB-46C1-A289-D45284539ABF}"/>
    <cellStyle name="Currency 2 3 2 2 3 2 3 2 4" xfId="27406" xr:uid="{FE5BD3F4-B3A2-4CB1-9FC6-807445E0A8BE}"/>
    <cellStyle name="Currency 2 3 2 2 3 2 3 3" xfId="7582" xr:uid="{507F5FC4-0283-40B2-B931-D8D273C864E8}"/>
    <cellStyle name="Currency 2 3 2 2 3 2 3 3 2" xfId="18910" xr:uid="{2B1C55F7-1111-41D4-A3F3-1EEA8E32DC17}"/>
    <cellStyle name="Currency 2 3 2 2 3 2 3 3 2 2" xfId="41566" xr:uid="{BDCB322C-8801-46BD-8196-A5217C3F4306}"/>
    <cellStyle name="Currency 2 3 2 2 3 2 3 3 3" xfId="30238" xr:uid="{B03C7E51-6166-4B04-B8C0-E5C3F1A70641}"/>
    <cellStyle name="Currency 2 3 2 2 3 2 3 4" xfId="13246" xr:uid="{38781268-A943-4988-B2D7-A50E2AE429E9}"/>
    <cellStyle name="Currency 2 3 2 2 3 2 3 4 2" xfId="35902" xr:uid="{50EB73C1-92CF-49CA-951D-54D9902C6205}"/>
    <cellStyle name="Currency 2 3 2 2 3 2 3 5" xfId="24574" xr:uid="{0A63850C-71B9-4641-AFDD-36E855F619C3}"/>
    <cellStyle name="Currency 2 3 2 2 3 2 4" xfId="3501" xr:uid="{3F493723-D5C0-4E99-8888-B355EEDEBC4F}"/>
    <cellStyle name="Currency 2 3 2 2 3 2 4 2" xfId="9165" xr:uid="{65FA35DC-C366-4E0A-8FA3-AF29911CBF49}"/>
    <cellStyle name="Currency 2 3 2 2 3 2 4 2 2" xfId="20493" xr:uid="{609933B6-7A12-4469-AC5B-5220B47B5B43}"/>
    <cellStyle name="Currency 2 3 2 2 3 2 4 2 2 2" xfId="43149" xr:uid="{1CF7B03F-D8FE-4A1A-823C-0A174EA53EA9}"/>
    <cellStyle name="Currency 2 3 2 2 3 2 4 2 3" xfId="31821" xr:uid="{C4E4D8C6-E89D-4E7C-BD0E-E77FFD91CFB0}"/>
    <cellStyle name="Currency 2 3 2 2 3 2 4 3" xfId="14829" xr:uid="{0F50BCDF-6D13-4D21-B777-DE373C9D151E}"/>
    <cellStyle name="Currency 2 3 2 2 3 2 4 3 2" xfId="37485" xr:uid="{43FDDE69-0B4C-4B44-862B-C26A9596994B}"/>
    <cellStyle name="Currency 2 3 2 2 3 2 4 4" xfId="26157" xr:uid="{83E85421-B970-4D44-8024-503DA25FE6A1}"/>
    <cellStyle name="Currency 2 3 2 2 3 2 5" xfId="6333" xr:uid="{1FD41074-CE60-4677-B16E-D9829B7D9075}"/>
    <cellStyle name="Currency 2 3 2 2 3 2 5 2" xfId="17661" xr:uid="{CC18131A-940A-43F4-845F-9627BA5DC8D2}"/>
    <cellStyle name="Currency 2 3 2 2 3 2 5 2 2" xfId="40317" xr:uid="{1E6581B1-0D43-49D2-BA92-2352490888C7}"/>
    <cellStyle name="Currency 2 3 2 2 3 2 5 3" xfId="28989" xr:uid="{68339A21-A6AE-46E5-920F-8C6D0DFE7CFE}"/>
    <cellStyle name="Currency 2 3 2 2 3 2 6" xfId="11997" xr:uid="{AE68BA07-6F54-418C-B3A2-54D261E0D404}"/>
    <cellStyle name="Currency 2 3 2 2 3 2 6 2" xfId="34653" xr:uid="{152D6AD3-8F02-4CCD-8285-93CEDB456EDA}"/>
    <cellStyle name="Currency 2 3 2 2 3 2 7" xfId="23325" xr:uid="{CD6779E3-7EC4-4EE5-BB0B-1C82A79A3C42}"/>
    <cellStyle name="Currency 2 3 2 2 3 3" xfId="1021" xr:uid="{46878194-48B5-4A04-83BB-7544FA6BE7BD}"/>
    <cellStyle name="Currency 2 3 2 2 3 3 2" xfId="1919" xr:uid="{ACD3C7C5-CCB6-4CAC-A714-86910E3FC15B}"/>
    <cellStyle name="Currency 2 3 2 2 3 3 2 2" xfId="4751" xr:uid="{E3893524-AD2D-43C8-BD56-0249C4D8C2C3}"/>
    <cellStyle name="Currency 2 3 2 2 3 3 2 2 2" xfId="10415" xr:uid="{59679A21-E6E8-4D49-AB67-0801D9BDF505}"/>
    <cellStyle name="Currency 2 3 2 2 3 3 2 2 2 2" xfId="21743" xr:uid="{F418823B-E915-4151-BD09-910E19819294}"/>
    <cellStyle name="Currency 2 3 2 2 3 3 2 2 2 2 2" xfId="44399" xr:uid="{BC9FBED1-558E-4302-B7C4-3CE9ACD06FA1}"/>
    <cellStyle name="Currency 2 3 2 2 3 3 2 2 2 3" xfId="33071" xr:uid="{32E6D2A6-7605-4EC1-B700-5D5100B2EF32}"/>
    <cellStyle name="Currency 2 3 2 2 3 3 2 2 3" xfId="16079" xr:uid="{3E147959-1B0F-4C9F-9671-6C2BD1280610}"/>
    <cellStyle name="Currency 2 3 2 2 3 3 2 2 3 2" xfId="38735" xr:uid="{963074E2-9F1D-4B2C-AFD3-F0EF4333325D}"/>
    <cellStyle name="Currency 2 3 2 2 3 3 2 2 4" xfId="27407" xr:uid="{80F35373-6957-48BE-8AC2-F6B0FD3025AC}"/>
    <cellStyle name="Currency 2 3 2 2 3 3 2 3" xfId="7583" xr:uid="{50F7AA99-9DC5-4BAA-BE24-D213A29A33C3}"/>
    <cellStyle name="Currency 2 3 2 2 3 3 2 3 2" xfId="18911" xr:uid="{CD1E6093-150F-4BFF-84F5-158437440BC8}"/>
    <cellStyle name="Currency 2 3 2 2 3 3 2 3 2 2" xfId="41567" xr:uid="{39B4352E-D54E-460C-A95D-C555928D3D8B}"/>
    <cellStyle name="Currency 2 3 2 2 3 3 2 3 3" xfId="30239" xr:uid="{3030CADF-21BD-4BE4-A983-46091D819193}"/>
    <cellStyle name="Currency 2 3 2 2 3 3 2 4" xfId="13247" xr:uid="{B862FEA4-1BE6-426E-B6B0-918B7B4AD31A}"/>
    <cellStyle name="Currency 2 3 2 2 3 3 2 4 2" xfId="35903" xr:uid="{026B35F8-06F1-4A81-8177-BE3051778E8E}"/>
    <cellStyle name="Currency 2 3 2 2 3 3 2 5" xfId="24575" xr:uid="{72A6F9EB-EC5A-4392-BC97-43C61C3EB44C}"/>
    <cellStyle name="Currency 2 3 2 2 3 3 3" xfId="3853" xr:uid="{1774A142-6781-4C4E-8BEE-42E1E59A88C0}"/>
    <cellStyle name="Currency 2 3 2 2 3 3 3 2" xfId="9517" xr:uid="{B8CBF57A-7BEC-4541-9ED5-ACAAB4EA38AC}"/>
    <cellStyle name="Currency 2 3 2 2 3 3 3 2 2" xfId="20845" xr:uid="{87B2B6DC-4C54-401B-BE1A-61559C025FFC}"/>
    <cellStyle name="Currency 2 3 2 2 3 3 3 2 2 2" xfId="43501" xr:uid="{7E4F5C0C-9E7A-4B07-918B-71CD80075EE3}"/>
    <cellStyle name="Currency 2 3 2 2 3 3 3 2 3" xfId="32173" xr:uid="{30558448-4365-4B8A-8835-0A693F93EB65}"/>
    <cellStyle name="Currency 2 3 2 2 3 3 3 3" xfId="15181" xr:uid="{3DD82D37-1DFE-4CA3-A521-9FD8A36553EF}"/>
    <cellStyle name="Currency 2 3 2 2 3 3 3 3 2" xfId="37837" xr:uid="{7847C5CA-9E18-4F7A-83AA-96CC553BD194}"/>
    <cellStyle name="Currency 2 3 2 2 3 3 3 4" xfId="26509" xr:uid="{DE892C8A-3464-4FCF-9E31-41ECDEAEC6CA}"/>
    <cellStyle name="Currency 2 3 2 2 3 3 4" xfId="6685" xr:uid="{23DCD18E-D317-49CF-AF41-15497B7F4833}"/>
    <cellStyle name="Currency 2 3 2 2 3 3 4 2" xfId="18013" xr:uid="{7990A314-8882-43A7-BFB1-C69D2EE233F4}"/>
    <cellStyle name="Currency 2 3 2 2 3 3 4 2 2" xfId="40669" xr:uid="{B18F3CCC-32F5-43D7-9565-AB465A92F9E8}"/>
    <cellStyle name="Currency 2 3 2 2 3 3 4 3" xfId="29341" xr:uid="{F3DFBDEB-F683-4CBC-BB85-C7DF2B3B6BCC}"/>
    <cellStyle name="Currency 2 3 2 2 3 3 5" xfId="12349" xr:uid="{314FECAB-7137-4588-9B3A-4F39781E41EA}"/>
    <cellStyle name="Currency 2 3 2 2 3 3 5 2" xfId="35005" xr:uid="{661923A4-723C-470A-A2B0-E90FAF5EC333}"/>
    <cellStyle name="Currency 2 3 2 2 3 3 6" xfId="23677" xr:uid="{E375F674-3E29-4935-99F7-5A50E8DE0792}"/>
    <cellStyle name="Currency 2 3 2 2 3 4" xfId="1920" xr:uid="{BB39A165-B2D2-4D55-96E4-D3A29061F70E}"/>
    <cellStyle name="Currency 2 3 2 2 3 4 2" xfId="4752" xr:uid="{8473EAC3-7A26-4668-9AC0-790F9B8E799E}"/>
    <cellStyle name="Currency 2 3 2 2 3 4 2 2" xfId="10416" xr:uid="{F2F5948D-0382-4857-A30C-E3DBFED7CCC9}"/>
    <cellStyle name="Currency 2 3 2 2 3 4 2 2 2" xfId="21744" xr:uid="{4EBAA84D-1F1A-4346-B4CB-B3DD815B19FB}"/>
    <cellStyle name="Currency 2 3 2 2 3 4 2 2 2 2" xfId="44400" xr:uid="{74CFCB68-D799-4888-B1B6-C3EB36F66041}"/>
    <cellStyle name="Currency 2 3 2 2 3 4 2 2 3" xfId="33072" xr:uid="{36A63314-C74E-4C23-86A7-440638383095}"/>
    <cellStyle name="Currency 2 3 2 2 3 4 2 3" xfId="16080" xr:uid="{CA823C8B-2245-4A85-A537-ED4C3AA0C351}"/>
    <cellStyle name="Currency 2 3 2 2 3 4 2 3 2" xfId="38736" xr:uid="{13BFC183-61C9-4E9F-847B-E3B8707D71B5}"/>
    <cellStyle name="Currency 2 3 2 2 3 4 2 4" xfId="27408" xr:uid="{89994B63-1C06-41EC-AF16-4660F9E1BF4E}"/>
    <cellStyle name="Currency 2 3 2 2 3 4 3" xfId="7584" xr:uid="{2DAEA17A-C308-4ADE-A2CA-C57E8BEE0E99}"/>
    <cellStyle name="Currency 2 3 2 2 3 4 3 2" xfId="18912" xr:uid="{57D5DEA0-6A6D-41DC-A896-87F09DC12131}"/>
    <cellStyle name="Currency 2 3 2 2 3 4 3 2 2" xfId="41568" xr:uid="{77F9DD77-E885-4864-9161-A239AE5B0FF7}"/>
    <cellStyle name="Currency 2 3 2 2 3 4 3 3" xfId="30240" xr:uid="{80CA2990-455E-47D9-B0AC-7AE60A000D98}"/>
    <cellStyle name="Currency 2 3 2 2 3 4 4" xfId="13248" xr:uid="{5CE76711-986F-4FE5-B034-7AA1B6A4B79C}"/>
    <cellStyle name="Currency 2 3 2 2 3 4 4 2" xfId="35904" xr:uid="{83A78750-3A9E-4F5C-9B79-BA086865BA06}"/>
    <cellStyle name="Currency 2 3 2 2 3 4 5" xfId="24576" xr:uid="{BF30F033-D7DA-47EE-B6F0-B2510A177F5B}"/>
    <cellStyle name="Currency 2 3 2 2 3 5" xfId="3149" xr:uid="{F96672A4-6E56-4243-B410-7A0165C78F13}"/>
    <cellStyle name="Currency 2 3 2 2 3 5 2" xfId="8813" xr:uid="{426930EA-06E0-4D1D-BEEC-05F5698EE65E}"/>
    <cellStyle name="Currency 2 3 2 2 3 5 2 2" xfId="20141" xr:uid="{FF133D2C-0245-43D7-AA4F-E8280A978511}"/>
    <cellStyle name="Currency 2 3 2 2 3 5 2 2 2" xfId="42797" xr:uid="{623F7B0C-EDA4-4A2B-90BD-6D70303D06BB}"/>
    <cellStyle name="Currency 2 3 2 2 3 5 2 3" xfId="31469" xr:uid="{366B0470-C622-4A51-A708-78AB38B2CBA0}"/>
    <cellStyle name="Currency 2 3 2 2 3 5 3" xfId="14477" xr:uid="{538B4297-6B37-42A7-BA8C-C241F78711F3}"/>
    <cellStyle name="Currency 2 3 2 2 3 5 3 2" xfId="37133" xr:uid="{70C4F169-D6EE-42A8-9BC2-C3AF153E2804}"/>
    <cellStyle name="Currency 2 3 2 2 3 5 4" xfId="25805" xr:uid="{2799781D-F130-4120-96C2-27764ACEEB8D}"/>
    <cellStyle name="Currency 2 3 2 2 3 6" xfId="5981" xr:uid="{9CA12526-DCD3-4B60-B612-FCA49769F3FE}"/>
    <cellStyle name="Currency 2 3 2 2 3 6 2" xfId="17309" xr:uid="{D70CEB2E-270D-43F4-81A3-AE3C1819B75E}"/>
    <cellStyle name="Currency 2 3 2 2 3 6 2 2" xfId="39965" xr:uid="{3CA97AC9-450F-4CA1-BFBC-54D8B15594F6}"/>
    <cellStyle name="Currency 2 3 2 2 3 6 3" xfId="28637" xr:uid="{E2C10A43-AE24-4C17-B28B-88AA03E399C0}"/>
    <cellStyle name="Currency 2 3 2 2 3 7" xfId="11645" xr:uid="{29E6B346-C8EB-457C-8A07-C867CD462260}"/>
    <cellStyle name="Currency 2 3 2 2 3 7 2" xfId="34301" xr:uid="{51AD0787-B967-465D-AA38-0A4D18A52099}"/>
    <cellStyle name="Currency 2 3 2 2 3 8" xfId="22973" xr:uid="{7800C658-7D18-4A86-BEDF-0296EC78D4AE}"/>
    <cellStyle name="Currency 2 3 2 2 4" xfId="493" xr:uid="{782BC84A-CFEF-4575-B9C9-A06C70C24091}"/>
    <cellStyle name="Currency 2 3 2 2 4 2" xfId="1197" xr:uid="{107EF655-85E7-42BF-8913-516A6D8B2264}"/>
    <cellStyle name="Currency 2 3 2 2 4 2 2" xfId="1921" xr:uid="{C318EDD1-7B60-4581-AD3D-8D11BFB64807}"/>
    <cellStyle name="Currency 2 3 2 2 4 2 2 2" xfId="4753" xr:uid="{CEA55A89-0E85-4A4B-A500-41F90C4A09BB}"/>
    <cellStyle name="Currency 2 3 2 2 4 2 2 2 2" xfId="10417" xr:uid="{6D7ACAD8-28AA-4F86-8290-5F087C78E4D9}"/>
    <cellStyle name="Currency 2 3 2 2 4 2 2 2 2 2" xfId="21745" xr:uid="{118FEBEE-3960-4896-89DE-3031459FFFE9}"/>
    <cellStyle name="Currency 2 3 2 2 4 2 2 2 2 2 2" xfId="44401" xr:uid="{964E47DA-1A27-4FBD-B7BB-4963E86223CE}"/>
    <cellStyle name="Currency 2 3 2 2 4 2 2 2 2 3" xfId="33073" xr:uid="{FC7E1D2B-C642-4F5D-94A8-A524BAFE7898}"/>
    <cellStyle name="Currency 2 3 2 2 4 2 2 2 3" xfId="16081" xr:uid="{E60749FB-2A00-4DEC-8E1B-42EB2995344B}"/>
    <cellStyle name="Currency 2 3 2 2 4 2 2 2 3 2" xfId="38737" xr:uid="{1466A4CD-C99C-451C-BB64-B34ABF9FFAD3}"/>
    <cellStyle name="Currency 2 3 2 2 4 2 2 2 4" xfId="27409" xr:uid="{97296D6C-124F-42BC-AFA4-93E0A618DAE3}"/>
    <cellStyle name="Currency 2 3 2 2 4 2 2 3" xfId="7585" xr:uid="{567AC953-A6C4-4DF3-A5B3-68F4F6B1E026}"/>
    <cellStyle name="Currency 2 3 2 2 4 2 2 3 2" xfId="18913" xr:uid="{1D3FECE2-D1FD-4FFA-8C82-B34379F508E5}"/>
    <cellStyle name="Currency 2 3 2 2 4 2 2 3 2 2" xfId="41569" xr:uid="{B787AC5D-5BDB-40EB-99F3-3C540D63581E}"/>
    <cellStyle name="Currency 2 3 2 2 4 2 2 3 3" xfId="30241" xr:uid="{E506D281-9498-40E1-82F2-0DBE1DAAF6C6}"/>
    <cellStyle name="Currency 2 3 2 2 4 2 2 4" xfId="13249" xr:uid="{C98681FA-5F45-4246-A1D4-4E22608747D4}"/>
    <cellStyle name="Currency 2 3 2 2 4 2 2 4 2" xfId="35905" xr:uid="{0244C85D-A28F-4677-83CB-C8F9018EDBF5}"/>
    <cellStyle name="Currency 2 3 2 2 4 2 2 5" xfId="24577" xr:uid="{E10C9D48-4FB6-467C-B9B6-7FF57843A96D}"/>
    <cellStyle name="Currency 2 3 2 2 4 2 3" xfId="4029" xr:uid="{E0CDC242-0A69-41C3-9D75-DDF130ED2BB0}"/>
    <cellStyle name="Currency 2 3 2 2 4 2 3 2" xfId="9693" xr:uid="{A4B54CD5-7159-4AF0-B4C0-267DFD8A7E91}"/>
    <cellStyle name="Currency 2 3 2 2 4 2 3 2 2" xfId="21021" xr:uid="{A1EC04D7-62E1-4077-9571-F3E4E983122A}"/>
    <cellStyle name="Currency 2 3 2 2 4 2 3 2 2 2" xfId="43677" xr:uid="{EC46652C-9913-40FD-9E17-59A74D68731B}"/>
    <cellStyle name="Currency 2 3 2 2 4 2 3 2 3" xfId="32349" xr:uid="{6AF9A7E2-5EDF-4BBB-95F9-F1F65836D2F2}"/>
    <cellStyle name="Currency 2 3 2 2 4 2 3 3" xfId="15357" xr:uid="{0362362D-D233-460C-9A5A-C94FEA4DE547}"/>
    <cellStyle name="Currency 2 3 2 2 4 2 3 3 2" xfId="38013" xr:uid="{33FCEE31-268E-46E5-B234-2120FD6B6E58}"/>
    <cellStyle name="Currency 2 3 2 2 4 2 3 4" xfId="26685" xr:uid="{8FEBDBA2-38F3-45EB-9DD1-7C8F190784FE}"/>
    <cellStyle name="Currency 2 3 2 2 4 2 4" xfId="6861" xr:uid="{5D587C44-8A3E-4A68-ADB8-5D5DE04B9108}"/>
    <cellStyle name="Currency 2 3 2 2 4 2 4 2" xfId="18189" xr:uid="{B4D67938-2329-417C-BED9-16FE5FECA35E}"/>
    <cellStyle name="Currency 2 3 2 2 4 2 4 2 2" xfId="40845" xr:uid="{01360411-326F-4A74-B271-66750536094E}"/>
    <cellStyle name="Currency 2 3 2 2 4 2 4 3" xfId="29517" xr:uid="{935BFAF9-4D6D-4817-B696-2519957EC5E7}"/>
    <cellStyle name="Currency 2 3 2 2 4 2 5" xfId="12525" xr:uid="{EED8756A-A5CF-4F39-A29D-11277E00EE92}"/>
    <cellStyle name="Currency 2 3 2 2 4 2 5 2" xfId="35181" xr:uid="{26516B1C-215C-419D-87C6-5AD57E357B4F}"/>
    <cellStyle name="Currency 2 3 2 2 4 2 6" xfId="23853" xr:uid="{BEA265C2-CF05-40A2-B9CD-38B07121E366}"/>
    <cellStyle name="Currency 2 3 2 2 4 3" xfId="1922" xr:uid="{85B7CD0D-885A-4DD4-A665-A15F797AD178}"/>
    <cellStyle name="Currency 2 3 2 2 4 3 2" xfId="4754" xr:uid="{17603E79-057B-4944-9504-7AECCB5EE58C}"/>
    <cellStyle name="Currency 2 3 2 2 4 3 2 2" xfId="10418" xr:uid="{3F429E17-1580-43C1-9D1B-C64349D5D14E}"/>
    <cellStyle name="Currency 2 3 2 2 4 3 2 2 2" xfId="21746" xr:uid="{B89A868B-2BF7-43D8-A871-9093D02A742F}"/>
    <cellStyle name="Currency 2 3 2 2 4 3 2 2 2 2" xfId="44402" xr:uid="{E6DCD12B-4D50-4B5B-B599-33AF5AF24887}"/>
    <cellStyle name="Currency 2 3 2 2 4 3 2 2 3" xfId="33074" xr:uid="{A2B4B442-8A40-4921-B4F3-0822C44F87DB}"/>
    <cellStyle name="Currency 2 3 2 2 4 3 2 3" xfId="16082" xr:uid="{2A6A105F-2214-4F3F-9DC5-51004A6B8F2D}"/>
    <cellStyle name="Currency 2 3 2 2 4 3 2 3 2" xfId="38738" xr:uid="{B99A675A-2C66-4BD5-A521-8813AE740FDE}"/>
    <cellStyle name="Currency 2 3 2 2 4 3 2 4" xfId="27410" xr:uid="{04867550-E424-43C3-A085-92A2314B475E}"/>
    <cellStyle name="Currency 2 3 2 2 4 3 3" xfId="7586" xr:uid="{22D3BC52-8A2D-4BFF-AD75-C73A0BFA9D85}"/>
    <cellStyle name="Currency 2 3 2 2 4 3 3 2" xfId="18914" xr:uid="{745B29AC-E819-4087-90B9-3307D82F9AEE}"/>
    <cellStyle name="Currency 2 3 2 2 4 3 3 2 2" xfId="41570" xr:uid="{72EDDD37-9FF6-4B46-AB9C-78AD04AB53EC}"/>
    <cellStyle name="Currency 2 3 2 2 4 3 3 3" xfId="30242" xr:uid="{C1B54F2C-4352-476E-94D5-915879462DE5}"/>
    <cellStyle name="Currency 2 3 2 2 4 3 4" xfId="13250" xr:uid="{1851AE24-71B8-4AFD-A5B8-49B966A3F21E}"/>
    <cellStyle name="Currency 2 3 2 2 4 3 4 2" xfId="35906" xr:uid="{A98B0ECD-1CEC-4D93-90DE-6142E1F52F18}"/>
    <cellStyle name="Currency 2 3 2 2 4 3 5" xfId="24578" xr:uid="{99E15008-5C78-4DBD-B38A-6735A4603E09}"/>
    <cellStyle name="Currency 2 3 2 2 4 4" xfId="3325" xr:uid="{A47D0E19-0A8C-433D-8ACF-32B293A7B562}"/>
    <cellStyle name="Currency 2 3 2 2 4 4 2" xfId="8989" xr:uid="{7C844FCC-AADB-423C-A5DE-72A124F9760D}"/>
    <cellStyle name="Currency 2 3 2 2 4 4 2 2" xfId="20317" xr:uid="{EC8A5AF9-96E7-400D-A39E-0639FEBA512B}"/>
    <cellStyle name="Currency 2 3 2 2 4 4 2 2 2" xfId="42973" xr:uid="{E2F7276E-A372-4A17-B827-8287B1A68C57}"/>
    <cellStyle name="Currency 2 3 2 2 4 4 2 3" xfId="31645" xr:uid="{7D2C0B84-3C5A-4514-8740-40D767CE83B0}"/>
    <cellStyle name="Currency 2 3 2 2 4 4 3" xfId="14653" xr:uid="{30E49174-A3A5-49BD-BB49-289544389871}"/>
    <cellStyle name="Currency 2 3 2 2 4 4 3 2" xfId="37309" xr:uid="{77560A62-D947-47E0-8A02-EFA0E62E7654}"/>
    <cellStyle name="Currency 2 3 2 2 4 4 4" xfId="25981" xr:uid="{78170EE6-B578-4115-80CB-5C4D0C3A3843}"/>
    <cellStyle name="Currency 2 3 2 2 4 5" xfId="6157" xr:uid="{222BCC78-0EF8-49F0-9FE3-832F82ADEB82}"/>
    <cellStyle name="Currency 2 3 2 2 4 5 2" xfId="17485" xr:uid="{6D477A2C-0771-495A-8247-0A100B0B8E60}"/>
    <cellStyle name="Currency 2 3 2 2 4 5 2 2" xfId="40141" xr:uid="{BA0D66DE-B6E7-4510-83C8-58FDAA72B862}"/>
    <cellStyle name="Currency 2 3 2 2 4 5 3" xfId="28813" xr:uid="{61C947F0-BD5E-48A1-9F40-0FEF14A73728}"/>
    <cellStyle name="Currency 2 3 2 2 4 6" xfId="11821" xr:uid="{B987D836-03B1-4A32-94EC-B851A2004747}"/>
    <cellStyle name="Currency 2 3 2 2 4 6 2" xfId="34477" xr:uid="{0664EEBB-4C34-4397-87EE-96282476E244}"/>
    <cellStyle name="Currency 2 3 2 2 4 7" xfId="23149" xr:uid="{C8656E49-2771-45A9-9F20-9C04931928FD}"/>
    <cellStyle name="Currency 2 3 2 2 5" xfId="845" xr:uid="{207FF337-42EC-4D74-8E6B-682054C6DEE4}"/>
    <cellStyle name="Currency 2 3 2 2 5 2" xfId="1923" xr:uid="{A438C15D-4D83-4225-A5FE-C1074E41EC88}"/>
    <cellStyle name="Currency 2 3 2 2 5 2 2" xfId="4755" xr:uid="{EFEA6899-37D9-48F0-9286-4F3E55B371DB}"/>
    <cellStyle name="Currency 2 3 2 2 5 2 2 2" xfId="10419" xr:uid="{2AED20F4-FD5F-4E20-97BC-8EBE43BB166D}"/>
    <cellStyle name="Currency 2 3 2 2 5 2 2 2 2" xfId="21747" xr:uid="{C9EB3EC7-7C96-4987-AD38-3EEFF271DDFE}"/>
    <cellStyle name="Currency 2 3 2 2 5 2 2 2 2 2" xfId="44403" xr:uid="{BCF5AD3E-4F81-447B-8C1C-9C96CBDA48FA}"/>
    <cellStyle name="Currency 2 3 2 2 5 2 2 2 3" xfId="33075" xr:uid="{1062723F-9CED-4318-976F-FAF3B278863A}"/>
    <cellStyle name="Currency 2 3 2 2 5 2 2 3" xfId="16083" xr:uid="{77C83B6B-62F8-4FE5-8FEE-43B59E431F79}"/>
    <cellStyle name="Currency 2 3 2 2 5 2 2 3 2" xfId="38739" xr:uid="{6DD5380B-2AA8-45FC-9556-CDFF718E3D19}"/>
    <cellStyle name="Currency 2 3 2 2 5 2 2 4" xfId="27411" xr:uid="{24CF93B9-1BF4-4B9D-843E-1A50EBD2946A}"/>
    <cellStyle name="Currency 2 3 2 2 5 2 3" xfId="7587" xr:uid="{222F64EC-A3E7-4D0B-B9FD-ABF6D969C367}"/>
    <cellStyle name="Currency 2 3 2 2 5 2 3 2" xfId="18915" xr:uid="{3F87484D-7710-458D-8875-C734B64AA56F}"/>
    <cellStyle name="Currency 2 3 2 2 5 2 3 2 2" xfId="41571" xr:uid="{AF71A2D3-566D-4A48-9871-CC3C6811C5C6}"/>
    <cellStyle name="Currency 2 3 2 2 5 2 3 3" xfId="30243" xr:uid="{B96D89C8-9C9A-4E0B-A17E-DE54EFD60968}"/>
    <cellStyle name="Currency 2 3 2 2 5 2 4" xfId="13251" xr:uid="{32967168-88D3-456E-9AA0-C32917F82D5E}"/>
    <cellStyle name="Currency 2 3 2 2 5 2 4 2" xfId="35907" xr:uid="{45F64105-8189-43B5-977F-35BDC54C9A23}"/>
    <cellStyle name="Currency 2 3 2 2 5 2 5" xfId="24579" xr:uid="{ADA89FD5-CF01-430C-9657-4E5B1AB6B6E0}"/>
    <cellStyle name="Currency 2 3 2 2 5 3" xfId="3677" xr:uid="{9E5F05DE-A3E9-4635-BB24-94779A701CCF}"/>
    <cellStyle name="Currency 2 3 2 2 5 3 2" xfId="9341" xr:uid="{D4310F79-9C06-4A6B-B64B-D53DDCEB2DA8}"/>
    <cellStyle name="Currency 2 3 2 2 5 3 2 2" xfId="20669" xr:uid="{364327B0-AF30-4633-A005-1266DECDF070}"/>
    <cellStyle name="Currency 2 3 2 2 5 3 2 2 2" xfId="43325" xr:uid="{4F6531D8-B23E-46C5-9DD8-9B9BCD0E152E}"/>
    <cellStyle name="Currency 2 3 2 2 5 3 2 3" xfId="31997" xr:uid="{B8CACD8C-594B-4793-A41F-EFBCA76E42AB}"/>
    <cellStyle name="Currency 2 3 2 2 5 3 3" xfId="15005" xr:uid="{6936FD3C-BE0F-4DE0-A4FA-F4B318722F04}"/>
    <cellStyle name="Currency 2 3 2 2 5 3 3 2" xfId="37661" xr:uid="{9B0641A7-DF22-4A82-BD9A-A05A6842BFD5}"/>
    <cellStyle name="Currency 2 3 2 2 5 3 4" xfId="26333" xr:uid="{68735698-0B72-4647-BC93-7D2CFC6F267E}"/>
    <cellStyle name="Currency 2 3 2 2 5 4" xfId="6509" xr:uid="{0258C97C-6AF3-46A4-B3F3-B5300DCCFD2B}"/>
    <cellStyle name="Currency 2 3 2 2 5 4 2" xfId="17837" xr:uid="{37089E05-D32C-4222-92FB-8E9F5AE1CF18}"/>
    <cellStyle name="Currency 2 3 2 2 5 4 2 2" xfId="40493" xr:uid="{ED586402-B56E-4EED-AC22-657FFA5044A8}"/>
    <cellStyle name="Currency 2 3 2 2 5 4 3" xfId="29165" xr:uid="{6B1E11BB-E551-4E89-B866-34720CDD3AE6}"/>
    <cellStyle name="Currency 2 3 2 2 5 5" xfId="12173" xr:uid="{EA135354-B9B2-4A45-A883-ACC08ECF7092}"/>
    <cellStyle name="Currency 2 3 2 2 5 5 2" xfId="34829" xr:uid="{D30904E0-B718-4889-B522-FE09A970E5FB}"/>
    <cellStyle name="Currency 2 3 2 2 5 6" xfId="23501" xr:uid="{EEE90542-EF7D-4AC9-B8E9-EF79883FCE49}"/>
    <cellStyle name="Currency 2 3 2 2 6" xfId="1924" xr:uid="{1D92AB4A-9E78-4673-B91B-3D84A8B1AAB1}"/>
    <cellStyle name="Currency 2 3 2 2 6 2" xfId="4756" xr:uid="{A7FC8D53-5249-4FC4-8DD8-A1F2DE378038}"/>
    <cellStyle name="Currency 2 3 2 2 6 2 2" xfId="10420" xr:uid="{E655E595-E61E-4FB2-91F2-F95982868D25}"/>
    <cellStyle name="Currency 2 3 2 2 6 2 2 2" xfId="21748" xr:uid="{6A66EC97-C94F-4402-9FBF-4D3032D5FE37}"/>
    <cellStyle name="Currency 2 3 2 2 6 2 2 2 2" xfId="44404" xr:uid="{960368BD-4F3F-4EFE-91FE-773AD7FDCEA3}"/>
    <cellStyle name="Currency 2 3 2 2 6 2 2 3" xfId="33076" xr:uid="{95CBA1B4-34AE-45AD-9547-98411B571CD0}"/>
    <cellStyle name="Currency 2 3 2 2 6 2 3" xfId="16084" xr:uid="{315DE3E7-DE15-493D-AA9E-CA6EFB533F30}"/>
    <cellStyle name="Currency 2 3 2 2 6 2 3 2" xfId="38740" xr:uid="{DB7A34E2-6A1E-484A-8195-CADAD41533ED}"/>
    <cellStyle name="Currency 2 3 2 2 6 2 4" xfId="27412" xr:uid="{F320B565-EE6E-449D-9F9C-A5B5F4106A70}"/>
    <cellStyle name="Currency 2 3 2 2 6 3" xfId="7588" xr:uid="{51DCCB4A-1C3B-4133-A52F-2E41C4D3928A}"/>
    <cellStyle name="Currency 2 3 2 2 6 3 2" xfId="18916" xr:uid="{003FED37-47D3-4327-B1C8-B6D940C497C1}"/>
    <cellStyle name="Currency 2 3 2 2 6 3 2 2" xfId="41572" xr:uid="{CE6A4EDD-B9DF-4760-A709-6471FB4A0781}"/>
    <cellStyle name="Currency 2 3 2 2 6 3 3" xfId="30244" xr:uid="{34B53FDD-5914-4344-8271-7D65CC91EEE9}"/>
    <cellStyle name="Currency 2 3 2 2 6 4" xfId="13252" xr:uid="{44FC7C29-6A80-46F2-A470-71EAA9C81867}"/>
    <cellStyle name="Currency 2 3 2 2 6 4 2" xfId="35908" xr:uid="{84C93F83-B8BC-4583-A3C4-6523C043E174}"/>
    <cellStyle name="Currency 2 3 2 2 6 5" xfId="24580" xr:uid="{28BDD828-79B0-438B-8543-B81705916593}"/>
    <cellStyle name="Currency 2 3 2 2 7" xfId="2973" xr:uid="{6BAB182B-E018-4814-969A-34E285394435}"/>
    <cellStyle name="Currency 2 3 2 2 7 2" xfId="8637" xr:uid="{C79C029E-9DDC-4E1B-B2B2-8B1BF4634777}"/>
    <cellStyle name="Currency 2 3 2 2 7 2 2" xfId="19965" xr:uid="{7D2FB004-E2EB-4F86-8EC2-88BCA8A4B385}"/>
    <cellStyle name="Currency 2 3 2 2 7 2 2 2" xfId="42621" xr:uid="{4C12BB39-8511-49C9-8ADE-06A1739F8653}"/>
    <cellStyle name="Currency 2 3 2 2 7 2 3" xfId="31293" xr:uid="{C5A0086A-A265-48D4-9925-57A66ECEF1C1}"/>
    <cellStyle name="Currency 2 3 2 2 7 3" xfId="14301" xr:uid="{01ACDD5A-EA90-4848-AB8F-327755C7747B}"/>
    <cellStyle name="Currency 2 3 2 2 7 3 2" xfId="36957" xr:uid="{68692149-861A-4F22-9143-3DD2492921E5}"/>
    <cellStyle name="Currency 2 3 2 2 7 4" xfId="25629" xr:uid="{0BC7986C-2092-4F54-BCB5-F2F0056C0D94}"/>
    <cellStyle name="Currency 2 3 2 2 8" xfId="5805" xr:uid="{11CA91A9-E202-40CC-A0CD-B3A230EE4A07}"/>
    <cellStyle name="Currency 2 3 2 2 8 2" xfId="17133" xr:uid="{276908DC-30B1-45DD-A803-2E3C89A47149}"/>
    <cellStyle name="Currency 2 3 2 2 8 2 2" xfId="39789" xr:uid="{45A07C64-D63E-4049-9C22-6A1D5356E059}"/>
    <cellStyle name="Currency 2 3 2 2 8 3" xfId="28461" xr:uid="{E9E05358-0A34-4057-8582-5795A6B29F1E}"/>
    <cellStyle name="Currency 2 3 2 2 9" xfId="11469" xr:uid="{8D1F0D18-F468-48AB-B4F5-2D7575C872B4}"/>
    <cellStyle name="Currency 2 3 2 2 9 2" xfId="34125" xr:uid="{6AB06336-7C3D-4B5F-A002-FECAA0849E4C}"/>
    <cellStyle name="Currency 2 3 2 3" xfId="185" xr:uid="{97DD9262-D82D-4671-A26E-09AF1CAAD096}"/>
    <cellStyle name="Currency 2 3 2 3 2" xfId="361" xr:uid="{215C4689-EC60-46F1-AF92-71FFB98E2A68}"/>
    <cellStyle name="Currency 2 3 2 3 2 2" xfId="713" xr:uid="{1A584543-CE0E-4F46-A331-0C18EB778528}"/>
    <cellStyle name="Currency 2 3 2 3 2 2 2" xfId="1417" xr:uid="{36C4E3F0-2EFD-4CAA-B4A6-E728C2ABD284}"/>
    <cellStyle name="Currency 2 3 2 3 2 2 2 2" xfId="1925" xr:uid="{A5CC9887-BEBC-4EC3-AAAB-3EEA2524D14D}"/>
    <cellStyle name="Currency 2 3 2 3 2 2 2 2 2" xfId="4757" xr:uid="{6C070DCB-F9A8-4A0F-8475-E370EF466033}"/>
    <cellStyle name="Currency 2 3 2 3 2 2 2 2 2 2" xfId="10421" xr:uid="{96AF3615-77FE-4D00-B552-D0B826D007A5}"/>
    <cellStyle name="Currency 2 3 2 3 2 2 2 2 2 2 2" xfId="21749" xr:uid="{0DABD43E-8144-4E11-B5CD-62220CD290A9}"/>
    <cellStyle name="Currency 2 3 2 3 2 2 2 2 2 2 2 2" xfId="44405" xr:uid="{5813CD54-29D6-4D33-ADD7-762732859A1A}"/>
    <cellStyle name="Currency 2 3 2 3 2 2 2 2 2 2 3" xfId="33077" xr:uid="{62A8B41B-C249-41BF-BEBF-5322C908E0D2}"/>
    <cellStyle name="Currency 2 3 2 3 2 2 2 2 2 3" xfId="16085" xr:uid="{B0A8908C-EF26-457C-B630-2E1DBD1DE724}"/>
    <cellStyle name="Currency 2 3 2 3 2 2 2 2 2 3 2" xfId="38741" xr:uid="{BED97D80-2646-4D7A-9A6E-FA4A2FA9E5C6}"/>
    <cellStyle name="Currency 2 3 2 3 2 2 2 2 2 4" xfId="27413" xr:uid="{618EB229-97AE-4976-868B-98CE69D475EF}"/>
    <cellStyle name="Currency 2 3 2 3 2 2 2 2 3" xfId="7589" xr:uid="{4FDD91A0-9369-42A4-AEEF-F10C82D96565}"/>
    <cellStyle name="Currency 2 3 2 3 2 2 2 2 3 2" xfId="18917" xr:uid="{D0537E7B-31BC-4EC2-8343-3813BC6C758A}"/>
    <cellStyle name="Currency 2 3 2 3 2 2 2 2 3 2 2" xfId="41573" xr:uid="{8D035B71-B466-4343-87A0-BAA8CEFB8ACC}"/>
    <cellStyle name="Currency 2 3 2 3 2 2 2 2 3 3" xfId="30245" xr:uid="{327339D6-613F-43F4-B37A-50EF72208CC8}"/>
    <cellStyle name="Currency 2 3 2 3 2 2 2 2 4" xfId="13253" xr:uid="{9B2A9E96-CFBE-4C5E-A9A2-39BD476704F7}"/>
    <cellStyle name="Currency 2 3 2 3 2 2 2 2 4 2" xfId="35909" xr:uid="{B1D0923E-E38E-4EE0-801B-769FFB2C5628}"/>
    <cellStyle name="Currency 2 3 2 3 2 2 2 2 5" xfId="24581" xr:uid="{1113DBA3-A8D1-43BC-9022-3AE5A28C0753}"/>
    <cellStyle name="Currency 2 3 2 3 2 2 2 3" xfId="4249" xr:uid="{0B5121AD-3916-4877-BF0B-F1055606F454}"/>
    <cellStyle name="Currency 2 3 2 3 2 2 2 3 2" xfId="9913" xr:uid="{A64BD05D-AFEA-4587-8602-F33D73B0CBCC}"/>
    <cellStyle name="Currency 2 3 2 3 2 2 2 3 2 2" xfId="21241" xr:uid="{2CA67677-04ED-4F95-926C-AD36E0206359}"/>
    <cellStyle name="Currency 2 3 2 3 2 2 2 3 2 2 2" xfId="43897" xr:uid="{CF11233A-659E-44FC-8DC6-389382849518}"/>
    <cellStyle name="Currency 2 3 2 3 2 2 2 3 2 3" xfId="32569" xr:uid="{82811BA3-3F84-4088-9CF5-7BA53EE3244E}"/>
    <cellStyle name="Currency 2 3 2 3 2 2 2 3 3" xfId="15577" xr:uid="{9D824EB4-5DE7-4B43-A370-D7601C4B9E04}"/>
    <cellStyle name="Currency 2 3 2 3 2 2 2 3 3 2" xfId="38233" xr:uid="{4B3D8F4E-47D4-47ED-B4B2-DD1DB4B83FC3}"/>
    <cellStyle name="Currency 2 3 2 3 2 2 2 3 4" xfId="26905" xr:uid="{145D4ED1-10A9-4193-B6EA-0DF1E504F3B3}"/>
    <cellStyle name="Currency 2 3 2 3 2 2 2 4" xfId="7081" xr:uid="{CC2A4397-4F8E-4812-BDAD-01674AC82B82}"/>
    <cellStyle name="Currency 2 3 2 3 2 2 2 4 2" xfId="18409" xr:uid="{70DD07C4-606F-4CF5-B1BE-EF9B254FB5C6}"/>
    <cellStyle name="Currency 2 3 2 3 2 2 2 4 2 2" xfId="41065" xr:uid="{80F3B52C-D08B-4B14-BABB-DD0192C5DFC0}"/>
    <cellStyle name="Currency 2 3 2 3 2 2 2 4 3" xfId="29737" xr:uid="{5CD5495E-B5AB-4E32-AE0D-B4E6B5F1588D}"/>
    <cellStyle name="Currency 2 3 2 3 2 2 2 5" xfId="12745" xr:uid="{1A27908B-E0F3-41BF-B317-6486173EAC4B}"/>
    <cellStyle name="Currency 2 3 2 3 2 2 2 5 2" xfId="35401" xr:uid="{3D276FA2-A77B-4F00-8F2E-7FC7095A9F6B}"/>
    <cellStyle name="Currency 2 3 2 3 2 2 2 6" xfId="24073" xr:uid="{154D7988-6906-43D6-BF1F-3B629E89889C}"/>
    <cellStyle name="Currency 2 3 2 3 2 2 3" xfId="1926" xr:uid="{5110785E-9E64-43DC-8C46-15446FD1D340}"/>
    <cellStyle name="Currency 2 3 2 3 2 2 3 2" xfId="4758" xr:uid="{06A13BA8-D149-4382-9474-EAA6A0B0FD33}"/>
    <cellStyle name="Currency 2 3 2 3 2 2 3 2 2" xfId="10422" xr:uid="{000E4E24-305D-49F3-9564-D10AA8E538D1}"/>
    <cellStyle name="Currency 2 3 2 3 2 2 3 2 2 2" xfId="21750" xr:uid="{7D52486C-FBC1-4BEB-BD57-46790DC19F90}"/>
    <cellStyle name="Currency 2 3 2 3 2 2 3 2 2 2 2" xfId="44406" xr:uid="{CD3E3892-5CB6-4898-B6DF-E9EBA0B8C05D}"/>
    <cellStyle name="Currency 2 3 2 3 2 2 3 2 2 3" xfId="33078" xr:uid="{E33226DE-C081-41E4-9C83-94A5BC6A813D}"/>
    <cellStyle name="Currency 2 3 2 3 2 2 3 2 3" xfId="16086" xr:uid="{C7CFF0A1-7A4D-40CF-9A0A-809890D7F383}"/>
    <cellStyle name="Currency 2 3 2 3 2 2 3 2 3 2" xfId="38742" xr:uid="{D6B5AEEE-D659-4F71-9107-57197DD39C10}"/>
    <cellStyle name="Currency 2 3 2 3 2 2 3 2 4" xfId="27414" xr:uid="{7FCD3CFD-EF71-4D85-9590-FD45F75FD4C2}"/>
    <cellStyle name="Currency 2 3 2 3 2 2 3 3" xfId="7590" xr:uid="{7A49A47B-1DB2-4E1A-931D-614CCB74D4E3}"/>
    <cellStyle name="Currency 2 3 2 3 2 2 3 3 2" xfId="18918" xr:uid="{3A07E6A7-1EEC-4804-A854-72FF3162E941}"/>
    <cellStyle name="Currency 2 3 2 3 2 2 3 3 2 2" xfId="41574" xr:uid="{4A312B1E-88BC-4CCD-8875-99DADBBEAB7E}"/>
    <cellStyle name="Currency 2 3 2 3 2 2 3 3 3" xfId="30246" xr:uid="{B1B089A8-202C-4B56-92F9-9F1496F005D1}"/>
    <cellStyle name="Currency 2 3 2 3 2 2 3 4" xfId="13254" xr:uid="{5F0C3AD9-C34D-4AA9-BADF-5DDE38FB0B4E}"/>
    <cellStyle name="Currency 2 3 2 3 2 2 3 4 2" xfId="35910" xr:uid="{09932C51-B247-43AD-A3B7-F337D8F7C177}"/>
    <cellStyle name="Currency 2 3 2 3 2 2 3 5" xfId="24582" xr:uid="{3EE75F1C-0F05-4EF6-99AB-4892622BF768}"/>
    <cellStyle name="Currency 2 3 2 3 2 2 4" xfId="3545" xr:uid="{D39CBB10-62B1-49D4-B78F-2F0BF3942313}"/>
    <cellStyle name="Currency 2 3 2 3 2 2 4 2" xfId="9209" xr:uid="{58140A0B-80FA-4275-9351-2ADA3ACA893A}"/>
    <cellStyle name="Currency 2 3 2 3 2 2 4 2 2" xfId="20537" xr:uid="{60F710D2-0F62-4984-A101-1C797B58908E}"/>
    <cellStyle name="Currency 2 3 2 3 2 2 4 2 2 2" xfId="43193" xr:uid="{78C812A2-1E4D-4160-8B53-FB3DFC436D2E}"/>
    <cellStyle name="Currency 2 3 2 3 2 2 4 2 3" xfId="31865" xr:uid="{A5B67340-19BF-4B57-A868-738ACE04BB3B}"/>
    <cellStyle name="Currency 2 3 2 3 2 2 4 3" xfId="14873" xr:uid="{4995C341-92D6-4DAA-AEF3-1B372AA683AD}"/>
    <cellStyle name="Currency 2 3 2 3 2 2 4 3 2" xfId="37529" xr:uid="{1CC943CB-A72F-43E2-9AB9-2B2E929D447B}"/>
    <cellStyle name="Currency 2 3 2 3 2 2 4 4" xfId="26201" xr:uid="{76ED8B57-33D7-429E-A294-C24F18CA7B1B}"/>
    <cellStyle name="Currency 2 3 2 3 2 2 5" xfId="6377" xr:uid="{75B76D6B-CABB-4841-B5C7-08CF89700513}"/>
    <cellStyle name="Currency 2 3 2 3 2 2 5 2" xfId="17705" xr:uid="{B4DC5F57-F18F-448F-90AB-85ACD1494A77}"/>
    <cellStyle name="Currency 2 3 2 3 2 2 5 2 2" xfId="40361" xr:uid="{33351AFC-8747-483A-BECA-9BBBACF6F92F}"/>
    <cellStyle name="Currency 2 3 2 3 2 2 5 3" xfId="29033" xr:uid="{D618E0F9-49B3-4D57-A4F0-ED6BD58519AB}"/>
    <cellStyle name="Currency 2 3 2 3 2 2 6" xfId="12041" xr:uid="{F71B0229-FBAE-4424-AC48-6BFB046E7D0E}"/>
    <cellStyle name="Currency 2 3 2 3 2 2 6 2" xfId="34697" xr:uid="{F7D3BD9C-36C1-4971-A514-A0A28DBEEB84}"/>
    <cellStyle name="Currency 2 3 2 3 2 2 7" xfId="23369" xr:uid="{60415F14-FE50-4EE0-88C8-EDC1426F678B}"/>
    <cellStyle name="Currency 2 3 2 3 2 3" xfId="1065" xr:uid="{D015AAEC-0681-4296-9F2C-758D410D1686}"/>
    <cellStyle name="Currency 2 3 2 3 2 3 2" xfId="1927" xr:uid="{17E477B9-672A-4BE2-822F-64528884DA56}"/>
    <cellStyle name="Currency 2 3 2 3 2 3 2 2" xfId="4759" xr:uid="{811408F3-556C-4811-A3F8-F7B87A8F49F9}"/>
    <cellStyle name="Currency 2 3 2 3 2 3 2 2 2" xfId="10423" xr:uid="{6AC996FE-01C0-4A13-B5EE-CFAAE89C6CFA}"/>
    <cellStyle name="Currency 2 3 2 3 2 3 2 2 2 2" xfId="21751" xr:uid="{28A485D3-F59D-4432-9E38-CE3483BF4EE7}"/>
    <cellStyle name="Currency 2 3 2 3 2 3 2 2 2 2 2" xfId="44407" xr:uid="{15854E8B-0164-40E7-BC33-A46581E439B7}"/>
    <cellStyle name="Currency 2 3 2 3 2 3 2 2 2 3" xfId="33079" xr:uid="{C3D6F364-6A1F-4D01-8A1B-FDF6485ABDF7}"/>
    <cellStyle name="Currency 2 3 2 3 2 3 2 2 3" xfId="16087" xr:uid="{6C3DB1C5-F029-4BE6-BF5A-4EC96A2F6799}"/>
    <cellStyle name="Currency 2 3 2 3 2 3 2 2 3 2" xfId="38743" xr:uid="{6364BC03-8EE4-4293-8DA1-B6F51DC17860}"/>
    <cellStyle name="Currency 2 3 2 3 2 3 2 2 4" xfId="27415" xr:uid="{9F4ED6D9-576F-438F-929D-BB538FEB6D77}"/>
    <cellStyle name="Currency 2 3 2 3 2 3 2 3" xfId="7591" xr:uid="{8F0D2A04-6C9C-4308-92B2-D8125C48777B}"/>
    <cellStyle name="Currency 2 3 2 3 2 3 2 3 2" xfId="18919" xr:uid="{BA75D6B7-12AC-40B6-BAC5-E6C7C1D68FA0}"/>
    <cellStyle name="Currency 2 3 2 3 2 3 2 3 2 2" xfId="41575" xr:uid="{043EDA18-4AE9-4A1E-8815-B71E73C28ACF}"/>
    <cellStyle name="Currency 2 3 2 3 2 3 2 3 3" xfId="30247" xr:uid="{E6C98487-CB7A-4005-999F-B5618BEFF6C9}"/>
    <cellStyle name="Currency 2 3 2 3 2 3 2 4" xfId="13255" xr:uid="{7BBEDA94-8815-4578-864F-87ABAFB70DFE}"/>
    <cellStyle name="Currency 2 3 2 3 2 3 2 4 2" xfId="35911" xr:uid="{A1488B76-AC08-46DC-B618-42D988EE25CE}"/>
    <cellStyle name="Currency 2 3 2 3 2 3 2 5" xfId="24583" xr:uid="{57B52202-304F-481D-9860-1CC98A5BE308}"/>
    <cellStyle name="Currency 2 3 2 3 2 3 3" xfId="3897" xr:uid="{FF5D78F1-8711-47D0-978D-66000839821C}"/>
    <cellStyle name="Currency 2 3 2 3 2 3 3 2" xfId="9561" xr:uid="{5F85A585-09C9-42AD-BC00-91EEB30803FA}"/>
    <cellStyle name="Currency 2 3 2 3 2 3 3 2 2" xfId="20889" xr:uid="{808E729E-244A-43FC-AAE7-21D6FD46E2C1}"/>
    <cellStyle name="Currency 2 3 2 3 2 3 3 2 2 2" xfId="43545" xr:uid="{F36C23D3-E06D-423B-BD7F-090A1FB4A7A2}"/>
    <cellStyle name="Currency 2 3 2 3 2 3 3 2 3" xfId="32217" xr:uid="{0F9548FF-B450-475E-B1B8-BB154E155BCE}"/>
    <cellStyle name="Currency 2 3 2 3 2 3 3 3" xfId="15225" xr:uid="{EDE09B9B-9946-46A8-955F-736FF9374FFD}"/>
    <cellStyle name="Currency 2 3 2 3 2 3 3 3 2" xfId="37881" xr:uid="{3FCD9ADA-EC03-469A-B9B8-8F3975E60C1C}"/>
    <cellStyle name="Currency 2 3 2 3 2 3 3 4" xfId="26553" xr:uid="{243126EF-37D6-427A-9E84-BF7C7B495F44}"/>
    <cellStyle name="Currency 2 3 2 3 2 3 4" xfId="6729" xr:uid="{F4A77B3A-25D7-4813-A30D-EB3336943A6E}"/>
    <cellStyle name="Currency 2 3 2 3 2 3 4 2" xfId="18057" xr:uid="{F01328D5-027C-47F4-B8B9-712AAF052558}"/>
    <cellStyle name="Currency 2 3 2 3 2 3 4 2 2" xfId="40713" xr:uid="{552E2E21-D8A3-4805-87C2-FBF53EEEE6D8}"/>
    <cellStyle name="Currency 2 3 2 3 2 3 4 3" xfId="29385" xr:uid="{801638F6-21FC-4B70-B173-4B070CC0C096}"/>
    <cellStyle name="Currency 2 3 2 3 2 3 5" xfId="12393" xr:uid="{1DCFFACB-686F-40FA-B0AE-AF9FA93ED76A}"/>
    <cellStyle name="Currency 2 3 2 3 2 3 5 2" xfId="35049" xr:uid="{26B93C01-CD80-44D7-B541-22E82DE6C974}"/>
    <cellStyle name="Currency 2 3 2 3 2 3 6" xfId="23721" xr:uid="{BBF82F44-C938-421A-BC02-9F65D64E09AD}"/>
    <cellStyle name="Currency 2 3 2 3 2 4" xfId="1928" xr:uid="{6919C32D-68C4-43A3-9ACA-7C471160516B}"/>
    <cellStyle name="Currency 2 3 2 3 2 4 2" xfId="4760" xr:uid="{7BF0B717-478E-46C2-9AA4-810396034F93}"/>
    <cellStyle name="Currency 2 3 2 3 2 4 2 2" xfId="10424" xr:uid="{2CDB05F6-70B3-475B-AED2-3E7BFB8AECC1}"/>
    <cellStyle name="Currency 2 3 2 3 2 4 2 2 2" xfId="21752" xr:uid="{76BBCE18-92E9-4E84-A3FD-58CF1268862B}"/>
    <cellStyle name="Currency 2 3 2 3 2 4 2 2 2 2" xfId="44408" xr:uid="{6AE1F1BF-A764-4D5D-AABA-EBCB0D772028}"/>
    <cellStyle name="Currency 2 3 2 3 2 4 2 2 3" xfId="33080" xr:uid="{6BCE4DD0-99E8-4DA9-B17B-39F0AD44BCAF}"/>
    <cellStyle name="Currency 2 3 2 3 2 4 2 3" xfId="16088" xr:uid="{DD28CE4D-E342-4E24-BEEE-10AA208DE291}"/>
    <cellStyle name="Currency 2 3 2 3 2 4 2 3 2" xfId="38744" xr:uid="{0C9DEB00-CAEE-44A3-9434-40C2A3FD86B6}"/>
    <cellStyle name="Currency 2 3 2 3 2 4 2 4" xfId="27416" xr:uid="{5000219E-7D5D-45B2-9B09-82CE95EE07D1}"/>
    <cellStyle name="Currency 2 3 2 3 2 4 3" xfId="7592" xr:uid="{1B835487-35D1-423C-9E6A-AC4A270F6688}"/>
    <cellStyle name="Currency 2 3 2 3 2 4 3 2" xfId="18920" xr:uid="{6CB18D6A-7D99-4762-9987-0C768BFF3E5F}"/>
    <cellStyle name="Currency 2 3 2 3 2 4 3 2 2" xfId="41576" xr:uid="{740DA9EE-A1B0-47ED-959C-D633BA833E5E}"/>
    <cellStyle name="Currency 2 3 2 3 2 4 3 3" xfId="30248" xr:uid="{86F20F4B-C2E2-4950-AA57-DC2D06163E26}"/>
    <cellStyle name="Currency 2 3 2 3 2 4 4" xfId="13256" xr:uid="{310411B0-22CD-45D2-BD3A-2D6C44F28BA4}"/>
    <cellStyle name="Currency 2 3 2 3 2 4 4 2" xfId="35912" xr:uid="{683B66EB-4009-492E-B17C-A357F026BD9B}"/>
    <cellStyle name="Currency 2 3 2 3 2 4 5" xfId="24584" xr:uid="{FE09C6DA-24BE-4CAE-A29A-5E55D1505534}"/>
    <cellStyle name="Currency 2 3 2 3 2 5" xfId="3193" xr:uid="{9EE81727-5E7F-4F69-9124-3F7CC67C2442}"/>
    <cellStyle name="Currency 2 3 2 3 2 5 2" xfId="8857" xr:uid="{D26EB646-F75B-49D3-831C-8DD9C5CD7526}"/>
    <cellStyle name="Currency 2 3 2 3 2 5 2 2" xfId="20185" xr:uid="{CF0AED4A-45CD-49DF-8B53-20992FB7365D}"/>
    <cellStyle name="Currency 2 3 2 3 2 5 2 2 2" xfId="42841" xr:uid="{2ECECB60-0929-4C88-B759-1E104931D01B}"/>
    <cellStyle name="Currency 2 3 2 3 2 5 2 3" xfId="31513" xr:uid="{08595D9A-F7B3-4872-9649-43E4B71072C5}"/>
    <cellStyle name="Currency 2 3 2 3 2 5 3" xfId="14521" xr:uid="{CD966BD9-CDB1-49EF-9ED6-480847A30092}"/>
    <cellStyle name="Currency 2 3 2 3 2 5 3 2" xfId="37177" xr:uid="{34645809-17B2-40D8-A88E-339D9B4E752D}"/>
    <cellStyle name="Currency 2 3 2 3 2 5 4" xfId="25849" xr:uid="{7E641E1D-98CB-4B8B-BEC4-9EFAC9BB600F}"/>
    <cellStyle name="Currency 2 3 2 3 2 6" xfId="6025" xr:uid="{A7CEE57D-5DEF-401B-9AB6-7DFDF141B6FF}"/>
    <cellStyle name="Currency 2 3 2 3 2 6 2" xfId="17353" xr:uid="{7850044C-CDAC-4F43-9A0A-758CC2947C5B}"/>
    <cellStyle name="Currency 2 3 2 3 2 6 2 2" xfId="40009" xr:uid="{24694C97-380B-4095-A33E-DC517F17C7EB}"/>
    <cellStyle name="Currency 2 3 2 3 2 6 3" xfId="28681" xr:uid="{573A39AA-6488-4C9B-91F9-0C5DA81FB0DD}"/>
    <cellStyle name="Currency 2 3 2 3 2 7" xfId="11689" xr:uid="{F48B941F-C1C2-478F-9298-D6AF06705FA0}"/>
    <cellStyle name="Currency 2 3 2 3 2 7 2" xfId="34345" xr:uid="{DE3A30A6-A4E5-46CC-A5A1-10548D055EB5}"/>
    <cellStyle name="Currency 2 3 2 3 2 8" xfId="23017" xr:uid="{53D573AF-A954-4B47-8EEA-2943DBF631AD}"/>
    <cellStyle name="Currency 2 3 2 3 3" xfId="537" xr:uid="{81C05D3F-5D51-4CB5-9C72-C9D01E999022}"/>
    <cellStyle name="Currency 2 3 2 3 3 2" xfId="1241" xr:uid="{11A810B6-EFFF-4A0B-A88C-3F546A9C6B00}"/>
    <cellStyle name="Currency 2 3 2 3 3 2 2" xfId="1929" xr:uid="{3697973D-DF99-49D9-8256-1CCF02AE85D2}"/>
    <cellStyle name="Currency 2 3 2 3 3 2 2 2" xfId="4761" xr:uid="{E0B6359C-460A-493E-B382-CF96FFC854FC}"/>
    <cellStyle name="Currency 2 3 2 3 3 2 2 2 2" xfId="10425" xr:uid="{E34CE278-0F10-40BC-85C7-B636E931BE9D}"/>
    <cellStyle name="Currency 2 3 2 3 3 2 2 2 2 2" xfId="21753" xr:uid="{76BD140E-AB02-4BF4-8778-6D82DF78CB95}"/>
    <cellStyle name="Currency 2 3 2 3 3 2 2 2 2 2 2" xfId="44409" xr:uid="{A2B01966-F9A2-4740-B38B-05AE191A7633}"/>
    <cellStyle name="Currency 2 3 2 3 3 2 2 2 2 3" xfId="33081" xr:uid="{45C5BE7C-3F83-419F-9144-D6FD6D7FAFE2}"/>
    <cellStyle name="Currency 2 3 2 3 3 2 2 2 3" xfId="16089" xr:uid="{CF525508-4240-443E-A36F-7A06EDF07761}"/>
    <cellStyle name="Currency 2 3 2 3 3 2 2 2 3 2" xfId="38745" xr:uid="{EE987011-5E66-4595-B1AD-D82E1DBFFBB2}"/>
    <cellStyle name="Currency 2 3 2 3 3 2 2 2 4" xfId="27417" xr:uid="{88DAD331-DA1E-4449-812A-8FFF570D6597}"/>
    <cellStyle name="Currency 2 3 2 3 3 2 2 3" xfId="7593" xr:uid="{E8461802-CBFC-4C00-B442-4079D72644FC}"/>
    <cellStyle name="Currency 2 3 2 3 3 2 2 3 2" xfId="18921" xr:uid="{83630B17-3A98-4A5A-8488-F3F494289500}"/>
    <cellStyle name="Currency 2 3 2 3 3 2 2 3 2 2" xfId="41577" xr:uid="{46F0998F-D22F-412C-A176-23CBDCE0B1FE}"/>
    <cellStyle name="Currency 2 3 2 3 3 2 2 3 3" xfId="30249" xr:uid="{F4EA283B-12FF-4FCF-B4CB-5C182A523FA2}"/>
    <cellStyle name="Currency 2 3 2 3 3 2 2 4" xfId="13257" xr:uid="{726A820A-36DF-4D91-AC9D-B65255983454}"/>
    <cellStyle name="Currency 2 3 2 3 3 2 2 4 2" xfId="35913" xr:uid="{2748E8F7-A735-48F2-B27C-36300DDA0380}"/>
    <cellStyle name="Currency 2 3 2 3 3 2 2 5" xfId="24585" xr:uid="{88A0D871-115C-4CB0-A10E-3BF9AF7996C1}"/>
    <cellStyle name="Currency 2 3 2 3 3 2 3" xfId="4073" xr:uid="{6C54DF83-DB3D-4970-8CAC-0F851D812DD6}"/>
    <cellStyle name="Currency 2 3 2 3 3 2 3 2" xfId="9737" xr:uid="{26EBB535-FC27-4A64-9652-6BF3E2E92129}"/>
    <cellStyle name="Currency 2 3 2 3 3 2 3 2 2" xfId="21065" xr:uid="{A9FABF1A-95A2-4C98-81B7-16DE7737BCC8}"/>
    <cellStyle name="Currency 2 3 2 3 3 2 3 2 2 2" xfId="43721" xr:uid="{9B3B9880-C3CF-4660-9F59-BF8F04F36272}"/>
    <cellStyle name="Currency 2 3 2 3 3 2 3 2 3" xfId="32393" xr:uid="{B90AB864-918F-4A19-A86E-5E799FE6E84C}"/>
    <cellStyle name="Currency 2 3 2 3 3 2 3 3" xfId="15401" xr:uid="{7554EE1C-DFED-4B3C-8652-C3E675FE4460}"/>
    <cellStyle name="Currency 2 3 2 3 3 2 3 3 2" xfId="38057" xr:uid="{0B73B306-DA99-4333-83F9-52BE29340095}"/>
    <cellStyle name="Currency 2 3 2 3 3 2 3 4" xfId="26729" xr:uid="{938EE2D8-E9DA-4D3A-816E-3FE875FAF78D}"/>
    <cellStyle name="Currency 2 3 2 3 3 2 4" xfId="6905" xr:uid="{BE102688-B5A9-4410-86BE-8DEDE9651B18}"/>
    <cellStyle name="Currency 2 3 2 3 3 2 4 2" xfId="18233" xr:uid="{897BF2CA-103A-401C-B7BC-6C06A6F090B0}"/>
    <cellStyle name="Currency 2 3 2 3 3 2 4 2 2" xfId="40889" xr:uid="{3DD488A9-5F2D-43D6-AEB6-E9C56708E589}"/>
    <cellStyle name="Currency 2 3 2 3 3 2 4 3" xfId="29561" xr:uid="{73CCC23B-04EC-454B-9766-EE7DBC0554D7}"/>
    <cellStyle name="Currency 2 3 2 3 3 2 5" xfId="12569" xr:uid="{BDDCC0D8-84A5-4CDF-ACD7-0EBC08E5F11B}"/>
    <cellStyle name="Currency 2 3 2 3 3 2 5 2" xfId="35225" xr:uid="{877853B9-A4E9-4BDC-A9A0-6D301A2C4463}"/>
    <cellStyle name="Currency 2 3 2 3 3 2 6" xfId="23897" xr:uid="{1B41FCFA-567C-4DCF-AA33-A4B10F3161E6}"/>
    <cellStyle name="Currency 2 3 2 3 3 3" xfId="1930" xr:uid="{72B32DF9-CE02-4E1A-8C08-B121DF718A26}"/>
    <cellStyle name="Currency 2 3 2 3 3 3 2" xfId="4762" xr:uid="{DFA7C73D-A3BC-4ADF-BCE6-463AB71FDB2D}"/>
    <cellStyle name="Currency 2 3 2 3 3 3 2 2" xfId="10426" xr:uid="{06BD05AC-21A6-4AE7-A50C-5E6B940206CD}"/>
    <cellStyle name="Currency 2 3 2 3 3 3 2 2 2" xfId="21754" xr:uid="{E5DDE435-03A2-447D-BAC3-E435038A39DE}"/>
    <cellStyle name="Currency 2 3 2 3 3 3 2 2 2 2" xfId="44410" xr:uid="{4984902A-F667-45BB-B190-20A93C090EEB}"/>
    <cellStyle name="Currency 2 3 2 3 3 3 2 2 3" xfId="33082" xr:uid="{8CF26B8B-48D0-4273-9A08-9DA71CA56C4E}"/>
    <cellStyle name="Currency 2 3 2 3 3 3 2 3" xfId="16090" xr:uid="{79F5D827-AED1-43EE-BDBF-ACA8C8DC8A7E}"/>
    <cellStyle name="Currency 2 3 2 3 3 3 2 3 2" xfId="38746" xr:uid="{F26CED9F-5532-44FB-B707-987DF2EE0FA7}"/>
    <cellStyle name="Currency 2 3 2 3 3 3 2 4" xfId="27418" xr:uid="{71C54FEC-8CE2-4160-8C2F-29CDDB664603}"/>
    <cellStyle name="Currency 2 3 2 3 3 3 3" xfId="7594" xr:uid="{DE23D492-2155-4420-BF62-30F1EC6C9CEF}"/>
    <cellStyle name="Currency 2 3 2 3 3 3 3 2" xfId="18922" xr:uid="{173AFA46-9DA2-430B-955C-4A52211F9B2B}"/>
    <cellStyle name="Currency 2 3 2 3 3 3 3 2 2" xfId="41578" xr:uid="{7F1CA988-41BC-453E-89AC-910957FBD167}"/>
    <cellStyle name="Currency 2 3 2 3 3 3 3 3" xfId="30250" xr:uid="{64152D06-468A-492D-8872-6B7416D21EDF}"/>
    <cellStyle name="Currency 2 3 2 3 3 3 4" xfId="13258" xr:uid="{97E38EE5-5A17-4ECA-92AD-2A6579539518}"/>
    <cellStyle name="Currency 2 3 2 3 3 3 4 2" xfId="35914" xr:uid="{4458CC4A-DE98-43D7-A576-2B60890AFA93}"/>
    <cellStyle name="Currency 2 3 2 3 3 3 5" xfId="24586" xr:uid="{6CF55D9A-BC85-48B5-90AA-4BEFB75A044D}"/>
    <cellStyle name="Currency 2 3 2 3 3 4" xfId="3369" xr:uid="{D4E5F96F-E75D-4899-A212-8D45CC91FE08}"/>
    <cellStyle name="Currency 2 3 2 3 3 4 2" xfId="9033" xr:uid="{7FF39F11-E1A5-481E-891B-BD189DDD8DCE}"/>
    <cellStyle name="Currency 2 3 2 3 3 4 2 2" xfId="20361" xr:uid="{4415197D-FAB1-450A-9471-6DD16CDA7649}"/>
    <cellStyle name="Currency 2 3 2 3 3 4 2 2 2" xfId="43017" xr:uid="{1A8D0938-2B44-497B-B209-2053A3FA810A}"/>
    <cellStyle name="Currency 2 3 2 3 3 4 2 3" xfId="31689" xr:uid="{4AFD5516-9DE8-417D-91C7-2DAAB8637D11}"/>
    <cellStyle name="Currency 2 3 2 3 3 4 3" xfId="14697" xr:uid="{FB4591EF-00F2-475D-82B4-D830F7DA24C1}"/>
    <cellStyle name="Currency 2 3 2 3 3 4 3 2" xfId="37353" xr:uid="{58618CC7-D009-4424-9968-64BD4D68BC90}"/>
    <cellStyle name="Currency 2 3 2 3 3 4 4" xfId="26025" xr:uid="{50755D30-492F-4303-9131-3BCDE23123C3}"/>
    <cellStyle name="Currency 2 3 2 3 3 5" xfId="6201" xr:uid="{53ABE4D5-DEC3-4BFE-B760-A817E03BB127}"/>
    <cellStyle name="Currency 2 3 2 3 3 5 2" xfId="17529" xr:uid="{B9DC0CB4-3A35-45B4-B298-0AB768B5EF1B}"/>
    <cellStyle name="Currency 2 3 2 3 3 5 2 2" xfId="40185" xr:uid="{8C4A6857-4B98-4AFB-ABF2-20F76929CAFD}"/>
    <cellStyle name="Currency 2 3 2 3 3 5 3" xfId="28857" xr:uid="{20107B52-20C1-4B92-A5DF-8016DD28FF58}"/>
    <cellStyle name="Currency 2 3 2 3 3 6" xfId="11865" xr:uid="{68091889-4C1C-43C1-BA81-26CF78F22ECB}"/>
    <cellStyle name="Currency 2 3 2 3 3 6 2" xfId="34521" xr:uid="{2AE88248-9487-4089-881C-AFD72AA0B04A}"/>
    <cellStyle name="Currency 2 3 2 3 3 7" xfId="23193" xr:uid="{B62E2FCB-321D-4EE3-9183-B673944DCD8F}"/>
    <cellStyle name="Currency 2 3 2 3 4" xfId="889" xr:uid="{E9B16E8E-6A2C-4622-B4F8-CEC370521CA5}"/>
    <cellStyle name="Currency 2 3 2 3 4 2" xfId="1931" xr:uid="{2DB9FD3A-E73A-4C6B-A26E-D4A44BFB7AD0}"/>
    <cellStyle name="Currency 2 3 2 3 4 2 2" xfId="4763" xr:uid="{C9E9DCAC-F160-4D7B-B9F8-0E753CABBE5E}"/>
    <cellStyle name="Currency 2 3 2 3 4 2 2 2" xfId="10427" xr:uid="{9834A8D9-A384-4032-923A-950870CB6F78}"/>
    <cellStyle name="Currency 2 3 2 3 4 2 2 2 2" xfId="21755" xr:uid="{E2F0B54F-D924-42D8-B9BC-326F2414FCF4}"/>
    <cellStyle name="Currency 2 3 2 3 4 2 2 2 2 2" xfId="44411" xr:uid="{3D9075CF-5C4C-42B6-B1F8-B61A2E8521F6}"/>
    <cellStyle name="Currency 2 3 2 3 4 2 2 2 3" xfId="33083" xr:uid="{7578F9C1-8117-4F56-B8A2-37CCA7DABBB3}"/>
    <cellStyle name="Currency 2 3 2 3 4 2 2 3" xfId="16091" xr:uid="{3BDB982B-EC1A-416A-A785-75B998E78B42}"/>
    <cellStyle name="Currency 2 3 2 3 4 2 2 3 2" xfId="38747" xr:uid="{FA524BFB-1B2E-406D-999D-96DE43A0F150}"/>
    <cellStyle name="Currency 2 3 2 3 4 2 2 4" xfId="27419" xr:uid="{E87ED410-FDA6-4EFB-B8B6-0D48D6277D24}"/>
    <cellStyle name="Currency 2 3 2 3 4 2 3" xfId="7595" xr:uid="{1B07E621-2540-4A86-9555-B422A0C8C055}"/>
    <cellStyle name="Currency 2 3 2 3 4 2 3 2" xfId="18923" xr:uid="{A889781F-CE3C-42A1-84C8-6E110C5DEF5B}"/>
    <cellStyle name="Currency 2 3 2 3 4 2 3 2 2" xfId="41579" xr:uid="{99225F74-5465-4875-BB39-6F74BD479C9C}"/>
    <cellStyle name="Currency 2 3 2 3 4 2 3 3" xfId="30251" xr:uid="{0ABA2EBB-55FD-4185-8654-B4282912E9E6}"/>
    <cellStyle name="Currency 2 3 2 3 4 2 4" xfId="13259" xr:uid="{C0BB9705-981B-4FA7-8A02-80937234A5AF}"/>
    <cellStyle name="Currency 2 3 2 3 4 2 4 2" xfId="35915" xr:uid="{DA3860EC-32FA-4174-9ADA-539714EA391D}"/>
    <cellStyle name="Currency 2 3 2 3 4 2 5" xfId="24587" xr:uid="{8DCD4833-E12B-4993-A3FA-C984CE44758D}"/>
    <cellStyle name="Currency 2 3 2 3 4 3" xfId="3721" xr:uid="{B4159E3F-30AE-4248-BE30-97298E4DC3A1}"/>
    <cellStyle name="Currency 2 3 2 3 4 3 2" xfId="9385" xr:uid="{77F07777-18E5-40AC-900D-34EF7FD0BBFC}"/>
    <cellStyle name="Currency 2 3 2 3 4 3 2 2" xfId="20713" xr:uid="{03B4D7AD-F03C-40C1-A602-3B7AF5512E28}"/>
    <cellStyle name="Currency 2 3 2 3 4 3 2 2 2" xfId="43369" xr:uid="{BEE8DDFF-275D-4949-A69B-DBDBE710C380}"/>
    <cellStyle name="Currency 2 3 2 3 4 3 2 3" xfId="32041" xr:uid="{DD9983F1-103F-4AEB-AC4A-AD3E41991017}"/>
    <cellStyle name="Currency 2 3 2 3 4 3 3" xfId="15049" xr:uid="{97211C85-6BFD-4D48-A9E8-0881B409C3B0}"/>
    <cellStyle name="Currency 2 3 2 3 4 3 3 2" xfId="37705" xr:uid="{1EE70229-55AD-4EE6-BF4E-A24B948532D9}"/>
    <cellStyle name="Currency 2 3 2 3 4 3 4" xfId="26377" xr:uid="{BC748350-87B1-4787-B6A2-AEC3B1A77D26}"/>
    <cellStyle name="Currency 2 3 2 3 4 4" xfId="6553" xr:uid="{F86CB227-D135-4CC7-855A-23625C83F515}"/>
    <cellStyle name="Currency 2 3 2 3 4 4 2" xfId="17881" xr:uid="{1A6C3A6A-8410-424C-8FDB-410E07A3F01D}"/>
    <cellStyle name="Currency 2 3 2 3 4 4 2 2" xfId="40537" xr:uid="{69236D03-B74E-430E-85F1-5E5DFA8AA4D3}"/>
    <cellStyle name="Currency 2 3 2 3 4 4 3" xfId="29209" xr:uid="{559A61C3-E1BE-4905-855E-792F205FB75F}"/>
    <cellStyle name="Currency 2 3 2 3 4 5" xfId="12217" xr:uid="{950C39C2-13AC-4829-ABEA-BECB465EC231}"/>
    <cellStyle name="Currency 2 3 2 3 4 5 2" xfId="34873" xr:uid="{4A333821-9D47-4214-B3B1-E7C1E7705073}"/>
    <cellStyle name="Currency 2 3 2 3 4 6" xfId="23545" xr:uid="{D36B393E-7EC0-495C-978D-887407A385E5}"/>
    <cellStyle name="Currency 2 3 2 3 5" xfId="1932" xr:uid="{69F1A9EE-6A89-4210-ACE5-DF5E5FA8C8F8}"/>
    <cellStyle name="Currency 2 3 2 3 5 2" xfId="4764" xr:uid="{D81B123B-6A40-4C71-8D9B-8EDA714145DF}"/>
    <cellStyle name="Currency 2 3 2 3 5 2 2" xfId="10428" xr:uid="{6F169C28-74E0-4970-B9F2-B42AAAC948C4}"/>
    <cellStyle name="Currency 2 3 2 3 5 2 2 2" xfId="21756" xr:uid="{7A2DEB39-4D44-4BA6-B554-85ECC062D9C7}"/>
    <cellStyle name="Currency 2 3 2 3 5 2 2 2 2" xfId="44412" xr:uid="{4F8147DE-71E9-4A0A-B6E2-97E370E5FF29}"/>
    <cellStyle name="Currency 2 3 2 3 5 2 2 3" xfId="33084" xr:uid="{21C5A708-00F6-4925-8DEC-49E4E443914C}"/>
    <cellStyle name="Currency 2 3 2 3 5 2 3" xfId="16092" xr:uid="{B597AB2A-7DAE-4140-9B87-0EC418D94528}"/>
    <cellStyle name="Currency 2 3 2 3 5 2 3 2" xfId="38748" xr:uid="{CB94B30F-D81A-46FF-AF71-2F4A773B307E}"/>
    <cellStyle name="Currency 2 3 2 3 5 2 4" xfId="27420" xr:uid="{900C4972-D151-4239-96A2-1775D13A15B4}"/>
    <cellStyle name="Currency 2 3 2 3 5 3" xfId="7596" xr:uid="{85E49D40-128F-45D9-9BCC-23C7EF54D958}"/>
    <cellStyle name="Currency 2 3 2 3 5 3 2" xfId="18924" xr:uid="{2B7AC86F-ABC7-44A3-99C0-729F5E735FAC}"/>
    <cellStyle name="Currency 2 3 2 3 5 3 2 2" xfId="41580" xr:uid="{002005A2-E01D-49BD-BC84-17E64B3E89C4}"/>
    <cellStyle name="Currency 2 3 2 3 5 3 3" xfId="30252" xr:uid="{09A42253-DC39-4E6C-96E6-7B3B93BFE16E}"/>
    <cellStyle name="Currency 2 3 2 3 5 4" xfId="13260" xr:uid="{D3AF56B5-D3A8-4A55-A24D-22483AA4B13F}"/>
    <cellStyle name="Currency 2 3 2 3 5 4 2" xfId="35916" xr:uid="{FB5A1A13-5B86-497A-B215-93517474675C}"/>
    <cellStyle name="Currency 2 3 2 3 5 5" xfId="24588" xr:uid="{65A1BCD3-E0E3-4969-AA72-EA7C2B608A38}"/>
    <cellStyle name="Currency 2 3 2 3 6" xfId="3017" xr:uid="{F0895EB2-CF62-4D2E-979C-04561AB1E942}"/>
    <cellStyle name="Currency 2 3 2 3 6 2" xfId="8681" xr:uid="{3A668871-E3BB-46D8-89BA-2E13E6027E8B}"/>
    <cellStyle name="Currency 2 3 2 3 6 2 2" xfId="20009" xr:uid="{8E119E72-CCDD-4559-954E-89DC7BCCFB22}"/>
    <cellStyle name="Currency 2 3 2 3 6 2 2 2" xfId="42665" xr:uid="{84999DD0-13E7-4C57-809F-8DEE733719E3}"/>
    <cellStyle name="Currency 2 3 2 3 6 2 3" xfId="31337" xr:uid="{423B79FD-9119-43F0-9F3B-3C5BFB52C448}"/>
    <cellStyle name="Currency 2 3 2 3 6 3" xfId="14345" xr:uid="{E342E259-85E0-45C6-A807-667B36D6F1A6}"/>
    <cellStyle name="Currency 2 3 2 3 6 3 2" xfId="37001" xr:uid="{0B63F398-605E-4E7A-A30C-6A01D9E47A09}"/>
    <cellStyle name="Currency 2 3 2 3 6 4" xfId="25673" xr:uid="{768EE03F-2635-4D1A-B961-C53327D8D306}"/>
    <cellStyle name="Currency 2 3 2 3 7" xfId="5849" xr:uid="{239CB533-A432-425C-AB2E-95471A1C7F71}"/>
    <cellStyle name="Currency 2 3 2 3 7 2" xfId="17177" xr:uid="{0F037FB6-C336-4BAA-99A9-23685C4EBD7C}"/>
    <cellStyle name="Currency 2 3 2 3 7 2 2" xfId="39833" xr:uid="{B194CB8A-24CC-442C-A182-B283D953F24D}"/>
    <cellStyle name="Currency 2 3 2 3 7 3" xfId="28505" xr:uid="{321759BE-7B11-44A0-862C-418F116A49C1}"/>
    <cellStyle name="Currency 2 3 2 3 8" xfId="11513" xr:uid="{755DED38-74AC-4291-9E7D-94238A13B067}"/>
    <cellStyle name="Currency 2 3 2 3 8 2" xfId="34169" xr:uid="{2701B238-38FA-4E76-94D6-D3A69AF2BA41}"/>
    <cellStyle name="Currency 2 3 2 3 9" xfId="22841" xr:uid="{6C22DF97-51C0-44FC-B533-B2185BCF6112}"/>
    <cellStyle name="Currency 2 3 2 4" xfId="273" xr:uid="{F2327F68-AEB8-43B7-B0C0-55D3356F7C4C}"/>
    <cellStyle name="Currency 2 3 2 4 2" xfId="625" xr:uid="{255E5826-FD25-4B42-85AE-E0B94561DB50}"/>
    <cellStyle name="Currency 2 3 2 4 2 2" xfId="1329" xr:uid="{C0F06EF3-9504-4094-9B3C-720897DBD138}"/>
    <cellStyle name="Currency 2 3 2 4 2 2 2" xfId="1933" xr:uid="{60872BDA-CFBD-4A77-B70F-031058C8D3A5}"/>
    <cellStyle name="Currency 2 3 2 4 2 2 2 2" xfId="4765" xr:uid="{5C836231-E8BF-45C9-8C9F-14CA7D0576D9}"/>
    <cellStyle name="Currency 2 3 2 4 2 2 2 2 2" xfId="10429" xr:uid="{580C42C7-E7F6-41EA-9B5C-8CDB23F787A9}"/>
    <cellStyle name="Currency 2 3 2 4 2 2 2 2 2 2" xfId="21757" xr:uid="{D30FC2D2-DD2A-42AE-A9D6-76F90E436FD9}"/>
    <cellStyle name="Currency 2 3 2 4 2 2 2 2 2 2 2" xfId="44413" xr:uid="{E6C835CC-E822-4E3A-BC95-CA1E2753B872}"/>
    <cellStyle name="Currency 2 3 2 4 2 2 2 2 2 3" xfId="33085" xr:uid="{1AC0820C-887F-4183-A055-A9360435DD49}"/>
    <cellStyle name="Currency 2 3 2 4 2 2 2 2 3" xfId="16093" xr:uid="{0E444364-D9D4-4D69-B1BD-5E645D1AECFD}"/>
    <cellStyle name="Currency 2 3 2 4 2 2 2 2 3 2" xfId="38749" xr:uid="{200718CF-3DD8-437A-A5DD-1B17B0E82FEB}"/>
    <cellStyle name="Currency 2 3 2 4 2 2 2 2 4" xfId="27421" xr:uid="{CA85B142-8205-4865-A977-B808883B79FA}"/>
    <cellStyle name="Currency 2 3 2 4 2 2 2 3" xfId="7597" xr:uid="{B139AE97-7592-4729-8C36-49B3D6BB6A41}"/>
    <cellStyle name="Currency 2 3 2 4 2 2 2 3 2" xfId="18925" xr:uid="{3E59E2AA-F652-4FFD-AC55-D65686345006}"/>
    <cellStyle name="Currency 2 3 2 4 2 2 2 3 2 2" xfId="41581" xr:uid="{F3233B9A-3E5A-4D2A-8F0D-08B318C7C351}"/>
    <cellStyle name="Currency 2 3 2 4 2 2 2 3 3" xfId="30253" xr:uid="{1061209A-5EF8-415D-AEB1-F491517037F2}"/>
    <cellStyle name="Currency 2 3 2 4 2 2 2 4" xfId="13261" xr:uid="{D8D44400-D2D9-4160-9481-F22CC7F752C6}"/>
    <cellStyle name="Currency 2 3 2 4 2 2 2 4 2" xfId="35917" xr:uid="{D4217C66-F7AB-4CA1-8B99-EAB83D2D9715}"/>
    <cellStyle name="Currency 2 3 2 4 2 2 2 5" xfId="24589" xr:uid="{8B341333-1FBD-4E17-95AD-F49A3A8F3113}"/>
    <cellStyle name="Currency 2 3 2 4 2 2 3" xfId="4161" xr:uid="{6214FB4B-3B0F-4E9F-81FF-92DA5BE2B6C3}"/>
    <cellStyle name="Currency 2 3 2 4 2 2 3 2" xfId="9825" xr:uid="{E209AB00-398E-4A07-BB3E-4BC7CA581DF9}"/>
    <cellStyle name="Currency 2 3 2 4 2 2 3 2 2" xfId="21153" xr:uid="{A76D8E43-426A-4CEC-B349-0DB782BCA035}"/>
    <cellStyle name="Currency 2 3 2 4 2 2 3 2 2 2" xfId="43809" xr:uid="{D7940545-A616-47CF-B62E-494E5693E5EA}"/>
    <cellStyle name="Currency 2 3 2 4 2 2 3 2 3" xfId="32481" xr:uid="{AE83F799-CC46-414C-9329-81C50D21481D}"/>
    <cellStyle name="Currency 2 3 2 4 2 2 3 3" xfId="15489" xr:uid="{6C9CFB0A-96E9-4F93-B301-BDD1E879F512}"/>
    <cellStyle name="Currency 2 3 2 4 2 2 3 3 2" xfId="38145" xr:uid="{D553D48F-36DD-4B53-82C7-1131BB0AB5BD}"/>
    <cellStyle name="Currency 2 3 2 4 2 2 3 4" xfId="26817" xr:uid="{F904EBDB-007A-4F5A-951D-69E484BC9DF0}"/>
    <cellStyle name="Currency 2 3 2 4 2 2 4" xfId="6993" xr:uid="{A5D8C401-6A06-4C15-824F-D874D6047A12}"/>
    <cellStyle name="Currency 2 3 2 4 2 2 4 2" xfId="18321" xr:uid="{4DA86E89-CEE6-4513-B527-2D0156D06269}"/>
    <cellStyle name="Currency 2 3 2 4 2 2 4 2 2" xfId="40977" xr:uid="{265A6252-47C7-40A3-B4C6-10600EE3B293}"/>
    <cellStyle name="Currency 2 3 2 4 2 2 4 3" xfId="29649" xr:uid="{8F687932-0994-4776-8FBF-B3E85B298903}"/>
    <cellStyle name="Currency 2 3 2 4 2 2 5" xfId="12657" xr:uid="{CEF23C0B-05FB-4762-8E97-C7A32F8939C4}"/>
    <cellStyle name="Currency 2 3 2 4 2 2 5 2" xfId="35313" xr:uid="{B27B2DDE-89B8-428B-B649-F7660E38031D}"/>
    <cellStyle name="Currency 2 3 2 4 2 2 6" xfId="23985" xr:uid="{A5E494CF-72B6-4609-80B4-C5A39B52E703}"/>
    <cellStyle name="Currency 2 3 2 4 2 3" xfId="1934" xr:uid="{0B5FFECA-A430-497C-B107-3814B7CD1CCD}"/>
    <cellStyle name="Currency 2 3 2 4 2 3 2" xfId="4766" xr:uid="{C2A26B27-64F5-4C1B-BFE2-14C828F6BD51}"/>
    <cellStyle name="Currency 2 3 2 4 2 3 2 2" xfId="10430" xr:uid="{82AA53C7-6E08-476E-81B1-537D084F80DB}"/>
    <cellStyle name="Currency 2 3 2 4 2 3 2 2 2" xfId="21758" xr:uid="{66F936E9-C32E-4013-B479-2C7B0563BE6B}"/>
    <cellStyle name="Currency 2 3 2 4 2 3 2 2 2 2" xfId="44414" xr:uid="{1A77BE95-5AF9-4F46-BC27-657BA4255421}"/>
    <cellStyle name="Currency 2 3 2 4 2 3 2 2 3" xfId="33086" xr:uid="{BBFB450E-FA4A-4144-B117-545CB238430D}"/>
    <cellStyle name="Currency 2 3 2 4 2 3 2 3" xfId="16094" xr:uid="{1C89BA12-30D7-4919-AC4D-4C69C2245442}"/>
    <cellStyle name="Currency 2 3 2 4 2 3 2 3 2" xfId="38750" xr:uid="{0213E7B6-5D12-4E3F-81C8-C80A71E31503}"/>
    <cellStyle name="Currency 2 3 2 4 2 3 2 4" xfId="27422" xr:uid="{766795DC-AF78-4488-9687-9DA1644D4865}"/>
    <cellStyle name="Currency 2 3 2 4 2 3 3" xfId="7598" xr:uid="{2BAF66E2-43AD-4987-AACD-FFEB9FFB9856}"/>
    <cellStyle name="Currency 2 3 2 4 2 3 3 2" xfId="18926" xr:uid="{7B073C17-6412-49D3-93C0-7B66BD1A0001}"/>
    <cellStyle name="Currency 2 3 2 4 2 3 3 2 2" xfId="41582" xr:uid="{F35CE1D2-0B0E-4CF3-B265-3977EF0BBD3E}"/>
    <cellStyle name="Currency 2 3 2 4 2 3 3 3" xfId="30254" xr:uid="{39C37C4A-4A52-4083-8BF5-FE76B213424B}"/>
    <cellStyle name="Currency 2 3 2 4 2 3 4" xfId="13262" xr:uid="{2DCEBBC2-21F7-4E9D-A0D4-C07DD25C0F66}"/>
    <cellStyle name="Currency 2 3 2 4 2 3 4 2" xfId="35918" xr:uid="{1DB7E3FB-AD07-4BB0-874B-6A285AA60557}"/>
    <cellStyle name="Currency 2 3 2 4 2 3 5" xfId="24590" xr:uid="{CAFFEDD4-CFBF-4C44-8F6E-38DDE1778C82}"/>
    <cellStyle name="Currency 2 3 2 4 2 4" xfId="3457" xr:uid="{74A7CB3B-8D3E-4CD1-99A2-5B71EAF18B9D}"/>
    <cellStyle name="Currency 2 3 2 4 2 4 2" xfId="9121" xr:uid="{B0479FCC-874C-42FE-9CE0-7754160C21B3}"/>
    <cellStyle name="Currency 2 3 2 4 2 4 2 2" xfId="20449" xr:uid="{D58FD0C6-A59E-487C-AF44-547BB4E67160}"/>
    <cellStyle name="Currency 2 3 2 4 2 4 2 2 2" xfId="43105" xr:uid="{CA535096-A7D5-47A2-92DE-989EF239EDD9}"/>
    <cellStyle name="Currency 2 3 2 4 2 4 2 3" xfId="31777" xr:uid="{F4112D7A-4C78-4315-84BA-FF74B46D81E4}"/>
    <cellStyle name="Currency 2 3 2 4 2 4 3" xfId="14785" xr:uid="{DFAA7A7A-3678-4D68-AC33-29FB0B598E3A}"/>
    <cellStyle name="Currency 2 3 2 4 2 4 3 2" xfId="37441" xr:uid="{4FA02EDB-7E3B-46F1-9A4B-7228F792C0FF}"/>
    <cellStyle name="Currency 2 3 2 4 2 4 4" xfId="26113" xr:uid="{CE1307D7-DE9E-4EA2-B43E-E6033850F83B}"/>
    <cellStyle name="Currency 2 3 2 4 2 5" xfId="6289" xr:uid="{250B1E75-3477-4807-B740-53DA771F3B51}"/>
    <cellStyle name="Currency 2 3 2 4 2 5 2" xfId="17617" xr:uid="{5177D12E-7A28-45FD-BF1B-2C6FD6422C0E}"/>
    <cellStyle name="Currency 2 3 2 4 2 5 2 2" xfId="40273" xr:uid="{D7FF13B6-EBCD-4275-8FDC-D009F23F02E3}"/>
    <cellStyle name="Currency 2 3 2 4 2 5 3" xfId="28945" xr:uid="{FF4EB8B0-60C5-4BF9-B9F2-D6D8747BF435}"/>
    <cellStyle name="Currency 2 3 2 4 2 6" xfId="11953" xr:uid="{D2D8DBB7-4F61-42C2-845C-9DB8A7FD0580}"/>
    <cellStyle name="Currency 2 3 2 4 2 6 2" xfId="34609" xr:uid="{E242918B-CDFB-49E8-91FE-0F11075E7977}"/>
    <cellStyle name="Currency 2 3 2 4 2 7" xfId="23281" xr:uid="{C6F02741-1E04-440F-88FB-8B8F88C941B2}"/>
    <cellStyle name="Currency 2 3 2 4 3" xfId="977" xr:uid="{6E0C85C7-23A5-4C7E-9BD4-7304CB200782}"/>
    <cellStyle name="Currency 2 3 2 4 3 2" xfId="1935" xr:uid="{B1BAED47-B9D7-413A-896F-158277492EC7}"/>
    <cellStyle name="Currency 2 3 2 4 3 2 2" xfId="4767" xr:uid="{43E8B65C-4DB3-4ADD-A6A4-8796F02A4CA1}"/>
    <cellStyle name="Currency 2 3 2 4 3 2 2 2" xfId="10431" xr:uid="{2E6C3F85-0D52-4C9F-B552-1AA1683F63B7}"/>
    <cellStyle name="Currency 2 3 2 4 3 2 2 2 2" xfId="21759" xr:uid="{2838F29D-B2F8-485D-8A75-9735D378D639}"/>
    <cellStyle name="Currency 2 3 2 4 3 2 2 2 2 2" xfId="44415" xr:uid="{12AD099A-10DA-4969-A386-64A90669150B}"/>
    <cellStyle name="Currency 2 3 2 4 3 2 2 2 3" xfId="33087" xr:uid="{481C9E28-8672-47AE-98B7-31DACB9BB55F}"/>
    <cellStyle name="Currency 2 3 2 4 3 2 2 3" xfId="16095" xr:uid="{398E4A05-3D38-4904-8396-BC55C184ED68}"/>
    <cellStyle name="Currency 2 3 2 4 3 2 2 3 2" xfId="38751" xr:uid="{9537625B-65F8-4C11-86E4-3B8E8F6E5374}"/>
    <cellStyle name="Currency 2 3 2 4 3 2 2 4" xfId="27423" xr:uid="{EC3CBD49-C806-4830-9F84-10D491D196F6}"/>
    <cellStyle name="Currency 2 3 2 4 3 2 3" xfId="7599" xr:uid="{4878EC01-CA05-4FCF-8582-C00617A81574}"/>
    <cellStyle name="Currency 2 3 2 4 3 2 3 2" xfId="18927" xr:uid="{58DBE415-77BC-412B-B539-11872D2C6E80}"/>
    <cellStyle name="Currency 2 3 2 4 3 2 3 2 2" xfId="41583" xr:uid="{9F53E5DE-FB9C-459B-B93A-CC6D88C22B05}"/>
    <cellStyle name="Currency 2 3 2 4 3 2 3 3" xfId="30255" xr:uid="{A4C6C792-68A5-4421-AE43-8DBB4C8FB80A}"/>
    <cellStyle name="Currency 2 3 2 4 3 2 4" xfId="13263" xr:uid="{5E450AA7-1B35-4D31-A4E4-A8A321FDD32A}"/>
    <cellStyle name="Currency 2 3 2 4 3 2 4 2" xfId="35919" xr:uid="{E8438A24-FC4D-42C8-B3EA-10FF3555B185}"/>
    <cellStyle name="Currency 2 3 2 4 3 2 5" xfId="24591" xr:uid="{A7042143-9257-4100-AE3A-A9E9AFF5770E}"/>
    <cellStyle name="Currency 2 3 2 4 3 3" xfId="3809" xr:uid="{14115737-F1F1-47D4-B895-D496E3ACD06B}"/>
    <cellStyle name="Currency 2 3 2 4 3 3 2" xfId="9473" xr:uid="{EE434733-BC69-43DC-8A08-8267DE07B871}"/>
    <cellStyle name="Currency 2 3 2 4 3 3 2 2" xfId="20801" xr:uid="{27F200EB-AEDF-48F1-B49E-2E8849FF703F}"/>
    <cellStyle name="Currency 2 3 2 4 3 3 2 2 2" xfId="43457" xr:uid="{5C8779C8-5394-43E7-B5A2-4DCD4C634DAF}"/>
    <cellStyle name="Currency 2 3 2 4 3 3 2 3" xfId="32129" xr:uid="{4D2D6DFD-7B78-416A-8DD1-8E896A3BDCCD}"/>
    <cellStyle name="Currency 2 3 2 4 3 3 3" xfId="15137" xr:uid="{3471D4FB-13FF-4955-821B-65D961CCEA9E}"/>
    <cellStyle name="Currency 2 3 2 4 3 3 3 2" xfId="37793" xr:uid="{0C837496-056D-43BC-8F34-50B5D475F56B}"/>
    <cellStyle name="Currency 2 3 2 4 3 3 4" xfId="26465" xr:uid="{74A0CC40-F64B-41FC-83D6-75D63D4F3887}"/>
    <cellStyle name="Currency 2 3 2 4 3 4" xfId="6641" xr:uid="{87F791E0-0D86-49EF-8A62-853AC6DFBC3C}"/>
    <cellStyle name="Currency 2 3 2 4 3 4 2" xfId="17969" xr:uid="{DD387A56-3469-4C95-B0EF-EA1C92DE6F4D}"/>
    <cellStyle name="Currency 2 3 2 4 3 4 2 2" xfId="40625" xr:uid="{449190C3-32E1-431B-9F85-4AADD631D2F4}"/>
    <cellStyle name="Currency 2 3 2 4 3 4 3" xfId="29297" xr:uid="{8832D891-C11F-48DB-9CE1-418B96846592}"/>
    <cellStyle name="Currency 2 3 2 4 3 5" xfId="12305" xr:uid="{9059B320-45D6-47CD-8E13-A04ACE554F58}"/>
    <cellStyle name="Currency 2 3 2 4 3 5 2" xfId="34961" xr:uid="{0C4075B2-9066-4B66-8F79-C9D99F47BAC5}"/>
    <cellStyle name="Currency 2 3 2 4 3 6" xfId="23633" xr:uid="{61974AE4-0CC5-493C-B540-22F240CBE6D3}"/>
    <cellStyle name="Currency 2 3 2 4 4" xfId="1936" xr:uid="{F8E908DA-FAEF-4122-B66C-B1B9EC062C6F}"/>
    <cellStyle name="Currency 2 3 2 4 4 2" xfId="4768" xr:uid="{F4D27F1A-1C95-493A-A8DA-4E7EEC38ECFB}"/>
    <cellStyle name="Currency 2 3 2 4 4 2 2" xfId="10432" xr:uid="{6365FC98-9358-4E2F-995F-13A360D1A7DB}"/>
    <cellStyle name="Currency 2 3 2 4 4 2 2 2" xfId="21760" xr:uid="{455B9782-A6F5-4B03-AFF2-444211761729}"/>
    <cellStyle name="Currency 2 3 2 4 4 2 2 2 2" xfId="44416" xr:uid="{3FE2F6EF-6DAD-425D-B796-45FF155AD7CC}"/>
    <cellStyle name="Currency 2 3 2 4 4 2 2 3" xfId="33088" xr:uid="{C8C91B06-C0AB-4BAC-9EEB-69765014685E}"/>
    <cellStyle name="Currency 2 3 2 4 4 2 3" xfId="16096" xr:uid="{C0E85610-1802-4D5D-978F-18393F294D1F}"/>
    <cellStyle name="Currency 2 3 2 4 4 2 3 2" xfId="38752" xr:uid="{71EE3FAA-441E-47BC-AE27-F5396E995D25}"/>
    <cellStyle name="Currency 2 3 2 4 4 2 4" xfId="27424" xr:uid="{DFFDA15C-2FB2-49D5-A367-B08BB22DA592}"/>
    <cellStyle name="Currency 2 3 2 4 4 3" xfId="7600" xr:uid="{F09E8D3C-7DE5-4B67-85B0-EFE747E6AD35}"/>
    <cellStyle name="Currency 2 3 2 4 4 3 2" xfId="18928" xr:uid="{B87A342F-AB10-496D-8BEF-FABBEB43BDBD}"/>
    <cellStyle name="Currency 2 3 2 4 4 3 2 2" xfId="41584" xr:uid="{CD87DCA4-1A6A-4985-9813-DEDDDB6EC146}"/>
    <cellStyle name="Currency 2 3 2 4 4 3 3" xfId="30256" xr:uid="{71480F5C-548C-4159-B8E4-2B72D1274255}"/>
    <cellStyle name="Currency 2 3 2 4 4 4" xfId="13264" xr:uid="{9C8ED28F-EE1F-44B9-A520-31FA7D80DD26}"/>
    <cellStyle name="Currency 2 3 2 4 4 4 2" xfId="35920" xr:uid="{D9546663-E222-4207-946E-D95FB5369F69}"/>
    <cellStyle name="Currency 2 3 2 4 4 5" xfId="24592" xr:uid="{7FC893C8-0B04-4017-961E-E1A14A39F697}"/>
    <cellStyle name="Currency 2 3 2 4 5" xfId="3105" xr:uid="{3576F43B-02F9-4D2F-AC6B-04BF4845C511}"/>
    <cellStyle name="Currency 2 3 2 4 5 2" xfId="8769" xr:uid="{49C1773A-7D62-43D1-81B1-4427E8A72FD8}"/>
    <cellStyle name="Currency 2 3 2 4 5 2 2" xfId="20097" xr:uid="{08C3677B-D99F-47AE-86C2-8E7ACA4F9A2D}"/>
    <cellStyle name="Currency 2 3 2 4 5 2 2 2" xfId="42753" xr:uid="{68253A7B-7452-4DCB-BCE5-9A9F0848C102}"/>
    <cellStyle name="Currency 2 3 2 4 5 2 3" xfId="31425" xr:uid="{FA29DE04-1C90-4D6E-B856-5062F867BB28}"/>
    <cellStyle name="Currency 2 3 2 4 5 3" xfId="14433" xr:uid="{338F90FC-0615-4E62-8491-933B61E90DCB}"/>
    <cellStyle name="Currency 2 3 2 4 5 3 2" xfId="37089" xr:uid="{21CC8E97-2052-4D25-98F8-7B545F4C3F8A}"/>
    <cellStyle name="Currency 2 3 2 4 5 4" xfId="25761" xr:uid="{AAA54C66-36F9-4203-915F-F5EEE8B831C9}"/>
    <cellStyle name="Currency 2 3 2 4 6" xfId="5937" xr:uid="{EBC7407D-F660-4971-956D-C53C2F4E285B}"/>
    <cellStyle name="Currency 2 3 2 4 6 2" xfId="17265" xr:uid="{E7A40A5B-BB91-4356-8905-CD18AE152B5F}"/>
    <cellStyle name="Currency 2 3 2 4 6 2 2" xfId="39921" xr:uid="{FD8D6DB2-2E24-40E8-973B-811211B22C5A}"/>
    <cellStyle name="Currency 2 3 2 4 6 3" xfId="28593" xr:uid="{7BFF3768-895E-428C-BD48-540EAE9E3C74}"/>
    <cellStyle name="Currency 2 3 2 4 7" xfId="11601" xr:uid="{464D6718-EB69-464D-BA82-B0DF9C818329}"/>
    <cellStyle name="Currency 2 3 2 4 7 2" xfId="34257" xr:uid="{F02A9657-BC00-4BF0-9B4C-44272B69DBCC}"/>
    <cellStyle name="Currency 2 3 2 4 8" xfId="22929" xr:uid="{75DBD7F5-8DB6-4D0F-A10C-E00350D409D6}"/>
    <cellStyle name="Currency 2 3 2 5" xfId="449" xr:uid="{242ACC30-123B-43E9-A30E-17542160368D}"/>
    <cellStyle name="Currency 2 3 2 5 2" xfId="1153" xr:uid="{C62DEF3D-5D48-45CC-9A45-C1B72BC60EEC}"/>
    <cellStyle name="Currency 2 3 2 5 2 2" xfId="1937" xr:uid="{77B9D154-3739-4F50-AD8F-AE9EBB444ABF}"/>
    <cellStyle name="Currency 2 3 2 5 2 2 2" xfId="4769" xr:uid="{3D961EFA-8E6F-4CFC-9FD0-DFC4BEC6A718}"/>
    <cellStyle name="Currency 2 3 2 5 2 2 2 2" xfId="10433" xr:uid="{7D12E33C-9426-4809-BF9C-2E6BE074FEA2}"/>
    <cellStyle name="Currency 2 3 2 5 2 2 2 2 2" xfId="21761" xr:uid="{9B7BAB05-1DDB-4421-A49C-D691A13C6692}"/>
    <cellStyle name="Currency 2 3 2 5 2 2 2 2 2 2" xfId="44417" xr:uid="{45C0D584-DCD9-45DC-B830-9B48D939180E}"/>
    <cellStyle name="Currency 2 3 2 5 2 2 2 2 3" xfId="33089" xr:uid="{015A0BD9-1539-4D5C-9215-3EB07279766A}"/>
    <cellStyle name="Currency 2 3 2 5 2 2 2 3" xfId="16097" xr:uid="{DFF2EC45-253A-493A-8682-C00FE1FB9DEA}"/>
    <cellStyle name="Currency 2 3 2 5 2 2 2 3 2" xfId="38753" xr:uid="{21CC8F4D-FCDB-4B72-9A10-381146359C58}"/>
    <cellStyle name="Currency 2 3 2 5 2 2 2 4" xfId="27425" xr:uid="{9472EBFB-25CA-44A8-87DE-DF2EB21BF3A6}"/>
    <cellStyle name="Currency 2 3 2 5 2 2 3" xfId="7601" xr:uid="{F7318B4E-73A7-45B7-8840-43F296DA484D}"/>
    <cellStyle name="Currency 2 3 2 5 2 2 3 2" xfId="18929" xr:uid="{BFDF4DF6-2393-461A-8F01-6F119312A02F}"/>
    <cellStyle name="Currency 2 3 2 5 2 2 3 2 2" xfId="41585" xr:uid="{36CF016F-25FA-4225-98C6-39FFC5244929}"/>
    <cellStyle name="Currency 2 3 2 5 2 2 3 3" xfId="30257" xr:uid="{CF77AEEF-4A7C-4F96-9085-F116DE902DFB}"/>
    <cellStyle name="Currency 2 3 2 5 2 2 4" xfId="13265" xr:uid="{3C24C13C-F8B2-47D9-A116-BAA0D58D4451}"/>
    <cellStyle name="Currency 2 3 2 5 2 2 4 2" xfId="35921" xr:uid="{0354764A-EC48-40AB-A78C-0AA91F9C4365}"/>
    <cellStyle name="Currency 2 3 2 5 2 2 5" xfId="24593" xr:uid="{5A9382B2-835B-42BE-96FF-ABA4327FDF8A}"/>
    <cellStyle name="Currency 2 3 2 5 2 3" xfId="3985" xr:uid="{8B19ED75-C7D9-4580-BB61-5F7D4FA9ED04}"/>
    <cellStyle name="Currency 2 3 2 5 2 3 2" xfId="9649" xr:uid="{C8C90158-C089-4F1C-82CA-BE73AE4D9FB3}"/>
    <cellStyle name="Currency 2 3 2 5 2 3 2 2" xfId="20977" xr:uid="{8D586AD4-ECA2-477E-A232-4CCD3D5A7083}"/>
    <cellStyle name="Currency 2 3 2 5 2 3 2 2 2" xfId="43633" xr:uid="{FA2EE66A-8BEB-4BF0-8400-C314E62A6202}"/>
    <cellStyle name="Currency 2 3 2 5 2 3 2 3" xfId="32305" xr:uid="{F1E2ADA5-94E0-4B58-AC56-8F32A9CB4164}"/>
    <cellStyle name="Currency 2 3 2 5 2 3 3" xfId="15313" xr:uid="{6D9743A1-62CD-47A3-AEAE-A211FC51A507}"/>
    <cellStyle name="Currency 2 3 2 5 2 3 3 2" xfId="37969" xr:uid="{0952FDBD-CF7B-4F63-AE73-6121B3E3A757}"/>
    <cellStyle name="Currency 2 3 2 5 2 3 4" xfId="26641" xr:uid="{5006C6FB-5B9A-473B-AB84-7B9D80D60D30}"/>
    <cellStyle name="Currency 2 3 2 5 2 4" xfId="6817" xr:uid="{440C8421-8200-43EA-940D-36E58FBC788D}"/>
    <cellStyle name="Currency 2 3 2 5 2 4 2" xfId="18145" xr:uid="{9AB9773B-ABF7-48EF-8A56-0AB77029F1E8}"/>
    <cellStyle name="Currency 2 3 2 5 2 4 2 2" xfId="40801" xr:uid="{F870D8CE-D6EE-4E58-AE4B-05F7F0943337}"/>
    <cellStyle name="Currency 2 3 2 5 2 4 3" xfId="29473" xr:uid="{EF30CD80-25D6-48AF-9F72-0417240AA617}"/>
    <cellStyle name="Currency 2 3 2 5 2 5" xfId="12481" xr:uid="{99A4EC9C-E864-443B-82BA-770693EE0000}"/>
    <cellStyle name="Currency 2 3 2 5 2 5 2" xfId="35137" xr:uid="{90BA1AC9-5126-4386-B1A0-CAA6F7926B6D}"/>
    <cellStyle name="Currency 2 3 2 5 2 6" xfId="23809" xr:uid="{0DF3F67E-278F-4F63-BBB3-5FCD5270AA0C}"/>
    <cellStyle name="Currency 2 3 2 5 3" xfId="1938" xr:uid="{E56C0419-72ED-45DB-8E31-CCC30100F972}"/>
    <cellStyle name="Currency 2 3 2 5 3 2" xfId="4770" xr:uid="{EC3457D7-D413-4030-B7DA-59A7E583D18E}"/>
    <cellStyle name="Currency 2 3 2 5 3 2 2" xfId="10434" xr:uid="{294B4C7C-AC70-4D89-9856-5EB6BB7FC15C}"/>
    <cellStyle name="Currency 2 3 2 5 3 2 2 2" xfId="21762" xr:uid="{7737E0EC-98B3-4068-AD44-B9B979524646}"/>
    <cellStyle name="Currency 2 3 2 5 3 2 2 2 2" xfId="44418" xr:uid="{EB9CC719-B038-41BA-997D-07559613098B}"/>
    <cellStyle name="Currency 2 3 2 5 3 2 2 3" xfId="33090" xr:uid="{DA87C667-24E5-48FC-9A20-3BDEA2D7368D}"/>
    <cellStyle name="Currency 2 3 2 5 3 2 3" xfId="16098" xr:uid="{7F0D9F4E-9EAE-4909-8806-D87AB6866FF9}"/>
    <cellStyle name="Currency 2 3 2 5 3 2 3 2" xfId="38754" xr:uid="{FB15A7DE-5DB8-49E9-A9EE-60DFCE13AEE8}"/>
    <cellStyle name="Currency 2 3 2 5 3 2 4" xfId="27426" xr:uid="{F0433801-A24E-4F3B-90E2-4DBEC6DACAFB}"/>
    <cellStyle name="Currency 2 3 2 5 3 3" xfId="7602" xr:uid="{37D1AB34-51A8-4854-9BF4-62C7A5C9E188}"/>
    <cellStyle name="Currency 2 3 2 5 3 3 2" xfId="18930" xr:uid="{BD650B52-BE4A-4CFF-ABE4-A067668BD4DA}"/>
    <cellStyle name="Currency 2 3 2 5 3 3 2 2" xfId="41586" xr:uid="{659FA96A-AA56-4B06-B456-0CFEF3D57CC2}"/>
    <cellStyle name="Currency 2 3 2 5 3 3 3" xfId="30258" xr:uid="{FF3EA33E-A240-455F-B368-F8ED8E0A30D4}"/>
    <cellStyle name="Currency 2 3 2 5 3 4" xfId="13266" xr:uid="{B99607DB-789D-487E-A8CB-FE1845F8F804}"/>
    <cellStyle name="Currency 2 3 2 5 3 4 2" xfId="35922" xr:uid="{09911B12-2181-41AE-804B-A8A207C4F238}"/>
    <cellStyle name="Currency 2 3 2 5 3 5" xfId="24594" xr:uid="{2CF63F9C-DCF1-4977-8E27-7557021011E0}"/>
    <cellStyle name="Currency 2 3 2 5 4" xfId="3281" xr:uid="{ABB2415C-5EFE-44A4-BAD1-FC0447851E5D}"/>
    <cellStyle name="Currency 2 3 2 5 4 2" xfId="8945" xr:uid="{FBC9CB3D-5057-4CDF-85FC-024C8135C2B6}"/>
    <cellStyle name="Currency 2 3 2 5 4 2 2" xfId="20273" xr:uid="{5AB0ACB3-9437-460C-860C-8638C0CE5731}"/>
    <cellStyle name="Currency 2 3 2 5 4 2 2 2" xfId="42929" xr:uid="{7B241A90-9507-4BC9-8052-C53C065E4C2A}"/>
    <cellStyle name="Currency 2 3 2 5 4 2 3" xfId="31601" xr:uid="{3C1C5826-2913-4E18-8FEF-DA25122B7E14}"/>
    <cellStyle name="Currency 2 3 2 5 4 3" xfId="14609" xr:uid="{589F277A-AE92-41E3-854E-1122D95B3E17}"/>
    <cellStyle name="Currency 2 3 2 5 4 3 2" xfId="37265" xr:uid="{5443CB4A-C8F6-42FF-84AC-0EBF190D2E6D}"/>
    <cellStyle name="Currency 2 3 2 5 4 4" xfId="25937" xr:uid="{DD8D0D6D-D2D1-4A7A-97A8-A3182E1E79AE}"/>
    <cellStyle name="Currency 2 3 2 5 5" xfId="6113" xr:uid="{F074B4D1-60BD-4F10-96C7-E0D79BD00EF2}"/>
    <cellStyle name="Currency 2 3 2 5 5 2" xfId="17441" xr:uid="{BADA58ED-AD10-49BE-A11A-609B00CFFF00}"/>
    <cellStyle name="Currency 2 3 2 5 5 2 2" xfId="40097" xr:uid="{046091D8-4076-4927-B21D-9BAEE8DD268A}"/>
    <cellStyle name="Currency 2 3 2 5 5 3" xfId="28769" xr:uid="{87319A4F-6A8D-4652-8EDF-62F519EC8C45}"/>
    <cellStyle name="Currency 2 3 2 5 6" xfId="11777" xr:uid="{4C19CBF7-AFD7-491C-8CB8-D92C5337E4B4}"/>
    <cellStyle name="Currency 2 3 2 5 6 2" xfId="34433" xr:uid="{456C885A-1DEA-4D2B-9CBF-5E69141625FF}"/>
    <cellStyle name="Currency 2 3 2 5 7" xfId="23105" xr:uid="{7A1D4FFC-FDB3-46D5-BD92-35284356966B}"/>
    <cellStyle name="Currency 2 3 2 6" xfId="801" xr:uid="{0B553796-3CFC-440F-B448-CD9BD5DF03C8}"/>
    <cellStyle name="Currency 2 3 2 6 2" xfId="1939" xr:uid="{A2ACAEDF-0E79-46A7-BCDC-7E989D50E63D}"/>
    <cellStyle name="Currency 2 3 2 6 2 2" xfId="4771" xr:uid="{7ECCC23E-8C03-4D1C-AB0D-0EC65A15302C}"/>
    <cellStyle name="Currency 2 3 2 6 2 2 2" xfId="10435" xr:uid="{38CFB6A3-87E7-4ED7-BA61-65E99AE2D612}"/>
    <cellStyle name="Currency 2 3 2 6 2 2 2 2" xfId="21763" xr:uid="{B7975DCA-51B2-4774-94A9-F31BE3E2461F}"/>
    <cellStyle name="Currency 2 3 2 6 2 2 2 2 2" xfId="44419" xr:uid="{31D9CCD8-1A9D-497A-81B0-DFA4519109A7}"/>
    <cellStyle name="Currency 2 3 2 6 2 2 2 3" xfId="33091" xr:uid="{FDCB5DFD-4C2D-45BC-8996-275D890011CB}"/>
    <cellStyle name="Currency 2 3 2 6 2 2 3" xfId="16099" xr:uid="{E8DD1E57-293F-48B5-A024-D29A49C8E824}"/>
    <cellStyle name="Currency 2 3 2 6 2 2 3 2" xfId="38755" xr:uid="{E4A8639B-8364-455C-86FA-135D5CB7827B}"/>
    <cellStyle name="Currency 2 3 2 6 2 2 4" xfId="27427" xr:uid="{1D152A5E-80A2-440C-BF4B-6BCE88B0E84A}"/>
    <cellStyle name="Currency 2 3 2 6 2 3" xfId="7603" xr:uid="{0596C6A8-63E3-428D-99C5-BAF0311B01D4}"/>
    <cellStyle name="Currency 2 3 2 6 2 3 2" xfId="18931" xr:uid="{1314B5CC-0B26-4DC0-853F-CA6CD1E43112}"/>
    <cellStyle name="Currency 2 3 2 6 2 3 2 2" xfId="41587" xr:uid="{2C0DFE80-457A-49EE-B037-6AAB6EF2797B}"/>
    <cellStyle name="Currency 2 3 2 6 2 3 3" xfId="30259" xr:uid="{1C804D68-AF46-4ABA-9FE8-68859A544F8F}"/>
    <cellStyle name="Currency 2 3 2 6 2 4" xfId="13267" xr:uid="{9E03F093-7E9E-40E7-A210-FAF7B3C0D520}"/>
    <cellStyle name="Currency 2 3 2 6 2 4 2" xfId="35923" xr:uid="{CBE13721-0E94-446A-99D0-9C99B70F25E9}"/>
    <cellStyle name="Currency 2 3 2 6 2 5" xfId="24595" xr:uid="{5902522E-4DDD-4518-8579-DBF023CBBC8B}"/>
    <cellStyle name="Currency 2 3 2 6 3" xfId="3633" xr:uid="{4CAD8BCD-8049-4D68-9001-23D84A0C7CD5}"/>
    <cellStyle name="Currency 2 3 2 6 3 2" xfId="9297" xr:uid="{CC0CB6E3-EFC0-498A-92C0-738C83E7B747}"/>
    <cellStyle name="Currency 2 3 2 6 3 2 2" xfId="20625" xr:uid="{0938E5BB-79F2-4167-B0C5-397DF4A25CA6}"/>
    <cellStyle name="Currency 2 3 2 6 3 2 2 2" xfId="43281" xr:uid="{548F4574-1F50-48EC-A75F-40DA6DE003F5}"/>
    <cellStyle name="Currency 2 3 2 6 3 2 3" xfId="31953" xr:uid="{D42D93CE-EA67-4969-A8CA-0C32B50E35F3}"/>
    <cellStyle name="Currency 2 3 2 6 3 3" xfId="14961" xr:uid="{E8922DD2-39BB-44C3-9D7A-B1A26938750F}"/>
    <cellStyle name="Currency 2 3 2 6 3 3 2" xfId="37617" xr:uid="{7EC1FEEA-1DC7-4110-B743-0B51E079D8DF}"/>
    <cellStyle name="Currency 2 3 2 6 3 4" xfId="26289" xr:uid="{880D6F22-4F53-4A26-8E17-B758138ED0DA}"/>
    <cellStyle name="Currency 2 3 2 6 4" xfId="6465" xr:uid="{409F0CE1-99FF-4B1E-AB2E-13B69FCA03D9}"/>
    <cellStyle name="Currency 2 3 2 6 4 2" xfId="17793" xr:uid="{68CF1462-F652-420E-9ED6-DE92FD61130E}"/>
    <cellStyle name="Currency 2 3 2 6 4 2 2" xfId="40449" xr:uid="{25DE9ADB-7F03-40C8-A4F3-D15D43F4E4DF}"/>
    <cellStyle name="Currency 2 3 2 6 4 3" xfId="29121" xr:uid="{2D256125-FDD3-40C3-A034-A30A097517D8}"/>
    <cellStyle name="Currency 2 3 2 6 5" xfId="12129" xr:uid="{A0D04E46-8AED-4D18-B80E-FD9B33E1606C}"/>
    <cellStyle name="Currency 2 3 2 6 5 2" xfId="34785" xr:uid="{BFA4AC66-6A8D-4313-9F27-8CCA057B09FC}"/>
    <cellStyle name="Currency 2 3 2 6 6" xfId="23457" xr:uid="{A024284F-3390-4FA9-96C3-A505DD99BF2D}"/>
    <cellStyle name="Currency 2 3 2 7" xfId="1940" xr:uid="{F2E849B2-4E2F-41D5-AF1B-529D500B5582}"/>
    <cellStyle name="Currency 2 3 2 7 2" xfId="4772" xr:uid="{B5B83A85-99CC-4F15-9355-68410A866327}"/>
    <cellStyle name="Currency 2 3 2 7 2 2" xfId="10436" xr:uid="{042883F0-09E4-43D1-AA52-2F443D29FF03}"/>
    <cellStyle name="Currency 2 3 2 7 2 2 2" xfId="21764" xr:uid="{76E752C2-1666-440A-B682-19C07670E9DA}"/>
    <cellStyle name="Currency 2 3 2 7 2 2 2 2" xfId="44420" xr:uid="{61F6350B-B9B1-4998-9799-EE506EAEE026}"/>
    <cellStyle name="Currency 2 3 2 7 2 2 3" xfId="33092" xr:uid="{C8D7DF72-DBA0-4D1E-8300-952932E92DCE}"/>
    <cellStyle name="Currency 2 3 2 7 2 3" xfId="16100" xr:uid="{AF222F0E-05A6-48DE-A360-AD164DECD9A8}"/>
    <cellStyle name="Currency 2 3 2 7 2 3 2" xfId="38756" xr:uid="{916A6BE4-5BE4-4128-B7AB-4A497F86303F}"/>
    <cellStyle name="Currency 2 3 2 7 2 4" xfId="27428" xr:uid="{9B7D54FC-F2EE-45CE-9916-55C78DFCB085}"/>
    <cellStyle name="Currency 2 3 2 7 3" xfId="7604" xr:uid="{056A3C10-4216-4C5D-A02C-CED29DF44C8B}"/>
    <cellStyle name="Currency 2 3 2 7 3 2" xfId="18932" xr:uid="{A7D6E566-A332-47D6-9213-AC3E2D79C2F5}"/>
    <cellStyle name="Currency 2 3 2 7 3 2 2" xfId="41588" xr:uid="{DF8FDED0-8DBA-49D7-93AF-C4F9C42CB435}"/>
    <cellStyle name="Currency 2 3 2 7 3 3" xfId="30260" xr:uid="{DD5370F5-42D9-414B-81BC-4C93FB4387BE}"/>
    <cellStyle name="Currency 2 3 2 7 4" xfId="13268" xr:uid="{998BB8C8-AEB8-49A1-8EEA-88BB0D3EDD5F}"/>
    <cellStyle name="Currency 2 3 2 7 4 2" xfId="35924" xr:uid="{F0CD7255-8621-4281-B1F4-A29DBD665656}"/>
    <cellStyle name="Currency 2 3 2 7 5" xfId="24596" xr:uid="{909DCB17-71C6-4EF8-99D0-36061C9724F1}"/>
    <cellStyle name="Currency 2 3 2 8" xfId="2929" xr:uid="{B4CCCCE3-008D-4439-A009-EE43264D8483}"/>
    <cellStyle name="Currency 2 3 2 8 2" xfId="8593" xr:uid="{ED1D8B3A-8368-40E9-A285-B26C5B23771B}"/>
    <cellStyle name="Currency 2 3 2 8 2 2" xfId="19921" xr:uid="{DA292884-924C-42F0-AC20-DF8A2651B378}"/>
    <cellStyle name="Currency 2 3 2 8 2 2 2" xfId="42577" xr:uid="{8DA58C7C-E742-4B14-891B-BE3398E7A131}"/>
    <cellStyle name="Currency 2 3 2 8 2 3" xfId="31249" xr:uid="{901433D8-3A27-4642-A366-A7510EB00D8D}"/>
    <cellStyle name="Currency 2 3 2 8 3" xfId="14257" xr:uid="{35681EFA-E234-4BF6-9374-D153093CEB60}"/>
    <cellStyle name="Currency 2 3 2 8 3 2" xfId="36913" xr:uid="{E5BB95E8-7EDE-4F2F-A11C-76A1DB1659AB}"/>
    <cellStyle name="Currency 2 3 2 8 4" xfId="25585" xr:uid="{7AB2BEA7-4847-4E3D-9BC4-427E0F9EE7FB}"/>
    <cellStyle name="Currency 2 3 2 9" xfId="5761" xr:uid="{2332B8D2-F69F-4C48-A7AC-B6C3C5F1EF54}"/>
    <cellStyle name="Currency 2 3 2 9 2" xfId="17089" xr:uid="{4A32FEE4-8ADF-4990-A624-A93326839CE9}"/>
    <cellStyle name="Currency 2 3 2 9 2 2" xfId="39745" xr:uid="{0E09FC9A-6C58-407E-BBE5-7388356B48DC}"/>
    <cellStyle name="Currency 2 3 2 9 3" xfId="28417" xr:uid="{32447A9D-2391-41C0-927C-3DE370F26F83}"/>
    <cellStyle name="Currency 2 3 20" xfId="5728" xr:uid="{422F0530-8F58-49CE-B274-CA35943E17E2}"/>
    <cellStyle name="Currency 2 3 20 2" xfId="17056" xr:uid="{7FEEA3C7-ADFD-4BC4-B357-BFE486B06A4C}"/>
    <cellStyle name="Currency 2 3 20 2 2" xfId="39712" xr:uid="{C58637D2-6B2B-4AD5-AE3E-4CC8005260EE}"/>
    <cellStyle name="Currency 2 3 20 3" xfId="28384" xr:uid="{E44C98E7-E0F6-4C77-9DD9-98738B6FC610}"/>
    <cellStyle name="Currency 2 3 21" xfId="11403" xr:uid="{27D1F8BF-4549-498F-8C5F-FD23EB538165}"/>
    <cellStyle name="Currency 2 3 21 2" xfId="34059" xr:uid="{E7BB4E81-BB38-4D21-BD97-7992A0225CA3}"/>
    <cellStyle name="Currency 2 3 22" xfId="11392" xr:uid="{EA027C1A-FBDF-4117-ABFC-CE45849ED948}"/>
    <cellStyle name="Currency 2 3 22 2" xfId="34048" xr:uid="{42F17345-7E59-4689-A085-2A2F41218125}"/>
    <cellStyle name="Currency 2 3 23" xfId="22731" xr:uid="{208A4DE8-51FC-4D2C-AF89-105DE3012446}"/>
    <cellStyle name="Currency 2 3 24" xfId="22720" xr:uid="{50E96EDD-1072-4FE4-9B20-EC16488E0A00}"/>
    <cellStyle name="Currency 2 3 25" xfId="45384" xr:uid="{0FA396A4-0FDA-4A67-A134-AE305D6B5E47}"/>
    <cellStyle name="Currency 2 3 26" xfId="45388" xr:uid="{0A92A90E-95A6-49C2-88F9-4A3F227B8D13}"/>
    <cellStyle name="Currency 2 3 27" xfId="45395" xr:uid="{37860E60-49CD-459F-81C9-0E366E111D1D}"/>
    <cellStyle name="Currency 2 3 28" xfId="45402" xr:uid="{B37603A7-FF79-4658-A2FA-97E68DE605D4}"/>
    <cellStyle name="Currency 2 3 29" xfId="45409" xr:uid="{750246E2-6ED9-47F6-961B-CA40F068A9AB}"/>
    <cellStyle name="Currency 2 3 3" xfId="86" xr:uid="{A6E7D9B6-D95F-4656-A90C-4D29CF11108B}"/>
    <cellStyle name="Currency 2 3 3 10" xfId="11414" xr:uid="{D354FD9A-8522-4219-92EC-D48DC2989A28}"/>
    <cellStyle name="Currency 2 3 3 10 2" xfId="34070" xr:uid="{8384726C-A9DE-4DA8-A130-6BAF9A08F038}"/>
    <cellStyle name="Currency 2 3 3 11" xfId="22742" xr:uid="{A7C01CAE-C228-4F90-9031-4A762C0DE8AF}"/>
    <cellStyle name="Currency 2 3 3 2" xfId="130" xr:uid="{C182A97A-E06B-463B-B373-B41994057A1E}"/>
    <cellStyle name="Currency 2 3 3 2 10" xfId="22786" xr:uid="{10FBE1E9-5DE3-4AF2-8B97-1EE4DB18ACD6}"/>
    <cellStyle name="Currency 2 3 3 2 2" xfId="218" xr:uid="{3F8753B8-5405-451C-93D6-A06BDD2AA39C}"/>
    <cellStyle name="Currency 2 3 3 2 2 2" xfId="394" xr:uid="{7FB8402F-C2F4-4132-B1FF-F576BEF6BEA9}"/>
    <cellStyle name="Currency 2 3 3 2 2 2 2" xfId="746" xr:uid="{5B5BC407-A2EA-480D-89D2-CB3ACF8F9E09}"/>
    <cellStyle name="Currency 2 3 3 2 2 2 2 2" xfId="1450" xr:uid="{FBD14B32-141E-43D3-B005-B8919DDA8956}"/>
    <cellStyle name="Currency 2 3 3 2 2 2 2 2 2" xfId="1941" xr:uid="{638EAC34-95C3-4D54-9391-11C2EEFE0D39}"/>
    <cellStyle name="Currency 2 3 3 2 2 2 2 2 2 2" xfId="4773" xr:uid="{CCE82B01-1F57-4B4C-9E0F-3C3594C536C8}"/>
    <cellStyle name="Currency 2 3 3 2 2 2 2 2 2 2 2" xfId="10437" xr:uid="{B33470CA-09AB-41B5-84D3-4739EC3471DE}"/>
    <cellStyle name="Currency 2 3 3 2 2 2 2 2 2 2 2 2" xfId="21765" xr:uid="{5BA9C2EB-92BC-4892-93FB-278A41AC3307}"/>
    <cellStyle name="Currency 2 3 3 2 2 2 2 2 2 2 2 2 2" xfId="44421" xr:uid="{0CBF6683-FA5E-4644-AA46-22123B2EA176}"/>
    <cellStyle name="Currency 2 3 3 2 2 2 2 2 2 2 2 3" xfId="33093" xr:uid="{8C532403-4DD5-4963-A945-0245C5333F94}"/>
    <cellStyle name="Currency 2 3 3 2 2 2 2 2 2 2 3" xfId="16101" xr:uid="{4278569A-5AD7-4456-A69B-B544B6396E06}"/>
    <cellStyle name="Currency 2 3 3 2 2 2 2 2 2 2 3 2" xfId="38757" xr:uid="{A7F81964-3C8F-4DE9-8692-1E95B9BCFA9E}"/>
    <cellStyle name="Currency 2 3 3 2 2 2 2 2 2 2 4" xfId="27429" xr:uid="{07FD5435-F283-4520-BEC1-FE7E57EEBE99}"/>
    <cellStyle name="Currency 2 3 3 2 2 2 2 2 2 3" xfId="7605" xr:uid="{8D4CA7A1-8292-4456-B568-2FE5238B8507}"/>
    <cellStyle name="Currency 2 3 3 2 2 2 2 2 2 3 2" xfId="18933" xr:uid="{0DECD5E1-B9BB-450C-A1B0-A97AFBE302C3}"/>
    <cellStyle name="Currency 2 3 3 2 2 2 2 2 2 3 2 2" xfId="41589" xr:uid="{B04A722A-9255-419B-8EA1-499AEE1F1513}"/>
    <cellStyle name="Currency 2 3 3 2 2 2 2 2 2 3 3" xfId="30261" xr:uid="{A502AFB3-DE15-4890-9C4E-D7825E4F037E}"/>
    <cellStyle name="Currency 2 3 3 2 2 2 2 2 2 4" xfId="13269" xr:uid="{400C8DF6-3E07-4D80-A820-94673734BCD9}"/>
    <cellStyle name="Currency 2 3 3 2 2 2 2 2 2 4 2" xfId="35925" xr:uid="{093EAD8E-ECA6-478B-A7FD-663FFBAD907D}"/>
    <cellStyle name="Currency 2 3 3 2 2 2 2 2 2 5" xfId="24597" xr:uid="{F0213709-0DF6-48F2-A4F5-C1F18525C5E5}"/>
    <cellStyle name="Currency 2 3 3 2 2 2 2 2 3" xfId="4282" xr:uid="{A3E785C7-8390-410C-ABB0-A9A0DE8D2CD6}"/>
    <cellStyle name="Currency 2 3 3 2 2 2 2 2 3 2" xfId="9946" xr:uid="{F34AB098-4773-4421-B298-B643DB5B4D00}"/>
    <cellStyle name="Currency 2 3 3 2 2 2 2 2 3 2 2" xfId="21274" xr:uid="{9570C2B9-6126-4D15-88B2-5BBB7A4DF795}"/>
    <cellStyle name="Currency 2 3 3 2 2 2 2 2 3 2 2 2" xfId="43930" xr:uid="{49C7B20F-6156-4AEB-9DDD-78017AB017AC}"/>
    <cellStyle name="Currency 2 3 3 2 2 2 2 2 3 2 3" xfId="32602" xr:uid="{73226A1A-E6B5-4B2A-9C8E-AABBF33F4AD9}"/>
    <cellStyle name="Currency 2 3 3 2 2 2 2 2 3 3" xfId="15610" xr:uid="{16AA6471-7F25-48DF-9CD2-4BE03F6AEB39}"/>
    <cellStyle name="Currency 2 3 3 2 2 2 2 2 3 3 2" xfId="38266" xr:uid="{68F01AFE-E19F-4562-806E-D8926F56DFA7}"/>
    <cellStyle name="Currency 2 3 3 2 2 2 2 2 3 4" xfId="26938" xr:uid="{26D9FF07-29F4-4A6F-8FC1-79EED685D728}"/>
    <cellStyle name="Currency 2 3 3 2 2 2 2 2 4" xfId="7114" xr:uid="{B35FF775-F9D0-4A3A-9E0D-F976296B1301}"/>
    <cellStyle name="Currency 2 3 3 2 2 2 2 2 4 2" xfId="18442" xr:uid="{8B21744B-FA8A-409A-8492-EE21C0C0B9F8}"/>
    <cellStyle name="Currency 2 3 3 2 2 2 2 2 4 2 2" xfId="41098" xr:uid="{CB0BFE28-C673-477E-92BC-C2C66F79858D}"/>
    <cellStyle name="Currency 2 3 3 2 2 2 2 2 4 3" xfId="29770" xr:uid="{82EB8921-FCBE-4009-9B9F-6EFE92976381}"/>
    <cellStyle name="Currency 2 3 3 2 2 2 2 2 5" xfId="12778" xr:uid="{AB680D68-65CE-47D8-83B0-7AE11D8E0CB3}"/>
    <cellStyle name="Currency 2 3 3 2 2 2 2 2 5 2" xfId="35434" xr:uid="{90AAC11C-F17F-4569-B7A2-06102666C0D9}"/>
    <cellStyle name="Currency 2 3 3 2 2 2 2 2 6" xfId="24106" xr:uid="{85E3110D-EDE1-46CD-B742-7A15BE603472}"/>
    <cellStyle name="Currency 2 3 3 2 2 2 2 3" xfId="1942" xr:uid="{D7ACCC94-7EDC-4420-AB35-F2C36859910F}"/>
    <cellStyle name="Currency 2 3 3 2 2 2 2 3 2" xfId="4774" xr:uid="{F8EFEFDE-8F6D-4881-BD31-907CECA23470}"/>
    <cellStyle name="Currency 2 3 3 2 2 2 2 3 2 2" xfId="10438" xr:uid="{8336741B-A668-4449-9839-DE816706E32D}"/>
    <cellStyle name="Currency 2 3 3 2 2 2 2 3 2 2 2" xfId="21766" xr:uid="{D8C88276-C993-47C4-9D22-A16B57F6F27E}"/>
    <cellStyle name="Currency 2 3 3 2 2 2 2 3 2 2 2 2" xfId="44422" xr:uid="{DC71C4E6-61BC-48F7-A3D0-0D7796C96803}"/>
    <cellStyle name="Currency 2 3 3 2 2 2 2 3 2 2 3" xfId="33094" xr:uid="{F7C80589-8E6E-4CC4-BA98-77EA905E24D7}"/>
    <cellStyle name="Currency 2 3 3 2 2 2 2 3 2 3" xfId="16102" xr:uid="{AC565E93-2765-40FB-84AF-C8310EB809D1}"/>
    <cellStyle name="Currency 2 3 3 2 2 2 2 3 2 3 2" xfId="38758" xr:uid="{F2575879-C4E2-4455-B261-CAFFC65CCF22}"/>
    <cellStyle name="Currency 2 3 3 2 2 2 2 3 2 4" xfId="27430" xr:uid="{CAFE561C-37C9-47AC-80BD-C9BB7A11AE1F}"/>
    <cellStyle name="Currency 2 3 3 2 2 2 2 3 3" xfId="7606" xr:uid="{6267786F-40D5-445D-8577-71678C4FD118}"/>
    <cellStyle name="Currency 2 3 3 2 2 2 2 3 3 2" xfId="18934" xr:uid="{B3CC0970-86F6-4315-95CF-CB5531C88F86}"/>
    <cellStyle name="Currency 2 3 3 2 2 2 2 3 3 2 2" xfId="41590" xr:uid="{94947047-8B86-48A4-8D27-B3FB6DA97430}"/>
    <cellStyle name="Currency 2 3 3 2 2 2 2 3 3 3" xfId="30262" xr:uid="{29D2BB2B-DE6D-4148-BEDA-4CFDAFF45FBD}"/>
    <cellStyle name="Currency 2 3 3 2 2 2 2 3 4" xfId="13270" xr:uid="{1AFB35C8-9061-409A-BFE6-C6EFAF9EB6C4}"/>
    <cellStyle name="Currency 2 3 3 2 2 2 2 3 4 2" xfId="35926" xr:uid="{6FA81493-CE21-4F5F-856F-219B8855DC6F}"/>
    <cellStyle name="Currency 2 3 3 2 2 2 2 3 5" xfId="24598" xr:uid="{C7D8470D-0C38-452D-A25E-DA8C60189619}"/>
    <cellStyle name="Currency 2 3 3 2 2 2 2 4" xfId="3578" xr:uid="{8DD9020B-1BE6-4CB0-9458-931ED601F17C}"/>
    <cellStyle name="Currency 2 3 3 2 2 2 2 4 2" xfId="9242" xr:uid="{E7D07F8B-EA83-4DAC-9497-D5DAC9CC1DE3}"/>
    <cellStyle name="Currency 2 3 3 2 2 2 2 4 2 2" xfId="20570" xr:uid="{5AA7B1C8-FF4F-4393-951F-E884F9EDA26D}"/>
    <cellStyle name="Currency 2 3 3 2 2 2 2 4 2 2 2" xfId="43226" xr:uid="{187F1608-7C27-49F0-BB86-1B443F4EAE67}"/>
    <cellStyle name="Currency 2 3 3 2 2 2 2 4 2 3" xfId="31898" xr:uid="{1E6CC53F-947D-4214-821F-6D6EA538262E}"/>
    <cellStyle name="Currency 2 3 3 2 2 2 2 4 3" xfId="14906" xr:uid="{A0475B10-1521-4B5F-969C-0AF4A08D75FD}"/>
    <cellStyle name="Currency 2 3 3 2 2 2 2 4 3 2" xfId="37562" xr:uid="{904AC64C-1445-48E6-B2B8-677457462228}"/>
    <cellStyle name="Currency 2 3 3 2 2 2 2 4 4" xfId="26234" xr:uid="{40B48E7D-42D8-489B-8F03-127838A2E426}"/>
    <cellStyle name="Currency 2 3 3 2 2 2 2 5" xfId="6410" xr:uid="{8D496F2B-115B-46F5-B5C7-9E4AFA05F1DE}"/>
    <cellStyle name="Currency 2 3 3 2 2 2 2 5 2" xfId="17738" xr:uid="{A12BC68F-9D46-4F02-9F59-63D8D04283B4}"/>
    <cellStyle name="Currency 2 3 3 2 2 2 2 5 2 2" xfId="40394" xr:uid="{496956F5-18DF-41B0-BD4B-A94CFF6EE6C7}"/>
    <cellStyle name="Currency 2 3 3 2 2 2 2 5 3" xfId="29066" xr:uid="{95955E47-F270-4FE5-92F5-A13FD4B6EACD}"/>
    <cellStyle name="Currency 2 3 3 2 2 2 2 6" xfId="12074" xr:uid="{976F145F-BD8D-4610-A041-4DFD6E8B2E2E}"/>
    <cellStyle name="Currency 2 3 3 2 2 2 2 6 2" xfId="34730" xr:uid="{7EA2DB79-BDFE-4CAC-A485-C6D4E9A0E990}"/>
    <cellStyle name="Currency 2 3 3 2 2 2 2 7" xfId="23402" xr:uid="{B59A8A33-4285-4A5E-B740-AA8B320C3CBE}"/>
    <cellStyle name="Currency 2 3 3 2 2 2 3" xfId="1098" xr:uid="{88A5A36D-38FF-4CC0-A8A5-331D98FA25DC}"/>
    <cellStyle name="Currency 2 3 3 2 2 2 3 2" xfId="1943" xr:uid="{12AC103D-2562-4076-AC19-8D4781F0C4B9}"/>
    <cellStyle name="Currency 2 3 3 2 2 2 3 2 2" xfId="4775" xr:uid="{AA08CCD6-53ED-4D20-84D5-DDCD99E76543}"/>
    <cellStyle name="Currency 2 3 3 2 2 2 3 2 2 2" xfId="10439" xr:uid="{4B77C735-A45A-4357-B656-8774FA667CDC}"/>
    <cellStyle name="Currency 2 3 3 2 2 2 3 2 2 2 2" xfId="21767" xr:uid="{058E5E54-F193-404F-98A2-7E494D25FA99}"/>
    <cellStyle name="Currency 2 3 3 2 2 2 3 2 2 2 2 2" xfId="44423" xr:uid="{4C410F78-8757-4F27-8A5E-30BC8CEACA2B}"/>
    <cellStyle name="Currency 2 3 3 2 2 2 3 2 2 2 3" xfId="33095" xr:uid="{718076BE-06F1-423F-A34C-602F788958BE}"/>
    <cellStyle name="Currency 2 3 3 2 2 2 3 2 2 3" xfId="16103" xr:uid="{6FA2B3AD-E58F-4F65-A9DD-F874EA0E5DE5}"/>
    <cellStyle name="Currency 2 3 3 2 2 2 3 2 2 3 2" xfId="38759" xr:uid="{924EAB22-448C-4AA9-B8DC-A59C6B906982}"/>
    <cellStyle name="Currency 2 3 3 2 2 2 3 2 2 4" xfId="27431" xr:uid="{86AF1DC1-8A3D-4AD9-8320-690A8F1FA81A}"/>
    <cellStyle name="Currency 2 3 3 2 2 2 3 2 3" xfId="7607" xr:uid="{A2E65219-87BF-4BE1-9A50-2B2D85C4A098}"/>
    <cellStyle name="Currency 2 3 3 2 2 2 3 2 3 2" xfId="18935" xr:uid="{8EB36431-2DC6-4A3A-BB1E-9989C65D9920}"/>
    <cellStyle name="Currency 2 3 3 2 2 2 3 2 3 2 2" xfId="41591" xr:uid="{5F73B5EA-3644-4A3C-B1DE-5FDB2897D5DF}"/>
    <cellStyle name="Currency 2 3 3 2 2 2 3 2 3 3" xfId="30263" xr:uid="{1D938999-F166-41A8-A5FF-92461AE48075}"/>
    <cellStyle name="Currency 2 3 3 2 2 2 3 2 4" xfId="13271" xr:uid="{7B77AEF4-D03F-47F3-B357-4CE753304427}"/>
    <cellStyle name="Currency 2 3 3 2 2 2 3 2 4 2" xfId="35927" xr:uid="{3C5A4482-9113-4CA8-BAEF-B8DBEF06052E}"/>
    <cellStyle name="Currency 2 3 3 2 2 2 3 2 5" xfId="24599" xr:uid="{A0FDDAEA-47CA-4366-B6AC-30C0E11EDE34}"/>
    <cellStyle name="Currency 2 3 3 2 2 2 3 3" xfId="3930" xr:uid="{DDDFFBF9-9762-48E9-9B25-24743000814A}"/>
    <cellStyle name="Currency 2 3 3 2 2 2 3 3 2" xfId="9594" xr:uid="{BBE5D88C-CD86-4487-BB37-FB056C7E087A}"/>
    <cellStyle name="Currency 2 3 3 2 2 2 3 3 2 2" xfId="20922" xr:uid="{6F093CB3-6F73-40FE-80B2-E8FEE18BD743}"/>
    <cellStyle name="Currency 2 3 3 2 2 2 3 3 2 2 2" xfId="43578" xr:uid="{AA8FACC5-242E-4F95-888C-8123803B265F}"/>
    <cellStyle name="Currency 2 3 3 2 2 2 3 3 2 3" xfId="32250" xr:uid="{939E30F5-F847-4558-977D-2278DF70F5A9}"/>
    <cellStyle name="Currency 2 3 3 2 2 2 3 3 3" xfId="15258" xr:uid="{4E56FCBD-208A-429C-8EBD-C45F5E2B63EA}"/>
    <cellStyle name="Currency 2 3 3 2 2 2 3 3 3 2" xfId="37914" xr:uid="{E553E646-4974-4ED4-BA8C-3266912A7314}"/>
    <cellStyle name="Currency 2 3 3 2 2 2 3 3 4" xfId="26586" xr:uid="{A23C732C-7DA1-4C14-A60F-B20D8FE5CA68}"/>
    <cellStyle name="Currency 2 3 3 2 2 2 3 4" xfId="6762" xr:uid="{D8D90025-5EDF-4F95-99BD-8B8528A2C5FA}"/>
    <cellStyle name="Currency 2 3 3 2 2 2 3 4 2" xfId="18090" xr:uid="{AC9D6FA6-3186-40E0-8B4B-4EF3F270893B}"/>
    <cellStyle name="Currency 2 3 3 2 2 2 3 4 2 2" xfId="40746" xr:uid="{F7A66722-69B5-428D-A432-304141EF5903}"/>
    <cellStyle name="Currency 2 3 3 2 2 2 3 4 3" xfId="29418" xr:uid="{D158F72D-0DC1-46B9-93F4-887EB62548C3}"/>
    <cellStyle name="Currency 2 3 3 2 2 2 3 5" xfId="12426" xr:uid="{08D11B18-A169-49C6-8CD7-32D7EBD3964F}"/>
    <cellStyle name="Currency 2 3 3 2 2 2 3 5 2" xfId="35082" xr:uid="{12F385D8-743B-4CBA-9F5F-7190C66DF31C}"/>
    <cellStyle name="Currency 2 3 3 2 2 2 3 6" xfId="23754" xr:uid="{EEE6695F-B47F-4060-AADD-CC832DEAB958}"/>
    <cellStyle name="Currency 2 3 3 2 2 2 4" xfId="1944" xr:uid="{D7A73543-B2D6-494E-8B9D-6C27F2F76113}"/>
    <cellStyle name="Currency 2 3 3 2 2 2 4 2" xfId="4776" xr:uid="{19A46C7B-2DF3-40DB-B0F7-BF27E7C1DEB1}"/>
    <cellStyle name="Currency 2 3 3 2 2 2 4 2 2" xfId="10440" xr:uid="{7B21E7B8-D602-4881-BEB8-03505F828590}"/>
    <cellStyle name="Currency 2 3 3 2 2 2 4 2 2 2" xfId="21768" xr:uid="{9F53E7E2-0E60-448F-8E0E-8429BE196A47}"/>
    <cellStyle name="Currency 2 3 3 2 2 2 4 2 2 2 2" xfId="44424" xr:uid="{3FFFBF0A-D758-4C3F-9932-BB530F268CF3}"/>
    <cellStyle name="Currency 2 3 3 2 2 2 4 2 2 3" xfId="33096" xr:uid="{5DB4CD4A-E827-4A28-B2B8-3B2349AF6186}"/>
    <cellStyle name="Currency 2 3 3 2 2 2 4 2 3" xfId="16104" xr:uid="{18B96B1E-2DB7-437C-A508-3335EF3C12C6}"/>
    <cellStyle name="Currency 2 3 3 2 2 2 4 2 3 2" xfId="38760" xr:uid="{8B099727-BC9B-42A6-A137-01F021698928}"/>
    <cellStyle name="Currency 2 3 3 2 2 2 4 2 4" xfId="27432" xr:uid="{6C42BA73-9BB7-4100-B436-420B11F6DF6A}"/>
    <cellStyle name="Currency 2 3 3 2 2 2 4 3" xfId="7608" xr:uid="{A9B0D4EA-9599-46B9-B4E8-2ACBDD6A5AB0}"/>
    <cellStyle name="Currency 2 3 3 2 2 2 4 3 2" xfId="18936" xr:uid="{C76E3933-DFFF-4FB9-A7A6-9D658FB861B4}"/>
    <cellStyle name="Currency 2 3 3 2 2 2 4 3 2 2" xfId="41592" xr:uid="{C7DAFA6C-EE92-46D5-96F3-9CEA3F268B91}"/>
    <cellStyle name="Currency 2 3 3 2 2 2 4 3 3" xfId="30264" xr:uid="{0A78D8A3-F958-45A1-86DF-103779CC531B}"/>
    <cellStyle name="Currency 2 3 3 2 2 2 4 4" xfId="13272" xr:uid="{6F1CC492-035F-46E5-B854-4F1E557E7CFA}"/>
    <cellStyle name="Currency 2 3 3 2 2 2 4 4 2" xfId="35928" xr:uid="{CF1353B2-D181-46F5-9DE3-3B972866D612}"/>
    <cellStyle name="Currency 2 3 3 2 2 2 4 5" xfId="24600" xr:uid="{6568EF42-4900-4F72-B39E-3695A310C034}"/>
    <cellStyle name="Currency 2 3 3 2 2 2 5" xfId="3226" xr:uid="{64550DFD-0A6E-4CC2-A754-80D879DDD766}"/>
    <cellStyle name="Currency 2 3 3 2 2 2 5 2" xfId="8890" xr:uid="{02B34296-D29D-4135-AA14-929F02282D1A}"/>
    <cellStyle name="Currency 2 3 3 2 2 2 5 2 2" xfId="20218" xr:uid="{52C3784A-D020-481B-B4E8-E3F8E63EC1A5}"/>
    <cellStyle name="Currency 2 3 3 2 2 2 5 2 2 2" xfId="42874" xr:uid="{07F10F43-A7B7-4159-AB67-2E1AC9D31396}"/>
    <cellStyle name="Currency 2 3 3 2 2 2 5 2 3" xfId="31546" xr:uid="{49CE4D20-07B4-4053-9D2E-CED02683C2EC}"/>
    <cellStyle name="Currency 2 3 3 2 2 2 5 3" xfId="14554" xr:uid="{1F5B1942-61A1-4F80-9399-6D4805132F56}"/>
    <cellStyle name="Currency 2 3 3 2 2 2 5 3 2" xfId="37210" xr:uid="{8A455689-E28A-49BD-88FA-E6CF1CABC59D}"/>
    <cellStyle name="Currency 2 3 3 2 2 2 5 4" xfId="25882" xr:uid="{BE035A8C-DF3D-42F1-80E6-994CFDCF5818}"/>
    <cellStyle name="Currency 2 3 3 2 2 2 6" xfId="6058" xr:uid="{56FBAA35-E729-4852-AA03-E3B9E4AFCBEE}"/>
    <cellStyle name="Currency 2 3 3 2 2 2 6 2" xfId="17386" xr:uid="{4938046A-28F4-4736-AA67-02D22F3E3A82}"/>
    <cellStyle name="Currency 2 3 3 2 2 2 6 2 2" xfId="40042" xr:uid="{9038B7AC-1FC6-4F99-B69E-F2E29C306D39}"/>
    <cellStyle name="Currency 2 3 3 2 2 2 6 3" xfId="28714" xr:uid="{ABB12E12-A754-40D8-A3C4-C9D30E2EAD7A}"/>
    <cellStyle name="Currency 2 3 3 2 2 2 7" xfId="11722" xr:uid="{E94F422F-338B-4EEF-AD72-10DF85243A18}"/>
    <cellStyle name="Currency 2 3 3 2 2 2 7 2" xfId="34378" xr:uid="{53443082-22CB-4F4D-952A-48A2E46F4B2C}"/>
    <cellStyle name="Currency 2 3 3 2 2 2 8" xfId="23050" xr:uid="{84C1F573-C829-4B9A-9311-8AF2536CA930}"/>
    <cellStyle name="Currency 2 3 3 2 2 3" xfId="570" xr:uid="{EECDE003-104B-4FFA-8347-5BAAD44A24FA}"/>
    <cellStyle name="Currency 2 3 3 2 2 3 2" xfId="1274" xr:uid="{18D0683F-1320-4425-AB39-2921CD526E69}"/>
    <cellStyle name="Currency 2 3 3 2 2 3 2 2" xfId="1945" xr:uid="{3310DFA6-4091-49D3-B550-A6CE33A48E87}"/>
    <cellStyle name="Currency 2 3 3 2 2 3 2 2 2" xfId="4777" xr:uid="{89CD41C7-FF58-4DFE-AD07-0D96CA3D9D57}"/>
    <cellStyle name="Currency 2 3 3 2 2 3 2 2 2 2" xfId="10441" xr:uid="{20BA4BB8-6E83-49FD-89C3-0DEDACCD6FB8}"/>
    <cellStyle name="Currency 2 3 3 2 2 3 2 2 2 2 2" xfId="21769" xr:uid="{41D78035-B8AA-42B3-99FD-429146940957}"/>
    <cellStyle name="Currency 2 3 3 2 2 3 2 2 2 2 2 2" xfId="44425" xr:uid="{27A3A457-D4B6-49CA-BC74-48914480F1C0}"/>
    <cellStyle name="Currency 2 3 3 2 2 3 2 2 2 2 3" xfId="33097" xr:uid="{AF2E75A6-54A4-4353-96E9-7B63893DEF76}"/>
    <cellStyle name="Currency 2 3 3 2 2 3 2 2 2 3" xfId="16105" xr:uid="{A88426E7-F764-4E1A-BDE2-C19CE774B54B}"/>
    <cellStyle name="Currency 2 3 3 2 2 3 2 2 2 3 2" xfId="38761" xr:uid="{8D458CB6-BCFD-4A62-B154-87967A776913}"/>
    <cellStyle name="Currency 2 3 3 2 2 3 2 2 2 4" xfId="27433" xr:uid="{18E43840-A30E-4A55-808D-1937C93C8689}"/>
    <cellStyle name="Currency 2 3 3 2 2 3 2 2 3" xfId="7609" xr:uid="{7D71FF4E-D222-411C-B309-C8D99AEA00A1}"/>
    <cellStyle name="Currency 2 3 3 2 2 3 2 2 3 2" xfId="18937" xr:uid="{E562F0B2-0E53-4B5E-B632-BBCFB15C4212}"/>
    <cellStyle name="Currency 2 3 3 2 2 3 2 2 3 2 2" xfId="41593" xr:uid="{35C49B6F-D923-4429-AB3E-29D41E395191}"/>
    <cellStyle name="Currency 2 3 3 2 2 3 2 2 3 3" xfId="30265" xr:uid="{5FA23FAD-D525-41A0-A19E-C261F5A0A1ED}"/>
    <cellStyle name="Currency 2 3 3 2 2 3 2 2 4" xfId="13273" xr:uid="{598A906B-8486-4E78-B930-808167CF1BC6}"/>
    <cellStyle name="Currency 2 3 3 2 2 3 2 2 4 2" xfId="35929" xr:uid="{F346B180-93B4-4EC4-9682-6A7C7E5C33AD}"/>
    <cellStyle name="Currency 2 3 3 2 2 3 2 2 5" xfId="24601" xr:uid="{0BCE4760-62C7-42FC-81EA-51BCFCEB5305}"/>
    <cellStyle name="Currency 2 3 3 2 2 3 2 3" xfId="4106" xr:uid="{78CD4AD0-A83A-4F1F-BA2D-E95FC8913D37}"/>
    <cellStyle name="Currency 2 3 3 2 2 3 2 3 2" xfId="9770" xr:uid="{98EDE650-F6B1-4054-9892-F08DCFC89A84}"/>
    <cellStyle name="Currency 2 3 3 2 2 3 2 3 2 2" xfId="21098" xr:uid="{5CCCF7DB-5503-40CF-A7BD-49BF268AFD79}"/>
    <cellStyle name="Currency 2 3 3 2 2 3 2 3 2 2 2" xfId="43754" xr:uid="{311D10B6-355B-4A80-900C-6BEDE694446E}"/>
    <cellStyle name="Currency 2 3 3 2 2 3 2 3 2 3" xfId="32426" xr:uid="{B7D64369-B1CF-4013-AB70-1E5AFDB9AA14}"/>
    <cellStyle name="Currency 2 3 3 2 2 3 2 3 3" xfId="15434" xr:uid="{60797D0C-9D08-4C02-B324-CB9EEF39A157}"/>
    <cellStyle name="Currency 2 3 3 2 2 3 2 3 3 2" xfId="38090" xr:uid="{975B0E97-242D-4D33-B4F5-DFF0DDDBED08}"/>
    <cellStyle name="Currency 2 3 3 2 2 3 2 3 4" xfId="26762" xr:uid="{C743AC30-AD1E-406E-A2DB-6BBA556EE846}"/>
    <cellStyle name="Currency 2 3 3 2 2 3 2 4" xfId="6938" xr:uid="{74EB6187-5412-4FE8-8EDD-4F7E3D0EB140}"/>
    <cellStyle name="Currency 2 3 3 2 2 3 2 4 2" xfId="18266" xr:uid="{5C8F0E0C-3AA1-4EA1-BD8C-84E680C8110D}"/>
    <cellStyle name="Currency 2 3 3 2 2 3 2 4 2 2" xfId="40922" xr:uid="{7C2E95F5-9ABF-4DDF-9A49-E188B91819F6}"/>
    <cellStyle name="Currency 2 3 3 2 2 3 2 4 3" xfId="29594" xr:uid="{5786D45A-1DDD-4515-B5DD-472AE56128D0}"/>
    <cellStyle name="Currency 2 3 3 2 2 3 2 5" xfId="12602" xr:uid="{60ACDB09-4289-4AC5-88E1-129275DE090E}"/>
    <cellStyle name="Currency 2 3 3 2 2 3 2 5 2" xfId="35258" xr:uid="{5A0F568E-8F1D-4CAA-A216-737D947D31BF}"/>
    <cellStyle name="Currency 2 3 3 2 2 3 2 6" xfId="23930" xr:uid="{0501E288-3ACD-4E91-97CE-F32CE8ED6BA8}"/>
    <cellStyle name="Currency 2 3 3 2 2 3 3" xfId="1946" xr:uid="{71F3956C-623F-4181-B8D6-0BB1418C96C7}"/>
    <cellStyle name="Currency 2 3 3 2 2 3 3 2" xfId="4778" xr:uid="{66B0E2C8-FCFC-4DF5-90FE-0DA80CBD73C4}"/>
    <cellStyle name="Currency 2 3 3 2 2 3 3 2 2" xfId="10442" xr:uid="{7E31B8B1-63B8-4782-B49D-9E832669AA8A}"/>
    <cellStyle name="Currency 2 3 3 2 2 3 3 2 2 2" xfId="21770" xr:uid="{02E3B282-A68C-4D32-9458-C363F3D6B173}"/>
    <cellStyle name="Currency 2 3 3 2 2 3 3 2 2 2 2" xfId="44426" xr:uid="{CD8DE88A-32FE-4086-B12A-9A4B03889679}"/>
    <cellStyle name="Currency 2 3 3 2 2 3 3 2 2 3" xfId="33098" xr:uid="{6D9FA945-3429-421E-AD0E-3248A31F13B9}"/>
    <cellStyle name="Currency 2 3 3 2 2 3 3 2 3" xfId="16106" xr:uid="{EADD4469-5269-4EE2-A5D6-739B9ADC7935}"/>
    <cellStyle name="Currency 2 3 3 2 2 3 3 2 3 2" xfId="38762" xr:uid="{9C6F268C-1634-431C-9F9D-7E99F0A0C001}"/>
    <cellStyle name="Currency 2 3 3 2 2 3 3 2 4" xfId="27434" xr:uid="{75662965-B9A5-45A2-90F1-D8CDC95CA797}"/>
    <cellStyle name="Currency 2 3 3 2 2 3 3 3" xfId="7610" xr:uid="{F460F879-866F-4A1F-BB40-51B4B93BF3BB}"/>
    <cellStyle name="Currency 2 3 3 2 2 3 3 3 2" xfId="18938" xr:uid="{B25234F4-C797-49EC-BA16-D52D74D42EC8}"/>
    <cellStyle name="Currency 2 3 3 2 2 3 3 3 2 2" xfId="41594" xr:uid="{7A097D05-0290-44A6-8B76-427EFF9D071F}"/>
    <cellStyle name="Currency 2 3 3 2 2 3 3 3 3" xfId="30266" xr:uid="{1C3FB481-1430-4D71-95A1-B94D7FB27C56}"/>
    <cellStyle name="Currency 2 3 3 2 2 3 3 4" xfId="13274" xr:uid="{BACA2981-3791-475C-97E3-40210C5A3678}"/>
    <cellStyle name="Currency 2 3 3 2 2 3 3 4 2" xfId="35930" xr:uid="{EE1C8023-FCA9-4554-953F-E7B1FAD3B37B}"/>
    <cellStyle name="Currency 2 3 3 2 2 3 3 5" xfId="24602" xr:uid="{31148391-2A9A-43E2-90A4-AF83C4CC3182}"/>
    <cellStyle name="Currency 2 3 3 2 2 3 4" xfId="3402" xr:uid="{B99377C4-1D08-455A-BE77-8DA201AB57D5}"/>
    <cellStyle name="Currency 2 3 3 2 2 3 4 2" xfId="9066" xr:uid="{A233E911-6C76-423F-BF84-A5283F3793D0}"/>
    <cellStyle name="Currency 2 3 3 2 2 3 4 2 2" xfId="20394" xr:uid="{D208F2F1-90D2-4059-87EB-0B8ED536DD9A}"/>
    <cellStyle name="Currency 2 3 3 2 2 3 4 2 2 2" xfId="43050" xr:uid="{A7B57597-FA4F-4EAE-9B66-6ED935C31F64}"/>
    <cellStyle name="Currency 2 3 3 2 2 3 4 2 3" xfId="31722" xr:uid="{7D577C42-98EB-4CCC-83F4-C30D75762036}"/>
    <cellStyle name="Currency 2 3 3 2 2 3 4 3" xfId="14730" xr:uid="{C8C36DDA-BD58-4976-A837-A90385AC28CB}"/>
    <cellStyle name="Currency 2 3 3 2 2 3 4 3 2" xfId="37386" xr:uid="{63870F01-AA85-46E3-B672-406DC31A61A9}"/>
    <cellStyle name="Currency 2 3 3 2 2 3 4 4" xfId="26058" xr:uid="{85B1EABE-AE7C-4C67-B3BC-45DB398A2348}"/>
    <cellStyle name="Currency 2 3 3 2 2 3 5" xfId="6234" xr:uid="{FCCE6FF4-24CD-4DA3-B2BF-E8BA50462439}"/>
    <cellStyle name="Currency 2 3 3 2 2 3 5 2" xfId="17562" xr:uid="{6E930AFF-80EB-4655-98AD-F8E5E5D5AD22}"/>
    <cellStyle name="Currency 2 3 3 2 2 3 5 2 2" xfId="40218" xr:uid="{124B64A7-D177-4DFC-A91A-265BF01B9017}"/>
    <cellStyle name="Currency 2 3 3 2 2 3 5 3" xfId="28890" xr:uid="{61D79CDB-7E2E-4D17-AAC1-26E992C0240A}"/>
    <cellStyle name="Currency 2 3 3 2 2 3 6" xfId="11898" xr:uid="{F9BBEEAF-DD71-4ABA-84ED-0DD5C3560C59}"/>
    <cellStyle name="Currency 2 3 3 2 2 3 6 2" xfId="34554" xr:uid="{51B88897-EEE2-418F-B760-960F8690A73C}"/>
    <cellStyle name="Currency 2 3 3 2 2 3 7" xfId="23226" xr:uid="{52FC718C-D7FD-4F23-9581-3B03C5A9CDF1}"/>
    <cellStyle name="Currency 2 3 3 2 2 4" xfId="922" xr:uid="{9162E6BF-C448-479A-8A08-DFE7E0F1DBDA}"/>
    <cellStyle name="Currency 2 3 3 2 2 4 2" xfId="1947" xr:uid="{0D9D8976-7813-4776-907E-0C622DFAEC84}"/>
    <cellStyle name="Currency 2 3 3 2 2 4 2 2" xfId="4779" xr:uid="{EFD34FF5-BF5E-4FD5-A48E-959E8ACBF93B}"/>
    <cellStyle name="Currency 2 3 3 2 2 4 2 2 2" xfId="10443" xr:uid="{F08D2836-62FF-41F0-92B9-631C4C3CF6DC}"/>
    <cellStyle name="Currency 2 3 3 2 2 4 2 2 2 2" xfId="21771" xr:uid="{55B24681-7C5E-4441-AB31-23829438FA7F}"/>
    <cellStyle name="Currency 2 3 3 2 2 4 2 2 2 2 2" xfId="44427" xr:uid="{EF0DC1F1-DADC-4F60-96D2-C8E2F8C07B88}"/>
    <cellStyle name="Currency 2 3 3 2 2 4 2 2 2 3" xfId="33099" xr:uid="{1A070D1F-3677-4706-B9DE-9A567EB349BB}"/>
    <cellStyle name="Currency 2 3 3 2 2 4 2 2 3" xfId="16107" xr:uid="{B9E9BC96-607E-41FE-B3BC-764D1FEEDDCF}"/>
    <cellStyle name="Currency 2 3 3 2 2 4 2 2 3 2" xfId="38763" xr:uid="{0E6F07A7-369E-4ECF-9DA5-EE86AAD75D30}"/>
    <cellStyle name="Currency 2 3 3 2 2 4 2 2 4" xfId="27435" xr:uid="{A465A66F-A72C-42A8-B7E9-3E1C9DEE3E8C}"/>
    <cellStyle name="Currency 2 3 3 2 2 4 2 3" xfId="7611" xr:uid="{CB26B5A5-DF70-4317-B4A3-1EF282157332}"/>
    <cellStyle name="Currency 2 3 3 2 2 4 2 3 2" xfId="18939" xr:uid="{7800D470-89F7-4F98-AE07-0C521A2942DA}"/>
    <cellStyle name="Currency 2 3 3 2 2 4 2 3 2 2" xfId="41595" xr:uid="{6E008398-85C1-4469-AA4D-B20B69AC672D}"/>
    <cellStyle name="Currency 2 3 3 2 2 4 2 3 3" xfId="30267" xr:uid="{50C8CFE2-746D-4D2F-A643-1F3178080235}"/>
    <cellStyle name="Currency 2 3 3 2 2 4 2 4" xfId="13275" xr:uid="{B097DC12-ABA1-41C4-AFD7-E45F23DD16DC}"/>
    <cellStyle name="Currency 2 3 3 2 2 4 2 4 2" xfId="35931" xr:uid="{351F3308-85EB-4465-8718-9026AA2CD890}"/>
    <cellStyle name="Currency 2 3 3 2 2 4 2 5" xfId="24603" xr:uid="{20198055-19FC-40EB-8BF9-ED9C524DC9DB}"/>
    <cellStyle name="Currency 2 3 3 2 2 4 3" xfId="3754" xr:uid="{757FE863-6FEB-4CC9-9BC0-F498B91C9DF4}"/>
    <cellStyle name="Currency 2 3 3 2 2 4 3 2" xfId="9418" xr:uid="{195DD2E7-5E23-463B-8CE2-A27910C22677}"/>
    <cellStyle name="Currency 2 3 3 2 2 4 3 2 2" xfId="20746" xr:uid="{A6A71214-A87C-4EA9-BED4-EBAC58A5858C}"/>
    <cellStyle name="Currency 2 3 3 2 2 4 3 2 2 2" xfId="43402" xr:uid="{01F7D8B4-5243-4270-B0A8-2C971CBD5716}"/>
    <cellStyle name="Currency 2 3 3 2 2 4 3 2 3" xfId="32074" xr:uid="{90A38D81-654B-4BB5-B810-D7F3AF1B51F3}"/>
    <cellStyle name="Currency 2 3 3 2 2 4 3 3" xfId="15082" xr:uid="{F2696318-80C8-43D8-BD75-E025E60F07F9}"/>
    <cellStyle name="Currency 2 3 3 2 2 4 3 3 2" xfId="37738" xr:uid="{DECEC603-192D-441D-9FED-2C57D995C36A}"/>
    <cellStyle name="Currency 2 3 3 2 2 4 3 4" xfId="26410" xr:uid="{B5807AE9-9ED0-4537-9F1C-418FB6BDC664}"/>
    <cellStyle name="Currency 2 3 3 2 2 4 4" xfId="6586" xr:uid="{4747CFF6-6A6A-4EA3-A1CE-0F5A1AF30232}"/>
    <cellStyle name="Currency 2 3 3 2 2 4 4 2" xfId="17914" xr:uid="{CEE508E0-9AC3-4A1C-B694-CAB7F88ABFD5}"/>
    <cellStyle name="Currency 2 3 3 2 2 4 4 2 2" xfId="40570" xr:uid="{B5CFBB36-DE8A-495D-AE6D-41A1DFC0D549}"/>
    <cellStyle name="Currency 2 3 3 2 2 4 4 3" xfId="29242" xr:uid="{147C1DC0-9EA8-443E-BCAF-8EDB355F0E42}"/>
    <cellStyle name="Currency 2 3 3 2 2 4 5" xfId="12250" xr:uid="{EC33A687-6561-4619-8631-AB7A88EB16A2}"/>
    <cellStyle name="Currency 2 3 3 2 2 4 5 2" xfId="34906" xr:uid="{3D1708EA-F65C-4601-921D-F17BD39697CA}"/>
    <cellStyle name="Currency 2 3 3 2 2 4 6" xfId="23578" xr:uid="{E7790EA1-CF14-4A4E-88B1-C4EF692D1F31}"/>
    <cellStyle name="Currency 2 3 3 2 2 5" xfId="1948" xr:uid="{CEF92966-6A86-41CD-8F63-85A159B1C280}"/>
    <cellStyle name="Currency 2 3 3 2 2 5 2" xfId="4780" xr:uid="{D2285C2A-5789-4714-879B-78C9A13A5126}"/>
    <cellStyle name="Currency 2 3 3 2 2 5 2 2" xfId="10444" xr:uid="{7488AAA2-3724-4B6B-A2E8-34558845032F}"/>
    <cellStyle name="Currency 2 3 3 2 2 5 2 2 2" xfId="21772" xr:uid="{F006AEB9-7D0D-4FAB-9922-15769C0E735D}"/>
    <cellStyle name="Currency 2 3 3 2 2 5 2 2 2 2" xfId="44428" xr:uid="{71883037-E495-4506-9701-39054528A849}"/>
    <cellStyle name="Currency 2 3 3 2 2 5 2 2 3" xfId="33100" xr:uid="{F8899A97-6C67-4AA7-9501-C12199CAA1B9}"/>
    <cellStyle name="Currency 2 3 3 2 2 5 2 3" xfId="16108" xr:uid="{5E61CD5F-91C5-40C1-B302-4025DB243F67}"/>
    <cellStyle name="Currency 2 3 3 2 2 5 2 3 2" xfId="38764" xr:uid="{BD313B7C-6B8C-4030-AFBD-AA0D380E6FCB}"/>
    <cellStyle name="Currency 2 3 3 2 2 5 2 4" xfId="27436" xr:uid="{6E367F6C-944E-4D8A-9B2C-AC5FF6A872DD}"/>
    <cellStyle name="Currency 2 3 3 2 2 5 3" xfId="7612" xr:uid="{996483F3-0069-4EA3-8587-FA4656F2E7FD}"/>
    <cellStyle name="Currency 2 3 3 2 2 5 3 2" xfId="18940" xr:uid="{C35E2B76-7C18-4180-BA29-3AF8A5A54180}"/>
    <cellStyle name="Currency 2 3 3 2 2 5 3 2 2" xfId="41596" xr:uid="{E1A95861-28BC-4EA2-A19D-560F798F3A33}"/>
    <cellStyle name="Currency 2 3 3 2 2 5 3 3" xfId="30268" xr:uid="{53949967-DD8E-4B43-BA1A-8DBEDFD5B432}"/>
    <cellStyle name="Currency 2 3 3 2 2 5 4" xfId="13276" xr:uid="{55406DD9-3502-48D3-ADCC-1520BE7877C1}"/>
    <cellStyle name="Currency 2 3 3 2 2 5 4 2" xfId="35932" xr:uid="{3B2A1960-5B8D-4FCA-96EA-EBF536A60874}"/>
    <cellStyle name="Currency 2 3 3 2 2 5 5" xfId="24604" xr:uid="{C206435B-8ACA-4D42-9471-4A4C895616BA}"/>
    <cellStyle name="Currency 2 3 3 2 2 6" xfId="3050" xr:uid="{0A844A6E-1C22-4557-B883-788141CCA371}"/>
    <cellStyle name="Currency 2 3 3 2 2 6 2" xfId="8714" xr:uid="{555E7354-2C8B-4CD4-A66A-F5559EC0478B}"/>
    <cellStyle name="Currency 2 3 3 2 2 6 2 2" xfId="20042" xr:uid="{64E17962-EECC-417A-AF86-2E27815EEFC3}"/>
    <cellStyle name="Currency 2 3 3 2 2 6 2 2 2" xfId="42698" xr:uid="{87C1F1A7-A870-44A3-BDB1-C54BC47ADA50}"/>
    <cellStyle name="Currency 2 3 3 2 2 6 2 3" xfId="31370" xr:uid="{537A47DE-4ACC-47D2-961E-E039F04F4AD9}"/>
    <cellStyle name="Currency 2 3 3 2 2 6 3" xfId="14378" xr:uid="{45E2B6DA-9ED3-43D6-9E23-DDD3F60B74C8}"/>
    <cellStyle name="Currency 2 3 3 2 2 6 3 2" xfId="37034" xr:uid="{9E6656BF-29BB-4121-89CE-C0DE7C5DCC7A}"/>
    <cellStyle name="Currency 2 3 3 2 2 6 4" xfId="25706" xr:uid="{0B6EF9A4-6AC9-4706-B1E7-1E238C3BB386}"/>
    <cellStyle name="Currency 2 3 3 2 2 7" xfId="5882" xr:uid="{AE5B5BBF-9187-4971-B751-601470500C61}"/>
    <cellStyle name="Currency 2 3 3 2 2 7 2" xfId="17210" xr:uid="{138A3C74-A1A8-43EC-8DD2-116F926A0072}"/>
    <cellStyle name="Currency 2 3 3 2 2 7 2 2" xfId="39866" xr:uid="{A526F36D-F672-4658-9750-2797CA6FE367}"/>
    <cellStyle name="Currency 2 3 3 2 2 7 3" xfId="28538" xr:uid="{CF1064F5-7D86-49E0-B4FC-8409035B3377}"/>
    <cellStyle name="Currency 2 3 3 2 2 8" xfId="11546" xr:uid="{E5D1C23C-FFCE-4A71-9AEE-2300B43D8231}"/>
    <cellStyle name="Currency 2 3 3 2 2 8 2" xfId="34202" xr:uid="{D5BE6C07-8CF9-4086-A49C-E654791AABA1}"/>
    <cellStyle name="Currency 2 3 3 2 2 9" xfId="22874" xr:uid="{22DA0D5D-BF2A-4729-AB59-2D1337F9062A}"/>
    <cellStyle name="Currency 2 3 3 2 3" xfId="306" xr:uid="{7E0F0FE5-8998-4D40-8DD5-86AE4ECF43CC}"/>
    <cellStyle name="Currency 2 3 3 2 3 2" xfId="658" xr:uid="{FE976DD2-8A70-4FE2-87F3-65E7B1B502D8}"/>
    <cellStyle name="Currency 2 3 3 2 3 2 2" xfId="1362" xr:uid="{7A2FAD9F-3BD0-4AF6-91DF-8C0C3C4D6487}"/>
    <cellStyle name="Currency 2 3 3 2 3 2 2 2" xfId="1949" xr:uid="{0D63AFA6-247E-47AD-A93C-5AE9163F8298}"/>
    <cellStyle name="Currency 2 3 3 2 3 2 2 2 2" xfId="4781" xr:uid="{D9D96FCE-93FB-47C0-8326-2C563B9E53F3}"/>
    <cellStyle name="Currency 2 3 3 2 3 2 2 2 2 2" xfId="10445" xr:uid="{1CB8FA37-CB04-41A3-8D06-3B79E04514D1}"/>
    <cellStyle name="Currency 2 3 3 2 3 2 2 2 2 2 2" xfId="21773" xr:uid="{473C90FE-0332-4C2E-A8CB-F2D361E1757B}"/>
    <cellStyle name="Currency 2 3 3 2 3 2 2 2 2 2 2 2" xfId="44429" xr:uid="{5D5955F7-AF64-4355-A8E4-B6206CD21329}"/>
    <cellStyle name="Currency 2 3 3 2 3 2 2 2 2 2 3" xfId="33101" xr:uid="{175EA836-D6E4-4580-8E14-CB2B388B03E2}"/>
    <cellStyle name="Currency 2 3 3 2 3 2 2 2 2 3" xfId="16109" xr:uid="{7B357A1B-C523-4535-B9B7-728890AE89A8}"/>
    <cellStyle name="Currency 2 3 3 2 3 2 2 2 2 3 2" xfId="38765" xr:uid="{96EC6282-7C87-48FF-903B-AF40906B2EF0}"/>
    <cellStyle name="Currency 2 3 3 2 3 2 2 2 2 4" xfId="27437" xr:uid="{1B15E650-E0FE-460F-83D9-EB3755B5E38A}"/>
    <cellStyle name="Currency 2 3 3 2 3 2 2 2 3" xfId="7613" xr:uid="{0DC23CA3-6E40-4F77-9807-40016E4FE5FC}"/>
    <cellStyle name="Currency 2 3 3 2 3 2 2 2 3 2" xfId="18941" xr:uid="{84AE50E4-2089-464D-BB13-B7A84797DD69}"/>
    <cellStyle name="Currency 2 3 3 2 3 2 2 2 3 2 2" xfId="41597" xr:uid="{97BECD74-3F35-4DFF-8B34-E0F1030F9525}"/>
    <cellStyle name="Currency 2 3 3 2 3 2 2 2 3 3" xfId="30269" xr:uid="{01AAFF69-5A6B-49A3-AF26-B07AA351D038}"/>
    <cellStyle name="Currency 2 3 3 2 3 2 2 2 4" xfId="13277" xr:uid="{75D01540-2B7F-4ED1-B2FE-DF70E3215B90}"/>
    <cellStyle name="Currency 2 3 3 2 3 2 2 2 4 2" xfId="35933" xr:uid="{9B4783BC-62E0-4119-9261-9A288BF4E114}"/>
    <cellStyle name="Currency 2 3 3 2 3 2 2 2 5" xfId="24605" xr:uid="{66118AF1-924A-4A2B-9BBA-076420CFA9FF}"/>
    <cellStyle name="Currency 2 3 3 2 3 2 2 3" xfId="4194" xr:uid="{C5EC3485-D6E0-477F-8376-D7E1E7FB8C0F}"/>
    <cellStyle name="Currency 2 3 3 2 3 2 2 3 2" xfId="9858" xr:uid="{E085917C-7ABE-4BB2-A000-DC1806B46F21}"/>
    <cellStyle name="Currency 2 3 3 2 3 2 2 3 2 2" xfId="21186" xr:uid="{20EE000B-53F2-4F6D-9973-C0953B983B9B}"/>
    <cellStyle name="Currency 2 3 3 2 3 2 2 3 2 2 2" xfId="43842" xr:uid="{780ED35C-D696-49B4-9CD1-A8DBFEBAA275}"/>
    <cellStyle name="Currency 2 3 3 2 3 2 2 3 2 3" xfId="32514" xr:uid="{C17B6E07-EC5D-4BF5-8851-6D6A9E4B037F}"/>
    <cellStyle name="Currency 2 3 3 2 3 2 2 3 3" xfId="15522" xr:uid="{A8F64D8C-2A7C-4F12-ADBB-185A58A5F4A4}"/>
    <cellStyle name="Currency 2 3 3 2 3 2 2 3 3 2" xfId="38178" xr:uid="{EB543A52-89ED-4F52-8D4D-61DB02853841}"/>
    <cellStyle name="Currency 2 3 3 2 3 2 2 3 4" xfId="26850" xr:uid="{E6163F1D-4749-44FF-91E2-656AEA4E6E1A}"/>
    <cellStyle name="Currency 2 3 3 2 3 2 2 4" xfId="7026" xr:uid="{FE2D3EE6-908B-40C6-8B8D-05F51C4B9E32}"/>
    <cellStyle name="Currency 2 3 3 2 3 2 2 4 2" xfId="18354" xr:uid="{FA01A62C-7B20-464E-B77A-0B0CCBB8E3FF}"/>
    <cellStyle name="Currency 2 3 3 2 3 2 2 4 2 2" xfId="41010" xr:uid="{BD8D992D-D8F6-4633-8376-187738FF29F1}"/>
    <cellStyle name="Currency 2 3 3 2 3 2 2 4 3" xfId="29682" xr:uid="{3FFFD066-C737-4196-B97D-089BD110ADE5}"/>
    <cellStyle name="Currency 2 3 3 2 3 2 2 5" xfId="12690" xr:uid="{BC76459C-7A03-4C3F-8961-60EA968338D9}"/>
    <cellStyle name="Currency 2 3 3 2 3 2 2 5 2" xfId="35346" xr:uid="{369ECDE9-2D53-4E78-A9A5-5F2958F6BF8A}"/>
    <cellStyle name="Currency 2 3 3 2 3 2 2 6" xfId="24018" xr:uid="{4A125E60-3F96-42D4-B9D3-73E45890F221}"/>
    <cellStyle name="Currency 2 3 3 2 3 2 3" xfId="1950" xr:uid="{871095B9-F521-4EA0-AA60-7FE912E7F5AA}"/>
    <cellStyle name="Currency 2 3 3 2 3 2 3 2" xfId="4782" xr:uid="{A4A49B64-F3B1-494B-B734-398C38E978AB}"/>
    <cellStyle name="Currency 2 3 3 2 3 2 3 2 2" xfId="10446" xr:uid="{C7452BC6-5874-467A-8929-A2105942EEAC}"/>
    <cellStyle name="Currency 2 3 3 2 3 2 3 2 2 2" xfId="21774" xr:uid="{B7B06EBC-56D8-46C3-8055-4CD14275CA8E}"/>
    <cellStyle name="Currency 2 3 3 2 3 2 3 2 2 2 2" xfId="44430" xr:uid="{F78BDD3F-4B84-4FDD-9718-CF7915E14001}"/>
    <cellStyle name="Currency 2 3 3 2 3 2 3 2 2 3" xfId="33102" xr:uid="{99820A1D-77AF-4D5E-8CFA-0A0387860DB9}"/>
    <cellStyle name="Currency 2 3 3 2 3 2 3 2 3" xfId="16110" xr:uid="{85461D82-C9E2-4CBA-9CE9-7DA96C39D0D1}"/>
    <cellStyle name="Currency 2 3 3 2 3 2 3 2 3 2" xfId="38766" xr:uid="{628A90CC-B9AA-489E-965C-1F93C2FC383D}"/>
    <cellStyle name="Currency 2 3 3 2 3 2 3 2 4" xfId="27438" xr:uid="{7AD8EFAB-48FD-4F0E-9E7E-20791A1D2513}"/>
    <cellStyle name="Currency 2 3 3 2 3 2 3 3" xfId="7614" xr:uid="{C05D64AC-9D10-4007-A1E8-86C0569B895D}"/>
    <cellStyle name="Currency 2 3 3 2 3 2 3 3 2" xfId="18942" xr:uid="{96A3FC9C-9F28-435E-9582-1409064E1349}"/>
    <cellStyle name="Currency 2 3 3 2 3 2 3 3 2 2" xfId="41598" xr:uid="{093836DC-9AF9-4A13-99E2-28F2DD880687}"/>
    <cellStyle name="Currency 2 3 3 2 3 2 3 3 3" xfId="30270" xr:uid="{31525AC3-75DC-421F-88C7-56002C622894}"/>
    <cellStyle name="Currency 2 3 3 2 3 2 3 4" xfId="13278" xr:uid="{ACD02F4E-36A1-47E2-BF9A-337859947D7E}"/>
    <cellStyle name="Currency 2 3 3 2 3 2 3 4 2" xfId="35934" xr:uid="{CA11C3D5-5593-453E-B78A-10FF2000A20F}"/>
    <cellStyle name="Currency 2 3 3 2 3 2 3 5" xfId="24606" xr:uid="{0F04F946-6430-4233-A5A1-EEBB2FB933FB}"/>
    <cellStyle name="Currency 2 3 3 2 3 2 4" xfId="3490" xr:uid="{8DEA9E88-5B0F-4976-8C7D-AB8180F90309}"/>
    <cellStyle name="Currency 2 3 3 2 3 2 4 2" xfId="9154" xr:uid="{E564B73E-764B-41F5-9F65-08A829BDCC9F}"/>
    <cellStyle name="Currency 2 3 3 2 3 2 4 2 2" xfId="20482" xr:uid="{39174022-A3F7-457F-B5BB-1426FEE7F20C}"/>
    <cellStyle name="Currency 2 3 3 2 3 2 4 2 2 2" xfId="43138" xr:uid="{5B74AA19-2A64-4B5F-ACEF-CF1B4803133C}"/>
    <cellStyle name="Currency 2 3 3 2 3 2 4 2 3" xfId="31810" xr:uid="{099A56B1-9717-4278-8643-8218DE36F15B}"/>
    <cellStyle name="Currency 2 3 3 2 3 2 4 3" xfId="14818" xr:uid="{5F31D49A-7068-4093-9556-41EE34C30DDA}"/>
    <cellStyle name="Currency 2 3 3 2 3 2 4 3 2" xfId="37474" xr:uid="{47A4ADF4-ECCF-4488-90A5-BEED9A1D7C43}"/>
    <cellStyle name="Currency 2 3 3 2 3 2 4 4" xfId="26146" xr:uid="{CF6E9601-C1CF-4D19-909F-25DAE7C18D16}"/>
    <cellStyle name="Currency 2 3 3 2 3 2 5" xfId="6322" xr:uid="{84AB0F43-25FC-4493-BC5E-7E81AC1C5DA1}"/>
    <cellStyle name="Currency 2 3 3 2 3 2 5 2" xfId="17650" xr:uid="{AC92AD14-9528-4A3E-A5B1-DDB9F498BFDC}"/>
    <cellStyle name="Currency 2 3 3 2 3 2 5 2 2" xfId="40306" xr:uid="{81CA9A82-9030-4512-83CD-A515070C4880}"/>
    <cellStyle name="Currency 2 3 3 2 3 2 5 3" xfId="28978" xr:uid="{7B83A4CE-FB54-4ABF-9B12-2B413BCB09C4}"/>
    <cellStyle name="Currency 2 3 3 2 3 2 6" xfId="11986" xr:uid="{DF7D45D7-73A1-46E0-8957-ADE8C5C98342}"/>
    <cellStyle name="Currency 2 3 3 2 3 2 6 2" xfId="34642" xr:uid="{11502AB0-58FB-4F89-84DF-22ED346C0FB4}"/>
    <cellStyle name="Currency 2 3 3 2 3 2 7" xfId="23314" xr:uid="{AA8FA774-EEEE-4513-B952-DFEC1827C9B5}"/>
    <cellStyle name="Currency 2 3 3 2 3 3" xfId="1010" xr:uid="{F2D53FAA-9366-48CD-9AB4-51BD5234BFB8}"/>
    <cellStyle name="Currency 2 3 3 2 3 3 2" xfId="1951" xr:uid="{F77F69B0-F24E-4A60-A10B-6C8810CA519F}"/>
    <cellStyle name="Currency 2 3 3 2 3 3 2 2" xfId="4783" xr:uid="{4A90A5E3-CE88-4BAE-B9DB-523DEAE41DFB}"/>
    <cellStyle name="Currency 2 3 3 2 3 3 2 2 2" xfId="10447" xr:uid="{FDA2250F-09CA-415E-9B2C-9CD95A5FBC05}"/>
    <cellStyle name="Currency 2 3 3 2 3 3 2 2 2 2" xfId="21775" xr:uid="{5BCFC874-B80E-459A-845D-85ADA03E62E1}"/>
    <cellStyle name="Currency 2 3 3 2 3 3 2 2 2 2 2" xfId="44431" xr:uid="{F9717702-DF35-4EB4-9875-D09CCE98B65F}"/>
    <cellStyle name="Currency 2 3 3 2 3 3 2 2 2 3" xfId="33103" xr:uid="{81FF2E28-6388-4715-8C7C-50145B37403B}"/>
    <cellStyle name="Currency 2 3 3 2 3 3 2 2 3" xfId="16111" xr:uid="{DD11E6ED-2F63-401F-AEFB-24D760AAEB30}"/>
    <cellStyle name="Currency 2 3 3 2 3 3 2 2 3 2" xfId="38767" xr:uid="{2F53AE37-3A39-4267-B6A8-828B4509124B}"/>
    <cellStyle name="Currency 2 3 3 2 3 3 2 2 4" xfId="27439" xr:uid="{4FF008B5-9FAF-4E7A-BC36-FC5B9438B2C0}"/>
    <cellStyle name="Currency 2 3 3 2 3 3 2 3" xfId="7615" xr:uid="{6882839E-847B-48BC-B611-A83E24E8401C}"/>
    <cellStyle name="Currency 2 3 3 2 3 3 2 3 2" xfId="18943" xr:uid="{036C7BE4-419B-4223-B4B3-FB98289A0A3B}"/>
    <cellStyle name="Currency 2 3 3 2 3 3 2 3 2 2" xfId="41599" xr:uid="{B9DD859E-6BD9-4E8C-9DC5-F99D2B0FCE51}"/>
    <cellStyle name="Currency 2 3 3 2 3 3 2 3 3" xfId="30271" xr:uid="{0B6064B0-424C-4674-BE45-069ECB454D01}"/>
    <cellStyle name="Currency 2 3 3 2 3 3 2 4" xfId="13279" xr:uid="{95BE89CD-ACAF-46D5-A94C-6D5B70441ECE}"/>
    <cellStyle name="Currency 2 3 3 2 3 3 2 4 2" xfId="35935" xr:uid="{A830CB76-8A20-431E-9A92-1C6559EEF97D}"/>
    <cellStyle name="Currency 2 3 3 2 3 3 2 5" xfId="24607" xr:uid="{71ECD022-D1B8-4517-B2D2-132B656BD1E1}"/>
    <cellStyle name="Currency 2 3 3 2 3 3 3" xfId="3842" xr:uid="{8A5A6B68-FF89-4B88-93CC-7C6443D229DA}"/>
    <cellStyle name="Currency 2 3 3 2 3 3 3 2" xfId="9506" xr:uid="{4C2B3FCC-2768-4B03-9C19-BF089F9BEF9A}"/>
    <cellStyle name="Currency 2 3 3 2 3 3 3 2 2" xfId="20834" xr:uid="{D5714191-EE38-4CCD-BE30-A9D3C0F04C58}"/>
    <cellStyle name="Currency 2 3 3 2 3 3 3 2 2 2" xfId="43490" xr:uid="{827ED726-22E6-47A6-BB3E-45F025D0985F}"/>
    <cellStyle name="Currency 2 3 3 2 3 3 3 2 3" xfId="32162" xr:uid="{5C82E1AA-AAFD-499E-B3E6-EE54AF8684D6}"/>
    <cellStyle name="Currency 2 3 3 2 3 3 3 3" xfId="15170" xr:uid="{34D5BF80-50BC-4EFF-AF71-1722850BBB97}"/>
    <cellStyle name="Currency 2 3 3 2 3 3 3 3 2" xfId="37826" xr:uid="{BDC2735B-4772-42AE-8F33-3777D36578ED}"/>
    <cellStyle name="Currency 2 3 3 2 3 3 3 4" xfId="26498" xr:uid="{46A0A0AF-166C-4A3B-B181-1856D1EE3BAB}"/>
    <cellStyle name="Currency 2 3 3 2 3 3 4" xfId="6674" xr:uid="{6F6ECC8C-ECC5-4F5B-A0C0-63502DB54E2A}"/>
    <cellStyle name="Currency 2 3 3 2 3 3 4 2" xfId="18002" xr:uid="{4DF31E23-9E98-4232-A6C1-63F1E4339FD6}"/>
    <cellStyle name="Currency 2 3 3 2 3 3 4 2 2" xfId="40658" xr:uid="{B59519BE-9D09-4BF1-875B-D7927E1012EC}"/>
    <cellStyle name="Currency 2 3 3 2 3 3 4 3" xfId="29330" xr:uid="{932CFC3F-4EE9-42CE-9965-E6B80C4DB2CD}"/>
    <cellStyle name="Currency 2 3 3 2 3 3 5" xfId="12338" xr:uid="{B7A944EE-CFB2-4031-BAC2-9C9AB99537DE}"/>
    <cellStyle name="Currency 2 3 3 2 3 3 5 2" xfId="34994" xr:uid="{DC093CED-782F-459D-AD24-6789BACE397A}"/>
    <cellStyle name="Currency 2 3 3 2 3 3 6" xfId="23666" xr:uid="{AA0E09BC-D08F-42DC-9B6B-1A90A39EEA32}"/>
    <cellStyle name="Currency 2 3 3 2 3 4" xfId="1952" xr:uid="{F819AB76-9181-4EAE-8A2D-51ED05FE8732}"/>
    <cellStyle name="Currency 2 3 3 2 3 4 2" xfId="4784" xr:uid="{A2381365-4766-4468-BF48-8623CA60B1A4}"/>
    <cellStyle name="Currency 2 3 3 2 3 4 2 2" xfId="10448" xr:uid="{1B8D35AE-8457-47FC-9191-D116EC6A33FB}"/>
    <cellStyle name="Currency 2 3 3 2 3 4 2 2 2" xfId="21776" xr:uid="{20B7E84D-543C-478D-A7B0-E9E376564FFE}"/>
    <cellStyle name="Currency 2 3 3 2 3 4 2 2 2 2" xfId="44432" xr:uid="{DBE7A533-CA68-42D5-9085-861D5AD3AAEA}"/>
    <cellStyle name="Currency 2 3 3 2 3 4 2 2 3" xfId="33104" xr:uid="{4740C77D-E62C-4E34-ABC5-B7ADC5E2412F}"/>
    <cellStyle name="Currency 2 3 3 2 3 4 2 3" xfId="16112" xr:uid="{D7AD3DE9-3F6A-492F-B0CB-BDA413B02012}"/>
    <cellStyle name="Currency 2 3 3 2 3 4 2 3 2" xfId="38768" xr:uid="{53B6C0B2-D316-40D0-8D9B-405CEC07DBC9}"/>
    <cellStyle name="Currency 2 3 3 2 3 4 2 4" xfId="27440" xr:uid="{7BA1757E-9B81-4440-A513-47BDC7DB886B}"/>
    <cellStyle name="Currency 2 3 3 2 3 4 3" xfId="7616" xr:uid="{D87F6988-FEB9-4D90-B5E0-D00DF2F4753D}"/>
    <cellStyle name="Currency 2 3 3 2 3 4 3 2" xfId="18944" xr:uid="{76B1F92B-32AE-4E83-AA6D-00C6672B8007}"/>
    <cellStyle name="Currency 2 3 3 2 3 4 3 2 2" xfId="41600" xr:uid="{474A7952-0985-4857-97C0-8EF3604CC544}"/>
    <cellStyle name="Currency 2 3 3 2 3 4 3 3" xfId="30272" xr:uid="{7360A9B1-4C58-4170-AE02-9406B696A137}"/>
    <cellStyle name="Currency 2 3 3 2 3 4 4" xfId="13280" xr:uid="{2482288D-62CB-42B9-8086-CF7B34963FC6}"/>
    <cellStyle name="Currency 2 3 3 2 3 4 4 2" xfId="35936" xr:uid="{2F1EFF3D-B8C4-47BE-A634-014E8F82FEE9}"/>
    <cellStyle name="Currency 2 3 3 2 3 4 5" xfId="24608" xr:uid="{5221B989-905A-462A-ADD6-81F7BAFE8D71}"/>
    <cellStyle name="Currency 2 3 3 2 3 5" xfId="3138" xr:uid="{71DDDDAD-C7BF-40C2-9E42-27E8D6CBC7B3}"/>
    <cellStyle name="Currency 2 3 3 2 3 5 2" xfId="8802" xr:uid="{FDE01FBB-E080-4D97-82AB-7B4287F2DD97}"/>
    <cellStyle name="Currency 2 3 3 2 3 5 2 2" xfId="20130" xr:uid="{253EB13C-6523-4A94-B9FB-4DBF07BA0BDA}"/>
    <cellStyle name="Currency 2 3 3 2 3 5 2 2 2" xfId="42786" xr:uid="{F459B299-E219-42F9-8AD0-7AA0C54507AD}"/>
    <cellStyle name="Currency 2 3 3 2 3 5 2 3" xfId="31458" xr:uid="{B5DE989F-E1E5-4D08-8C88-90857E201FFB}"/>
    <cellStyle name="Currency 2 3 3 2 3 5 3" xfId="14466" xr:uid="{4EEA260D-38DB-4383-AAC0-F7601D3544DB}"/>
    <cellStyle name="Currency 2 3 3 2 3 5 3 2" xfId="37122" xr:uid="{147FED45-F582-45B3-8016-0B3CF70873D4}"/>
    <cellStyle name="Currency 2 3 3 2 3 5 4" xfId="25794" xr:uid="{D3AD8244-0ADF-4E5E-AD5B-1367D7D04B12}"/>
    <cellStyle name="Currency 2 3 3 2 3 6" xfId="5970" xr:uid="{A67E1E8B-3E71-44E2-B0E5-52B743631A73}"/>
    <cellStyle name="Currency 2 3 3 2 3 6 2" xfId="17298" xr:uid="{091A141A-689B-40C4-AAEE-40CCC26673A5}"/>
    <cellStyle name="Currency 2 3 3 2 3 6 2 2" xfId="39954" xr:uid="{9B3EF163-B029-457B-B6CE-C39966AECF3D}"/>
    <cellStyle name="Currency 2 3 3 2 3 6 3" xfId="28626" xr:uid="{F8261788-E40E-4EF7-A995-CC24264C24B0}"/>
    <cellStyle name="Currency 2 3 3 2 3 7" xfId="11634" xr:uid="{55FCD5AC-723D-486A-BF1F-6FEB1F731EDA}"/>
    <cellStyle name="Currency 2 3 3 2 3 7 2" xfId="34290" xr:uid="{9030D355-17DF-4D39-902B-7C09B19DC106}"/>
    <cellStyle name="Currency 2 3 3 2 3 8" xfId="22962" xr:uid="{67EA8487-400F-4E81-BE86-EA501A3783DF}"/>
    <cellStyle name="Currency 2 3 3 2 4" xfId="482" xr:uid="{A34A7234-FB00-473E-A63B-4F0F7D1E39F0}"/>
    <cellStyle name="Currency 2 3 3 2 4 2" xfId="1186" xr:uid="{451581D0-D681-471C-BEE2-F0EEC5E4B842}"/>
    <cellStyle name="Currency 2 3 3 2 4 2 2" xfId="1953" xr:uid="{8A54A1BC-3292-4424-A000-4662E196A913}"/>
    <cellStyle name="Currency 2 3 3 2 4 2 2 2" xfId="4785" xr:uid="{1426BAF2-967F-4883-A9D9-DC3451F36327}"/>
    <cellStyle name="Currency 2 3 3 2 4 2 2 2 2" xfId="10449" xr:uid="{C7FD0D7B-CBFE-42F0-AF92-7322275C4E53}"/>
    <cellStyle name="Currency 2 3 3 2 4 2 2 2 2 2" xfId="21777" xr:uid="{1DED79D5-560C-4D32-88E1-8CC69DF121D9}"/>
    <cellStyle name="Currency 2 3 3 2 4 2 2 2 2 2 2" xfId="44433" xr:uid="{4E66A09F-AF05-49D9-B639-2F70453502DF}"/>
    <cellStyle name="Currency 2 3 3 2 4 2 2 2 2 3" xfId="33105" xr:uid="{C62A6F75-EE53-450C-A74D-DBA90B5CBC5C}"/>
    <cellStyle name="Currency 2 3 3 2 4 2 2 2 3" xfId="16113" xr:uid="{13DC382D-C2D0-4CEC-9D2B-3CE49DF78E95}"/>
    <cellStyle name="Currency 2 3 3 2 4 2 2 2 3 2" xfId="38769" xr:uid="{D7BE4C5D-9588-440A-B5BD-7EE8462D2C30}"/>
    <cellStyle name="Currency 2 3 3 2 4 2 2 2 4" xfId="27441" xr:uid="{DA51EB50-C5A7-45D7-A450-CB9CD2090440}"/>
    <cellStyle name="Currency 2 3 3 2 4 2 2 3" xfId="7617" xr:uid="{1550AF90-E35B-4100-8AE5-E9A8B6AC1448}"/>
    <cellStyle name="Currency 2 3 3 2 4 2 2 3 2" xfId="18945" xr:uid="{282559DC-A6D5-4D02-B024-3F05D32127A7}"/>
    <cellStyle name="Currency 2 3 3 2 4 2 2 3 2 2" xfId="41601" xr:uid="{08BCE7A9-748A-458D-9851-BD797006986A}"/>
    <cellStyle name="Currency 2 3 3 2 4 2 2 3 3" xfId="30273" xr:uid="{4E788CB6-14A4-4944-BF49-D4195F986C5F}"/>
    <cellStyle name="Currency 2 3 3 2 4 2 2 4" xfId="13281" xr:uid="{A0C5BC48-EE23-45A6-953C-9989125108C0}"/>
    <cellStyle name="Currency 2 3 3 2 4 2 2 4 2" xfId="35937" xr:uid="{79D6A70F-A549-4B2E-A1A0-7357EE955C64}"/>
    <cellStyle name="Currency 2 3 3 2 4 2 2 5" xfId="24609" xr:uid="{A269DF1C-1693-43A5-92DB-A2CE5EC13704}"/>
    <cellStyle name="Currency 2 3 3 2 4 2 3" xfId="4018" xr:uid="{8CD5B15E-3718-4F58-97B2-41D151F5F23C}"/>
    <cellStyle name="Currency 2 3 3 2 4 2 3 2" xfId="9682" xr:uid="{59AF2260-A52B-42F0-95D4-D3C748D723D3}"/>
    <cellStyle name="Currency 2 3 3 2 4 2 3 2 2" xfId="21010" xr:uid="{400B4E92-DA0A-4633-85B1-691975C7BB1D}"/>
    <cellStyle name="Currency 2 3 3 2 4 2 3 2 2 2" xfId="43666" xr:uid="{1FB2E5B0-70C3-4B11-967A-91781B65CF4B}"/>
    <cellStyle name="Currency 2 3 3 2 4 2 3 2 3" xfId="32338" xr:uid="{166FD54C-7436-44DA-A167-5687930BA3A7}"/>
    <cellStyle name="Currency 2 3 3 2 4 2 3 3" xfId="15346" xr:uid="{76008AB4-8EB7-44D1-BA6E-1A2F185585E7}"/>
    <cellStyle name="Currency 2 3 3 2 4 2 3 3 2" xfId="38002" xr:uid="{DFB37075-05AE-4C45-AB69-9C9341B60972}"/>
    <cellStyle name="Currency 2 3 3 2 4 2 3 4" xfId="26674" xr:uid="{87BFAB4F-0C66-4666-AF24-2D9ABC5E96C3}"/>
    <cellStyle name="Currency 2 3 3 2 4 2 4" xfId="6850" xr:uid="{24FDE04E-B683-46C2-8A87-0EEA883CD665}"/>
    <cellStyle name="Currency 2 3 3 2 4 2 4 2" xfId="18178" xr:uid="{66BA5F9F-5D88-4F4A-864C-4809A26BA185}"/>
    <cellStyle name="Currency 2 3 3 2 4 2 4 2 2" xfId="40834" xr:uid="{C7B90DE2-10D4-421C-9E2A-DB976B2CB50A}"/>
    <cellStyle name="Currency 2 3 3 2 4 2 4 3" xfId="29506" xr:uid="{D08D0C0E-35CE-4BB1-9414-A4559E64BB7E}"/>
    <cellStyle name="Currency 2 3 3 2 4 2 5" xfId="12514" xr:uid="{AB211826-814D-4E63-BA78-5B04B7E193EA}"/>
    <cellStyle name="Currency 2 3 3 2 4 2 5 2" xfId="35170" xr:uid="{2E9227CE-2B05-410B-829A-C8A323154620}"/>
    <cellStyle name="Currency 2 3 3 2 4 2 6" xfId="23842" xr:uid="{97CE70DC-89A6-4B21-A47F-E541053E5038}"/>
    <cellStyle name="Currency 2 3 3 2 4 3" xfId="1954" xr:uid="{1ECB6116-EB30-43F7-8CB4-707EA1810A7D}"/>
    <cellStyle name="Currency 2 3 3 2 4 3 2" xfId="4786" xr:uid="{5E04FD09-5A68-4F7F-B16F-BF4C86C37A33}"/>
    <cellStyle name="Currency 2 3 3 2 4 3 2 2" xfId="10450" xr:uid="{B13BA8C0-4A28-498C-9AF5-0D046FE7E355}"/>
    <cellStyle name="Currency 2 3 3 2 4 3 2 2 2" xfId="21778" xr:uid="{DDB667AB-8719-4766-8450-38B9113E576A}"/>
    <cellStyle name="Currency 2 3 3 2 4 3 2 2 2 2" xfId="44434" xr:uid="{F13F325C-3357-4C4F-A299-26FE3F3659FC}"/>
    <cellStyle name="Currency 2 3 3 2 4 3 2 2 3" xfId="33106" xr:uid="{28B5E4A7-DAF5-4BAA-ABD1-9C60C343C981}"/>
    <cellStyle name="Currency 2 3 3 2 4 3 2 3" xfId="16114" xr:uid="{0E509B30-CA5B-49E9-B531-9031404BC691}"/>
    <cellStyle name="Currency 2 3 3 2 4 3 2 3 2" xfId="38770" xr:uid="{C2F77502-D478-431B-8749-5E5CBD66442D}"/>
    <cellStyle name="Currency 2 3 3 2 4 3 2 4" xfId="27442" xr:uid="{E25F4BFD-89A5-4FCA-922E-74821424AD42}"/>
    <cellStyle name="Currency 2 3 3 2 4 3 3" xfId="7618" xr:uid="{479D7A10-08AD-4248-A896-229B6D46468A}"/>
    <cellStyle name="Currency 2 3 3 2 4 3 3 2" xfId="18946" xr:uid="{C0670974-16DF-416D-A7B8-4705217B7F2F}"/>
    <cellStyle name="Currency 2 3 3 2 4 3 3 2 2" xfId="41602" xr:uid="{C39C9FDA-BC2E-4906-B18F-0974022B80D6}"/>
    <cellStyle name="Currency 2 3 3 2 4 3 3 3" xfId="30274" xr:uid="{103AB181-DE96-4C29-B635-C6E0BD3335B7}"/>
    <cellStyle name="Currency 2 3 3 2 4 3 4" xfId="13282" xr:uid="{E0EA78AB-BE08-4FB1-B4BA-F11A5A19783C}"/>
    <cellStyle name="Currency 2 3 3 2 4 3 4 2" xfId="35938" xr:uid="{31DBA87B-C09F-4C39-A9CF-A503A24F8ACD}"/>
    <cellStyle name="Currency 2 3 3 2 4 3 5" xfId="24610" xr:uid="{AA646FE3-BA90-4CDE-8C19-9CE9D7A55230}"/>
    <cellStyle name="Currency 2 3 3 2 4 4" xfId="3314" xr:uid="{6208C65A-4312-4781-B0F8-A6392BCB8C73}"/>
    <cellStyle name="Currency 2 3 3 2 4 4 2" xfId="8978" xr:uid="{4665BA36-8FF7-434F-8396-971E3B60829C}"/>
    <cellStyle name="Currency 2 3 3 2 4 4 2 2" xfId="20306" xr:uid="{D2630DED-E5DB-4785-B8CE-433707A252AE}"/>
    <cellStyle name="Currency 2 3 3 2 4 4 2 2 2" xfId="42962" xr:uid="{FB767882-D9F8-4EE8-9FFB-012350C207F6}"/>
    <cellStyle name="Currency 2 3 3 2 4 4 2 3" xfId="31634" xr:uid="{5F1153C6-FB98-4D81-A404-A0841CA1EE94}"/>
    <cellStyle name="Currency 2 3 3 2 4 4 3" xfId="14642" xr:uid="{43EAABEE-7A1F-472B-BDE1-00CF6AEFA6B5}"/>
    <cellStyle name="Currency 2 3 3 2 4 4 3 2" xfId="37298" xr:uid="{87761C51-A4CB-4930-82EB-836BB0DAFA32}"/>
    <cellStyle name="Currency 2 3 3 2 4 4 4" xfId="25970" xr:uid="{40D3E2BA-DC19-408F-ACDA-6B0358CBB1BD}"/>
    <cellStyle name="Currency 2 3 3 2 4 5" xfId="6146" xr:uid="{8DB1EE92-3520-426A-800E-BFE35C4C2643}"/>
    <cellStyle name="Currency 2 3 3 2 4 5 2" xfId="17474" xr:uid="{35957D07-DD0F-4527-B2B9-A82DEB836654}"/>
    <cellStyle name="Currency 2 3 3 2 4 5 2 2" xfId="40130" xr:uid="{D5BB1A2F-9601-4F39-A328-25C7640A1C1B}"/>
    <cellStyle name="Currency 2 3 3 2 4 5 3" xfId="28802" xr:uid="{2B6AD07D-94F3-418F-9C91-9997F3E2263A}"/>
    <cellStyle name="Currency 2 3 3 2 4 6" xfId="11810" xr:uid="{58F1CFA9-A3B6-4D9E-8A93-6C02C19929FF}"/>
    <cellStyle name="Currency 2 3 3 2 4 6 2" xfId="34466" xr:uid="{9682E5E1-FF74-43A1-B54E-8193F8EEA999}"/>
    <cellStyle name="Currency 2 3 3 2 4 7" xfId="23138" xr:uid="{C7FA3443-011F-404E-AFEB-9FEEC5D89E45}"/>
    <cellStyle name="Currency 2 3 3 2 5" xfId="834" xr:uid="{0D6D69F6-1BAE-4544-B830-4A91E427365F}"/>
    <cellStyle name="Currency 2 3 3 2 5 2" xfId="1955" xr:uid="{376FEA14-5AC0-433E-BEE8-A5D4C3684A13}"/>
    <cellStyle name="Currency 2 3 3 2 5 2 2" xfId="4787" xr:uid="{91042712-906F-4FF6-8C3A-BD68F3BF6BF2}"/>
    <cellStyle name="Currency 2 3 3 2 5 2 2 2" xfId="10451" xr:uid="{96404E67-16AA-4360-BD99-6EC3D5308841}"/>
    <cellStyle name="Currency 2 3 3 2 5 2 2 2 2" xfId="21779" xr:uid="{453056EB-80E3-4419-8F9F-D516F5B27868}"/>
    <cellStyle name="Currency 2 3 3 2 5 2 2 2 2 2" xfId="44435" xr:uid="{3D6D3279-7A55-4093-BF85-A6F3BDC2C0FB}"/>
    <cellStyle name="Currency 2 3 3 2 5 2 2 2 3" xfId="33107" xr:uid="{B0364251-749F-42BA-89D4-B4933DE8D5FD}"/>
    <cellStyle name="Currency 2 3 3 2 5 2 2 3" xfId="16115" xr:uid="{8337E5CF-4632-4312-A3E9-F9D1EAA5CED2}"/>
    <cellStyle name="Currency 2 3 3 2 5 2 2 3 2" xfId="38771" xr:uid="{A09FD78E-69E6-4FA8-A22C-0028F1461650}"/>
    <cellStyle name="Currency 2 3 3 2 5 2 2 4" xfId="27443" xr:uid="{491BEA55-92D8-4C37-BEA8-8958791FEDA0}"/>
    <cellStyle name="Currency 2 3 3 2 5 2 3" xfId="7619" xr:uid="{15B7895F-8D28-48F2-9F28-316FEBA4451B}"/>
    <cellStyle name="Currency 2 3 3 2 5 2 3 2" xfId="18947" xr:uid="{BF2B6C8F-F46D-4DFA-9E72-8BEB5360FB02}"/>
    <cellStyle name="Currency 2 3 3 2 5 2 3 2 2" xfId="41603" xr:uid="{3CE9182B-6381-4AD3-AC15-B86CEE86AEC2}"/>
    <cellStyle name="Currency 2 3 3 2 5 2 3 3" xfId="30275" xr:uid="{6375EC01-D1E4-4620-92B4-2A305CAB14B9}"/>
    <cellStyle name="Currency 2 3 3 2 5 2 4" xfId="13283" xr:uid="{16F8CAEC-A579-4047-9B6A-B81005BF6B4E}"/>
    <cellStyle name="Currency 2 3 3 2 5 2 4 2" xfId="35939" xr:uid="{4C8CF04B-3CF7-4890-A9C3-E27760A7FCC1}"/>
    <cellStyle name="Currency 2 3 3 2 5 2 5" xfId="24611" xr:uid="{5090E660-48B2-4360-BCDC-B329A885CAE5}"/>
    <cellStyle name="Currency 2 3 3 2 5 3" xfId="3666" xr:uid="{389AF13A-DF27-4208-A7A8-949734D3D412}"/>
    <cellStyle name="Currency 2 3 3 2 5 3 2" xfId="9330" xr:uid="{970DE7FE-61EB-4266-9B42-C1B57CF5B5FF}"/>
    <cellStyle name="Currency 2 3 3 2 5 3 2 2" xfId="20658" xr:uid="{D56E98FC-5CFA-4F69-8229-6D908D09EA79}"/>
    <cellStyle name="Currency 2 3 3 2 5 3 2 2 2" xfId="43314" xr:uid="{9CE8A7BA-486A-4551-974F-F75EE0E74822}"/>
    <cellStyle name="Currency 2 3 3 2 5 3 2 3" xfId="31986" xr:uid="{0F379270-F348-40F2-AEFF-BEBB06A3697F}"/>
    <cellStyle name="Currency 2 3 3 2 5 3 3" xfId="14994" xr:uid="{A4DF1313-7A00-489F-BCA6-61BF2649DF60}"/>
    <cellStyle name="Currency 2 3 3 2 5 3 3 2" xfId="37650" xr:uid="{5EE8B13A-69DA-444A-9A69-C6BCC0EC6E2B}"/>
    <cellStyle name="Currency 2 3 3 2 5 3 4" xfId="26322" xr:uid="{135A1DA5-3FAD-48A1-9570-110031F0CAC3}"/>
    <cellStyle name="Currency 2 3 3 2 5 4" xfId="6498" xr:uid="{F05F19DC-D2E4-4236-80DD-A903E0CE9C9A}"/>
    <cellStyle name="Currency 2 3 3 2 5 4 2" xfId="17826" xr:uid="{FADB84E2-B12D-4A81-ADFD-DE04E9A3A4B6}"/>
    <cellStyle name="Currency 2 3 3 2 5 4 2 2" xfId="40482" xr:uid="{C07A6B26-492E-4E72-A42E-258395F4C431}"/>
    <cellStyle name="Currency 2 3 3 2 5 4 3" xfId="29154" xr:uid="{D7A3BFCE-5001-46AA-A040-32F7FDF9FB4E}"/>
    <cellStyle name="Currency 2 3 3 2 5 5" xfId="12162" xr:uid="{9F9AB5A9-98C3-4C6A-AABF-5E0786446AF8}"/>
    <cellStyle name="Currency 2 3 3 2 5 5 2" xfId="34818" xr:uid="{A6947A72-DE74-4FBD-A00B-F3D50F18651A}"/>
    <cellStyle name="Currency 2 3 3 2 5 6" xfId="23490" xr:uid="{817767BA-74B8-4B01-8097-B6B12BF45023}"/>
    <cellStyle name="Currency 2 3 3 2 6" xfId="1956" xr:uid="{49C890BB-73AD-4494-9AE8-A6C9AF26C8F8}"/>
    <cellStyle name="Currency 2 3 3 2 6 2" xfId="4788" xr:uid="{BDB0DBCE-2360-4C6A-8190-4D47D225E589}"/>
    <cellStyle name="Currency 2 3 3 2 6 2 2" xfId="10452" xr:uid="{16F88DBF-842A-4396-A08D-DB3868EC7ED0}"/>
    <cellStyle name="Currency 2 3 3 2 6 2 2 2" xfId="21780" xr:uid="{3044756C-C029-4F87-B7CF-E003CB4CFE0A}"/>
    <cellStyle name="Currency 2 3 3 2 6 2 2 2 2" xfId="44436" xr:uid="{DDA3B6C6-7D45-45B7-9301-66DCD95EFE1A}"/>
    <cellStyle name="Currency 2 3 3 2 6 2 2 3" xfId="33108" xr:uid="{4EEFB898-C027-4F4C-A1FE-44D51DAC741D}"/>
    <cellStyle name="Currency 2 3 3 2 6 2 3" xfId="16116" xr:uid="{67067BB6-98E5-4517-9B35-14EA5E6886FF}"/>
    <cellStyle name="Currency 2 3 3 2 6 2 3 2" xfId="38772" xr:uid="{2A6BE415-2467-4DB4-8FDF-B4AA64800ED7}"/>
    <cellStyle name="Currency 2 3 3 2 6 2 4" xfId="27444" xr:uid="{D8D5B0B2-5691-4B01-B694-1843EF7169D4}"/>
    <cellStyle name="Currency 2 3 3 2 6 3" xfId="7620" xr:uid="{1BA1DF43-C6BC-407D-94D4-77929DD9F7BA}"/>
    <cellStyle name="Currency 2 3 3 2 6 3 2" xfId="18948" xr:uid="{7EED069A-AC08-40C4-8036-CF906586A3EA}"/>
    <cellStyle name="Currency 2 3 3 2 6 3 2 2" xfId="41604" xr:uid="{5E55B842-CB94-4B1D-BB52-2A6B28C60A4A}"/>
    <cellStyle name="Currency 2 3 3 2 6 3 3" xfId="30276" xr:uid="{746D7196-1049-456A-BDCB-CD1C33D3E59F}"/>
    <cellStyle name="Currency 2 3 3 2 6 4" xfId="13284" xr:uid="{49EF7B4A-BB8E-468D-95D1-8DED0FEF5A79}"/>
    <cellStyle name="Currency 2 3 3 2 6 4 2" xfId="35940" xr:uid="{E7A483B5-39E1-49F9-9CC0-4ED1C42EB908}"/>
    <cellStyle name="Currency 2 3 3 2 6 5" xfId="24612" xr:uid="{65FDA045-9B87-4C81-B9AC-F260DD85CB06}"/>
    <cellStyle name="Currency 2 3 3 2 7" xfId="2962" xr:uid="{3E0E8C1D-52A1-48D8-821C-1EBF8D4C363D}"/>
    <cellStyle name="Currency 2 3 3 2 7 2" xfId="8626" xr:uid="{C2EC6914-E142-4733-98A0-07F307EBA2BE}"/>
    <cellStyle name="Currency 2 3 3 2 7 2 2" xfId="19954" xr:uid="{D09F19B2-84BF-4ADC-8CD5-CE55F144A356}"/>
    <cellStyle name="Currency 2 3 3 2 7 2 2 2" xfId="42610" xr:uid="{049816A2-680D-4612-89A3-689C07B9BAC1}"/>
    <cellStyle name="Currency 2 3 3 2 7 2 3" xfId="31282" xr:uid="{16BD8557-6964-4A7E-BF2B-7AC8E7DF2CB7}"/>
    <cellStyle name="Currency 2 3 3 2 7 3" xfId="14290" xr:uid="{AF2D325D-5586-42B5-B50D-95FA1EE1692D}"/>
    <cellStyle name="Currency 2 3 3 2 7 3 2" xfId="36946" xr:uid="{1DDBDE0F-0B89-4DE0-AA0B-F33374C833C7}"/>
    <cellStyle name="Currency 2 3 3 2 7 4" xfId="25618" xr:uid="{06EAFD14-DDF5-458D-B252-1D4F2FD88565}"/>
    <cellStyle name="Currency 2 3 3 2 8" xfId="5794" xr:uid="{CA3273A0-AAE7-4213-A38E-FF59E102998B}"/>
    <cellStyle name="Currency 2 3 3 2 8 2" xfId="17122" xr:uid="{8D1BCE20-704E-4240-9C70-26E87875F101}"/>
    <cellStyle name="Currency 2 3 3 2 8 2 2" xfId="39778" xr:uid="{F7C2B8FB-32BC-4227-AFA3-281756D469CA}"/>
    <cellStyle name="Currency 2 3 3 2 8 3" xfId="28450" xr:uid="{4057DD61-CED9-4F57-885D-54E61F566750}"/>
    <cellStyle name="Currency 2 3 3 2 9" xfId="11458" xr:uid="{D31309EF-7875-4953-AE49-E59AB7DA712A}"/>
    <cellStyle name="Currency 2 3 3 2 9 2" xfId="34114" xr:uid="{88FEA28C-3D38-4C01-8545-7E3DB1FF2B52}"/>
    <cellStyle name="Currency 2 3 3 3" xfId="174" xr:uid="{77BFF68D-49C4-4C29-BF9A-9493AEFF68D8}"/>
    <cellStyle name="Currency 2 3 3 3 2" xfId="350" xr:uid="{90D78D26-74B7-458D-8302-A46D160269B5}"/>
    <cellStyle name="Currency 2 3 3 3 2 2" xfId="702" xr:uid="{3BD9E494-C630-4753-A3B3-350380A4587B}"/>
    <cellStyle name="Currency 2 3 3 3 2 2 2" xfId="1406" xr:uid="{B48CC562-C330-4180-8136-FC209191EA57}"/>
    <cellStyle name="Currency 2 3 3 3 2 2 2 2" xfId="1957" xr:uid="{D1C8B98E-2F08-4125-BAE7-238769F62DEB}"/>
    <cellStyle name="Currency 2 3 3 3 2 2 2 2 2" xfId="4789" xr:uid="{2D21E52F-5E89-47CC-979C-EDB5354F9FAD}"/>
    <cellStyle name="Currency 2 3 3 3 2 2 2 2 2 2" xfId="10453" xr:uid="{DF6F47F4-0A4F-4F8E-962E-8F7E1EF321AA}"/>
    <cellStyle name="Currency 2 3 3 3 2 2 2 2 2 2 2" xfId="21781" xr:uid="{08AF2EFE-20FF-4E6C-ADD1-12D8DA09065F}"/>
    <cellStyle name="Currency 2 3 3 3 2 2 2 2 2 2 2 2" xfId="44437" xr:uid="{5042BFA9-AF3E-4BDE-BB55-4F27415F9D8E}"/>
    <cellStyle name="Currency 2 3 3 3 2 2 2 2 2 2 3" xfId="33109" xr:uid="{EA01F73B-E871-45B6-9BC0-F28D6692FA34}"/>
    <cellStyle name="Currency 2 3 3 3 2 2 2 2 2 3" xfId="16117" xr:uid="{D9C410D6-4960-4118-B0C4-0C823871E644}"/>
    <cellStyle name="Currency 2 3 3 3 2 2 2 2 2 3 2" xfId="38773" xr:uid="{71C4EBD1-FB31-4E8D-B416-8B7DC1BFA964}"/>
    <cellStyle name="Currency 2 3 3 3 2 2 2 2 2 4" xfId="27445" xr:uid="{63C8068C-256B-464A-AA89-679E11864C80}"/>
    <cellStyle name="Currency 2 3 3 3 2 2 2 2 3" xfId="7621" xr:uid="{F4EA2D55-E767-43EA-A63F-10157B09A5A9}"/>
    <cellStyle name="Currency 2 3 3 3 2 2 2 2 3 2" xfId="18949" xr:uid="{44190B52-5EEB-42FE-B161-992629774266}"/>
    <cellStyle name="Currency 2 3 3 3 2 2 2 2 3 2 2" xfId="41605" xr:uid="{E6CA4A93-E169-4F96-9D10-975B476926E6}"/>
    <cellStyle name="Currency 2 3 3 3 2 2 2 2 3 3" xfId="30277" xr:uid="{43001D26-D42F-4546-8FA6-C3440B358375}"/>
    <cellStyle name="Currency 2 3 3 3 2 2 2 2 4" xfId="13285" xr:uid="{22B66D6E-5EC4-4C2E-BEC5-189AB78FB039}"/>
    <cellStyle name="Currency 2 3 3 3 2 2 2 2 4 2" xfId="35941" xr:uid="{3987C755-5C91-4040-BF9C-A0225BD53AFE}"/>
    <cellStyle name="Currency 2 3 3 3 2 2 2 2 5" xfId="24613" xr:uid="{7FE9F396-E020-46AF-84D9-21F15453D420}"/>
    <cellStyle name="Currency 2 3 3 3 2 2 2 3" xfId="4238" xr:uid="{5F62CF50-8818-4EBB-BF04-082413B59E45}"/>
    <cellStyle name="Currency 2 3 3 3 2 2 2 3 2" xfId="9902" xr:uid="{E0350640-95AC-4817-A353-3117BE2E2AC3}"/>
    <cellStyle name="Currency 2 3 3 3 2 2 2 3 2 2" xfId="21230" xr:uid="{7E0E2767-70B9-4CC9-9436-D88C5AA3AF99}"/>
    <cellStyle name="Currency 2 3 3 3 2 2 2 3 2 2 2" xfId="43886" xr:uid="{22CF2B2D-515F-44C2-93C7-538392CE3444}"/>
    <cellStyle name="Currency 2 3 3 3 2 2 2 3 2 3" xfId="32558" xr:uid="{8773F301-2E6C-4AC8-B0EF-9132EF4AE1C0}"/>
    <cellStyle name="Currency 2 3 3 3 2 2 2 3 3" xfId="15566" xr:uid="{B95A84FA-24D7-4515-8EEE-F892C3B4B139}"/>
    <cellStyle name="Currency 2 3 3 3 2 2 2 3 3 2" xfId="38222" xr:uid="{CF8ED280-4E4B-4728-89C1-6BAA63842EB3}"/>
    <cellStyle name="Currency 2 3 3 3 2 2 2 3 4" xfId="26894" xr:uid="{21E107CE-42A3-43D9-955C-9AB3BB320681}"/>
    <cellStyle name="Currency 2 3 3 3 2 2 2 4" xfId="7070" xr:uid="{3800C848-AF7D-4F04-862B-BFEDF2C64421}"/>
    <cellStyle name="Currency 2 3 3 3 2 2 2 4 2" xfId="18398" xr:uid="{074EEC63-1BB7-48C1-A2B3-BD9127C1F6B9}"/>
    <cellStyle name="Currency 2 3 3 3 2 2 2 4 2 2" xfId="41054" xr:uid="{4D740EC0-0FC4-40C9-B675-9D579B607BDE}"/>
    <cellStyle name="Currency 2 3 3 3 2 2 2 4 3" xfId="29726" xr:uid="{12597CCF-7861-47D5-82FB-2DD2809E45E1}"/>
    <cellStyle name="Currency 2 3 3 3 2 2 2 5" xfId="12734" xr:uid="{1B22D998-095E-4507-B168-506520BC2FBB}"/>
    <cellStyle name="Currency 2 3 3 3 2 2 2 5 2" xfId="35390" xr:uid="{898AAB80-EFE0-4AB9-9965-4475327F5BAC}"/>
    <cellStyle name="Currency 2 3 3 3 2 2 2 6" xfId="24062" xr:uid="{A75E0160-1E5B-47B8-80A1-082AD50D8C36}"/>
    <cellStyle name="Currency 2 3 3 3 2 2 3" xfId="1958" xr:uid="{3AA55698-9458-4BF7-B926-14002DA9A601}"/>
    <cellStyle name="Currency 2 3 3 3 2 2 3 2" xfId="4790" xr:uid="{27B47381-99C5-4C48-92BA-0A9FDB41EC37}"/>
    <cellStyle name="Currency 2 3 3 3 2 2 3 2 2" xfId="10454" xr:uid="{2273FF6D-2C93-4CA3-834D-9D1BB3007D99}"/>
    <cellStyle name="Currency 2 3 3 3 2 2 3 2 2 2" xfId="21782" xr:uid="{543F47F9-F8D5-4531-84D2-F32839869129}"/>
    <cellStyle name="Currency 2 3 3 3 2 2 3 2 2 2 2" xfId="44438" xr:uid="{14547287-6350-4A45-8BC8-A359CD4F6B51}"/>
    <cellStyle name="Currency 2 3 3 3 2 2 3 2 2 3" xfId="33110" xr:uid="{8FD6C747-25FE-4415-95DB-40434B029B2B}"/>
    <cellStyle name="Currency 2 3 3 3 2 2 3 2 3" xfId="16118" xr:uid="{00EEED2A-A318-4F94-B043-E989AD563343}"/>
    <cellStyle name="Currency 2 3 3 3 2 2 3 2 3 2" xfId="38774" xr:uid="{AB47E8CD-BC5F-4DF3-BF2A-951F439C9E70}"/>
    <cellStyle name="Currency 2 3 3 3 2 2 3 2 4" xfId="27446" xr:uid="{D9102340-17CE-43AD-9526-E1FDA5F9E875}"/>
    <cellStyle name="Currency 2 3 3 3 2 2 3 3" xfId="7622" xr:uid="{21EC11C2-E894-41F7-936C-01C3743A49DB}"/>
    <cellStyle name="Currency 2 3 3 3 2 2 3 3 2" xfId="18950" xr:uid="{34784D70-AB40-4105-B683-EC389543FB1F}"/>
    <cellStyle name="Currency 2 3 3 3 2 2 3 3 2 2" xfId="41606" xr:uid="{922363AD-18D9-44AF-AE52-B123452C6D58}"/>
    <cellStyle name="Currency 2 3 3 3 2 2 3 3 3" xfId="30278" xr:uid="{5578E972-E50A-434A-B377-61CD34EC38ED}"/>
    <cellStyle name="Currency 2 3 3 3 2 2 3 4" xfId="13286" xr:uid="{905ABB99-09B4-42C8-A6C9-557967D63BB4}"/>
    <cellStyle name="Currency 2 3 3 3 2 2 3 4 2" xfId="35942" xr:uid="{711972D5-36FD-432C-9325-D9339508A1C0}"/>
    <cellStyle name="Currency 2 3 3 3 2 2 3 5" xfId="24614" xr:uid="{E2F65874-EDDB-4F6D-93F1-EA73A66FB851}"/>
    <cellStyle name="Currency 2 3 3 3 2 2 4" xfId="3534" xr:uid="{FA191F25-542D-49B0-B9FD-52701E37AFC5}"/>
    <cellStyle name="Currency 2 3 3 3 2 2 4 2" xfId="9198" xr:uid="{ADBF6261-6A7F-4443-8908-03AB5BE24727}"/>
    <cellStyle name="Currency 2 3 3 3 2 2 4 2 2" xfId="20526" xr:uid="{5E349C9C-B4DA-4139-8138-04E1230CE636}"/>
    <cellStyle name="Currency 2 3 3 3 2 2 4 2 2 2" xfId="43182" xr:uid="{476A10B9-924E-4233-83E7-7B019F610199}"/>
    <cellStyle name="Currency 2 3 3 3 2 2 4 2 3" xfId="31854" xr:uid="{74634D08-20E1-4004-B7D2-B6CA891EF39E}"/>
    <cellStyle name="Currency 2 3 3 3 2 2 4 3" xfId="14862" xr:uid="{EE2F9E22-032F-4591-8F97-7BD41C61ACC9}"/>
    <cellStyle name="Currency 2 3 3 3 2 2 4 3 2" xfId="37518" xr:uid="{3DE981FC-5ECB-47CD-9590-7B56EA1DE9DE}"/>
    <cellStyle name="Currency 2 3 3 3 2 2 4 4" xfId="26190" xr:uid="{C4CD07E8-DCE1-49C3-AC1F-BA1930A7E21C}"/>
    <cellStyle name="Currency 2 3 3 3 2 2 5" xfId="6366" xr:uid="{F8295E09-3DC1-4C47-BDC3-B2E6A3717391}"/>
    <cellStyle name="Currency 2 3 3 3 2 2 5 2" xfId="17694" xr:uid="{F37B5050-9B05-4C32-9656-83A9FF660D2C}"/>
    <cellStyle name="Currency 2 3 3 3 2 2 5 2 2" xfId="40350" xr:uid="{AB684423-71DE-4D01-8AA9-79437F4A7963}"/>
    <cellStyle name="Currency 2 3 3 3 2 2 5 3" xfId="29022" xr:uid="{AA453859-4531-418D-A976-AAB261FA9CC4}"/>
    <cellStyle name="Currency 2 3 3 3 2 2 6" xfId="12030" xr:uid="{9ACB405F-1612-497C-AB2B-C1EDA5EB6543}"/>
    <cellStyle name="Currency 2 3 3 3 2 2 6 2" xfId="34686" xr:uid="{8B9257A5-C670-4E0C-909A-32E584AA2BBB}"/>
    <cellStyle name="Currency 2 3 3 3 2 2 7" xfId="23358" xr:uid="{810437B0-6920-4D50-9D26-AB2E745AEB4F}"/>
    <cellStyle name="Currency 2 3 3 3 2 3" xfId="1054" xr:uid="{8480CDBF-FECD-411F-BF36-0AB222B84D46}"/>
    <cellStyle name="Currency 2 3 3 3 2 3 2" xfId="1959" xr:uid="{8C7D1B4C-FCAE-41C6-A570-3280224DDECB}"/>
    <cellStyle name="Currency 2 3 3 3 2 3 2 2" xfId="4791" xr:uid="{1AA58D1F-1BA4-486F-A334-CAC732943435}"/>
    <cellStyle name="Currency 2 3 3 3 2 3 2 2 2" xfId="10455" xr:uid="{440FD842-1FCF-46C4-9F48-2E45AF7B73BE}"/>
    <cellStyle name="Currency 2 3 3 3 2 3 2 2 2 2" xfId="21783" xr:uid="{746FB08D-8D4B-4755-BD9E-471CEBBBAA05}"/>
    <cellStyle name="Currency 2 3 3 3 2 3 2 2 2 2 2" xfId="44439" xr:uid="{A4905D80-A5F9-45C1-9F42-F614720A4448}"/>
    <cellStyle name="Currency 2 3 3 3 2 3 2 2 2 3" xfId="33111" xr:uid="{7FBE4D1C-2154-458A-8C66-D25407DD7945}"/>
    <cellStyle name="Currency 2 3 3 3 2 3 2 2 3" xfId="16119" xr:uid="{4378962D-6B06-467A-A00E-130E939F6E32}"/>
    <cellStyle name="Currency 2 3 3 3 2 3 2 2 3 2" xfId="38775" xr:uid="{FF7F5C35-1301-4492-8427-A1AF9D0F255E}"/>
    <cellStyle name="Currency 2 3 3 3 2 3 2 2 4" xfId="27447" xr:uid="{3E53BF1D-B271-4727-8BA2-CE6A2056A59D}"/>
    <cellStyle name="Currency 2 3 3 3 2 3 2 3" xfId="7623" xr:uid="{6E51D927-AE01-49AB-A160-6DC3273235D3}"/>
    <cellStyle name="Currency 2 3 3 3 2 3 2 3 2" xfId="18951" xr:uid="{AC80796C-4567-4A2A-BF74-F4994CDA681E}"/>
    <cellStyle name="Currency 2 3 3 3 2 3 2 3 2 2" xfId="41607" xr:uid="{15BA5ECE-38D1-447F-B6D3-7AB678561207}"/>
    <cellStyle name="Currency 2 3 3 3 2 3 2 3 3" xfId="30279" xr:uid="{27AA9E82-57A3-4336-B3D1-64D3CC45E221}"/>
    <cellStyle name="Currency 2 3 3 3 2 3 2 4" xfId="13287" xr:uid="{2AAEB0D8-78B9-4215-9F03-45958BAEC782}"/>
    <cellStyle name="Currency 2 3 3 3 2 3 2 4 2" xfId="35943" xr:uid="{EBDA5E7D-7066-4F5A-AE59-31D08F126256}"/>
    <cellStyle name="Currency 2 3 3 3 2 3 2 5" xfId="24615" xr:uid="{BB4672CD-9F0B-41AF-8650-EA156D622192}"/>
    <cellStyle name="Currency 2 3 3 3 2 3 3" xfId="3886" xr:uid="{BD3F6C89-F21D-4417-A708-318271DED2EF}"/>
    <cellStyle name="Currency 2 3 3 3 2 3 3 2" xfId="9550" xr:uid="{FD8C9FD0-5B8D-40F5-9C75-ADED6D568A30}"/>
    <cellStyle name="Currency 2 3 3 3 2 3 3 2 2" xfId="20878" xr:uid="{AD543A1E-B7DD-4A12-B411-1532A1231F28}"/>
    <cellStyle name="Currency 2 3 3 3 2 3 3 2 2 2" xfId="43534" xr:uid="{66EFE353-52C0-4131-B094-1B2177B3AE98}"/>
    <cellStyle name="Currency 2 3 3 3 2 3 3 2 3" xfId="32206" xr:uid="{56350663-A690-4F62-A15C-A50C25D20609}"/>
    <cellStyle name="Currency 2 3 3 3 2 3 3 3" xfId="15214" xr:uid="{77811597-D0CC-47F7-900C-7366A6C3FACA}"/>
    <cellStyle name="Currency 2 3 3 3 2 3 3 3 2" xfId="37870" xr:uid="{E223E24D-1BD2-4142-BF0D-72669B9EC019}"/>
    <cellStyle name="Currency 2 3 3 3 2 3 3 4" xfId="26542" xr:uid="{9F905C50-28DD-4BD1-8022-41530226A9B6}"/>
    <cellStyle name="Currency 2 3 3 3 2 3 4" xfId="6718" xr:uid="{2B082C36-566E-47A8-8959-290D874B0FEA}"/>
    <cellStyle name="Currency 2 3 3 3 2 3 4 2" xfId="18046" xr:uid="{C1A30040-DA95-4644-820E-F207FA5B98A1}"/>
    <cellStyle name="Currency 2 3 3 3 2 3 4 2 2" xfId="40702" xr:uid="{247D9AD2-38B1-47C8-BA8B-2BB622A0EDA2}"/>
    <cellStyle name="Currency 2 3 3 3 2 3 4 3" xfId="29374" xr:uid="{B7218320-8D76-4275-B6AD-C085DD4906FF}"/>
    <cellStyle name="Currency 2 3 3 3 2 3 5" xfId="12382" xr:uid="{2825BC98-BAEF-4856-80D8-9CF46AF2018F}"/>
    <cellStyle name="Currency 2 3 3 3 2 3 5 2" xfId="35038" xr:uid="{D4FA7CE7-0005-47F0-B779-98D2D8B1720C}"/>
    <cellStyle name="Currency 2 3 3 3 2 3 6" xfId="23710" xr:uid="{969797E8-3AA7-4002-95A8-FD479755555C}"/>
    <cellStyle name="Currency 2 3 3 3 2 4" xfId="1960" xr:uid="{A52E0D8C-FF8D-4105-A35F-A4C32CF398BE}"/>
    <cellStyle name="Currency 2 3 3 3 2 4 2" xfId="4792" xr:uid="{5520C5EE-7211-407B-8075-A5E7A8DA54A9}"/>
    <cellStyle name="Currency 2 3 3 3 2 4 2 2" xfId="10456" xr:uid="{C3506C24-2216-4E08-A517-02BA13F4E041}"/>
    <cellStyle name="Currency 2 3 3 3 2 4 2 2 2" xfId="21784" xr:uid="{65EBC50D-497A-4CF4-A2F0-28B8DD262223}"/>
    <cellStyle name="Currency 2 3 3 3 2 4 2 2 2 2" xfId="44440" xr:uid="{B759C446-13E7-430C-88AC-3E0FF48F61E8}"/>
    <cellStyle name="Currency 2 3 3 3 2 4 2 2 3" xfId="33112" xr:uid="{95D462F7-0C10-46BF-8F69-29FD036817F3}"/>
    <cellStyle name="Currency 2 3 3 3 2 4 2 3" xfId="16120" xr:uid="{0B199E0A-BF09-4B32-867F-7E6E9EB05593}"/>
    <cellStyle name="Currency 2 3 3 3 2 4 2 3 2" xfId="38776" xr:uid="{AB4A0FA5-4ACD-41C2-A5E4-4675B991E549}"/>
    <cellStyle name="Currency 2 3 3 3 2 4 2 4" xfId="27448" xr:uid="{F21600AA-058D-4A65-8471-16B45ABC9BC9}"/>
    <cellStyle name="Currency 2 3 3 3 2 4 3" xfId="7624" xr:uid="{314EA252-75B7-49A8-B11A-71B015EE3332}"/>
    <cellStyle name="Currency 2 3 3 3 2 4 3 2" xfId="18952" xr:uid="{90B4BAE4-8623-4A5F-B56B-C7F3F87A78F2}"/>
    <cellStyle name="Currency 2 3 3 3 2 4 3 2 2" xfId="41608" xr:uid="{D583B129-A7DC-4F49-A9BA-3F909250CFAA}"/>
    <cellStyle name="Currency 2 3 3 3 2 4 3 3" xfId="30280" xr:uid="{4709778C-BF25-4641-853D-4BA24093332B}"/>
    <cellStyle name="Currency 2 3 3 3 2 4 4" xfId="13288" xr:uid="{999B7B4A-BAB1-4101-B3D3-CEEF494DB119}"/>
    <cellStyle name="Currency 2 3 3 3 2 4 4 2" xfId="35944" xr:uid="{6F8633F2-3826-426A-AD85-C5D54A508350}"/>
    <cellStyle name="Currency 2 3 3 3 2 4 5" xfId="24616" xr:uid="{69A0B471-AF44-4962-A508-542DB1989C41}"/>
    <cellStyle name="Currency 2 3 3 3 2 5" xfId="3182" xr:uid="{2D179E2A-F244-4D71-B5DF-13EB83FE29CE}"/>
    <cellStyle name="Currency 2 3 3 3 2 5 2" xfId="8846" xr:uid="{60146B20-304F-4076-A4A5-9650975588E0}"/>
    <cellStyle name="Currency 2 3 3 3 2 5 2 2" xfId="20174" xr:uid="{3A13C609-A663-4215-93AA-82A6C6A74EB6}"/>
    <cellStyle name="Currency 2 3 3 3 2 5 2 2 2" xfId="42830" xr:uid="{CF1E3A8D-579C-4EF9-BA8B-668D8FDE8BF4}"/>
    <cellStyle name="Currency 2 3 3 3 2 5 2 3" xfId="31502" xr:uid="{C16A9175-42C7-4C4E-8537-F286397FF5FD}"/>
    <cellStyle name="Currency 2 3 3 3 2 5 3" xfId="14510" xr:uid="{E48B0DFD-518D-4F19-99D3-C4897EF15F47}"/>
    <cellStyle name="Currency 2 3 3 3 2 5 3 2" xfId="37166" xr:uid="{BEF36AC3-B33F-4298-8E29-30384217F436}"/>
    <cellStyle name="Currency 2 3 3 3 2 5 4" xfId="25838" xr:uid="{25019E10-5F79-4F64-BAC7-88D957EF4233}"/>
    <cellStyle name="Currency 2 3 3 3 2 6" xfId="6014" xr:uid="{760262F4-F3B1-434C-B54A-A8BDA801602E}"/>
    <cellStyle name="Currency 2 3 3 3 2 6 2" xfId="17342" xr:uid="{0C0F0E3F-B788-4281-B110-98F4D5920E0C}"/>
    <cellStyle name="Currency 2 3 3 3 2 6 2 2" xfId="39998" xr:uid="{88DC91DD-1D65-4FAB-8E42-ED10971A08BD}"/>
    <cellStyle name="Currency 2 3 3 3 2 6 3" xfId="28670" xr:uid="{CECB6B66-1D49-4E3B-BF37-A60703012899}"/>
    <cellStyle name="Currency 2 3 3 3 2 7" xfId="11678" xr:uid="{2B78D4D2-2553-40D1-8D5C-897878DB8D2F}"/>
    <cellStyle name="Currency 2 3 3 3 2 7 2" xfId="34334" xr:uid="{599DC3DD-2EFC-4F90-9FC5-CD5D0BFAA095}"/>
    <cellStyle name="Currency 2 3 3 3 2 8" xfId="23006" xr:uid="{4662E293-1F52-4ED7-8112-9F210CA6A436}"/>
    <cellStyle name="Currency 2 3 3 3 3" xfId="526" xr:uid="{A9612AAC-091B-4091-A86D-F40ED7A7E733}"/>
    <cellStyle name="Currency 2 3 3 3 3 2" xfId="1230" xr:uid="{2BBA5BF3-C241-4A7E-9075-C39DE863C42B}"/>
    <cellStyle name="Currency 2 3 3 3 3 2 2" xfId="1961" xr:uid="{340232F7-6EB7-4DE3-9884-A9F50AA1299A}"/>
    <cellStyle name="Currency 2 3 3 3 3 2 2 2" xfId="4793" xr:uid="{2F98A320-3E53-466D-AA95-2E83630A3120}"/>
    <cellStyle name="Currency 2 3 3 3 3 2 2 2 2" xfId="10457" xr:uid="{AF11EF62-1C39-4008-9F62-1960DCA78705}"/>
    <cellStyle name="Currency 2 3 3 3 3 2 2 2 2 2" xfId="21785" xr:uid="{EEFC4767-A498-457B-AFF4-9F0298051C1B}"/>
    <cellStyle name="Currency 2 3 3 3 3 2 2 2 2 2 2" xfId="44441" xr:uid="{F15E9FE3-9905-4187-9941-C043A0C9605B}"/>
    <cellStyle name="Currency 2 3 3 3 3 2 2 2 2 3" xfId="33113" xr:uid="{A11BE474-CD9F-4EE0-A114-2636D383DD75}"/>
    <cellStyle name="Currency 2 3 3 3 3 2 2 2 3" xfId="16121" xr:uid="{919AEE99-474A-44CF-88F8-CDD6C44A9BD4}"/>
    <cellStyle name="Currency 2 3 3 3 3 2 2 2 3 2" xfId="38777" xr:uid="{974871FD-159D-4F37-A90F-B26BE6B356B6}"/>
    <cellStyle name="Currency 2 3 3 3 3 2 2 2 4" xfId="27449" xr:uid="{614E5523-A8CC-436A-8DE0-0BAE577DF3D9}"/>
    <cellStyle name="Currency 2 3 3 3 3 2 2 3" xfId="7625" xr:uid="{7E7D500D-7E3E-4350-B566-25BDE6F9826F}"/>
    <cellStyle name="Currency 2 3 3 3 3 2 2 3 2" xfId="18953" xr:uid="{E70EC4BC-92EE-4A94-89AC-FE54CA41F8BB}"/>
    <cellStyle name="Currency 2 3 3 3 3 2 2 3 2 2" xfId="41609" xr:uid="{57FAF495-FD00-4417-A43D-4B7E37CF137D}"/>
    <cellStyle name="Currency 2 3 3 3 3 2 2 3 3" xfId="30281" xr:uid="{6D71BE57-17F5-426D-8107-F461A9672FB1}"/>
    <cellStyle name="Currency 2 3 3 3 3 2 2 4" xfId="13289" xr:uid="{3E2ADF7F-46AB-48EF-9F4A-455C7D4EA0C9}"/>
    <cellStyle name="Currency 2 3 3 3 3 2 2 4 2" xfId="35945" xr:uid="{2084B600-BA0B-45A3-88B4-34BE19DDDDB2}"/>
    <cellStyle name="Currency 2 3 3 3 3 2 2 5" xfId="24617" xr:uid="{0AEE00D5-9E12-4634-AE77-CAB21A8B8395}"/>
    <cellStyle name="Currency 2 3 3 3 3 2 3" xfId="4062" xr:uid="{AAD3F3F8-2AB7-4954-B94F-5ECF9CF08B22}"/>
    <cellStyle name="Currency 2 3 3 3 3 2 3 2" xfId="9726" xr:uid="{93C24000-3741-4DFB-A2EF-73BADE7718D9}"/>
    <cellStyle name="Currency 2 3 3 3 3 2 3 2 2" xfId="21054" xr:uid="{6C0FA594-2D77-4AAE-96D8-3D71873A855C}"/>
    <cellStyle name="Currency 2 3 3 3 3 2 3 2 2 2" xfId="43710" xr:uid="{241C2D29-6484-4B80-BCFD-71956A99C314}"/>
    <cellStyle name="Currency 2 3 3 3 3 2 3 2 3" xfId="32382" xr:uid="{FBF97863-B24A-4D9E-AAF5-F1EE7810D02F}"/>
    <cellStyle name="Currency 2 3 3 3 3 2 3 3" xfId="15390" xr:uid="{F1F69651-DBFF-4D03-A443-8955EEF78089}"/>
    <cellStyle name="Currency 2 3 3 3 3 2 3 3 2" xfId="38046" xr:uid="{46657B58-F69F-4BA8-AA4B-9B771F96C631}"/>
    <cellStyle name="Currency 2 3 3 3 3 2 3 4" xfId="26718" xr:uid="{014FD863-5842-4660-B10C-E0D6A5FD5F6B}"/>
    <cellStyle name="Currency 2 3 3 3 3 2 4" xfId="6894" xr:uid="{FA6579E2-F66E-409A-B294-02F9665FF1EA}"/>
    <cellStyle name="Currency 2 3 3 3 3 2 4 2" xfId="18222" xr:uid="{51278283-82E1-41BD-9FCD-C0DB51BCFCF9}"/>
    <cellStyle name="Currency 2 3 3 3 3 2 4 2 2" xfId="40878" xr:uid="{07A03CAD-06D8-47B7-8E8E-FDB7C7639159}"/>
    <cellStyle name="Currency 2 3 3 3 3 2 4 3" xfId="29550" xr:uid="{0A8B98A9-DB24-4E42-8963-5D951902EA9E}"/>
    <cellStyle name="Currency 2 3 3 3 3 2 5" xfId="12558" xr:uid="{101E24FD-2DC2-4769-B6BA-BB16D1C97EFB}"/>
    <cellStyle name="Currency 2 3 3 3 3 2 5 2" xfId="35214" xr:uid="{78ABE2DC-445B-41FD-83E9-3FDA62317EC5}"/>
    <cellStyle name="Currency 2 3 3 3 3 2 6" xfId="23886" xr:uid="{63640909-BA82-4ECB-8B17-AAFEA10190A7}"/>
    <cellStyle name="Currency 2 3 3 3 3 3" xfId="1962" xr:uid="{63A85FF1-C031-49BB-A99D-83A2C39CCADB}"/>
    <cellStyle name="Currency 2 3 3 3 3 3 2" xfId="4794" xr:uid="{2E92D309-B138-4A69-B068-15A32C26BA04}"/>
    <cellStyle name="Currency 2 3 3 3 3 3 2 2" xfId="10458" xr:uid="{8502E41F-61DF-43B4-BF9B-34E9B81F4F44}"/>
    <cellStyle name="Currency 2 3 3 3 3 3 2 2 2" xfId="21786" xr:uid="{F0CEC5B2-E68A-4C11-A1F3-7D484D1B9671}"/>
    <cellStyle name="Currency 2 3 3 3 3 3 2 2 2 2" xfId="44442" xr:uid="{5B4848C7-AD14-4DB8-9ECD-410D3FAAC897}"/>
    <cellStyle name="Currency 2 3 3 3 3 3 2 2 3" xfId="33114" xr:uid="{3CD96FD5-0AB6-496A-A585-217FCAF91E28}"/>
    <cellStyle name="Currency 2 3 3 3 3 3 2 3" xfId="16122" xr:uid="{9CA9AE7C-2197-43AA-B9D4-27AF5552FFC9}"/>
    <cellStyle name="Currency 2 3 3 3 3 3 2 3 2" xfId="38778" xr:uid="{33122954-3DEA-45F4-86D4-BAAF47E99C7C}"/>
    <cellStyle name="Currency 2 3 3 3 3 3 2 4" xfId="27450" xr:uid="{D8636051-2054-474C-B5CD-F538E474074A}"/>
    <cellStyle name="Currency 2 3 3 3 3 3 3" xfId="7626" xr:uid="{AA6E192D-96D4-420A-9D98-091DE9A6C4B8}"/>
    <cellStyle name="Currency 2 3 3 3 3 3 3 2" xfId="18954" xr:uid="{23D23C41-EC86-439B-A672-A568049F2CDF}"/>
    <cellStyle name="Currency 2 3 3 3 3 3 3 2 2" xfId="41610" xr:uid="{09D3B696-BB48-4C13-A7BE-1DA9364715B0}"/>
    <cellStyle name="Currency 2 3 3 3 3 3 3 3" xfId="30282" xr:uid="{2655B353-3B57-4291-AC90-8E4BC03B030B}"/>
    <cellStyle name="Currency 2 3 3 3 3 3 4" xfId="13290" xr:uid="{625CF237-4B7D-411B-BBEA-8DEBFD31CA59}"/>
    <cellStyle name="Currency 2 3 3 3 3 3 4 2" xfId="35946" xr:uid="{CB85CB76-E47F-46B7-9BB1-03F275FEFD00}"/>
    <cellStyle name="Currency 2 3 3 3 3 3 5" xfId="24618" xr:uid="{ED37514A-38A4-4B74-BF7F-4C5B07A3FB0E}"/>
    <cellStyle name="Currency 2 3 3 3 3 4" xfId="3358" xr:uid="{0BC9596B-36C3-47E0-96E1-B01F09E7C011}"/>
    <cellStyle name="Currency 2 3 3 3 3 4 2" xfId="9022" xr:uid="{DD87A9FB-352C-4CE6-A7D0-A0F95827E090}"/>
    <cellStyle name="Currency 2 3 3 3 3 4 2 2" xfId="20350" xr:uid="{73164AE0-78BE-4781-BEBC-526680B86200}"/>
    <cellStyle name="Currency 2 3 3 3 3 4 2 2 2" xfId="43006" xr:uid="{972D2BE3-D9BC-4BF6-8046-BEE6B173E570}"/>
    <cellStyle name="Currency 2 3 3 3 3 4 2 3" xfId="31678" xr:uid="{74765D42-30D3-4770-8D59-474D12B1BDF5}"/>
    <cellStyle name="Currency 2 3 3 3 3 4 3" xfId="14686" xr:uid="{CF993085-E6A6-4103-A2BC-6B64936B023D}"/>
    <cellStyle name="Currency 2 3 3 3 3 4 3 2" xfId="37342" xr:uid="{4B283F3A-B7E5-4ABF-9CC9-AA28D2B6B232}"/>
    <cellStyle name="Currency 2 3 3 3 3 4 4" xfId="26014" xr:uid="{F9FA4C12-63B8-47E4-85D9-426054DD8963}"/>
    <cellStyle name="Currency 2 3 3 3 3 5" xfId="6190" xr:uid="{2B886641-4327-4D31-930C-B211399C9E1C}"/>
    <cellStyle name="Currency 2 3 3 3 3 5 2" xfId="17518" xr:uid="{4B54F972-98FD-4F16-BDAC-4E877CF0EA17}"/>
    <cellStyle name="Currency 2 3 3 3 3 5 2 2" xfId="40174" xr:uid="{072F1604-1D48-40E3-831B-2686EF76C2E4}"/>
    <cellStyle name="Currency 2 3 3 3 3 5 3" xfId="28846" xr:uid="{7F4E77AC-F67D-4CA6-9ACB-8BDDDA9A7D81}"/>
    <cellStyle name="Currency 2 3 3 3 3 6" xfId="11854" xr:uid="{C2AEA64E-4F19-443D-BF5E-A0CDE9E70B32}"/>
    <cellStyle name="Currency 2 3 3 3 3 6 2" xfId="34510" xr:uid="{F47144F5-2A24-49F9-AE86-348D2B70018B}"/>
    <cellStyle name="Currency 2 3 3 3 3 7" xfId="23182" xr:uid="{56D10CC4-AD1D-4BB2-9C13-4D2E8292E10D}"/>
    <cellStyle name="Currency 2 3 3 3 4" xfId="878" xr:uid="{0D269925-043D-4FB5-AB4B-0F755ED116F4}"/>
    <cellStyle name="Currency 2 3 3 3 4 2" xfId="1963" xr:uid="{CA1BE191-0E4E-44FF-A885-D6829BB8A346}"/>
    <cellStyle name="Currency 2 3 3 3 4 2 2" xfId="4795" xr:uid="{8BB15CD5-10A0-4494-AB38-A30536A712F0}"/>
    <cellStyle name="Currency 2 3 3 3 4 2 2 2" xfId="10459" xr:uid="{6D1C484F-7738-4BC0-9C0A-3927B79A012C}"/>
    <cellStyle name="Currency 2 3 3 3 4 2 2 2 2" xfId="21787" xr:uid="{407501F9-BBD0-4C85-85F9-8B1C0EDFB63B}"/>
    <cellStyle name="Currency 2 3 3 3 4 2 2 2 2 2" xfId="44443" xr:uid="{39C84716-A386-4C30-833B-F457212A544A}"/>
    <cellStyle name="Currency 2 3 3 3 4 2 2 2 3" xfId="33115" xr:uid="{847E76C3-5769-4D53-8970-828BA667FBAC}"/>
    <cellStyle name="Currency 2 3 3 3 4 2 2 3" xfId="16123" xr:uid="{68E53B70-87A1-436E-9DED-8AE4BAC019DA}"/>
    <cellStyle name="Currency 2 3 3 3 4 2 2 3 2" xfId="38779" xr:uid="{728415B7-0E64-4D80-9211-A54073700C62}"/>
    <cellStyle name="Currency 2 3 3 3 4 2 2 4" xfId="27451" xr:uid="{32A77DB2-042F-47FA-A710-58092FA4B8A0}"/>
    <cellStyle name="Currency 2 3 3 3 4 2 3" xfId="7627" xr:uid="{D9E93403-8B20-4074-A22D-69504DC08A0B}"/>
    <cellStyle name="Currency 2 3 3 3 4 2 3 2" xfId="18955" xr:uid="{8C1C9380-E04B-422A-B3AB-525D668C73F3}"/>
    <cellStyle name="Currency 2 3 3 3 4 2 3 2 2" xfId="41611" xr:uid="{BC9656B5-B6B8-4A16-B78E-D587A90A118F}"/>
    <cellStyle name="Currency 2 3 3 3 4 2 3 3" xfId="30283" xr:uid="{623413FC-51F9-4098-919D-300917B3F678}"/>
    <cellStyle name="Currency 2 3 3 3 4 2 4" xfId="13291" xr:uid="{8BF06201-FB3F-4A77-85EE-9C0CABE4A15C}"/>
    <cellStyle name="Currency 2 3 3 3 4 2 4 2" xfId="35947" xr:uid="{02510E4A-5AA4-4513-9F2E-1C4638C28269}"/>
    <cellStyle name="Currency 2 3 3 3 4 2 5" xfId="24619" xr:uid="{E693C60F-EA96-4119-969B-E1F96C4F314D}"/>
    <cellStyle name="Currency 2 3 3 3 4 3" xfId="3710" xr:uid="{21B5C1B2-4C00-496C-B9D2-7B4B53121DBF}"/>
    <cellStyle name="Currency 2 3 3 3 4 3 2" xfId="9374" xr:uid="{738244AD-0A07-4DD5-B6B2-8EC3EBE5D06A}"/>
    <cellStyle name="Currency 2 3 3 3 4 3 2 2" xfId="20702" xr:uid="{400B14FD-FA10-4282-B8C3-E364286EDBB9}"/>
    <cellStyle name="Currency 2 3 3 3 4 3 2 2 2" xfId="43358" xr:uid="{DFA982FA-2734-45BD-AC55-0364564AFEFC}"/>
    <cellStyle name="Currency 2 3 3 3 4 3 2 3" xfId="32030" xr:uid="{E01DD8FD-B180-45B6-AD08-DCE7264815A3}"/>
    <cellStyle name="Currency 2 3 3 3 4 3 3" xfId="15038" xr:uid="{6E4C1712-B79D-4D74-BC42-4B618FD9E0C8}"/>
    <cellStyle name="Currency 2 3 3 3 4 3 3 2" xfId="37694" xr:uid="{5FE3983A-5DFA-4F2B-BD7F-1FDB9F0A2CFD}"/>
    <cellStyle name="Currency 2 3 3 3 4 3 4" xfId="26366" xr:uid="{531ACE40-6D9F-4BBE-B7A6-7E373FF951A9}"/>
    <cellStyle name="Currency 2 3 3 3 4 4" xfId="6542" xr:uid="{5056BBC6-21B5-4DBB-ABDA-AA9067A5BBAD}"/>
    <cellStyle name="Currency 2 3 3 3 4 4 2" xfId="17870" xr:uid="{032AB931-A5C5-41FD-8C78-62278C1F16E2}"/>
    <cellStyle name="Currency 2 3 3 3 4 4 2 2" xfId="40526" xr:uid="{EB6AA0D2-7833-416F-959E-83168EDCEB03}"/>
    <cellStyle name="Currency 2 3 3 3 4 4 3" xfId="29198" xr:uid="{ECF9A1DA-19D5-425C-AA3B-278BB76AA684}"/>
    <cellStyle name="Currency 2 3 3 3 4 5" xfId="12206" xr:uid="{6337D1D9-68D2-4215-AEC7-A06C8927B4EE}"/>
    <cellStyle name="Currency 2 3 3 3 4 5 2" xfId="34862" xr:uid="{B916CEAB-96BF-470B-A832-31E2C78F1F5B}"/>
    <cellStyle name="Currency 2 3 3 3 4 6" xfId="23534" xr:uid="{F4385976-1C3C-4799-A4B5-5AC788B8AB99}"/>
    <cellStyle name="Currency 2 3 3 3 5" xfId="1964" xr:uid="{E430F2D7-F6E1-4230-A70D-7FFA790B0A28}"/>
    <cellStyle name="Currency 2 3 3 3 5 2" xfId="4796" xr:uid="{9F09BEF1-BDA9-45CE-B3D6-ABE41B13DE2B}"/>
    <cellStyle name="Currency 2 3 3 3 5 2 2" xfId="10460" xr:uid="{2A590330-5770-4BAB-99A6-2B4D5C4AC4A0}"/>
    <cellStyle name="Currency 2 3 3 3 5 2 2 2" xfId="21788" xr:uid="{8661683F-329C-4E56-9E7C-EE9BE8859F47}"/>
    <cellStyle name="Currency 2 3 3 3 5 2 2 2 2" xfId="44444" xr:uid="{5CBEFF6F-14B6-4350-9BC9-AF10781D68CC}"/>
    <cellStyle name="Currency 2 3 3 3 5 2 2 3" xfId="33116" xr:uid="{F4AAD7EC-4FED-4C98-B557-F395E91A6AA2}"/>
    <cellStyle name="Currency 2 3 3 3 5 2 3" xfId="16124" xr:uid="{AF1386BE-52E9-4121-B5E3-CBB766A431E0}"/>
    <cellStyle name="Currency 2 3 3 3 5 2 3 2" xfId="38780" xr:uid="{BF8B6BC7-9638-47A5-AE07-1F407614273E}"/>
    <cellStyle name="Currency 2 3 3 3 5 2 4" xfId="27452" xr:uid="{12F133FB-D7ED-463A-8492-A1B71BE7D46C}"/>
    <cellStyle name="Currency 2 3 3 3 5 3" xfId="7628" xr:uid="{F2670126-190C-4C56-AD75-3AFC913AA7E9}"/>
    <cellStyle name="Currency 2 3 3 3 5 3 2" xfId="18956" xr:uid="{E7667F5F-1B46-49C1-A902-ADE5E3087E3D}"/>
    <cellStyle name="Currency 2 3 3 3 5 3 2 2" xfId="41612" xr:uid="{97A23C38-BCBE-4C81-B61E-31D06DBF983B}"/>
    <cellStyle name="Currency 2 3 3 3 5 3 3" xfId="30284" xr:uid="{62884F6C-9ED8-4FA1-8E7C-32B1AD0719CC}"/>
    <cellStyle name="Currency 2 3 3 3 5 4" xfId="13292" xr:uid="{5338EA43-BFD5-4C91-8BEC-77282D5CA654}"/>
    <cellStyle name="Currency 2 3 3 3 5 4 2" xfId="35948" xr:uid="{114F8757-87DF-4293-A403-A93A7B0C395D}"/>
    <cellStyle name="Currency 2 3 3 3 5 5" xfId="24620" xr:uid="{3D12D857-ACD4-47EB-9E82-35E838C7442B}"/>
    <cellStyle name="Currency 2 3 3 3 6" xfId="3006" xr:uid="{1FB0B4E4-562E-4CD6-AD9C-DE06CA60E611}"/>
    <cellStyle name="Currency 2 3 3 3 6 2" xfId="8670" xr:uid="{5CE6CC54-A19C-44C4-9176-2C76075EA4FE}"/>
    <cellStyle name="Currency 2 3 3 3 6 2 2" xfId="19998" xr:uid="{D801E34F-6024-4929-9E90-BFC6D0E928FD}"/>
    <cellStyle name="Currency 2 3 3 3 6 2 2 2" xfId="42654" xr:uid="{2C4E051D-2CBF-4049-A0C9-62B607475D9A}"/>
    <cellStyle name="Currency 2 3 3 3 6 2 3" xfId="31326" xr:uid="{AE7B18E8-EE9C-49F8-8A70-56E4189D951C}"/>
    <cellStyle name="Currency 2 3 3 3 6 3" xfId="14334" xr:uid="{3DF821D4-966C-44D7-A6E4-E2D803E69F2F}"/>
    <cellStyle name="Currency 2 3 3 3 6 3 2" xfId="36990" xr:uid="{D879FFA9-ADAA-4B24-9DBA-4B16511EAFC6}"/>
    <cellStyle name="Currency 2 3 3 3 6 4" xfId="25662" xr:uid="{CEBCC1DA-1540-4F5C-A74F-14DE0B803BE2}"/>
    <cellStyle name="Currency 2 3 3 3 7" xfId="5838" xr:uid="{D39A24C9-0096-4736-AA73-21041729E2E7}"/>
    <cellStyle name="Currency 2 3 3 3 7 2" xfId="17166" xr:uid="{CA61B1CE-0902-410B-A03C-A5CAAAF1C525}"/>
    <cellStyle name="Currency 2 3 3 3 7 2 2" xfId="39822" xr:uid="{EFC19CB5-42ED-4B22-A079-832AE0AEFD0E}"/>
    <cellStyle name="Currency 2 3 3 3 7 3" xfId="28494" xr:uid="{70413C3C-DA33-4FC6-899F-3C06ABE883BE}"/>
    <cellStyle name="Currency 2 3 3 3 8" xfId="11502" xr:uid="{F3F2F2B4-E192-4518-B7E1-2F6B6248EDB5}"/>
    <cellStyle name="Currency 2 3 3 3 8 2" xfId="34158" xr:uid="{66163346-71AB-49EA-B53F-CEFBDE89A68F}"/>
    <cellStyle name="Currency 2 3 3 3 9" xfId="22830" xr:uid="{96E826A3-F475-4615-B02A-0470EAE61B0F}"/>
    <cellStyle name="Currency 2 3 3 4" xfId="262" xr:uid="{F2446FB3-33F7-4BE4-92BA-4315E47BDDF4}"/>
    <cellStyle name="Currency 2 3 3 4 2" xfId="614" xr:uid="{A64D9D11-9521-4832-B3A2-7BCC2640E9E3}"/>
    <cellStyle name="Currency 2 3 3 4 2 2" xfId="1318" xr:uid="{C14901EC-BC16-4AFD-8734-A68B9D6B5175}"/>
    <cellStyle name="Currency 2 3 3 4 2 2 2" xfId="1965" xr:uid="{5FBA43E0-950C-4961-AECC-D63B00F7B053}"/>
    <cellStyle name="Currency 2 3 3 4 2 2 2 2" xfId="4797" xr:uid="{016DD370-A9C2-44AA-9BFB-80BC0580CB9C}"/>
    <cellStyle name="Currency 2 3 3 4 2 2 2 2 2" xfId="10461" xr:uid="{3C4A2097-4B7A-4BE5-94B3-9ACFCA31DCD6}"/>
    <cellStyle name="Currency 2 3 3 4 2 2 2 2 2 2" xfId="21789" xr:uid="{385A9BB6-648E-4550-A45F-6C54B04315FD}"/>
    <cellStyle name="Currency 2 3 3 4 2 2 2 2 2 2 2" xfId="44445" xr:uid="{B804EB1C-CECD-4682-93FE-9FAFE0A31A86}"/>
    <cellStyle name="Currency 2 3 3 4 2 2 2 2 2 3" xfId="33117" xr:uid="{3B08918F-3D6F-4DD1-A8A5-FAA3914EA637}"/>
    <cellStyle name="Currency 2 3 3 4 2 2 2 2 3" xfId="16125" xr:uid="{A153FFC5-B8F3-44D8-99BD-E1ED2023B54A}"/>
    <cellStyle name="Currency 2 3 3 4 2 2 2 2 3 2" xfId="38781" xr:uid="{3A3C5509-B604-4D7E-82CA-41DD9FC8FC22}"/>
    <cellStyle name="Currency 2 3 3 4 2 2 2 2 4" xfId="27453" xr:uid="{BF775C82-D12E-4D53-AA48-62AE7D8738EF}"/>
    <cellStyle name="Currency 2 3 3 4 2 2 2 3" xfId="7629" xr:uid="{873B3A0E-D772-4628-9993-970475F01390}"/>
    <cellStyle name="Currency 2 3 3 4 2 2 2 3 2" xfId="18957" xr:uid="{64C03AD7-74E9-454A-A749-5FD47D658380}"/>
    <cellStyle name="Currency 2 3 3 4 2 2 2 3 2 2" xfId="41613" xr:uid="{D1E39FE6-6364-45EB-B4B3-DCF4122C79FC}"/>
    <cellStyle name="Currency 2 3 3 4 2 2 2 3 3" xfId="30285" xr:uid="{D55E6700-9A05-499C-BEA9-5BD051B92347}"/>
    <cellStyle name="Currency 2 3 3 4 2 2 2 4" xfId="13293" xr:uid="{118EBC6A-F5D1-4284-8B4F-DB0D9434014A}"/>
    <cellStyle name="Currency 2 3 3 4 2 2 2 4 2" xfId="35949" xr:uid="{E7A559AB-6B7A-49CC-992A-2232659DC723}"/>
    <cellStyle name="Currency 2 3 3 4 2 2 2 5" xfId="24621" xr:uid="{D6915835-2059-453F-8AC3-82D1026B5B81}"/>
    <cellStyle name="Currency 2 3 3 4 2 2 3" xfId="4150" xr:uid="{75455E1E-92AF-4B37-A51F-E2C44E6A93EC}"/>
    <cellStyle name="Currency 2 3 3 4 2 2 3 2" xfId="9814" xr:uid="{D660D48A-0DCC-4BBD-A1CD-C25DFC73EC57}"/>
    <cellStyle name="Currency 2 3 3 4 2 2 3 2 2" xfId="21142" xr:uid="{C6BE0EED-379C-48C4-902B-6283223BBAE4}"/>
    <cellStyle name="Currency 2 3 3 4 2 2 3 2 2 2" xfId="43798" xr:uid="{F3B2C604-92D8-4E08-ABAC-291E5DE2EC4D}"/>
    <cellStyle name="Currency 2 3 3 4 2 2 3 2 3" xfId="32470" xr:uid="{32D68C28-7AFD-46A9-ABEE-6024E83B25C1}"/>
    <cellStyle name="Currency 2 3 3 4 2 2 3 3" xfId="15478" xr:uid="{7E21D72C-C206-4EA7-9BD9-0CFAB0F3DF04}"/>
    <cellStyle name="Currency 2 3 3 4 2 2 3 3 2" xfId="38134" xr:uid="{7E5AFAB6-A0DE-47AB-B236-C0BB3568F468}"/>
    <cellStyle name="Currency 2 3 3 4 2 2 3 4" xfId="26806" xr:uid="{D4F5EF42-A14D-4870-9A8B-81645D40AAF7}"/>
    <cellStyle name="Currency 2 3 3 4 2 2 4" xfId="6982" xr:uid="{3FEE0565-1CC9-424F-B4CA-441DE8EB1C46}"/>
    <cellStyle name="Currency 2 3 3 4 2 2 4 2" xfId="18310" xr:uid="{504A0A2E-BEB7-4F14-8B0A-AC0F87F40744}"/>
    <cellStyle name="Currency 2 3 3 4 2 2 4 2 2" xfId="40966" xr:uid="{A4ADB257-314D-47CE-8296-9E74BB0F8064}"/>
    <cellStyle name="Currency 2 3 3 4 2 2 4 3" xfId="29638" xr:uid="{7A40CE06-EC7C-49C5-B50C-DD3D6582BADE}"/>
    <cellStyle name="Currency 2 3 3 4 2 2 5" xfId="12646" xr:uid="{B0583298-0466-4571-A436-E318AC23BD66}"/>
    <cellStyle name="Currency 2 3 3 4 2 2 5 2" xfId="35302" xr:uid="{B97D21BC-77B8-44C5-9151-F7AA1C291DE0}"/>
    <cellStyle name="Currency 2 3 3 4 2 2 6" xfId="23974" xr:uid="{D8403035-272B-402C-81FF-506703E35E8D}"/>
    <cellStyle name="Currency 2 3 3 4 2 3" xfId="1966" xr:uid="{ACCD036E-F67A-447B-9E6C-D576858BEBCF}"/>
    <cellStyle name="Currency 2 3 3 4 2 3 2" xfId="4798" xr:uid="{15A402B4-4683-46CE-A242-94E94DC17B74}"/>
    <cellStyle name="Currency 2 3 3 4 2 3 2 2" xfId="10462" xr:uid="{3FD8726F-48F3-416A-A5B4-B904069D96E7}"/>
    <cellStyle name="Currency 2 3 3 4 2 3 2 2 2" xfId="21790" xr:uid="{66C8F33A-CE9B-4826-9382-1934F70A805C}"/>
    <cellStyle name="Currency 2 3 3 4 2 3 2 2 2 2" xfId="44446" xr:uid="{E35AD32B-CAE1-44F3-9A67-D07950F8280E}"/>
    <cellStyle name="Currency 2 3 3 4 2 3 2 2 3" xfId="33118" xr:uid="{F83859F2-5D2C-4CDA-A52C-BA68A3980240}"/>
    <cellStyle name="Currency 2 3 3 4 2 3 2 3" xfId="16126" xr:uid="{F02ACB24-6F94-4D62-A962-D9ADD02EFB82}"/>
    <cellStyle name="Currency 2 3 3 4 2 3 2 3 2" xfId="38782" xr:uid="{64C20CD3-B555-4071-B007-9531730E2E5A}"/>
    <cellStyle name="Currency 2 3 3 4 2 3 2 4" xfId="27454" xr:uid="{0870CC45-65F7-4F43-963A-E58E6B780B33}"/>
    <cellStyle name="Currency 2 3 3 4 2 3 3" xfId="7630" xr:uid="{A841E03F-FA0C-401D-B4EB-54D41038D791}"/>
    <cellStyle name="Currency 2 3 3 4 2 3 3 2" xfId="18958" xr:uid="{D7CD8995-A0A1-4127-8CF8-0E3E8C506FF5}"/>
    <cellStyle name="Currency 2 3 3 4 2 3 3 2 2" xfId="41614" xr:uid="{E79C1B91-B588-4638-B649-C1A7A5B7E4BE}"/>
    <cellStyle name="Currency 2 3 3 4 2 3 3 3" xfId="30286" xr:uid="{6E9C6E1E-0123-41B8-B9EC-9CF00E3F8436}"/>
    <cellStyle name="Currency 2 3 3 4 2 3 4" xfId="13294" xr:uid="{0AB04418-9BE6-48BB-91BD-7C1DA2111372}"/>
    <cellStyle name="Currency 2 3 3 4 2 3 4 2" xfId="35950" xr:uid="{D854D15B-17A6-438F-B713-CB01D42CC9A1}"/>
    <cellStyle name="Currency 2 3 3 4 2 3 5" xfId="24622" xr:uid="{A95D2ABB-ADCF-48F1-AE6E-B56F3477BCA2}"/>
    <cellStyle name="Currency 2 3 3 4 2 4" xfId="3446" xr:uid="{350474A6-AFA2-4ABD-BD7D-72BE502DE0FC}"/>
    <cellStyle name="Currency 2 3 3 4 2 4 2" xfId="9110" xr:uid="{E98F0C81-36C7-4059-95F1-6FE818913359}"/>
    <cellStyle name="Currency 2 3 3 4 2 4 2 2" xfId="20438" xr:uid="{5E6C05B5-A902-4699-948C-8E53FA53110B}"/>
    <cellStyle name="Currency 2 3 3 4 2 4 2 2 2" xfId="43094" xr:uid="{02846F39-F5FA-4A89-A59F-33F509CDDDA5}"/>
    <cellStyle name="Currency 2 3 3 4 2 4 2 3" xfId="31766" xr:uid="{E3D371DD-4A28-4671-933D-F18314631A97}"/>
    <cellStyle name="Currency 2 3 3 4 2 4 3" xfId="14774" xr:uid="{456E05E4-7199-4282-A99F-3F5139FC75B7}"/>
    <cellStyle name="Currency 2 3 3 4 2 4 3 2" xfId="37430" xr:uid="{6F4781D1-B38A-421C-AD54-EE487BDD2893}"/>
    <cellStyle name="Currency 2 3 3 4 2 4 4" xfId="26102" xr:uid="{4334DF8B-4FF3-48C5-8913-FD1D4C139FDD}"/>
    <cellStyle name="Currency 2 3 3 4 2 5" xfId="6278" xr:uid="{0DC1D8B6-5BBC-4671-97DE-3057EB2175AA}"/>
    <cellStyle name="Currency 2 3 3 4 2 5 2" xfId="17606" xr:uid="{78AC8086-F1CD-4619-97FE-F3A40F0252E1}"/>
    <cellStyle name="Currency 2 3 3 4 2 5 2 2" xfId="40262" xr:uid="{85BDEF19-CE4A-4CC1-9124-14FC29A3A365}"/>
    <cellStyle name="Currency 2 3 3 4 2 5 3" xfId="28934" xr:uid="{86D93476-69BB-42AF-B3F1-1BE4F44545A7}"/>
    <cellStyle name="Currency 2 3 3 4 2 6" xfId="11942" xr:uid="{7F11C464-506C-4D76-944C-7E53F4CDA327}"/>
    <cellStyle name="Currency 2 3 3 4 2 6 2" xfId="34598" xr:uid="{896666F5-9470-4302-88B6-2D877BE6463C}"/>
    <cellStyle name="Currency 2 3 3 4 2 7" xfId="23270" xr:uid="{3BD57413-CA9E-448B-A452-5488B9792AC4}"/>
    <cellStyle name="Currency 2 3 3 4 3" xfId="966" xr:uid="{88A6F9C6-82F8-4BDA-BC0E-8FCEA985F5AC}"/>
    <cellStyle name="Currency 2 3 3 4 3 2" xfId="1967" xr:uid="{B92493F2-42E8-44E6-9BE6-A7459F49AF38}"/>
    <cellStyle name="Currency 2 3 3 4 3 2 2" xfId="4799" xr:uid="{45260C28-1D84-4063-A6FB-AA65966DF232}"/>
    <cellStyle name="Currency 2 3 3 4 3 2 2 2" xfId="10463" xr:uid="{ADCF8DFB-3602-4DB3-AAF1-DA8080481A6F}"/>
    <cellStyle name="Currency 2 3 3 4 3 2 2 2 2" xfId="21791" xr:uid="{A51EA77E-ECEB-4FDA-89B0-8C9F3380F5D0}"/>
    <cellStyle name="Currency 2 3 3 4 3 2 2 2 2 2" xfId="44447" xr:uid="{284C2252-1FB1-40A4-9525-73853309475A}"/>
    <cellStyle name="Currency 2 3 3 4 3 2 2 2 3" xfId="33119" xr:uid="{2B287D94-7611-4B22-801A-67C6DACD35F6}"/>
    <cellStyle name="Currency 2 3 3 4 3 2 2 3" xfId="16127" xr:uid="{BE970135-9B76-4BB4-A5E3-B4F9FCC93D33}"/>
    <cellStyle name="Currency 2 3 3 4 3 2 2 3 2" xfId="38783" xr:uid="{4737A7A5-2608-40AE-9945-B4C17C155ED0}"/>
    <cellStyle name="Currency 2 3 3 4 3 2 2 4" xfId="27455" xr:uid="{055290B6-3077-4B88-8C72-A60FBE7D2E58}"/>
    <cellStyle name="Currency 2 3 3 4 3 2 3" xfId="7631" xr:uid="{7E37F9DA-5AA8-4875-8BDA-74113C7144D4}"/>
    <cellStyle name="Currency 2 3 3 4 3 2 3 2" xfId="18959" xr:uid="{CAA50091-C01B-4B42-B61D-6092D38A393F}"/>
    <cellStyle name="Currency 2 3 3 4 3 2 3 2 2" xfId="41615" xr:uid="{FD6B7DDE-0E8F-429D-9011-028B66AFB2D2}"/>
    <cellStyle name="Currency 2 3 3 4 3 2 3 3" xfId="30287" xr:uid="{3FD50C16-D9E7-4477-AF60-5B0A8478E202}"/>
    <cellStyle name="Currency 2 3 3 4 3 2 4" xfId="13295" xr:uid="{A00AA041-16CD-4EB1-BBFE-7B82B6CEE6C9}"/>
    <cellStyle name="Currency 2 3 3 4 3 2 4 2" xfId="35951" xr:uid="{E76E26D1-69CF-4180-B8DA-1C4E969FE0FD}"/>
    <cellStyle name="Currency 2 3 3 4 3 2 5" xfId="24623" xr:uid="{FB75869D-4D1A-4811-B913-8C68ABE629DA}"/>
    <cellStyle name="Currency 2 3 3 4 3 3" xfId="3798" xr:uid="{49629A4F-7787-4A6D-9DFE-CD9B83522A80}"/>
    <cellStyle name="Currency 2 3 3 4 3 3 2" xfId="9462" xr:uid="{90693DDF-550D-4BA6-B32C-EDA084EE637C}"/>
    <cellStyle name="Currency 2 3 3 4 3 3 2 2" xfId="20790" xr:uid="{ACD5291A-FF7E-4851-868A-2ABC04AA0E00}"/>
    <cellStyle name="Currency 2 3 3 4 3 3 2 2 2" xfId="43446" xr:uid="{C732FA3C-5267-4658-9F1A-E1DE511FADE5}"/>
    <cellStyle name="Currency 2 3 3 4 3 3 2 3" xfId="32118" xr:uid="{1ACFAD7B-725D-4A58-945D-2572E9CCCFC8}"/>
    <cellStyle name="Currency 2 3 3 4 3 3 3" xfId="15126" xr:uid="{26645E4A-7F85-43E5-8A21-5441C5B26501}"/>
    <cellStyle name="Currency 2 3 3 4 3 3 3 2" xfId="37782" xr:uid="{E6E44BEA-08C8-4283-A363-8012DE28460E}"/>
    <cellStyle name="Currency 2 3 3 4 3 3 4" xfId="26454" xr:uid="{A731332A-37E3-41CF-AEA2-2B9A12F02A36}"/>
    <cellStyle name="Currency 2 3 3 4 3 4" xfId="6630" xr:uid="{781481AF-E3FA-4B1F-831F-8614599D9600}"/>
    <cellStyle name="Currency 2 3 3 4 3 4 2" xfId="17958" xr:uid="{93AD295D-7951-4C1C-8F20-170D71946FC6}"/>
    <cellStyle name="Currency 2 3 3 4 3 4 2 2" xfId="40614" xr:uid="{CEFF3E18-7439-4D5D-B647-28B297727680}"/>
    <cellStyle name="Currency 2 3 3 4 3 4 3" xfId="29286" xr:uid="{CA5BCEB7-2665-4DF0-AC70-817F4A939730}"/>
    <cellStyle name="Currency 2 3 3 4 3 5" xfId="12294" xr:uid="{7F875074-BE59-4BC8-AA50-4AA5314530EE}"/>
    <cellStyle name="Currency 2 3 3 4 3 5 2" xfId="34950" xr:uid="{C9299EC2-3F00-4221-94EC-B731A200FF26}"/>
    <cellStyle name="Currency 2 3 3 4 3 6" xfId="23622" xr:uid="{4E5F80CF-1EF1-4140-9C3F-E070F1343A0A}"/>
    <cellStyle name="Currency 2 3 3 4 4" xfId="1968" xr:uid="{4A7A80C2-6289-44A2-B0E4-544B8EB37B26}"/>
    <cellStyle name="Currency 2 3 3 4 4 2" xfId="4800" xr:uid="{88CAF652-890B-455B-9684-6AEBCE4F81FE}"/>
    <cellStyle name="Currency 2 3 3 4 4 2 2" xfId="10464" xr:uid="{166E7C25-3719-4FD1-9A0E-6229BCA74DF8}"/>
    <cellStyle name="Currency 2 3 3 4 4 2 2 2" xfId="21792" xr:uid="{51189CAD-7326-4ED2-ACE1-3CFE40C1C65F}"/>
    <cellStyle name="Currency 2 3 3 4 4 2 2 2 2" xfId="44448" xr:uid="{B2A4A1E2-7BF0-44E5-84B7-AB5C94889A6B}"/>
    <cellStyle name="Currency 2 3 3 4 4 2 2 3" xfId="33120" xr:uid="{C25DB8A0-6CAA-4461-8843-EB67D2B97374}"/>
    <cellStyle name="Currency 2 3 3 4 4 2 3" xfId="16128" xr:uid="{E90107F4-EB5E-4972-9017-0594EE7A0662}"/>
    <cellStyle name="Currency 2 3 3 4 4 2 3 2" xfId="38784" xr:uid="{65D3F7BE-041F-42D4-9D9C-9FDBB94C9BDB}"/>
    <cellStyle name="Currency 2 3 3 4 4 2 4" xfId="27456" xr:uid="{46834566-31DD-4DA5-B2CB-B8072F33F40F}"/>
    <cellStyle name="Currency 2 3 3 4 4 3" xfId="7632" xr:uid="{030E720B-B889-4F96-B61A-4BB5533F62EE}"/>
    <cellStyle name="Currency 2 3 3 4 4 3 2" xfId="18960" xr:uid="{BAC9DDDE-5C2A-4B74-B316-96A2FCCD38FB}"/>
    <cellStyle name="Currency 2 3 3 4 4 3 2 2" xfId="41616" xr:uid="{B2649F45-593B-42D7-8746-D970B5C894D1}"/>
    <cellStyle name="Currency 2 3 3 4 4 3 3" xfId="30288" xr:uid="{B6A49CE4-03A4-4E92-9B7E-834F780C47FC}"/>
    <cellStyle name="Currency 2 3 3 4 4 4" xfId="13296" xr:uid="{C4C5DBCA-3DB5-4502-9DFF-26EBA2DDC24A}"/>
    <cellStyle name="Currency 2 3 3 4 4 4 2" xfId="35952" xr:uid="{05507017-4D94-4361-8F4F-9A55E1C82957}"/>
    <cellStyle name="Currency 2 3 3 4 4 5" xfId="24624" xr:uid="{946FBDE5-65BB-4E33-94ED-1E136A7332A2}"/>
    <cellStyle name="Currency 2 3 3 4 5" xfId="3094" xr:uid="{41C7C75E-B6F0-48C2-B98A-E3F49BB1D7A8}"/>
    <cellStyle name="Currency 2 3 3 4 5 2" xfId="8758" xr:uid="{C114FCB6-A625-4F18-B6C3-78AA2E37D7A7}"/>
    <cellStyle name="Currency 2 3 3 4 5 2 2" xfId="20086" xr:uid="{6586CBA3-1BC8-456F-BF54-607D88D79D5E}"/>
    <cellStyle name="Currency 2 3 3 4 5 2 2 2" xfId="42742" xr:uid="{E9F91BA0-7177-4A41-B776-7171EF30A5FD}"/>
    <cellStyle name="Currency 2 3 3 4 5 2 3" xfId="31414" xr:uid="{A740959C-5A61-47EF-9FB8-47A0E1668318}"/>
    <cellStyle name="Currency 2 3 3 4 5 3" xfId="14422" xr:uid="{16323F23-CAFF-4B16-837F-68C7F3D8C5A9}"/>
    <cellStyle name="Currency 2 3 3 4 5 3 2" xfId="37078" xr:uid="{A1A2A110-A148-44CB-A5A1-FB56320F4F27}"/>
    <cellStyle name="Currency 2 3 3 4 5 4" xfId="25750" xr:uid="{F1793D12-A993-4574-BE29-F96B26156302}"/>
    <cellStyle name="Currency 2 3 3 4 6" xfId="5926" xr:uid="{1D62DD43-F116-42AC-87B7-F70BB174EE4C}"/>
    <cellStyle name="Currency 2 3 3 4 6 2" xfId="17254" xr:uid="{EF77940A-ECFC-4D7D-83E7-6EE4B1067850}"/>
    <cellStyle name="Currency 2 3 3 4 6 2 2" xfId="39910" xr:uid="{7A678D45-81CE-46FD-A91F-46BDF559724D}"/>
    <cellStyle name="Currency 2 3 3 4 6 3" xfId="28582" xr:uid="{79E3FDA5-6F5A-4C8B-8481-0D6746681F59}"/>
    <cellStyle name="Currency 2 3 3 4 7" xfId="11590" xr:uid="{11912E11-1A25-45F9-8562-B31AC1FD1878}"/>
    <cellStyle name="Currency 2 3 3 4 7 2" xfId="34246" xr:uid="{738EF537-190F-4BE9-998C-B6F33E080189}"/>
    <cellStyle name="Currency 2 3 3 4 8" xfId="22918" xr:uid="{545DF03C-0C69-4F33-B466-A32A681B509D}"/>
    <cellStyle name="Currency 2 3 3 5" xfId="438" xr:uid="{DDAAFA45-C988-43E8-8059-D4A1EE9A67B3}"/>
    <cellStyle name="Currency 2 3 3 5 2" xfId="1142" xr:uid="{97A21933-D536-4373-80AB-030832319DEB}"/>
    <cellStyle name="Currency 2 3 3 5 2 2" xfId="1969" xr:uid="{11275729-EDE1-4F45-9824-8465A22BA866}"/>
    <cellStyle name="Currency 2 3 3 5 2 2 2" xfId="4801" xr:uid="{E71C945F-EB6D-438A-A1DB-A68FC9E5482F}"/>
    <cellStyle name="Currency 2 3 3 5 2 2 2 2" xfId="10465" xr:uid="{3DB8F913-9485-4116-A735-B025BCF4743C}"/>
    <cellStyle name="Currency 2 3 3 5 2 2 2 2 2" xfId="21793" xr:uid="{CC9B0A49-3F40-49AA-B601-F86592CAF093}"/>
    <cellStyle name="Currency 2 3 3 5 2 2 2 2 2 2" xfId="44449" xr:uid="{BA0C44E1-E986-4CED-B677-C57CF0E9E028}"/>
    <cellStyle name="Currency 2 3 3 5 2 2 2 2 3" xfId="33121" xr:uid="{43BEF7BE-E180-418C-9D46-72EDB8B4E2B9}"/>
    <cellStyle name="Currency 2 3 3 5 2 2 2 3" xfId="16129" xr:uid="{C8CDD4F3-865F-43FA-A3C3-5A3A6CABFA57}"/>
    <cellStyle name="Currency 2 3 3 5 2 2 2 3 2" xfId="38785" xr:uid="{777428A9-73F8-452B-B177-13E693B94304}"/>
    <cellStyle name="Currency 2 3 3 5 2 2 2 4" xfId="27457" xr:uid="{4A0DD603-21DB-4355-931E-54AEDEBA59F5}"/>
    <cellStyle name="Currency 2 3 3 5 2 2 3" xfId="7633" xr:uid="{2E56FADF-D386-49F1-ABDA-D493F0F3B2EB}"/>
    <cellStyle name="Currency 2 3 3 5 2 2 3 2" xfId="18961" xr:uid="{3B68758D-5615-4004-922D-8E2A85F338AC}"/>
    <cellStyle name="Currency 2 3 3 5 2 2 3 2 2" xfId="41617" xr:uid="{05D20964-069E-4EA2-9231-B9383B27A157}"/>
    <cellStyle name="Currency 2 3 3 5 2 2 3 3" xfId="30289" xr:uid="{A838F62A-C2CA-4BF7-A9EC-03FBFF485728}"/>
    <cellStyle name="Currency 2 3 3 5 2 2 4" xfId="13297" xr:uid="{52EEB449-9A33-44D1-834B-599B4AFE8546}"/>
    <cellStyle name="Currency 2 3 3 5 2 2 4 2" xfId="35953" xr:uid="{6785917F-8BBE-4B65-832C-C83497D8CCB3}"/>
    <cellStyle name="Currency 2 3 3 5 2 2 5" xfId="24625" xr:uid="{6E5F8053-F120-4AEC-B38E-3E48E9F616FB}"/>
    <cellStyle name="Currency 2 3 3 5 2 3" xfId="3974" xr:uid="{8632BB09-2303-4EDE-A95B-FC76DFEE3A74}"/>
    <cellStyle name="Currency 2 3 3 5 2 3 2" xfId="9638" xr:uid="{204FD5F4-D9DF-482B-BA1D-7618F2D33B3A}"/>
    <cellStyle name="Currency 2 3 3 5 2 3 2 2" xfId="20966" xr:uid="{7079C487-CA00-4980-8EB7-625584BC04E9}"/>
    <cellStyle name="Currency 2 3 3 5 2 3 2 2 2" xfId="43622" xr:uid="{2FB7C7CD-3912-4163-A9F2-AC004379DBA3}"/>
    <cellStyle name="Currency 2 3 3 5 2 3 2 3" xfId="32294" xr:uid="{5570B815-9328-4370-85CB-5E2206982F51}"/>
    <cellStyle name="Currency 2 3 3 5 2 3 3" xfId="15302" xr:uid="{5DFCAF9D-D767-4456-81D5-611CA40A71FB}"/>
    <cellStyle name="Currency 2 3 3 5 2 3 3 2" xfId="37958" xr:uid="{25AB9529-E787-401F-89D1-4A4C1227A1C8}"/>
    <cellStyle name="Currency 2 3 3 5 2 3 4" xfId="26630" xr:uid="{77321331-8F76-4617-B385-A8BF8B0BA0CA}"/>
    <cellStyle name="Currency 2 3 3 5 2 4" xfId="6806" xr:uid="{DF690932-62FF-466D-9522-C0B265E74E41}"/>
    <cellStyle name="Currency 2 3 3 5 2 4 2" xfId="18134" xr:uid="{DE50EBFE-F4F7-4C8D-82C8-AE76ACB892E9}"/>
    <cellStyle name="Currency 2 3 3 5 2 4 2 2" xfId="40790" xr:uid="{B2E74345-556F-4D81-B002-6B9AE6359AE0}"/>
    <cellStyle name="Currency 2 3 3 5 2 4 3" xfId="29462" xr:uid="{6D7B2B6D-5E12-4F35-AFFC-8E8CA6E6A218}"/>
    <cellStyle name="Currency 2 3 3 5 2 5" xfId="12470" xr:uid="{15D31783-02A5-4C3B-9A3E-BDB28EE2FFBD}"/>
    <cellStyle name="Currency 2 3 3 5 2 5 2" xfId="35126" xr:uid="{BDF3AB28-200D-473E-95B0-5992363575B1}"/>
    <cellStyle name="Currency 2 3 3 5 2 6" xfId="23798" xr:uid="{B8B48560-24AA-4CE9-8459-24788834F4C2}"/>
    <cellStyle name="Currency 2 3 3 5 3" xfId="1970" xr:uid="{548456D0-BF4E-4573-8D10-34AA2E22AE09}"/>
    <cellStyle name="Currency 2 3 3 5 3 2" xfId="4802" xr:uid="{F92231F4-8196-421E-94B8-99674162FCBC}"/>
    <cellStyle name="Currency 2 3 3 5 3 2 2" xfId="10466" xr:uid="{088845C3-018B-4F39-B74F-B2624E8705B6}"/>
    <cellStyle name="Currency 2 3 3 5 3 2 2 2" xfId="21794" xr:uid="{C6E2CC03-4562-484B-A4B6-D96F5A6DCCF1}"/>
    <cellStyle name="Currency 2 3 3 5 3 2 2 2 2" xfId="44450" xr:uid="{6F62A3A6-C0B0-4001-A8EA-85E442A50E2A}"/>
    <cellStyle name="Currency 2 3 3 5 3 2 2 3" xfId="33122" xr:uid="{FAD54C8E-86D8-4A4C-B9DC-96A72E08B1E2}"/>
    <cellStyle name="Currency 2 3 3 5 3 2 3" xfId="16130" xr:uid="{B3C0C88F-1A2D-4FA8-91FE-86B7A93E934D}"/>
    <cellStyle name="Currency 2 3 3 5 3 2 3 2" xfId="38786" xr:uid="{866DDE8F-ED83-4C56-A51B-D1F9146A4A7C}"/>
    <cellStyle name="Currency 2 3 3 5 3 2 4" xfId="27458" xr:uid="{9734F67F-2FA9-4626-97A5-5BCC8B11C6D7}"/>
    <cellStyle name="Currency 2 3 3 5 3 3" xfId="7634" xr:uid="{BA3B6406-A44E-40EA-B76F-118E32F2BD52}"/>
    <cellStyle name="Currency 2 3 3 5 3 3 2" xfId="18962" xr:uid="{178CD8F7-D1A0-4D16-AE68-53B7E964FAE3}"/>
    <cellStyle name="Currency 2 3 3 5 3 3 2 2" xfId="41618" xr:uid="{F83605F7-9C24-453E-A8CF-E9F24A7608F8}"/>
    <cellStyle name="Currency 2 3 3 5 3 3 3" xfId="30290" xr:uid="{3318FD85-00D0-4DF9-A4F8-10B5498315BA}"/>
    <cellStyle name="Currency 2 3 3 5 3 4" xfId="13298" xr:uid="{38C615A1-B411-4BB4-B0AD-735AD02A0B68}"/>
    <cellStyle name="Currency 2 3 3 5 3 4 2" xfId="35954" xr:uid="{21C78118-5F64-4800-B1B9-25A7A1AF7025}"/>
    <cellStyle name="Currency 2 3 3 5 3 5" xfId="24626" xr:uid="{09440D22-ED15-4732-9E71-E9EFE72B9FEA}"/>
    <cellStyle name="Currency 2 3 3 5 4" xfId="3270" xr:uid="{D4555066-DB2C-4126-8C26-D911BA005227}"/>
    <cellStyle name="Currency 2 3 3 5 4 2" xfId="8934" xr:uid="{A82181F2-B307-4092-8CB8-F6CE9515E415}"/>
    <cellStyle name="Currency 2 3 3 5 4 2 2" xfId="20262" xr:uid="{82B4DDE8-B4BC-429A-AE23-9E3B445E23EA}"/>
    <cellStyle name="Currency 2 3 3 5 4 2 2 2" xfId="42918" xr:uid="{338BDE19-A03B-4257-9301-B324D91D63F5}"/>
    <cellStyle name="Currency 2 3 3 5 4 2 3" xfId="31590" xr:uid="{8E5202E2-B526-4260-B75E-84370B1F5E0B}"/>
    <cellStyle name="Currency 2 3 3 5 4 3" xfId="14598" xr:uid="{2B284AD9-9B50-49AF-AD6C-C5CE5A80CF2E}"/>
    <cellStyle name="Currency 2 3 3 5 4 3 2" xfId="37254" xr:uid="{B17E9CD4-292F-4D5E-900D-AE42E851652D}"/>
    <cellStyle name="Currency 2 3 3 5 4 4" xfId="25926" xr:uid="{B1BB70FE-5927-4B0A-94D7-F6180AFAC9A0}"/>
    <cellStyle name="Currency 2 3 3 5 5" xfId="6102" xr:uid="{2550563D-F14D-4676-868B-1EB62356E5A6}"/>
    <cellStyle name="Currency 2 3 3 5 5 2" xfId="17430" xr:uid="{487A6F8C-468C-42CC-8384-8EDAA251A45B}"/>
    <cellStyle name="Currency 2 3 3 5 5 2 2" xfId="40086" xr:uid="{8017AB07-58A0-41B2-A557-B064FC4D18B5}"/>
    <cellStyle name="Currency 2 3 3 5 5 3" xfId="28758" xr:uid="{8D8F01BA-10D4-4405-8241-E384B21C6788}"/>
    <cellStyle name="Currency 2 3 3 5 6" xfId="11766" xr:uid="{0D39F0E6-7DB2-4429-BDE7-A0C31B6FF125}"/>
    <cellStyle name="Currency 2 3 3 5 6 2" xfId="34422" xr:uid="{A9AE8FDB-6795-4E86-9EB7-E5F240940ED7}"/>
    <cellStyle name="Currency 2 3 3 5 7" xfId="23094" xr:uid="{F873F226-4514-466D-8F95-79119FBD69EF}"/>
    <cellStyle name="Currency 2 3 3 6" xfId="790" xr:uid="{61305C06-4039-4AE3-93A1-B36F8F56512A}"/>
    <cellStyle name="Currency 2 3 3 6 2" xfId="1971" xr:uid="{B5F0AF01-3FED-4F5B-B579-C1BF6E7F5082}"/>
    <cellStyle name="Currency 2 3 3 6 2 2" xfId="4803" xr:uid="{6A55D748-4525-40D8-8440-300186E91FB6}"/>
    <cellStyle name="Currency 2 3 3 6 2 2 2" xfId="10467" xr:uid="{3BC85E13-4730-4D19-87AE-F56667B8F5FB}"/>
    <cellStyle name="Currency 2 3 3 6 2 2 2 2" xfId="21795" xr:uid="{0FD5A3E9-9752-4CD0-B789-37FEF077E075}"/>
    <cellStyle name="Currency 2 3 3 6 2 2 2 2 2" xfId="44451" xr:uid="{E82DAD2B-9286-43E0-B424-06FCE406FE7F}"/>
    <cellStyle name="Currency 2 3 3 6 2 2 2 3" xfId="33123" xr:uid="{5408DAFB-C4B0-4B17-9289-425DB4DD9B40}"/>
    <cellStyle name="Currency 2 3 3 6 2 2 3" xfId="16131" xr:uid="{3EAA979F-5696-4F7D-9BF1-B1B211FAC05F}"/>
    <cellStyle name="Currency 2 3 3 6 2 2 3 2" xfId="38787" xr:uid="{C7A2A8D5-C7BD-4ECF-A314-BC3C8140BBDC}"/>
    <cellStyle name="Currency 2 3 3 6 2 2 4" xfId="27459" xr:uid="{1061B4D4-73E7-472E-BCCB-F0F8537089BA}"/>
    <cellStyle name="Currency 2 3 3 6 2 3" xfId="7635" xr:uid="{ECD306A1-9A22-4CDF-B8E3-A033296F6E88}"/>
    <cellStyle name="Currency 2 3 3 6 2 3 2" xfId="18963" xr:uid="{D4206B3F-7244-46C3-900E-04D9495ABEF0}"/>
    <cellStyle name="Currency 2 3 3 6 2 3 2 2" xfId="41619" xr:uid="{40704EDA-DC1A-4464-BBB2-3FFEC67DC0CC}"/>
    <cellStyle name="Currency 2 3 3 6 2 3 3" xfId="30291" xr:uid="{2E62ACF3-84B6-4623-AC1E-7F62C0A51F71}"/>
    <cellStyle name="Currency 2 3 3 6 2 4" xfId="13299" xr:uid="{04407C4E-B70C-497B-A998-1A89444D41A3}"/>
    <cellStyle name="Currency 2 3 3 6 2 4 2" xfId="35955" xr:uid="{613F8737-DC7F-4172-8489-0BE27CDEE517}"/>
    <cellStyle name="Currency 2 3 3 6 2 5" xfId="24627" xr:uid="{9FED94D0-CA62-4ACF-9093-DDFC39606186}"/>
    <cellStyle name="Currency 2 3 3 6 3" xfId="3622" xr:uid="{99D1D5F9-F5E5-42B9-BAF0-151923B4E52E}"/>
    <cellStyle name="Currency 2 3 3 6 3 2" xfId="9286" xr:uid="{0C04AF75-0F1D-4623-9253-0AFA13FCEF70}"/>
    <cellStyle name="Currency 2 3 3 6 3 2 2" xfId="20614" xr:uid="{A7E0A2ED-3903-4125-9388-CADD881A6E88}"/>
    <cellStyle name="Currency 2 3 3 6 3 2 2 2" xfId="43270" xr:uid="{04643003-73F2-4DE4-ABC6-2415CAB401B0}"/>
    <cellStyle name="Currency 2 3 3 6 3 2 3" xfId="31942" xr:uid="{CD62360A-D7FC-4DCB-8F0C-1FD0780E3D48}"/>
    <cellStyle name="Currency 2 3 3 6 3 3" xfId="14950" xr:uid="{EBF5D38B-61C6-4FE6-96C8-01799CFAC284}"/>
    <cellStyle name="Currency 2 3 3 6 3 3 2" xfId="37606" xr:uid="{451135E5-1981-4EF7-8F8F-4F93D00A3417}"/>
    <cellStyle name="Currency 2 3 3 6 3 4" xfId="26278" xr:uid="{86AFFBA7-09B5-4B63-A81E-A6D2A51835AD}"/>
    <cellStyle name="Currency 2 3 3 6 4" xfId="6454" xr:uid="{6C08BE64-4366-45FA-9A96-649CF1B3D52B}"/>
    <cellStyle name="Currency 2 3 3 6 4 2" xfId="17782" xr:uid="{13DFCF0A-DBEB-40F9-A16E-92F5C49AA7F1}"/>
    <cellStyle name="Currency 2 3 3 6 4 2 2" xfId="40438" xr:uid="{B2F3DA60-DA1C-4E00-AE57-C986D7FE0131}"/>
    <cellStyle name="Currency 2 3 3 6 4 3" xfId="29110" xr:uid="{7A8438C5-DD37-44CF-9A34-8695DE61C563}"/>
    <cellStyle name="Currency 2 3 3 6 5" xfId="12118" xr:uid="{5D362959-C606-4581-8D66-3677D27CBCBE}"/>
    <cellStyle name="Currency 2 3 3 6 5 2" xfId="34774" xr:uid="{131FD901-EC47-4A2F-80F6-FE4965CB4F99}"/>
    <cellStyle name="Currency 2 3 3 6 6" xfId="23446" xr:uid="{90D38B06-A299-4061-BF5A-F0F1F499A7A3}"/>
    <cellStyle name="Currency 2 3 3 7" xfId="1972" xr:uid="{D07607FC-4A4D-4EB7-BAA5-08BCBCA42740}"/>
    <cellStyle name="Currency 2 3 3 7 2" xfId="4804" xr:uid="{03B6D6C7-7479-43A8-B8EA-B306748C61B9}"/>
    <cellStyle name="Currency 2 3 3 7 2 2" xfId="10468" xr:uid="{D5459536-BF3A-42F8-A8DE-B939B4C1E880}"/>
    <cellStyle name="Currency 2 3 3 7 2 2 2" xfId="21796" xr:uid="{C7BECADE-5EE6-4AC2-933B-348E126771D3}"/>
    <cellStyle name="Currency 2 3 3 7 2 2 2 2" xfId="44452" xr:uid="{62EBFA8F-1D4F-4435-BDDD-6710D7C2096B}"/>
    <cellStyle name="Currency 2 3 3 7 2 2 3" xfId="33124" xr:uid="{F04D9142-5DDC-4CA0-B746-AA3B2482908F}"/>
    <cellStyle name="Currency 2 3 3 7 2 3" xfId="16132" xr:uid="{041010BC-981C-44D7-90D4-18023CF0F71D}"/>
    <cellStyle name="Currency 2 3 3 7 2 3 2" xfId="38788" xr:uid="{E5BC78BD-FB9E-4C1A-9CEE-137696AE9315}"/>
    <cellStyle name="Currency 2 3 3 7 2 4" xfId="27460" xr:uid="{921C435B-6AC5-49BA-B368-502AA77F3DAA}"/>
    <cellStyle name="Currency 2 3 3 7 3" xfId="7636" xr:uid="{E4DFEEA5-611E-4B7B-BAFB-D93BEDECFD11}"/>
    <cellStyle name="Currency 2 3 3 7 3 2" xfId="18964" xr:uid="{27FD3628-24E2-42AF-96DD-8B6A68A64F0D}"/>
    <cellStyle name="Currency 2 3 3 7 3 2 2" xfId="41620" xr:uid="{AC655B4E-B4C1-4C09-8636-904484CD48BE}"/>
    <cellStyle name="Currency 2 3 3 7 3 3" xfId="30292" xr:uid="{5AD1A29F-58C4-4022-BB34-FD19F42D90A6}"/>
    <cellStyle name="Currency 2 3 3 7 4" xfId="13300" xr:uid="{B5D944C4-E12F-419E-9DE6-60CC0F93DDD8}"/>
    <cellStyle name="Currency 2 3 3 7 4 2" xfId="35956" xr:uid="{22328BBD-EEEC-46A8-BAC0-D369B3E16E6F}"/>
    <cellStyle name="Currency 2 3 3 7 5" xfId="24628" xr:uid="{5AF8447C-8B1F-4E03-A2DC-38FC84A724D3}"/>
    <cellStyle name="Currency 2 3 3 8" xfId="2918" xr:uid="{36689FD9-BB0B-4A04-9F30-8918D2C7E71D}"/>
    <cellStyle name="Currency 2 3 3 8 2" xfId="8582" xr:uid="{2D008799-120D-4831-A064-AD386FD70AB6}"/>
    <cellStyle name="Currency 2 3 3 8 2 2" xfId="19910" xr:uid="{37D5FB94-77A1-4B5C-996F-4AC80515D499}"/>
    <cellStyle name="Currency 2 3 3 8 2 2 2" xfId="42566" xr:uid="{F6F9CC48-3391-4D81-8987-8117169017B6}"/>
    <cellStyle name="Currency 2 3 3 8 2 3" xfId="31238" xr:uid="{87C03193-1024-4DE1-B0DF-64F75FA98CE6}"/>
    <cellStyle name="Currency 2 3 3 8 3" xfId="14246" xr:uid="{8761D422-017C-4221-8844-982174E7115A}"/>
    <cellStyle name="Currency 2 3 3 8 3 2" xfId="36902" xr:uid="{F1AF4E27-0FF9-4097-AD01-F0C71ABB25C8}"/>
    <cellStyle name="Currency 2 3 3 8 4" xfId="25574" xr:uid="{B240FD09-E10D-4AB3-8EC7-F72590F69C47}"/>
    <cellStyle name="Currency 2 3 3 9" xfId="5750" xr:uid="{4473B5C5-600B-4F44-A445-EED21603511E}"/>
    <cellStyle name="Currency 2 3 3 9 2" xfId="17078" xr:uid="{7AEF427A-F250-4883-82A4-402EB7E75E38}"/>
    <cellStyle name="Currency 2 3 3 9 2 2" xfId="39734" xr:uid="{97838DF7-2E50-4C46-A0FD-8D98597C1B6B}"/>
    <cellStyle name="Currency 2 3 3 9 3" xfId="28406" xr:uid="{412F77DF-9C74-4528-9168-3CE8FC2CF14A}"/>
    <cellStyle name="Currency 2 3 30" xfId="45416" xr:uid="{D9CECECB-EAEA-43CA-BEC7-BDFC0E0DE501}"/>
    <cellStyle name="Currency 2 3 31" xfId="45379" xr:uid="{91591323-1DEB-4F17-B124-CBF9B705E2E9}"/>
    <cellStyle name="Currency 2 3 4" xfId="119" xr:uid="{E69B8DA7-6BC3-4949-9090-4DFBC2614436}"/>
    <cellStyle name="Currency 2 3 4 10" xfId="22775" xr:uid="{70869099-4E2F-4099-8D65-E5282020DEB8}"/>
    <cellStyle name="Currency 2 3 4 2" xfId="207" xr:uid="{65CADDA7-C011-4885-B655-678735D4C24C}"/>
    <cellStyle name="Currency 2 3 4 2 2" xfId="383" xr:uid="{A4906770-A954-45C9-BA4E-6B2F6A0AA085}"/>
    <cellStyle name="Currency 2 3 4 2 2 2" xfId="735" xr:uid="{9AA15294-0011-4E0C-807A-23D4C85B35EA}"/>
    <cellStyle name="Currency 2 3 4 2 2 2 2" xfId="1439" xr:uid="{690B2D06-C54E-459D-A9A1-C8C2C2077C1B}"/>
    <cellStyle name="Currency 2 3 4 2 2 2 2 2" xfId="1973" xr:uid="{915C4C48-BB6B-46E3-B62D-4BC965765FD9}"/>
    <cellStyle name="Currency 2 3 4 2 2 2 2 2 2" xfId="4805" xr:uid="{431A86B4-1551-412A-BDE7-096C8E9CC939}"/>
    <cellStyle name="Currency 2 3 4 2 2 2 2 2 2 2" xfId="10469" xr:uid="{3A0A4935-B069-4770-9511-DB64E444F23E}"/>
    <cellStyle name="Currency 2 3 4 2 2 2 2 2 2 2 2" xfId="21797" xr:uid="{272F3E86-C38E-41BB-8DDC-13390052F8CA}"/>
    <cellStyle name="Currency 2 3 4 2 2 2 2 2 2 2 2 2" xfId="44453" xr:uid="{0493A74A-2371-486F-9A90-BD06A028CD5C}"/>
    <cellStyle name="Currency 2 3 4 2 2 2 2 2 2 2 3" xfId="33125" xr:uid="{67ED5A4C-808C-4760-8845-590008B15CC6}"/>
    <cellStyle name="Currency 2 3 4 2 2 2 2 2 2 3" xfId="16133" xr:uid="{791E3951-5518-48DB-865D-CF7CFA9A822C}"/>
    <cellStyle name="Currency 2 3 4 2 2 2 2 2 2 3 2" xfId="38789" xr:uid="{F9834751-BED4-4A59-A40F-2CDF83CE73B8}"/>
    <cellStyle name="Currency 2 3 4 2 2 2 2 2 2 4" xfId="27461" xr:uid="{32D9DC68-3ED5-4225-8EEA-8A8BC5FA5528}"/>
    <cellStyle name="Currency 2 3 4 2 2 2 2 2 3" xfId="7637" xr:uid="{AF4BC671-1809-48F3-BBBE-E0E67A64D891}"/>
    <cellStyle name="Currency 2 3 4 2 2 2 2 2 3 2" xfId="18965" xr:uid="{B56C3B7B-7AD6-4C5E-AC59-71722264E0DA}"/>
    <cellStyle name="Currency 2 3 4 2 2 2 2 2 3 2 2" xfId="41621" xr:uid="{93849FE5-F41C-4D2B-9091-F8195819A380}"/>
    <cellStyle name="Currency 2 3 4 2 2 2 2 2 3 3" xfId="30293" xr:uid="{B8D3CFA3-6FED-45DA-8022-D27ACCE04044}"/>
    <cellStyle name="Currency 2 3 4 2 2 2 2 2 4" xfId="13301" xr:uid="{01DFD6A7-E4C7-4500-A2A1-C5C8AE794A6C}"/>
    <cellStyle name="Currency 2 3 4 2 2 2 2 2 4 2" xfId="35957" xr:uid="{CA5F265D-9CF5-4750-8575-D308568A46A2}"/>
    <cellStyle name="Currency 2 3 4 2 2 2 2 2 5" xfId="24629" xr:uid="{D2255998-15FB-448F-90D9-2B1A0E778B58}"/>
    <cellStyle name="Currency 2 3 4 2 2 2 2 3" xfId="4271" xr:uid="{30ED6EBE-9BDB-4DE7-94E1-B8C035088F4F}"/>
    <cellStyle name="Currency 2 3 4 2 2 2 2 3 2" xfId="9935" xr:uid="{2BCDFC97-BAB6-406B-8CD1-041466F84513}"/>
    <cellStyle name="Currency 2 3 4 2 2 2 2 3 2 2" xfId="21263" xr:uid="{73FBE55C-88FE-432C-8C2D-D37464F3E43C}"/>
    <cellStyle name="Currency 2 3 4 2 2 2 2 3 2 2 2" xfId="43919" xr:uid="{DE8FB4B8-E2E8-43C2-86DE-38D43E2FF989}"/>
    <cellStyle name="Currency 2 3 4 2 2 2 2 3 2 3" xfId="32591" xr:uid="{FF115950-EA52-4F3C-9069-308FF3764E62}"/>
    <cellStyle name="Currency 2 3 4 2 2 2 2 3 3" xfId="15599" xr:uid="{AACFD1E7-B76A-4C38-BC8C-CCA146A6750B}"/>
    <cellStyle name="Currency 2 3 4 2 2 2 2 3 3 2" xfId="38255" xr:uid="{7FB11C6A-B00D-43E2-81E8-3D505CA208E9}"/>
    <cellStyle name="Currency 2 3 4 2 2 2 2 3 4" xfId="26927" xr:uid="{C97BF45D-3356-4DE4-881D-77D30948CA2C}"/>
    <cellStyle name="Currency 2 3 4 2 2 2 2 4" xfId="7103" xr:uid="{FC177EE4-780D-447E-8F28-05BC88F95715}"/>
    <cellStyle name="Currency 2 3 4 2 2 2 2 4 2" xfId="18431" xr:uid="{1D6AD1F0-9D16-4C7D-958B-85CFC339B96C}"/>
    <cellStyle name="Currency 2 3 4 2 2 2 2 4 2 2" xfId="41087" xr:uid="{A0C81CC1-3456-4111-83BD-8606D68C7608}"/>
    <cellStyle name="Currency 2 3 4 2 2 2 2 4 3" xfId="29759" xr:uid="{6512B552-FC52-4089-92F6-E306ADA72F16}"/>
    <cellStyle name="Currency 2 3 4 2 2 2 2 5" xfId="12767" xr:uid="{09863526-0072-48D3-B42C-6AA55ACCECCB}"/>
    <cellStyle name="Currency 2 3 4 2 2 2 2 5 2" xfId="35423" xr:uid="{56E21FD1-C578-4C07-AB79-B9065CC547F9}"/>
    <cellStyle name="Currency 2 3 4 2 2 2 2 6" xfId="24095" xr:uid="{9DE685EB-1E5E-4C35-B5DF-A6CB9812DC7B}"/>
    <cellStyle name="Currency 2 3 4 2 2 2 3" xfId="1974" xr:uid="{A2CF2417-A72A-4757-B1B8-33C3B6903354}"/>
    <cellStyle name="Currency 2 3 4 2 2 2 3 2" xfId="4806" xr:uid="{839EB183-4497-4127-94CB-AC5B93F385D0}"/>
    <cellStyle name="Currency 2 3 4 2 2 2 3 2 2" xfId="10470" xr:uid="{D72C71DF-AE8D-4FB9-BCA2-E6E5F2D919D4}"/>
    <cellStyle name="Currency 2 3 4 2 2 2 3 2 2 2" xfId="21798" xr:uid="{55A5E70E-E0A9-485B-87BD-A06B21A00B8C}"/>
    <cellStyle name="Currency 2 3 4 2 2 2 3 2 2 2 2" xfId="44454" xr:uid="{0E24159C-C104-4A32-8110-BA2D5B09ABE5}"/>
    <cellStyle name="Currency 2 3 4 2 2 2 3 2 2 3" xfId="33126" xr:uid="{34A2A26A-6234-4D2F-850F-C538E110A535}"/>
    <cellStyle name="Currency 2 3 4 2 2 2 3 2 3" xfId="16134" xr:uid="{2EBF5FC0-BAD2-49F5-A584-7FBA8B9F64DF}"/>
    <cellStyle name="Currency 2 3 4 2 2 2 3 2 3 2" xfId="38790" xr:uid="{84EE41E8-DB4A-4FDA-9499-9539ED81CE94}"/>
    <cellStyle name="Currency 2 3 4 2 2 2 3 2 4" xfId="27462" xr:uid="{7A443C29-AFEC-4270-A0F2-8526123C53A3}"/>
    <cellStyle name="Currency 2 3 4 2 2 2 3 3" xfId="7638" xr:uid="{2836688F-1291-4E14-B31B-C841550DCA14}"/>
    <cellStyle name="Currency 2 3 4 2 2 2 3 3 2" xfId="18966" xr:uid="{86E07E4D-2127-4004-AB8C-AE3149259765}"/>
    <cellStyle name="Currency 2 3 4 2 2 2 3 3 2 2" xfId="41622" xr:uid="{7E87E39E-864E-40D8-8005-8590921C5F1D}"/>
    <cellStyle name="Currency 2 3 4 2 2 2 3 3 3" xfId="30294" xr:uid="{29FA16A9-061D-4257-9D48-63139DF24C8A}"/>
    <cellStyle name="Currency 2 3 4 2 2 2 3 4" xfId="13302" xr:uid="{D61E5A2E-CAED-44FD-9D60-D1C9181C7CBC}"/>
    <cellStyle name="Currency 2 3 4 2 2 2 3 4 2" xfId="35958" xr:uid="{5C4CDFFB-5918-4039-BD56-F72B23EE56CA}"/>
    <cellStyle name="Currency 2 3 4 2 2 2 3 5" xfId="24630" xr:uid="{41B66E77-2704-4DA5-B19D-0180E9480FF6}"/>
    <cellStyle name="Currency 2 3 4 2 2 2 4" xfId="3567" xr:uid="{32FDC80B-337F-4CD6-B28A-5B4563DD4991}"/>
    <cellStyle name="Currency 2 3 4 2 2 2 4 2" xfId="9231" xr:uid="{A1606A48-6318-4DA1-84B2-289A7944CB51}"/>
    <cellStyle name="Currency 2 3 4 2 2 2 4 2 2" xfId="20559" xr:uid="{19C85152-DFE4-4180-B89C-2B25C0DB7446}"/>
    <cellStyle name="Currency 2 3 4 2 2 2 4 2 2 2" xfId="43215" xr:uid="{8A1FF109-D421-4359-A83A-B1187B1A3EA4}"/>
    <cellStyle name="Currency 2 3 4 2 2 2 4 2 3" xfId="31887" xr:uid="{FE79E2AE-C6DA-4631-9A1B-06FA1D3C7015}"/>
    <cellStyle name="Currency 2 3 4 2 2 2 4 3" xfId="14895" xr:uid="{38DB274A-134F-46C3-BD30-045203073AA1}"/>
    <cellStyle name="Currency 2 3 4 2 2 2 4 3 2" xfId="37551" xr:uid="{16448688-C55F-4460-8217-ED27219307D2}"/>
    <cellStyle name="Currency 2 3 4 2 2 2 4 4" xfId="26223" xr:uid="{33960F95-1E38-4F3D-B596-4E66B32CF854}"/>
    <cellStyle name="Currency 2 3 4 2 2 2 5" xfId="6399" xr:uid="{9E1FF119-B967-4FE7-BBF8-6CCFB88DC846}"/>
    <cellStyle name="Currency 2 3 4 2 2 2 5 2" xfId="17727" xr:uid="{7DFCB2DE-B4FE-49A4-8595-20E0C9EDB5E9}"/>
    <cellStyle name="Currency 2 3 4 2 2 2 5 2 2" xfId="40383" xr:uid="{864DB918-163A-4A00-9732-4A472AFB09A9}"/>
    <cellStyle name="Currency 2 3 4 2 2 2 5 3" xfId="29055" xr:uid="{657F6215-0843-4EC4-A5A2-5ED54DCB51D4}"/>
    <cellStyle name="Currency 2 3 4 2 2 2 6" xfId="12063" xr:uid="{E82E9518-E926-48E2-9BCF-AACFBDAA4BAB}"/>
    <cellStyle name="Currency 2 3 4 2 2 2 6 2" xfId="34719" xr:uid="{80257CB2-F0BD-4738-81BB-E8BA7A432D2E}"/>
    <cellStyle name="Currency 2 3 4 2 2 2 7" xfId="23391" xr:uid="{24144351-47EE-47F7-8A90-3FF64359F71A}"/>
    <cellStyle name="Currency 2 3 4 2 2 3" xfId="1087" xr:uid="{F0F1280E-8499-4497-8B82-A4A27EF7BEC1}"/>
    <cellStyle name="Currency 2 3 4 2 2 3 2" xfId="1975" xr:uid="{4EBDEA7E-5055-4BB0-8AAA-DBA06D5B5350}"/>
    <cellStyle name="Currency 2 3 4 2 2 3 2 2" xfId="4807" xr:uid="{E6FCBC53-F2B4-4EA8-BA70-4D50E4E12B0D}"/>
    <cellStyle name="Currency 2 3 4 2 2 3 2 2 2" xfId="10471" xr:uid="{72170138-F378-4DD4-8C7E-BA645D72883D}"/>
    <cellStyle name="Currency 2 3 4 2 2 3 2 2 2 2" xfId="21799" xr:uid="{F0CC98E6-4C01-41C7-8783-3C618DD1F672}"/>
    <cellStyle name="Currency 2 3 4 2 2 3 2 2 2 2 2" xfId="44455" xr:uid="{DC4D7E9F-22CA-4E21-82B5-B74252DE0A4E}"/>
    <cellStyle name="Currency 2 3 4 2 2 3 2 2 2 3" xfId="33127" xr:uid="{319CBF4F-2E01-4C80-B7C0-5BEB8D2A5D3E}"/>
    <cellStyle name="Currency 2 3 4 2 2 3 2 2 3" xfId="16135" xr:uid="{5D630327-8CE9-4E99-9B04-2CB966D1BAE4}"/>
    <cellStyle name="Currency 2 3 4 2 2 3 2 2 3 2" xfId="38791" xr:uid="{D23F3E1C-6395-4F75-A935-8B2D45145772}"/>
    <cellStyle name="Currency 2 3 4 2 2 3 2 2 4" xfId="27463" xr:uid="{5DE9D480-0933-4AAE-AB28-E4F15A4773ED}"/>
    <cellStyle name="Currency 2 3 4 2 2 3 2 3" xfId="7639" xr:uid="{73EE5279-EE9F-44B0-A0C7-A118C8C3ED50}"/>
    <cellStyle name="Currency 2 3 4 2 2 3 2 3 2" xfId="18967" xr:uid="{271BB5B0-DC74-4B35-B24D-228F4EDCF795}"/>
    <cellStyle name="Currency 2 3 4 2 2 3 2 3 2 2" xfId="41623" xr:uid="{D457789F-EA9F-4B32-ADE7-1E8F8C06625C}"/>
    <cellStyle name="Currency 2 3 4 2 2 3 2 3 3" xfId="30295" xr:uid="{403C68F8-947F-4630-A8F3-08919D5EDC92}"/>
    <cellStyle name="Currency 2 3 4 2 2 3 2 4" xfId="13303" xr:uid="{7DF02E5C-22A3-42AF-8EB9-DAD53D471FD2}"/>
    <cellStyle name="Currency 2 3 4 2 2 3 2 4 2" xfId="35959" xr:uid="{914311B7-442A-4F9E-9548-78503001B013}"/>
    <cellStyle name="Currency 2 3 4 2 2 3 2 5" xfId="24631" xr:uid="{5229A674-D49A-4289-96DD-0FC38D81A722}"/>
    <cellStyle name="Currency 2 3 4 2 2 3 3" xfId="3919" xr:uid="{1965B178-3E6D-4BDC-BE4D-637BAE7DBDA8}"/>
    <cellStyle name="Currency 2 3 4 2 2 3 3 2" xfId="9583" xr:uid="{DF95506A-BD62-443D-92B5-7DED8F0F823D}"/>
    <cellStyle name="Currency 2 3 4 2 2 3 3 2 2" xfId="20911" xr:uid="{73926CF6-71D0-411E-8878-C17F4AB0BF4D}"/>
    <cellStyle name="Currency 2 3 4 2 2 3 3 2 2 2" xfId="43567" xr:uid="{E0C63423-2D74-456E-A5EA-24D07F315204}"/>
    <cellStyle name="Currency 2 3 4 2 2 3 3 2 3" xfId="32239" xr:uid="{FE71B2BE-D7A0-458E-923E-0C1359F21D18}"/>
    <cellStyle name="Currency 2 3 4 2 2 3 3 3" xfId="15247" xr:uid="{4A95294E-9BBC-40FE-A1C1-9E67C44E78F1}"/>
    <cellStyle name="Currency 2 3 4 2 2 3 3 3 2" xfId="37903" xr:uid="{4116C453-EA26-4A27-8F8A-C68CE7E14E04}"/>
    <cellStyle name="Currency 2 3 4 2 2 3 3 4" xfId="26575" xr:uid="{B74DF5FE-509F-41D6-9423-FD35A8ECDB0D}"/>
    <cellStyle name="Currency 2 3 4 2 2 3 4" xfId="6751" xr:uid="{C48B0340-94DA-4DB9-8EBC-487D2E488026}"/>
    <cellStyle name="Currency 2 3 4 2 2 3 4 2" xfId="18079" xr:uid="{9B1D3A28-CB48-484E-ADA7-B174AC80B845}"/>
    <cellStyle name="Currency 2 3 4 2 2 3 4 2 2" xfId="40735" xr:uid="{3BC6C659-E626-42E8-BFA5-90C984DB6FE3}"/>
    <cellStyle name="Currency 2 3 4 2 2 3 4 3" xfId="29407" xr:uid="{C9E9B8B7-3B73-4570-9436-6746060FBAF8}"/>
    <cellStyle name="Currency 2 3 4 2 2 3 5" xfId="12415" xr:uid="{F8B2941A-5A9B-4A5E-BFC8-09E492835D36}"/>
    <cellStyle name="Currency 2 3 4 2 2 3 5 2" xfId="35071" xr:uid="{73BEE356-C4D7-47C1-9C94-317C8D4B5DC2}"/>
    <cellStyle name="Currency 2 3 4 2 2 3 6" xfId="23743" xr:uid="{6460D97D-5A90-443E-A9D5-09BF07A33674}"/>
    <cellStyle name="Currency 2 3 4 2 2 4" xfId="1976" xr:uid="{1E70F9A3-4CC2-4A8A-B052-2BA4549C1C65}"/>
    <cellStyle name="Currency 2 3 4 2 2 4 2" xfId="4808" xr:uid="{C4FBFAAF-3353-4333-9E37-B15E3838D64C}"/>
    <cellStyle name="Currency 2 3 4 2 2 4 2 2" xfId="10472" xr:uid="{E45D2440-1759-4C49-AF4B-5A4529244E68}"/>
    <cellStyle name="Currency 2 3 4 2 2 4 2 2 2" xfId="21800" xr:uid="{CBB29765-8643-4918-8A90-C5E4DE139221}"/>
    <cellStyle name="Currency 2 3 4 2 2 4 2 2 2 2" xfId="44456" xr:uid="{037E60E0-CC50-40B8-A465-6A753663560A}"/>
    <cellStyle name="Currency 2 3 4 2 2 4 2 2 3" xfId="33128" xr:uid="{6F965A7F-B72A-4156-B226-4534014A0172}"/>
    <cellStyle name="Currency 2 3 4 2 2 4 2 3" xfId="16136" xr:uid="{F59EEEDF-745C-486C-8996-43D6CEF52CBF}"/>
    <cellStyle name="Currency 2 3 4 2 2 4 2 3 2" xfId="38792" xr:uid="{0A2E0920-F552-4CCF-B6F4-F6454744E9AD}"/>
    <cellStyle name="Currency 2 3 4 2 2 4 2 4" xfId="27464" xr:uid="{9B71FF00-8FC6-415B-A189-E95231EA0FDD}"/>
    <cellStyle name="Currency 2 3 4 2 2 4 3" xfId="7640" xr:uid="{B3EA79E5-304B-4329-AF0F-FDF27E27A6D4}"/>
    <cellStyle name="Currency 2 3 4 2 2 4 3 2" xfId="18968" xr:uid="{7188F931-8C8F-44AD-B755-B30B2C4322B2}"/>
    <cellStyle name="Currency 2 3 4 2 2 4 3 2 2" xfId="41624" xr:uid="{9204137A-781D-458E-BD2D-F4DEDB5A10F2}"/>
    <cellStyle name="Currency 2 3 4 2 2 4 3 3" xfId="30296" xr:uid="{9355D961-3AAE-4A85-8EA0-E0BD821530C7}"/>
    <cellStyle name="Currency 2 3 4 2 2 4 4" xfId="13304" xr:uid="{03852ED6-2066-4910-B259-5CA2A1D0AD70}"/>
    <cellStyle name="Currency 2 3 4 2 2 4 4 2" xfId="35960" xr:uid="{770C4262-89E4-41A6-AB7F-739C69AE1483}"/>
    <cellStyle name="Currency 2 3 4 2 2 4 5" xfId="24632" xr:uid="{B6095C5A-C84A-4213-8743-F11785AFFCAC}"/>
    <cellStyle name="Currency 2 3 4 2 2 5" xfId="3215" xr:uid="{A6DA669C-EF3A-402C-B5F0-CEB7E5A8E799}"/>
    <cellStyle name="Currency 2 3 4 2 2 5 2" xfId="8879" xr:uid="{87650C43-2539-4788-8E0C-689F6DA4B5AF}"/>
    <cellStyle name="Currency 2 3 4 2 2 5 2 2" xfId="20207" xr:uid="{2E71BAD1-D48F-4724-A9B8-743471871E99}"/>
    <cellStyle name="Currency 2 3 4 2 2 5 2 2 2" xfId="42863" xr:uid="{137AC9E3-B66C-4E3C-87AA-40E4CDA58422}"/>
    <cellStyle name="Currency 2 3 4 2 2 5 2 3" xfId="31535" xr:uid="{925ACA4A-6714-4F49-AE1E-1BA8CFA6031A}"/>
    <cellStyle name="Currency 2 3 4 2 2 5 3" xfId="14543" xr:uid="{294EBF26-A05F-4A95-BA3C-C262AEF346B2}"/>
    <cellStyle name="Currency 2 3 4 2 2 5 3 2" xfId="37199" xr:uid="{CC5AE60E-F711-47AD-840F-7F06A75FE80B}"/>
    <cellStyle name="Currency 2 3 4 2 2 5 4" xfId="25871" xr:uid="{710C073A-1C4D-4EAC-84D1-1FD030496D35}"/>
    <cellStyle name="Currency 2 3 4 2 2 6" xfId="6047" xr:uid="{3112C4CD-E016-42EC-8D51-1E6CB6283A7D}"/>
    <cellStyle name="Currency 2 3 4 2 2 6 2" xfId="17375" xr:uid="{28CC18F7-92AD-4D5C-9BEC-C8A9C3450EFE}"/>
    <cellStyle name="Currency 2 3 4 2 2 6 2 2" xfId="40031" xr:uid="{3D17272F-B72C-4C7C-820D-EB93ABB6761A}"/>
    <cellStyle name="Currency 2 3 4 2 2 6 3" xfId="28703" xr:uid="{89B1A270-2C2C-4BFF-B471-8490BAF45A53}"/>
    <cellStyle name="Currency 2 3 4 2 2 7" xfId="11711" xr:uid="{22E7344D-5623-44D7-8644-FA4B58167473}"/>
    <cellStyle name="Currency 2 3 4 2 2 7 2" xfId="34367" xr:uid="{789CB519-FE49-4509-8F1A-8FA6F953D9BB}"/>
    <cellStyle name="Currency 2 3 4 2 2 8" xfId="23039" xr:uid="{2F2814F7-29C4-4024-8A98-526EC5BC8065}"/>
    <cellStyle name="Currency 2 3 4 2 3" xfId="559" xr:uid="{4FE7C87C-C1D3-4A51-954B-FFBDAE166ED0}"/>
    <cellStyle name="Currency 2 3 4 2 3 2" xfId="1263" xr:uid="{F5F65E35-0129-44F5-A6D1-BE04FADDBCFD}"/>
    <cellStyle name="Currency 2 3 4 2 3 2 2" xfId="1977" xr:uid="{FF481D4B-A8A5-4E0B-8071-914E0369CB20}"/>
    <cellStyle name="Currency 2 3 4 2 3 2 2 2" xfId="4809" xr:uid="{FC08BBE2-E05B-49E5-9212-F835A6DF7B9A}"/>
    <cellStyle name="Currency 2 3 4 2 3 2 2 2 2" xfId="10473" xr:uid="{EEFEC8CC-835C-4928-9DCE-4C2225700149}"/>
    <cellStyle name="Currency 2 3 4 2 3 2 2 2 2 2" xfId="21801" xr:uid="{78BBC90A-7D46-4588-97CC-B8891FB73E64}"/>
    <cellStyle name="Currency 2 3 4 2 3 2 2 2 2 2 2" xfId="44457" xr:uid="{AF2B0E9B-A546-43F7-9805-FF4E139C7281}"/>
    <cellStyle name="Currency 2 3 4 2 3 2 2 2 2 3" xfId="33129" xr:uid="{05C594FB-6DAD-4966-9D8F-071E1CA2A644}"/>
    <cellStyle name="Currency 2 3 4 2 3 2 2 2 3" xfId="16137" xr:uid="{B58467AE-7DAB-4DA3-A581-574BEA5A410A}"/>
    <cellStyle name="Currency 2 3 4 2 3 2 2 2 3 2" xfId="38793" xr:uid="{E68107F8-69C4-4ED0-A0E0-409D0E6F9594}"/>
    <cellStyle name="Currency 2 3 4 2 3 2 2 2 4" xfId="27465" xr:uid="{DFB0AD60-8037-4B7B-B858-31743FCC3899}"/>
    <cellStyle name="Currency 2 3 4 2 3 2 2 3" xfId="7641" xr:uid="{451247B1-4C3A-46EF-80EB-1119027812CE}"/>
    <cellStyle name="Currency 2 3 4 2 3 2 2 3 2" xfId="18969" xr:uid="{757A4BFB-9623-4A99-91FE-9FFAF3B56412}"/>
    <cellStyle name="Currency 2 3 4 2 3 2 2 3 2 2" xfId="41625" xr:uid="{FBFCB5E3-9797-41C7-AAAD-DB445B435FD7}"/>
    <cellStyle name="Currency 2 3 4 2 3 2 2 3 3" xfId="30297" xr:uid="{CCF539A7-1B75-4248-8328-AA9A94D354F9}"/>
    <cellStyle name="Currency 2 3 4 2 3 2 2 4" xfId="13305" xr:uid="{9D289893-5EFE-441F-B0C1-A5D9906FFB79}"/>
    <cellStyle name="Currency 2 3 4 2 3 2 2 4 2" xfId="35961" xr:uid="{3349067D-34AC-4267-AC04-7DD398B28A31}"/>
    <cellStyle name="Currency 2 3 4 2 3 2 2 5" xfId="24633" xr:uid="{FAE9E7D9-43C3-4DB9-9E27-4447F9BDEDB0}"/>
    <cellStyle name="Currency 2 3 4 2 3 2 3" xfId="4095" xr:uid="{5E53D3AD-ABE0-4ED8-B680-F3218E813529}"/>
    <cellStyle name="Currency 2 3 4 2 3 2 3 2" xfId="9759" xr:uid="{EC94A364-7023-4D2F-9C57-1C73F3D49875}"/>
    <cellStyle name="Currency 2 3 4 2 3 2 3 2 2" xfId="21087" xr:uid="{AE929A73-1E88-4C89-B6F7-A791E6E05CE8}"/>
    <cellStyle name="Currency 2 3 4 2 3 2 3 2 2 2" xfId="43743" xr:uid="{C34B64E5-7D8F-4081-B487-4A0A643D2297}"/>
    <cellStyle name="Currency 2 3 4 2 3 2 3 2 3" xfId="32415" xr:uid="{10300498-2D44-46BC-B14A-14269225D92D}"/>
    <cellStyle name="Currency 2 3 4 2 3 2 3 3" xfId="15423" xr:uid="{72E552DF-A1B9-4ACF-A417-1BEB0063E906}"/>
    <cellStyle name="Currency 2 3 4 2 3 2 3 3 2" xfId="38079" xr:uid="{58D4D103-90DE-47B0-9481-5AA18E9BC4AA}"/>
    <cellStyle name="Currency 2 3 4 2 3 2 3 4" xfId="26751" xr:uid="{A4BE8348-A141-4E93-A919-D261F0316195}"/>
    <cellStyle name="Currency 2 3 4 2 3 2 4" xfId="6927" xr:uid="{3AB76DF1-B159-42E6-9248-A5295B5A8676}"/>
    <cellStyle name="Currency 2 3 4 2 3 2 4 2" xfId="18255" xr:uid="{E9614F3C-9C33-4E5C-8578-41D3EA604405}"/>
    <cellStyle name="Currency 2 3 4 2 3 2 4 2 2" xfId="40911" xr:uid="{F7FF35F6-3B1C-4A9E-9114-576870C1BEDD}"/>
    <cellStyle name="Currency 2 3 4 2 3 2 4 3" xfId="29583" xr:uid="{10E32DFF-4901-457A-B132-8FE5A57D7B6F}"/>
    <cellStyle name="Currency 2 3 4 2 3 2 5" xfId="12591" xr:uid="{4340B374-F21E-48EA-B9DE-1049C4F544F1}"/>
    <cellStyle name="Currency 2 3 4 2 3 2 5 2" xfId="35247" xr:uid="{88CC4BD9-3C91-4712-9178-3DC8E93E62F7}"/>
    <cellStyle name="Currency 2 3 4 2 3 2 6" xfId="23919" xr:uid="{4ECAB553-90B7-407C-89E8-B59627FD8528}"/>
    <cellStyle name="Currency 2 3 4 2 3 3" xfId="1978" xr:uid="{615669DC-5A45-430B-A977-850ACC0F9A81}"/>
    <cellStyle name="Currency 2 3 4 2 3 3 2" xfId="4810" xr:uid="{BAFB6AD5-A199-40B5-AEEF-81A28EF0B712}"/>
    <cellStyle name="Currency 2 3 4 2 3 3 2 2" xfId="10474" xr:uid="{69D5075F-60C6-478C-9809-540D8247663D}"/>
    <cellStyle name="Currency 2 3 4 2 3 3 2 2 2" xfId="21802" xr:uid="{87FCA4F0-CF92-4448-A845-16D078D32B83}"/>
    <cellStyle name="Currency 2 3 4 2 3 3 2 2 2 2" xfId="44458" xr:uid="{C24C1051-8C7D-47FE-B82B-1B33E668385F}"/>
    <cellStyle name="Currency 2 3 4 2 3 3 2 2 3" xfId="33130" xr:uid="{99806D22-B2AA-42F9-ABC0-B7D01A1CB7B0}"/>
    <cellStyle name="Currency 2 3 4 2 3 3 2 3" xfId="16138" xr:uid="{F94990CB-901B-47A9-B6C0-423D14EE1191}"/>
    <cellStyle name="Currency 2 3 4 2 3 3 2 3 2" xfId="38794" xr:uid="{B93BF0A0-4AA1-449D-A493-E9ED0688FE10}"/>
    <cellStyle name="Currency 2 3 4 2 3 3 2 4" xfId="27466" xr:uid="{73A547EB-071D-4114-B608-3455CF0C2EE9}"/>
    <cellStyle name="Currency 2 3 4 2 3 3 3" xfId="7642" xr:uid="{0A59C554-F3C0-4EF3-B53B-5B5C1F8846B4}"/>
    <cellStyle name="Currency 2 3 4 2 3 3 3 2" xfId="18970" xr:uid="{ECAA565B-816B-4E5A-BD7C-A1960611F408}"/>
    <cellStyle name="Currency 2 3 4 2 3 3 3 2 2" xfId="41626" xr:uid="{B35299AA-8C38-41AE-A7B6-A0D97C232340}"/>
    <cellStyle name="Currency 2 3 4 2 3 3 3 3" xfId="30298" xr:uid="{D789F212-6783-4CA7-8469-653DA837C7D9}"/>
    <cellStyle name="Currency 2 3 4 2 3 3 4" xfId="13306" xr:uid="{16793902-979A-4D80-B66C-A78BDCAD5C91}"/>
    <cellStyle name="Currency 2 3 4 2 3 3 4 2" xfId="35962" xr:uid="{2ABD9FE0-2639-4765-AFB2-93C0314453C1}"/>
    <cellStyle name="Currency 2 3 4 2 3 3 5" xfId="24634" xr:uid="{786C8187-B7BE-4227-8355-D8820A43883D}"/>
    <cellStyle name="Currency 2 3 4 2 3 4" xfId="3391" xr:uid="{5BC60209-1D4D-4553-B1EF-611E52DA7A4B}"/>
    <cellStyle name="Currency 2 3 4 2 3 4 2" xfId="9055" xr:uid="{481F8A9E-278B-4A35-993F-1D4951D113C9}"/>
    <cellStyle name="Currency 2 3 4 2 3 4 2 2" xfId="20383" xr:uid="{FF03BB6B-E1AE-4656-9855-9FF19356AB95}"/>
    <cellStyle name="Currency 2 3 4 2 3 4 2 2 2" xfId="43039" xr:uid="{2A99C57B-B76F-43EE-96BC-EE3E17654BEE}"/>
    <cellStyle name="Currency 2 3 4 2 3 4 2 3" xfId="31711" xr:uid="{5322E67C-CA71-4310-9047-79B06DEB134E}"/>
    <cellStyle name="Currency 2 3 4 2 3 4 3" xfId="14719" xr:uid="{6D1FD61E-AF38-428D-9B18-C39DD5426812}"/>
    <cellStyle name="Currency 2 3 4 2 3 4 3 2" xfId="37375" xr:uid="{7D37ABE4-C097-41D4-9917-498CED1C162A}"/>
    <cellStyle name="Currency 2 3 4 2 3 4 4" xfId="26047" xr:uid="{B01FA45A-964E-4261-BDB7-23D725438A61}"/>
    <cellStyle name="Currency 2 3 4 2 3 5" xfId="6223" xr:uid="{2085C0DA-F4A6-4674-BC51-3A248A26D684}"/>
    <cellStyle name="Currency 2 3 4 2 3 5 2" xfId="17551" xr:uid="{08944318-46BA-4B66-A080-9003D04EC903}"/>
    <cellStyle name="Currency 2 3 4 2 3 5 2 2" xfId="40207" xr:uid="{2A39F496-B73A-4302-B8AC-E316F193817A}"/>
    <cellStyle name="Currency 2 3 4 2 3 5 3" xfId="28879" xr:uid="{38E048B6-F82E-4613-9A14-F50F2C21EC9D}"/>
    <cellStyle name="Currency 2 3 4 2 3 6" xfId="11887" xr:uid="{E891269E-1EEB-4415-88CE-0C246E2D94A9}"/>
    <cellStyle name="Currency 2 3 4 2 3 6 2" xfId="34543" xr:uid="{E698E99B-E006-4572-96DA-5BECD116406A}"/>
    <cellStyle name="Currency 2 3 4 2 3 7" xfId="23215" xr:uid="{057362D2-8789-4E39-BEA4-CABA3653E3FE}"/>
    <cellStyle name="Currency 2 3 4 2 4" xfId="911" xr:uid="{23E408AD-335F-475A-919D-87C98B196348}"/>
    <cellStyle name="Currency 2 3 4 2 4 2" xfId="1979" xr:uid="{2035111B-E2CA-41E3-A0B7-AAFABFF208D0}"/>
    <cellStyle name="Currency 2 3 4 2 4 2 2" xfId="4811" xr:uid="{D3AF7610-D614-459B-A239-522DFC083543}"/>
    <cellStyle name="Currency 2 3 4 2 4 2 2 2" xfId="10475" xr:uid="{5792B2CE-CC1E-48DB-AAAA-49EF9F2E45D9}"/>
    <cellStyle name="Currency 2 3 4 2 4 2 2 2 2" xfId="21803" xr:uid="{D392F36B-C2A8-4236-81EE-32D770C803A3}"/>
    <cellStyle name="Currency 2 3 4 2 4 2 2 2 2 2" xfId="44459" xr:uid="{E924397D-12D7-4BA2-8F83-2C6671219868}"/>
    <cellStyle name="Currency 2 3 4 2 4 2 2 2 3" xfId="33131" xr:uid="{FB0C0299-DB0B-4BE3-80C7-E3024187BF5D}"/>
    <cellStyle name="Currency 2 3 4 2 4 2 2 3" xfId="16139" xr:uid="{8E809B0E-C3D7-4EE4-BF7E-17835347B589}"/>
    <cellStyle name="Currency 2 3 4 2 4 2 2 3 2" xfId="38795" xr:uid="{82F889C2-D3ED-4002-9B05-4D0461A3A9A1}"/>
    <cellStyle name="Currency 2 3 4 2 4 2 2 4" xfId="27467" xr:uid="{CE9F4661-D8A9-4984-A2E0-FDD311BD877B}"/>
    <cellStyle name="Currency 2 3 4 2 4 2 3" xfId="7643" xr:uid="{072AA526-02DA-41FF-AA63-F845F880C5F7}"/>
    <cellStyle name="Currency 2 3 4 2 4 2 3 2" xfId="18971" xr:uid="{E464886C-9B71-45E1-B8D7-40B6244EFEF1}"/>
    <cellStyle name="Currency 2 3 4 2 4 2 3 2 2" xfId="41627" xr:uid="{91A61097-77B5-44A0-B480-4C6BA9E0150F}"/>
    <cellStyle name="Currency 2 3 4 2 4 2 3 3" xfId="30299" xr:uid="{8AA535B2-DD0F-4165-AB77-AE94874F9C23}"/>
    <cellStyle name="Currency 2 3 4 2 4 2 4" xfId="13307" xr:uid="{8B7C8423-7733-4254-8E8F-8CC4443BD377}"/>
    <cellStyle name="Currency 2 3 4 2 4 2 4 2" xfId="35963" xr:uid="{3E1564DB-696A-4B05-990A-85B32C80A195}"/>
    <cellStyle name="Currency 2 3 4 2 4 2 5" xfId="24635" xr:uid="{4E53850E-23DB-4658-978F-C50F66DF721B}"/>
    <cellStyle name="Currency 2 3 4 2 4 3" xfId="3743" xr:uid="{DBC6577A-62C5-4C81-8C0D-7DFA47CCD1F1}"/>
    <cellStyle name="Currency 2 3 4 2 4 3 2" xfId="9407" xr:uid="{B6E928FE-8369-43F0-B087-AA8C97D07EFF}"/>
    <cellStyle name="Currency 2 3 4 2 4 3 2 2" xfId="20735" xr:uid="{ED502B3E-8DF4-4806-B09E-3C14230A14C1}"/>
    <cellStyle name="Currency 2 3 4 2 4 3 2 2 2" xfId="43391" xr:uid="{601096B3-2614-4C50-A6D1-98F8FF19C6A5}"/>
    <cellStyle name="Currency 2 3 4 2 4 3 2 3" xfId="32063" xr:uid="{075191E3-67E2-4161-B3EB-49DA86EE7DBF}"/>
    <cellStyle name="Currency 2 3 4 2 4 3 3" xfId="15071" xr:uid="{B0B29BB7-A90E-4596-A1BE-373232BDF6B6}"/>
    <cellStyle name="Currency 2 3 4 2 4 3 3 2" xfId="37727" xr:uid="{8F3EFD00-4343-414D-9124-F7D45821CCE4}"/>
    <cellStyle name="Currency 2 3 4 2 4 3 4" xfId="26399" xr:uid="{CEF59C1B-4DB5-4BAF-9DE8-D808F823D40A}"/>
    <cellStyle name="Currency 2 3 4 2 4 4" xfId="6575" xr:uid="{176255D0-3464-43AF-8CEC-9B8E48D5BB96}"/>
    <cellStyle name="Currency 2 3 4 2 4 4 2" xfId="17903" xr:uid="{55D6C7C8-EABB-4DAC-A916-E3FF8AB1F836}"/>
    <cellStyle name="Currency 2 3 4 2 4 4 2 2" xfId="40559" xr:uid="{54183820-5F88-4DD3-9EA0-71CEBF4E7777}"/>
    <cellStyle name="Currency 2 3 4 2 4 4 3" xfId="29231" xr:uid="{83918B6B-DCAC-4FE2-8ADD-D4FB8A2D08EE}"/>
    <cellStyle name="Currency 2 3 4 2 4 5" xfId="12239" xr:uid="{13BDB192-D67B-4180-BB74-9F2FD525EBDD}"/>
    <cellStyle name="Currency 2 3 4 2 4 5 2" xfId="34895" xr:uid="{5A4BFF98-8A48-442C-BB2D-FE41ED26F890}"/>
    <cellStyle name="Currency 2 3 4 2 4 6" xfId="23567" xr:uid="{C8517636-B9EE-4953-85AB-D679EAF40511}"/>
    <cellStyle name="Currency 2 3 4 2 5" xfId="1980" xr:uid="{451C52E4-97EB-4562-8BA6-D9B570F492CA}"/>
    <cellStyle name="Currency 2 3 4 2 5 2" xfId="4812" xr:uid="{8F47EB44-096B-402E-A8A3-85C94DFE414B}"/>
    <cellStyle name="Currency 2 3 4 2 5 2 2" xfId="10476" xr:uid="{B0D48DCD-97DE-4E4B-97A3-8CB7E3A354C4}"/>
    <cellStyle name="Currency 2 3 4 2 5 2 2 2" xfId="21804" xr:uid="{EF228FE1-4E9C-4AE7-BC87-03159D8FD3A1}"/>
    <cellStyle name="Currency 2 3 4 2 5 2 2 2 2" xfId="44460" xr:uid="{991B9267-6253-436B-80DC-1908BAA9C3F7}"/>
    <cellStyle name="Currency 2 3 4 2 5 2 2 3" xfId="33132" xr:uid="{68F1E94C-5ACF-4DB2-A6C7-2FF429527DA2}"/>
    <cellStyle name="Currency 2 3 4 2 5 2 3" xfId="16140" xr:uid="{284F9E46-5D3C-4274-932B-94DD8F95306B}"/>
    <cellStyle name="Currency 2 3 4 2 5 2 3 2" xfId="38796" xr:uid="{266A3C3D-8DDB-4AD4-85A8-882FC5650E58}"/>
    <cellStyle name="Currency 2 3 4 2 5 2 4" xfId="27468" xr:uid="{DDF98FE6-2F72-4F2A-80AB-037A6C108A91}"/>
    <cellStyle name="Currency 2 3 4 2 5 3" xfId="7644" xr:uid="{2D66446F-5EBF-46AC-AD52-134D877B8317}"/>
    <cellStyle name="Currency 2 3 4 2 5 3 2" xfId="18972" xr:uid="{3FC20711-91E7-4CC5-9795-7B5408075104}"/>
    <cellStyle name="Currency 2 3 4 2 5 3 2 2" xfId="41628" xr:uid="{70AA2398-1BAD-4E25-BBCB-C8CD1EFBB783}"/>
    <cellStyle name="Currency 2 3 4 2 5 3 3" xfId="30300" xr:uid="{E35DD39C-9461-4AB5-8844-546A954779C7}"/>
    <cellStyle name="Currency 2 3 4 2 5 4" xfId="13308" xr:uid="{08F3041C-8C9C-4440-8EE4-92DFFC2FFF60}"/>
    <cellStyle name="Currency 2 3 4 2 5 4 2" xfId="35964" xr:uid="{0F217D8D-D2DD-4710-9197-D3B71DCD4548}"/>
    <cellStyle name="Currency 2 3 4 2 5 5" xfId="24636" xr:uid="{40D14B8C-F8F2-457E-B430-4C469439B967}"/>
    <cellStyle name="Currency 2 3 4 2 6" xfId="3039" xr:uid="{B9382B5D-A242-42F8-9CB9-487A251057FB}"/>
    <cellStyle name="Currency 2 3 4 2 6 2" xfId="8703" xr:uid="{AE018EA1-AC88-48AF-BB10-D0707BEF00A3}"/>
    <cellStyle name="Currency 2 3 4 2 6 2 2" xfId="20031" xr:uid="{C9BCFFE8-F0E7-4662-9635-54467F2E2670}"/>
    <cellStyle name="Currency 2 3 4 2 6 2 2 2" xfId="42687" xr:uid="{B431671A-AB24-4D4A-9806-85AA6F6D8B0C}"/>
    <cellStyle name="Currency 2 3 4 2 6 2 3" xfId="31359" xr:uid="{79B3BE35-3A5A-4A72-AACE-89AE3058FDCB}"/>
    <cellStyle name="Currency 2 3 4 2 6 3" xfId="14367" xr:uid="{08F019E4-C5DC-4031-96C9-E2B31BF76420}"/>
    <cellStyle name="Currency 2 3 4 2 6 3 2" xfId="37023" xr:uid="{617C7C83-6785-4620-8723-AA21AE1895EA}"/>
    <cellStyle name="Currency 2 3 4 2 6 4" xfId="25695" xr:uid="{CCB2EC20-08C3-4EA4-A431-32F6662E2D2B}"/>
    <cellStyle name="Currency 2 3 4 2 7" xfId="5871" xr:uid="{F04873B5-6E4E-434E-B9AD-E480FA64B8E2}"/>
    <cellStyle name="Currency 2 3 4 2 7 2" xfId="17199" xr:uid="{51D9482C-9D34-45EE-AF42-F556C9872899}"/>
    <cellStyle name="Currency 2 3 4 2 7 2 2" xfId="39855" xr:uid="{C442874E-E104-46C0-9D47-12FA0D03B0FE}"/>
    <cellStyle name="Currency 2 3 4 2 7 3" xfId="28527" xr:uid="{D64FB62B-8732-4D68-A3FA-9AA21F0BCFC8}"/>
    <cellStyle name="Currency 2 3 4 2 8" xfId="11535" xr:uid="{5B48F12B-1BFA-485C-9D10-398A2531CE55}"/>
    <cellStyle name="Currency 2 3 4 2 8 2" xfId="34191" xr:uid="{8FCEF4CD-0FE4-47E6-AA62-621A5309FBC2}"/>
    <cellStyle name="Currency 2 3 4 2 9" xfId="22863" xr:uid="{67475A44-E6C5-4373-9722-30981594C62D}"/>
    <cellStyle name="Currency 2 3 4 3" xfId="295" xr:uid="{2821FA62-6224-4D70-9F81-ACC67D6E1C3C}"/>
    <cellStyle name="Currency 2 3 4 3 2" xfId="647" xr:uid="{960AACE2-11A7-44B3-895F-2C6121D93744}"/>
    <cellStyle name="Currency 2 3 4 3 2 2" xfId="1351" xr:uid="{A77B2F89-D2CE-4C26-889B-57F2611FFD99}"/>
    <cellStyle name="Currency 2 3 4 3 2 2 2" xfId="1981" xr:uid="{88D25522-3375-4CA7-BF4C-562C79CD5FBC}"/>
    <cellStyle name="Currency 2 3 4 3 2 2 2 2" xfId="4813" xr:uid="{3C537CEB-DE32-4B4F-862D-A1E2B129F8F0}"/>
    <cellStyle name="Currency 2 3 4 3 2 2 2 2 2" xfId="10477" xr:uid="{141388C4-D388-4965-BE24-6D8F4284DD1B}"/>
    <cellStyle name="Currency 2 3 4 3 2 2 2 2 2 2" xfId="21805" xr:uid="{E09464CE-5131-43F9-8D03-FCAA6A87A49D}"/>
    <cellStyle name="Currency 2 3 4 3 2 2 2 2 2 2 2" xfId="44461" xr:uid="{9B497610-136B-4129-815B-AF72C564F25B}"/>
    <cellStyle name="Currency 2 3 4 3 2 2 2 2 2 3" xfId="33133" xr:uid="{1F57261B-3425-44C5-83E0-F8DE6CBC4ABF}"/>
    <cellStyle name="Currency 2 3 4 3 2 2 2 2 3" xfId="16141" xr:uid="{AE2D74A5-C04C-47BF-88AC-CFEDD54E5265}"/>
    <cellStyle name="Currency 2 3 4 3 2 2 2 2 3 2" xfId="38797" xr:uid="{1F21DBF8-2038-41DB-86C5-AF76647E5BFA}"/>
    <cellStyle name="Currency 2 3 4 3 2 2 2 2 4" xfId="27469" xr:uid="{8A9D7878-CC41-4CE5-AAF3-352A997EB5E7}"/>
    <cellStyle name="Currency 2 3 4 3 2 2 2 3" xfId="7645" xr:uid="{640B9A30-DE99-4FE1-8BB2-741BDE9DE802}"/>
    <cellStyle name="Currency 2 3 4 3 2 2 2 3 2" xfId="18973" xr:uid="{A7A0B2BF-4A44-487E-99DB-6A23A2150203}"/>
    <cellStyle name="Currency 2 3 4 3 2 2 2 3 2 2" xfId="41629" xr:uid="{0F6CEAE2-4E15-443C-A02F-9266F8742721}"/>
    <cellStyle name="Currency 2 3 4 3 2 2 2 3 3" xfId="30301" xr:uid="{E9E42588-C8E2-4062-B9EB-8995DD537CC8}"/>
    <cellStyle name="Currency 2 3 4 3 2 2 2 4" xfId="13309" xr:uid="{7FCF4FBE-B4EA-4A66-91AD-8EBF7E7766AA}"/>
    <cellStyle name="Currency 2 3 4 3 2 2 2 4 2" xfId="35965" xr:uid="{C746D029-D43F-4001-9E62-867DB82D3C43}"/>
    <cellStyle name="Currency 2 3 4 3 2 2 2 5" xfId="24637" xr:uid="{0AE17890-F158-4F54-81D9-358C1BE913C6}"/>
    <cellStyle name="Currency 2 3 4 3 2 2 3" xfId="4183" xr:uid="{27445A88-CBDB-48A7-9AC1-663172739CA5}"/>
    <cellStyle name="Currency 2 3 4 3 2 2 3 2" xfId="9847" xr:uid="{AF7E2726-517D-4D90-82F1-5C30A3C6105D}"/>
    <cellStyle name="Currency 2 3 4 3 2 2 3 2 2" xfId="21175" xr:uid="{63A3228E-1CDB-44BF-8221-23F222BCA20F}"/>
    <cellStyle name="Currency 2 3 4 3 2 2 3 2 2 2" xfId="43831" xr:uid="{1F5203AA-E3DC-458F-9D40-DBFEE4A81001}"/>
    <cellStyle name="Currency 2 3 4 3 2 2 3 2 3" xfId="32503" xr:uid="{72BD2EFB-7345-4398-9237-32E2C774DBE8}"/>
    <cellStyle name="Currency 2 3 4 3 2 2 3 3" xfId="15511" xr:uid="{B2B3AF6C-59BC-495F-814D-4B65E7DE6BC4}"/>
    <cellStyle name="Currency 2 3 4 3 2 2 3 3 2" xfId="38167" xr:uid="{6B51CC37-C38B-43F0-AB4D-9E114B69A269}"/>
    <cellStyle name="Currency 2 3 4 3 2 2 3 4" xfId="26839" xr:uid="{1F778750-82CD-4678-80DF-A6D6235F981B}"/>
    <cellStyle name="Currency 2 3 4 3 2 2 4" xfId="7015" xr:uid="{8710828E-1F37-4BF7-93BA-92D3AB51BCE3}"/>
    <cellStyle name="Currency 2 3 4 3 2 2 4 2" xfId="18343" xr:uid="{3B558541-FFDE-4ADF-A5B2-9ABABA47ED87}"/>
    <cellStyle name="Currency 2 3 4 3 2 2 4 2 2" xfId="40999" xr:uid="{81BA13AE-2CCE-4048-AB45-E26423E9365F}"/>
    <cellStyle name="Currency 2 3 4 3 2 2 4 3" xfId="29671" xr:uid="{6B22FA1E-35FC-47F5-A685-A3A74FF386D0}"/>
    <cellStyle name="Currency 2 3 4 3 2 2 5" xfId="12679" xr:uid="{FB6A9893-0E4C-46B5-B43C-9CC24D11C6D4}"/>
    <cellStyle name="Currency 2 3 4 3 2 2 5 2" xfId="35335" xr:uid="{DC2466AC-6C2F-4845-90CB-0C2F4B4FA679}"/>
    <cellStyle name="Currency 2 3 4 3 2 2 6" xfId="24007" xr:uid="{BA8794AE-6B7A-4795-8CBC-DEF927D431D8}"/>
    <cellStyle name="Currency 2 3 4 3 2 3" xfId="1982" xr:uid="{388059C2-58B7-4625-ABFF-F150FFB79D97}"/>
    <cellStyle name="Currency 2 3 4 3 2 3 2" xfId="4814" xr:uid="{146D6AB0-C3FF-4865-AAB0-45CE7DEAFF91}"/>
    <cellStyle name="Currency 2 3 4 3 2 3 2 2" xfId="10478" xr:uid="{DC188681-5349-4A93-AE23-C6079FBCD57C}"/>
    <cellStyle name="Currency 2 3 4 3 2 3 2 2 2" xfId="21806" xr:uid="{197697AD-154D-4E88-8CD8-BF8425162D1F}"/>
    <cellStyle name="Currency 2 3 4 3 2 3 2 2 2 2" xfId="44462" xr:uid="{8E4CD1A3-665C-4802-B28C-518D5D037406}"/>
    <cellStyle name="Currency 2 3 4 3 2 3 2 2 3" xfId="33134" xr:uid="{FDBD1629-3298-4DBD-B97F-2C1C991FC3F7}"/>
    <cellStyle name="Currency 2 3 4 3 2 3 2 3" xfId="16142" xr:uid="{555B8BBB-DD10-41C5-BA53-500D1B513D79}"/>
    <cellStyle name="Currency 2 3 4 3 2 3 2 3 2" xfId="38798" xr:uid="{A9C7579B-15F2-489A-8DE8-32E52F7BB0C5}"/>
    <cellStyle name="Currency 2 3 4 3 2 3 2 4" xfId="27470" xr:uid="{B29C37A9-78ED-4AE8-BE0A-BDCE2B5273C7}"/>
    <cellStyle name="Currency 2 3 4 3 2 3 3" xfId="7646" xr:uid="{7F65428B-B0BA-4DA7-8D59-B3E194855D6E}"/>
    <cellStyle name="Currency 2 3 4 3 2 3 3 2" xfId="18974" xr:uid="{2967E43F-A0CF-4751-AAA9-A22B39F20F20}"/>
    <cellStyle name="Currency 2 3 4 3 2 3 3 2 2" xfId="41630" xr:uid="{0D26F5ED-2731-4E57-8745-CFDA03337B2A}"/>
    <cellStyle name="Currency 2 3 4 3 2 3 3 3" xfId="30302" xr:uid="{ADA65B1E-6365-4615-A0F0-0B67E1766941}"/>
    <cellStyle name="Currency 2 3 4 3 2 3 4" xfId="13310" xr:uid="{F3F6AD5D-DA42-436A-B7A7-2E2968B40970}"/>
    <cellStyle name="Currency 2 3 4 3 2 3 4 2" xfId="35966" xr:uid="{73689D95-A1A8-4CC8-BC8C-514D3EEE961C}"/>
    <cellStyle name="Currency 2 3 4 3 2 3 5" xfId="24638" xr:uid="{506FC547-516E-4B99-A4D0-D8BA9744B095}"/>
    <cellStyle name="Currency 2 3 4 3 2 4" xfId="3479" xr:uid="{83FC42C8-121D-4B33-AAF8-7DA3CDC8F34B}"/>
    <cellStyle name="Currency 2 3 4 3 2 4 2" xfId="9143" xr:uid="{5B90F8FD-224D-4BF0-A95A-369D65EDC492}"/>
    <cellStyle name="Currency 2 3 4 3 2 4 2 2" xfId="20471" xr:uid="{6DDA619E-6C89-41DE-AC18-2C5D6C4685B5}"/>
    <cellStyle name="Currency 2 3 4 3 2 4 2 2 2" xfId="43127" xr:uid="{3AE631F0-7FAF-44EE-92D6-C73C2E851717}"/>
    <cellStyle name="Currency 2 3 4 3 2 4 2 3" xfId="31799" xr:uid="{9AC790E2-F8A4-4F78-B7DE-257162C34B09}"/>
    <cellStyle name="Currency 2 3 4 3 2 4 3" xfId="14807" xr:uid="{CC917732-5DE1-4E49-9B7D-8C928EB23A34}"/>
    <cellStyle name="Currency 2 3 4 3 2 4 3 2" xfId="37463" xr:uid="{8FE1D13A-BDE6-4C8C-8990-9394CA232173}"/>
    <cellStyle name="Currency 2 3 4 3 2 4 4" xfId="26135" xr:uid="{ECB3780B-7C43-447A-84B2-96E2F6A60017}"/>
    <cellStyle name="Currency 2 3 4 3 2 5" xfId="6311" xr:uid="{6875230F-D81D-47AF-84B1-ACA1CDEF6A3A}"/>
    <cellStyle name="Currency 2 3 4 3 2 5 2" xfId="17639" xr:uid="{7D7890F3-E283-4545-8C29-8AF049AD35D9}"/>
    <cellStyle name="Currency 2 3 4 3 2 5 2 2" xfId="40295" xr:uid="{43DDAEC9-2E28-48AF-B68C-F6E275AF354A}"/>
    <cellStyle name="Currency 2 3 4 3 2 5 3" xfId="28967" xr:uid="{3577A003-5BA6-4363-93D8-1A38C262A3AD}"/>
    <cellStyle name="Currency 2 3 4 3 2 6" xfId="11975" xr:uid="{1582D8E8-EF1B-42EA-B64B-85FCD425A6B7}"/>
    <cellStyle name="Currency 2 3 4 3 2 6 2" xfId="34631" xr:uid="{49CC4DDC-E3DF-4C77-B928-B58FD5B07B6F}"/>
    <cellStyle name="Currency 2 3 4 3 2 7" xfId="23303" xr:uid="{D84B2CDF-A913-449B-BB16-BBFDB57730D6}"/>
    <cellStyle name="Currency 2 3 4 3 3" xfId="999" xr:uid="{DEB97FAC-5165-4E9F-B3AD-C8E6619FD0D3}"/>
    <cellStyle name="Currency 2 3 4 3 3 2" xfId="1983" xr:uid="{E8E2B08B-3CD5-43E4-9FA5-CB53773BC3C8}"/>
    <cellStyle name="Currency 2 3 4 3 3 2 2" xfId="4815" xr:uid="{77E9C553-DA8E-4777-BC4B-9774230D7B9B}"/>
    <cellStyle name="Currency 2 3 4 3 3 2 2 2" xfId="10479" xr:uid="{35E53245-8B13-4128-A697-AA8F36306A12}"/>
    <cellStyle name="Currency 2 3 4 3 3 2 2 2 2" xfId="21807" xr:uid="{CE16E883-C9D2-410E-B54E-B8481B16F67E}"/>
    <cellStyle name="Currency 2 3 4 3 3 2 2 2 2 2" xfId="44463" xr:uid="{793ED676-0ABD-47B8-8E29-C4B21EC37FD1}"/>
    <cellStyle name="Currency 2 3 4 3 3 2 2 2 3" xfId="33135" xr:uid="{ADA2CC59-7CB2-4379-888D-B60BFCC8274B}"/>
    <cellStyle name="Currency 2 3 4 3 3 2 2 3" xfId="16143" xr:uid="{87781D48-6A2E-4DA3-84D0-1E75B472377E}"/>
    <cellStyle name="Currency 2 3 4 3 3 2 2 3 2" xfId="38799" xr:uid="{2644C8E0-39E0-4674-AD3F-C52A65D04CDA}"/>
    <cellStyle name="Currency 2 3 4 3 3 2 2 4" xfId="27471" xr:uid="{6B8D9D81-DCB9-446F-9FD2-73063F469378}"/>
    <cellStyle name="Currency 2 3 4 3 3 2 3" xfId="7647" xr:uid="{46C92558-3FEF-4405-AD5C-A968193F7C64}"/>
    <cellStyle name="Currency 2 3 4 3 3 2 3 2" xfId="18975" xr:uid="{A43B0687-76AF-44CD-B3C8-BB5D876A8FD5}"/>
    <cellStyle name="Currency 2 3 4 3 3 2 3 2 2" xfId="41631" xr:uid="{44FD1771-0D3C-4995-8BA5-05F0F106E1AF}"/>
    <cellStyle name="Currency 2 3 4 3 3 2 3 3" xfId="30303" xr:uid="{EA686BB6-C262-491B-9881-2CE7EC01DA25}"/>
    <cellStyle name="Currency 2 3 4 3 3 2 4" xfId="13311" xr:uid="{8CFF376C-14B5-4BC6-A084-D0419A1B89A2}"/>
    <cellStyle name="Currency 2 3 4 3 3 2 4 2" xfId="35967" xr:uid="{8FB72269-0746-4860-B6D8-F273D5BA1CD3}"/>
    <cellStyle name="Currency 2 3 4 3 3 2 5" xfId="24639" xr:uid="{DD182BBB-4AD4-4775-BB27-768A7603AFAD}"/>
    <cellStyle name="Currency 2 3 4 3 3 3" xfId="3831" xr:uid="{4CE25038-4452-426D-A55E-6FCE765882BA}"/>
    <cellStyle name="Currency 2 3 4 3 3 3 2" xfId="9495" xr:uid="{BC5B48EF-0243-4C17-86E4-170656602BF2}"/>
    <cellStyle name="Currency 2 3 4 3 3 3 2 2" xfId="20823" xr:uid="{F436DC6B-7CCD-473F-A9E2-2847DB9BC845}"/>
    <cellStyle name="Currency 2 3 4 3 3 3 2 2 2" xfId="43479" xr:uid="{86DF5970-3914-458B-AE53-544AB151BB23}"/>
    <cellStyle name="Currency 2 3 4 3 3 3 2 3" xfId="32151" xr:uid="{C1EAA6C2-FA86-4BC1-A32C-04FCB145DE2E}"/>
    <cellStyle name="Currency 2 3 4 3 3 3 3" xfId="15159" xr:uid="{ABC54176-7235-4941-8CE1-02B3502F47C5}"/>
    <cellStyle name="Currency 2 3 4 3 3 3 3 2" xfId="37815" xr:uid="{77A0C9AF-1AE7-4BE0-B594-5A8B5F698C39}"/>
    <cellStyle name="Currency 2 3 4 3 3 3 4" xfId="26487" xr:uid="{A59DBC36-1A16-4DA3-A27C-8178F76A20B0}"/>
    <cellStyle name="Currency 2 3 4 3 3 4" xfId="6663" xr:uid="{E82008EA-B4C7-4AC9-9CAE-F3566861A7CB}"/>
    <cellStyle name="Currency 2 3 4 3 3 4 2" xfId="17991" xr:uid="{E450EB54-3B45-4CD1-A71D-6ACB7A11BDCF}"/>
    <cellStyle name="Currency 2 3 4 3 3 4 2 2" xfId="40647" xr:uid="{4BED7D17-02CE-432E-B6E9-85402D76F84D}"/>
    <cellStyle name="Currency 2 3 4 3 3 4 3" xfId="29319" xr:uid="{13692F46-F83D-497A-84CA-4F9284ED7560}"/>
    <cellStyle name="Currency 2 3 4 3 3 5" xfId="12327" xr:uid="{C44985CC-404A-4BE7-8A0A-F69EFD5AC589}"/>
    <cellStyle name="Currency 2 3 4 3 3 5 2" xfId="34983" xr:uid="{375FC743-3AEC-4B62-ACD0-46EE1830A3C6}"/>
    <cellStyle name="Currency 2 3 4 3 3 6" xfId="23655" xr:uid="{85201B99-5502-4316-9A09-6529CB2726B0}"/>
    <cellStyle name="Currency 2 3 4 3 4" xfId="1984" xr:uid="{549B0AA5-51F8-4C0B-95CD-A6339D66F401}"/>
    <cellStyle name="Currency 2 3 4 3 4 2" xfId="4816" xr:uid="{C0B488C6-774C-4044-8915-F9B4358B0DB3}"/>
    <cellStyle name="Currency 2 3 4 3 4 2 2" xfId="10480" xr:uid="{2ADC9165-A947-484A-9043-3AC743A255A1}"/>
    <cellStyle name="Currency 2 3 4 3 4 2 2 2" xfId="21808" xr:uid="{CDC205A3-0E85-4DF9-91AA-134D40AE440B}"/>
    <cellStyle name="Currency 2 3 4 3 4 2 2 2 2" xfId="44464" xr:uid="{B65F7A23-6AD6-4219-BD78-8671F40B8A73}"/>
    <cellStyle name="Currency 2 3 4 3 4 2 2 3" xfId="33136" xr:uid="{3418A8A5-2F00-4346-AFF3-B551863FFF93}"/>
    <cellStyle name="Currency 2 3 4 3 4 2 3" xfId="16144" xr:uid="{A646B208-5307-4857-82E4-0F3B5F00FE6A}"/>
    <cellStyle name="Currency 2 3 4 3 4 2 3 2" xfId="38800" xr:uid="{7E095E68-C03A-4C7D-9E55-2D34F46F6132}"/>
    <cellStyle name="Currency 2 3 4 3 4 2 4" xfId="27472" xr:uid="{868A1CC1-CF1E-4AA6-8ABF-C67A90360985}"/>
    <cellStyle name="Currency 2 3 4 3 4 3" xfId="7648" xr:uid="{9970DE96-8F61-4206-A631-4F4CBEB2BB3B}"/>
    <cellStyle name="Currency 2 3 4 3 4 3 2" xfId="18976" xr:uid="{68FF0FEA-9845-4D27-86F8-898CEA8B3118}"/>
    <cellStyle name="Currency 2 3 4 3 4 3 2 2" xfId="41632" xr:uid="{B6A12548-8DE2-4068-804E-39D64B3A21DA}"/>
    <cellStyle name="Currency 2 3 4 3 4 3 3" xfId="30304" xr:uid="{FE792FB4-F41A-4086-A449-BECE2B125D8E}"/>
    <cellStyle name="Currency 2 3 4 3 4 4" xfId="13312" xr:uid="{E647C07E-F4C6-415C-B46D-900AC107FA71}"/>
    <cellStyle name="Currency 2 3 4 3 4 4 2" xfId="35968" xr:uid="{F979204C-0C83-4FA4-856C-15F3F8576DE3}"/>
    <cellStyle name="Currency 2 3 4 3 4 5" xfId="24640" xr:uid="{70D0867B-0213-4CF4-A77F-2B7F91828BAD}"/>
    <cellStyle name="Currency 2 3 4 3 5" xfId="3127" xr:uid="{DDD29040-EB6C-47B1-B7C7-1D753BFF9E17}"/>
    <cellStyle name="Currency 2 3 4 3 5 2" xfId="8791" xr:uid="{D6C917DA-7F59-46C5-BFBB-64394FE62387}"/>
    <cellStyle name="Currency 2 3 4 3 5 2 2" xfId="20119" xr:uid="{511B83D8-0A18-45DD-8CA5-315C6E857957}"/>
    <cellStyle name="Currency 2 3 4 3 5 2 2 2" xfId="42775" xr:uid="{38AEB14D-275A-42F7-A12B-2A142F6F23DA}"/>
    <cellStyle name="Currency 2 3 4 3 5 2 3" xfId="31447" xr:uid="{6C80F7AD-F887-4299-9D3A-8423249E9476}"/>
    <cellStyle name="Currency 2 3 4 3 5 3" xfId="14455" xr:uid="{EB95FC10-7759-4207-8422-12DC37CA8A62}"/>
    <cellStyle name="Currency 2 3 4 3 5 3 2" xfId="37111" xr:uid="{F7B1597B-5C5D-45BF-A0A7-CA45B7CF0C24}"/>
    <cellStyle name="Currency 2 3 4 3 5 4" xfId="25783" xr:uid="{A15B2ACF-5587-4C50-8674-F2E20B1E2D5E}"/>
    <cellStyle name="Currency 2 3 4 3 6" xfId="5959" xr:uid="{461E8975-584E-4AC4-9380-DB8F51427639}"/>
    <cellStyle name="Currency 2 3 4 3 6 2" xfId="17287" xr:uid="{1D313F60-5572-4AAD-A776-75641A216A90}"/>
    <cellStyle name="Currency 2 3 4 3 6 2 2" xfId="39943" xr:uid="{1BD8D2AD-00B2-45A7-8044-9D506E16EB11}"/>
    <cellStyle name="Currency 2 3 4 3 6 3" xfId="28615" xr:uid="{CEED1B59-037E-41D6-84F1-0DA98BAD349B}"/>
    <cellStyle name="Currency 2 3 4 3 7" xfId="11623" xr:uid="{1D75EFAA-C088-45D0-9062-57D67C5398E3}"/>
    <cellStyle name="Currency 2 3 4 3 7 2" xfId="34279" xr:uid="{659E2063-1CF3-452F-BB22-D24CDE506A6A}"/>
    <cellStyle name="Currency 2 3 4 3 8" xfId="22951" xr:uid="{23C24F5E-E8B8-4CEB-8345-D2DEA470E0DC}"/>
    <cellStyle name="Currency 2 3 4 4" xfId="471" xr:uid="{6BDB897F-F546-4E3C-99B8-270E9412C3E6}"/>
    <cellStyle name="Currency 2 3 4 4 2" xfId="1175" xr:uid="{15197A37-177F-4E9E-B0A5-E87BCD78F3AC}"/>
    <cellStyle name="Currency 2 3 4 4 2 2" xfId="1985" xr:uid="{09C31FEC-5773-4DBD-AB34-1DD346675DC2}"/>
    <cellStyle name="Currency 2 3 4 4 2 2 2" xfId="4817" xr:uid="{742B116F-3F1F-4CAF-956F-1FBDA45EACA1}"/>
    <cellStyle name="Currency 2 3 4 4 2 2 2 2" xfId="10481" xr:uid="{9A2BCC5F-866C-434E-9077-00DD9050A40D}"/>
    <cellStyle name="Currency 2 3 4 4 2 2 2 2 2" xfId="21809" xr:uid="{E21C0B97-9DEA-454D-BB21-6A78C7C1E71C}"/>
    <cellStyle name="Currency 2 3 4 4 2 2 2 2 2 2" xfId="44465" xr:uid="{0948B3CC-7952-422D-A816-F5731B78FA98}"/>
    <cellStyle name="Currency 2 3 4 4 2 2 2 2 3" xfId="33137" xr:uid="{7D09F842-1078-4E97-9E25-09BA9CA489FB}"/>
    <cellStyle name="Currency 2 3 4 4 2 2 2 3" xfId="16145" xr:uid="{249DB418-58F1-4120-A9EB-F8B7753CF84C}"/>
    <cellStyle name="Currency 2 3 4 4 2 2 2 3 2" xfId="38801" xr:uid="{71B07736-FAA8-4BC6-9374-4E04F260CDBC}"/>
    <cellStyle name="Currency 2 3 4 4 2 2 2 4" xfId="27473" xr:uid="{2C223609-6011-40A4-A700-B5A8F4FFFC73}"/>
    <cellStyle name="Currency 2 3 4 4 2 2 3" xfId="7649" xr:uid="{E6EA4AD6-53B6-4BA6-B195-387EE2DDE41A}"/>
    <cellStyle name="Currency 2 3 4 4 2 2 3 2" xfId="18977" xr:uid="{E736F9BE-B715-4584-8019-D38714BA0CAB}"/>
    <cellStyle name="Currency 2 3 4 4 2 2 3 2 2" xfId="41633" xr:uid="{50655CAC-2434-471F-93AB-B1AF792A13F3}"/>
    <cellStyle name="Currency 2 3 4 4 2 2 3 3" xfId="30305" xr:uid="{795B0AFD-57E3-4A66-A9D8-781F5CDB7EF3}"/>
    <cellStyle name="Currency 2 3 4 4 2 2 4" xfId="13313" xr:uid="{58DFD6EB-D5ED-4C3E-9588-91B8FC1DC585}"/>
    <cellStyle name="Currency 2 3 4 4 2 2 4 2" xfId="35969" xr:uid="{CC4585CD-2C43-4CFF-BB44-3D56F826C1E5}"/>
    <cellStyle name="Currency 2 3 4 4 2 2 5" xfId="24641" xr:uid="{5872E2FE-D1A5-4B86-9364-28859AB924B6}"/>
    <cellStyle name="Currency 2 3 4 4 2 3" xfId="4007" xr:uid="{0E76F503-DC31-410D-9C76-22409064FD36}"/>
    <cellStyle name="Currency 2 3 4 4 2 3 2" xfId="9671" xr:uid="{6DC6895F-8379-4EDC-8BAE-CBE90E012453}"/>
    <cellStyle name="Currency 2 3 4 4 2 3 2 2" xfId="20999" xr:uid="{F69AD37F-0D92-499E-B6A9-C9E40E7984FF}"/>
    <cellStyle name="Currency 2 3 4 4 2 3 2 2 2" xfId="43655" xr:uid="{A5FBE0DF-86F6-4366-B277-B49B54F8E650}"/>
    <cellStyle name="Currency 2 3 4 4 2 3 2 3" xfId="32327" xr:uid="{8E3284FA-AA1E-4AEB-BEB6-E253A1DFEBA1}"/>
    <cellStyle name="Currency 2 3 4 4 2 3 3" xfId="15335" xr:uid="{4866FCAB-AB6A-43FE-AA83-19368EC993A7}"/>
    <cellStyle name="Currency 2 3 4 4 2 3 3 2" xfId="37991" xr:uid="{A603A751-CF47-4445-B482-2F980549DD5B}"/>
    <cellStyle name="Currency 2 3 4 4 2 3 4" xfId="26663" xr:uid="{DD011D75-16B2-4D3B-8A3E-0ACD54F39E4D}"/>
    <cellStyle name="Currency 2 3 4 4 2 4" xfId="6839" xr:uid="{31BCD57A-F222-4224-A01D-E62F18174800}"/>
    <cellStyle name="Currency 2 3 4 4 2 4 2" xfId="18167" xr:uid="{F67F2570-987C-4C79-AED2-5A6324DA97B2}"/>
    <cellStyle name="Currency 2 3 4 4 2 4 2 2" xfId="40823" xr:uid="{5A073589-F050-4175-8A63-768145CBC827}"/>
    <cellStyle name="Currency 2 3 4 4 2 4 3" xfId="29495" xr:uid="{16B91437-EA09-4B45-B6AF-7FB0EC953323}"/>
    <cellStyle name="Currency 2 3 4 4 2 5" xfId="12503" xr:uid="{5AAA28AD-4AF8-440B-8375-3C95D9EFE107}"/>
    <cellStyle name="Currency 2 3 4 4 2 5 2" xfId="35159" xr:uid="{D3433B8A-5251-44D7-B96C-D950F673652A}"/>
    <cellStyle name="Currency 2 3 4 4 2 6" xfId="23831" xr:uid="{BA2E1503-E644-4424-8AA1-B829DFF53B1F}"/>
    <cellStyle name="Currency 2 3 4 4 3" xfId="1986" xr:uid="{F2774DD1-F0A8-4690-BD7B-C6EDB291072A}"/>
    <cellStyle name="Currency 2 3 4 4 3 2" xfId="4818" xr:uid="{5BB7CE9E-5D13-48F1-961B-F9D198B14534}"/>
    <cellStyle name="Currency 2 3 4 4 3 2 2" xfId="10482" xr:uid="{E1A04839-579E-4BCB-B994-5D93151C889C}"/>
    <cellStyle name="Currency 2 3 4 4 3 2 2 2" xfId="21810" xr:uid="{05015A3D-F88B-4DEC-A8A8-C584A55CA73C}"/>
    <cellStyle name="Currency 2 3 4 4 3 2 2 2 2" xfId="44466" xr:uid="{215575A1-48AF-4D26-9AD6-0E9E5E209EFC}"/>
    <cellStyle name="Currency 2 3 4 4 3 2 2 3" xfId="33138" xr:uid="{E49C0169-11A2-463D-AE62-836B56BD2E3E}"/>
    <cellStyle name="Currency 2 3 4 4 3 2 3" xfId="16146" xr:uid="{8E1B308F-43F1-4047-947D-5052642CDE15}"/>
    <cellStyle name="Currency 2 3 4 4 3 2 3 2" xfId="38802" xr:uid="{73778F11-B586-4704-82A6-727DEC351EFD}"/>
    <cellStyle name="Currency 2 3 4 4 3 2 4" xfId="27474" xr:uid="{D2279A25-D9B8-49E3-976F-35CD931D4C56}"/>
    <cellStyle name="Currency 2 3 4 4 3 3" xfId="7650" xr:uid="{16C10B6A-85EB-47AA-BF43-4F215587DFCA}"/>
    <cellStyle name="Currency 2 3 4 4 3 3 2" xfId="18978" xr:uid="{1A552A25-2EA7-42AA-93FA-C6187E63DE4C}"/>
    <cellStyle name="Currency 2 3 4 4 3 3 2 2" xfId="41634" xr:uid="{8C5EF140-8C2D-4629-BAB9-65C807E1630E}"/>
    <cellStyle name="Currency 2 3 4 4 3 3 3" xfId="30306" xr:uid="{110E779F-EAE8-4AF3-BE5B-F3555623C27A}"/>
    <cellStyle name="Currency 2 3 4 4 3 4" xfId="13314" xr:uid="{A6D6EF19-1743-43EA-9069-B15F79CC7DCE}"/>
    <cellStyle name="Currency 2 3 4 4 3 4 2" xfId="35970" xr:uid="{00E366D7-D03E-4EDE-B38C-6E149474FF06}"/>
    <cellStyle name="Currency 2 3 4 4 3 5" xfId="24642" xr:uid="{CF2FB9CE-93F8-4162-8683-6C9F929C67B8}"/>
    <cellStyle name="Currency 2 3 4 4 4" xfId="3303" xr:uid="{828A50DE-7BA0-417A-933E-703B4166867D}"/>
    <cellStyle name="Currency 2 3 4 4 4 2" xfId="8967" xr:uid="{8AA463FA-6B08-4704-B4CD-2A52833BB579}"/>
    <cellStyle name="Currency 2 3 4 4 4 2 2" xfId="20295" xr:uid="{180EF255-390C-4CB7-9E7E-679996CE9A1D}"/>
    <cellStyle name="Currency 2 3 4 4 4 2 2 2" xfId="42951" xr:uid="{66A8E73D-5AD1-46BE-BDC6-0F7258B9F60D}"/>
    <cellStyle name="Currency 2 3 4 4 4 2 3" xfId="31623" xr:uid="{E21C5FD0-6FE6-4BC4-BD17-F540040D2158}"/>
    <cellStyle name="Currency 2 3 4 4 4 3" xfId="14631" xr:uid="{6BBFFB2E-D40D-489A-8800-BE17F4FE8A4F}"/>
    <cellStyle name="Currency 2 3 4 4 4 3 2" xfId="37287" xr:uid="{2D2663DA-EA0C-4BC7-B75F-EB0696271158}"/>
    <cellStyle name="Currency 2 3 4 4 4 4" xfId="25959" xr:uid="{ED052388-CBA0-41C6-B83D-3A34F6A5148B}"/>
    <cellStyle name="Currency 2 3 4 4 5" xfId="6135" xr:uid="{24380829-D62D-4223-BE05-FDA67FD0E789}"/>
    <cellStyle name="Currency 2 3 4 4 5 2" xfId="17463" xr:uid="{541A16B6-B161-4508-90B8-E7784D72D230}"/>
    <cellStyle name="Currency 2 3 4 4 5 2 2" xfId="40119" xr:uid="{FCA7E108-18DC-4C9C-B6D0-66C2F3D1F7A4}"/>
    <cellStyle name="Currency 2 3 4 4 5 3" xfId="28791" xr:uid="{442FCAE1-4EBE-4D4E-ACC0-98981960FFC5}"/>
    <cellStyle name="Currency 2 3 4 4 6" xfId="11799" xr:uid="{451C8FBC-7898-4B0C-AA73-25FF56A1BC6A}"/>
    <cellStyle name="Currency 2 3 4 4 6 2" xfId="34455" xr:uid="{0FDF2263-67DE-4627-9634-4BCE947C2B51}"/>
    <cellStyle name="Currency 2 3 4 4 7" xfId="23127" xr:uid="{7E129232-6E8C-46E5-8A49-409E7CB5778A}"/>
    <cellStyle name="Currency 2 3 4 5" xfId="823" xr:uid="{565FF637-E9D1-4B6A-9F20-EDA03889681D}"/>
    <cellStyle name="Currency 2 3 4 5 2" xfId="1987" xr:uid="{45C9ADC2-D40F-4138-96E6-8313DFABDE6F}"/>
    <cellStyle name="Currency 2 3 4 5 2 2" xfId="4819" xr:uid="{05065E29-0FE0-44A9-815C-6A8DA87ABA96}"/>
    <cellStyle name="Currency 2 3 4 5 2 2 2" xfId="10483" xr:uid="{193BE81C-C34C-49A7-8BEC-7F36D36FD5BB}"/>
    <cellStyle name="Currency 2 3 4 5 2 2 2 2" xfId="21811" xr:uid="{C36E9394-90F5-49A8-860C-0D9E87BFE14F}"/>
    <cellStyle name="Currency 2 3 4 5 2 2 2 2 2" xfId="44467" xr:uid="{2AC880D3-3B00-4E2D-AABD-BD98F7ADE2CD}"/>
    <cellStyle name="Currency 2 3 4 5 2 2 2 3" xfId="33139" xr:uid="{577288FB-D1F4-461A-A1BB-6CDCF4D8C1A6}"/>
    <cellStyle name="Currency 2 3 4 5 2 2 3" xfId="16147" xr:uid="{D6F01024-D0BF-4FB7-BC5F-8D4763D87A33}"/>
    <cellStyle name="Currency 2 3 4 5 2 2 3 2" xfId="38803" xr:uid="{B9F08EFF-D9F5-453A-A4C6-400B12764727}"/>
    <cellStyle name="Currency 2 3 4 5 2 2 4" xfId="27475" xr:uid="{A8AA9703-D5E6-4FFA-88B0-159A9C05A0A7}"/>
    <cellStyle name="Currency 2 3 4 5 2 3" xfId="7651" xr:uid="{5726DFED-E9B0-4DD4-94F6-05F97A7E57E2}"/>
    <cellStyle name="Currency 2 3 4 5 2 3 2" xfId="18979" xr:uid="{CE772977-7DC0-47BF-8128-93FF27572393}"/>
    <cellStyle name="Currency 2 3 4 5 2 3 2 2" xfId="41635" xr:uid="{CC41738F-6E19-457D-8FF3-99D179A8B994}"/>
    <cellStyle name="Currency 2 3 4 5 2 3 3" xfId="30307" xr:uid="{7FCF9460-A76C-4B4E-A3B3-A88C24ABE279}"/>
    <cellStyle name="Currency 2 3 4 5 2 4" xfId="13315" xr:uid="{26165287-D61A-4E68-AC76-24C58D77617C}"/>
    <cellStyle name="Currency 2 3 4 5 2 4 2" xfId="35971" xr:uid="{C11DD528-D0F1-409D-8ADD-D27191AC291C}"/>
    <cellStyle name="Currency 2 3 4 5 2 5" xfId="24643" xr:uid="{F6E403AD-C66D-49BD-B596-D1BA822A5E8D}"/>
    <cellStyle name="Currency 2 3 4 5 3" xfId="3655" xr:uid="{FB3C3B23-143A-46D7-8AC6-DB94A6A59AD1}"/>
    <cellStyle name="Currency 2 3 4 5 3 2" xfId="9319" xr:uid="{B77D8F6D-8FB2-4101-ACBD-17E0F8AEC84E}"/>
    <cellStyle name="Currency 2 3 4 5 3 2 2" xfId="20647" xr:uid="{B5A6AE8E-D41F-4101-89DE-B34017414680}"/>
    <cellStyle name="Currency 2 3 4 5 3 2 2 2" xfId="43303" xr:uid="{44EC7AF2-8911-4F03-8275-1CB510BEFF7B}"/>
    <cellStyle name="Currency 2 3 4 5 3 2 3" xfId="31975" xr:uid="{23E5B83F-8112-40AB-AE5F-544B9070FA90}"/>
    <cellStyle name="Currency 2 3 4 5 3 3" xfId="14983" xr:uid="{16A4C1AD-DD2A-4D06-9E26-948490D66844}"/>
    <cellStyle name="Currency 2 3 4 5 3 3 2" xfId="37639" xr:uid="{D509D889-4861-467A-B04B-F70F1549E736}"/>
    <cellStyle name="Currency 2 3 4 5 3 4" xfId="26311" xr:uid="{5A70B2E0-93C0-4B93-A736-687DA9CD315E}"/>
    <cellStyle name="Currency 2 3 4 5 4" xfId="6487" xr:uid="{55E62171-C7CE-487A-9295-630BC150EA76}"/>
    <cellStyle name="Currency 2 3 4 5 4 2" xfId="17815" xr:uid="{685177DF-0992-4564-977F-6F7C3766EB0A}"/>
    <cellStyle name="Currency 2 3 4 5 4 2 2" xfId="40471" xr:uid="{61FB166B-092C-4EB1-9F74-7D1166D4B998}"/>
    <cellStyle name="Currency 2 3 4 5 4 3" xfId="29143" xr:uid="{DAFAB14B-07F8-4812-A141-DB4996FF398A}"/>
    <cellStyle name="Currency 2 3 4 5 5" xfId="12151" xr:uid="{B10F43E9-1618-4E26-91DB-EF69AA7EFAA3}"/>
    <cellStyle name="Currency 2 3 4 5 5 2" xfId="34807" xr:uid="{2A64C27B-1E4D-43DE-A753-14EE0A7F8B9A}"/>
    <cellStyle name="Currency 2 3 4 5 6" xfId="23479" xr:uid="{C4C1BD63-CF2D-4B50-9A3C-F7E8BB33B222}"/>
    <cellStyle name="Currency 2 3 4 6" xfId="1988" xr:uid="{189166F1-BF99-4F0D-9DDD-9DFCCB597A72}"/>
    <cellStyle name="Currency 2 3 4 6 2" xfId="4820" xr:uid="{B023638E-E7D6-42F0-B597-E4B0EDC1466C}"/>
    <cellStyle name="Currency 2 3 4 6 2 2" xfId="10484" xr:uid="{8D769CC0-E936-4DBE-966D-AE6002DA1332}"/>
    <cellStyle name="Currency 2 3 4 6 2 2 2" xfId="21812" xr:uid="{B46B87E2-E62F-4B9C-99C2-0381FB53BC7F}"/>
    <cellStyle name="Currency 2 3 4 6 2 2 2 2" xfId="44468" xr:uid="{92A4DA34-A521-4574-BC37-3DCE0093502B}"/>
    <cellStyle name="Currency 2 3 4 6 2 2 3" xfId="33140" xr:uid="{A72CE8E6-1984-44BB-911D-9F27633194A2}"/>
    <cellStyle name="Currency 2 3 4 6 2 3" xfId="16148" xr:uid="{E200F2B9-EC00-4E1F-AD63-311F26588CFC}"/>
    <cellStyle name="Currency 2 3 4 6 2 3 2" xfId="38804" xr:uid="{2C69A068-D506-4587-82B6-C9593B884FFB}"/>
    <cellStyle name="Currency 2 3 4 6 2 4" xfId="27476" xr:uid="{7D40977E-FD0D-4464-B8B7-B9103178C3EE}"/>
    <cellStyle name="Currency 2 3 4 6 3" xfId="7652" xr:uid="{3463D1DE-7B45-4C25-885E-ABC2A63B3875}"/>
    <cellStyle name="Currency 2 3 4 6 3 2" xfId="18980" xr:uid="{9AF6E0E6-57ED-4E31-9F5D-F4D344F0F491}"/>
    <cellStyle name="Currency 2 3 4 6 3 2 2" xfId="41636" xr:uid="{57F03617-E713-4E2A-B0A4-700DAD645852}"/>
    <cellStyle name="Currency 2 3 4 6 3 3" xfId="30308" xr:uid="{92DDCEBB-3700-4555-99C5-60E6BC3CB085}"/>
    <cellStyle name="Currency 2 3 4 6 4" xfId="13316" xr:uid="{D4A19906-41C3-47D9-B1DD-935BF1F84C53}"/>
    <cellStyle name="Currency 2 3 4 6 4 2" xfId="35972" xr:uid="{19EEC191-2ED1-4A8B-B202-43B2AC794F94}"/>
    <cellStyle name="Currency 2 3 4 6 5" xfId="24644" xr:uid="{A7FD1B2E-4235-406D-A004-25241AC07E33}"/>
    <cellStyle name="Currency 2 3 4 7" xfId="2951" xr:uid="{FC37F6FE-2AC4-44E9-B5E2-E74CF15D67F7}"/>
    <cellStyle name="Currency 2 3 4 7 2" xfId="8615" xr:uid="{81D94878-6404-4F74-AF35-0BFA349F8C8B}"/>
    <cellStyle name="Currency 2 3 4 7 2 2" xfId="19943" xr:uid="{3D2A5723-7346-4153-A42A-12E435DF8538}"/>
    <cellStyle name="Currency 2 3 4 7 2 2 2" xfId="42599" xr:uid="{2030BF15-07F8-4D4F-A944-7D3FE06F0F50}"/>
    <cellStyle name="Currency 2 3 4 7 2 3" xfId="31271" xr:uid="{B2D5A2C2-51BE-40DB-B95F-671233DD9EC6}"/>
    <cellStyle name="Currency 2 3 4 7 3" xfId="14279" xr:uid="{501DC710-67B6-49C8-91D1-10064EB9BED0}"/>
    <cellStyle name="Currency 2 3 4 7 3 2" xfId="36935" xr:uid="{23947BDD-789B-49CF-9C1C-0ECF565EF874}"/>
    <cellStyle name="Currency 2 3 4 7 4" xfId="25607" xr:uid="{B8D8AC6E-68C3-46DD-9C21-CA0281EED1F1}"/>
    <cellStyle name="Currency 2 3 4 8" xfId="5783" xr:uid="{DF8906F2-6AFB-40D7-9988-1FDBF0E2CF85}"/>
    <cellStyle name="Currency 2 3 4 8 2" xfId="17111" xr:uid="{1E56B450-8B1B-4F6B-94E0-EF5A0C6B5001}"/>
    <cellStyle name="Currency 2 3 4 8 2 2" xfId="39767" xr:uid="{735D3D6E-491A-4208-B6F2-7602AD0A659F}"/>
    <cellStyle name="Currency 2 3 4 8 3" xfId="28439" xr:uid="{212C8C8F-E8DE-4429-8E82-CDE20C871482}"/>
    <cellStyle name="Currency 2 3 4 9" xfId="11447" xr:uid="{15E1E70B-3422-4E98-961D-5A08D24891D8}"/>
    <cellStyle name="Currency 2 3 4 9 2" xfId="34103" xr:uid="{9C557F00-1211-4B19-A173-957365C5D2EC}"/>
    <cellStyle name="Currency 2 3 5" xfId="108" xr:uid="{E87395DD-C7E3-4980-ADB8-E9376DC69867}"/>
    <cellStyle name="Currency 2 3 5 10" xfId="22764" xr:uid="{6F57340B-EEE0-4A7A-8F7A-E7C27CAA9981}"/>
    <cellStyle name="Currency 2 3 5 2" xfId="196" xr:uid="{EDFA4AA3-8286-4202-A18B-645A4E08C0AB}"/>
    <cellStyle name="Currency 2 3 5 2 2" xfId="372" xr:uid="{3779D32B-4B13-45AB-A69A-55197922FDE9}"/>
    <cellStyle name="Currency 2 3 5 2 2 2" xfId="724" xr:uid="{856FA243-451A-4BC4-8F84-0C0123EE2DAD}"/>
    <cellStyle name="Currency 2 3 5 2 2 2 2" xfId="1428" xr:uid="{5DED358D-58B1-41FB-B0F1-43F654949410}"/>
    <cellStyle name="Currency 2 3 5 2 2 2 2 2" xfId="1989" xr:uid="{5EEA514E-8E7A-4DF0-96A2-596647039DA4}"/>
    <cellStyle name="Currency 2 3 5 2 2 2 2 2 2" xfId="4821" xr:uid="{019009B9-595A-453B-8AA8-ECEDC234A7B6}"/>
    <cellStyle name="Currency 2 3 5 2 2 2 2 2 2 2" xfId="10485" xr:uid="{92000172-CC5B-48CF-B473-A57347FCC978}"/>
    <cellStyle name="Currency 2 3 5 2 2 2 2 2 2 2 2" xfId="21813" xr:uid="{D420348B-4A3C-4F89-BD7E-198F4268E68F}"/>
    <cellStyle name="Currency 2 3 5 2 2 2 2 2 2 2 2 2" xfId="44469" xr:uid="{7FE50E8C-F943-4141-AF37-C6BBE3D2E336}"/>
    <cellStyle name="Currency 2 3 5 2 2 2 2 2 2 2 3" xfId="33141" xr:uid="{AFA9F0C0-1586-41D9-92C5-9D3D48B92C4D}"/>
    <cellStyle name="Currency 2 3 5 2 2 2 2 2 2 3" xfId="16149" xr:uid="{435901E3-A7A6-4CC1-84B7-55C59F8AA379}"/>
    <cellStyle name="Currency 2 3 5 2 2 2 2 2 2 3 2" xfId="38805" xr:uid="{2862859B-15FD-4CA4-937C-480E99BFB819}"/>
    <cellStyle name="Currency 2 3 5 2 2 2 2 2 2 4" xfId="27477" xr:uid="{3BA9E0EE-DCFA-47D1-9025-8F99DBC61C06}"/>
    <cellStyle name="Currency 2 3 5 2 2 2 2 2 3" xfId="7653" xr:uid="{7E26763A-D405-4C01-8682-ED5C53F01952}"/>
    <cellStyle name="Currency 2 3 5 2 2 2 2 2 3 2" xfId="18981" xr:uid="{8CCDC5DF-7C94-454D-BF07-5783C2B1CADF}"/>
    <cellStyle name="Currency 2 3 5 2 2 2 2 2 3 2 2" xfId="41637" xr:uid="{36DDB07A-15B7-4BA0-B79F-654BABBD2FFD}"/>
    <cellStyle name="Currency 2 3 5 2 2 2 2 2 3 3" xfId="30309" xr:uid="{5AA4AC0D-489C-486A-9256-0C2F4E7BD25F}"/>
    <cellStyle name="Currency 2 3 5 2 2 2 2 2 4" xfId="13317" xr:uid="{3AA1A0D3-7B65-4B8D-A8DA-6A89C26C6A94}"/>
    <cellStyle name="Currency 2 3 5 2 2 2 2 2 4 2" xfId="35973" xr:uid="{6715A371-A82F-4CDB-AA27-E5C8EDF83566}"/>
    <cellStyle name="Currency 2 3 5 2 2 2 2 2 5" xfId="24645" xr:uid="{7A87FC72-6C59-4EEB-A535-91A62132D114}"/>
    <cellStyle name="Currency 2 3 5 2 2 2 2 3" xfId="4260" xr:uid="{1CC8A800-48BF-4C2D-A433-F2980F78910A}"/>
    <cellStyle name="Currency 2 3 5 2 2 2 2 3 2" xfId="9924" xr:uid="{27FA1CC4-FAD2-4E33-901F-69A3D97C5C8D}"/>
    <cellStyle name="Currency 2 3 5 2 2 2 2 3 2 2" xfId="21252" xr:uid="{D79300FB-31C5-46D8-99C1-2ED7CB6DA9D8}"/>
    <cellStyle name="Currency 2 3 5 2 2 2 2 3 2 2 2" xfId="43908" xr:uid="{389FFB9B-C570-49EE-B17A-72995B93CFC8}"/>
    <cellStyle name="Currency 2 3 5 2 2 2 2 3 2 3" xfId="32580" xr:uid="{7AB25167-3655-48E3-A629-79B185EAE3D1}"/>
    <cellStyle name="Currency 2 3 5 2 2 2 2 3 3" xfId="15588" xr:uid="{EB2E4816-0F22-43B4-BC71-AFC3D2895945}"/>
    <cellStyle name="Currency 2 3 5 2 2 2 2 3 3 2" xfId="38244" xr:uid="{9055ED65-6BBE-4753-9176-845D20E51772}"/>
    <cellStyle name="Currency 2 3 5 2 2 2 2 3 4" xfId="26916" xr:uid="{7B12673C-A4FB-4191-87D8-DE948ABA569E}"/>
    <cellStyle name="Currency 2 3 5 2 2 2 2 4" xfId="7092" xr:uid="{6968908D-F9BE-4D1D-B328-19B63FB955D4}"/>
    <cellStyle name="Currency 2 3 5 2 2 2 2 4 2" xfId="18420" xr:uid="{CA856BF9-3DAD-4D0F-9978-2C497C138721}"/>
    <cellStyle name="Currency 2 3 5 2 2 2 2 4 2 2" xfId="41076" xr:uid="{E3B1E1FE-879D-45A8-9656-CA6B0044B411}"/>
    <cellStyle name="Currency 2 3 5 2 2 2 2 4 3" xfId="29748" xr:uid="{D7BC2CD7-5C7D-4AC1-9666-905C4F9D555A}"/>
    <cellStyle name="Currency 2 3 5 2 2 2 2 5" xfId="12756" xr:uid="{638B8369-E867-4F54-8EBF-2D95B6B3046F}"/>
    <cellStyle name="Currency 2 3 5 2 2 2 2 5 2" xfId="35412" xr:uid="{0E0332A9-4D79-4107-82D3-9206188EFD51}"/>
    <cellStyle name="Currency 2 3 5 2 2 2 2 6" xfId="24084" xr:uid="{410F5721-9736-4E9E-8E63-57512B049AEB}"/>
    <cellStyle name="Currency 2 3 5 2 2 2 3" xfId="1990" xr:uid="{12DF90DF-5BA3-4DBE-BDB4-6706A41B5634}"/>
    <cellStyle name="Currency 2 3 5 2 2 2 3 2" xfId="4822" xr:uid="{58AF9ECE-3F3E-4353-8667-149F642D741C}"/>
    <cellStyle name="Currency 2 3 5 2 2 2 3 2 2" xfId="10486" xr:uid="{49FA5E0B-C832-4A1F-96AB-0AB7587DDEEB}"/>
    <cellStyle name="Currency 2 3 5 2 2 2 3 2 2 2" xfId="21814" xr:uid="{58AEFA5F-11BE-4F40-8791-036B27A7DE44}"/>
    <cellStyle name="Currency 2 3 5 2 2 2 3 2 2 2 2" xfId="44470" xr:uid="{503B1B3E-F5A3-4A78-AD02-93FE1D0F3A7F}"/>
    <cellStyle name="Currency 2 3 5 2 2 2 3 2 2 3" xfId="33142" xr:uid="{DB262612-2A48-4A39-9680-2ED40504B882}"/>
    <cellStyle name="Currency 2 3 5 2 2 2 3 2 3" xfId="16150" xr:uid="{40DAE611-ADDC-4200-BE33-FFA419F0D782}"/>
    <cellStyle name="Currency 2 3 5 2 2 2 3 2 3 2" xfId="38806" xr:uid="{5B3B1068-1624-4D78-8B11-7BCF94C5B95B}"/>
    <cellStyle name="Currency 2 3 5 2 2 2 3 2 4" xfId="27478" xr:uid="{4F8F131E-2796-4E87-BECB-072856CA425A}"/>
    <cellStyle name="Currency 2 3 5 2 2 2 3 3" xfId="7654" xr:uid="{665404A3-AA00-4F23-A41B-A3C8E1EF46DF}"/>
    <cellStyle name="Currency 2 3 5 2 2 2 3 3 2" xfId="18982" xr:uid="{1D538A79-23C2-405A-AC9A-E92D26C414EE}"/>
    <cellStyle name="Currency 2 3 5 2 2 2 3 3 2 2" xfId="41638" xr:uid="{C8F0192E-E50A-4CC0-9E7C-0C75C2F0FDAE}"/>
    <cellStyle name="Currency 2 3 5 2 2 2 3 3 3" xfId="30310" xr:uid="{64E6C0AF-2B82-4ECF-84C8-4F0293F8085E}"/>
    <cellStyle name="Currency 2 3 5 2 2 2 3 4" xfId="13318" xr:uid="{5B3ADF0B-6E55-4098-9E8D-513BA63085C7}"/>
    <cellStyle name="Currency 2 3 5 2 2 2 3 4 2" xfId="35974" xr:uid="{06E1BC5C-7300-4ACF-8984-4457B0BC6E7E}"/>
    <cellStyle name="Currency 2 3 5 2 2 2 3 5" xfId="24646" xr:uid="{EBFD6804-7CE2-40EE-97E9-24CC5A222135}"/>
    <cellStyle name="Currency 2 3 5 2 2 2 4" xfId="3556" xr:uid="{20DC1DB1-4D20-4E1A-82E5-A041681E84F4}"/>
    <cellStyle name="Currency 2 3 5 2 2 2 4 2" xfId="9220" xr:uid="{E1AD89CF-190B-410B-AF4F-3D62D4061265}"/>
    <cellStyle name="Currency 2 3 5 2 2 2 4 2 2" xfId="20548" xr:uid="{FA1D1FC1-773C-47E0-AF5E-6E944B2A05AC}"/>
    <cellStyle name="Currency 2 3 5 2 2 2 4 2 2 2" xfId="43204" xr:uid="{61B3097C-AA97-40B5-9D2F-7C4AA001E96F}"/>
    <cellStyle name="Currency 2 3 5 2 2 2 4 2 3" xfId="31876" xr:uid="{674B116E-1862-4E7D-A79B-139812EB64EF}"/>
    <cellStyle name="Currency 2 3 5 2 2 2 4 3" xfId="14884" xr:uid="{D0F5F9BC-AE2C-4773-88B1-AACADCCFCDC7}"/>
    <cellStyle name="Currency 2 3 5 2 2 2 4 3 2" xfId="37540" xr:uid="{D3377A8E-25B5-463F-8E37-77737FABA511}"/>
    <cellStyle name="Currency 2 3 5 2 2 2 4 4" xfId="26212" xr:uid="{209A8A24-FE84-4438-B04B-5E440883B3CD}"/>
    <cellStyle name="Currency 2 3 5 2 2 2 5" xfId="6388" xr:uid="{2B9811FA-492F-4172-8EB5-FB18C3AD6B8B}"/>
    <cellStyle name="Currency 2 3 5 2 2 2 5 2" xfId="17716" xr:uid="{EEDF4F47-0CAC-4839-8A8B-F3CD90955DD1}"/>
    <cellStyle name="Currency 2 3 5 2 2 2 5 2 2" xfId="40372" xr:uid="{3FEBA9BE-2F8E-454D-9C98-3B8DF6B6ED1A}"/>
    <cellStyle name="Currency 2 3 5 2 2 2 5 3" xfId="29044" xr:uid="{54838816-BAE6-4E15-85F3-9E090B97D477}"/>
    <cellStyle name="Currency 2 3 5 2 2 2 6" xfId="12052" xr:uid="{C531D233-8997-4A78-B65F-D12E878D1C7A}"/>
    <cellStyle name="Currency 2 3 5 2 2 2 6 2" xfId="34708" xr:uid="{0E81063F-9C49-46AC-8F6B-48767EA98D7D}"/>
    <cellStyle name="Currency 2 3 5 2 2 2 7" xfId="23380" xr:uid="{8205CC34-1ACF-4988-B0CE-E97A55265B8A}"/>
    <cellStyle name="Currency 2 3 5 2 2 3" xfId="1076" xr:uid="{6F379BAB-603C-4DCA-9783-F88E854A9415}"/>
    <cellStyle name="Currency 2 3 5 2 2 3 2" xfId="1991" xr:uid="{E3328CDD-56FB-4FE6-BE80-D8F6ED6E0F1C}"/>
    <cellStyle name="Currency 2 3 5 2 2 3 2 2" xfId="4823" xr:uid="{881B3AB7-44CB-440D-AB49-B8F7602700B7}"/>
    <cellStyle name="Currency 2 3 5 2 2 3 2 2 2" xfId="10487" xr:uid="{33C33877-AA30-4190-81BC-7F7BF9D9BA68}"/>
    <cellStyle name="Currency 2 3 5 2 2 3 2 2 2 2" xfId="21815" xr:uid="{F7FA9B4F-A441-42B8-80CE-93B4A6D31D73}"/>
    <cellStyle name="Currency 2 3 5 2 2 3 2 2 2 2 2" xfId="44471" xr:uid="{74740E62-5C0A-4252-A1ED-5C1D0C57488D}"/>
    <cellStyle name="Currency 2 3 5 2 2 3 2 2 2 3" xfId="33143" xr:uid="{3A44E3FD-26F8-4EEB-B6CC-768F8A633F50}"/>
    <cellStyle name="Currency 2 3 5 2 2 3 2 2 3" xfId="16151" xr:uid="{B83E69CD-75BB-4933-80DE-1A0FF0CB6DE3}"/>
    <cellStyle name="Currency 2 3 5 2 2 3 2 2 3 2" xfId="38807" xr:uid="{856E851A-8B59-41E2-8F6A-20EBB067640B}"/>
    <cellStyle name="Currency 2 3 5 2 2 3 2 2 4" xfId="27479" xr:uid="{9E82B3CA-6BB8-46D9-8889-A6945043B009}"/>
    <cellStyle name="Currency 2 3 5 2 2 3 2 3" xfId="7655" xr:uid="{66D3A5FE-0855-43D6-AF5F-FF816E0639CA}"/>
    <cellStyle name="Currency 2 3 5 2 2 3 2 3 2" xfId="18983" xr:uid="{3DFBE077-81E9-4478-A91A-A1A58D878499}"/>
    <cellStyle name="Currency 2 3 5 2 2 3 2 3 2 2" xfId="41639" xr:uid="{8793C02C-0E0F-403C-8D8C-312E23A19382}"/>
    <cellStyle name="Currency 2 3 5 2 2 3 2 3 3" xfId="30311" xr:uid="{8160A607-9705-45EB-896D-2F70F9387404}"/>
    <cellStyle name="Currency 2 3 5 2 2 3 2 4" xfId="13319" xr:uid="{A71306C0-7A8B-4899-AFD8-D61D805AED9D}"/>
    <cellStyle name="Currency 2 3 5 2 2 3 2 4 2" xfId="35975" xr:uid="{2CB98B84-61CD-4CB6-B60A-F685E4350494}"/>
    <cellStyle name="Currency 2 3 5 2 2 3 2 5" xfId="24647" xr:uid="{9A776522-6837-492C-B5B7-DE9762A0843D}"/>
    <cellStyle name="Currency 2 3 5 2 2 3 3" xfId="3908" xr:uid="{CFD28129-1C3D-4C82-B742-3169DA47F1DA}"/>
    <cellStyle name="Currency 2 3 5 2 2 3 3 2" xfId="9572" xr:uid="{77791E2A-A88C-4A39-AF42-2E415CE71461}"/>
    <cellStyle name="Currency 2 3 5 2 2 3 3 2 2" xfId="20900" xr:uid="{B2DA201A-3B79-42D9-BA7C-C6D362DF5C38}"/>
    <cellStyle name="Currency 2 3 5 2 2 3 3 2 2 2" xfId="43556" xr:uid="{34480E61-A32A-45A2-9382-5F7E983E83E5}"/>
    <cellStyle name="Currency 2 3 5 2 2 3 3 2 3" xfId="32228" xr:uid="{13346083-D58F-4568-B77A-353FC760ABB5}"/>
    <cellStyle name="Currency 2 3 5 2 2 3 3 3" xfId="15236" xr:uid="{FE80505F-B46E-46A6-A1A7-82727AD73B45}"/>
    <cellStyle name="Currency 2 3 5 2 2 3 3 3 2" xfId="37892" xr:uid="{1B266A73-9B15-4213-A55C-A571A97AD8C7}"/>
    <cellStyle name="Currency 2 3 5 2 2 3 3 4" xfId="26564" xr:uid="{A9FCC8AE-9A94-4945-839A-29F9677A5F26}"/>
    <cellStyle name="Currency 2 3 5 2 2 3 4" xfId="6740" xr:uid="{A8B3BC15-B2A1-4C1A-BEBC-379B4C5771BE}"/>
    <cellStyle name="Currency 2 3 5 2 2 3 4 2" xfId="18068" xr:uid="{AD626233-707C-43F0-8162-8DDB1ED63AE7}"/>
    <cellStyle name="Currency 2 3 5 2 2 3 4 2 2" xfId="40724" xr:uid="{0EF54614-8FBB-464F-9421-A156C76CD14A}"/>
    <cellStyle name="Currency 2 3 5 2 2 3 4 3" xfId="29396" xr:uid="{025594E6-D4C6-4BB1-9199-97BB221062F1}"/>
    <cellStyle name="Currency 2 3 5 2 2 3 5" xfId="12404" xr:uid="{8B55E6C8-D68B-41A6-92B5-2311E0324D04}"/>
    <cellStyle name="Currency 2 3 5 2 2 3 5 2" xfId="35060" xr:uid="{050B15F6-BD67-46A6-BB9D-04B888B82CA4}"/>
    <cellStyle name="Currency 2 3 5 2 2 3 6" xfId="23732" xr:uid="{E962EC85-AB6F-4C8A-AB1A-B8071D927747}"/>
    <cellStyle name="Currency 2 3 5 2 2 4" xfId="1992" xr:uid="{36E0955D-2FA7-4383-93F0-05E2BC9C5FDD}"/>
    <cellStyle name="Currency 2 3 5 2 2 4 2" xfId="4824" xr:uid="{89E0C855-8C15-4C44-8083-0159141738E8}"/>
    <cellStyle name="Currency 2 3 5 2 2 4 2 2" xfId="10488" xr:uid="{B46BF22F-9155-409D-87BA-43BA7AF95FD9}"/>
    <cellStyle name="Currency 2 3 5 2 2 4 2 2 2" xfId="21816" xr:uid="{CED3992E-F706-4A2D-A0BD-91D11F3DEDAF}"/>
    <cellStyle name="Currency 2 3 5 2 2 4 2 2 2 2" xfId="44472" xr:uid="{0F709FC4-32C6-4527-A516-B031421DAAE3}"/>
    <cellStyle name="Currency 2 3 5 2 2 4 2 2 3" xfId="33144" xr:uid="{E5A1B363-4F83-42BA-823B-934A160EEE4C}"/>
    <cellStyle name="Currency 2 3 5 2 2 4 2 3" xfId="16152" xr:uid="{8BE69D27-0E96-46CD-8122-B717FC0E672F}"/>
    <cellStyle name="Currency 2 3 5 2 2 4 2 3 2" xfId="38808" xr:uid="{8FBF3023-BB38-44AD-B883-13337A43AF57}"/>
    <cellStyle name="Currency 2 3 5 2 2 4 2 4" xfId="27480" xr:uid="{D3FD249B-DDBE-41BD-A3BF-3DCFCECD34C7}"/>
    <cellStyle name="Currency 2 3 5 2 2 4 3" xfId="7656" xr:uid="{404E0D4C-C02F-47F5-A589-B08D4A89E4BE}"/>
    <cellStyle name="Currency 2 3 5 2 2 4 3 2" xfId="18984" xr:uid="{20DEC0D9-71C6-4055-A735-66558940FAB5}"/>
    <cellStyle name="Currency 2 3 5 2 2 4 3 2 2" xfId="41640" xr:uid="{EB03A6CA-B71C-46E4-897B-9C8BC1A5FFB4}"/>
    <cellStyle name="Currency 2 3 5 2 2 4 3 3" xfId="30312" xr:uid="{A7DF480C-66FF-4BCC-9C55-2D21A1676592}"/>
    <cellStyle name="Currency 2 3 5 2 2 4 4" xfId="13320" xr:uid="{E234D3FF-AA24-4817-AD21-748A99B7F678}"/>
    <cellStyle name="Currency 2 3 5 2 2 4 4 2" xfId="35976" xr:uid="{763AABB2-E16F-4B1E-A633-F66375AC2681}"/>
    <cellStyle name="Currency 2 3 5 2 2 4 5" xfId="24648" xr:uid="{BCE0539E-432E-45A0-A0DC-196526E8A8AB}"/>
    <cellStyle name="Currency 2 3 5 2 2 5" xfId="3204" xr:uid="{D8A5EDAF-BA2E-4F35-830C-3C22D6006987}"/>
    <cellStyle name="Currency 2 3 5 2 2 5 2" xfId="8868" xr:uid="{5F13D5B4-9303-4725-9F9A-6FCA4A6C69B0}"/>
    <cellStyle name="Currency 2 3 5 2 2 5 2 2" xfId="20196" xr:uid="{9F1EC6E0-A69A-46EE-AB5F-83E5CA9BC860}"/>
    <cellStyle name="Currency 2 3 5 2 2 5 2 2 2" xfId="42852" xr:uid="{D10F2F67-2660-4569-AE56-04DC02AEA02D}"/>
    <cellStyle name="Currency 2 3 5 2 2 5 2 3" xfId="31524" xr:uid="{F9771246-D8AF-4483-970F-B6DAA315BDC5}"/>
    <cellStyle name="Currency 2 3 5 2 2 5 3" xfId="14532" xr:uid="{95E3E9CB-F39B-41A9-8F1B-B11D0862DA87}"/>
    <cellStyle name="Currency 2 3 5 2 2 5 3 2" xfId="37188" xr:uid="{E4A995E5-4341-4B36-BCE4-08078FC14B0F}"/>
    <cellStyle name="Currency 2 3 5 2 2 5 4" xfId="25860" xr:uid="{53F94B6E-63C0-4472-9806-B93CD117554A}"/>
    <cellStyle name="Currency 2 3 5 2 2 6" xfId="6036" xr:uid="{18B4CD30-AD5E-421F-B765-C5ED5EE34808}"/>
    <cellStyle name="Currency 2 3 5 2 2 6 2" xfId="17364" xr:uid="{82E8D39E-1274-413C-89A0-898BDE9FD82A}"/>
    <cellStyle name="Currency 2 3 5 2 2 6 2 2" xfId="40020" xr:uid="{078610D0-CBFD-461B-9D91-F6FE49AEC30A}"/>
    <cellStyle name="Currency 2 3 5 2 2 6 3" xfId="28692" xr:uid="{9607F486-65FE-47D4-AFDB-EB9CEABAE669}"/>
    <cellStyle name="Currency 2 3 5 2 2 7" xfId="11700" xr:uid="{60ED022A-ABD7-496B-BBC5-CB0A6C5B72D9}"/>
    <cellStyle name="Currency 2 3 5 2 2 7 2" xfId="34356" xr:uid="{848D41A2-2454-4F1C-A576-15A9F1C058F2}"/>
    <cellStyle name="Currency 2 3 5 2 2 8" xfId="23028" xr:uid="{C824C408-2416-4903-BA7B-7EB9F76EFC60}"/>
    <cellStyle name="Currency 2 3 5 2 3" xfId="548" xr:uid="{35095F0C-B844-4555-A597-3F7D817F28E4}"/>
    <cellStyle name="Currency 2 3 5 2 3 2" xfId="1252" xr:uid="{8C7151EE-EEB5-40F6-A227-930054BBB0EB}"/>
    <cellStyle name="Currency 2 3 5 2 3 2 2" xfId="1993" xr:uid="{266BE771-7349-4B2F-A58E-B3A7D876F1D1}"/>
    <cellStyle name="Currency 2 3 5 2 3 2 2 2" xfId="4825" xr:uid="{43E19FAA-791B-4826-92BC-3B1B160642F4}"/>
    <cellStyle name="Currency 2 3 5 2 3 2 2 2 2" xfId="10489" xr:uid="{5F78F500-CD78-4F83-A85F-080E25A4A56E}"/>
    <cellStyle name="Currency 2 3 5 2 3 2 2 2 2 2" xfId="21817" xr:uid="{870D7E81-14C1-4905-9652-82721A6846CA}"/>
    <cellStyle name="Currency 2 3 5 2 3 2 2 2 2 2 2" xfId="44473" xr:uid="{25C9EB70-ADEB-4294-B0EF-3C685CA00375}"/>
    <cellStyle name="Currency 2 3 5 2 3 2 2 2 2 3" xfId="33145" xr:uid="{C5975031-F89F-48F2-ADCD-954A5C0589CB}"/>
    <cellStyle name="Currency 2 3 5 2 3 2 2 2 3" xfId="16153" xr:uid="{3D04CEC4-A0BB-425A-BFF9-0FD03B9D6093}"/>
    <cellStyle name="Currency 2 3 5 2 3 2 2 2 3 2" xfId="38809" xr:uid="{B03DF195-B706-4D3F-8E62-034AA94E2A26}"/>
    <cellStyle name="Currency 2 3 5 2 3 2 2 2 4" xfId="27481" xr:uid="{82775870-543B-4958-BF47-8E2BBB6273E5}"/>
    <cellStyle name="Currency 2 3 5 2 3 2 2 3" xfId="7657" xr:uid="{D8178B24-CE77-45C2-9FAE-ADF1D0DBB1C9}"/>
    <cellStyle name="Currency 2 3 5 2 3 2 2 3 2" xfId="18985" xr:uid="{1D1C39B9-3446-49BB-A41A-FE2D025F8B65}"/>
    <cellStyle name="Currency 2 3 5 2 3 2 2 3 2 2" xfId="41641" xr:uid="{FEB4E5A9-154C-4F20-8490-488702CDB9B5}"/>
    <cellStyle name="Currency 2 3 5 2 3 2 2 3 3" xfId="30313" xr:uid="{12837DA2-F66F-415D-A0FE-F4D4DD00BFCB}"/>
    <cellStyle name="Currency 2 3 5 2 3 2 2 4" xfId="13321" xr:uid="{BA533535-B1EC-4A9C-A7BB-A2A880A69775}"/>
    <cellStyle name="Currency 2 3 5 2 3 2 2 4 2" xfId="35977" xr:uid="{8C916804-F700-4BDD-9734-E074C2B71959}"/>
    <cellStyle name="Currency 2 3 5 2 3 2 2 5" xfId="24649" xr:uid="{8C6A0866-49F6-4D85-A69F-A1B227CE12EC}"/>
    <cellStyle name="Currency 2 3 5 2 3 2 3" xfId="4084" xr:uid="{16C79093-D409-468A-803C-C866BA8CE505}"/>
    <cellStyle name="Currency 2 3 5 2 3 2 3 2" xfId="9748" xr:uid="{DDCE2C7C-5C9B-46B9-BCB9-77946D7B0C46}"/>
    <cellStyle name="Currency 2 3 5 2 3 2 3 2 2" xfId="21076" xr:uid="{48C3DFDE-2413-404C-BEB5-649AFC4CAA7D}"/>
    <cellStyle name="Currency 2 3 5 2 3 2 3 2 2 2" xfId="43732" xr:uid="{70370C1F-CB5E-447F-B818-B1DD541F52FA}"/>
    <cellStyle name="Currency 2 3 5 2 3 2 3 2 3" xfId="32404" xr:uid="{26933635-EEDB-45C9-9D45-0323DD71AF67}"/>
    <cellStyle name="Currency 2 3 5 2 3 2 3 3" xfId="15412" xr:uid="{85080FCC-06F0-48AC-B000-B7B246BFF3AF}"/>
    <cellStyle name="Currency 2 3 5 2 3 2 3 3 2" xfId="38068" xr:uid="{26C21955-5305-4A8C-9CCC-EE624554DE59}"/>
    <cellStyle name="Currency 2 3 5 2 3 2 3 4" xfId="26740" xr:uid="{13638578-A78B-4ABA-A30E-D81F8379A1BF}"/>
    <cellStyle name="Currency 2 3 5 2 3 2 4" xfId="6916" xr:uid="{56DE7AFF-2F32-44F5-ABFA-BC1510D3E999}"/>
    <cellStyle name="Currency 2 3 5 2 3 2 4 2" xfId="18244" xr:uid="{45395F4E-F360-4793-AC9D-50B447C99F0B}"/>
    <cellStyle name="Currency 2 3 5 2 3 2 4 2 2" xfId="40900" xr:uid="{D28CF6A9-E169-429A-9900-20A4A3E79F37}"/>
    <cellStyle name="Currency 2 3 5 2 3 2 4 3" xfId="29572" xr:uid="{EF4CC8E1-2525-4C04-917F-DCDC68B15119}"/>
    <cellStyle name="Currency 2 3 5 2 3 2 5" xfId="12580" xr:uid="{5285C408-6A62-4F6C-9496-40D186E0E660}"/>
    <cellStyle name="Currency 2 3 5 2 3 2 5 2" xfId="35236" xr:uid="{FA164302-64F0-4887-8758-5005C1EEF19F}"/>
    <cellStyle name="Currency 2 3 5 2 3 2 6" xfId="23908" xr:uid="{5BCB5440-EA70-4C4C-98F7-92CC71D26F26}"/>
    <cellStyle name="Currency 2 3 5 2 3 3" xfId="1994" xr:uid="{D691D672-180B-4E0E-A022-526C1C1BC50E}"/>
    <cellStyle name="Currency 2 3 5 2 3 3 2" xfId="4826" xr:uid="{0D27AE9B-74ED-4EAE-8AB0-E3CC729EECC9}"/>
    <cellStyle name="Currency 2 3 5 2 3 3 2 2" xfId="10490" xr:uid="{2F86AEF5-E0E6-4999-96CF-E76B2977280A}"/>
    <cellStyle name="Currency 2 3 5 2 3 3 2 2 2" xfId="21818" xr:uid="{1382D63E-C22A-4315-8FD4-991797DD263A}"/>
    <cellStyle name="Currency 2 3 5 2 3 3 2 2 2 2" xfId="44474" xr:uid="{20498864-495C-4106-BDAD-94D426ABE834}"/>
    <cellStyle name="Currency 2 3 5 2 3 3 2 2 3" xfId="33146" xr:uid="{7C3B833D-5F8C-4BAF-9683-898432C92DF7}"/>
    <cellStyle name="Currency 2 3 5 2 3 3 2 3" xfId="16154" xr:uid="{CC9EC768-5707-4056-AD99-BFCFCBC944CF}"/>
    <cellStyle name="Currency 2 3 5 2 3 3 2 3 2" xfId="38810" xr:uid="{A9C55E95-4FB6-4978-AEC9-AF4DB7B26A7A}"/>
    <cellStyle name="Currency 2 3 5 2 3 3 2 4" xfId="27482" xr:uid="{69E1C61D-D79F-434C-A9A8-3F5E294AA425}"/>
    <cellStyle name="Currency 2 3 5 2 3 3 3" xfId="7658" xr:uid="{C0F597A6-9E79-4AB0-B0A2-59B3FA4E6C8D}"/>
    <cellStyle name="Currency 2 3 5 2 3 3 3 2" xfId="18986" xr:uid="{3034EAA9-0FCF-4218-ACBC-2CB283D96219}"/>
    <cellStyle name="Currency 2 3 5 2 3 3 3 2 2" xfId="41642" xr:uid="{9E9BB84B-FE9D-4096-82E2-48B401389B0E}"/>
    <cellStyle name="Currency 2 3 5 2 3 3 3 3" xfId="30314" xr:uid="{0F3DF6C1-CB00-4DE4-94DA-23757AEC5C22}"/>
    <cellStyle name="Currency 2 3 5 2 3 3 4" xfId="13322" xr:uid="{54A24CED-3C79-4933-A5F5-17E4D2E80B7D}"/>
    <cellStyle name="Currency 2 3 5 2 3 3 4 2" xfId="35978" xr:uid="{D45FB712-7897-4115-898C-8528EC9BCA46}"/>
    <cellStyle name="Currency 2 3 5 2 3 3 5" xfId="24650" xr:uid="{0765C2B0-CCEB-4C04-ABB8-ABC03B58CBD8}"/>
    <cellStyle name="Currency 2 3 5 2 3 4" xfId="3380" xr:uid="{65198F80-03D9-49A9-ADBC-3316F15C26DD}"/>
    <cellStyle name="Currency 2 3 5 2 3 4 2" xfId="9044" xr:uid="{948F8377-317E-498A-8AA2-475D16C1F21D}"/>
    <cellStyle name="Currency 2 3 5 2 3 4 2 2" xfId="20372" xr:uid="{003F64D4-8582-4785-864B-E21292024EA2}"/>
    <cellStyle name="Currency 2 3 5 2 3 4 2 2 2" xfId="43028" xr:uid="{29B08D86-8C29-4299-AA24-8E6B66228E12}"/>
    <cellStyle name="Currency 2 3 5 2 3 4 2 3" xfId="31700" xr:uid="{CA9D4FBB-FA66-4488-B7E8-77ECC9811847}"/>
    <cellStyle name="Currency 2 3 5 2 3 4 3" xfId="14708" xr:uid="{6E37215E-88A5-4727-9761-C42935980AED}"/>
    <cellStyle name="Currency 2 3 5 2 3 4 3 2" xfId="37364" xr:uid="{76882F78-61C8-4CB9-9820-3BF264C9E040}"/>
    <cellStyle name="Currency 2 3 5 2 3 4 4" xfId="26036" xr:uid="{F234D48C-538B-4807-800E-876A6396F4F3}"/>
    <cellStyle name="Currency 2 3 5 2 3 5" xfId="6212" xr:uid="{1D625C26-792D-406B-93A2-C7B7CF432C69}"/>
    <cellStyle name="Currency 2 3 5 2 3 5 2" xfId="17540" xr:uid="{1499B88B-E355-4CFE-9D5C-BA7F4460557A}"/>
    <cellStyle name="Currency 2 3 5 2 3 5 2 2" xfId="40196" xr:uid="{62864154-2478-439F-B3D0-4A22AA664A46}"/>
    <cellStyle name="Currency 2 3 5 2 3 5 3" xfId="28868" xr:uid="{A5671928-4FB7-4610-9941-0F07F9940AFC}"/>
    <cellStyle name="Currency 2 3 5 2 3 6" xfId="11876" xr:uid="{63DEEFFB-3C09-4DDF-8A95-E61E81F8B196}"/>
    <cellStyle name="Currency 2 3 5 2 3 6 2" xfId="34532" xr:uid="{867BA703-F26B-4035-85C0-8AB7115AEED0}"/>
    <cellStyle name="Currency 2 3 5 2 3 7" xfId="23204" xr:uid="{B90240C8-F303-43E5-8039-1D293963B22F}"/>
    <cellStyle name="Currency 2 3 5 2 4" xfId="900" xr:uid="{665CFA10-3062-4903-B0A2-BFA2E1EC64AB}"/>
    <cellStyle name="Currency 2 3 5 2 4 2" xfId="1995" xr:uid="{F7172107-EF54-4EFB-BF63-93A6EDF8A16A}"/>
    <cellStyle name="Currency 2 3 5 2 4 2 2" xfId="4827" xr:uid="{5BB4F5DD-DD5A-4737-873A-E4326FC33A76}"/>
    <cellStyle name="Currency 2 3 5 2 4 2 2 2" xfId="10491" xr:uid="{6A895700-E21E-424C-9F43-230A82FEAC97}"/>
    <cellStyle name="Currency 2 3 5 2 4 2 2 2 2" xfId="21819" xr:uid="{A16F68F7-46A5-4000-A8C5-355534D3C85C}"/>
    <cellStyle name="Currency 2 3 5 2 4 2 2 2 2 2" xfId="44475" xr:uid="{2BD89975-8E3D-4C5D-8778-A040E16D5775}"/>
    <cellStyle name="Currency 2 3 5 2 4 2 2 2 3" xfId="33147" xr:uid="{095C924B-0AAC-4C01-9CE2-832825C10DF7}"/>
    <cellStyle name="Currency 2 3 5 2 4 2 2 3" xfId="16155" xr:uid="{CE7B8523-C900-4701-AD37-841582280BD4}"/>
    <cellStyle name="Currency 2 3 5 2 4 2 2 3 2" xfId="38811" xr:uid="{DC719640-A5A2-4E2A-BC92-B5C68B49E28B}"/>
    <cellStyle name="Currency 2 3 5 2 4 2 2 4" xfId="27483" xr:uid="{DE3D1DC0-69C6-4788-9579-DD20BB37CEAF}"/>
    <cellStyle name="Currency 2 3 5 2 4 2 3" xfId="7659" xr:uid="{96493171-4D95-473F-AB47-133F2386D7A9}"/>
    <cellStyle name="Currency 2 3 5 2 4 2 3 2" xfId="18987" xr:uid="{EAEFFB8C-7BA3-43AE-AFE3-3B3BE9F38E28}"/>
    <cellStyle name="Currency 2 3 5 2 4 2 3 2 2" xfId="41643" xr:uid="{740CEB73-E9B9-418A-875C-C6B344E4E9B7}"/>
    <cellStyle name="Currency 2 3 5 2 4 2 3 3" xfId="30315" xr:uid="{E51FB21E-D8B6-4150-AC8B-2C330CED35AD}"/>
    <cellStyle name="Currency 2 3 5 2 4 2 4" xfId="13323" xr:uid="{150130CB-67AF-4947-B91C-E9385ECB1DC0}"/>
    <cellStyle name="Currency 2 3 5 2 4 2 4 2" xfId="35979" xr:uid="{0E982249-8CE5-4591-9A5C-23877405F340}"/>
    <cellStyle name="Currency 2 3 5 2 4 2 5" xfId="24651" xr:uid="{7BB4AFE1-3BF6-424F-A25C-71AC50358287}"/>
    <cellStyle name="Currency 2 3 5 2 4 3" xfId="3732" xr:uid="{C597DCB5-3ABC-41CA-A538-FA9BF4BDC7C4}"/>
    <cellStyle name="Currency 2 3 5 2 4 3 2" xfId="9396" xr:uid="{2BB44DE6-A1AF-4043-8B82-E33DBA24AF6F}"/>
    <cellStyle name="Currency 2 3 5 2 4 3 2 2" xfId="20724" xr:uid="{B18433CA-9E8E-4F35-9E28-6C21D45D1F96}"/>
    <cellStyle name="Currency 2 3 5 2 4 3 2 2 2" xfId="43380" xr:uid="{24F7ACAF-4F38-4952-92AA-04F36638AB0D}"/>
    <cellStyle name="Currency 2 3 5 2 4 3 2 3" xfId="32052" xr:uid="{7C8BF852-2C26-4648-B5B6-68FF0852F555}"/>
    <cellStyle name="Currency 2 3 5 2 4 3 3" xfId="15060" xr:uid="{BC36CD8A-6B1A-4547-A0A7-E70CB363FB31}"/>
    <cellStyle name="Currency 2 3 5 2 4 3 3 2" xfId="37716" xr:uid="{79399C27-06F5-4214-ABEA-A80922B80129}"/>
    <cellStyle name="Currency 2 3 5 2 4 3 4" xfId="26388" xr:uid="{528776F3-4607-410E-9FAC-A64E24710594}"/>
    <cellStyle name="Currency 2 3 5 2 4 4" xfId="6564" xr:uid="{797BD201-0E4A-402D-89BB-FD6DE3FE59AF}"/>
    <cellStyle name="Currency 2 3 5 2 4 4 2" xfId="17892" xr:uid="{45491D99-9F53-4720-AFCD-7E1F0AB3674A}"/>
    <cellStyle name="Currency 2 3 5 2 4 4 2 2" xfId="40548" xr:uid="{58BA6BB4-FC34-4DC4-9A39-F504840A3D7B}"/>
    <cellStyle name="Currency 2 3 5 2 4 4 3" xfId="29220" xr:uid="{79A0AECB-66C7-4EC2-8B59-275CBC7D8B9C}"/>
    <cellStyle name="Currency 2 3 5 2 4 5" xfId="12228" xr:uid="{D2519BB1-9F33-4C26-9C02-08B0F416604D}"/>
    <cellStyle name="Currency 2 3 5 2 4 5 2" xfId="34884" xr:uid="{7FD6C775-C236-43DD-BDDF-E72D60AD8E4D}"/>
    <cellStyle name="Currency 2 3 5 2 4 6" xfId="23556" xr:uid="{ED5DF054-E38F-4BD8-BC22-A91DD218911B}"/>
    <cellStyle name="Currency 2 3 5 2 5" xfId="1996" xr:uid="{73535975-90F2-484C-AF7F-05628C4AEC95}"/>
    <cellStyle name="Currency 2 3 5 2 5 2" xfId="4828" xr:uid="{0EA88A55-117E-4D9A-B06D-146F62F5DE0F}"/>
    <cellStyle name="Currency 2 3 5 2 5 2 2" xfId="10492" xr:uid="{23E5E5BE-EEBD-4403-8A04-C6EB1491BC9B}"/>
    <cellStyle name="Currency 2 3 5 2 5 2 2 2" xfId="21820" xr:uid="{14148CAA-3674-4412-ACF2-5536454BC95A}"/>
    <cellStyle name="Currency 2 3 5 2 5 2 2 2 2" xfId="44476" xr:uid="{0807ED7D-1739-4843-9FE9-952F10B9679F}"/>
    <cellStyle name="Currency 2 3 5 2 5 2 2 3" xfId="33148" xr:uid="{4724EA73-38AC-42A3-A1E7-1EAE0DD7B1F6}"/>
    <cellStyle name="Currency 2 3 5 2 5 2 3" xfId="16156" xr:uid="{060C3D1C-30B7-4DB3-9114-E07930A5DB83}"/>
    <cellStyle name="Currency 2 3 5 2 5 2 3 2" xfId="38812" xr:uid="{5DEE7EE1-ACEB-41BB-9A24-A29DD08A1F46}"/>
    <cellStyle name="Currency 2 3 5 2 5 2 4" xfId="27484" xr:uid="{BD9C64D7-7F75-46CA-87E7-CDC1EB27B2B8}"/>
    <cellStyle name="Currency 2 3 5 2 5 3" xfId="7660" xr:uid="{C120A962-E8D9-4FF2-BA0F-C5E84AB8F851}"/>
    <cellStyle name="Currency 2 3 5 2 5 3 2" xfId="18988" xr:uid="{9D4DFFFB-BE4E-48E8-97A2-ADAAD63EABCA}"/>
    <cellStyle name="Currency 2 3 5 2 5 3 2 2" xfId="41644" xr:uid="{31EE41AA-9B07-46C3-A6EF-14C6E9BE95E9}"/>
    <cellStyle name="Currency 2 3 5 2 5 3 3" xfId="30316" xr:uid="{4539AF84-A1B1-4E74-8295-935C35295F63}"/>
    <cellStyle name="Currency 2 3 5 2 5 4" xfId="13324" xr:uid="{4FF7309F-DF09-4F58-8987-5A255AE3C1ED}"/>
    <cellStyle name="Currency 2 3 5 2 5 4 2" xfId="35980" xr:uid="{01D9179B-AB5D-47F6-8D39-2B8F4356DE37}"/>
    <cellStyle name="Currency 2 3 5 2 5 5" xfId="24652" xr:uid="{0887BFA9-5963-41AB-8FD3-05D278D634FF}"/>
    <cellStyle name="Currency 2 3 5 2 6" xfId="3028" xr:uid="{8039AA1A-CD23-4D11-8B58-DD784FF394D7}"/>
    <cellStyle name="Currency 2 3 5 2 6 2" xfId="8692" xr:uid="{ACB70C8A-94FA-40C8-9904-9CF03B53C6DA}"/>
    <cellStyle name="Currency 2 3 5 2 6 2 2" xfId="20020" xr:uid="{D8A019F8-D706-4996-9D3B-B01639C01FC9}"/>
    <cellStyle name="Currency 2 3 5 2 6 2 2 2" xfId="42676" xr:uid="{7D68E492-4C93-44E6-ABA0-57AF1F778CCD}"/>
    <cellStyle name="Currency 2 3 5 2 6 2 3" xfId="31348" xr:uid="{3697DAB5-01D5-431D-A2ED-4909438FEC92}"/>
    <cellStyle name="Currency 2 3 5 2 6 3" xfId="14356" xr:uid="{6232301D-324A-4CD7-AFD8-538794C89E1A}"/>
    <cellStyle name="Currency 2 3 5 2 6 3 2" xfId="37012" xr:uid="{CE36F010-1304-4CCD-A513-F14D43B56904}"/>
    <cellStyle name="Currency 2 3 5 2 6 4" xfId="25684" xr:uid="{0C77B964-3650-4320-B4EF-990D5941096C}"/>
    <cellStyle name="Currency 2 3 5 2 7" xfId="5860" xr:uid="{7C884FFC-ED8A-4F8D-9F59-BA3A1F23CBB2}"/>
    <cellStyle name="Currency 2 3 5 2 7 2" xfId="17188" xr:uid="{4BC4E705-54A1-4D7B-AB17-B83C71E03BCD}"/>
    <cellStyle name="Currency 2 3 5 2 7 2 2" xfId="39844" xr:uid="{BAA02295-B3E1-4088-A038-48EC0ABD4913}"/>
    <cellStyle name="Currency 2 3 5 2 7 3" xfId="28516" xr:uid="{751E4804-61A0-42A6-90BD-E1CB8B5148AA}"/>
    <cellStyle name="Currency 2 3 5 2 8" xfId="11524" xr:uid="{5491E76D-CF3A-451E-BC9E-B09C620544FB}"/>
    <cellStyle name="Currency 2 3 5 2 8 2" xfId="34180" xr:uid="{458209B5-ACFB-41B5-986B-ECF5C4C37B96}"/>
    <cellStyle name="Currency 2 3 5 2 9" xfId="22852" xr:uid="{54DA8DF2-CDD7-4A19-ABB5-08354CBA4990}"/>
    <cellStyle name="Currency 2 3 5 3" xfId="284" xr:uid="{60EBD4CA-0E34-499A-B528-4833B4CE57D7}"/>
    <cellStyle name="Currency 2 3 5 3 2" xfId="636" xr:uid="{6FF0012D-82B5-413F-B6CB-9F63B40C330F}"/>
    <cellStyle name="Currency 2 3 5 3 2 2" xfId="1340" xr:uid="{72CD5AC6-30AE-4FB1-BF71-95B049F31696}"/>
    <cellStyle name="Currency 2 3 5 3 2 2 2" xfId="1997" xr:uid="{CB0DAF88-B5D3-49C4-8074-8F3FA2B9402C}"/>
    <cellStyle name="Currency 2 3 5 3 2 2 2 2" xfId="4829" xr:uid="{2E29B60E-DFAE-45F3-977F-98BABE80D5A2}"/>
    <cellStyle name="Currency 2 3 5 3 2 2 2 2 2" xfId="10493" xr:uid="{2D2BED68-45C6-4B76-933D-01A5A6FCDD3C}"/>
    <cellStyle name="Currency 2 3 5 3 2 2 2 2 2 2" xfId="21821" xr:uid="{07F806BF-228C-476F-8037-C5820658E665}"/>
    <cellStyle name="Currency 2 3 5 3 2 2 2 2 2 2 2" xfId="44477" xr:uid="{4D4D0012-584F-44A2-8B47-03A8BA2CF448}"/>
    <cellStyle name="Currency 2 3 5 3 2 2 2 2 2 3" xfId="33149" xr:uid="{8ECD73E1-E30D-4CD5-ACCE-DB125A452DBF}"/>
    <cellStyle name="Currency 2 3 5 3 2 2 2 2 3" xfId="16157" xr:uid="{E99E2DF0-9776-4793-BBC5-3462BD6D01AA}"/>
    <cellStyle name="Currency 2 3 5 3 2 2 2 2 3 2" xfId="38813" xr:uid="{FB6B420D-94C6-4EDA-BDB9-B278786D9637}"/>
    <cellStyle name="Currency 2 3 5 3 2 2 2 2 4" xfId="27485" xr:uid="{92F95512-F2E2-4A41-84BB-468C804D2AC6}"/>
    <cellStyle name="Currency 2 3 5 3 2 2 2 3" xfId="7661" xr:uid="{DCA8A63C-0325-4C9A-92C9-15D7F165656D}"/>
    <cellStyle name="Currency 2 3 5 3 2 2 2 3 2" xfId="18989" xr:uid="{BD954DD8-11B3-400A-B2A7-76CEBC897F28}"/>
    <cellStyle name="Currency 2 3 5 3 2 2 2 3 2 2" xfId="41645" xr:uid="{90E1F720-D3B9-4966-B687-EA71DC104038}"/>
    <cellStyle name="Currency 2 3 5 3 2 2 2 3 3" xfId="30317" xr:uid="{E2408310-FB5B-455C-BFA4-EC06D181D255}"/>
    <cellStyle name="Currency 2 3 5 3 2 2 2 4" xfId="13325" xr:uid="{368C6408-4CB8-4C3F-B6A9-A0E54123A75C}"/>
    <cellStyle name="Currency 2 3 5 3 2 2 2 4 2" xfId="35981" xr:uid="{DD5A727E-31DE-40EB-AAC5-9DC5B916739D}"/>
    <cellStyle name="Currency 2 3 5 3 2 2 2 5" xfId="24653" xr:uid="{BB61A8A4-A7C5-4A7D-B86C-44582120B77D}"/>
    <cellStyle name="Currency 2 3 5 3 2 2 3" xfId="4172" xr:uid="{78720BBB-7637-4358-A70E-4E8B56EFE32F}"/>
    <cellStyle name="Currency 2 3 5 3 2 2 3 2" xfId="9836" xr:uid="{D0B1EE0E-290A-42F5-9E20-305070C2B165}"/>
    <cellStyle name="Currency 2 3 5 3 2 2 3 2 2" xfId="21164" xr:uid="{7ABFB3AE-5711-44FB-84AF-AC30192E6E9A}"/>
    <cellStyle name="Currency 2 3 5 3 2 2 3 2 2 2" xfId="43820" xr:uid="{012022E6-C76F-4F31-BE7E-163273124081}"/>
    <cellStyle name="Currency 2 3 5 3 2 2 3 2 3" xfId="32492" xr:uid="{10F14500-3A51-4C31-90E9-5A4FFD4FEF43}"/>
    <cellStyle name="Currency 2 3 5 3 2 2 3 3" xfId="15500" xr:uid="{6170225D-5FC0-42A5-9D62-4BB5E14B974E}"/>
    <cellStyle name="Currency 2 3 5 3 2 2 3 3 2" xfId="38156" xr:uid="{7AF33324-C9C7-48EA-9953-C0BFE1E28C83}"/>
    <cellStyle name="Currency 2 3 5 3 2 2 3 4" xfId="26828" xr:uid="{48B7CC1D-F8B7-41C6-AD6B-4448ED688D07}"/>
    <cellStyle name="Currency 2 3 5 3 2 2 4" xfId="7004" xr:uid="{47E7100E-F9E2-456F-ACEF-7F02C6517F34}"/>
    <cellStyle name="Currency 2 3 5 3 2 2 4 2" xfId="18332" xr:uid="{C7D9B1C4-9422-4A16-83C5-14073F9C3A52}"/>
    <cellStyle name="Currency 2 3 5 3 2 2 4 2 2" xfId="40988" xr:uid="{425777CC-DAF7-419D-BB2A-364E2CEA90CB}"/>
    <cellStyle name="Currency 2 3 5 3 2 2 4 3" xfId="29660" xr:uid="{EF13CA69-53A5-41ED-980D-B7B145D1A7DB}"/>
    <cellStyle name="Currency 2 3 5 3 2 2 5" xfId="12668" xr:uid="{4F277B51-91BC-4BFB-94F8-AF65B72F15C2}"/>
    <cellStyle name="Currency 2 3 5 3 2 2 5 2" xfId="35324" xr:uid="{8633E92D-C2AA-4DBB-981B-488C6215A7A7}"/>
    <cellStyle name="Currency 2 3 5 3 2 2 6" xfId="23996" xr:uid="{2EE455FE-DFD2-451C-929A-7EB6FC5BC644}"/>
    <cellStyle name="Currency 2 3 5 3 2 3" xfId="1998" xr:uid="{CEA5F2E9-A980-4C76-B3F7-AFA1B2E61C51}"/>
    <cellStyle name="Currency 2 3 5 3 2 3 2" xfId="4830" xr:uid="{ACBE766C-F5A2-401B-BE5A-4B21B1869455}"/>
    <cellStyle name="Currency 2 3 5 3 2 3 2 2" xfId="10494" xr:uid="{E42ECFC3-C976-4E8E-AF90-F42584E46E81}"/>
    <cellStyle name="Currency 2 3 5 3 2 3 2 2 2" xfId="21822" xr:uid="{970B2920-CCBA-4AE8-B9C6-CC81144EC48F}"/>
    <cellStyle name="Currency 2 3 5 3 2 3 2 2 2 2" xfId="44478" xr:uid="{A80AB2CE-2A63-42CB-8D74-3D3783AF08DE}"/>
    <cellStyle name="Currency 2 3 5 3 2 3 2 2 3" xfId="33150" xr:uid="{C192CB05-9315-4843-931A-012C43AFE90B}"/>
    <cellStyle name="Currency 2 3 5 3 2 3 2 3" xfId="16158" xr:uid="{6F1EB803-364F-425C-875C-99E3BEB75725}"/>
    <cellStyle name="Currency 2 3 5 3 2 3 2 3 2" xfId="38814" xr:uid="{6C678DF3-CD54-497D-ABA1-36FE1A21D510}"/>
    <cellStyle name="Currency 2 3 5 3 2 3 2 4" xfId="27486" xr:uid="{3C55037B-791B-43A1-894D-609449BBE023}"/>
    <cellStyle name="Currency 2 3 5 3 2 3 3" xfId="7662" xr:uid="{88655219-BD38-4856-BE57-4442981D9F5E}"/>
    <cellStyle name="Currency 2 3 5 3 2 3 3 2" xfId="18990" xr:uid="{EC92098C-5114-4053-B405-689AE064794C}"/>
    <cellStyle name="Currency 2 3 5 3 2 3 3 2 2" xfId="41646" xr:uid="{E010B110-EAF5-4505-9A11-B2AB71DE154B}"/>
    <cellStyle name="Currency 2 3 5 3 2 3 3 3" xfId="30318" xr:uid="{D2748F38-1B29-44A7-AB1B-D949BD14C480}"/>
    <cellStyle name="Currency 2 3 5 3 2 3 4" xfId="13326" xr:uid="{921DB0EB-D6C1-4771-B53A-1A6316FB1844}"/>
    <cellStyle name="Currency 2 3 5 3 2 3 4 2" xfId="35982" xr:uid="{4BA33AA5-451D-418A-8981-2C1B6B48A034}"/>
    <cellStyle name="Currency 2 3 5 3 2 3 5" xfId="24654" xr:uid="{14DF2E6D-C659-42FB-B66E-740DF33ADD83}"/>
    <cellStyle name="Currency 2 3 5 3 2 4" xfId="3468" xr:uid="{815007DD-087B-4D36-93AE-8DC7581C9A36}"/>
    <cellStyle name="Currency 2 3 5 3 2 4 2" xfId="9132" xr:uid="{7990B836-479A-40F7-BF64-00A73C0FFA07}"/>
    <cellStyle name="Currency 2 3 5 3 2 4 2 2" xfId="20460" xr:uid="{ADA1379C-EC99-4956-BCC9-E8DEAFC342E9}"/>
    <cellStyle name="Currency 2 3 5 3 2 4 2 2 2" xfId="43116" xr:uid="{430277E1-89F2-4FFE-980B-9D1532A716BE}"/>
    <cellStyle name="Currency 2 3 5 3 2 4 2 3" xfId="31788" xr:uid="{171CB8C3-D3DD-41E6-8D36-20B98A236920}"/>
    <cellStyle name="Currency 2 3 5 3 2 4 3" xfId="14796" xr:uid="{DCDE7A3C-F22F-4135-B966-5C3E606F8075}"/>
    <cellStyle name="Currency 2 3 5 3 2 4 3 2" xfId="37452" xr:uid="{C5FC0FA3-44D4-4140-92C0-65F6BEDBDE33}"/>
    <cellStyle name="Currency 2 3 5 3 2 4 4" xfId="26124" xr:uid="{0370C8E8-192A-420C-A8D1-95264860FE32}"/>
    <cellStyle name="Currency 2 3 5 3 2 5" xfId="6300" xr:uid="{232C01E0-FADD-4C85-9159-F81D8B4D5907}"/>
    <cellStyle name="Currency 2 3 5 3 2 5 2" xfId="17628" xr:uid="{8B07D5A9-9DAF-4EFB-ABA8-4992D8E6CCF6}"/>
    <cellStyle name="Currency 2 3 5 3 2 5 2 2" xfId="40284" xr:uid="{DCB8D8B8-B7B8-4A1A-8A0D-362904A62474}"/>
    <cellStyle name="Currency 2 3 5 3 2 5 3" xfId="28956" xr:uid="{9D1E3071-E2D4-4B80-B0A4-5F72C0F92A58}"/>
    <cellStyle name="Currency 2 3 5 3 2 6" xfId="11964" xr:uid="{5B3BF772-E375-4FE8-A7E7-E225B157087A}"/>
    <cellStyle name="Currency 2 3 5 3 2 6 2" xfId="34620" xr:uid="{80B046CB-B194-4B6E-B390-15B2A3FE9D24}"/>
    <cellStyle name="Currency 2 3 5 3 2 7" xfId="23292" xr:uid="{BC5DF3C4-E9F2-4B2A-80DF-A4E41FC0137C}"/>
    <cellStyle name="Currency 2 3 5 3 3" xfId="988" xr:uid="{CD404971-4E8E-4A21-82AF-09C615A22C57}"/>
    <cellStyle name="Currency 2 3 5 3 3 2" xfId="1999" xr:uid="{D762715C-0D85-4718-9795-BCA86CD0B03A}"/>
    <cellStyle name="Currency 2 3 5 3 3 2 2" xfId="4831" xr:uid="{349C2DFE-7CC4-4AA6-B35F-59223700163B}"/>
    <cellStyle name="Currency 2 3 5 3 3 2 2 2" xfId="10495" xr:uid="{C2F3113A-0DD5-489B-B242-505BE4E7CBCD}"/>
    <cellStyle name="Currency 2 3 5 3 3 2 2 2 2" xfId="21823" xr:uid="{8D975721-E659-4393-ACDD-84F912756A8D}"/>
    <cellStyle name="Currency 2 3 5 3 3 2 2 2 2 2" xfId="44479" xr:uid="{574AC74C-38F9-4729-B855-A85730CC9AFD}"/>
    <cellStyle name="Currency 2 3 5 3 3 2 2 2 3" xfId="33151" xr:uid="{A824CDCE-6DC9-4EB4-B531-E698C94D5C80}"/>
    <cellStyle name="Currency 2 3 5 3 3 2 2 3" xfId="16159" xr:uid="{8B9DBC5F-66B9-47D5-82FF-9338854D36FA}"/>
    <cellStyle name="Currency 2 3 5 3 3 2 2 3 2" xfId="38815" xr:uid="{7E2DFBAD-0137-46B9-850E-1D92C7A7447B}"/>
    <cellStyle name="Currency 2 3 5 3 3 2 2 4" xfId="27487" xr:uid="{BB22F0A8-629F-47C8-97E4-BFE67361AF8E}"/>
    <cellStyle name="Currency 2 3 5 3 3 2 3" xfId="7663" xr:uid="{845F6EE1-81BF-40B0-848F-E42CF99ED7AB}"/>
    <cellStyle name="Currency 2 3 5 3 3 2 3 2" xfId="18991" xr:uid="{9D9C4184-902D-419B-965B-E1A35D1181E6}"/>
    <cellStyle name="Currency 2 3 5 3 3 2 3 2 2" xfId="41647" xr:uid="{D3D73DB1-7B9A-4144-9B46-742E9BF00B1F}"/>
    <cellStyle name="Currency 2 3 5 3 3 2 3 3" xfId="30319" xr:uid="{1BA6D6F1-26BB-41AE-A2F0-75224245DDAC}"/>
    <cellStyle name="Currency 2 3 5 3 3 2 4" xfId="13327" xr:uid="{2909F04B-E6F8-43C0-A235-889105FE8EA2}"/>
    <cellStyle name="Currency 2 3 5 3 3 2 4 2" xfId="35983" xr:uid="{F880556A-21DC-45EF-8705-D8C64816F336}"/>
    <cellStyle name="Currency 2 3 5 3 3 2 5" xfId="24655" xr:uid="{585F5A02-079C-4931-973A-1A32B0DDCC69}"/>
    <cellStyle name="Currency 2 3 5 3 3 3" xfId="3820" xr:uid="{4ABE05A2-B267-4781-AF71-55D5A639286A}"/>
    <cellStyle name="Currency 2 3 5 3 3 3 2" xfId="9484" xr:uid="{38CFD8D3-A3FD-4BF5-AA93-8033CA2B1084}"/>
    <cellStyle name="Currency 2 3 5 3 3 3 2 2" xfId="20812" xr:uid="{6C3D965E-85EE-449E-A9CD-921A2470824E}"/>
    <cellStyle name="Currency 2 3 5 3 3 3 2 2 2" xfId="43468" xr:uid="{9281CB1A-CAFF-45D1-9345-C2A6FCF009D6}"/>
    <cellStyle name="Currency 2 3 5 3 3 3 2 3" xfId="32140" xr:uid="{254A893B-15C7-4C55-9002-0B2D4EE459DE}"/>
    <cellStyle name="Currency 2 3 5 3 3 3 3" xfId="15148" xr:uid="{BB1FC59D-F7FE-4BB4-89D1-83203B01502E}"/>
    <cellStyle name="Currency 2 3 5 3 3 3 3 2" xfId="37804" xr:uid="{4285AC7D-33DF-40A5-9D27-CEE2E55F9EF7}"/>
    <cellStyle name="Currency 2 3 5 3 3 3 4" xfId="26476" xr:uid="{45595AB9-586A-4CAB-B643-705FE8C4DC15}"/>
    <cellStyle name="Currency 2 3 5 3 3 4" xfId="6652" xr:uid="{D22605EF-3E7A-4305-AE4A-7A18BC6AE819}"/>
    <cellStyle name="Currency 2 3 5 3 3 4 2" xfId="17980" xr:uid="{DB6CAD89-C97C-4FE2-9F94-455D2E88FE68}"/>
    <cellStyle name="Currency 2 3 5 3 3 4 2 2" xfId="40636" xr:uid="{A4E069A0-EBA6-48FD-AB63-0CF0991E0F46}"/>
    <cellStyle name="Currency 2 3 5 3 3 4 3" xfId="29308" xr:uid="{E4F45C17-6DF6-4FB8-B8A8-64AA95F21BC9}"/>
    <cellStyle name="Currency 2 3 5 3 3 5" xfId="12316" xr:uid="{51222FC5-E30C-49EE-BF1F-01CDEFE5A740}"/>
    <cellStyle name="Currency 2 3 5 3 3 5 2" xfId="34972" xr:uid="{1DA9F671-BF40-4FAC-9F19-81427303A843}"/>
    <cellStyle name="Currency 2 3 5 3 3 6" xfId="23644" xr:uid="{01CD878F-95CD-408A-B114-30338C73AA83}"/>
    <cellStyle name="Currency 2 3 5 3 4" xfId="2000" xr:uid="{BAA42EAE-4B31-4C02-8F8B-7F40736288B9}"/>
    <cellStyle name="Currency 2 3 5 3 4 2" xfId="4832" xr:uid="{6CA6DD64-827F-49F4-B130-C04E5775A492}"/>
    <cellStyle name="Currency 2 3 5 3 4 2 2" xfId="10496" xr:uid="{D456BA51-8C34-4A1C-B0E5-2595594F0314}"/>
    <cellStyle name="Currency 2 3 5 3 4 2 2 2" xfId="21824" xr:uid="{CB12C8BF-0971-4E96-8B3E-96172676C2EC}"/>
    <cellStyle name="Currency 2 3 5 3 4 2 2 2 2" xfId="44480" xr:uid="{1F2A8F9F-0CB2-4C17-B7B9-4EE49BCB601D}"/>
    <cellStyle name="Currency 2 3 5 3 4 2 2 3" xfId="33152" xr:uid="{E514C6CD-F86A-4680-A91F-FC61754CDE2C}"/>
    <cellStyle name="Currency 2 3 5 3 4 2 3" xfId="16160" xr:uid="{5843025A-D4AB-4F86-B4B8-F1DA396DDDEA}"/>
    <cellStyle name="Currency 2 3 5 3 4 2 3 2" xfId="38816" xr:uid="{92776938-3BEE-4EBD-AE91-3D02DA4209DB}"/>
    <cellStyle name="Currency 2 3 5 3 4 2 4" xfId="27488" xr:uid="{1730A182-E50E-4A48-BEBA-92D403CF4813}"/>
    <cellStyle name="Currency 2 3 5 3 4 3" xfId="7664" xr:uid="{25E6C823-5629-46AE-90D6-D039F0DEDF09}"/>
    <cellStyle name="Currency 2 3 5 3 4 3 2" xfId="18992" xr:uid="{56789B1A-F961-4DCE-A7AB-E6AE4B9026B7}"/>
    <cellStyle name="Currency 2 3 5 3 4 3 2 2" xfId="41648" xr:uid="{DB43AFEA-1700-41F3-8B96-580740761FA5}"/>
    <cellStyle name="Currency 2 3 5 3 4 3 3" xfId="30320" xr:uid="{21399183-59EE-43F8-8FCA-B90B85E7C248}"/>
    <cellStyle name="Currency 2 3 5 3 4 4" xfId="13328" xr:uid="{79B5F223-29A8-41E2-9E9E-A7B06C112A0C}"/>
    <cellStyle name="Currency 2 3 5 3 4 4 2" xfId="35984" xr:uid="{B119DC10-BD11-4788-9A26-830CAF5B5F38}"/>
    <cellStyle name="Currency 2 3 5 3 4 5" xfId="24656" xr:uid="{317C2339-C5AB-48DC-B5BE-023E32E4CC9C}"/>
    <cellStyle name="Currency 2 3 5 3 5" xfId="3116" xr:uid="{6C72F4F3-138F-4EF5-9D40-9E0F22AE8D06}"/>
    <cellStyle name="Currency 2 3 5 3 5 2" xfId="8780" xr:uid="{4E164E95-1EE4-4BE7-BAF7-9A0132F35930}"/>
    <cellStyle name="Currency 2 3 5 3 5 2 2" xfId="20108" xr:uid="{271B507C-E518-4F04-AD0C-87CDF2E6F0A6}"/>
    <cellStyle name="Currency 2 3 5 3 5 2 2 2" xfId="42764" xr:uid="{630B7F47-E712-43DF-A70F-E681905F0CC6}"/>
    <cellStyle name="Currency 2 3 5 3 5 2 3" xfId="31436" xr:uid="{E58FAA53-2B45-4355-8068-B7F210DADB0F}"/>
    <cellStyle name="Currency 2 3 5 3 5 3" xfId="14444" xr:uid="{60EFE95A-A8AD-4433-A702-A02C0EC89ED8}"/>
    <cellStyle name="Currency 2 3 5 3 5 3 2" xfId="37100" xr:uid="{25F5B18C-BE87-45E5-AB30-CA4DCBB991E8}"/>
    <cellStyle name="Currency 2 3 5 3 5 4" xfId="25772" xr:uid="{B042BEBE-1B91-4B8B-AD6E-D034D6CE2FEC}"/>
    <cellStyle name="Currency 2 3 5 3 6" xfId="5948" xr:uid="{9BBA9925-E630-4185-9085-33CAD71E5411}"/>
    <cellStyle name="Currency 2 3 5 3 6 2" xfId="17276" xr:uid="{196B43A0-0CCD-45BD-9D31-33A3E8FA36FC}"/>
    <cellStyle name="Currency 2 3 5 3 6 2 2" xfId="39932" xr:uid="{E202FAD6-FEB3-4CE9-90D9-59A772DBE21A}"/>
    <cellStyle name="Currency 2 3 5 3 6 3" xfId="28604" xr:uid="{873ED5ED-9F8C-4DDD-BE14-062EFC2D030F}"/>
    <cellStyle name="Currency 2 3 5 3 7" xfId="11612" xr:uid="{5D4FB4B1-3431-4713-8E9E-2DC59FAA7269}"/>
    <cellStyle name="Currency 2 3 5 3 7 2" xfId="34268" xr:uid="{BD1654A2-474E-400E-B113-F50CA621925A}"/>
    <cellStyle name="Currency 2 3 5 3 8" xfId="22940" xr:uid="{F6F99314-7EEF-4B34-BE70-9FA2317A31D8}"/>
    <cellStyle name="Currency 2 3 5 4" xfId="460" xr:uid="{A7EB3F6B-E2DB-4D80-A6BE-5E70E7EA89B6}"/>
    <cellStyle name="Currency 2 3 5 4 2" xfId="1164" xr:uid="{712EE1C6-04E5-44A3-9020-BCDEA87763BB}"/>
    <cellStyle name="Currency 2 3 5 4 2 2" xfId="2001" xr:uid="{6F654852-3FB5-4D1C-8B9E-09E575C8301F}"/>
    <cellStyle name="Currency 2 3 5 4 2 2 2" xfId="4833" xr:uid="{AE6D9E9F-7BDE-4307-8C9B-8C2A64CA83F8}"/>
    <cellStyle name="Currency 2 3 5 4 2 2 2 2" xfId="10497" xr:uid="{C13CF692-9A4A-4A3B-B711-D07E24B94D1A}"/>
    <cellStyle name="Currency 2 3 5 4 2 2 2 2 2" xfId="21825" xr:uid="{9AAAF983-F6E5-417B-8A22-836F06CBE5FB}"/>
    <cellStyle name="Currency 2 3 5 4 2 2 2 2 2 2" xfId="44481" xr:uid="{B44B304D-0954-4D48-830A-DFF915576EA2}"/>
    <cellStyle name="Currency 2 3 5 4 2 2 2 2 3" xfId="33153" xr:uid="{CFD76EE4-F125-48C3-BF23-DFBE645DD8D0}"/>
    <cellStyle name="Currency 2 3 5 4 2 2 2 3" xfId="16161" xr:uid="{A681113C-56D0-4EE2-95C2-E3F7FBE5A73D}"/>
    <cellStyle name="Currency 2 3 5 4 2 2 2 3 2" xfId="38817" xr:uid="{4064B2ED-2634-444D-9C0E-7DFB67210405}"/>
    <cellStyle name="Currency 2 3 5 4 2 2 2 4" xfId="27489" xr:uid="{D4C64155-98AC-4125-A252-184EB766F910}"/>
    <cellStyle name="Currency 2 3 5 4 2 2 3" xfId="7665" xr:uid="{A7620395-7ACC-499B-A270-B6466938115E}"/>
    <cellStyle name="Currency 2 3 5 4 2 2 3 2" xfId="18993" xr:uid="{91839736-A3E6-450D-9C17-C44ADDCEDE62}"/>
    <cellStyle name="Currency 2 3 5 4 2 2 3 2 2" xfId="41649" xr:uid="{2449D210-B354-4D37-88BB-34094776B651}"/>
    <cellStyle name="Currency 2 3 5 4 2 2 3 3" xfId="30321" xr:uid="{1D58E9FB-4809-4E7C-BBF5-5ABF907DA9F8}"/>
    <cellStyle name="Currency 2 3 5 4 2 2 4" xfId="13329" xr:uid="{EF2D0E25-BC35-4286-B16F-6B7AFC181DCA}"/>
    <cellStyle name="Currency 2 3 5 4 2 2 4 2" xfId="35985" xr:uid="{30B01F26-EE75-4EC5-8DD6-5228E534563D}"/>
    <cellStyle name="Currency 2 3 5 4 2 2 5" xfId="24657" xr:uid="{C9C5C0FE-BC25-4E8C-AD30-977786CB75CE}"/>
    <cellStyle name="Currency 2 3 5 4 2 3" xfId="3996" xr:uid="{621D6BE9-EDCE-4ABA-882B-4FD32A7CEA30}"/>
    <cellStyle name="Currency 2 3 5 4 2 3 2" xfId="9660" xr:uid="{0D4FC68E-8705-4FB5-9B7D-52F832BA055A}"/>
    <cellStyle name="Currency 2 3 5 4 2 3 2 2" xfId="20988" xr:uid="{A13F8D6E-6602-45C8-8333-BA5DDA62D4E5}"/>
    <cellStyle name="Currency 2 3 5 4 2 3 2 2 2" xfId="43644" xr:uid="{503616FF-0F5B-4CEC-BB1B-533F1AD31D63}"/>
    <cellStyle name="Currency 2 3 5 4 2 3 2 3" xfId="32316" xr:uid="{02A47CAC-4CBB-4D92-B518-01B094243E43}"/>
    <cellStyle name="Currency 2 3 5 4 2 3 3" xfId="15324" xr:uid="{C8324F0B-2A8E-4FFE-BECD-28E38ECC2D75}"/>
    <cellStyle name="Currency 2 3 5 4 2 3 3 2" xfId="37980" xr:uid="{DBDD23CA-804E-4251-B9A4-F807E8E87286}"/>
    <cellStyle name="Currency 2 3 5 4 2 3 4" xfId="26652" xr:uid="{5FB35649-3E46-49E3-A947-B4C39BFE8DF6}"/>
    <cellStyle name="Currency 2 3 5 4 2 4" xfId="6828" xr:uid="{20361E1E-F8C7-4B0A-9757-8E0AB74D65CD}"/>
    <cellStyle name="Currency 2 3 5 4 2 4 2" xfId="18156" xr:uid="{A96C406F-AE4F-41BF-896E-49282E2B5299}"/>
    <cellStyle name="Currency 2 3 5 4 2 4 2 2" xfId="40812" xr:uid="{D674DDA1-EE50-4D56-88CA-8A622F01A4C6}"/>
    <cellStyle name="Currency 2 3 5 4 2 4 3" xfId="29484" xr:uid="{FABDF8DF-2A9D-4387-BC09-BDB9E1C6EB2D}"/>
    <cellStyle name="Currency 2 3 5 4 2 5" xfId="12492" xr:uid="{FE78EF8C-AD8A-44D8-9E39-4A31D84E4C30}"/>
    <cellStyle name="Currency 2 3 5 4 2 5 2" xfId="35148" xr:uid="{E4458BF1-2DC9-410A-A482-BC32BCF9BDCA}"/>
    <cellStyle name="Currency 2 3 5 4 2 6" xfId="23820" xr:uid="{946B2962-B8AA-46C0-8622-3F7CC4E57B63}"/>
    <cellStyle name="Currency 2 3 5 4 3" xfId="2002" xr:uid="{8369BADE-86A3-49AE-B872-9CA2FF93A99C}"/>
    <cellStyle name="Currency 2 3 5 4 3 2" xfId="4834" xr:uid="{DF74E33F-3ADF-4780-9F8C-033449DA5FA0}"/>
    <cellStyle name="Currency 2 3 5 4 3 2 2" xfId="10498" xr:uid="{D0AFA131-1BD3-47F3-A6AF-D546114FADC1}"/>
    <cellStyle name="Currency 2 3 5 4 3 2 2 2" xfId="21826" xr:uid="{51139FA4-3366-4080-9399-EE1109F41105}"/>
    <cellStyle name="Currency 2 3 5 4 3 2 2 2 2" xfId="44482" xr:uid="{D9E93A93-73B9-4827-959C-0C4FCBBE83CB}"/>
    <cellStyle name="Currency 2 3 5 4 3 2 2 3" xfId="33154" xr:uid="{2ECC2D99-9D25-4A5D-AA05-9A70E39D7938}"/>
    <cellStyle name="Currency 2 3 5 4 3 2 3" xfId="16162" xr:uid="{26C91180-75AB-48D4-AA0C-28F55F39A330}"/>
    <cellStyle name="Currency 2 3 5 4 3 2 3 2" xfId="38818" xr:uid="{381D8D04-CE4B-4D5D-B4B1-A107F01E49CA}"/>
    <cellStyle name="Currency 2 3 5 4 3 2 4" xfId="27490" xr:uid="{56251A97-54EA-4C53-A11E-3943AD4BC928}"/>
    <cellStyle name="Currency 2 3 5 4 3 3" xfId="7666" xr:uid="{69CD6CFB-9EA4-408E-8A43-D954F756ED03}"/>
    <cellStyle name="Currency 2 3 5 4 3 3 2" xfId="18994" xr:uid="{8E43AC10-6954-40F4-819C-D71D0C843C02}"/>
    <cellStyle name="Currency 2 3 5 4 3 3 2 2" xfId="41650" xr:uid="{D35F3D13-D4B4-4EFC-9693-761D31077C2A}"/>
    <cellStyle name="Currency 2 3 5 4 3 3 3" xfId="30322" xr:uid="{0CF59E74-43AA-499B-A0E4-534E9433891B}"/>
    <cellStyle name="Currency 2 3 5 4 3 4" xfId="13330" xr:uid="{7EF573BF-7B78-4E8F-A490-5669DC6F5A90}"/>
    <cellStyle name="Currency 2 3 5 4 3 4 2" xfId="35986" xr:uid="{4496CBFE-6232-4AFF-A0C4-199C8B22E674}"/>
    <cellStyle name="Currency 2 3 5 4 3 5" xfId="24658" xr:uid="{3C21C2B1-9333-4385-96FD-4AC4CEC08BAE}"/>
    <cellStyle name="Currency 2 3 5 4 4" xfId="3292" xr:uid="{C6FBD15A-A02D-40E4-BCD1-EC49EE508931}"/>
    <cellStyle name="Currency 2 3 5 4 4 2" xfId="8956" xr:uid="{79D5CD38-9E10-445D-AD80-DCD2FA937B2E}"/>
    <cellStyle name="Currency 2 3 5 4 4 2 2" xfId="20284" xr:uid="{DE515065-0022-42E5-9928-1C960D465D1C}"/>
    <cellStyle name="Currency 2 3 5 4 4 2 2 2" xfId="42940" xr:uid="{3293785A-6917-409E-92A7-9066781DF242}"/>
    <cellStyle name="Currency 2 3 5 4 4 2 3" xfId="31612" xr:uid="{D1F4FADB-B65E-454F-8DEE-85D362594613}"/>
    <cellStyle name="Currency 2 3 5 4 4 3" xfId="14620" xr:uid="{9FCC9478-9B7A-499D-810C-FC261D7C2002}"/>
    <cellStyle name="Currency 2 3 5 4 4 3 2" xfId="37276" xr:uid="{2190B7B9-BD53-4ABD-ACD3-C752B608DEB4}"/>
    <cellStyle name="Currency 2 3 5 4 4 4" xfId="25948" xr:uid="{C1F7C829-7B3F-46FB-AD70-0E346DC5BEFF}"/>
    <cellStyle name="Currency 2 3 5 4 5" xfId="6124" xr:uid="{7D99199F-A7F5-423F-8453-680E6969243B}"/>
    <cellStyle name="Currency 2 3 5 4 5 2" xfId="17452" xr:uid="{4E1D6F22-B1E1-426B-9E1E-4AA82913147E}"/>
    <cellStyle name="Currency 2 3 5 4 5 2 2" xfId="40108" xr:uid="{ADB5B0BF-DCEB-463A-864E-26D7D5F01CFD}"/>
    <cellStyle name="Currency 2 3 5 4 5 3" xfId="28780" xr:uid="{67795723-0C85-431C-BDBA-C0970E40697A}"/>
    <cellStyle name="Currency 2 3 5 4 6" xfId="11788" xr:uid="{CC1859DC-BAEA-4ED3-AE3E-6343BE7D3D29}"/>
    <cellStyle name="Currency 2 3 5 4 6 2" xfId="34444" xr:uid="{85671508-8707-428F-9F30-1F6753B604FC}"/>
    <cellStyle name="Currency 2 3 5 4 7" xfId="23116" xr:uid="{6060966E-BC62-43E4-A56E-3633780B65B8}"/>
    <cellStyle name="Currency 2 3 5 5" xfId="812" xr:uid="{603D8E62-EE74-4C84-8EE5-D19F0B16EA2E}"/>
    <cellStyle name="Currency 2 3 5 5 2" xfId="2003" xr:uid="{B8DA4BC2-E1BF-4FC8-9DA6-20279855ACF5}"/>
    <cellStyle name="Currency 2 3 5 5 2 2" xfId="4835" xr:uid="{94AB4B04-A7AB-4D47-AFE3-04B6554AB66C}"/>
    <cellStyle name="Currency 2 3 5 5 2 2 2" xfId="10499" xr:uid="{BD124060-15BA-4F53-9815-6FEF11AB16EB}"/>
    <cellStyle name="Currency 2 3 5 5 2 2 2 2" xfId="21827" xr:uid="{1193BD00-CFD0-415B-AFCA-356AB6D46147}"/>
    <cellStyle name="Currency 2 3 5 5 2 2 2 2 2" xfId="44483" xr:uid="{2026FE90-35CA-4520-9120-35F4D437C40C}"/>
    <cellStyle name="Currency 2 3 5 5 2 2 2 3" xfId="33155" xr:uid="{6EBA3B36-7327-40DE-89CF-2F700D519C79}"/>
    <cellStyle name="Currency 2 3 5 5 2 2 3" xfId="16163" xr:uid="{B068DCB5-602F-489A-B556-F808286217EA}"/>
    <cellStyle name="Currency 2 3 5 5 2 2 3 2" xfId="38819" xr:uid="{0E824440-5A3E-4D6E-B8BB-6E2D1A0A0536}"/>
    <cellStyle name="Currency 2 3 5 5 2 2 4" xfId="27491" xr:uid="{D987FD1F-D6B6-4630-9E0A-843F7348F094}"/>
    <cellStyle name="Currency 2 3 5 5 2 3" xfId="7667" xr:uid="{0AD93CA4-2DB5-4B67-B722-A930AD4DF068}"/>
    <cellStyle name="Currency 2 3 5 5 2 3 2" xfId="18995" xr:uid="{05D6E098-DF8E-48EF-ACA7-4AA4952EF40B}"/>
    <cellStyle name="Currency 2 3 5 5 2 3 2 2" xfId="41651" xr:uid="{3BC57B16-8D7A-47EE-A013-FB385A174C89}"/>
    <cellStyle name="Currency 2 3 5 5 2 3 3" xfId="30323" xr:uid="{06DBF030-837E-488F-97BF-49DD49E0A18B}"/>
    <cellStyle name="Currency 2 3 5 5 2 4" xfId="13331" xr:uid="{21A74A8F-E863-4444-8686-0AB03D5B4053}"/>
    <cellStyle name="Currency 2 3 5 5 2 4 2" xfId="35987" xr:uid="{C9CF4C49-5665-45A9-9842-438E52DB1AE8}"/>
    <cellStyle name="Currency 2 3 5 5 2 5" xfId="24659" xr:uid="{4E514999-B076-465A-9644-863BF7A34849}"/>
    <cellStyle name="Currency 2 3 5 5 3" xfId="3644" xr:uid="{E72F0BD7-49A9-4967-A6A5-AA5B008D1368}"/>
    <cellStyle name="Currency 2 3 5 5 3 2" xfId="9308" xr:uid="{EEC4B91C-9663-421C-8C6C-938BE15493B5}"/>
    <cellStyle name="Currency 2 3 5 5 3 2 2" xfId="20636" xr:uid="{59AEF7DC-0A02-47B7-8BF2-3C228CDB73A7}"/>
    <cellStyle name="Currency 2 3 5 5 3 2 2 2" xfId="43292" xr:uid="{12B20082-8D8F-4C86-AA02-F98BC2CF2F8B}"/>
    <cellStyle name="Currency 2 3 5 5 3 2 3" xfId="31964" xr:uid="{7D0CB1CA-2C2F-4ED6-AA24-A5FBC24CC9A7}"/>
    <cellStyle name="Currency 2 3 5 5 3 3" xfId="14972" xr:uid="{ED16E575-A5D9-44D6-8F65-D0ABB43C8147}"/>
    <cellStyle name="Currency 2 3 5 5 3 3 2" xfId="37628" xr:uid="{F5DC8E5F-3615-4DC5-8B69-BB43293BE81F}"/>
    <cellStyle name="Currency 2 3 5 5 3 4" xfId="26300" xr:uid="{67EAD6DB-5DEE-48C3-90F8-1DA45511116D}"/>
    <cellStyle name="Currency 2 3 5 5 4" xfId="6476" xr:uid="{754F6BF6-B045-4EA5-B815-E6C457D710CE}"/>
    <cellStyle name="Currency 2 3 5 5 4 2" xfId="17804" xr:uid="{832C4224-1ED3-461B-B248-47CED424FD44}"/>
    <cellStyle name="Currency 2 3 5 5 4 2 2" xfId="40460" xr:uid="{A5CFE395-B554-493D-BD63-9778CC2EA1E9}"/>
    <cellStyle name="Currency 2 3 5 5 4 3" xfId="29132" xr:uid="{BD95E522-44DE-4192-AF9B-33CDA8653978}"/>
    <cellStyle name="Currency 2 3 5 5 5" xfId="12140" xr:uid="{43575D7A-0901-429A-8C64-52B09A0EEF19}"/>
    <cellStyle name="Currency 2 3 5 5 5 2" xfId="34796" xr:uid="{A755B698-7C27-46B1-B573-30ABB6EFEBAE}"/>
    <cellStyle name="Currency 2 3 5 5 6" xfId="23468" xr:uid="{494C6797-01DB-4119-86DF-9285000F1BF0}"/>
    <cellStyle name="Currency 2 3 5 6" xfId="2004" xr:uid="{3BB4A573-77E4-4DBF-B580-9F01027B3111}"/>
    <cellStyle name="Currency 2 3 5 6 2" xfId="4836" xr:uid="{D84387B7-2BB8-4EF4-B72D-302E0B95D935}"/>
    <cellStyle name="Currency 2 3 5 6 2 2" xfId="10500" xr:uid="{A242E08F-F74B-4AE2-AD70-894F8843BD4F}"/>
    <cellStyle name="Currency 2 3 5 6 2 2 2" xfId="21828" xr:uid="{4EA5AED9-55A2-4F19-B410-CE11A531BB0E}"/>
    <cellStyle name="Currency 2 3 5 6 2 2 2 2" xfId="44484" xr:uid="{D7A79542-FC91-443E-965E-05EC37A3E1E3}"/>
    <cellStyle name="Currency 2 3 5 6 2 2 3" xfId="33156" xr:uid="{B6DC6EE1-5F49-47A2-81C6-C7E2D59AEF28}"/>
    <cellStyle name="Currency 2 3 5 6 2 3" xfId="16164" xr:uid="{3400848C-8347-49A0-9664-043109338E7D}"/>
    <cellStyle name="Currency 2 3 5 6 2 3 2" xfId="38820" xr:uid="{7A866DAD-D502-4B19-A6AE-A53B59F1A874}"/>
    <cellStyle name="Currency 2 3 5 6 2 4" xfId="27492" xr:uid="{F4622E8C-165D-45A0-939F-418EBF189968}"/>
    <cellStyle name="Currency 2 3 5 6 3" xfId="7668" xr:uid="{FBA04872-B2E9-4182-9A21-F899252D7906}"/>
    <cellStyle name="Currency 2 3 5 6 3 2" xfId="18996" xr:uid="{675D6127-A3E7-4C23-8B7E-518C2D42EA53}"/>
    <cellStyle name="Currency 2 3 5 6 3 2 2" xfId="41652" xr:uid="{F5527AE1-9BA7-4D8F-8723-D8B017D16247}"/>
    <cellStyle name="Currency 2 3 5 6 3 3" xfId="30324" xr:uid="{19DCF17B-A5D4-40A6-B581-C70B04309192}"/>
    <cellStyle name="Currency 2 3 5 6 4" xfId="13332" xr:uid="{54E735C2-0C46-4CFD-88E4-CA1CE8E72874}"/>
    <cellStyle name="Currency 2 3 5 6 4 2" xfId="35988" xr:uid="{FD557C4E-A021-4574-BBEB-6D257208F6F4}"/>
    <cellStyle name="Currency 2 3 5 6 5" xfId="24660" xr:uid="{7C9E2802-22EC-4F76-8CD0-0E3767E51794}"/>
    <cellStyle name="Currency 2 3 5 7" xfId="2940" xr:uid="{76F403D8-0623-409B-9B36-245D3F9C98A4}"/>
    <cellStyle name="Currency 2 3 5 7 2" xfId="8604" xr:uid="{7C64020E-1C87-4796-B0FB-8381DC9492D7}"/>
    <cellStyle name="Currency 2 3 5 7 2 2" xfId="19932" xr:uid="{622CDD57-5476-461F-A040-EEA153BCBFB1}"/>
    <cellStyle name="Currency 2 3 5 7 2 2 2" xfId="42588" xr:uid="{B65CE9EA-D29C-421C-9D0F-81A350E7C3CB}"/>
    <cellStyle name="Currency 2 3 5 7 2 3" xfId="31260" xr:uid="{05E4B558-97C4-4226-BEB5-E223737AE01F}"/>
    <cellStyle name="Currency 2 3 5 7 3" xfId="14268" xr:uid="{F643192D-5956-4856-924B-5079BF3F5F69}"/>
    <cellStyle name="Currency 2 3 5 7 3 2" xfId="36924" xr:uid="{D36C8756-0F8F-4179-BD5E-34869873819D}"/>
    <cellStyle name="Currency 2 3 5 7 4" xfId="25596" xr:uid="{A4ED4C9F-9100-4D8A-8E8B-0DC885D50146}"/>
    <cellStyle name="Currency 2 3 5 8" xfId="5772" xr:uid="{8AF016A0-FA88-49B0-B14F-DF8E9596B24E}"/>
    <cellStyle name="Currency 2 3 5 8 2" xfId="17100" xr:uid="{E9AF49B6-A726-476A-944A-BC6C6E66CED2}"/>
    <cellStyle name="Currency 2 3 5 8 2 2" xfId="39756" xr:uid="{1160678A-0655-4FC6-9CF5-D84B84496BA5}"/>
    <cellStyle name="Currency 2 3 5 8 3" xfId="28428" xr:uid="{D14D1725-3BB8-4145-A263-ABB6B91CE158}"/>
    <cellStyle name="Currency 2 3 5 9" xfId="11436" xr:uid="{1C72EE44-C633-4F2D-BCCA-5EEA78A65747}"/>
    <cellStyle name="Currency 2 3 5 9 2" xfId="34092" xr:uid="{4501A7F7-7355-4D27-AAAB-0CF9091766C5}"/>
    <cellStyle name="Currency 2 3 6" xfId="163" xr:uid="{F1EA9E37-BEE6-4775-995C-90FD2B263CEC}"/>
    <cellStyle name="Currency 2 3 6 2" xfId="339" xr:uid="{D2FC0EFE-05A8-4BA7-968D-466C21FA7B9F}"/>
    <cellStyle name="Currency 2 3 6 2 2" xfId="691" xr:uid="{1A13D901-1EA5-46FB-981E-E9906ED4174B}"/>
    <cellStyle name="Currency 2 3 6 2 2 2" xfId="1395" xr:uid="{D663EDFF-6B73-4A3F-987F-2D2DB6387BCA}"/>
    <cellStyle name="Currency 2 3 6 2 2 2 2" xfId="2005" xr:uid="{36EAD91B-FF79-4A82-85AA-87B6E08BCBCF}"/>
    <cellStyle name="Currency 2 3 6 2 2 2 2 2" xfId="4837" xr:uid="{994A0BA3-FBD9-492D-8D88-F9C2664302F5}"/>
    <cellStyle name="Currency 2 3 6 2 2 2 2 2 2" xfId="10501" xr:uid="{D8342992-1CCA-4E9F-8418-4B995803417E}"/>
    <cellStyle name="Currency 2 3 6 2 2 2 2 2 2 2" xfId="21829" xr:uid="{64E06DF4-B726-4C36-B7A2-267137A60060}"/>
    <cellStyle name="Currency 2 3 6 2 2 2 2 2 2 2 2" xfId="44485" xr:uid="{2ACBFB79-D8DA-407E-8D7C-904A6A7A48C8}"/>
    <cellStyle name="Currency 2 3 6 2 2 2 2 2 2 3" xfId="33157" xr:uid="{8A7C3E3A-3AED-4F14-9302-37A6C75E9A12}"/>
    <cellStyle name="Currency 2 3 6 2 2 2 2 2 3" xfId="16165" xr:uid="{CB825AE5-7432-4FFC-BC35-2A2A9809C2DE}"/>
    <cellStyle name="Currency 2 3 6 2 2 2 2 2 3 2" xfId="38821" xr:uid="{7442D275-24F0-4743-A3EA-F91AEC3A0BC6}"/>
    <cellStyle name="Currency 2 3 6 2 2 2 2 2 4" xfId="27493" xr:uid="{12BD6986-B36F-41F3-82A2-5137C19093B1}"/>
    <cellStyle name="Currency 2 3 6 2 2 2 2 3" xfId="7669" xr:uid="{E991D22C-C10E-4EBA-973D-298BD03E331B}"/>
    <cellStyle name="Currency 2 3 6 2 2 2 2 3 2" xfId="18997" xr:uid="{48755265-7395-4F4E-A5FA-3C775CB96B0E}"/>
    <cellStyle name="Currency 2 3 6 2 2 2 2 3 2 2" xfId="41653" xr:uid="{E0B33293-F71E-400E-B07E-E9917EB33B8F}"/>
    <cellStyle name="Currency 2 3 6 2 2 2 2 3 3" xfId="30325" xr:uid="{CA3E8BFE-ED42-4996-BCEA-38ADBE5A90D6}"/>
    <cellStyle name="Currency 2 3 6 2 2 2 2 4" xfId="13333" xr:uid="{7B58BF15-6B6D-4EBF-9649-1AA9E3F1E4B5}"/>
    <cellStyle name="Currency 2 3 6 2 2 2 2 4 2" xfId="35989" xr:uid="{657A42F9-8AFD-44E6-ABBD-6DDB46F13DEF}"/>
    <cellStyle name="Currency 2 3 6 2 2 2 2 5" xfId="24661" xr:uid="{637A7C4C-2346-49D5-881E-6C6DAF140877}"/>
    <cellStyle name="Currency 2 3 6 2 2 2 3" xfId="4227" xr:uid="{969621F9-C39E-4212-AECA-9E2AFD7177C8}"/>
    <cellStyle name="Currency 2 3 6 2 2 2 3 2" xfId="9891" xr:uid="{4227488A-FBE0-41A3-AB1C-DFCE30C11004}"/>
    <cellStyle name="Currency 2 3 6 2 2 2 3 2 2" xfId="21219" xr:uid="{2E3E3743-5B1C-45AE-922F-875B1CB73B9B}"/>
    <cellStyle name="Currency 2 3 6 2 2 2 3 2 2 2" xfId="43875" xr:uid="{AD0CC5B5-9664-4A33-90A1-E04FDDDBD78E}"/>
    <cellStyle name="Currency 2 3 6 2 2 2 3 2 3" xfId="32547" xr:uid="{3C57D9A7-57E7-407C-986A-3B6743844B00}"/>
    <cellStyle name="Currency 2 3 6 2 2 2 3 3" xfId="15555" xr:uid="{3F1D20BF-F6E1-4E02-AED9-1A9986858206}"/>
    <cellStyle name="Currency 2 3 6 2 2 2 3 3 2" xfId="38211" xr:uid="{54F64297-57DA-4106-84E0-1A6CCC9E6C76}"/>
    <cellStyle name="Currency 2 3 6 2 2 2 3 4" xfId="26883" xr:uid="{77C0DF68-6A51-4AA5-83F1-813D5BAC252E}"/>
    <cellStyle name="Currency 2 3 6 2 2 2 4" xfId="7059" xr:uid="{81B67F18-0007-4C43-82FA-08D64F555E22}"/>
    <cellStyle name="Currency 2 3 6 2 2 2 4 2" xfId="18387" xr:uid="{4846F794-9AE6-4755-8737-449E7D11C483}"/>
    <cellStyle name="Currency 2 3 6 2 2 2 4 2 2" xfId="41043" xr:uid="{96E4C773-C926-4F52-800F-E56DC759FF21}"/>
    <cellStyle name="Currency 2 3 6 2 2 2 4 3" xfId="29715" xr:uid="{D5DAF46F-EB40-45E8-8BF9-6E76681FA5CD}"/>
    <cellStyle name="Currency 2 3 6 2 2 2 5" xfId="12723" xr:uid="{8376EB04-8AAE-4DE4-A1BE-EBDBCC87F69A}"/>
    <cellStyle name="Currency 2 3 6 2 2 2 5 2" xfId="35379" xr:uid="{E1321233-276C-4174-BA2F-4156164E3DAF}"/>
    <cellStyle name="Currency 2 3 6 2 2 2 6" xfId="24051" xr:uid="{9E540826-1D51-4FCF-A6D8-FD3F294AA2E5}"/>
    <cellStyle name="Currency 2 3 6 2 2 3" xfId="2006" xr:uid="{B8B8A85A-E836-4926-92EA-DC90B157B6A3}"/>
    <cellStyle name="Currency 2 3 6 2 2 3 2" xfId="4838" xr:uid="{6AB293FF-F377-4715-B7F2-DD115F6D7459}"/>
    <cellStyle name="Currency 2 3 6 2 2 3 2 2" xfId="10502" xr:uid="{719CD8F6-5666-4039-A343-86B76654BB3A}"/>
    <cellStyle name="Currency 2 3 6 2 2 3 2 2 2" xfId="21830" xr:uid="{FB355009-CD8A-4379-9492-3C832C85FC3C}"/>
    <cellStyle name="Currency 2 3 6 2 2 3 2 2 2 2" xfId="44486" xr:uid="{8EA8CAA7-63B0-4459-9776-4BD8AAAC42A3}"/>
    <cellStyle name="Currency 2 3 6 2 2 3 2 2 3" xfId="33158" xr:uid="{E9352EF2-DA30-4F0D-ADF0-EBA1D8EF83CF}"/>
    <cellStyle name="Currency 2 3 6 2 2 3 2 3" xfId="16166" xr:uid="{33A3DFA4-4261-4B88-B451-7D4831B8B8E9}"/>
    <cellStyle name="Currency 2 3 6 2 2 3 2 3 2" xfId="38822" xr:uid="{A4422E07-93EE-4BBF-9994-B66258476566}"/>
    <cellStyle name="Currency 2 3 6 2 2 3 2 4" xfId="27494" xr:uid="{E1984362-85C8-4815-8737-AC5B6CB97D41}"/>
    <cellStyle name="Currency 2 3 6 2 2 3 3" xfId="7670" xr:uid="{92430B4E-CA6B-4B88-B1A0-ABB17C76341D}"/>
    <cellStyle name="Currency 2 3 6 2 2 3 3 2" xfId="18998" xr:uid="{11E646B8-5520-4291-868E-EEBD16675660}"/>
    <cellStyle name="Currency 2 3 6 2 2 3 3 2 2" xfId="41654" xr:uid="{271D71E1-7AA4-4B08-A8D3-ABFA0FB78398}"/>
    <cellStyle name="Currency 2 3 6 2 2 3 3 3" xfId="30326" xr:uid="{55D9FFCB-2842-424F-8E68-0893C4015AA6}"/>
    <cellStyle name="Currency 2 3 6 2 2 3 4" xfId="13334" xr:uid="{2258CC02-BF96-4BF3-A93E-8B4C068BC55B}"/>
    <cellStyle name="Currency 2 3 6 2 2 3 4 2" xfId="35990" xr:uid="{63460AE1-EFA6-49B9-B470-75061ADE489A}"/>
    <cellStyle name="Currency 2 3 6 2 2 3 5" xfId="24662" xr:uid="{FD691C9C-B8D5-4BC8-9BE1-DC307E9DF3F0}"/>
    <cellStyle name="Currency 2 3 6 2 2 4" xfId="3523" xr:uid="{31C12CA9-C1BD-4AC3-8594-71A657EE3F2F}"/>
    <cellStyle name="Currency 2 3 6 2 2 4 2" xfId="9187" xr:uid="{B1D21190-1D2B-4D10-9B72-CA4966BF4AFB}"/>
    <cellStyle name="Currency 2 3 6 2 2 4 2 2" xfId="20515" xr:uid="{66BB8B4A-A24C-4BA3-8112-E426FF2D7268}"/>
    <cellStyle name="Currency 2 3 6 2 2 4 2 2 2" xfId="43171" xr:uid="{3E56C2F6-8ABA-4AB4-B089-19A672ACB90B}"/>
    <cellStyle name="Currency 2 3 6 2 2 4 2 3" xfId="31843" xr:uid="{48525322-D8BA-4190-9791-A479C0642D13}"/>
    <cellStyle name="Currency 2 3 6 2 2 4 3" xfId="14851" xr:uid="{C2883260-A309-411A-B4DF-AAF637105E8C}"/>
    <cellStyle name="Currency 2 3 6 2 2 4 3 2" xfId="37507" xr:uid="{E6DEF272-AA9C-4766-9BBC-C8A7DB0B90FD}"/>
    <cellStyle name="Currency 2 3 6 2 2 4 4" xfId="26179" xr:uid="{2D24EA0F-69B0-4F43-B66D-69AE8D295C55}"/>
    <cellStyle name="Currency 2 3 6 2 2 5" xfId="6355" xr:uid="{46A09021-65DF-4204-A816-64368C563643}"/>
    <cellStyle name="Currency 2 3 6 2 2 5 2" xfId="17683" xr:uid="{4A3CE74B-3FD0-418B-AA2A-C971B38465B5}"/>
    <cellStyle name="Currency 2 3 6 2 2 5 2 2" xfId="40339" xr:uid="{EC858B59-5C7C-4A03-8B99-CD74F7073512}"/>
    <cellStyle name="Currency 2 3 6 2 2 5 3" xfId="29011" xr:uid="{06790936-CE59-4F5C-9292-6D976F0EA8D9}"/>
    <cellStyle name="Currency 2 3 6 2 2 6" xfId="12019" xr:uid="{DB71484E-ABB1-45B2-8E24-838C75E02E7D}"/>
    <cellStyle name="Currency 2 3 6 2 2 6 2" xfId="34675" xr:uid="{5118129E-9597-473F-BF40-F19D6E85AE9D}"/>
    <cellStyle name="Currency 2 3 6 2 2 7" xfId="23347" xr:uid="{7A6B8C77-F688-4798-B864-6560EE0E138C}"/>
    <cellStyle name="Currency 2 3 6 2 3" xfId="1043" xr:uid="{2CD364DD-D7D8-48E6-A43E-FE4350B107FA}"/>
    <cellStyle name="Currency 2 3 6 2 3 2" xfId="2007" xr:uid="{E574B5CD-AF9E-4E05-92B3-B54C145192E4}"/>
    <cellStyle name="Currency 2 3 6 2 3 2 2" xfId="4839" xr:uid="{B6196EC2-D9B1-41D6-AC0D-C6059E7D7E59}"/>
    <cellStyle name="Currency 2 3 6 2 3 2 2 2" xfId="10503" xr:uid="{59D92CEF-DD88-49D9-8413-9B17918BFA14}"/>
    <cellStyle name="Currency 2 3 6 2 3 2 2 2 2" xfId="21831" xr:uid="{229C4DF6-E61E-46C3-A3A3-D50B12DA533C}"/>
    <cellStyle name="Currency 2 3 6 2 3 2 2 2 2 2" xfId="44487" xr:uid="{D108AD95-AD54-4664-A3AE-AE4411F07246}"/>
    <cellStyle name="Currency 2 3 6 2 3 2 2 2 3" xfId="33159" xr:uid="{29843CDB-0CA1-44B5-A537-106671179852}"/>
    <cellStyle name="Currency 2 3 6 2 3 2 2 3" xfId="16167" xr:uid="{15FC8CF9-EEF1-43EA-B2C3-165220A3EA5F}"/>
    <cellStyle name="Currency 2 3 6 2 3 2 2 3 2" xfId="38823" xr:uid="{48819286-BEBC-4FB4-839A-99210F0A3339}"/>
    <cellStyle name="Currency 2 3 6 2 3 2 2 4" xfId="27495" xr:uid="{D2513FAC-823F-4B7B-BB4B-74FF79A2CEAA}"/>
    <cellStyle name="Currency 2 3 6 2 3 2 3" xfId="7671" xr:uid="{D9684B4A-3F3F-4F44-859C-B9C98F60CBCC}"/>
    <cellStyle name="Currency 2 3 6 2 3 2 3 2" xfId="18999" xr:uid="{966A680D-4B02-4A2B-A703-D4517D7985A9}"/>
    <cellStyle name="Currency 2 3 6 2 3 2 3 2 2" xfId="41655" xr:uid="{832CA2B4-1AA2-493D-850D-4CC515136F0C}"/>
    <cellStyle name="Currency 2 3 6 2 3 2 3 3" xfId="30327" xr:uid="{F14BDAC7-9C92-491E-83B7-B40CE8E38C12}"/>
    <cellStyle name="Currency 2 3 6 2 3 2 4" xfId="13335" xr:uid="{CF8E2EA1-60D5-4A0E-A40F-C65F3619DD63}"/>
    <cellStyle name="Currency 2 3 6 2 3 2 4 2" xfId="35991" xr:uid="{F370F9BA-3337-4FD6-92B6-9B0AEDEDFB71}"/>
    <cellStyle name="Currency 2 3 6 2 3 2 5" xfId="24663" xr:uid="{DBBA1C9B-7A67-42DD-ACCE-A03EBC201498}"/>
    <cellStyle name="Currency 2 3 6 2 3 3" xfId="3875" xr:uid="{3A0DE7BE-3BB6-4000-9DDE-3B0F2D83803F}"/>
    <cellStyle name="Currency 2 3 6 2 3 3 2" xfId="9539" xr:uid="{9E1EC060-5F58-43E8-8CAE-B804393FDDFA}"/>
    <cellStyle name="Currency 2 3 6 2 3 3 2 2" xfId="20867" xr:uid="{FD0E2D37-36D0-429A-8510-6CB204F7E7FD}"/>
    <cellStyle name="Currency 2 3 6 2 3 3 2 2 2" xfId="43523" xr:uid="{A42AD1DC-C77C-4B7B-9566-57D859104525}"/>
    <cellStyle name="Currency 2 3 6 2 3 3 2 3" xfId="32195" xr:uid="{B3006221-F508-4B6C-A789-FB8BACFD2B0B}"/>
    <cellStyle name="Currency 2 3 6 2 3 3 3" xfId="15203" xr:uid="{F86D02EC-DB85-4F64-9E8C-49F236777040}"/>
    <cellStyle name="Currency 2 3 6 2 3 3 3 2" xfId="37859" xr:uid="{429F8897-1161-45DB-9890-860B6D9DF54A}"/>
    <cellStyle name="Currency 2 3 6 2 3 3 4" xfId="26531" xr:uid="{EB2C104E-96B4-42CF-BE22-ED7FDB59D7F0}"/>
    <cellStyle name="Currency 2 3 6 2 3 4" xfId="6707" xr:uid="{AE13206E-2509-4F75-8177-586A89008D79}"/>
    <cellStyle name="Currency 2 3 6 2 3 4 2" xfId="18035" xr:uid="{6D58455A-D4BB-44BD-80A1-FE9DDD851A4F}"/>
    <cellStyle name="Currency 2 3 6 2 3 4 2 2" xfId="40691" xr:uid="{17295587-F9EB-41C9-BE16-2B44A9FCE594}"/>
    <cellStyle name="Currency 2 3 6 2 3 4 3" xfId="29363" xr:uid="{4BF0E76E-E387-467F-A863-5CB21D476C2C}"/>
    <cellStyle name="Currency 2 3 6 2 3 5" xfId="12371" xr:uid="{0D516982-9229-4A4C-BBB2-3978243E3544}"/>
    <cellStyle name="Currency 2 3 6 2 3 5 2" xfId="35027" xr:uid="{FA7BCD22-7361-4D9D-AB36-9C4E683C05AB}"/>
    <cellStyle name="Currency 2 3 6 2 3 6" xfId="23699" xr:uid="{F5B47E93-A6DC-48D0-88D0-7CB5404C7A1C}"/>
    <cellStyle name="Currency 2 3 6 2 4" xfId="2008" xr:uid="{06AB1A14-5990-4E8A-8D30-65BDF2D739AD}"/>
    <cellStyle name="Currency 2 3 6 2 4 2" xfId="4840" xr:uid="{325EE2B4-C11A-469A-8830-34CAA2894767}"/>
    <cellStyle name="Currency 2 3 6 2 4 2 2" xfId="10504" xr:uid="{E79FA478-55C7-4874-B777-E3081FB737CE}"/>
    <cellStyle name="Currency 2 3 6 2 4 2 2 2" xfId="21832" xr:uid="{6AC5848D-1646-4BD0-9937-E6330D8FB889}"/>
    <cellStyle name="Currency 2 3 6 2 4 2 2 2 2" xfId="44488" xr:uid="{4A92BCFE-7832-42D6-B1ED-3ABADFECA7BC}"/>
    <cellStyle name="Currency 2 3 6 2 4 2 2 3" xfId="33160" xr:uid="{AA0F7EA2-A6D7-4003-9833-4DF5F5DC77CB}"/>
    <cellStyle name="Currency 2 3 6 2 4 2 3" xfId="16168" xr:uid="{5CBBAB75-A2ED-4847-A248-ECCF4A914096}"/>
    <cellStyle name="Currency 2 3 6 2 4 2 3 2" xfId="38824" xr:uid="{0B634D1B-249F-4761-A8DE-F72EA6295AB4}"/>
    <cellStyle name="Currency 2 3 6 2 4 2 4" xfId="27496" xr:uid="{E831C0AE-3B10-42CB-A63A-3FA790191D35}"/>
    <cellStyle name="Currency 2 3 6 2 4 3" xfId="7672" xr:uid="{5BDBE00B-56FB-46AB-9C0F-025A7440FE45}"/>
    <cellStyle name="Currency 2 3 6 2 4 3 2" xfId="19000" xr:uid="{C3708B5E-5990-4BA3-A18B-9E58A24623E3}"/>
    <cellStyle name="Currency 2 3 6 2 4 3 2 2" xfId="41656" xr:uid="{4832E6A2-9F78-425E-859F-22DADE3F2580}"/>
    <cellStyle name="Currency 2 3 6 2 4 3 3" xfId="30328" xr:uid="{C8CB2A1A-0131-43D6-9945-5FE310C6ED3F}"/>
    <cellStyle name="Currency 2 3 6 2 4 4" xfId="13336" xr:uid="{D9E0224E-FDF0-4089-88D6-C3E2EAA7CF33}"/>
    <cellStyle name="Currency 2 3 6 2 4 4 2" xfId="35992" xr:uid="{24819808-D0EF-488C-A0DE-29F6C79EC069}"/>
    <cellStyle name="Currency 2 3 6 2 4 5" xfId="24664" xr:uid="{149C3063-DA45-4097-B992-0F7D5D2D073D}"/>
    <cellStyle name="Currency 2 3 6 2 5" xfId="3171" xr:uid="{15893B95-D2E6-4427-ACCC-5D1714B1EB34}"/>
    <cellStyle name="Currency 2 3 6 2 5 2" xfId="8835" xr:uid="{DC9799F1-11F0-4C12-ADBF-6885CC12C30D}"/>
    <cellStyle name="Currency 2 3 6 2 5 2 2" xfId="20163" xr:uid="{C5636D09-5421-4C8F-B0F7-503E087F27AD}"/>
    <cellStyle name="Currency 2 3 6 2 5 2 2 2" xfId="42819" xr:uid="{4E408A98-5439-491D-BF77-D8D2F455B7DE}"/>
    <cellStyle name="Currency 2 3 6 2 5 2 3" xfId="31491" xr:uid="{F728F3CC-09A8-456B-A07D-169264BDAE3F}"/>
    <cellStyle name="Currency 2 3 6 2 5 3" xfId="14499" xr:uid="{3D7D015F-F130-4C2D-A6D1-BEF32CCFAB39}"/>
    <cellStyle name="Currency 2 3 6 2 5 3 2" xfId="37155" xr:uid="{CB3B5298-86D5-4801-B4EF-50638CEA5960}"/>
    <cellStyle name="Currency 2 3 6 2 5 4" xfId="25827" xr:uid="{91BDCD4D-2238-42E7-9312-1D4D4A168458}"/>
    <cellStyle name="Currency 2 3 6 2 6" xfId="6003" xr:uid="{E7BA24C4-9564-4447-BA2B-6A8B8C85AE88}"/>
    <cellStyle name="Currency 2 3 6 2 6 2" xfId="17331" xr:uid="{404BFC80-DFC8-4E70-A6C9-EE17B3FD1988}"/>
    <cellStyle name="Currency 2 3 6 2 6 2 2" xfId="39987" xr:uid="{59F7F55A-BD51-442C-A612-D8FD6F43B233}"/>
    <cellStyle name="Currency 2 3 6 2 6 3" xfId="28659" xr:uid="{55FF699B-8729-4D04-8098-633AD3380EDC}"/>
    <cellStyle name="Currency 2 3 6 2 7" xfId="11667" xr:uid="{4986477B-E48E-4711-9D39-B77CC39E5705}"/>
    <cellStyle name="Currency 2 3 6 2 7 2" xfId="34323" xr:uid="{A32D1FB9-1431-4269-9B08-AC09ADE1C063}"/>
    <cellStyle name="Currency 2 3 6 2 8" xfId="22995" xr:uid="{7385BDD2-7177-4763-A1E3-FE1641F1E0F2}"/>
    <cellStyle name="Currency 2 3 6 3" xfId="515" xr:uid="{399FA96F-3AFA-410B-99B8-0B9B7014B327}"/>
    <cellStyle name="Currency 2 3 6 3 2" xfId="1219" xr:uid="{A50488C6-E53E-4D84-BD27-022E88375BD5}"/>
    <cellStyle name="Currency 2 3 6 3 2 2" xfId="2009" xr:uid="{53A78CA9-CDAF-400B-A5AE-8B170E09248C}"/>
    <cellStyle name="Currency 2 3 6 3 2 2 2" xfId="4841" xr:uid="{F4FB7DFC-9535-4A27-88F6-A08DC236584A}"/>
    <cellStyle name="Currency 2 3 6 3 2 2 2 2" xfId="10505" xr:uid="{F0D0E459-2D94-49CB-993B-0E1AEE1707C8}"/>
    <cellStyle name="Currency 2 3 6 3 2 2 2 2 2" xfId="21833" xr:uid="{DF363C97-9CFD-49ED-94E0-6960EDBFE469}"/>
    <cellStyle name="Currency 2 3 6 3 2 2 2 2 2 2" xfId="44489" xr:uid="{A8C726C0-5137-40FE-B0FD-691A20AB4037}"/>
    <cellStyle name="Currency 2 3 6 3 2 2 2 2 3" xfId="33161" xr:uid="{68F86E7D-AC84-432A-A42E-390453F05D0F}"/>
    <cellStyle name="Currency 2 3 6 3 2 2 2 3" xfId="16169" xr:uid="{634D8E0C-FF93-4D6C-B5B4-1BC0C93D55DD}"/>
    <cellStyle name="Currency 2 3 6 3 2 2 2 3 2" xfId="38825" xr:uid="{835D89CC-6DAC-48C3-A544-2A3C81B09A95}"/>
    <cellStyle name="Currency 2 3 6 3 2 2 2 4" xfId="27497" xr:uid="{D17F91FF-8316-4529-9186-15B424D077A9}"/>
    <cellStyle name="Currency 2 3 6 3 2 2 3" xfId="7673" xr:uid="{F9225E24-093B-4657-9C1E-B16962BC5D1A}"/>
    <cellStyle name="Currency 2 3 6 3 2 2 3 2" xfId="19001" xr:uid="{4177C439-5FFD-47AD-92D9-FD490D088B5B}"/>
    <cellStyle name="Currency 2 3 6 3 2 2 3 2 2" xfId="41657" xr:uid="{BBD31869-AD3E-40E3-A67A-A67BD4C45C01}"/>
    <cellStyle name="Currency 2 3 6 3 2 2 3 3" xfId="30329" xr:uid="{077BE291-0A7E-48FE-9853-37A7130DF7C4}"/>
    <cellStyle name="Currency 2 3 6 3 2 2 4" xfId="13337" xr:uid="{E72ADB25-6EFB-40D6-8BA3-68F6E95D9555}"/>
    <cellStyle name="Currency 2 3 6 3 2 2 4 2" xfId="35993" xr:uid="{842A494B-2AE0-4530-9BEC-C7485881F7AA}"/>
    <cellStyle name="Currency 2 3 6 3 2 2 5" xfId="24665" xr:uid="{E6B3B38F-56D0-4A20-9573-F5BCD1259D83}"/>
    <cellStyle name="Currency 2 3 6 3 2 3" xfId="4051" xr:uid="{2A3109E9-C059-4D94-82C4-A7B6C2C584C5}"/>
    <cellStyle name="Currency 2 3 6 3 2 3 2" xfId="9715" xr:uid="{6894DBB3-CB7B-447E-A19F-EB2B2E229D10}"/>
    <cellStyle name="Currency 2 3 6 3 2 3 2 2" xfId="21043" xr:uid="{983CB1F9-AF5D-4403-9D43-29EAEA38A9FD}"/>
    <cellStyle name="Currency 2 3 6 3 2 3 2 2 2" xfId="43699" xr:uid="{C94337F7-8C0B-4240-B1D6-5D7018469AF4}"/>
    <cellStyle name="Currency 2 3 6 3 2 3 2 3" xfId="32371" xr:uid="{F98539A7-A555-4D25-8194-E68759EA77AA}"/>
    <cellStyle name="Currency 2 3 6 3 2 3 3" xfId="15379" xr:uid="{A58A292D-59BE-4CDC-AE2F-1CD660C0D79C}"/>
    <cellStyle name="Currency 2 3 6 3 2 3 3 2" xfId="38035" xr:uid="{07340557-0C8E-4E92-AEA2-4BEE0F9019F9}"/>
    <cellStyle name="Currency 2 3 6 3 2 3 4" xfId="26707" xr:uid="{3705B2F1-AF90-44A5-A5B6-1ECB7DC38C55}"/>
    <cellStyle name="Currency 2 3 6 3 2 4" xfId="6883" xr:uid="{D309C181-30A4-4618-B51B-05157D004739}"/>
    <cellStyle name="Currency 2 3 6 3 2 4 2" xfId="18211" xr:uid="{8C11416C-8AE9-4343-84FF-C3542BC780A8}"/>
    <cellStyle name="Currency 2 3 6 3 2 4 2 2" xfId="40867" xr:uid="{6D93BA93-AF6D-4A43-B49C-1D8F83D4078A}"/>
    <cellStyle name="Currency 2 3 6 3 2 4 3" xfId="29539" xr:uid="{A961FB91-6764-44C6-BA8C-40440CE2F6D1}"/>
    <cellStyle name="Currency 2 3 6 3 2 5" xfId="12547" xr:uid="{0EC7F065-74A7-40F2-8E22-C8A6BD40DC46}"/>
    <cellStyle name="Currency 2 3 6 3 2 5 2" xfId="35203" xr:uid="{BFAC9D35-6F82-4C9B-A83F-3C07B094AFFA}"/>
    <cellStyle name="Currency 2 3 6 3 2 6" xfId="23875" xr:uid="{5F89D3C4-E0B6-4F1A-9643-CEF476F5B86D}"/>
    <cellStyle name="Currency 2 3 6 3 3" xfId="2010" xr:uid="{1C8C5563-C098-4A81-8DCF-2769F78A98A8}"/>
    <cellStyle name="Currency 2 3 6 3 3 2" xfId="4842" xr:uid="{11294191-DAE9-4AD0-83B0-96E177FA79FD}"/>
    <cellStyle name="Currency 2 3 6 3 3 2 2" xfId="10506" xr:uid="{3AEE29A9-D3EA-4C7C-86FF-12BB8453A021}"/>
    <cellStyle name="Currency 2 3 6 3 3 2 2 2" xfId="21834" xr:uid="{09385F94-665B-43F8-957B-6B73B6046B97}"/>
    <cellStyle name="Currency 2 3 6 3 3 2 2 2 2" xfId="44490" xr:uid="{27892DBF-E814-44C2-ABF6-B2F52C22B20E}"/>
    <cellStyle name="Currency 2 3 6 3 3 2 2 3" xfId="33162" xr:uid="{BB80C6AB-69FA-4071-A4C3-0170A6DB4152}"/>
    <cellStyle name="Currency 2 3 6 3 3 2 3" xfId="16170" xr:uid="{F2B53045-F6D5-4DC6-8897-64E56B10E347}"/>
    <cellStyle name="Currency 2 3 6 3 3 2 3 2" xfId="38826" xr:uid="{DD3AD1B5-A5D2-4166-A14D-B0E52B379856}"/>
    <cellStyle name="Currency 2 3 6 3 3 2 4" xfId="27498" xr:uid="{BEE4D508-7D77-4AFA-ADAD-2EE4C5E62969}"/>
    <cellStyle name="Currency 2 3 6 3 3 3" xfId="7674" xr:uid="{33E34790-668B-4FDE-BFE9-7D4327BC6802}"/>
    <cellStyle name="Currency 2 3 6 3 3 3 2" xfId="19002" xr:uid="{0661AC66-98D8-4DC6-A8CF-A5D535B8F993}"/>
    <cellStyle name="Currency 2 3 6 3 3 3 2 2" xfId="41658" xr:uid="{B650C572-7206-495C-AC1A-F38E9B6FF8D9}"/>
    <cellStyle name="Currency 2 3 6 3 3 3 3" xfId="30330" xr:uid="{95B3C4C5-07D8-44BA-AFC8-BD5CAC117DAF}"/>
    <cellStyle name="Currency 2 3 6 3 3 4" xfId="13338" xr:uid="{FE94C169-B59B-4C88-93E7-6ED2CEB4E95C}"/>
    <cellStyle name="Currency 2 3 6 3 3 4 2" xfId="35994" xr:uid="{22B24D5D-9241-4315-A527-E87106BEF751}"/>
    <cellStyle name="Currency 2 3 6 3 3 5" xfId="24666" xr:uid="{1AFF0435-12F1-43D6-9DFD-97C8457F9FB1}"/>
    <cellStyle name="Currency 2 3 6 3 4" xfId="3347" xr:uid="{F36CA2D5-127B-4DF2-BA46-172154D4C68E}"/>
    <cellStyle name="Currency 2 3 6 3 4 2" xfId="9011" xr:uid="{D4BF3B1B-DC74-440A-A047-FABD11936D40}"/>
    <cellStyle name="Currency 2 3 6 3 4 2 2" xfId="20339" xr:uid="{B1B9881D-07B1-4733-9B68-568F3322DA0E}"/>
    <cellStyle name="Currency 2 3 6 3 4 2 2 2" xfId="42995" xr:uid="{1F4A164D-271D-4E0B-B4EA-7329624B01D3}"/>
    <cellStyle name="Currency 2 3 6 3 4 2 3" xfId="31667" xr:uid="{E8767186-CC14-41B1-B2F2-DE77C69C9149}"/>
    <cellStyle name="Currency 2 3 6 3 4 3" xfId="14675" xr:uid="{F72FC73B-8465-4913-813E-35857ECEA274}"/>
    <cellStyle name="Currency 2 3 6 3 4 3 2" xfId="37331" xr:uid="{354D8DF9-DE42-4A20-8A96-742986E61ED1}"/>
    <cellStyle name="Currency 2 3 6 3 4 4" xfId="26003" xr:uid="{605B6B55-CEB2-44D6-B15F-134A02B28040}"/>
    <cellStyle name="Currency 2 3 6 3 5" xfId="6179" xr:uid="{09111D25-5E65-4F8C-8864-E63F7CE7DAD9}"/>
    <cellStyle name="Currency 2 3 6 3 5 2" xfId="17507" xr:uid="{21960B57-1D59-4F4E-A795-0E28FA1E1731}"/>
    <cellStyle name="Currency 2 3 6 3 5 2 2" xfId="40163" xr:uid="{850667F1-4952-4D57-9D2E-F82689781D59}"/>
    <cellStyle name="Currency 2 3 6 3 5 3" xfId="28835" xr:uid="{D4441AB1-0EC8-477A-BA28-FE7AD2AA5D38}"/>
    <cellStyle name="Currency 2 3 6 3 6" xfId="11843" xr:uid="{633557A2-DDA8-4633-8615-83329899F3F8}"/>
    <cellStyle name="Currency 2 3 6 3 6 2" xfId="34499" xr:uid="{EF320860-03A6-4728-A70E-4E7CE2DF0845}"/>
    <cellStyle name="Currency 2 3 6 3 7" xfId="23171" xr:uid="{0D8A2BBC-BCCE-4AA8-B544-819DF990599D}"/>
    <cellStyle name="Currency 2 3 6 4" xfId="867" xr:uid="{766EEDFC-0E75-4F2A-B784-C4DB05184435}"/>
    <cellStyle name="Currency 2 3 6 4 2" xfId="2011" xr:uid="{07A2401C-874E-41DD-BB95-6B676659F7A1}"/>
    <cellStyle name="Currency 2 3 6 4 2 2" xfId="4843" xr:uid="{EEB407EC-E2EA-4D1A-B7CC-3F79139B802E}"/>
    <cellStyle name="Currency 2 3 6 4 2 2 2" xfId="10507" xr:uid="{44DF13A3-5340-46D2-9DF5-08F6828B9D71}"/>
    <cellStyle name="Currency 2 3 6 4 2 2 2 2" xfId="21835" xr:uid="{51494B3A-6873-40A7-A56A-CB3FFF4C572A}"/>
    <cellStyle name="Currency 2 3 6 4 2 2 2 2 2" xfId="44491" xr:uid="{AAF87CFB-5FF9-49E2-91F2-F0024DB23FFB}"/>
    <cellStyle name="Currency 2 3 6 4 2 2 2 3" xfId="33163" xr:uid="{2484BDE2-533C-4445-B87B-7C90FBEDB7B3}"/>
    <cellStyle name="Currency 2 3 6 4 2 2 3" xfId="16171" xr:uid="{37E07656-67E2-49CD-B43B-74B7DCC3D7EA}"/>
    <cellStyle name="Currency 2 3 6 4 2 2 3 2" xfId="38827" xr:uid="{C21106F3-2939-4E2A-AD42-998CCE766011}"/>
    <cellStyle name="Currency 2 3 6 4 2 2 4" xfId="27499" xr:uid="{9AF8823B-66FA-4830-8E3E-5CEE0E7483A0}"/>
    <cellStyle name="Currency 2 3 6 4 2 3" xfId="7675" xr:uid="{60836869-9EFF-47CF-81B8-1F780D5DDC1F}"/>
    <cellStyle name="Currency 2 3 6 4 2 3 2" xfId="19003" xr:uid="{9D8F623C-0BAA-4370-AA37-81ECFDF94721}"/>
    <cellStyle name="Currency 2 3 6 4 2 3 2 2" xfId="41659" xr:uid="{F2AB1C77-3E93-49A2-ACB4-C1B61C43E602}"/>
    <cellStyle name="Currency 2 3 6 4 2 3 3" xfId="30331" xr:uid="{9F41034B-955B-4B35-8066-9C21A9A2DAC1}"/>
    <cellStyle name="Currency 2 3 6 4 2 4" xfId="13339" xr:uid="{22E8C54E-0BB8-472B-BF1A-F2F58F9EDEFE}"/>
    <cellStyle name="Currency 2 3 6 4 2 4 2" xfId="35995" xr:uid="{F5B7880E-6905-4F3F-BB3C-3453241D984C}"/>
    <cellStyle name="Currency 2 3 6 4 2 5" xfId="24667" xr:uid="{FCC63DE0-38FB-4B6D-BDFA-0282A0343E4D}"/>
    <cellStyle name="Currency 2 3 6 4 3" xfId="3699" xr:uid="{72D152CA-D1ED-448C-A447-100637CB4367}"/>
    <cellStyle name="Currency 2 3 6 4 3 2" xfId="9363" xr:uid="{BA85F9E6-FA8B-4C29-B101-931E2D211C0D}"/>
    <cellStyle name="Currency 2 3 6 4 3 2 2" xfId="20691" xr:uid="{D8C2A668-4B39-4D50-A56A-137A82E54F37}"/>
    <cellStyle name="Currency 2 3 6 4 3 2 2 2" xfId="43347" xr:uid="{07A08EAD-BB77-4037-844B-56EC2A0B9C9F}"/>
    <cellStyle name="Currency 2 3 6 4 3 2 3" xfId="32019" xr:uid="{686514F4-FA44-4F1A-A72E-905578F3BF7E}"/>
    <cellStyle name="Currency 2 3 6 4 3 3" xfId="15027" xr:uid="{A0A06568-4193-4D81-89A0-972A5BC40A19}"/>
    <cellStyle name="Currency 2 3 6 4 3 3 2" xfId="37683" xr:uid="{C299B110-6471-412C-9C91-4132CBE74D21}"/>
    <cellStyle name="Currency 2 3 6 4 3 4" xfId="26355" xr:uid="{1BB25743-17F4-4FAC-99DE-74B50C984062}"/>
    <cellStyle name="Currency 2 3 6 4 4" xfId="6531" xr:uid="{7D0F4797-BAF1-4233-90B3-C0DB99C0263E}"/>
    <cellStyle name="Currency 2 3 6 4 4 2" xfId="17859" xr:uid="{B47FCD70-2AB7-4211-A2A9-95A4D2B8BCA2}"/>
    <cellStyle name="Currency 2 3 6 4 4 2 2" xfId="40515" xr:uid="{102C2680-7F40-4800-90EE-200E4D6EEA63}"/>
    <cellStyle name="Currency 2 3 6 4 4 3" xfId="29187" xr:uid="{129F564C-B705-4431-82D3-A86BE9AAA496}"/>
    <cellStyle name="Currency 2 3 6 4 5" xfId="12195" xr:uid="{EF252AFF-17AD-498A-9BA1-FB33D49A7949}"/>
    <cellStyle name="Currency 2 3 6 4 5 2" xfId="34851" xr:uid="{5A3EAF85-D38E-41C0-98D8-1D05E68E6A30}"/>
    <cellStyle name="Currency 2 3 6 4 6" xfId="23523" xr:uid="{4F77AC06-0EDD-45E2-9761-84F98D45EBFC}"/>
    <cellStyle name="Currency 2 3 6 5" xfId="2012" xr:uid="{A77F726F-0238-4DD9-B5C2-14110E3386B3}"/>
    <cellStyle name="Currency 2 3 6 5 2" xfId="4844" xr:uid="{311E0894-FAE3-40E0-9EB9-98C33264BAC8}"/>
    <cellStyle name="Currency 2 3 6 5 2 2" xfId="10508" xr:uid="{3AA21411-84C6-4250-AF61-B3C1C4262BE0}"/>
    <cellStyle name="Currency 2 3 6 5 2 2 2" xfId="21836" xr:uid="{B0759661-2B2E-4AA2-9917-6B9C9B03AD75}"/>
    <cellStyle name="Currency 2 3 6 5 2 2 2 2" xfId="44492" xr:uid="{D7E5F7C5-81BD-4A93-940B-98B299DD1D01}"/>
    <cellStyle name="Currency 2 3 6 5 2 2 3" xfId="33164" xr:uid="{841F2D53-04EA-4057-A8BB-7037D1B1C9CF}"/>
    <cellStyle name="Currency 2 3 6 5 2 3" xfId="16172" xr:uid="{7BC78DCD-F699-4BF0-A303-CFB7407F01D3}"/>
    <cellStyle name="Currency 2 3 6 5 2 3 2" xfId="38828" xr:uid="{3664A948-6425-4542-BB00-74145D0E22E0}"/>
    <cellStyle name="Currency 2 3 6 5 2 4" xfId="27500" xr:uid="{4993360B-9929-4E1D-959B-AC36C073F07C}"/>
    <cellStyle name="Currency 2 3 6 5 3" xfId="7676" xr:uid="{5DD515E7-2A85-4D1E-97D3-8513C6D53412}"/>
    <cellStyle name="Currency 2 3 6 5 3 2" xfId="19004" xr:uid="{3595FA14-3D41-402F-A748-62588BAF3EC2}"/>
    <cellStyle name="Currency 2 3 6 5 3 2 2" xfId="41660" xr:uid="{137AA2D4-1EF9-47AC-AA7A-9B76CE5911C1}"/>
    <cellStyle name="Currency 2 3 6 5 3 3" xfId="30332" xr:uid="{FBEE79F8-37EC-434B-AA2D-840325F46941}"/>
    <cellStyle name="Currency 2 3 6 5 4" xfId="13340" xr:uid="{44CA04C6-87B8-4473-BEB0-E832FCA6CE96}"/>
    <cellStyle name="Currency 2 3 6 5 4 2" xfId="35996" xr:uid="{0D714C34-6170-466A-8248-29BC55CFE2EE}"/>
    <cellStyle name="Currency 2 3 6 5 5" xfId="24668" xr:uid="{CF418949-3022-4418-B7CF-F24C27232859}"/>
    <cellStyle name="Currency 2 3 6 6" xfId="2995" xr:uid="{68198DC2-87E6-449A-8CAE-A479FBDEE3EC}"/>
    <cellStyle name="Currency 2 3 6 6 2" xfId="8659" xr:uid="{DE7DF5AA-E9D6-4E8E-B3E9-7F5BE01F9C70}"/>
    <cellStyle name="Currency 2 3 6 6 2 2" xfId="19987" xr:uid="{1092FB44-E200-473B-B39F-7628983E2E4F}"/>
    <cellStyle name="Currency 2 3 6 6 2 2 2" xfId="42643" xr:uid="{B8265C64-CB5F-4A75-BF1D-82DCDC19830A}"/>
    <cellStyle name="Currency 2 3 6 6 2 3" xfId="31315" xr:uid="{B156E1CB-F129-425B-9A0B-C19892F19BEB}"/>
    <cellStyle name="Currency 2 3 6 6 3" xfId="14323" xr:uid="{0ABBBC2C-D02E-4DCE-855A-9DAFC594708C}"/>
    <cellStyle name="Currency 2 3 6 6 3 2" xfId="36979" xr:uid="{0B9B8E38-3B46-4179-8EAE-35FC3C649AEF}"/>
    <cellStyle name="Currency 2 3 6 6 4" xfId="25651" xr:uid="{DA04670D-0AE9-4257-8A43-9191CDFA9475}"/>
    <cellStyle name="Currency 2 3 6 7" xfId="5827" xr:uid="{15E59BDA-F7D7-48A6-9975-CA5072B79BB2}"/>
    <cellStyle name="Currency 2 3 6 7 2" xfId="17155" xr:uid="{5A518C8B-6750-4E35-9FA9-821EDE8824F2}"/>
    <cellStyle name="Currency 2 3 6 7 2 2" xfId="39811" xr:uid="{044E5602-2D72-42BA-9E38-7DD2D04BFA13}"/>
    <cellStyle name="Currency 2 3 6 7 3" xfId="28483" xr:uid="{92C7A670-6303-4126-B53B-80FF4574E81E}"/>
    <cellStyle name="Currency 2 3 6 8" xfId="11491" xr:uid="{F323A5F0-0618-4AB4-A4AE-7EA5619B16AF}"/>
    <cellStyle name="Currency 2 3 6 8 2" xfId="34147" xr:uid="{0DAF9F50-BF63-471F-A329-89C8A761BA5A}"/>
    <cellStyle name="Currency 2 3 6 9" xfId="22819" xr:uid="{5477D42E-3141-4D77-A917-DF10E34F6683}"/>
    <cellStyle name="Currency 2 3 7" xfId="152" xr:uid="{26546975-5858-4BE2-979E-56A0CB949BD4}"/>
    <cellStyle name="Currency 2 3 7 2" xfId="328" xr:uid="{26755041-E428-4053-B0F0-97AE5CA901B1}"/>
    <cellStyle name="Currency 2 3 7 2 2" xfId="680" xr:uid="{FCFA68A7-A60E-481E-A8B5-65C13D9BB15B}"/>
    <cellStyle name="Currency 2 3 7 2 2 2" xfId="1384" xr:uid="{AD34670F-AF02-4C36-A4D7-7EB75E5EE327}"/>
    <cellStyle name="Currency 2 3 7 2 2 2 2" xfId="2013" xr:uid="{18B2E233-6760-42EF-A3B6-3B64D9BAE1DF}"/>
    <cellStyle name="Currency 2 3 7 2 2 2 2 2" xfId="4845" xr:uid="{7AD2867A-E78E-40FC-9C5A-45FD6F25746B}"/>
    <cellStyle name="Currency 2 3 7 2 2 2 2 2 2" xfId="10509" xr:uid="{5DFD9199-4480-450D-81BD-F7C66F2A1362}"/>
    <cellStyle name="Currency 2 3 7 2 2 2 2 2 2 2" xfId="21837" xr:uid="{0097EAB7-41AE-4ED9-8394-296A78D4261C}"/>
    <cellStyle name="Currency 2 3 7 2 2 2 2 2 2 2 2" xfId="44493" xr:uid="{9943DB54-C87F-47E1-AFBE-A862D787AAE0}"/>
    <cellStyle name="Currency 2 3 7 2 2 2 2 2 2 3" xfId="33165" xr:uid="{33C1469B-5FA2-46A9-9AEF-DDDBBA957B12}"/>
    <cellStyle name="Currency 2 3 7 2 2 2 2 2 3" xfId="16173" xr:uid="{873CB43A-A4D6-46F8-A2A3-C89F0D7A3C4D}"/>
    <cellStyle name="Currency 2 3 7 2 2 2 2 2 3 2" xfId="38829" xr:uid="{13A48A99-14F7-46DB-9511-2EA07156C984}"/>
    <cellStyle name="Currency 2 3 7 2 2 2 2 2 4" xfId="27501" xr:uid="{CE115A39-A655-4F06-BA29-4A112DBCE8CE}"/>
    <cellStyle name="Currency 2 3 7 2 2 2 2 3" xfId="7677" xr:uid="{29AA9002-2063-47C5-80FF-1CCF21197E81}"/>
    <cellStyle name="Currency 2 3 7 2 2 2 2 3 2" xfId="19005" xr:uid="{AAFF06CE-CEF9-4537-8884-5F24998AD2C3}"/>
    <cellStyle name="Currency 2 3 7 2 2 2 2 3 2 2" xfId="41661" xr:uid="{B4B239A7-AB82-43D5-9CBC-51E11A0A23DB}"/>
    <cellStyle name="Currency 2 3 7 2 2 2 2 3 3" xfId="30333" xr:uid="{B067B094-F1F8-427F-9BE4-50B0165515DD}"/>
    <cellStyle name="Currency 2 3 7 2 2 2 2 4" xfId="13341" xr:uid="{3D6D7EF2-0DD2-4FC5-A706-EDF2DA4FAAC6}"/>
    <cellStyle name="Currency 2 3 7 2 2 2 2 4 2" xfId="35997" xr:uid="{79AA4393-0CEF-44C8-924E-FF1DB124C0EA}"/>
    <cellStyle name="Currency 2 3 7 2 2 2 2 5" xfId="24669" xr:uid="{E14369B1-A898-43DA-9C34-0025957980C6}"/>
    <cellStyle name="Currency 2 3 7 2 2 2 3" xfId="4216" xr:uid="{E1BC34FE-0A00-47E2-8064-052A169ABA69}"/>
    <cellStyle name="Currency 2 3 7 2 2 2 3 2" xfId="9880" xr:uid="{B282FE46-FC2F-40F4-B4C4-9420C39FA4E0}"/>
    <cellStyle name="Currency 2 3 7 2 2 2 3 2 2" xfId="21208" xr:uid="{F7A53A02-48B4-4706-9740-710C667A86A5}"/>
    <cellStyle name="Currency 2 3 7 2 2 2 3 2 2 2" xfId="43864" xr:uid="{F6B9B396-FD72-435F-BC08-59F7024D2F70}"/>
    <cellStyle name="Currency 2 3 7 2 2 2 3 2 3" xfId="32536" xr:uid="{9B814933-3CC4-4485-B4C7-E7D89911BA39}"/>
    <cellStyle name="Currency 2 3 7 2 2 2 3 3" xfId="15544" xr:uid="{3BBE0F3E-AEBE-427F-AF2A-5B1E32EEF02E}"/>
    <cellStyle name="Currency 2 3 7 2 2 2 3 3 2" xfId="38200" xr:uid="{DCF313DC-2417-4866-88EB-62191AF1AC78}"/>
    <cellStyle name="Currency 2 3 7 2 2 2 3 4" xfId="26872" xr:uid="{1541FE80-D0D4-4D98-BB5B-96A71841E2F6}"/>
    <cellStyle name="Currency 2 3 7 2 2 2 4" xfId="7048" xr:uid="{E3B7F353-0492-4618-BF13-D22363212987}"/>
    <cellStyle name="Currency 2 3 7 2 2 2 4 2" xfId="18376" xr:uid="{4D1BB6A6-2ED3-4CAC-BF88-C27006DFF019}"/>
    <cellStyle name="Currency 2 3 7 2 2 2 4 2 2" xfId="41032" xr:uid="{0095AB1B-48D3-458D-ADDC-2070E1284053}"/>
    <cellStyle name="Currency 2 3 7 2 2 2 4 3" xfId="29704" xr:uid="{A6ABEED4-1922-4E4B-BB9D-364288290BE7}"/>
    <cellStyle name="Currency 2 3 7 2 2 2 5" xfId="12712" xr:uid="{AAED1627-F8E9-479A-A18C-A3694D2832CE}"/>
    <cellStyle name="Currency 2 3 7 2 2 2 5 2" xfId="35368" xr:uid="{66283CB4-6D45-404B-9E21-041059FA141C}"/>
    <cellStyle name="Currency 2 3 7 2 2 2 6" xfId="24040" xr:uid="{D542CCBD-F50B-4B6F-B463-0926EDE16375}"/>
    <cellStyle name="Currency 2 3 7 2 2 3" xfId="2014" xr:uid="{8B6186FA-BD41-485E-A623-30764393F158}"/>
    <cellStyle name="Currency 2 3 7 2 2 3 2" xfId="4846" xr:uid="{C88C7D43-E692-442A-BF58-FE66817E70BA}"/>
    <cellStyle name="Currency 2 3 7 2 2 3 2 2" xfId="10510" xr:uid="{C4682562-5620-40DF-9981-57E42B5DA2DB}"/>
    <cellStyle name="Currency 2 3 7 2 2 3 2 2 2" xfId="21838" xr:uid="{8C70A4CD-6C87-4179-8CAA-7DEC7A23EBF6}"/>
    <cellStyle name="Currency 2 3 7 2 2 3 2 2 2 2" xfId="44494" xr:uid="{8C904AD0-DECC-4580-8908-1988A4DE6EB7}"/>
    <cellStyle name="Currency 2 3 7 2 2 3 2 2 3" xfId="33166" xr:uid="{E4CB74E3-4808-4106-ADDF-639BB413F11C}"/>
    <cellStyle name="Currency 2 3 7 2 2 3 2 3" xfId="16174" xr:uid="{02B7674F-D800-4C85-BB6D-43476DA5576F}"/>
    <cellStyle name="Currency 2 3 7 2 2 3 2 3 2" xfId="38830" xr:uid="{8D4A0919-BF4B-4EEF-B355-982FCB26016C}"/>
    <cellStyle name="Currency 2 3 7 2 2 3 2 4" xfId="27502" xr:uid="{084AB388-60F0-4374-934F-536ECFAE8335}"/>
    <cellStyle name="Currency 2 3 7 2 2 3 3" xfId="7678" xr:uid="{82D171B8-D03F-4190-ACC6-7A2462ABD1F9}"/>
    <cellStyle name="Currency 2 3 7 2 2 3 3 2" xfId="19006" xr:uid="{2B6AA0E9-69B6-4C13-87BC-89885B9E7943}"/>
    <cellStyle name="Currency 2 3 7 2 2 3 3 2 2" xfId="41662" xr:uid="{F01424E5-C776-4981-BCB0-20F036224659}"/>
    <cellStyle name="Currency 2 3 7 2 2 3 3 3" xfId="30334" xr:uid="{762CFB8E-B7D3-4F6F-95E2-F797923423D9}"/>
    <cellStyle name="Currency 2 3 7 2 2 3 4" xfId="13342" xr:uid="{92D8E2AB-32B4-4052-B2EB-5EE7D945940B}"/>
    <cellStyle name="Currency 2 3 7 2 2 3 4 2" xfId="35998" xr:uid="{31FFDFC4-3596-4A8C-BB8F-C1BCFF812F23}"/>
    <cellStyle name="Currency 2 3 7 2 2 3 5" xfId="24670" xr:uid="{BD246361-C7A7-4682-AFFB-21872D22EDB2}"/>
    <cellStyle name="Currency 2 3 7 2 2 4" xfId="3512" xr:uid="{47803574-7E9B-4140-87F0-C9D2055539C1}"/>
    <cellStyle name="Currency 2 3 7 2 2 4 2" xfId="9176" xr:uid="{DB091BBB-D354-4726-A708-9986D4F665C0}"/>
    <cellStyle name="Currency 2 3 7 2 2 4 2 2" xfId="20504" xr:uid="{87E93720-7F17-4E07-A2D4-C0A75F25F1EB}"/>
    <cellStyle name="Currency 2 3 7 2 2 4 2 2 2" xfId="43160" xr:uid="{753657AE-F4F5-46F7-BF05-B9DC9E797A85}"/>
    <cellStyle name="Currency 2 3 7 2 2 4 2 3" xfId="31832" xr:uid="{02493692-480C-4F3D-A9A0-7739DDB18B5F}"/>
    <cellStyle name="Currency 2 3 7 2 2 4 3" xfId="14840" xr:uid="{B0A35BA2-ACC9-40A8-98CF-086DED798FEF}"/>
    <cellStyle name="Currency 2 3 7 2 2 4 3 2" xfId="37496" xr:uid="{46802DFE-A50E-4CA9-9FCB-5A3B1A67A501}"/>
    <cellStyle name="Currency 2 3 7 2 2 4 4" xfId="26168" xr:uid="{A4B382E8-263F-428E-9505-BB3738D9A491}"/>
    <cellStyle name="Currency 2 3 7 2 2 5" xfId="6344" xr:uid="{7071CC0B-5A15-49E0-B36C-58BC1ADDE0D8}"/>
    <cellStyle name="Currency 2 3 7 2 2 5 2" xfId="17672" xr:uid="{851966EE-E0F4-4C5F-B15E-22B6B39C4BF8}"/>
    <cellStyle name="Currency 2 3 7 2 2 5 2 2" xfId="40328" xr:uid="{8C8BD798-ED8F-4418-9E61-1EB6715FA6AB}"/>
    <cellStyle name="Currency 2 3 7 2 2 5 3" xfId="29000" xr:uid="{332EE5CC-3B89-403E-90A9-6A0BE8318759}"/>
    <cellStyle name="Currency 2 3 7 2 2 6" xfId="12008" xr:uid="{1CCEF9BE-F18C-4A63-ADB0-F47E1E4B8616}"/>
    <cellStyle name="Currency 2 3 7 2 2 6 2" xfId="34664" xr:uid="{E5E08B61-8B32-42A0-9E31-4D49D4BAC28F}"/>
    <cellStyle name="Currency 2 3 7 2 2 7" xfId="23336" xr:uid="{C63CE375-AD1A-4DB4-874D-1A8A0DC2F694}"/>
    <cellStyle name="Currency 2 3 7 2 3" xfId="1032" xr:uid="{533F936F-296B-44BB-8813-9CEE99E5D40B}"/>
    <cellStyle name="Currency 2 3 7 2 3 2" xfId="2015" xr:uid="{A6121C3F-ADE3-400C-A0B3-5C090112723B}"/>
    <cellStyle name="Currency 2 3 7 2 3 2 2" xfId="4847" xr:uid="{6B0115C6-A479-4F32-90E8-CDC65B937E49}"/>
    <cellStyle name="Currency 2 3 7 2 3 2 2 2" xfId="10511" xr:uid="{A2CF7907-688F-44B5-B424-A3A09C823DA1}"/>
    <cellStyle name="Currency 2 3 7 2 3 2 2 2 2" xfId="21839" xr:uid="{4071ED19-1572-4977-BD92-266A80DCC19F}"/>
    <cellStyle name="Currency 2 3 7 2 3 2 2 2 2 2" xfId="44495" xr:uid="{67F57FA7-C487-49FA-8136-523C5A3E074D}"/>
    <cellStyle name="Currency 2 3 7 2 3 2 2 2 3" xfId="33167" xr:uid="{8D1ABFD5-7BB6-41A3-86B6-F7DF4FE93A78}"/>
    <cellStyle name="Currency 2 3 7 2 3 2 2 3" xfId="16175" xr:uid="{FF343E16-D7B2-4D71-AFE3-1D92B08B01F9}"/>
    <cellStyle name="Currency 2 3 7 2 3 2 2 3 2" xfId="38831" xr:uid="{64277604-F673-46B0-A210-C966715B77EE}"/>
    <cellStyle name="Currency 2 3 7 2 3 2 2 4" xfId="27503" xr:uid="{015EEDE0-298F-484B-AE9D-35833562BAB5}"/>
    <cellStyle name="Currency 2 3 7 2 3 2 3" xfId="7679" xr:uid="{E95A24A7-4E8F-4321-8821-E00E4A087D37}"/>
    <cellStyle name="Currency 2 3 7 2 3 2 3 2" xfId="19007" xr:uid="{B8BB8BE6-B8D7-4BEB-9AB1-A10296998D7C}"/>
    <cellStyle name="Currency 2 3 7 2 3 2 3 2 2" xfId="41663" xr:uid="{DC1E70BA-F8BA-49DC-B8C0-7DD91E2B68C4}"/>
    <cellStyle name="Currency 2 3 7 2 3 2 3 3" xfId="30335" xr:uid="{9519C1CE-3C1B-4B6C-8145-1D159A9A1A09}"/>
    <cellStyle name="Currency 2 3 7 2 3 2 4" xfId="13343" xr:uid="{BF8F6449-B203-42CC-B071-11ED27C35EA4}"/>
    <cellStyle name="Currency 2 3 7 2 3 2 4 2" xfId="35999" xr:uid="{C29CF461-1009-4247-AB21-CDB7A2DD3979}"/>
    <cellStyle name="Currency 2 3 7 2 3 2 5" xfId="24671" xr:uid="{4B4DE28F-0685-438E-AC62-695D7ABA91FE}"/>
    <cellStyle name="Currency 2 3 7 2 3 3" xfId="3864" xr:uid="{3E3C9203-A223-492C-8717-E7579A449BA4}"/>
    <cellStyle name="Currency 2 3 7 2 3 3 2" xfId="9528" xr:uid="{8B8D170E-D9A1-4F35-9489-B86D5410EAA8}"/>
    <cellStyle name="Currency 2 3 7 2 3 3 2 2" xfId="20856" xr:uid="{7B391749-30EB-4812-A1F8-F01A60CF693F}"/>
    <cellStyle name="Currency 2 3 7 2 3 3 2 2 2" xfId="43512" xr:uid="{94F7AEBA-9396-43A4-AD29-30AD24E56F96}"/>
    <cellStyle name="Currency 2 3 7 2 3 3 2 3" xfId="32184" xr:uid="{E94FD3FB-CEE0-456D-A259-7F79A3C47D0C}"/>
    <cellStyle name="Currency 2 3 7 2 3 3 3" xfId="15192" xr:uid="{5C9AF232-A337-44FE-BFAD-0F6FDB256EBF}"/>
    <cellStyle name="Currency 2 3 7 2 3 3 3 2" xfId="37848" xr:uid="{DE891C55-FAF1-4827-AF6D-E89039480F6C}"/>
    <cellStyle name="Currency 2 3 7 2 3 3 4" xfId="26520" xr:uid="{C4055F10-E240-49D9-A0A2-E5B12DC688F2}"/>
    <cellStyle name="Currency 2 3 7 2 3 4" xfId="6696" xr:uid="{2493474A-4E0B-44A2-A5A0-CD8D19FF7226}"/>
    <cellStyle name="Currency 2 3 7 2 3 4 2" xfId="18024" xr:uid="{626FC5FD-160D-464F-822A-E2FC453C85E2}"/>
    <cellStyle name="Currency 2 3 7 2 3 4 2 2" xfId="40680" xr:uid="{35783F26-7727-42B1-AACC-3E8F84DD5BA5}"/>
    <cellStyle name="Currency 2 3 7 2 3 4 3" xfId="29352" xr:uid="{19DCCBD7-EFBC-4DEF-9AED-CE73F35AB8F7}"/>
    <cellStyle name="Currency 2 3 7 2 3 5" xfId="12360" xr:uid="{FF4835DC-1D08-490F-B37B-53EFC4461EE1}"/>
    <cellStyle name="Currency 2 3 7 2 3 5 2" xfId="35016" xr:uid="{454FA72F-FA4B-45CE-97B3-9D94A32880AD}"/>
    <cellStyle name="Currency 2 3 7 2 3 6" xfId="23688" xr:uid="{C68A5FF8-8865-44DB-8F2C-172AC74CDCCF}"/>
    <cellStyle name="Currency 2 3 7 2 4" xfId="2016" xr:uid="{2F3553E2-6872-4351-B3FF-4F559E8BBF08}"/>
    <cellStyle name="Currency 2 3 7 2 4 2" xfId="4848" xr:uid="{4D019B03-2455-4763-9C2E-8DDCA2F057AF}"/>
    <cellStyle name="Currency 2 3 7 2 4 2 2" xfId="10512" xr:uid="{A8EE3F91-8F9E-4A99-AC47-4DD0A73AB787}"/>
    <cellStyle name="Currency 2 3 7 2 4 2 2 2" xfId="21840" xr:uid="{491F16BD-269E-4664-85A2-0479AA2736D3}"/>
    <cellStyle name="Currency 2 3 7 2 4 2 2 2 2" xfId="44496" xr:uid="{6493511E-2EA5-4BCE-891C-BE8AC1EFBA48}"/>
    <cellStyle name="Currency 2 3 7 2 4 2 2 3" xfId="33168" xr:uid="{5774BDF0-4CA7-421D-AD5C-DF81E1E8200E}"/>
    <cellStyle name="Currency 2 3 7 2 4 2 3" xfId="16176" xr:uid="{89AC756B-0DAE-43C9-A939-4BCA704FF71A}"/>
    <cellStyle name="Currency 2 3 7 2 4 2 3 2" xfId="38832" xr:uid="{C47753C8-3B87-4379-B029-1A0E00050E48}"/>
    <cellStyle name="Currency 2 3 7 2 4 2 4" xfId="27504" xr:uid="{5083DEA3-247C-46FB-B4E9-9AFA70003745}"/>
    <cellStyle name="Currency 2 3 7 2 4 3" xfId="7680" xr:uid="{709600E2-A0D4-4DA1-9837-58696C677788}"/>
    <cellStyle name="Currency 2 3 7 2 4 3 2" xfId="19008" xr:uid="{B82825CC-A8F3-4AFA-870B-4A5FF2D8CD85}"/>
    <cellStyle name="Currency 2 3 7 2 4 3 2 2" xfId="41664" xr:uid="{D84F7778-F455-4D0A-81C6-791A89C58D11}"/>
    <cellStyle name="Currency 2 3 7 2 4 3 3" xfId="30336" xr:uid="{D99649CA-C787-4E23-A603-71A516451503}"/>
    <cellStyle name="Currency 2 3 7 2 4 4" xfId="13344" xr:uid="{FDE459DB-D017-4880-8293-82B1C532E157}"/>
    <cellStyle name="Currency 2 3 7 2 4 4 2" xfId="36000" xr:uid="{D3C10023-6CDB-4EF3-8853-343D66BFBED6}"/>
    <cellStyle name="Currency 2 3 7 2 4 5" xfId="24672" xr:uid="{36339667-07FB-4AAD-9447-2FD8D812CF70}"/>
    <cellStyle name="Currency 2 3 7 2 5" xfId="3160" xr:uid="{E3E292D3-F154-4A7F-A389-9E0ECBFF5F7F}"/>
    <cellStyle name="Currency 2 3 7 2 5 2" xfId="8824" xr:uid="{B35B4437-A531-4352-9D7F-CE52E7C7D11A}"/>
    <cellStyle name="Currency 2 3 7 2 5 2 2" xfId="20152" xr:uid="{D0846027-0B49-421C-93C6-2087B66776F4}"/>
    <cellStyle name="Currency 2 3 7 2 5 2 2 2" xfId="42808" xr:uid="{288A6D4D-A6D7-4655-BB4F-AD9C4FF67C8D}"/>
    <cellStyle name="Currency 2 3 7 2 5 2 3" xfId="31480" xr:uid="{5D4E972A-4180-4D85-8564-F5BD1D4C6175}"/>
    <cellStyle name="Currency 2 3 7 2 5 3" xfId="14488" xr:uid="{78DAEC97-E0AD-41DB-B146-F180BC93E82C}"/>
    <cellStyle name="Currency 2 3 7 2 5 3 2" xfId="37144" xr:uid="{56A03BBB-0FD2-47CA-8F7F-D9ECA6D51DE1}"/>
    <cellStyle name="Currency 2 3 7 2 5 4" xfId="25816" xr:uid="{1FDC04E3-3046-4F93-9380-0A2C6CEB2028}"/>
    <cellStyle name="Currency 2 3 7 2 6" xfId="5992" xr:uid="{654A2F58-972A-44F9-A030-4C144C39BEA6}"/>
    <cellStyle name="Currency 2 3 7 2 6 2" xfId="17320" xr:uid="{14691655-97E1-4A6F-86EE-D24C90F2D88E}"/>
    <cellStyle name="Currency 2 3 7 2 6 2 2" xfId="39976" xr:uid="{6F45E9FD-7B10-4F48-A1AA-DBC0B22DAAF3}"/>
    <cellStyle name="Currency 2 3 7 2 6 3" xfId="28648" xr:uid="{C47E3962-4334-40B6-B167-F84DFFEFC040}"/>
    <cellStyle name="Currency 2 3 7 2 7" xfId="11656" xr:uid="{D7721678-5059-4107-BC28-F2124BE81820}"/>
    <cellStyle name="Currency 2 3 7 2 7 2" xfId="34312" xr:uid="{B416B2C6-B697-45EF-9319-CDD4C4C71F83}"/>
    <cellStyle name="Currency 2 3 7 2 8" xfId="22984" xr:uid="{0FCD4576-B86B-469D-8299-AA8AA6017071}"/>
    <cellStyle name="Currency 2 3 7 3" xfId="504" xr:uid="{6F88F630-F572-4D89-9105-DE3D07A30355}"/>
    <cellStyle name="Currency 2 3 7 3 2" xfId="1208" xr:uid="{AEBC8723-5916-4353-BA34-254FFD9237F8}"/>
    <cellStyle name="Currency 2 3 7 3 2 2" xfId="2017" xr:uid="{18C63515-8B6E-4788-98C6-F83E23E3EE05}"/>
    <cellStyle name="Currency 2 3 7 3 2 2 2" xfId="4849" xr:uid="{AC16F5E1-567B-42B8-B7F7-88F006A75221}"/>
    <cellStyle name="Currency 2 3 7 3 2 2 2 2" xfId="10513" xr:uid="{D584216E-7F75-4473-B357-C6B79FBF80DE}"/>
    <cellStyle name="Currency 2 3 7 3 2 2 2 2 2" xfId="21841" xr:uid="{F3EE0D32-8F0B-42FF-8555-DF3AE19AB8F0}"/>
    <cellStyle name="Currency 2 3 7 3 2 2 2 2 2 2" xfId="44497" xr:uid="{F2264FCC-E0B8-4B2F-B18E-1925E69C38B1}"/>
    <cellStyle name="Currency 2 3 7 3 2 2 2 2 3" xfId="33169" xr:uid="{55E56BDF-4162-49ED-899A-FCB78C502156}"/>
    <cellStyle name="Currency 2 3 7 3 2 2 2 3" xfId="16177" xr:uid="{F20015D4-7636-417C-BDCD-3754E48ECC76}"/>
    <cellStyle name="Currency 2 3 7 3 2 2 2 3 2" xfId="38833" xr:uid="{9A14D6F6-7623-48C3-BB72-E70F14CFF05B}"/>
    <cellStyle name="Currency 2 3 7 3 2 2 2 4" xfId="27505" xr:uid="{CF128EF8-0E99-40C9-B2B9-5FFD680CA803}"/>
    <cellStyle name="Currency 2 3 7 3 2 2 3" xfId="7681" xr:uid="{247D2054-25AC-4CCD-8AB7-C033ADACF3DE}"/>
    <cellStyle name="Currency 2 3 7 3 2 2 3 2" xfId="19009" xr:uid="{A65F95EF-1E08-424D-9848-A12B01CF14A4}"/>
    <cellStyle name="Currency 2 3 7 3 2 2 3 2 2" xfId="41665" xr:uid="{01F82184-AE1D-491B-8F38-D325E7C0E470}"/>
    <cellStyle name="Currency 2 3 7 3 2 2 3 3" xfId="30337" xr:uid="{E3DB6CF0-FAA2-47C8-9ABC-50BD537154E7}"/>
    <cellStyle name="Currency 2 3 7 3 2 2 4" xfId="13345" xr:uid="{6221FFFA-591A-40B5-85E9-0696972E2A7E}"/>
    <cellStyle name="Currency 2 3 7 3 2 2 4 2" xfId="36001" xr:uid="{6FD2607E-E76A-46E5-8667-AFB3D42A3643}"/>
    <cellStyle name="Currency 2 3 7 3 2 2 5" xfId="24673" xr:uid="{E98F9081-B4ED-450B-968F-081D64EDC4C0}"/>
    <cellStyle name="Currency 2 3 7 3 2 3" xfId="4040" xr:uid="{82C2F041-D0E5-428B-8EFD-A74F575E8DEE}"/>
    <cellStyle name="Currency 2 3 7 3 2 3 2" xfId="9704" xr:uid="{25678A87-0362-44B7-8875-2F3A963526D8}"/>
    <cellStyle name="Currency 2 3 7 3 2 3 2 2" xfId="21032" xr:uid="{CD9AB9C4-175D-435C-9403-052EC01EF508}"/>
    <cellStyle name="Currency 2 3 7 3 2 3 2 2 2" xfId="43688" xr:uid="{05FB8624-6605-40BE-979C-DBFB60022554}"/>
    <cellStyle name="Currency 2 3 7 3 2 3 2 3" xfId="32360" xr:uid="{D5CC728A-657E-4BC0-998C-6E5CA5A3EE05}"/>
    <cellStyle name="Currency 2 3 7 3 2 3 3" xfId="15368" xr:uid="{C21A7DD5-19E5-4E59-A5FD-1D7E1282FDB6}"/>
    <cellStyle name="Currency 2 3 7 3 2 3 3 2" xfId="38024" xr:uid="{AC973435-9357-4C80-A8F7-4905E81105EC}"/>
    <cellStyle name="Currency 2 3 7 3 2 3 4" xfId="26696" xr:uid="{414A9BFD-627B-4A54-ACEB-2D77C60FC783}"/>
    <cellStyle name="Currency 2 3 7 3 2 4" xfId="6872" xr:uid="{D580453F-CCD9-459A-80C4-2468971AD396}"/>
    <cellStyle name="Currency 2 3 7 3 2 4 2" xfId="18200" xr:uid="{9FE3072F-7974-4265-B3CA-284261151242}"/>
    <cellStyle name="Currency 2 3 7 3 2 4 2 2" xfId="40856" xr:uid="{3AF388E8-5650-46A4-9EF6-8AA3BA805A25}"/>
    <cellStyle name="Currency 2 3 7 3 2 4 3" xfId="29528" xr:uid="{28A5D4F0-A5B7-48BE-B0B4-8A8C9E512A54}"/>
    <cellStyle name="Currency 2 3 7 3 2 5" xfId="12536" xr:uid="{621A6D8B-B983-4EBF-AAD0-0177CF63C389}"/>
    <cellStyle name="Currency 2 3 7 3 2 5 2" xfId="35192" xr:uid="{BA63BF39-6D42-4E97-A12A-727F410214B1}"/>
    <cellStyle name="Currency 2 3 7 3 2 6" xfId="23864" xr:uid="{863C5EA4-41FD-43B7-A8D3-343CFD7B54C5}"/>
    <cellStyle name="Currency 2 3 7 3 3" xfId="2018" xr:uid="{D248DED4-C0D7-4094-993D-08678FF2981A}"/>
    <cellStyle name="Currency 2 3 7 3 3 2" xfId="4850" xr:uid="{B5022E28-E02F-485C-BA2D-602A0BCF7C3E}"/>
    <cellStyle name="Currency 2 3 7 3 3 2 2" xfId="10514" xr:uid="{E3FA5AD1-E952-4E70-891B-6F8DB519D9DC}"/>
    <cellStyle name="Currency 2 3 7 3 3 2 2 2" xfId="21842" xr:uid="{ABD7C41D-5952-40CB-8F5B-CA48470E8BB8}"/>
    <cellStyle name="Currency 2 3 7 3 3 2 2 2 2" xfId="44498" xr:uid="{33A8AD2D-861E-48EC-AF15-EF8CADC158CC}"/>
    <cellStyle name="Currency 2 3 7 3 3 2 2 3" xfId="33170" xr:uid="{DFF4776D-D098-4D33-8679-0A369968EE69}"/>
    <cellStyle name="Currency 2 3 7 3 3 2 3" xfId="16178" xr:uid="{9B883D59-7B8B-4111-B27D-7A18BC875F97}"/>
    <cellStyle name="Currency 2 3 7 3 3 2 3 2" xfId="38834" xr:uid="{69D66B9E-B8CB-401F-AEE0-CCB744AE598F}"/>
    <cellStyle name="Currency 2 3 7 3 3 2 4" xfId="27506" xr:uid="{583F4826-E5C6-4403-A2AF-BEFAFA06E602}"/>
    <cellStyle name="Currency 2 3 7 3 3 3" xfId="7682" xr:uid="{7441F196-C999-4911-A844-591738F73908}"/>
    <cellStyle name="Currency 2 3 7 3 3 3 2" xfId="19010" xr:uid="{75B806E3-9296-4B86-B089-49084A56F00B}"/>
    <cellStyle name="Currency 2 3 7 3 3 3 2 2" xfId="41666" xr:uid="{4FF5437E-31DF-4A1B-BEA4-F4112EC2C6C5}"/>
    <cellStyle name="Currency 2 3 7 3 3 3 3" xfId="30338" xr:uid="{E1C12AF2-38E7-42B3-B1AE-1D747A25F2C5}"/>
    <cellStyle name="Currency 2 3 7 3 3 4" xfId="13346" xr:uid="{5B9E6286-D3AA-4C79-AD0B-7E7C52450B4F}"/>
    <cellStyle name="Currency 2 3 7 3 3 4 2" xfId="36002" xr:uid="{27BF3981-ED65-49BF-AEB3-DEF451BEEE19}"/>
    <cellStyle name="Currency 2 3 7 3 3 5" xfId="24674" xr:uid="{BBD75D1E-4F52-4773-9849-24717AD17A98}"/>
    <cellStyle name="Currency 2 3 7 3 4" xfId="3336" xr:uid="{D2C1E3A8-AF80-439A-A0B1-03DA816D6429}"/>
    <cellStyle name="Currency 2 3 7 3 4 2" xfId="9000" xr:uid="{3E582159-D0A8-4F77-80D1-A946CE5B7DC0}"/>
    <cellStyle name="Currency 2 3 7 3 4 2 2" xfId="20328" xr:uid="{8945FB7F-6034-4443-B2B1-F14B6CEE8121}"/>
    <cellStyle name="Currency 2 3 7 3 4 2 2 2" xfId="42984" xr:uid="{E21E27A2-47E6-45DA-B9B9-9E2B42E6FF00}"/>
    <cellStyle name="Currency 2 3 7 3 4 2 3" xfId="31656" xr:uid="{38CF203D-0B69-4D68-BF6A-FC33126E870D}"/>
    <cellStyle name="Currency 2 3 7 3 4 3" xfId="14664" xr:uid="{53A643E6-E697-4E01-A750-FB2C0AA85E8D}"/>
    <cellStyle name="Currency 2 3 7 3 4 3 2" xfId="37320" xr:uid="{ED2FB06D-B882-4837-8B5E-A35E3072EB4E}"/>
    <cellStyle name="Currency 2 3 7 3 4 4" xfId="25992" xr:uid="{1C820E2B-AC57-4C41-AAC4-94B06B671E7E}"/>
    <cellStyle name="Currency 2 3 7 3 5" xfId="6168" xr:uid="{551B91BA-E007-4B06-AE7C-2F9E96A2CE4F}"/>
    <cellStyle name="Currency 2 3 7 3 5 2" xfId="17496" xr:uid="{13A7E354-9C82-4C55-BF84-ECA2BB5AF3FF}"/>
    <cellStyle name="Currency 2 3 7 3 5 2 2" xfId="40152" xr:uid="{8881B3AB-942E-45DC-8125-408470531178}"/>
    <cellStyle name="Currency 2 3 7 3 5 3" xfId="28824" xr:uid="{DED951CE-615B-49CC-B602-47A13A0FFFBD}"/>
    <cellStyle name="Currency 2 3 7 3 6" xfId="11832" xr:uid="{9DB1FEAD-1513-4FBB-9B8B-E0C6483A6B64}"/>
    <cellStyle name="Currency 2 3 7 3 6 2" xfId="34488" xr:uid="{84DB5337-411A-4BD1-BBD8-C4969D21A5C4}"/>
    <cellStyle name="Currency 2 3 7 3 7" xfId="23160" xr:uid="{6918EBA5-63DF-4D05-8A71-970489EC5589}"/>
    <cellStyle name="Currency 2 3 7 4" xfId="856" xr:uid="{52FAC6F7-774C-4AD8-A4CE-22BA7B47DE1F}"/>
    <cellStyle name="Currency 2 3 7 4 2" xfId="2019" xr:uid="{ACFF8323-B5CC-4F69-A68A-39BF681DFD54}"/>
    <cellStyle name="Currency 2 3 7 4 2 2" xfId="4851" xr:uid="{B15AFE10-8B4E-483B-8B10-0F347D8E84B7}"/>
    <cellStyle name="Currency 2 3 7 4 2 2 2" xfId="10515" xr:uid="{AB26C76B-D8BC-4881-A156-61A4F85BBA92}"/>
    <cellStyle name="Currency 2 3 7 4 2 2 2 2" xfId="21843" xr:uid="{EEE9042D-D310-4BCB-87E4-9B9FD22D248E}"/>
    <cellStyle name="Currency 2 3 7 4 2 2 2 2 2" xfId="44499" xr:uid="{401793B8-9E64-4DFD-8CAA-58D24556A761}"/>
    <cellStyle name="Currency 2 3 7 4 2 2 2 3" xfId="33171" xr:uid="{1BDB08EA-B19D-432A-9EE6-5D6032FBFF11}"/>
    <cellStyle name="Currency 2 3 7 4 2 2 3" xfId="16179" xr:uid="{164FF804-202A-4514-8728-D600AE3B4DCD}"/>
    <cellStyle name="Currency 2 3 7 4 2 2 3 2" xfId="38835" xr:uid="{976B7AAF-941C-4270-898F-35CD9382175E}"/>
    <cellStyle name="Currency 2 3 7 4 2 2 4" xfId="27507" xr:uid="{49B031ED-FA2A-454B-8E32-E7DB9C15BCFD}"/>
    <cellStyle name="Currency 2 3 7 4 2 3" xfId="7683" xr:uid="{F22F28F9-26B6-454A-8A8C-7BBBE50EC6B0}"/>
    <cellStyle name="Currency 2 3 7 4 2 3 2" xfId="19011" xr:uid="{CA6DA1A9-8E0D-40B0-90FC-4820621D4BD9}"/>
    <cellStyle name="Currency 2 3 7 4 2 3 2 2" xfId="41667" xr:uid="{BB916BB3-2E87-428F-925B-114292CF823F}"/>
    <cellStyle name="Currency 2 3 7 4 2 3 3" xfId="30339" xr:uid="{5D2F02C4-7267-418E-97B2-07462D550ADE}"/>
    <cellStyle name="Currency 2 3 7 4 2 4" xfId="13347" xr:uid="{DF2ADD4C-895A-4F32-9680-708648D300F8}"/>
    <cellStyle name="Currency 2 3 7 4 2 4 2" xfId="36003" xr:uid="{2D7CCC39-35FC-430D-BAC9-929AE34607C9}"/>
    <cellStyle name="Currency 2 3 7 4 2 5" xfId="24675" xr:uid="{15E110C5-EA9F-491A-804A-B6664669E55F}"/>
    <cellStyle name="Currency 2 3 7 4 3" xfId="3688" xr:uid="{CD95C6B6-6CB4-4E15-AE60-F5A9F995BE38}"/>
    <cellStyle name="Currency 2 3 7 4 3 2" xfId="9352" xr:uid="{740B61E3-6CC6-47B0-BE6A-D9F09E7DBBEC}"/>
    <cellStyle name="Currency 2 3 7 4 3 2 2" xfId="20680" xr:uid="{C4651337-D4F2-4A23-8781-54CF3DDF2542}"/>
    <cellStyle name="Currency 2 3 7 4 3 2 2 2" xfId="43336" xr:uid="{F2E29A08-11B3-4B12-BF6A-70952DE1E3AC}"/>
    <cellStyle name="Currency 2 3 7 4 3 2 3" xfId="32008" xr:uid="{F43BF60C-AE41-40CC-A8A0-7781DA3B1E33}"/>
    <cellStyle name="Currency 2 3 7 4 3 3" xfId="15016" xr:uid="{7334DBE3-0773-4BFB-91A4-33B8F86B416E}"/>
    <cellStyle name="Currency 2 3 7 4 3 3 2" xfId="37672" xr:uid="{7C10A9E5-65CD-4346-BEA1-43773E233C18}"/>
    <cellStyle name="Currency 2 3 7 4 3 4" xfId="26344" xr:uid="{6F22BFDA-739E-4CC2-90C6-34291D1A903C}"/>
    <cellStyle name="Currency 2 3 7 4 4" xfId="6520" xr:uid="{DB9D66A9-A92B-4944-9CFD-8AFD05E31AE4}"/>
    <cellStyle name="Currency 2 3 7 4 4 2" xfId="17848" xr:uid="{11E9311C-078E-413E-9E67-F81199DCA616}"/>
    <cellStyle name="Currency 2 3 7 4 4 2 2" xfId="40504" xr:uid="{4CFE8FD9-374F-4B1D-BD1E-4EAFE9F05763}"/>
    <cellStyle name="Currency 2 3 7 4 4 3" xfId="29176" xr:uid="{B6D4FA6E-243F-4CF7-9B67-CE3E53041DCC}"/>
    <cellStyle name="Currency 2 3 7 4 5" xfId="12184" xr:uid="{A130F737-69A7-48C0-96B0-60005ACB38FF}"/>
    <cellStyle name="Currency 2 3 7 4 5 2" xfId="34840" xr:uid="{E773FF57-A79B-4A01-BC54-779C0F597A8B}"/>
    <cellStyle name="Currency 2 3 7 4 6" xfId="23512" xr:uid="{F6564970-C9C3-4E1A-B5EC-1F3C776AF832}"/>
    <cellStyle name="Currency 2 3 7 5" xfId="2020" xr:uid="{C58B89A6-F9BB-4604-975A-1E2E7E6CE531}"/>
    <cellStyle name="Currency 2 3 7 5 2" xfId="4852" xr:uid="{0469AD0A-43C4-417B-93F0-7FBEABAFA4C4}"/>
    <cellStyle name="Currency 2 3 7 5 2 2" xfId="10516" xr:uid="{B04A71AE-507C-49F4-8AC3-B13B83BDC254}"/>
    <cellStyle name="Currency 2 3 7 5 2 2 2" xfId="21844" xr:uid="{134E4C98-A0BB-4449-BBB7-B5D129402671}"/>
    <cellStyle name="Currency 2 3 7 5 2 2 2 2" xfId="44500" xr:uid="{21E5CE9A-594D-435F-8C0E-427FA1FD5763}"/>
    <cellStyle name="Currency 2 3 7 5 2 2 3" xfId="33172" xr:uid="{363FA7CB-F140-4B79-9484-699ABFE684A6}"/>
    <cellStyle name="Currency 2 3 7 5 2 3" xfId="16180" xr:uid="{5C61B497-BD6C-4497-9137-70DD07F345AA}"/>
    <cellStyle name="Currency 2 3 7 5 2 3 2" xfId="38836" xr:uid="{9963329A-E35F-44C5-A29C-CD83D736B3C8}"/>
    <cellStyle name="Currency 2 3 7 5 2 4" xfId="27508" xr:uid="{C4EA9553-160B-44B0-914B-D5155A125070}"/>
    <cellStyle name="Currency 2 3 7 5 3" xfId="7684" xr:uid="{32587819-BB5D-4631-9D9F-DCB3EFFC3F30}"/>
    <cellStyle name="Currency 2 3 7 5 3 2" xfId="19012" xr:uid="{993D3285-9694-4645-9029-4D7E60FACE9A}"/>
    <cellStyle name="Currency 2 3 7 5 3 2 2" xfId="41668" xr:uid="{3504AF8E-02A6-4114-85E0-E25E548382C7}"/>
    <cellStyle name="Currency 2 3 7 5 3 3" xfId="30340" xr:uid="{4050C389-60B2-4442-B63D-57617B703E1D}"/>
    <cellStyle name="Currency 2 3 7 5 4" xfId="13348" xr:uid="{8FD8E4EC-D1F2-4392-BC29-81253A640F51}"/>
    <cellStyle name="Currency 2 3 7 5 4 2" xfId="36004" xr:uid="{A34ACE48-79E9-4F10-9F9A-A6EBB7000828}"/>
    <cellStyle name="Currency 2 3 7 5 5" xfId="24676" xr:uid="{2009187E-0302-47C1-8ECA-0804AE284A8E}"/>
    <cellStyle name="Currency 2 3 7 6" xfId="2984" xr:uid="{B9FF4F83-1F30-41ED-AFE2-285DA4514E7F}"/>
    <cellStyle name="Currency 2 3 7 6 2" xfId="8648" xr:uid="{1256597B-33F8-41A6-B515-08484B5BD26F}"/>
    <cellStyle name="Currency 2 3 7 6 2 2" xfId="19976" xr:uid="{33C792F3-6520-49BA-A722-1E6302047035}"/>
    <cellStyle name="Currency 2 3 7 6 2 2 2" xfId="42632" xr:uid="{87EEFBD0-0BBA-41C9-818A-03AA0964DE93}"/>
    <cellStyle name="Currency 2 3 7 6 2 3" xfId="31304" xr:uid="{309217C7-B987-4389-AD8D-125832B80D4A}"/>
    <cellStyle name="Currency 2 3 7 6 3" xfId="14312" xr:uid="{86C18E9A-3114-43AD-86F8-FD3D78ED8704}"/>
    <cellStyle name="Currency 2 3 7 6 3 2" xfId="36968" xr:uid="{9C596144-86AD-463E-BFAB-7B3F19CF23AA}"/>
    <cellStyle name="Currency 2 3 7 6 4" xfId="25640" xr:uid="{E036213C-6CBF-49D2-BF02-8E5EBB5B29F9}"/>
    <cellStyle name="Currency 2 3 7 7" xfId="5816" xr:uid="{FEE8FE4F-0EBC-4EE0-9A28-3AB666A75D2B}"/>
    <cellStyle name="Currency 2 3 7 7 2" xfId="17144" xr:uid="{53C55B87-58BA-4946-B1E8-003A74A0C833}"/>
    <cellStyle name="Currency 2 3 7 7 2 2" xfId="39800" xr:uid="{059A7E0F-D444-496D-840A-BBBFE609F8B3}"/>
    <cellStyle name="Currency 2 3 7 7 3" xfId="28472" xr:uid="{E61D5B53-67FB-4E73-82EC-EE46F53A88A6}"/>
    <cellStyle name="Currency 2 3 7 8" xfId="11480" xr:uid="{B1F26B0E-3DE8-42C3-927C-5DF6893E4FC8}"/>
    <cellStyle name="Currency 2 3 7 8 2" xfId="34136" xr:uid="{2C0C5B8E-C328-4A98-B1FC-9BAD42F4194C}"/>
    <cellStyle name="Currency 2 3 7 9" xfId="22808" xr:uid="{9AA03F45-49D7-4222-97D5-7D9DF02A6BA4}"/>
    <cellStyle name="Currency 2 3 8" xfId="251" xr:uid="{760CDD0E-DCC0-410A-88DA-DDA06C24FB1D}"/>
    <cellStyle name="Currency 2 3 8 2" xfId="603" xr:uid="{F27C20F8-8F3F-42E8-A8D9-45C06AB10E01}"/>
    <cellStyle name="Currency 2 3 8 2 2" xfId="1307" xr:uid="{42231093-E235-4CE5-94F4-40F4B20DFAD7}"/>
    <cellStyle name="Currency 2 3 8 2 2 2" xfId="2021" xr:uid="{D18B6AC1-8182-4F5D-B27B-F1AFB474CC98}"/>
    <cellStyle name="Currency 2 3 8 2 2 2 2" xfId="4853" xr:uid="{B6244EDD-032C-40A0-9EB5-FB4635BCD29F}"/>
    <cellStyle name="Currency 2 3 8 2 2 2 2 2" xfId="10517" xr:uid="{A55A1699-72F4-4562-9580-374CD9496B8A}"/>
    <cellStyle name="Currency 2 3 8 2 2 2 2 2 2" xfId="21845" xr:uid="{7C61958D-6B1F-433F-877E-4D44CBD6BF58}"/>
    <cellStyle name="Currency 2 3 8 2 2 2 2 2 2 2" xfId="44501" xr:uid="{E5D07967-43C4-45DD-B5E6-3BD5B0A160B3}"/>
    <cellStyle name="Currency 2 3 8 2 2 2 2 2 3" xfId="33173" xr:uid="{60E44006-9094-407A-9AD7-A8D1C3CCF207}"/>
    <cellStyle name="Currency 2 3 8 2 2 2 2 3" xfId="16181" xr:uid="{4EA926D8-EB80-4734-A3BB-A55C59CE513F}"/>
    <cellStyle name="Currency 2 3 8 2 2 2 2 3 2" xfId="38837" xr:uid="{69BBA56A-BC81-4D26-93BE-D0086002C80C}"/>
    <cellStyle name="Currency 2 3 8 2 2 2 2 4" xfId="27509" xr:uid="{5D185DC6-E7FD-4134-AC16-5B11A344F83E}"/>
    <cellStyle name="Currency 2 3 8 2 2 2 3" xfId="7685" xr:uid="{1B3265F7-4E86-40CD-A0D4-9D395246CA4F}"/>
    <cellStyle name="Currency 2 3 8 2 2 2 3 2" xfId="19013" xr:uid="{1DD82A5B-3EDE-4BCD-AE77-961D2ED2D864}"/>
    <cellStyle name="Currency 2 3 8 2 2 2 3 2 2" xfId="41669" xr:uid="{E4095C84-82B0-4064-A79C-972DF83BFF74}"/>
    <cellStyle name="Currency 2 3 8 2 2 2 3 3" xfId="30341" xr:uid="{2B928319-6935-4F17-874E-01D166EF77E4}"/>
    <cellStyle name="Currency 2 3 8 2 2 2 4" xfId="13349" xr:uid="{F7530391-69B0-4E02-B429-CF2EC46CBB3E}"/>
    <cellStyle name="Currency 2 3 8 2 2 2 4 2" xfId="36005" xr:uid="{FDCB5D28-78A5-45FD-874B-BD42CC837E7C}"/>
    <cellStyle name="Currency 2 3 8 2 2 2 5" xfId="24677" xr:uid="{84496D50-DCBE-40B7-87CF-03177260805E}"/>
    <cellStyle name="Currency 2 3 8 2 2 3" xfId="4139" xr:uid="{F539DBB6-F09C-410F-975D-8920E3518B15}"/>
    <cellStyle name="Currency 2 3 8 2 2 3 2" xfId="9803" xr:uid="{D99E9665-4445-4BD0-AC58-240CFCC6FAF5}"/>
    <cellStyle name="Currency 2 3 8 2 2 3 2 2" xfId="21131" xr:uid="{138FA247-497A-4541-95CB-C8AB39D2F17C}"/>
    <cellStyle name="Currency 2 3 8 2 2 3 2 2 2" xfId="43787" xr:uid="{45E8FE47-8C83-4CE5-832A-09D6298CA55F}"/>
    <cellStyle name="Currency 2 3 8 2 2 3 2 3" xfId="32459" xr:uid="{436E13F3-1940-4544-846F-567009AE5EE1}"/>
    <cellStyle name="Currency 2 3 8 2 2 3 3" xfId="15467" xr:uid="{EA1E868A-DEC5-45BA-B70C-E726A251F04A}"/>
    <cellStyle name="Currency 2 3 8 2 2 3 3 2" xfId="38123" xr:uid="{48BB6FB7-842D-482C-B552-CEC3D87CD64C}"/>
    <cellStyle name="Currency 2 3 8 2 2 3 4" xfId="26795" xr:uid="{E445673D-01F4-4A93-ADEE-B3EBC30F8D44}"/>
    <cellStyle name="Currency 2 3 8 2 2 4" xfId="6971" xr:uid="{3B755B3D-90A1-4474-8821-30CD8A8C5684}"/>
    <cellStyle name="Currency 2 3 8 2 2 4 2" xfId="18299" xr:uid="{1634B440-8B3A-45CB-90F3-88E0EF57A2D9}"/>
    <cellStyle name="Currency 2 3 8 2 2 4 2 2" xfId="40955" xr:uid="{D0B6BDE8-DD13-447A-86F8-9591CE2B3702}"/>
    <cellStyle name="Currency 2 3 8 2 2 4 3" xfId="29627" xr:uid="{DFDE15AD-F57A-44E3-B1E1-9B36ACEDBC02}"/>
    <cellStyle name="Currency 2 3 8 2 2 5" xfId="12635" xr:uid="{8334F774-54D5-4B9B-ACDE-21DCEFE8BC39}"/>
    <cellStyle name="Currency 2 3 8 2 2 5 2" xfId="35291" xr:uid="{1A617BC5-F6D1-4DB6-8410-8E631B18AACD}"/>
    <cellStyle name="Currency 2 3 8 2 2 6" xfId="23963" xr:uid="{AACEF5EF-44A6-4BA6-927D-1E5FEA521583}"/>
    <cellStyle name="Currency 2 3 8 2 3" xfId="2022" xr:uid="{C2F4E6DB-04D4-47FE-A533-C1F2A7DC963F}"/>
    <cellStyle name="Currency 2 3 8 2 3 2" xfId="4854" xr:uid="{9DF89065-B7EA-4247-A1D4-269C76C82241}"/>
    <cellStyle name="Currency 2 3 8 2 3 2 2" xfId="10518" xr:uid="{9B10F0F1-BA93-446A-A6E4-A31A80303BF4}"/>
    <cellStyle name="Currency 2 3 8 2 3 2 2 2" xfId="21846" xr:uid="{F9842831-64C3-4F82-BFD7-87854049749A}"/>
    <cellStyle name="Currency 2 3 8 2 3 2 2 2 2" xfId="44502" xr:uid="{F70AB915-B025-4996-82ED-C52B4E5C6619}"/>
    <cellStyle name="Currency 2 3 8 2 3 2 2 3" xfId="33174" xr:uid="{FEBD5558-7CB9-4658-8218-B99FE035D1E3}"/>
    <cellStyle name="Currency 2 3 8 2 3 2 3" xfId="16182" xr:uid="{DDAE8510-5CA9-4BD7-B543-A36060596BB4}"/>
    <cellStyle name="Currency 2 3 8 2 3 2 3 2" xfId="38838" xr:uid="{A01B3F1A-4EDE-449F-BF1B-94FBC3175F31}"/>
    <cellStyle name="Currency 2 3 8 2 3 2 4" xfId="27510" xr:uid="{F66A2FFE-9F3C-4D47-8757-3F384BA90E1C}"/>
    <cellStyle name="Currency 2 3 8 2 3 3" xfId="7686" xr:uid="{A7FC4410-27CD-477B-8284-E97910F0793C}"/>
    <cellStyle name="Currency 2 3 8 2 3 3 2" xfId="19014" xr:uid="{2227EC4B-70D7-4A77-B839-CBE5787316B6}"/>
    <cellStyle name="Currency 2 3 8 2 3 3 2 2" xfId="41670" xr:uid="{8516D133-9700-4CBD-9142-C49B000BEB70}"/>
    <cellStyle name="Currency 2 3 8 2 3 3 3" xfId="30342" xr:uid="{0596F374-BA98-4DF6-8546-145C11012E53}"/>
    <cellStyle name="Currency 2 3 8 2 3 4" xfId="13350" xr:uid="{ACDA9AAA-15DD-45C9-82A0-0201656F65FB}"/>
    <cellStyle name="Currency 2 3 8 2 3 4 2" xfId="36006" xr:uid="{071A2555-144C-4DEA-A4C6-805987A1A4EE}"/>
    <cellStyle name="Currency 2 3 8 2 3 5" xfId="24678" xr:uid="{0A7F5F6E-729D-4300-821E-518B33AE13A3}"/>
    <cellStyle name="Currency 2 3 8 2 4" xfId="3435" xr:uid="{E8B53C6C-775A-4839-BE8D-245FAC0B623C}"/>
    <cellStyle name="Currency 2 3 8 2 4 2" xfId="9099" xr:uid="{8F0847C3-38C8-4EB2-895A-A9B165478216}"/>
    <cellStyle name="Currency 2 3 8 2 4 2 2" xfId="20427" xr:uid="{723CAB50-BE01-4E95-8D68-BD75812C57F5}"/>
    <cellStyle name="Currency 2 3 8 2 4 2 2 2" xfId="43083" xr:uid="{B20F4FC7-C1F5-4CFD-AA41-19B569077191}"/>
    <cellStyle name="Currency 2 3 8 2 4 2 3" xfId="31755" xr:uid="{ED6BE847-76B4-48FC-9063-088FD3107502}"/>
    <cellStyle name="Currency 2 3 8 2 4 3" xfId="14763" xr:uid="{DA26BC1A-B458-4A1F-B164-AFDE1E22DBB0}"/>
    <cellStyle name="Currency 2 3 8 2 4 3 2" xfId="37419" xr:uid="{A865C0C0-1EF1-4E76-8268-4C65E49B7B5E}"/>
    <cellStyle name="Currency 2 3 8 2 4 4" xfId="26091" xr:uid="{B849CD54-69F3-4F35-B31E-E85D7609D87F}"/>
    <cellStyle name="Currency 2 3 8 2 5" xfId="6267" xr:uid="{2FFC57FA-0D55-4E5E-84B3-0F345ABAE967}"/>
    <cellStyle name="Currency 2 3 8 2 5 2" xfId="17595" xr:uid="{C9DC6DEC-D2A1-4662-9303-007118E9D8B1}"/>
    <cellStyle name="Currency 2 3 8 2 5 2 2" xfId="40251" xr:uid="{740A4711-AAC9-4E85-898C-8A945693A1A5}"/>
    <cellStyle name="Currency 2 3 8 2 5 3" xfId="28923" xr:uid="{AC5EA239-5599-4739-9A48-85E564AF3BAA}"/>
    <cellStyle name="Currency 2 3 8 2 6" xfId="11931" xr:uid="{7E3BAB6C-5C91-4154-A273-4944EA0EFBC6}"/>
    <cellStyle name="Currency 2 3 8 2 6 2" xfId="34587" xr:uid="{8817617E-FA16-4814-BA0B-72BF26525AE3}"/>
    <cellStyle name="Currency 2 3 8 2 7" xfId="23259" xr:uid="{518458F9-173F-4FDA-BE7F-A98CF906F5BB}"/>
    <cellStyle name="Currency 2 3 8 3" xfId="955" xr:uid="{43E3CCDD-51E5-4B48-97E5-6DF712020DC5}"/>
    <cellStyle name="Currency 2 3 8 3 2" xfId="2023" xr:uid="{B15567A4-108D-4053-B746-81B6902127C7}"/>
    <cellStyle name="Currency 2 3 8 3 2 2" xfId="4855" xr:uid="{5F8E6FA7-D734-4594-920B-6475A46B21CD}"/>
    <cellStyle name="Currency 2 3 8 3 2 2 2" xfId="10519" xr:uid="{1AD2FA71-BE34-473E-8FC4-89AC066F72D0}"/>
    <cellStyle name="Currency 2 3 8 3 2 2 2 2" xfId="21847" xr:uid="{777166C8-DAF7-49D1-89DC-07FC5E289792}"/>
    <cellStyle name="Currency 2 3 8 3 2 2 2 2 2" xfId="44503" xr:uid="{95C490E1-8CFD-4DCB-A8B7-D636873532D7}"/>
    <cellStyle name="Currency 2 3 8 3 2 2 2 3" xfId="33175" xr:uid="{CA2FC556-2512-4952-BBEB-AA73E20D5C69}"/>
    <cellStyle name="Currency 2 3 8 3 2 2 3" xfId="16183" xr:uid="{EAEA8292-9635-489B-B3F9-8A0911255175}"/>
    <cellStyle name="Currency 2 3 8 3 2 2 3 2" xfId="38839" xr:uid="{E55544E3-D266-4C88-B7B2-D1203D6D277C}"/>
    <cellStyle name="Currency 2 3 8 3 2 2 4" xfId="27511" xr:uid="{E2DEF6C9-3F33-4092-B76D-9E6294D76353}"/>
    <cellStyle name="Currency 2 3 8 3 2 3" xfId="7687" xr:uid="{A9BAA85E-A363-4DD1-9538-FF7D3A9DD200}"/>
    <cellStyle name="Currency 2 3 8 3 2 3 2" xfId="19015" xr:uid="{99215DFE-63B8-46F9-AEA3-CBBC90D292E7}"/>
    <cellStyle name="Currency 2 3 8 3 2 3 2 2" xfId="41671" xr:uid="{888D612F-355C-4F46-9B6A-75E3E41156D3}"/>
    <cellStyle name="Currency 2 3 8 3 2 3 3" xfId="30343" xr:uid="{149FFF66-2943-4E2C-BD44-000F61C19E3B}"/>
    <cellStyle name="Currency 2 3 8 3 2 4" xfId="13351" xr:uid="{ECB64209-D8FE-469C-B1D6-B14EC64DEA71}"/>
    <cellStyle name="Currency 2 3 8 3 2 4 2" xfId="36007" xr:uid="{9134C627-0548-4735-B1BE-DCA4EFA0E14A}"/>
    <cellStyle name="Currency 2 3 8 3 2 5" xfId="24679" xr:uid="{840B516A-2AA3-4D93-B561-34010D82774B}"/>
    <cellStyle name="Currency 2 3 8 3 3" xfId="3787" xr:uid="{6E7F68F6-9E30-42FF-8519-E20D8E2EB37D}"/>
    <cellStyle name="Currency 2 3 8 3 3 2" xfId="9451" xr:uid="{79E5A3FD-D75D-4288-8694-CC408269875C}"/>
    <cellStyle name="Currency 2 3 8 3 3 2 2" xfId="20779" xr:uid="{5CED0F9D-4EAC-495F-AEA6-FCF19F2D3F16}"/>
    <cellStyle name="Currency 2 3 8 3 3 2 2 2" xfId="43435" xr:uid="{DAE9BDD5-A39F-4F11-AF1F-720D786F9298}"/>
    <cellStyle name="Currency 2 3 8 3 3 2 3" xfId="32107" xr:uid="{3037BBBA-CF80-4182-83E1-F073D56EF227}"/>
    <cellStyle name="Currency 2 3 8 3 3 3" xfId="15115" xr:uid="{1AE7DD1C-4CC6-47D5-BFC0-93D023590F2B}"/>
    <cellStyle name="Currency 2 3 8 3 3 3 2" xfId="37771" xr:uid="{AA24CC6A-906F-4266-989B-EB951CAD2E86}"/>
    <cellStyle name="Currency 2 3 8 3 3 4" xfId="26443" xr:uid="{88AC13E7-E43D-4527-88C3-5DFCE057E592}"/>
    <cellStyle name="Currency 2 3 8 3 4" xfId="6619" xr:uid="{49FFE6E6-A17C-4B1E-BE0D-4A733ED77951}"/>
    <cellStyle name="Currency 2 3 8 3 4 2" xfId="17947" xr:uid="{6823E242-6E8B-4673-ADC1-4FD101168433}"/>
    <cellStyle name="Currency 2 3 8 3 4 2 2" xfId="40603" xr:uid="{A6EF32D7-6DF0-449C-8C3B-CEF3C850462D}"/>
    <cellStyle name="Currency 2 3 8 3 4 3" xfId="29275" xr:uid="{839E443A-BC0E-4237-8A31-519C8275236D}"/>
    <cellStyle name="Currency 2 3 8 3 5" xfId="12283" xr:uid="{24A768F7-ED44-4186-93A2-AE2332F7AC67}"/>
    <cellStyle name="Currency 2 3 8 3 5 2" xfId="34939" xr:uid="{EC8EC8E4-EE3D-4D64-AF8A-8B4C54898A96}"/>
    <cellStyle name="Currency 2 3 8 3 6" xfId="23611" xr:uid="{ABC2F2CC-2690-43B5-84B0-C3FBD1D4E1D4}"/>
    <cellStyle name="Currency 2 3 8 4" xfId="2024" xr:uid="{A5747635-67CF-49FF-9F0A-4CBEC3ADC31D}"/>
    <cellStyle name="Currency 2 3 8 4 2" xfId="4856" xr:uid="{53A470D1-C514-430F-A661-E95B90817F19}"/>
    <cellStyle name="Currency 2 3 8 4 2 2" xfId="10520" xr:uid="{3E734607-9EAD-44A2-B5C5-610239F1B03E}"/>
    <cellStyle name="Currency 2 3 8 4 2 2 2" xfId="21848" xr:uid="{FBDDE013-C703-4F5A-9210-21E45944FB13}"/>
    <cellStyle name="Currency 2 3 8 4 2 2 2 2" xfId="44504" xr:uid="{3BB0C740-740F-4C0D-932E-16E9AAC34C71}"/>
    <cellStyle name="Currency 2 3 8 4 2 2 3" xfId="33176" xr:uid="{E04EDBB7-1F20-4B0D-9F20-491A88394037}"/>
    <cellStyle name="Currency 2 3 8 4 2 3" xfId="16184" xr:uid="{4FD6F66E-881E-4DF2-85C0-C4F62A49486C}"/>
    <cellStyle name="Currency 2 3 8 4 2 3 2" xfId="38840" xr:uid="{7B3C1829-0458-41E3-A861-A6BBDC6EFB46}"/>
    <cellStyle name="Currency 2 3 8 4 2 4" xfId="27512" xr:uid="{BB8AEE26-D865-4390-953C-1353C0BB6522}"/>
    <cellStyle name="Currency 2 3 8 4 3" xfId="7688" xr:uid="{66B4B25B-16E2-402E-815D-65E624A8FC87}"/>
    <cellStyle name="Currency 2 3 8 4 3 2" xfId="19016" xr:uid="{674F1E3B-0DE1-4FCC-9010-53BD77D0B0FD}"/>
    <cellStyle name="Currency 2 3 8 4 3 2 2" xfId="41672" xr:uid="{8F31DFBF-D500-45FD-9774-6703518AA1AB}"/>
    <cellStyle name="Currency 2 3 8 4 3 3" xfId="30344" xr:uid="{8B570F5A-0F2D-4E98-B517-E786C94B3734}"/>
    <cellStyle name="Currency 2 3 8 4 4" xfId="13352" xr:uid="{D2B41C24-032E-449B-B109-AD58E1AFBFBA}"/>
    <cellStyle name="Currency 2 3 8 4 4 2" xfId="36008" xr:uid="{1C5B3BBF-92E8-4A9F-9314-DF9E7663E1F6}"/>
    <cellStyle name="Currency 2 3 8 4 5" xfId="24680" xr:uid="{638A5AF3-B4F0-4420-9D1A-4364A55D62BA}"/>
    <cellStyle name="Currency 2 3 8 5" xfId="3083" xr:uid="{B6A7D530-8766-4B4F-8F79-1913AB3339AF}"/>
    <cellStyle name="Currency 2 3 8 5 2" xfId="8747" xr:uid="{C78B5F73-F8A1-46B6-9712-C5D50A4F6958}"/>
    <cellStyle name="Currency 2 3 8 5 2 2" xfId="20075" xr:uid="{0EC824E3-D5BF-4056-AAF1-E71733D881AD}"/>
    <cellStyle name="Currency 2 3 8 5 2 2 2" xfId="42731" xr:uid="{E1C697F7-84E9-462B-AF31-8FE95D653151}"/>
    <cellStyle name="Currency 2 3 8 5 2 3" xfId="31403" xr:uid="{DC66E41C-13ED-4A52-856C-1C2E0A397D26}"/>
    <cellStyle name="Currency 2 3 8 5 3" xfId="14411" xr:uid="{05ECCB49-35A2-45C3-8A89-72E8DCC9A82E}"/>
    <cellStyle name="Currency 2 3 8 5 3 2" xfId="37067" xr:uid="{138CCDB6-B3A8-4789-991A-C0E121CA7E16}"/>
    <cellStyle name="Currency 2 3 8 5 4" xfId="25739" xr:uid="{6456BA3E-52E0-49BE-A9A9-7190AA411FD6}"/>
    <cellStyle name="Currency 2 3 8 6" xfId="5915" xr:uid="{430C2783-E9CF-4B75-B5CD-7AA20505C897}"/>
    <cellStyle name="Currency 2 3 8 6 2" xfId="17243" xr:uid="{BBF54F61-8DDB-48DD-8F2A-CC6598347A9A}"/>
    <cellStyle name="Currency 2 3 8 6 2 2" xfId="39899" xr:uid="{25898297-F6A1-43F1-A139-85E2ADA4F05B}"/>
    <cellStyle name="Currency 2 3 8 6 3" xfId="28571" xr:uid="{60938ED4-C466-488E-8913-8998819EA4F2}"/>
    <cellStyle name="Currency 2 3 8 7" xfId="11579" xr:uid="{BCDC9A0D-6E31-4B94-A05B-1CFF36A58CD9}"/>
    <cellStyle name="Currency 2 3 8 7 2" xfId="34235" xr:uid="{3CFC832C-6F38-45C7-BB4B-67A9AE467074}"/>
    <cellStyle name="Currency 2 3 8 8" xfId="22907" xr:uid="{BF42D086-CD47-43B6-A5F1-FACCA214DA74}"/>
    <cellStyle name="Currency 2 3 9" xfId="240" xr:uid="{939E30C0-EF54-4312-8C5A-C90980AE911E}"/>
    <cellStyle name="Currency 2 3 9 2" xfId="592" xr:uid="{390FA72F-8136-4D77-8B81-9398FDB6653F}"/>
    <cellStyle name="Currency 2 3 9 2 2" xfId="1296" xr:uid="{C88F7F04-B475-4FA9-B1FB-1C9AF60D6FB8}"/>
    <cellStyle name="Currency 2 3 9 2 2 2" xfId="2025" xr:uid="{F042FA60-EEB6-4696-9CAD-B9EBF703565F}"/>
    <cellStyle name="Currency 2 3 9 2 2 2 2" xfId="4857" xr:uid="{575497FF-FEA4-43FB-99C2-CC27CD29E5DD}"/>
    <cellStyle name="Currency 2 3 9 2 2 2 2 2" xfId="10521" xr:uid="{57637723-C5F8-4733-B33E-C88756372C8E}"/>
    <cellStyle name="Currency 2 3 9 2 2 2 2 2 2" xfId="21849" xr:uid="{0C259C07-1FBE-4007-9247-133D49EAA5DD}"/>
    <cellStyle name="Currency 2 3 9 2 2 2 2 2 2 2" xfId="44505" xr:uid="{7BB034CA-BDC9-4A42-B9CA-0B9AC6200E44}"/>
    <cellStyle name="Currency 2 3 9 2 2 2 2 2 3" xfId="33177" xr:uid="{C3865723-D200-4326-8ECF-024774A5A33F}"/>
    <cellStyle name="Currency 2 3 9 2 2 2 2 3" xfId="16185" xr:uid="{440094D8-BA56-46EA-BE27-66B55A2E4696}"/>
    <cellStyle name="Currency 2 3 9 2 2 2 2 3 2" xfId="38841" xr:uid="{101343BB-36E4-4A74-8B31-FED6598CD789}"/>
    <cellStyle name="Currency 2 3 9 2 2 2 2 4" xfId="27513" xr:uid="{77AB2AC6-6F02-46A9-BB41-27C4A2114174}"/>
    <cellStyle name="Currency 2 3 9 2 2 2 3" xfId="7689" xr:uid="{2C50A995-B5C0-4152-B7DD-495F03F4D6EF}"/>
    <cellStyle name="Currency 2 3 9 2 2 2 3 2" xfId="19017" xr:uid="{C9A32952-461D-4FDE-94CD-7EA1F929439E}"/>
    <cellStyle name="Currency 2 3 9 2 2 2 3 2 2" xfId="41673" xr:uid="{666244A8-2966-44A2-BBB7-E9CA2426A4E4}"/>
    <cellStyle name="Currency 2 3 9 2 2 2 3 3" xfId="30345" xr:uid="{2F8B61C3-1C2A-4276-8E87-C53556793215}"/>
    <cellStyle name="Currency 2 3 9 2 2 2 4" xfId="13353" xr:uid="{202B3A93-DC2F-4F20-A178-80BD312EF130}"/>
    <cellStyle name="Currency 2 3 9 2 2 2 4 2" xfId="36009" xr:uid="{DCA4BD47-71C9-4616-B0E2-312AF1CAA603}"/>
    <cellStyle name="Currency 2 3 9 2 2 2 5" xfId="24681" xr:uid="{F6B3E3D9-2794-45C5-999C-5172BF70EF71}"/>
    <cellStyle name="Currency 2 3 9 2 2 3" xfId="4128" xr:uid="{3BE290F9-C7D4-43B4-A917-48E43291A767}"/>
    <cellStyle name="Currency 2 3 9 2 2 3 2" xfId="9792" xr:uid="{69367DF1-6466-4956-AF29-6AC2CA8AD8A7}"/>
    <cellStyle name="Currency 2 3 9 2 2 3 2 2" xfId="21120" xr:uid="{D6CF36B4-3BAA-4DC6-A150-969F2A88F161}"/>
    <cellStyle name="Currency 2 3 9 2 2 3 2 2 2" xfId="43776" xr:uid="{0E7DC8CB-B39E-4C34-8711-EB2E50077452}"/>
    <cellStyle name="Currency 2 3 9 2 2 3 2 3" xfId="32448" xr:uid="{2C8B19AF-BF21-45AD-B68D-7044C50C8E47}"/>
    <cellStyle name="Currency 2 3 9 2 2 3 3" xfId="15456" xr:uid="{86D12033-5110-4CC3-A1A8-4DBAFC18BA02}"/>
    <cellStyle name="Currency 2 3 9 2 2 3 3 2" xfId="38112" xr:uid="{2DCE944A-12DE-43D2-8F95-5FBBCBEDDBE0}"/>
    <cellStyle name="Currency 2 3 9 2 2 3 4" xfId="26784" xr:uid="{5724E87A-DFD1-4AAC-92B9-CEE1812DE3C1}"/>
    <cellStyle name="Currency 2 3 9 2 2 4" xfId="6960" xr:uid="{698A25E7-561E-4A2E-949D-4B411DA59AE5}"/>
    <cellStyle name="Currency 2 3 9 2 2 4 2" xfId="18288" xr:uid="{F8CC94A1-1D7E-4FB6-876E-B66DE7C2B3EF}"/>
    <cellStyle name="Currency 2 3 9 2 2 4 2 2" xfId="40944" xr:uid="{919548C0-9BDE-4D7D-BFD4-7C3CDE129F5D}"/>
    <cellStyle name="Currency 2 3 9 2 2 4 3" xfId="29616" xr:uid="{F9D5134D-F100-4889-BF67-57CC4E9B6453}"/>
    <cellStyle name="Currency 2 3 9 2 2 5" xfId="12624" xr:uid="{191EEABD-D3C5-45D4-8B9F-21F0C3B9A10B}"/>
    <cellStyle name="Currency 2 3 9 2 2 5 2" xfId="35280" xr:uid="{E7F148F8-289D-4C48-9179-DB202ECF1766}"/>
    <cellStyle name="Currency 2 3 9 2 2 6" xfId="23952" xr:uid="{EB6E3AC9-72FD-41E4-A486-1885C96E2989}"/>
    <cellStyle name="Currency 2 3 9 2 3" xfId="2026" xr:uid="{92977F1A-3AAB-4528-8EF9-4ED6F94E9824}"/>
    <cellStyle name="Currency 2 3 9 2 3 2" xfId="4858" xr:uid="{F44BFEF4-C908-4C41-9000-19B969F54483}"/>
    <cellStyle name="Currency 2 3 9 2 3 2 2" xfId="10522" xr:uid="{D0CDC391-79C4-43B2-A2E3-85DC707821E0}"/>
    <cellStyle name="Currency 2 3 9 2 3 2 2 2" xfId="21850" xr:uid="{67352FAA-6A9F-4E55-B29E-D16F0E2CD27B}"/>
    <cellStyle name="Currency 2 3 9 2 3 2 2 2 2" xfId="44506" xr:uid="{6E4AB423-CBD4-4551-98BC-40F349574299}"/>
    <cellStyle name="Currency 2 3 9 2 3 2 2 3" xfId="33178" xr:uid="{6D512B2E-6EA7-4BE1-93E4-A163B9F3B551}"/>
    <cellStyle name="Currency 2 3 9 2 3 2 3" xfId="16186" xr:uid="{089518D9-26CF-4037-ABF4-5179E7A73FEF}"/>
    <cellStyle name="Currency 2 3 9 2 3 2 3 2" xfId="38842" xr:uid="{A462A8E4-2026-4383-84AF-E4A0B835C664}"/>
    <cellStyle name="Currency 2 3 9 2 3 2 4" xfId="27514" xr:uid="{EA0E7B5F-CE3E-442C-8F4F-3A535DA25F46}"/>
    <cellStyle name="Currency 2 3 9 2 3 3" xfId="7690" xr:uid="{45C5158F-B7B2-46E0-96ED-43D9E8F060FA}"/>
    <cellStyle name="Currency 2 3 9 2 3 3 2" xfId="19018" xr:uid="{BAFDFE05-C423-4D8F-A0DE-DC946335EB5F}"/>
    <cellStyle name="Currency 2 3 9 2 3 3 2 2" xfId="41674" xr:uid="{F4CB81DF-B6F2-4691-AE11-598C0B202367}"/>
    <cellStyle name="Currency 2 3 9 2 3 3 3" xfId="30346" xr:uid="{C288872E-FA10-4747-BDB7-423EB8C7F32B}"/>
    <cellStyle name="Currency 2 3 9 2 3 4" xfId="13354" xr:uid="{1EBD8B93-976A-4830-9964-00AAA8A0802C}"/>
    <cellStyle name="Currency 2 3 9 2 3 4 2" xfId="36010" xr:uid="{3DBA3304-96B8-4100-9FB3-15632CA0747E}"/>
    <cellStyle name="Currency 2 3 9 2 3 5" xfId="24682" xr:uid="{00FCF59C-53F9-46DB-9550-8E12701E4A21}"/>
    <cellStyle name="Currency 2 3 9 2 4" xfId="3424" xr:uid="{37147ED4-3479-4FAE-9F8F-25966759F3FB}"/>
    <cellStyle name="Currency 2 3 9 2 4 2" xfId="9088" xr:uid="{6BA3F346-D9CC-42C3-B4BC-D27D5F3FEC43}"/>
    <cellStyle name="Currency 2 3 9 2 4 2 2" xfId="20416" xr:uid="{0E503D29-2C53-42B7-9E46-A6B65B3EFE98}"/>
    <cellStyle name="Currency 2 3 9 2 4 2 2 2" xfId="43072" xr:uid="{0D572557-C101-4A21-BD4D-77305C63ADB6}"/>
    <cellStyle name="Currency 2 3 9 2 4 2 3" xfId="31744" xr:uid="{62945E03-59C3-40D5-8905-9A4F3A50CB06}"/>
    <cellStyle name="Currency 2 3 9 2 4 3" xfId="14752" xr:uid="{C777EF96-6BD9-481B-8531-30149191A620}"/>
    <cellStyle name="Currency 2 3 9 2 4 3 2" xfId="37408" xr:uid="{E17437E4-F03B-462B-8236-B5B92D24BC72}"/>
    <cellStyle name="Currency 2 3 9 2 4 4" xfId="26080" xr:uid="{C7BB0A2A-2BA6-48BD-BA2D-63C79FFDB7B6}"/>
    <cellStyle name="Currency 2 3 9 2 5" xfId="6256" xr:uid="{2DDFEDE0-6646-4C4A-9F7E-D6D7FB00F046}"/>
    <cellStyle name="Currency 2 3 9 2 5 2" xfId="17584" xr:uid="{E224C538-BF8D-4955-8DC5-3FF112CC3350}"/>
    <cellStyle name="Currency 2 3 9 2 5 2 2" xfId="40240" xr:uid="{9480B83C-461F-4148-B934-13EB0AEA0A46}"/>
    <cellStyle name="Currency 2 3 9 2 5 3" xfId="28912" xr:uid="{C8123D0D-50DD-47D7-B377-199C7925F603}"/>
    <cellStyle name="Currency 2 3 9 2 6" xfId="11920" xr:uid="{800CA462-005F-4D99-8FCE-40108A394F83}"/>
    <cellStyle name="Currency 2 3 9 2 6 2" xfId="34576" xr:uid="{1AD0F7AE-20E2-4A15-AB80-EFEB29592DF9}"/>
    <cellStyle name="Currency 2 3 9 2 7" xfId="23248" xr:uid="{66F326E2-C724-4A86-92A2-A94B175B7504}"/>
    <cellStyle name="Currency 2 3 9 3" xfId="944" xr:uid="{9A5A6424-AF04-4209-B9EA-671940CF4AEF}"/>
    <cellStyle name="Currency 2 3 9 3 2" xfId="2027" xr:uid="{FDFDFDFB-B580-4A9C-A8FC-B4B3F0086057}"/>
    <cellStyle name="Currency 2 3 9 3 2 2" xfId="4859" xr:uid="{94E8E487-A8C1-4AA8-A5EA-C15B9B85B642}"/>
    <cellStyle name="Currency 2 3 9 3 2 2 2" xfId="10523" xr:uid="{E043E9DB-BB74-4EF5-88DA-00D22923DA06}"/>
    <cellStyle name="Currency 2 3 9 3 2 2 2 2" xfId="21851" xr:uid="{97F1204B-25E4-44A9-8332-02962F83458D}"/>
    <cellStyle name="Currency 2 3 9 3 2 2 2 2 2" xfId="44507" xr:uid="{5446C0C6-5796-4629-8D40-BAED336EB805}"/>
    <cellStyle name="Currency 2 3 9 3 2 2 2 3" xfId="33179" xr:uid="{C93269A9-B39D-4287-AEC9-D497CDE7E042}"/>
    <cellStyle name="Currency 2 3 9 3 2 2 3" xfId="16187" xr:uid="{0661A80A-4AF2-4105-970B-34A2432C71DF}"/>
    <cellStyle name="Currency 2 3 9 3 2 2 3 2" xfId="38843" xr:uid="{312D2286-B040-44D2-9802-BDE1BACAA6ED}"/>
    <cellStyle name="Currency 2 3 9 3 2 2 4" xfId="27515" xr:uid="{DEBE4CEC-0B73-4590-8B5B-6BAC6E93DF1F}"/>
    <cellStyle name="Currency 2 3 9 3 2 3" xfId="7691" xr:uid="{CD7B5429-C44B-445C-B85D-E9C8A9A34D89}"/>
    <cellStyle name="Currency 2 3 9 3 2 3 2" xfId="19019" xr:uid="{CE129904-68E3-4AAC-AC63-BFD48E4423E2}"/>
    <cellStyle name="Currency 2 3 9 3 2 3 2 2" xfId="41675" xr:uid="{B87E2164-38B8-4CBB-80E8-DC8184392F40}"/>
    <cellStyle name="Currency 2 3 9 3 2 3 3" xfId="30347" xr:uid="{15001B77-0927-4FE3-B191-10137230FF20}"/>
    <cellStyle name="Currency 2 3 9 3 2 4" xfId="13355" xr:uid="{60A5655E-42EB-4EBF-8977-BDF3823868B1}"/>
    <cellStyle name="Currency 2 3 9 3 2 4 2" xfId="36011" xr:uid="{C6726068-CC5E-4AF7-89FD-2CD8C94D486F}"/>
    <cellStyle name="Currency 2 3 9 3 2 5" xfId="24683" xr:uid="{F57632A7-C5F6-45A2-A951-45D5BDCFDEC1}"/>
    <cellStyle name="Currency 2 3 9 3 3" xfId="3776" xr:uid="{1C78C764-084D-4251-A887-8AA39DFCB4B5}"/>
    <cellStyle name="Currency 2 3 9 3 3 2" xfId="9440" xr:uid="{BFACD449-B67F-42A9-9251-E8038FF4BC67}"/>
    <cellStyle name="Currency 2 3 9 3 3 2 2" xfId="20768" xr:uid="{80B587DC-ED4A-4F41-B795-8480914D203A}"/>
    <cellStyle name="Currency 2 3 9 3 3 2 2 2" xfId="43424" xr:uid="{E15A8252-4435-48F6-9AFA-587A61A847C2}"/>
    <cellStyle name="Currency 2 3 9 3 3 2 3" xfId="32096" xr:uid="{B4DEAB07-F6C5-4CC6-8DB1-93A4CF7DD415}"/>
    <cellStyle name="Currency 2 3 9 3 3 3" xfId="15104" xr:uid="{1B462854-A44D-446C-9328-2A5D6C623163}"/>
    <cellStyle name="Currency 2 3 9 3 3 3 2" xfId="37760" xr:uid="{541D9482-A15E-4CD1-A68C-4873D5983748}"/>
    <cellStyle name="Currency 2 3 9 3 3 4" xfId="26432" xr:uid="{2F739382-D0F6-46CA-A4C4-FA55C3B4F7C8}"/>
    <cellStyle name="Currency 2 3 9 3 4" xfId="6608" xr:uid="{6047432A-2DDC-417E-98E9-C66FC7E2C8FD}"/>
    <cellStyle name="Currency 2 3 9 3 4 2" xfId="17936" xr:uid="{9953FDB2-2249-408A-A28C-43B402212FD8}"/>
    <cellStyle name="Currency 2 3 9 3 4 2 2" xfId="40592" xr:uid="{DACFD4D4-DE5A-4C40-8D91-E117A403E95E}"/>
    <cellStyle name="Currency 2 3 9 3 4 3" xfId="29264" xr:uid="{8F65ADED-3944-42F3-AE4E-A2A4848140CC}"/>
    <cellStyle name="Currency 2 3 9 3 5" xfId="12272" xr:uid="{EE83A57D-23DD-4061-832B-A5BFB8638408}"/>
    <cellStyle name="Currency 2 3 9 3 5 2" xfId="34928" xr:uid="{766D0F0C-622F-4979-BF81-D0F6CAC04191}"/>
    <cellStyle name="Currency 2 3 9 3 6" xfId="23600" xr:uid="{3F8A4C56-CE7D-4DFD-A791-64FF2855B26F}"/>
    <cellStyle name="Currency 2 3 9 4" xfId="2028" xr:uid="{E11BEC01-771A-4118-A6DB-1E2B16A1BB54}"/>
    <cellStyle name="Currency 2 3 9 4 2" xfId="4860" xr:uid="{6299219B-985C-409B-8DCE-CA83471ABB4A}"/>
    <cellStyle name="Currency 2 3 9 4 2 2" xfId="10524" xr:uid="{C2F23AC2-F5AD-44CC-AD41-D642260E85E2}"/>
    <cellStyle name="Currency 2 3 9 4 2 2 2" xfId="21852" xr:uid="{E786417B-3381-49D2-89B0-CEFAB1C8C5A5}"/>
    <cellStyle name="Currency 2 3 9 4 2 2 2 2" xfId="44508" xr:uid="{9E5E538A-FCD1-447F-9B8D-C43D7812042D}"/>
    <cellStyle name="Currency 2 3 9 4 2 2 3" xfId="33180" xr:uid="{0A0F8EE9-24D8-4D82-822B-07ED1A319189}"/>
    <cellStyle name="Currency 2 3 9 4 2 3" xfId="16188" xr:uid="{EDA49AC2-ABAA-470F-8BB8-27CB1D9C34D9}"/>
    <cellStyle name="Currency 2 3 9 4 2 3 2" xfId="38844" xr:uid="{E988E6C5-CA09-48FD-B180-43468AD535DD}"/>
    <cellStyle name="Currency 2 3 9 4 2 4" xfId="27516" xr:uid="{B2B53CAC-5180-424A-87CF-27D4D2C9110C}"/>
    <cellStyle name="Currency 2 3 9 4 3" xfId="7692" xr:uid="{B28BC45A-4F2B-44B9-AFD7-A035311C898F}"/>
    <cellStyle name="Currency 2 3 9 4 3 2" xfId="19020" xr:uid="{4DC967FC-23CB-419A-93BF-F5A8018F0249}"/>
    <cellStyle name="Currency 2 3 9 4 3 2 2" xfId="41676" xr:uid="{B231A853-6B57-445C-9F3F-575D3A008BA5}"/>
    <cellStyle name="Currency 2 3 9 4 3 3" xfId="30348" xr:uid="{975830FB-EF5D-4B80-901A-24F0FA5769F9}"/>
    <cellStyle name="Currency 2 3 9 4 4" xfId="13356" xr:uid="{93A4A6DE-CF3B-4E2E-8DB5-B8785EF74FEE}"/>
    <cellStyle name="Currency 2 3 9 4 4 2" xfId="36012" xr:uid="{3E7A9524-61E6-4015-9B94-CF47D0D1F6E4}"/>
    <cellStyle name="Currency 2 3 9 4 5" xfId="24684" xr:uid="{4949F9A2-C141-4481-ACA9-A6D0BC744AE0}"/>
    <cellStyle name="Currency 2 3 9 5" xfId="3072" xr:uid="{465038FE-EE7A-470D-BCF3-01954DA7C035}"/>
    <cellStyle name="Currency 2 3 9 5 2" xfId="8736" xr:uid="{B4CADD0E-A386-4263-B62A-B2683C3C92CD}"/>
    <cellStyle name="Currency 2 3 9 5 2 2" xfId="20064" xr:uid="{F07DC1E6-CC3F-437C-8E17-ECB95A40847C}"/>
    <cellStyle name="Currency 2 3 9 5 2 2 2" xfId="42720" xr:uid="{F68D3516-56DC-4F46-BFAC-C1673BEC8925}"/>
    <cellStyle name="Currency 2 3 9 5 2 3" xfId="31392" xr:uid="{56382508-3FC6-4EEE-BAC9-EFFDD213C994}"/>
    <cellStyle name="Currency 2 3 9 5 3" xfId="14400" xr:uid="{EDFEC16F-5653-4F28-8DD6-6F60FDA72322}"/>
    <cellStyle name="Currency 2 3 9 5 3 2" xfId="37056" xr:uid="{FDBA4AD8-FEBF-484B-9AD1-ABCE5ED91BD3}"/>
    <cellStyle name="Currency 2 3 9 5 4" xfId="25728" xr:uid="{383C488C-5168-464F-969B-AFB8BF898CA2}"/>
    <cellStyle name="Currency 2 3 9 6" xfId="5904" xr:uid="{A67F4346-7BE7-4A19-831B-456FBEBED93C}"/>
    <cellStyle name="Currency 2 3 9 6 2" xfId="17232" xr:uid="{D2B5E2A9-FEC3-46FE-B070-EF7E5770886D}"/>
    <cellStyle name="Currency 2 3 9 6 2 2" xfId="39888" xr:uid="{E49ECFF7-F514-4627-ADD5-EED5525441A3}"/>
    <cellStyle name="Currency 2 3 9 6 3" xfId="28560" xr:uid="{970020D5-FE97-4763-8A7E-B1722395870C}"/>
    <cellStyle name="Currency 2 3 9 7" xfId="11568" xr:uid="{117389C8-819D-4C35-A8FB-F21CE829C5BC}"/>
    <cellStyle name="Currency 2 3 9 7 2" xfId="34224" xr:uid="{40BEC10D-067A-4D1D-92FC-8DBED6C9D814}"/>
    <cellStyle name="Currency 2 3 9 8" xfId="22896" xr:uid="{25CA78BA-6CCC-4084-A028-EC1B2180B307}"/>
    <cellStyle name="Currency 2 30" xfId="45399" xr:uid="{F1A59F23-BCA0-4B31-B6B8-D853D4FE885D}"/>
    <cellStyle name="Currency 2 31" xfId="45406" xr:uid="{B28A51C4-50F2-4184-B0BD-7491006BD496}"/>
    <cellStyle name="Currency 2 32" xfId="45413" xr:uid="{F84C6ECC-B875-4804-B59B-898141C11964}"/>
    <cellStyle name="Currency 2 33" xfId="45376" xr:uid="{1EFADC08-26AA-4147-A4E2-D40355164426}"/>
    <cellStyle name="Currency 2 4" xfId="79" xr:uid="{5414944F-1E67-41F5-81D0-11DEE56DD21B}"/>
    <cellStyle name="Currency 2 4 10" xfId="5743" xr:uid="{43ECE846-F872-44FE-98D4-BAC08902E058}"/>
    <cellStyle name="Currency 2 4 10 2" xfId="17071" xr:uid="{BC388355-8E24-4150-8EAA-9B4E32BCE964}"/>
    <cellStyle name="Currency 2 4 10 2 2" xfId="39727" xr:uid="{FE8E5CE9-E379-4914-B35B-C6361E242BE7}"/>
    <cellStyle name="Currency 2 4 10 3" xfId="28399" xr:uid="{91C2E1D1-ADD8-439D-BEBD-C7669866715F}"/>
    <cellStyle name="Currency 2 4 11" xfId="11407" xr:uid="{B02BECBE-6A8B-4ED9-8B03-A88D6E69A3D1}"/>
    <cellStyle name="Currency 2 4 11 2" xfId="34063" xr:uid="{C45AD1DD-5F0F-47B3-93A2-C34693B596B3}"/>
    <cellStyle name="Currency 2 4 12" xfId="22735" xr:uid="{A730026F-8883-4B0A-A626-139F376DFDF6}"/>
    <cellStyle name="Currency 2 4 2" xfId="101" xr:uid="{E50D1EE1-383F-440A-B688-00D045C612C8}"/>
    <cellStyle name="Currency 2 4 2 10" xfId="11429" xr:uid="{6114BC5B-D39F-4741-875F-808FD92ED73F}"/>
    <cellStyle name="Currency 2 4 2 10 2" xfId="34085" xr:uid="{661DF309-7921-43EB-97A8-545CAEF40F7E}"/>
    <cellStyle name="Currency 2 4 2 11" xfId="22757" xr:uid="{F5D16920-92DF-4478-B190-A8D30AED88C7}"/>
    <cellStyle name="Currency 2 4 2 2" xfId="145" xr:uid="{23809E2A-B602-48FA-AA69-06EADA5B793C}"/>
    <cellStyle name="Currency 2 4 2 2 10" xfId="22801" xr:uid="{3434486F-DFF6-4220-9919-79C598A4F73B}"/>
    <cellStyle name="Currency 2 4 2 2 2" xfId="233" xr:uid="{07ED8990-EF6A-44B5-8A00-A6C20D50EE55}"/>
    <cellStyle name="Currency 2 4 2 2 2 2" xfId="409" xr:uid="{FCF22439-CBDC-431E-9D98-C769E33429F9}"/>
    <cellStyle name="Currency 2 4 2 2 2 2 2" xfId="761" xr:uid="{6D85C46A-DD2A-4106-A373-1403B1FCC404}"/>
    <cellStyle name="Currency 2 4 2 2 2 2 2 2" xfId="1465" xr:uid="{B26C560E-DC61-4BFD-B464-3E627F388C9A}"/>
    <cellStyle name="Currency 2 4 2 2 2 2 2 2 2" xfId="2029" xr:uid="{5609634D-652B-452C-8153-18EF7A3F2289}"/>
    <cellStyle name="Currency 2 4 2 2 2 2 2 2 2 2" xfId="4861" xr:uid="{5B5B7D07-9D6C-469A-96A5-495C4907B3C1}"/>
    <cellStyle name="Currency 2 4 2 2 2 2 2 2 2 2 2" xfId="10525" xr:uid="{46DDDAB4-CB24-4C46-A233-E855219F682C}"/>
    <cellStyle name="Currency 2 4 2 2 2 2 2 2 2 2 2 2" xfId="21853" xr:uid="{E728BCED-F31B-4245-B625-1525035B368B}"/>
    <cellStyle name="Currency 2 4 2 2 2 2 2 2 2 2 2 2 2" xfId="44509" xr:uid="{05D7AC62-403D-474E-94D0-E0739803D1ED}"/>
    <cellStyle name="Currency 2 4 2 2 2 2 2 2 2 2 2 3" xfId="33181" xr:uid="{CEA003A1-55A7-456E-8090-246327351B31}"/>
    <cellStyle name="Currency 2 4 2 2 2 2 2 2 2 2 3" xfId="16189" xr:uid="{946FCD66-6215-41E5-8B20-18101A24E55F}"/>
    <cellStyle name="Currency 2 4 2 2 2 2 2 2 2 2 3 2" xfId="38845" xr:uid="{6E4893C8-7760-4123-9C15-B38FF99A8347}"/>
    <cellStyle name="Currency 2 4 2 2 2 2 2 2 2 2 4" xfId="27517" xr:uid="{4B7C12BC-C70F-41BB-8802-9D18C72C06AA}"/>
    <cellStyle name="Currency 2 4 2 2 2 2 2 2 2 3" xfId="7693" xr:uid="{FB71CD07-163D-4506-AD50-BEBBBC6AB414}"/>
    <cellStyle name="Currency 2 4 2 2 2 2 2 2 2 3 2" xfId="19021" xr:uid="{5B4B9E0E-A2DE-464B-B2F6-2C487CC55549}"/>
    <cellStyle name="Currency 2 4 2 2 2 2 2 2 2 3 2 2" xfId="41677" xr:uid="{FF5D199E-5B49-450C-8481-A216B26FA0BF}"/>
    <cellStyle name="Currency 2 4 2 2 2 2 2 2 2 3 3" xfId="30349" xr:uid="{D8949AE6-A6CC-4E9C-A10E-5BA0BFBEC9F6}"/>
    <cellStyle name="Currency 2 4 2 2 2 2 2 2 2 4" xfId="13357" xr:uid="{B59425A9-F0A5-425E-8D4B-5F1D9A4B6051}"/>
    <cellStyle name="Currency 2 4 2 2 2 2 2 2 2 4 2" xfId="36013" xr:uid="{C23094D3-7793-489E-8857-36BC52E5074E}"/>
    <cellStyle name="Currency 2 4 2 2 2 2 2 2 2 5" xfId="24685" xr:uid="{4011B8BD-3A51-4B13-9D0A-08332D3C8B74}"/>
    <cellStyle name="Currency 2 4 2 2 2 2 2 2 3" xfId="4297" xr:uid="{5B1CE705-6C6B-49ED-974A-3B2769F54445}"/>
    <cellStyle name="Currency 2 4 2 2 2 2 2 2 3 2" xfId="9961" xr:uid="{D6A5ED43-48EA-4BC0-8FD9-3D46172577EE}"/>
    <cellStyle name="Currency 2 4 2 2 2 2 2 2 3 2 2" xfId="21289" xr:uid="{19C7A006-EFA7-4BBF-8472-453FE93A04A0}"/>
    <cellStyle name="Currency 2 4 2 2 2 2 2 2 3 2 2 2" xfId="43945" xr:uid="{ECC56918-7A7F-4123-BDB1-A9AE7C24C398}"/>
    <cellStyle name="Currency 2 4 2 2 2 2 2 2 3 2 3" xfId="32617" xr:uid="{AEE61092-3AFB-49F1-98AE-6C94510D8B23}"/>
    <cellStyle name="Currency 2 4 2 2 2 2 2 2 3 3" xfId="15625" xr:uid="{9F66066C-AB9F-434F-ADB9-5B70D1D0B18A}"/>
    <cellStyle name="Currency 2 4 2 2 2 2 2 2 3 3 2" xfId="38281" xr:uid="{C8D20958-D0EF-4450-947F-53A4E476EDF1}"/>
    <cellStyle name="Currency 2 4 2 2 2 2 2 2 3 4" xfId="26953" xr:uid="{6D3669A9-CA97-4CC8-A5FA-2E8B11916D37}"/>
    <cellStyle name="Currency 2 4 2 2 2 2 2 2 4" xfId="7129" xr:uid="{74CFF893-100B-4DE2-8FBE-BBA688DF62AF}"/>
    <cellStyle name="Currency 2 4 2 2 2 2 2 2 4 2" xfId="18457" xr:uid="{E752E274-0B6B-407C-9851-4B1DBAFF2B2E}"/>
    <cellStyle name="Currency 2 4 2 2 2 2 2 2 4 2 2" xfId="41113" xr:uid="{8AAC036D-AE5E-4EEF-AD68-3A46D3B85A5C}"/>
    <cellStyle name="Currency 2 4 2 2 2 2 2 2 4 3" xfId="29785" xr:uid="{2ADA867E-0D98-435D-B306-30BB81BADC52}"/>
    <cellStyle name="Currency 2 4 2 2 2 2 2 2 5" xfId="12793" xr:uid="{FD6FF318-CF61-4F99-9A3D-ABAF76D39843}"/>
    <cellStyle name="Currency 2 4 2 2 2 2 2 2 5 2" xfId="35449" xr:uid="{1EF9C985-B578-42C3-8E1D-B3968442D392}"/>
    <cellStyle name="Currency 2 4 2 2 2 2 2 2 6" xfId="24121" xr:uid="{8776447D-2C00-4B4D-B954-BB06F7EBA9B5}"/>
    <cellStyle name="Currency 2 4 2 2 2 2 2 3" xfId="2030" xr:uid="{9A2747CD-EA74-4F05-8617-6D1AB3D82FD6}"/>
    <cellStyle name="Currency 2 4 2 2 2 2 2 3 2" xfId="4862" xr:uid="{563B3912-F1CD-40CF-85C3-70625DD8C0CC}"/>
    <cellStyle name="Currency 2 4 2 2 2 2 2 3 2 2" xfId="10526" xr:uid="{B1CE6D3C-5855-4652-91BF-128D1B9EB404}"/>
    <cellStyle name="Currency 2 4 2 2 2 2 2 3 2 2 2" xfId="21854" xr:uid="{59E8E644-CACB-4F1D-99CE-893C058E9D6A}"/>
    <cellStyle name="Currency 2 4 2 2 2 2 2 3 2 2 2 2" xfId="44510" xr:uid="{381A0C1E-3EE9-4131-9F38-9A2B24C0884B}"/>
    <cellStyle name="Currency 2 4 2 2 2 2 2 3 2 2 3" xfId="33182" xr:uid="{5B5AFCE5-4363-4861-8154-65B9353C775A}"/>
    <cellStyle name="Currency 2 4 2 2 2 2 2 3 2 3" xfId="16190" xr:uid="{B224A78A-6942-4D6B-B1E9-F2BDC8833976}"/>
    <cellStyle name="Currency 2 4 2 2 2 2 2 3 2 3 2" xfId="38846" xr:uid="{15F3EBA9-C8DC-429A-8642-94FD376AE6D4}"/>
    <cellStyle name="Currency 2 4 2 2 2 2 2 3 2 4" xfId="27518" xr:uid="{049DDB89-1AAB-4372-AEB0-29ED2CE98BE9}"/>
    <cellStyle name="Currency 2 4 2 2 2 2 2 3 3" xfId="7694" xr:uid="{9D60C789-C7C1-4764-B9E7-80C361202800}"/>
    <cellStyle name="Currency 2 4 2 2 2 2 2 3 3 2" xfId="19022" xr:uid="{35EE9DA5-3F26-4009-9777-87DBB6AF3F60}"/>
    <cellStyle name="Currency 2 4 2 2 2 2 2 3 3 2 2" xfId="41678" xr:uid="{9AE1D5D7-9AAA-4BC8-AB97-14B3E1BCE210}"/>
    <cellStyle name="Currency 2 4 2 2 2 2 2 3 3 3" xfId="30350" xr:uid="{9E5061CE-C91F-438C-BC2D-1E7DE6C5A805}"/>
    <cellStyle name="Currency 2 4 2 2 2 2 2 3 4" xfId="13358" xr:uid="{B9EB7698-5AF3-4354-9224-B3874E5062F4}"/>
    <cellStyle name="Currency 2 4 2 2 2 2 2 3 4 2" xfId="36014" xr:uid="{865BBC6F-55AD-49A0-9017-60FCFA514494}"/>
    <cellStyle name="Currency 2 4 2 2 2 2 2 3 5" xfId="24686" xr:uid="{FD1E393D-3922-4937-B7AB-2AA33E950138}"/>
    <cellStyle name="Currency 2 4 2 2 2 2 2 4" xfId="3593" xr:uid="{85DEC96F-E1C0-426D-85A4-8042E80A0C24}"/>
    <cellStyle name="Currency 2 4 2 2 2 2 2 4 2" xfId="9257" xr:uid="{3BF57D47-B48D-4D34-8515-FA574EC7B402}"/>
    <cellStyle name="Currency 2 4 2 2 2 2 2 4 2 2" xfId="20585" xr:uid="{F9342870-CCD8-451A-A1D6-16410DF45C2E}"/>
    <cellStyle name="Currency 2 4 2 2 2 2 2 4 2 2 2" xfId="43241" xr:uid="{F21617EF-12BC-4871-8D7F-137C89FCDAB9}"/>
    <cellStyle name="Currency 2 4 2 2 2 2 2 4 2 3" xfId="31913" xr:uid="{1039B76B-0C67-4A5F-8DBB-802F93929E65}"/>
    <cellStyle name="Currency 2 4 2 2 2 2 2 4 3" xfId="14921" xr:uid="{85E45F03-BBB5-4565-94D0-17E4AA972418}"/>
    <cellStyle name="Currency 2 4 2 2 2 2 2 4 3 2" xfId="37577" xr:uid="{04A74451-1C20-4433-9326-53C4EC82FE29}"/>
    <cellStyle name="Currency 2 4 2 2 2 2 2 4 4" xfId="26249" xr:uid="{534867D1-797B-4A58-98A0-0EAC0B9EAC34}"/>
    <cellStyle name="Currency 2 4 2 2 2 2 2 5" xfId="6425" xr:uid="{2D42FD47-B027-499A-97D0-DD6518B3D90A}"/>
    <cellStyle name="Currency 2 4 2 2 2 2 2 5 2" xfId="17753" xr:uid="{EEB5A3FA-830D-49E6-A253-6CE04451EEA1}"/>
    <cellStyle name="Currency 2 4 2 2 2 2 2 5 2 2" xfId="40409" xr:uid="{6CB5D340-BA2D-4579-919A-679A32D6E85C}"/>
    <cellStyle name="Currency 2 4 2 2 2 2 2 5 3" xfId="29081" xr:uid="{DA0E08DB-34D1-4694-B09A-631B67799160}"/>
    <cellStyle name="Currency 2 4 2 2 2 2 2 6" xfId="12089" xr:uid="{30529662-6600-42BD-975D-355F0C5334B5}"/>
    <cellStyle name="Currency 2 4 2 2 2 2 2 6 2" xfId="34745" xr:uid="{BB823882-E447-4850-90BC-AF9DC25462CE}"/>
    <cellStyle name="Currency 2 4 2 2 2 2 2 7" xfId="23417" xr:uid="{7CD33942-6A11-4D1D-8282-6757A86A1AA0}"/>
    <cellStyle name="Currency 2 4 2 2 2 2 3" xfId="1113" xr:uid="{A9A5592B-B0C0-4801-8A1C-2C088C273D8B}"/>
    <cellStyle name="Currency 2 4 2 2 2 2 3 2" xfId="2031" xr:uid="{2AF08EA3-2A14-47D7-A9C6-B952EA988553}"/>
    <cellStyle name="Currency 2 4 2 2 2 2 3 2 2" xfId="4863" xr:uid="{8339000D-BBBD-48B6-AA43-D8FAB95D2EC1}"/>
    <cellStyle name="Currency 2 4 2 2 2 2 3 2 2 2" xfId="10527" xr:uid="{10365F8C-A5DA-4A82-AD8B-3FCFE450A5E4}"/>
    <cellStyle name="Currency 2 4 2 2 2 2 3 2 2 2 2" xfId="21855" xr:uid="{83760C9F-DCC2-4591-B8F6-B5F1FAF5FD21}"/>
    <cellStyle name="Currency 2 4 2 2 2 2 3 2 2 2 2 2" xfId="44511" xr:uid="{94814936-91C2-4091-9057-8D2E6CF0B071}"/>
    <cellStyle name="Currency 2 4 2 2 2 2 3 2 2 2 3" xfId="33183" xr:uid="{AD78B396-5263-4471-B722-5759BAA72F2C}"/>
    <cellStyle name="Currency 2 4 2 2 2 2 3 2 2 3" xfId="16191" xr:uid="{5FED9CF8-37A7-49D6-89E9-CD3DE7395A58}"/>
    <cellStyle name="Currency 2 4 2 2 2 2 3 2 2 3 2" xfId="38847" xr:uid="{7A662938-250B-41A2-968F-8767C86CCF30}"/>
    <cellStyle name="Currency 2 4 2 2 2 2 3 2 2 4" xfId="27519" xr:uid="{2F11DB4B-EA3F-4F1D-ABD4-7645D1330DB4}"/>
    <cellStyle name="Currency 2 4 2 2 2 2 3 2 3" xfId="7695" xr:uid="{5C3ADF7A-FF59-4605-AB2D-B006F4050643}"/>
    <cellStyle name="Currency 2 4 2 2 2 2 3 2 3 2" xfId="19023" xr:uid="{8FBB4C14-2283-4D34-8EB3-839845D416D0}"/>
    <cellStyle name="Currency 2 4 2 2 2 2 3 2 3 2 2" xfId="41679" xr:uid="{F6D2B721-CBAB-4350-A6DE-DA573F415A5A}"/>
    <cellStyle name="Currency 2 4 2 2 2 2 3 2 3 3" xfId="30351" xr:uid="{5337C3B5-B15C-4EB2-9A86-15957A76894E}"/>
    <cellStyle name="Currency 2 4 2 2 2 2 3 2 4" xfId="13359" xr:uid="{DBF2D5A0-DB16-413D-8C92-F0297AFC73E4}"/>
    <cellStyle name="Currency 2 4 2 2 2 2 3 2 4 2" xfId="36015" xr:uid="{CF638748-4C94-4E44-A6A3-51171341134A}"/>
    <cellStyle name="Currency 2 4 2 2 2 2 3 2 5" xfId="24687" xr:uid="{EC679B96-654A-43A7-A546-7E6CDC8824AC}"/>
    <cellStyle name="Currency 2 4 2 2 2 2 3 3" xfId="3945" xr:uid="{3133D543-B4C3-496D-A534-983FB83C7E35}"/>
    <cellStyle name="Currency 2 4 2 2 2 2 3 3 2" xfId="9609" xr:uid="{0C58B449-1C26-48BA-A443-0A2D09A1A022}"/>
    <cellStyle name="Currency 2 4 2 2 2 2 3 3 2 2" xfId="20937" xr:uid="{C2471BF9-9E9C-4A8F-A0E4-086CFE47743E}"/>
    <cellStyle name="Currency 2 4 2 2 2 2 3 3 2 2 2" xfId="43593" xr:uid="{2B8B3276-5C59-4D33-A732-85C8A89FEB85}"/>
    <cellStyle name="Currency 2 4 2 2 2 2 3 3 2 3" xfId="32265" xr:uid="{841D24DA-8CFA-4096-AA9B-AF8F84B47B5A}"/>
    <cellStyle name="Currency 2 4 2 2 2 2 3 3 3" xfId="15273" xr:uid="{3E965356-2A03-4208-9B89-0E921540BB1B}"/>
    <cellStyle name="Currency 2 4 2 2 2 2 3 3 3 2" xfId="37929" xr:uid="{1D493F66-CD10-455B-8F25-1477E1E06DBD}"/>
    <cellStyle name="Currency 2 4 2 2 2 2 3 3 4" xfId="26601" xr:uid="{CCB4ED23-4704-47B5-A146-AEB04CF00E10}"/>
    <cellStyle name="Currency 2 4 2 2 2 2 3 4" xfId="6777" xr:uid="{D9FA89A3-25BC-4FDC-AA36-72AD57328C66}"/>
    <cellStyle name="Currency 2 4 2 2 2 2 3 4 2" xfId="18105" xr:uid="{5E3271BE-538E-4E0A-ACA3-0C5B1A4B6985}"/>
    <cellStyle name="Currency 2 4 2 2 2 2 3 4 2 2" xfId="40761" xr:uid="{C249A0B0-AF46-4C29-938E-05FF7BC618EB}"/>
    <cellStyle name="Currency 2 4 2 2 2 2 3 4 3" xfId="29433" xr:uid="{61AB9D9B-2390-43E7-8EDB-2F84C0C3AA5C}"/>
    <cellStyle name="Currency 2 4 2 2 2 2 3 5" xfId="12441" xr:uid="{D89FCF1C-C66B-4064-A230-42EB402E0502}"/>
    <cellStyle name="Currency 2 4 2 2 2 2 3 5 2" xfId="35097" xr:uid="{FC1E4C75-ADBB-4C4C-A954-0BE10EB245F2}"/>
    <cellStyle name="Currency 2 4 2 2 2 2 3 6" xfId="23769" xr:uid="{D74A17F7-FB1E-4F5C-8070-8633330FD696}"/>
    <cellStyle name="Currency 2 4 2 2 2 2 4" xfId="2032" xr:uid="{831C2100-63CB-4522-990F-23300AD33B44}"/>
    <cellStyle name="Currency 2 4 2 2 2 2 4 2" xfId="4864" xr:uid="{767216F3-95F2-432B-9847-C9B306E430CB}"/>
    <cellStyle name="Currency 2 4 2 2 2 2 4 2 2" xfId="10528" xr:uid="{A258A7AF-C597-46F1-881C-67DD93069839}"/>
    <cellStyle name="Currency 2 4 2 2 2 2 4 2 2 2" xfId="21856" xr:uid="{18147202-BBFD-494A-B47D-F16733784297}"/>
    <cellStyle name="Currency 2 4 2 2 2 2 4 2 2 2 2" xfId="44512" xr:uid="{A0AE0657-1B2F-4CEB-AD55-28C18701376C}"/>
    <cellStyle name="Currency 2 4 2 2 2 2 4 2 2 3" xfId="33184" xr:uid="{B83CCBD9-02FB-4BAA-89BF-B6F251387D20}"/>
    <cellStyle name="Currency 2 4 2 2 2 2 4 2 3" xfId="16192" xr:uid="{16552864-9561-415C-94D6-74CB37336863}"/>
    <cellStyle name="Currency 2 4 2 2 2 2 4 2 3 2" xfId="38848" xr:uid="{9D7D5BA0-BC2E-48C5-AC01-9255C5800B47}"/>
    <cellStyle name="Currency 2 4 2 2 2 2 4 2 4" xfId="27520" xr:uid="{417D3113-501D-4713-968B-2AABF595CFA8}"/>
    <cellStyle name="Currency 2 4 2 2 2 2 4 3" xfId="7696" xr:uid="{9AF01E88-DA49-41F6-A16D-B49EDC688DBF}"/>
    <cellStyle name="Currency 2 4 2 2 2 2 4 3 2" xfId="19024" xr:uid="{E2AAC46D-004C-4608-BD7B-C2A9A8640D96}"/>
    <cellStyle name="Currency 2 4 2 2 2 2 4 3 2 2" xfId="41680" xr:uid="{4FF3A909-2007-4215-8870-CABD3BDADEEC}"/>
    <cellStyle name="Currency 2 4 2 2 2 2 4 3 3" xfId="30352" xr:uid="{268014ED-582D-4539-8B7A-12081D54016B}"/>
    <cellStyle name="Currency 2 4 2 2 2 2 4 4" xfId="13360" xr:uid="{BA5D6366-6222-456F-BA00-A74D007CD14E}"/>
    <cellStyle name="Currency 2 4 2 2 2 2 4 4 2" xfId="36016" xr:uid="{24270B33-7EB5-4230-8D20-41A00974A17A}"/>
    <cellStyle name="Currency 2 4 2 2 2 2 4 5" xfId="24688" xr:uid="{64DD8863-7783-4331-8685-D6AF6F4AC13A}"/>
    <cellStyle name="Currency 2 4 2 2 2 2 5" xfId="3241" xr:uid="{E13036EB-EBDC-473E-B903-387F54610689}"/>
    <cellStyle name="Currency 2 4 2 2 2 2 5 2" xfId="8905" xr:uid="{198C4EC5-18B9-4EF3-B9E0-2D7FFC799A91}"/>
    <cellStyle name="Currency 2 4 2 2 2 2 5 2 2" xfId="20233" xr:uid="{7A502246-0EB7-49D1-BBD7-548EF7DC8F98}"/>
    <cellStyle name="Currency 2 4 2 2 2 2 5 2 2 2" xfId="42889" xr:uid="{75972ACF-1CC3-4FE4-83FB-927AE41BDC80}"/>
    <cellStyle name="Currency 2 4 2 2 2 2 5 2 3" xfId="31561" xr:uid="{4876E7CB-9766-4CEF-88C4-9F971600183B}"/>
    <cellStyle name="Currency 2 4 2 2 2 2 5 3" xfId="14569" xr:uid="{8E385C58-990B-4DCE-AFEA-782FBCEEF0F3}"/>
    <cellStyle name="Currency 2 4 2 2 2 2 5 3 2" xfId="37225" xr:uid="{862A7AD4-3E5C-4F97-9927-035637F9AC2B}"/>
    <cellStyle name="Currency 2 4 2 2 2 2 5 4" xfId="25897" xr:uid="{5A50587F-E585-458F-81FA-ED47CF41669B}"/>
    <cellStyle name="Currency 2 4 2 2 2 2 6" xfId="6073" xr:uid="{947A8352-577A-4213-B74D-A3A792A4E61A}"/>
    <cellStyle name="Currency 2 4 2 2 2 2 6 2" xfId="17401" xr:uid="{9EA24F8C-57BB-402A-AA7B-E435DD6DE787}"/>
    <cellStyle name="Currency 2 4 2 2 2 2 6 2 2" xfId="40057" xr:uid="{FF9E0838-8264-4695-BCA2-142D8A4F3766}"/>
    <cellStyle name="Currency 2 4 2 2 2 2 6 3" xfId="28729" xr:uid="{F2294AB4-866A-4339-B0C8-FF45A1EB0BDB}"/>
    <cellStyle name="Currency 2 4 2 2 2 2 7" xfId="11737" xr:uid="{F19ECA1C-BDE6-4BB3-8348-82B3AABA711B}"/>
    <cellStyle name="Currency 2 4 2 2 2 2 7 2" xfId="34393" xr:uid="{3A2126B2-A84C-46CC-BBAD-5C37B70112FC}"/>
    <cellStyle name="Currency 2 4 2 2 2 2 8" xfId="23065" xr:uid="{8753A6C0-68B1-4DF5-A236-FE4A2116BDFB}"/>
    <cellStyle name="Currency 2 4 2 2 2 3" xfId="585" xr:uid="{FC98B889-B741-42B4-92DF-DAEE2A6D2001}"/>
    <cellStyle name="Currency 2 4 2 2 2 3 2" xfId="1289" xr:uid="{DE87DC76-1F6A-4429-B99C-68F2B844C208}"/>
    <cellStyle name="Currency 2 4 2 2 2 3 2 2" xfId="2033" xr:uid="{BA8051C6-6DC0-4B84-B138-26C9928696E2}"/>
    <cellStyle name="Currency 2 4 2 2 2 3 2 2 2" xfId="4865" xr:uid="{C6BF13B3-4AE3-4CE0-8740-E094B06A86C2}"/>
    <cellStyle name="Currency 2 4 2 2 2 3 2 2 2 2" xfId="10529" xr:uid="{09A42F08-9745-43B5-94A2-47E6FABD1F36}"/>
    <cellStyle name="Currency 2 4 2 2 2 3 2 2 2 2 2" xfId="21857" xr:uid="{40403CB8-F539-4D53-949D-2454FE565E0F}"/>
    <cellStyle name="Currency 2 4 2 2 2 3 2 2 2 2 2 2" xfId="44513" xr:uid="{47FCEE29-53F5-4543-845E-CF4C420F77B1}"/>
    <cellStyle name="Currency 2 4 2 2 2 3 2 2 2 2 3" xfId="33185" xr:uid="{B07A6917-8CA7-4DBD-BC00-8B8C9558D0F4}"/>
    <cellStyle name="Currency 2 4 2 2 2 3 2 2 2 3" xfId="16193" xr:uid="{8B5E106F-86DE-4849-9A4B-5925EE1CCC5D}"/>
    <cellStyle name="Currency 2 4 2 2 2 3 2 2 2 3 2" xfId="38849" xr:uid="{207CC0B0-A7B5-4C64-A765-0BF14FFF3FC6}"/>
    <cellStyle name="Currency 2 4 2 2 2 3 2 2 2 4" xfId="27521" xr:uid="{B66F08BB-6EEF-4673-8093-A71E9D10D3AD}"/>
    <cellStyle name="Currency 2 4 2 2 2 3 2 2 3" xfId="7697" xr:uid="{3BDEEACC-837F-46A3-81C5-5B1BB967D53E}"/>
    <cellStyle name="Currency 2 4 2 2 2 3 2 2 3 2" xfId="19025" xr:uid="{88B40ACF-C70A-4371-8906-B7925D52EE6F}"/>
    <cellStyle name="Currency 2 4 2 2 2 3 2 2 3 2 2" xfId="41681" xr:uid="{7FF82154-CF34-4FBF-B6C1-B62C00ABAD41}"/>
    <cellStyle name="Currency 2 4 2 2 2 3 2 2 3 3" xfId="30353" xr:uid="{87879E48-D249-4711-BB04-0F323E6AD31E}"/>
    <cellStyle name="Currency 2 4 2 2 2 3 2 2 4" xfId="13361" xr:uid="{32BCEC7B-E327-48CB-99F5-2BE1E96337AC}"/>
    <cellStyle name="Currency 2 4 2 2 2 3 2 2 4 2" xfId="36017" xr:uid="{D63E2555-15F0-4A59-A1B9-2A13609655CF}"/>
    <cellStyle name="Currency 2 4 2 2 2 3 2 2 5" xfId="24689" xr:uid="{4802FCE6-A874-465B-9FCD-8BE30EBA5028}"/>
    <cellStyle name="Currency 2 4 2 2 2 3 2 3" xfId="4121" xr:uid="{575F5B70-6900-45F7-B116-C3E52D2A5646}"/>
    <cellStyle name="Currency 2 4 2 2 2 3 2 3 2" xfId="9785" xr:uid="{B79C38A9-339A-4267-8D54-8047663E70BA}"/>
    <cellStyle name="Currency 2 4 2 2 2 3 2 3 2 2" xfId="21113" xr:uid="{03B258CC-3AC3-465E-B25A-42461EBA9E2B}"/>
    <cellStyle name="Currency 2 4 2 2 2 3 2 3 2 2 2" xfId="43769" xr:uid="{3A362C87-42A8-43BE-A886-52E5CAE866A7}"/>
    <cellStyle name="Currency 2 4 2 2 2 3 2 3 2 3" xfId="32441" xr:uid="{622DE78C-D2BA-47AC-AC44-0878F83087F3}"/>
    <cellStyle name="Currency 2 4 2 2 2 3 2 3 3" xfId="15449" xr:uid="{5F67CE7D-95F9-4036-B4BD-790DD339FB72}"/>
    <cellStyle name="Currency 2 4 2 2 2 3 2 3 3 2" xfId="38105" xr:uid="{97549034-CC2E-466E-959E-F0D6DD1493DF}"/>
    <cellStyle name="Currency 2 4 2 2 2 3 2 3 4" xfId="26777" xr:uid="{C4C5C38B-6750-4B3E-8CB2-D98F1B0AE714}"/>
    <cellStyle name="Currency 2 4 2 2 2 3 2 4" xfId="6953" xr:uid="{E01048B9-4A94-41E1-A782-8809AD6712F6}"/>
    <cellStyle name="Currency 2 4 2 2 2 3 2 4 2" xfId="18281" xr:uid="{C51E8B94-1039-461F-BD55-63A14D7164A9}"/>
    <cellStyle name="Currency 2 4 2 2 2 3 2 4 2 2" xfId="40937" xr:uid="{A384CB8E-6A10-4D67-83DD-40E2144DD0CD}"/>
    <cellStyle name="Currency 2 4 2 2 2 3 2 4 3" xfId="29609" xr:uid="{EEF36B86-6A0E-4C94-B05D-844E63B187BC}"/>
    <cellStyle name="Currency 2 4 2 2 2 3 2 5" xfId="12617" xr:uid="{5FCA917C-264B-4899-89EE-6577F01B3E8D}"/>
    <cellStyle name="Currency 2 4 2 2 2 3 2 5 2" xfId="35273" xr:uid="{6AEFFAC2-9D8B-4BF6-919E-167228641F60}"/>
    <cellStyle name="Currency 2 4 2 2 2 3 2 6" xfId="23945" xr:uid="{D54E4B99-F90C-4C31-A376-930E70BFC81A}"/>
    <cellStyle name="Currency 2 4 2 2 2 3 3" xfId="2034" xr:uid="{E9C477F9-AC15-429C-A174-AE9D277FB3A6}"/>
    <cellStyle name="Currency 2 4 2 2 2 3 3 2" xfId="4866" xr:uid="{0520C1E2-2F64-493C-8DB0-9BA4C347FD89}"/>
    <cellStyle name="Currency 2 4 2 2 2 3 3 2 2" xfId="10530" xr:uid="{DAAFAB0B-456B-4BDD-B235-E74AF58DDE76}"/>
    <cellStyle name="Currency 2 4 2 2 2 3 3 2 2 2" xfId="21858" xr:uid="{8E0037C7-07BA-4D43-8E96-3D53786AD401}"/>
    <cellStyle name="Currency 2 4 2 2 2 3 3 2 2 2 2" xfId="44514" xr:uid="{C2246E2E-74EA-46FF-8FDA-7CFD2A2470C9}"/>
    <cellStyle name="Currency 2 4 2 2 2 3 3 2 2 3" xfId="33186" xr:uid="{ABAAD23B-827F-487F-8DF4-853344CACD4A}"/>
    <cellStyle name="Currency 2 4 2 2 2 3 3 2 3" xfId="16194" xr:uid="{A29056A2-3B3C-4A35-B301-536BF2F7923A}"/>
    <cellStyle name="Currency 2 4 2 2 2 3 3 2 3 2" xfId="38850" xr:uid="{71086E48-F791-44F0-A062-B00676E3ED82}"/>
    <cellStyle name="Currency 2 4 2 2 2 3 3 2 4" xfId="27522" xr:uid="{80212281-82EB-4E41-9752-A39255D07B67}"/>
    <cellStyle name="Currency 2 4 2 2 2 3 3 3" xfId="7698" xr:uid="{715D735F-D71D-4AF4-B242-74B9BBE18593}"/>
    <cellStyle name="Currency 2 4 2 2 2 3 3 3 2" xfId="19026" xr:uid="{D7AB1F9D-1F7D-489D-A756-7E9323305ACB}"/>
    <cellStyle name="Currency 2 4 2 2 2 3 3 3 2 2" xfId="41682" xr:uid="{5604BB2D-3AD3-4D6A-AF5B-F3772B6C84CE}"/>
    <cellStyle name="Currency 2 4 2 2 2 3 3 3 3" xfId="30354" xr:uid="{DE8B07EC-E4D0-4B1B-B382-61077D6DC81C}"/>
    <cellStyle name="Currency 2 4 2 2 2 3 3 4" xfId="13362" xr:uid="{2057D21D-4BF8-4F50-A46C-950EF16AFC72}"/>
    <cellStyle name="Currency 2 4 2 2 2 3 3 4 2" xfId="36018" xr:uid="{8B2A001B-743D-4241-8A14-C2B475D5B23D}"/>
    <cellStyle name="Currency 2 4 2 2 2 3 3 5" xfId="24690" xr:uid="{4B575AF4-6486-4743-B15B-70BC0510FE01}"/>
    <cellStyle name="Currency 2 4 2 2 2 3 4" xfId="3417" xr:uid="{24D68745-30B1-4DE1-B587-A59F933B3E12}"/>
    <cellStyle name="Currency 2 4 2 2 2 3 4 2" xfId="9081" xr:uid="{68895706-10FA-4A1B-9FE6-C2C3929E6BB1}"/>
    <cellStyle name="Currency 2 4 2 2 2 3 4 2 2" xfId="20409" xr:uid="{2F0B4733-9987-4E91-80DD-D5E19D0CF932}"/>
    <cellStyle name="Currency 2 4 2 2 2 3 4 2 2 2" xfId="43065" xr:uid="{F9CA2FB1-FFB1-4C95-BAC8-91997CAB8B3A}"/>
    <cellStyle name="Currency 2 4 2 2 2 3 4 2 3" xfId="31737" xr:uid="{F627D6CF-D626-4AAB-AA03-8A00D665E22E}"/>
    <cellStyle name="Currency 2 4 2 2 2 3 4 3" xfId="14745" xr:uid="{57BEFFB5-4247-4FF3-9ABF-DFE257BF061E}"/>
    <cellStyle name="Currency 2 4 2 2 2 3 4 3 2" xfId="37401" xr:uid="{E4A9826B-93BC-46EF-8902-7A26C9BDDC3D}"/>
    <cellStyle name="Currency 2 4 2 2 2 3 4 4" xfId="26073" xr:uid="{C30421CB-94EF-4CC1-8B08-5E7F0DAE793C}"/>
    <cellStyle name="Currency 2 4 2 2 2 3 5" xfId="6249" xr:uid="{09342D3C-7762-4E8B-92A3-806C16130E1C}"/>
    <cellStyle name="Currency 2 4 2 2 2 3 5 2" xfId="17577" xr:uid="{D99D1164-15B1-4DD8-8BC5-A95F3E624389}"/>
    <cellStyle name="Currency 2 4 2 2 2 3 5 2 2" xfId="40233" xr:uid="{A4952B61-0096-4F44-B6A1-8EF1ADEEC1DE}"/>
    <cellStyle name="Currency 2 4 2 2 2 3 5 3" xfId="28905" xr:uid="{56B3E7CF-0732-482D-9BE5-1C9D20E30B05}"/>
    <cellStyle name="Currency 2 4 2 2 2 3 6" xfId="11913" xr:uid="{05DB74EA-AD13-407F-AB0C-213C94B15A17}"/>
    <cellStyle name="Currency 2 4 2 2 2 3 6 2" xfId="34569" xr:uid="{0F20D399-F54E-4FE2-BA8A-615D67E3CB6A}"/>
    <cellStyle name="Currency 2 4 2 2 2 3 7" xfId="23241" xr:uid="{5A863508-7F1D-4C93-A3C3-84993AB2F570}"/>
    <cellStyle name="Currency 2 4 2 2 2 4" xfId="937" xr:uid="{1C56A3B1-8B1E-4BBA-8AC9-201C6BF7EC4B}"/>
    <cellStyle name="Currency 2 4 2 2 2 4 2" xfId="2035" xr:uid="{741B2E7C-58EA-4135-9C0A-52FFC672D958}"/>
    <cellStyle name="Currency 2 4 2 2 2 4 2 2" xfId="4867" xr:uid="{DB361E6B-6C5A-41AB-B199-1D22AD8117A9}"/>
    <cellStyle name="Currency 2 4 2 2 2 4 2 2 2" xfId="10531" xr:uid="{713FF3B9-712E-4CA8-98DC-989870773EFC}"/>
    <cellStyle name="Currency 2 4 2 2 2 4 2 2 2 2" xfId="21859" xr:uid="{45933651-E2F6-4677-BAA6-8B5D7B414C55}"/>
    <cellStyle name="Currency 2 4 2 2 2 4 2 2 2 2 2" xfId="44515" xr:uid="{C2751689-C0D2-4CDD-BEAC-B6CBCEB364BD}"/>
    <cellStyle name="Currency 2 4 2 2 2 4 2 2 2 3" xfId="33187" xr:uid="{B22508CC-7EC0-4822-93C1-2CDE59F2E72D}"/>
    <cellStyle name="Currency 2 4 2 2 2 4 2 2 3" xfId="16195" xr:uid="{E9353FF4-9BED-4DD5-B698-F714B1D8A8D0}"/>
    <cellStyle name="Currency 2 4 2 2 2 4 2 2 3 2" xfId="38851" xr:uid="{307903D7-BBC4-40E6-8623-63F1D0BBBC3A}"/>
    <cellStyle name="Currency 2 4 2 2 2 4 2 2 4" xfId="27523" xr:uid="{8C431735-56AC-4158-AB44-5FE5FBDA894B}"/>
    <cellStyle name="Currency 2 4 2 2 2 4 2 3" xfId="7699" xr:uid="{4E715727-2E5D-4246-8341-A54C14462EF0}"/>
    <cellStyle name="Currency 2 4 2 2 2 4 2 3 2" xfId="19027" xr:uid="{A3AC9F95-897B-48A5-9672-F9FEFBE4D463}"/>
    <cellStyle name="Currency 2 4 2 2 2 4 2 3 2 2" xfId="41683" xr:uid="{A03B31C7-624C-479D-A24B-D74E89C70B14}"/>
    <cellStyle name="Currency 2 4 2 2 2 4 2 3 3" xfId="30355" xr:uid="{D0E0E3C8-97CD-4EBC-BC9B-CDD6BA29E9EA}"/>
    <cellStyle name="Currency 2 4 2 2 2 4 2 4" xfId="13363" xr:uid="{1F09CCE4-D4C4-40C6-B345-84579B3667CA}"/>
    <cellStyle name="Currency 2 4 2 2 2 4 2 4 2" xfId="36019" xr:uid="{4E28B75C-9213-4CCE-9E40-D410E4275E0B}"/>
    <cellStyle name="Currency 2 4 2 2 2 4 2 5" xfId="24691" xr:uid="{D5077982-EC17-4A1A-8CBC-E5A6C37696AE}"/>
    <cellStyle name="Currency 2 4 2 2 2 4 3" xfId="3769" xr:uid="{3E62C5CB-101F-4749-A791-D8456769789B}"/>
    <cellStyle name="Currency 2 4 2 2 2 4 3 2" xfId="9433" xr:uid="{683B54D6-C4F4-4469-9FD6-A3C9D72C2DA2}"/>
    <cellStyle name="Currency 2 4 2 2 2 4 3 2 2" xfId="20761" xr:uid="{DD8E8E49-029B-4B9F-AAF6-E199599B0BE4}"/>
    <cellStyle name="Currency 2 4 2 2 2 4 3 2 2 2" xfId="43417" xr:uid="{4CF731E7-74D8-4845-93CB-B658938472C0}"/>
    <cellStyle name="Currency 2 4 2 2 2 4 3 2 3" xfId="32089" xr:uid="{9A7EB0D7-0A23-4382-8EF5-C861897C3108}"/>
    <cellStyle name="Currency 2 4 2 2 2 4 3 3" xfId="15097" xr:uid="{A3768860-215A-4C25-9352-573CCB2F0240}"/>
    <cellStyle name="Currency 2 4 2 2 2 4 3 3 2" xfId="37753" xr:uid="{E6630ACA-23AB-462C-92FC-ED0AE5156489}"/>
    <cellStyle name="Currency 2 4 2 2 2 4 3 4" xfId="26425" xr:uid="{5E864FC9-674E-4C4F-B123-780F430C1240}"/>
    <cellStyle name="Currency 2 4 2 2 2 4 4" xfId="6601" xr:uid="{1518DC81-B039-4D4B-8CB4-8E5F3C419771}"/>
    <cellStyle name="Currency 2 4 2 2 2 4 4 2" xfId="17929" xr:uid="{522BA002-9DFC-4D5C-B285-FAE1EDD2682D}"/>
    <cellStyle name="Currency 2 4 2 2 2 4 4 2 2" xfId="40585" xr:uid="{A6C5330F-DBC2-4E80-BECA-FC3FAFB76CF0}"/>
    <cellStyle name="Currency 2 4 2 2 2 4 4 3" xfId="29257" xr:uid="{B0AF5319-2C9E-4DF6-9CAD-DF8E1C45BDE4}"/>
    <cellStyle name="Currency 2 4 2 2 2 4 5" xfId="12265" xr:uid="{D1780A64-D0A1-492C-B20D-4C75CCE460E8}"/>
    <cellStyle name="Currency 2 4 2 2 2 4 5 2" xfId="34921" xr:uid="{E6EC6D05-087F-47A6-85F1-61B6F8AEDE69}"/>
    <cellStyle name="Currency 2 4 2 2 2 4 6" xfId="23593" xr:uid="{96401F16-39A7-406F-B464-E489F0D2FDFD}"/>
    <cellStyle name="Currency 2 4 2 2 2 5" xfId="2036" xr:uid="{A160D814-952B-49C3-8D70-AD61A7AF756C}"/>
    <cellStyle name="Currency 2 4 2 2 2 5 2" xfId="4868" xr:uid="{7DA95536-4DE2-458A-8FBF-DDA7287DACF4}"/>
    <cellStyle name="Currency 2 4 2 2 2 5 2 2" xfId="10532" xr:uid="{44CB9364-A17E-4423-BB6C-D212B48E9537}"/>
    <cellStyle name="Currency 2 4 2 2 2 5 2 2 2" xfId="21860" xr:uid="{46971246-53B0-4B35-9021-F70AF4798032}"/>
    <cellStyle name="Currency 2 4 2 2 2 5 2 2 2 2" xfId="44516" xr:uid="{92AD68E1-C696-4D03-B5D0-166449D78F1A}"/>
    <cellStyle name="Currency 2 4 2 2 2 5 2 2 3" xfId="33188" xr:uid="{1BF54121-BCC9-44FA-9E62-D9C074A41254}"/>
    <cellStyle name="Currency 2 4 2 2 2 5 2 3" xfId="16196" xr:uid="{6E4D946D-1B55-417F-B147-DBEB4D7A45D6}"/>
    <cellStyle name="Currency 2 4 2 2 2 5 2 3 2" xfId="38852" xr:uid="{87326B46-634E-41FB-B741-18F154212C35}"/>
    <cellStyle name="Currency 2 4 2 2 2 5 2 4" xfId="27524" xr:uid="{04ABA6EB-3DA4-4138-8C3D-837A60C82203}"/>
    <cellStyle name="Currency 2 4 2 2 2 5 3" xfId="7700" xr:uid="{1CAAE8D7-F6FA-4A38-934E-C28C6A2799B8}"/>
    <cellStyle name="Currency 2 4 2 2 2 5 3 2" xfId="19028" xr:uid="{3898C9D0-E09E-410D-A327-D631FD012915}"/>
    <cellStyle name="Currency 2 4 2 2 2 5 3 2 2" xfId="41684" xr:uid="{92410B97-2535-408F-861B-51F984A01E10}"/>
    <cellStyle name="Currency 2 4 2 2 2 5 3 3" xfId="30356" xr:uid="{79C6FA2E-D81F-4419-A3AE-3D0D1C6D315E}"/>
    <cellStyle name="Currency 2 4 2 2 2 5 4" xfId="13364" xr:uid="{396BFA00-F759-4065-B3E7-94279CB72A60}"/>
    <cellStyle name="Currency 2 4 2 2 2 5 4 2" xfId="36020" xr:uid="{15221E34-5B93-401F-893C-4D9576F11EED}"/>
    <cellStyle name="Currency 2 4 2 2 2 5 5" xfId="24692" xr:uid="{1FFA546E-8C58-4ED8-82A6-92933FF80D2B}"/>
    <cellStyle name="Currency 2 4 2 2 2 6" xfId="3065" xr:uid="{8A6EF435-10DF-479A-A889-F051DC25091C}"/>
    <cellStyle name="Currency 2 4 2 2 2 6 2" xfId="8729" xr:uid="{E2ADC5AA-E0C8-47A3-951C-85C288CBDD3B}"/>
    <cellStyle name="Currency 2 4 2 2 2 6 2 2" xfId="20057" xr:uid="{39B80D29-9BCF-47E8-A188-944330BCAB80}"/>
    <cellStyle name="Currency 2 4 2 2 2 6 2 2 2" xfId="42713" xr:uid="{0A2F38A3-7DC3-4EDD-9AB3-911473C9CE68}"/>
    <cellStyle name="Currency 2 4 2 2 2 6 2 3" xfId="31385" xr:uid="{DC5B43B2-97D8-44FD-B1ED-FE82D952F1E5}"/>
    <cellStyle name="Currency 2 4 2 2 2 6 3" xfId="14393" xr:uid="{A052DC84-1D33-4A32-80C9-7AFD639B3BBD}"/>
    <cellStyle name="Currency 2 4 2 2 2 6 3 2" xfId="37049" xr:uid="{282C4907-6DDA-43D4-A7F3-BE4496B7F9AC}"/>
    <cellStyle name="Currency 2 4 2 2 2 6 4" xfId="25721" xr:uid="{FB2D187B-BF68-4484-9D3A-874D0E388A34}"/>
    <cellStyle name="Currency 2 4 2 2 2 7" xfId="5897" xr:uid="{53A9B0D9-8709-4EF4-8054-22E1CCD89EFD}"/>
    <cellStyle name="Currency 2 4 2 2 2 7 2" xfId="17225" xr:uid="{62FF14AA-0473-4A3D-A8ED-7D0923982E07}"/>
    <cellStyle name="Currency 2 4 2 2 2 7 2 2" xfId="39881" xr:uid="{2A1A55E0-3A11-4BB6-8970-F89E5A06DB65}"/>
    <cellStyle name="Currency 2 4 2 2 2 7 3" xfId="28553" xr:uid="{99A7E1A5-CDF3-4B9D-AD85-E8C3129090FE}"/>
    <cellStyle name="Currency 2 4 2 2 2 8" xfId="11561" xr:uid="{D1E86013-5080-4817-930D-95DB0E489806}"/>
    <cellStyle name="Currency 2 4 2 2 2 8 2" xfId="34217" xr:uid="{EB241A77-DB6E-4689-A679-92A709832813}"/>
    <cellStyle name="Currency 2 4 2 2 2 9" xfId="22889" xr:uid="{94EE237A-4511-4C26-BA6F-B81A564DE2C9}"/>
    <cellStyle name="Currency 2 4 2 2 3" xfId="321" xr:uid="{5BE49F70-E0B7-44AB-950D-8E0A0610421D}"/>
    <cellStyle name="Currency 2 4 2 2 3 2" xfId="673" xr:uid="{0DBA6E73-A791-40E2-90E1-21894F2F9A3A}"/>
    <cellStyle name="Currency 2 4 2 2 3 2 2" xfId="1377" xr:uid="{9535C8F7-17BD-4EAD-8664-A39B2453022C}"/>
    <cellStyle name="Currency 2 4 2 2 3 2 2 2" xfId="2037" xr:uid="{73650570-312F-460B-B6D3-45E85F49FC70}"/>
    <cellStyle name="Currency 2 4 2 2 3 2 2 2 2" xfId="4869" xr:uid="{009D0007-321E-4B18-A70C-22CEAEF2B6E8}"/>
    <cellStyle name="Currency 2 4 2 2 3 2 2 2 2 2" xfId="10533" xr:uid="{07A75030-C224-42B0-8CE0-5CDD2E31F54E}"/>
    <cellStyle name="Currency 2 4 2 2 3 2 2 2 2 2 2" xfId="21861" xr:uid="{0CD50690-1D72-4CB6-AA99-DC9570AC8654}"/>
    <cellStyle name="Currency 2 4 2 2 3 2 2 2 2 2 2 2" xfId="44517" xr:uid="{54617A10-E726-4F35-A0A2-C9A0E53D49E6}"/>
    <cellStyle name="Currency 2 4 2 2 3 2 2 2 2 2 3" xfId="33189" xr:uid="{F5406C23-4D24-4BC5-97C8-DCAF794655C0}"/>
    <cellStyle name="Currency 2 4 2 2 3 2 2 2 2 3" xfId="16197" xr:uid="{9BC27AC7-1828-492A-85A2-C88274495699}"/>
    <cellStyle name="Currency 2 4 2 2 3 2 2 2 2 3 2" xfId="38853" xr:uid="{4E19E02E-2E22-4253-8F49-8242A03D948F}"/>
    <cellStyle name="Currency 2 4 2 2 3 2 2 2 2 4" xfId="27525" xr:uid="{86E0ACCD-2C93-4E3A-B8B0-660631ABC495}"/>
    <cellStyle name="Currency 2 4 2 2 3 2 2 2 3" xfId="7701" xr:uid="{CEF8E9E6-A69A-48DD-8AB4-1B57C4E4B4C6}"/>
    <cellStyle name="Currency 2 4 2 2 3 2 2 2 3 2" xfId="19029" xr:uid="{5EA6453A-E1B6-4483-AEBB-EF2105BEBE51}"/>
    <cellStyle name="Currency 2 4 2 2 3 2 2 2 3 2 2" xfId="41685" xr:uid="{8863097A-42C6-4D89-BC40-FE6B6E6B3226}"/>
    <cellStyle name="Currency 2 4 2 2 3 2 2 2 3 3" xfId="30357" xr:uid="{DAB9C48B-C844-4123-9D57-D797E606F8B4}"/>
    <cellStyle name="Currency 2 4 2 2 3 2 2 2 4" xfId="13365" xr:uid="{076304C5-25E9-422D-9E91-B968C6FCCDC4}"/>
    <cellStyle name="Currency 2 4 2 2 3 2 2 2 4 2" xfId="36021" xr:uid="{3E47E7F0-6FD2-45F2-8E9F-34D0BA54CC74}"/>
    <cellStyle name="Currency 2 4 2 2 3 2 2 2 5" xfId="24693" xr:uid="{AA7C1DD3-A1A5-4A1F-A289-7EC51E2E82B5}"/>
    <cellStyle name="Currency 2 4 2 2 3 2 2 3" xfId="4209" xr:uid="{36F3FDE7-3A22-4ACC-A71B-ACC8FA38E7E5}"/>
    <cellStyle name="Currency 2 4 2 2 3 2 2 3 2" xfId="9873" xr:uid="{06F4BBD8-6239-4720-95F2-99117197D10D}"/>
    <cellStyle name="Currency 2 4 2 2 3 2 2 3 2 2" xfId="21201" xr:uid="{18B904B2-0F8C-44F0-9E9C-8C34EE7B9537}"/>
    <cellStyle name="Currency 2 4 2 2 3 2 2 3 2 2 2" xfId="43857" xr:uid="{78C6C121-7FB7-4F92-BF39-C035075BF04E}"/>
    <cellStyle name="Currency 2 4 2 2 3 2 2 3 2 3" xfId="32529" xr:uid="{B2379C0A-7C92-474B-AE1E-B750DCD288DC}"/>
    <cellStyle name="Currency 2 4 2 2 3 2 2 3 3" xfId="15537" xr:uid="{BAF8FA3F-A637-4637-A31F-8E91B72C202D}"/>
    <cellStyle name="Currency 2 4 2 2 3 2 2 3 3 2" xfId="38193" xr:uid="{D02FA786-128B-439C-8220-3ECDFFEED643}"/>
    <cellStyle name="Currency 2 4 2 2 3 2 2 3 4" xfId="26865" xr:uid="{43B0F1D0-8B00-4EA6-BED9-005DE69B40AE}"/>
    <cellStyle name="Currency 2 4 2 2 3 2 2 4" xfId="7041" xr:uid="{0F880919-D78F-4443-A96C-889CCFC38D2D}"/>
    <cellStyle name="Currency 2 4 2 2 3 2 2 4 2" xfId="18369" xr:uid="{C9369842-7551-4F5C-A98B-A634879F695C}"/>
    <cellStyle name="Currency 2 4 2 2 3 2 2 4 2 2" xfId="41025" xr:uid="{CE8CCA52-6B45-4715-B8B9-3E9E267B0C8D}"/>
    <cellStyle name="Currency 2 4 2 2 3 2 2 4 3" xfId="29697" xr:uid="{44C44DD4-EC35-47D4-8F2A-70EAEB874D6F}"/>
    <cellStyle name="Currency 2 4 2 2 3 2 2 5" xfId="12705" xr:uid="{A73EE3B1-B283-4F52-B39D-679506A3DFA2}"/>
    <cellStyle name="Currency 2 4 2 2 3 2 2 5 2" xfId="35361" xr:uid="{A81605F3-CD09-42FE-93D0-60B9FB99F069}"/>
    <cellStyle name="Currency 2 4 2 2 3 2 2 6" xfId="24033" xr:uid="{2CBAA205-391D-47B1-BACC-61786DF83271}"/>
    <cellStyle name="Currency 2 4 2 2 3 2 3" xfId="2038" xr:uid="{628E19D0-E4D9-443C-A125-FC8EF6277B78}"/>
    <cellStyle name="Currency 2 4 2 2 3 2 3 2" xfId="4870" xr:uid="{80089308-3B21-4AC6-85F1-C4185F609DAC}"/>
    <cellStyle name="Currency 2 4 2 2 3 2 3 2 2" xfId="10534" xr:uid="{89932B4E-2A7A-456B-B98F-6C41B04E5483}"/>
    <cellStyle name="Currency 2 4 2 2 3 2 3 2 2 2" xfId="21862" xr:uid="{A6545413-11DA-4698-8B8A-DE9EAE8D9EF1}"/>
    <cellStyle name="Currency 2 4 2 2 3 2 3 2 2 2 2" xfId="44518" xr:uid="{652256D6-C0BC-46EB-9D61-E7F775562B62}"/>
    <cellStyle name="Currency 2 4 2 2 3 2 3 2 2 3" xfId="33190" xr:uid="{D60B8D4D-8F04-493A-86CD-D6DBCE0CEDF2}"/>
    <cellStyle name="Currency 2 4 2 2 3 2 3 2 3" xfId="16198" xr:uid="{646E37C2-3D5B-4827-A461-87017A1DEDE2}"/>
    <cellStyle name="Currency 2 4 2 2 3 2 3 2 3 2" xfId="38854" xr:uid="{0E29D4FB-FA3B-4300-9A5A-D8415F66388B}"/>
    <cellStyle name="Currency 2 4 2 2 3 2 3 2 4" xfId="27526" xr:uid="{CB383AEC-675F-40F3-AFD0-B7E6F03AD312}"/>
    <cellStyle name="Currency 2 4 2 2 3 2 3 3" xfId="7702" xr:uid="{F06788C4-97D9-4D9B-B1EC-C44F177DEE4A}"/>
    <cellStyle name="Currency 2 4 2 2 3 2 3 3 2" xfId="19030" xr:uid="{F08291D7-C4D6-41D3-BA90-CFD92F696140}"/>
    <cellStyle name="Currency 2 4 2 2 3 2 3 3 2 2" xfId="41686" xr:uid="{088CE12A-F5CA-4612-98B2-9ED101D694B2}"/>
    <cellStyle name="Currency 2 4 2 2 3 2 3 3 3" xfId="30358" xr:uid="{BD5D0866-B3DE-4A18-90D4-0E84DBBE7D80}"/>
    <cellStyle name="Currency 2 4 2 2 3 2 3 4" xfId="13366" xr:uid="{B0CB8F91-9210-4B23-B19A-28041385CC18}"/>
    <cellStyle name="Currency 2 4 2 2 3 2 3 4 2" xfId="36022" xr:uid="{AA90BBD8-D0A6-4159-B809-46CA22CFFDA3}"/>
    <cellStyle name="Currency 2 4 2 2 3 2 3 5" xfId="24694" xr:uid="{E2C23AEE-1B65-41F6-A079-D293FCA93E43}"/>
    <cellStyle name="Currency 2 4 2 2 3 2 4" xfId="3505" xr:uid="{0582255C-7220-43E0-80FD-1BA87B5AF74C}"/>
    <cellStyle name="Currency 2 4 2 2 3 2 4 2" xfId="9169" xr:uid="{D31018BF-E428-460D-A475-7B639B7DCC07}"/>
    <cellStyle name="Currency 2 4 2 2 3 2 4 2 2" xfId="20497" xr:uid="{82CC2C16-0DAD-433B-AA45-595D7D952CAA}"/>
    <cellStyle name="Currency 2 4 2 2 3 2 4 2 2 2" xfId="43153" xr:uid="{0C2F8081-31BD-486E-98D5-1B682ED9A718}"/>
    <cellStyle name="Currency 2 4 2 2 3 2 4 2 3" xfId="31825" xr:uid="{8239B930-67B8-4575-AADD-E8C935F82FAB}"/>
    <cellStyle name="Currency 2 4 2 2 3 2 4 3" xfId="14833" xr:uid="{8B9143F9-D5DC-4859-8711-5D7DA31C38D1}"/>
    <cellStyle name="Currency 2 4 2 2 3 2 4 3 2" xfId="37489" xr:uid="{3745F822-0A6E-4A7F-A1B2-CA42A742880C}"/>
    <cellStyle name="Currency 2 4 2 2 3 2 4 4" xfId="26161" xr:uid="{A062B8AC-46FA-4ADD-B246-FD5A4C903F50}"/>
    <cellStyle name="Currency 2 4 2 2 3 2 5" xfId="6337" xr:uid="{D7165DF0-ED70-4C9D-A895-A5E95860D29D}"/>
    <cellStyle name="Currency 2 4 2 2 3 2 5 2" xfId="17665" xr:uid="{0687D2DC-76C0-42D0-BA15-7DE6F3D84D9C}"/>
    <cellStyle name="Currency 2 4 2 2 3 2 5 2 2" xfId="40321" xr:uid="{7CD8AA1F-BB65-4930-A4AE-E0B5E22F0821}"/>
    <cellStyle name="Currency 2 4 2 2 3 2 5 3" xfId="28993" xr:uid="{546207A5-6E63-4C86-98F7-C1D46961E120}"/>
    <cellStyle name="Currency 2 4 2 2 3 2 6" xfId="12001" xr:uid="{C807A47B-5770-4E4D-B33D-E304DD776D79}"/>
    <cellStyle name="Currency 2 4 2 2 3 2 6 2" xfId="34657" xr:uid="{8D92906A-94A4-438D-A57B-9CB2CCA320C8}"/>
    <cellStyle name="Currency 2 4 2 2 3 2 7" xfId="23329" xr:uid="{40967B07-CD79-4E9A-8BA9-A188116FF3C6}"/>
    <cellStyle name="Currency 2 4 2 2 3 3" xfId="1025" xr:uid="{FF6A7322-68B6-43C9-AF42-B4AFEE436256}"/>
    <cellStyle name="Currency 2 4 2 2 3 3 2" xfId="2039" xr:uid="{9A79CEE7-15B7-4EB1-89C7-F31F8C0F73D4}"/>
    <cellStyle name="Currency 2 4 2 2 3 3 2 2" xfId="4871" xr:uid="{4EE81D22-DC72-48AC-8677-7666D29B2E3A}"/>
    <cellStyle name="Currency 2 4 2 2 3 3 2 2 2" xfId="10535" xr:uid="{7A2C535C-2D4F-435C-AEC7-A60599D7DDEA}"/>
    <cellStyle name="Currency 2 4 2 2 3 3 2 2 2 2" xfId="21863" xr:uid="{F1B51A57-7578-487A-AF45-2C3E701F7567}"/>
    <cellStyle name="Currency 2 4 2 2 3 3 2 2 2 2 2" xfId="44519" xr:uid="{1EA5F51F-A0D3-435C-885A-1AB4DE4C01E2}"/>
    <cellStyle name="Currency 2 4 2 2 3 3 2 2 2 3" xfId="33191" xr:uid="{F1E97DD4-D7EA-4052-A0B2-59FCD6FACFAD}"/>
    <cellStyle name="Currency 2 4 2 2 3 3 2 2 3" xfId="16199" xr:uid="{AE80633D-0FE7-447D-ABC4-8B896FB970C0}"/>
    <cellStyle name="Currency 2 4 2 2 3 3 2 2 3 2" xfId="38855" xr:uid="{8B8DB222-2528-4A53-BDDD-3F0E78D48BF1}"/>
    <cellStyle name="Currency 2 4 2 2 3 3 2 2 4" xfId="27527" xr:uid="{E932C89C-A25D-4837-9018-98A152D85ED5}"/>
    <cellStyle name="Currency 2 4 2 2 3 3 2 3" xfId="7703" xr:uid="{9CE1B2F4-C128-4833-88EB-2DB64C3CE1BD}"/>
    <cellStyle name="Currency 2 4 2 2 3 3 2 3 2" xfId="19031" xr:uid="{2C3B781E-7903-478B-8A3C-71FCA5A246D6}"/>
    <cellStyle name="Currency 2 4 2 2 3 3 2 3 2 2" xfId="41687" xr:uid="{1D40C1DF-90C7-401C-B5C2-F1C67BD19D52}"/>
    <cellStyle name="Currency 2 4 2 2 3 3 2 3 3" xfId="30359" xr:uid="{E50C992F-3491-4E42-A34C-F25FA74AD24D}"/>
    <cellStyle name="Currency 2 4 2 2 3 3 2 4" xfId="13367" xr:uid="{19349106-746D-4841-84C5-73D766FB0838}"/>
    <cellStyle name="Currency 2 4 2 2 3 3 2 4 2" xfId="36023" xr:uid="{1C8D2B87-6306-4F15-A77C-7A9F5525E2E5}"/>
    <cellStyle name="Currency 2 4 2 2 3 3 2 5" xfId="24695" xr:uid="{CB49AD39-3832-4C70-98FF-EA03026D1586}"/>
    <cellStyle name="Currency 2 4 2 2 3 3 3" xfId="3857" xr:uid="{2984FD8C-7224-49FC-ADEE-6010AE863287}"/>
    <cellStyle name="Currency 2 4 2 2 3 3 3 2" xfId="9521" xr:uid="{76294AF4-CE20-40B9-A8A1-4C24B6FA68DC}"/>
    <cellStyle name="Currency 2 4 2 2 3 3 3 2 2" xfId="20849" xr:uid="{F5D01566-1001-4902-8B5C-E28AEF18F4F6}"/>
    <cellStyle name="Currency 2 4 2 2 3 3 3 2 2 2" xfId="43505" xr:uid="{799C551E-05AE-48AC-87E2-5C2968AA6D3B}"/>
    <cellStyle name="Currency 2 4 2 2 3 3 3 2 3" xfId="32177" xr:uid="{BB7625C6-876A-47AE-99D7-6989EC645015}"/>
    <cellStyle name="Currency 2 4 2 2 3 3 3 3" xfId="15185" xr:uid="{47D76B4B-AB93-44AF-93E2-863EAEFC760A}"/>
    <cellStyle name="Currency 2 4 2 2 3 3 3 3 2" xfId="37841" xr:uid="{9A22015A-272B-464A-93DD-BD589A501040}"/>
    <cellStyle name="Currency 2 4 2 2 3 3 3 4" xfId="26513" xr:uid="{EF045B21-9750-4AAC-BBB7-C751BEAE8F61}"/>
    <cellStyle name="Currency 2 4 2 2 3 3 4" xfId="6689" xr:uid="{E4AFE91D-7B0C-4AC0-9FBB-8B8F76DC9B33}"/>
    <cellStyle name="Currency 2 4 2 2 3 3 4 2" xfId="18017" xr:uid="{5C17149F-3F66-454E-A045-5DE7A8A9CE49}"/>
    <cellStyle name="Currency 2 4 2 2 3 3 4 2 2" xfId="40673" xr:uid="{DB6C0D66-8B70-4FF8-93F8-AF501E3A7678}"/>
    <cellStyle name="Currency 2 4 2 2 3 3 4 3" xfId="29345" xr:uid="{B786F9D5-504D-4933-956A-71CB1B4ABEE3}"/>
    <cellStyle name="Currency 2 4 2 2 3 3 5" xfId="12353" xr:uid="{B1434148-3A1B-4070-800C-2BE1E8AFD43F}"/>
    <cellStyle name="Currency 2 4 2 2 3 3 5 2" xfId="35009" xr:uid="{61B6ECA6-A370-4E6E-B745-E01840470A7B}"/>
    <cellStyle name="Currency 2 4 2 2 3 3 6" xfId="23681" xr:uid="{C14D852B-99AB-4F40-89F0-C710B2BA2BAD}"/>
    <cellStyle name="Currency 2 4 2 2 3 4" xfId="2040" xr:uid="{EF81E212-9B43-4714-9158-DC3E86D46EDD}"/>
    <cellStyle name="Currency 2 4 2 2 3 4 2" xfId="4872" xr:uid="{94871F7A-F37C-4947-A3DC-A2CCF8B964A0}"/>
    <cellStyle name="Currency 2 4 2 2 3 4 2 2" xfId="10536" xr:uid="{8D55860C-4D68-4BB7-B4CD-75A1A1C63FAF}"/>
    <cellStyle name="Currency 2 4 2 2 3 4 2 2 2" xfId="21864" xr:uid="{3140456B-2D11-458C-B71C-09233CFA7012}"/>
    <cellStyle name="Currency 2 4 2 2 3 4 2 2 2 2" xfId="44520" xr:uid="{A1B2854A-170E-4802-950F-58EFEF264F65}"/>
    <cellStyle name="Currency 2 4 2 2 3 4 2 2 3" xfId="33192" xr:uid="{89F8EA85-2D58-4F2E-B74E-20B8DDDCCF79}"/>
    <cellStyle name="Currency 2 4 2 2 3 4 2 3" xfId="16200" xr:uid="{25E57264-C91C-4A76-8895-3AECAB61D1EC}"/>
    <cellStyle name="Currency 2 4 2 2 3 4 2 3 2" xfId="38856" xr:uid="{D3A9140B-F696-4E08-84BC-AD8132742855}"/>
    <cellStyle name="Currency 2 4 2 2 3 4 2 4" xfId="27528" xr:uid="{22D99A43-E9E4-4A33-829D-5066C05F8C81}"/>
    <cellStyle name="Currency 2 4 2 2 3 4 3" xfId="7704" xr:uid="{EA1FDFC9-9341-426F-AED9-2EAF696CC180}"/>
    <cellStyle name="Currency 2 4 2 2 3 4 3 2" xfId="19032" xr:uid="{4BC0CA47-DF40-4804-8DB6-AE17679551DC}"/>
    <cellStyle name="Currency 2 4 2 2 3 4 3 2 2" xfId="41688" xr:uid="{98772BE3-4604-4D2D-84CF-D6EE699B26F6}"/>
    <cellStyle name="Currency 2 4 2 2 3 4 3 3" xfId="30360" xr:uid="{0C309BDF-D2D1-4FFD-A352-F4FE9C89BDA5}"/>
    <cellStyle name="Currency 2 4 2 2 3 4 4" xfId="13368" xr:uid="{EB0971C3-65B1-4EAD-9141-9E7E022373DF}"/>
    <cellStyle name="Currency 2 4 2 2 3 4 4 2" xfId="36024" xr:uid="{FABCCD17-B482-4595-9F3E-37D61D7CA5B3}"/>
    <cellStyle name="Currency 2 4 2 2 3 4 5" xfId="24696" xr:uid="{A19830A8-4D20-4560-A22D-B7C118786177}"/>
    <cellStyle name="Currency 2 4 2 2 3 5" xfId="3153" xr:uid="{EC6EF9E0-DB4A-400E-8949-1237216EB44A}"/>
    <cellStyle name="Currency 2 4 2 2 3 5 2" xfId="8817" xr:uid="{3796A77D-48B2-4673-8E34-4C8851AC8960}"/>
    <cellStyle name="Currency 2 4 2 2 3 5 2 2" xfId="20145" xr:uid="{26E3AD3F-561C-40A1-A3AF-073C6864DDB9}"/>
    <cellStyle name="Currency 2 4 2 2 3 5 2 2 2" xfId="42801" xr:uid="{7C48B764-F316-4255-9400-71BEC3272C10}"/>
    <cellStyle name="Currency 2 4 2 2 3 5 2 3" xfId="31473" xr:uid="{99A771F2-11A1-4F64-B1B8-C961EE78419E}"/>
    <cellStyle name="Currency 2 4 2 2 3 5 3" xfId="14481" xr:uid="{AC2424A5-8D50-4259-872F-302F8A48ECA5}"/>
    <cellStyle name="Currency 2 4 2 2 3 5 3 2" xfId="37137" xr:uid="{1B2CA620-199E-4AD6-A9E5-A526772A7667}"/>
    <cellStyle name="Currency 2 4 2 2 3 5 4" xfId="25809" xr:uid="{BDE105EE-B78C-4E41-BF0A-C9303322DF69}"/>
    <cellStyle name="Currency 2 4 2 2 3 6" xfId="5985" xr:uid="{0CFCC4C0-15A4-4876-BCF2-4B95E3A67B6C}"/>
    <cellStyle name="Currency 2 4 2 2 3 6 2" xfId="17313" xr:uid="{B1DD1529-D155-48B4-BB90-6ECA21CD465A}"/>
    <cellStyle name="Currency 2 4 2 2 3 6 2 2" xfId="39969" xr:uid="{F89535B0-2052-4F9A-8B34-E89F757351E3}"/>
    <cellStyle name="Currency 2 4 2 2 3 6 3" xfId="28641" xr:uid="{5E1275B8-A1B8-412E-8E74-4CD01288133D}"/>
    <cellStyle name="Currency 2 4 2 2 3 7" xfId="11649" xr:uid="{57A50DE7-9BBB-4B1B-A9CC-F1C1866144D8}"/>
    <cellStyle name="Currency 2 4 2 2 3 7 2" xfId="34305" xr:uid="{6C9D9315-2A72-49B7-92B0-90C89EF42510}"/>
    <cellStyle name="Currency 2 4 2 2 3 8" xfId="22977" xr:uid="{29ED1F70-6B02-4721-8F3E-A2B42CB6E6BC}"/>
    <cellStyle name="Currency 2 4 2 2 4" xfId="497" xr:uid="{EA735451-ED5D-4F23-B4B7-2C2DEE21B84B}"/>
    <cellStyle name="Currency 2 4 2 2 4 2" xfId="1201" xr:uid="{2BB34348-C97B-4CED-A682-974DC85E1D3C}"/>
    <cellStyle name="Currency 2 4 2 2 4 2 2" xfId="2041" xr:uid="{CB662524-C526-44FA-873F-FA5142F107C6}"/>
    <cellStyle name="Currency 2 4 2 2 4 2 2 2" xfId="4873" xr:uid="{CF2D34FB-7F1F-459C-965E-2965AB8D02AD}"/>
    <cellStyle name="Currency 2 4 2 2 4 2 2 2 2" xfId="10537" xr:uid="{AD5AC3D5-A003-4666-A4AA-17EA7A456196}"/>
    <cellStyle name="Currency 2 4 2 2 4 2 2 2 2 2" xfId="21865" xr:uid="{BEE95E31-3573-4706-A92E-2B210B338F5D}"/>
    <cellStyle name="Currency 2 4 2 2 4 2 2 2 2 2 2" xfId="44521" xr:uid="{4CBC9E35-8F89-45EA-8973-BD04142C6C84}"/>
    <cellStyle name="Currency 2 4 2 2 4 2 2 2 2 3" xfId="33193" xr:uid="{6ACA6AD5-C049-4E3D-8746-4FC12246D0B9}"/>
    <cellStyle name="Currency 2 4 2 2 4 2 2 2 3" xfId="16201" xr:uid="{3AD26888-2634-4F39-8368-B7B8AEBF4E7C}"/>
    <cellStyle name="Currency 2 4 2 2 4 2 2 2 3 2" xfId="38857" xr:uid="{1511647D-9087-4125-BD9A-32332645B56D}"/>
    <cellStyle name="Currency 2 4 2 2 4 2 2 2 4" xfId="27529" xr:uid="{8CCC996E-C33C-4423-B561-AF6C78DE5E15}"/>
    <cellStyle name="Currency 2 4 2 2 4 2 2 3" xfId="7705" xr:uid="{777264CE-EE0D-401E-93E6-A4A62B743DC6}"/>
    <cellStyle name="Currency 2 4 2 2 4 2 2 3 2" xfId="19033" xr:uid="{07344791-8246-46F3-B50E-B5D5FFBD4157}"/>
    <cellStyle name="Currency 2 4 2 2 4 2 2 3 2 2" xfId="41689" xr:uid="{AC5AB679-1594-4BF0-AACA-4B2406BD0DD8}"/>
    <cellStyle name="Currency 2 4 2 2 4 2 2 3 3" xfId="30361" xr:uid="{59A233BB-B88B-49A0-B0C4-8F374A39A999}"/>
    <cellStyle name="Currency 2 4 2 2 4 2 2 4" xfId="13369" xr:uid="{28AC863D-1EA6-49ED-AC4E-3EA495C3554D}"/>
    <cellStyle name="Currency 2 4 2 2 4 2 2 4 2" xfId="36025" xr:uid="{62B4D8D0-5C4F-410E-B76A-24EF1A762D1C}"/>
    <cellStyle name="Currency 2 4 2 2 4 2 2 5" xfId="24697" xr:uid="{08CC53CD-2E3F-4C6D-BEBE-0FB90199965D}"/>
    <cellStyle name="Currency 2 4 2 2 4 2 3" xfId="4033" xr:uid="{77C1B3AF-5F3E-4767-827B-B1D6544F04DC}"/>
    <cellStyle name="Currency 2 4 2 2 4 2 3 2" xfId="9697" xr:uid="{90979060-1CB8-47F3-9DA5-F0B41FA13D29}"/>
    <cellStyle name="Currency 2 4 2 2 4 2 3 2 2" xfId="21025" xr:uid="{6BB47B1E-0E51-49E3-B6AD-B8DDF176CD61}"/>
    <cellStyle name="Currency 2 4 2 2 4 2 3 2 2 2" xfId="43681" xr:uid="{47BF1657-DFF3-4DDE-9899-9F252DB8E722}"/>
    <cellStyle name="Currency 2 4 2 2 4 2 3 2 3" xfId="32353" xr:uid="{78083C10-DF06-4359-97CB-684FC9B7CB7C}"/>
    <cellStyle name="Currency 2 4 2 2 4 2 3 3" xfId="15361" xr:uid="{3D1654AF-F764-48B1-88BC-1E2A739E8655}"/>
    <cellStyle name="Currency 2 4 2 2 4 2 3 3 2" xfId="38017" xr:uid="{CA50C4EA-F5AC-431D-9C9B-7F0F3BDACA0F}"/>
    <cellStyle name="Currency 2 4 2 2 4 2 3 4" xfId="26689" xr:uid="{0C15EE37-8D69-4078-9D34-1540DD5C5FC0}"/>
    <cellStyle name="Currency 2 4 2 2 4 2 4" xfId="6865" xr:uid="{F12913AF-9BD3-42EB-815A-6C62B313BFC9}"/>
    <cellStyle name="Currency 2 4 2 2 4 2 4 2" xfId="18193" xr:uid="{20FA7F27-65ED-4A12-B455-8283320DC2C5}"/>
    <cellStyle name="Currency 2 4 2 2 4 2 4 2 2" xfId="40849" xr:uid="{ADAFBAA5-08D3-44F5-AEFF-EBD362048D77}"/>
    <cellStyle name="Currency 2 4 2 2 4 2 4 3" xfId="29521" xr:uid="{2DF662A7-2B33-4FA9-8C31-3027B1520D3C}"/>
    <cellStyle name="Currency 2 4 2 2 4 2 5" xfId="12529" xr:uid="{488F5715-D7A8-47CA-A89F-1C05A2EC8A20}"/>
    <cellStyle name="Currency 2 4 2 2 4 2 5 2" xfId="35185" xr:uid="{07E3F9D1-56F1-4E02-BEB9-F13172DDA512}"/>
    <cellStyle name="Currency 2 4 2 2 4 2 6" xfId="23857" xr:uid="{014C1288-D9BC-40AA-89A2-D93179CF0827}"/>
    <cellStyle name="Currency 2 4 2 2 4 3" xfId="2042" xr:uid="{697A05E1-4A42-4213-BBD9-85FE412AD572}"/>
    <cellStyle name="Currency 2 4 2 2 4 3 2" xfId="4874" xr:uid="{C47A2AF8-1A9B-4EA1-A555-31ABF72C3AEA}"/>
    <cellStyle name="Currency 2 4 2 2 4 3 2 2" xfId="10538" xr:uid="{8034985C-D38A-4CB1-B395-7F2169516990}"/>
    <cellStyle name="Currency 2 4 2 2 4 3 2 2 2" xfId="21866" xr:uid="{5CA1CBEC-12E4-4999-9992-414056765777}"/>
    <cellStyle name="Currency 2 4 2 2 4 3 2 2 2 2" xfId="44522" xr:uid="{7F9D44C3-C5FD-45D4-847A-713353699265}"/>
    <cellStyle name="Currency 2 4 2 2 4 3 2 2 3" xfId="33194" xr:uid="{3B5710DE-B3BF-474E-90C7-BCD996582B1C}"/>
    <cellStyle name="Currency 2 4 2 2 4 3 2 3" xfId="16202" xr:uid="{09C99078-8E2D-489C-8225-DF196037572D}"/>
    <cellStyle name="Currency 2 4 2 2 4 3 2 3 2" xfId="38858" xr:uid="{27905078-C051-4439-B14D-49244ADB166E}"/>
    <cellStyle name="Currency 2 4 2 2 4 3 2 4" xfId="27530" xr:uid="{4239FE75-7E1A-42F4-B80F-9990CD6F2CAC}"/>
    <cellStyle name="Currency 2 4 2 2 4 3 3" xfId="7706" xr:uid="{2083C6DD-686D-44DA-86E4-E285AB70EBCF}"/>
    <cellStyle name="Currency 2 4 2 2 4 3 3 2" xfId="19034" xr:uid="{5059F518-FF2A-493C-A957-9875ECE09744}"/>
    <cellStyle name="Currency 2 4 2 2 4 3 3 2 2" xfId="41690" xr:uid="{E8F68D2E-83D6-43E8-A651-AF29C6979807}"/>
    <cellStyle name="Currency 2 4 2 2 4 3 3 3" xfId="30362" xr:uid="{5E88D777-4D5A-4DF9-9E27-FF821AA361A2}"/>
    <cellStyle name="Currency 2 4 2 2 4 3 4" xfId="13370" xr:uid="{261124B6-7A52-4F35-8D69-85A0B5CB0339}"/>
    <cellStyle name="Currency 2 4 2 2 4 3 4 2" xfId="36026" xr:uid="{D5FF0114-C561-4755-98EC-BD6B18A742CC}"/>
    <cellStyle name="Currency 2 4 2 2 4 3 5" xfId="24698" xr:uid="{C75F8373-C83B-4475-870F-A4645ECAF494}"/>
    <cellStyle name="Currency 2 4 2 2 4 4" xfId="3329" xr:uid="{082D65CE-1997-4B9D-A6A6-077EF96C3AC7}"/>
    <cellStyle name="Currency 2 4 2 2 4 4 2" xfId="8993" xr:uid="{7CDAD32B-1DBE-4D1E-A88D-C5EC103EBFAF}"/>
    <cellStyle name="Currency 2 4 2 2 4 4 2 2" xfId="20321" xr:uid="{70BAB837-2AB8-4352-B991-69E606C7694A}"/>
    <cellStyle name="Currency 2 4 2 2 4 4 2 2 2" xfId="42977" xr:uid="{316208B6-384D-44E0-9370-DF331F327723}"/>
    <cellStyle name="Currency 2 4 2 2 4 4 2 3" xfId="31649" xr:uid="{8E9AA80F-050E-405A-9BD9-5ADBEA1AF3F5}"/>
    <cellStyle name="Currency 2 4 2 2 4 4 3" xfId="14657" xr:uid="{C039DF67-0B4A-40D2-BD68-8A85877B0B28}"/>
    <cellStyle name="Currency 2 4 2 2 4 4 3 2" xfId="37313" xr:uid="{3407A693-CB94-4353-8606-462BB11564E1}"/>
    <cellStyle name="Currency 2 4 2 2 4 4 4" xfId="25985" xr:uid="{07ECD809-D5A4-4F44-8958-4ACD37DB1532}"/>
    <cellStyle name="Currency 2 4 2 2 4 5" xfId="6161" xr:uid="{6250C0EB-F116-48D2-AC8C-C739A5563195}"/>
    <cellStyle name="Currency 2 4 2 2 4 5 2" xfId="17489" xr:uid="{FCD9D276-86BE-4FBE-8B6F-80C4E528EC63}"/>
    <cellStyle name="Currency 2 4 2 2 4 5 2 2" xfId="40145" xr:uid="{39D913A6-5C34-4DA8-8E24-DC87D39BA02E}"/>
    <cellStyle name="Currency 2 4 2 2 4 5 3" xfId="28817" xr:uid="{293E0E98-3E97-43E7-AC8D-132EE6DBD910}"/>
    <cellStyle name="Currency 2 4 2 2 4 6" xfId="11825" xr:uid="{386F3147-5FB3-4A7F-93D1-2125CD202E39}"/>
    <cellStyle name="Currency 2 4 2 2 4 6 2" xfId="34481" xr:uid="{5B65663C-40DE-4F08-8205-1653B6525C8D}"/>
    <cellStyle name="Currency 2 4 2 2 4 7" xfId="23153" xr:uid="{EAAD8F27-5F49-45F1-8010-B7CAA11EEE80}"/>
    <cellStyle name="Currency 2 4 2 2 5" xfId="849" xr:uid="{ADE03E6E-653E-416D-80FF-B6518689E1F2}"/>
    <cellStyle name="Currency 2 4 2 2 5 2" xfId="2043" xr:uid="{93147084-31F7-4AE8-9E50-FA04C210965E}"/>
    <cellStyle name="Currency 2 4 2 2 5 2 2" xfId="4875" xr:uid="{BDA29BD3-08EE-4BF2-B898-86AC55052516}"/>
    <cellStyle name="Currency 2 4 2 2 5 2 2 2" xfId="10539" xr:uid="{72D135BB-3DB2-47A5-96A2-6330AF1523E6}"/>
    <cellStyle name="Currency 2 4 2 2 5 2 2 2 2" xfId="21867" xr:uid="{7F678159-0D96-416E-96F0-28CC081FAD51}"/>
    <cellStyle name="Currency 2 4 2 2 5 2 2 2 2 2" xfId="44523" xr:uid="{AF6A0A29-A037-4333-9F9C-1ECBC3EBAA67}"/>
    <cellStyle name="Currency 2 4 2 2 5 2 2 2 3" xfId="33195" xr:uid="{8C6C6A5F-828D-4729-AA59-24189D5731C4}"/>
    <cellStyle name="Currency 2 4 2 2 5 2 2 3" xfId="16203" xr:uid="{ED413817-5D93-415D-A267-EBE498D4FB15}"/>
    <cellStyle name="Currency 2 4 2 2 5 2 2 3 2" xfId="38859" xr:uid="{97592D3F-76CA-4AA7-A5B1-44BE8258F385}"/>
    <cellStyle name="Currency 2 4 2 2 5 2 2 4" xfId="27531" xr:uid="{EC694773-410F-4B85-AA61-C715D9D4D9A6}"/>
    <cellStyle name="Currency 2 4 2 2 5 2 3" xfId="7707" xr:uid="{7E287A94-6C24-438A-B2AD-E5161CFEFD1B}"/>
    <cellStyle name="Currency 2 4 2 2 5 2 3 2" xfId="19035" xr:uid="{2A43F4A3-FCA5-4CED-AD7A-9EA38BF85856}"/>
    <cellStyle name="Currency 2 4 2 2 5 2 3 2 2" xfId="41691" xr:uid="{5C5EF435-0A5D-437A-ABF2-C8F0C5D80D35}"/>
    <cellStyle name="Currency 2 4 2 2 5 2 3 3" xfId="30363" xr:uid="{515A29A8-8278-4595-AC90-C569A0513F44}"/>
    <cellStyle name="Currency 2 4 2 2 5 2 4" xfId="13371" xr:uid="{40BACED7-A1B7-403A-BB41-78EB44F76181}"/>
    <cellStyle name="Currency 2 4 2 2 5 2 4 2" xfId="36027" xr:uid="{205966F7-7609-427D-941B-2F830A356CD6}"/>
    <cellStyle name="Currency 2 4 2 2 5 2 5" xfId="24699" xr:uid="{0765A41F-5905-4990-BC80-EDC0E1A88C89}"/>
    <cellStyle name="Currency 2 4 2 2 5 3" xfId="3681" xr:uid="{944FCDEA-A4D4-455C-ADC3-71AA75BE83B4}"/>
    <cellStyle name="Currency 2 4 2 2 5 3 2" xfId="9345" xr:uid="{FE4E1D16-6C32-4056-810F-E5BF85F65A28}"/>
    <cellStyle name="Currency 2 4 2 2 5 3 2 2" xfId="20673" xr:uid="{ABABD068-31BB-4A33-818D-BC8697BFC814}"/>
    <cellStyle name="Currency 2 4 2 2 5 3 2 2 2" xfId="43329" xr:uid="{E65ABD6A-E899-4F52-931B-56CCF8CAB4EB}"/>
    <cellStyle name="Currency 2 4 2 2 5 3 2 3" xfId="32001" xr:uid="{D2941809-B980-4DA7-9290-30286E68A9E1}"/>
    <cellStyle name="Currency 2 4 2 2 5 3 3" xfId="15009" xr:uid="{F85A0C7D-FFDF-432D-85BE-1A3DFB6784E9}"/>
    <cellStyle name="Currency 2 4 2 2 5 3 3 2" xfId="37665" xr:uid="{5EDFF7A1-4265-48EB-B9FA-53F004AE6FF0}"/>
    <cellStyle name="Currency 2 4 2 2 5 3 4" xfId="26337" xr:uid="{EE8848ED-AF61-4772-B7AA-230E5CECEEAD}"/>
    <cellStyle name="Currency 2 4 2 2 5 4" xfId="6513" xr:uid="{22586EF0-1F47-4244-8579-3E4DF29F0E6E}"/>
    <cellStyle name="Currency 2 4 2 2 5 4 2" xfId="17841" xr:uid="{37CCC0BA-09A1-4E9B-A375-E377EB892ACE}"/>
    <cellStyle name="Currency 2 4 2 2 5 4 2 2" xfId="40497" xr:uid="{13F06668-DCFE-4CE1-9569-AEA1A2FDCD55}"/>
    <cellStyle name="Currency 2 4 2 2 5 4 3" xfId="29169" xr:uid="{99483D99-C81E-4745-92F7-F6B7638E5601}"/>
    <cellStyle name="Currency 2 4 2 2 5 5" xfId="12177" xr:uid="{84EC3EB2-CAAE-4C45-8908-FD0142461A81}"/>
    <cellStyle name="Currency 2 4 2 2 5 5 2" xfId="34833" xr:uid="{E49FAC26-60BD-4540-AB3B-D98FA06819C1}"/>
    <cellStyle name="Currency 2 4 2 2 5 6" xfId="23505" xr:uid="{8C3BC1C4-0F5D-4800-86E4-79A7322391D3}"/>
    <cellStyle name="Currency 2 4 2 2 6" xfId="2044" xr:uid="{FF8EB3CD-3A87-4717-851B-9CB8996C500E}"/>
    <cellStyle name="Currency 2 4 2 2 6 2" xfId="4876" xr:uid="{A64E8828-D96A-4955-8565-78DB443CFC3E}"/>
    <cellStyle name="Currency 2 4 2 2 6 2 2" xfId="10540" xr:uid="{49089DD5-A21F-4D66-96B7-14214D5A1927}"/>
    <cellStyle name="Currency 2 4 2 2 6 2 2 2" xfId="21868" xr:uid="{3E3D6AC5-2372-473B-B209-12F0339FDFDB}"/>
    <cellStyle name="Currency 2 4 2 2 6 2 2 2 2" xfId="44524" xr:uid="{658DE8EB-B8B8-4EE7-92CE-1837E5A8C38C}"/>
    <cellStyle name="Currency 2 4 2 2 6 2 2 3" xfId="33196" xr:uid="{BA21E181-8E50-4127-93A8-B9557E003220}"/>
    <cellStyle name="Currency 2 4 2 2 6 2 3" xfId="16204" xr:uid="{179A8718-227F-4EEB-9800-92A711D81D87}"/>
    <cellStyle name="Currency 2 4 2 2 6 2 3 2" xfId="38860" xr:uid="{7B19697E-30AF-4F2C-AD64-BE7DCCDE2AF3}"/>
    <cellStyle name="Currency 2 4 2 2 6 2 4" xfId="27532" xr:uid="{14ABED45-A6F6-4E70-BEC8-9903D35AEFEB}"/>
    <cellStyle name="Currency 2 4 2 2 6 3" xfId="7708" xr:uid="{88CCF762-0668-481C-9D4C-71BF0971ED8B}"/>
    <cellStyle name="Currency 2 4 2 2 6 3 2" xfId="19036" xr:uid="{43F432F2-99E5-4F33-87D3-B815C2E733A1}"/>
    <cellStyle name="Currency 2 4 2 2 6 3 2 2" xfId="41692" xr:uid="{F6DDEAA9-3B44-452F-959E-798E725737CA}"/>
    <cellStyle name="Currency 2 4 2 2 6 3 3" xfId="30364" xr:uid="{CCD67D38-6B6D-41A8-A60E-6C0036522DB8}"/>
    <cellStyle name="Currency 2 4 2 2 6 4" xfId="13372" xr:uid="{4CBD5A52-21D8-4FB4-8FAC-21E3E228DBEC}"/>
    <cellStyle name="Currency 2 4 2 2 6 4 2" xfId="36028" xr:uid="{98FEAD17-5D39-470D-9BD9-755A764AD44B}"/>
    <cellStyle name="Currency 2 4 2 2 6 5" xfId="24700" xr:uid="{FCFB383B-8E0C-4CCD-B7EE-03852FECE79E}"/>
    <cellStyle name="Currency 2 4 2 2 7" xfId="2977" xr:uid="{F3B9E84F-6DF3-4603-8562-C05B769A9B05}"/>
    <cellStyle name="Currency 2 4 2 2 7 2" xfId="8641" xr:uid="{1EBCCC36-9460-4FEC-BCA3-7A55C0877947}"/>
    <cellStyle name="Currency 2 4 2 2 7 2 2" xfId="19969" xr:uid="{26E9B787-5B38-4852-83AD-A13177942E3C}"/>
    <cellStyle name="Currency 2 4 2 2 7 2 2 2" xfId="42625" xr:uid="{50F64793-BDDE-4F6A-BD77-430C27FAC98C}"/>
    <cellStyle name="Currency 2 4 2 2 7 2 3" xfId="31297" xr:uid="{7A712B67-FCCF-4C78-A92C-61EDBF57141E}"/>
    <cellStyle name="Currency 2 4 2 2 7 3" xfId="14305" xr:uid="{DB32EEAF-A149-499C-B208-D72051315779}"/>
    <cellStyle name="Currency 2 4 2 2 7 3 2" xfId="36961" xr:uid="{BC613697-D625-4AE4-BE8F-4A5C8EE4D601}"/>
    <cellStyle name="Currency 2 4 2 2 7 4" xfId="25633" xr:uid="{2D994D10-0728-48E1-BB06-243594AFFE76}"/>
    <cellStyle name="Currency 2 4 2 2 8" xfId="5809" xr:uid="{B500AA7F-5F64-440F-86F9-DE5BA8096978}"/>
    <cellStyle name="Currency 2 4 2 2 8 2" xfId="17137" xr:uid="{6A8E2FD7-1954-466A-986A-20242F37D680}"/>
    <cellStyle name="Currency 2 4 2 2 8 2 2" xfId="39793" xr:uid="{290293A1-F855-45FF-8D3D-A7C175841782}"/>
    <cellStyle name="Currency 2 4 2 2 8 3" xfId="28465" xr:uid="{BBC80605-52DA-447E-9151-D6F34FB30997}"/>
    <cellStyle name="Currency 2 4 2 2 9" xfId="11473" xr:uid="{2C9FCF4D-5EA8-4F70-B78B-4497C863738D}"/>
    <cellStyle name="Currency 2 4 2 2 9 2" xfId="34129" xr:uid="{A59B9C00-A36E-488F-89EF-159CD0F6AFD4}"/>
    <cellStyle name="Currency 2 4 2 3" xfId="189" xr:uid="{213ABA5F-F548-42E0-AF80-1282D0CEC6E8}"/>
    <cellStyle name="Currency 2 4 2 3 2" xfId="365" xr:uid="{665D2120-446F-43FA-99FC-0AAFC35FBEAF}"/>
    <cellStyle name="Currency 2 4 2 3 2 2" xfId="717" xr:uid="{BF3A31F5-FCA6-4C27-93A6-DCDB88A929A1}"/>
    <cellStyle name="Currency 2 4 2 3 2 2 2" xfId="1421" xr:uid="{45EF91CC-78B8-4B69-8BF0-E571492C5BCF}"/>
    <cellStyle name="Currency 2 4 2 3 2 2 2 2" xfId="2045" xr:uid="{1CBC5EEF-5F09-4F9C-B327-2749CAF88E17}"/>
    <cellStyle name="Currency 2 4 2 3 2 2 2 2 2" xfId="4877" xr:uid="{7A9A34D4-44F1-4B5C-BCDD-436325EC17FF}"/>
    <cellStyle name="Currency 2 4 2 3 2 2 2 2 2 2" xfId="10541" xr:uid="{59AAE5C0-572B-4716-8F69-20FEF1265814}"/>
    <cellStyle name="Currency 2 4 2 3 2 2 2 2 2 2 2" xfId="21869" xr:uid="{02535DC1-0F23-4A30-A4C3-58D2183BDF12}"/>
    <cellStyle name="Currency 2 4 2 3 2 2 2 2 2 2 2 2" xfId="44525" xr:uid="{60D74D8E-DE65-4179-8BB4-F1F8BA4C1C1E}"/>
    <cellStyle name="Currency 2 4 2 3 2 2 2 2 2 2 3" xfId="33197" xr:uid="{C78445D2-DC25-436C-8937-8BDC04442552}"/>
    <cellStyle name="Currency 2 4 2 3 2 2 2 2 2 3" xfId="16205" xr:uid="{1D72E741-2DCC-4341-B837-A53493384AFA}"/>
    <cellStyle name="Currency 2 4 2 3 2 2 2 2 2 3 2" xfId="38861" xr:uid="{0D156C47-2064-4E6D-B075-B21B46C430E6}"/>
    <cellStyle name="Currency 2 4 2 3 2 2 2 2 2 4" xfId="27533" xr:uid="{B2623B41-EC4D-49DE-A385-BE9B743F0AC3}"/>
    <cellStyle name="Currency 2 4 2 3 2 2 2 2 3" xfId="7709" xr:uid="{FF643146-4B61-4AEC-B035-5E6345F6076E}"/>
    <cellStyle name="Currency 2 4 2 3 2 2 2 2 3 2" xfId="19037" xr:uid="{00E79A76-4EE2-40DE-8223-41835750825A}"/>
    <cellStyle name="Currency 2 4 2 3 2 2 2 2 3 2 2" xfId="41693" xr:uid="{DE49FDA9-4F8C-4B7A-A706-D5289543EFB2}"/>
    <cellStyle name="Currency 2 4 2 3 2 2 2 2 3 3" xfId="30365" xr:uid="{EB4CE8CB-8242-42E8-90F2-35D32C7EA279}"/>
    <cellStyle name="Currency 2 4 2 3 2 2 2 2 4" xfId="13373" xr:uid="{CF491D1A-B283-4FE6-9510-C0DD4804AACA}"/>
    <cellStyle name="Currency 2 4 2 3 2 2 2 2 4 2" xfId="36029" xr:uid="{45CB6082-B4E5-401D-9D04-FDB892D459FC}"/>
    <cellStyle name="Currency 2 4 2 3 2 2 2 2 5" xfId="24701" xr:uid="{7CC11AD3-EDE3-4105-935F-12D87EC5CF76}"/>
    <cellStyle name="Currency 2 4 2 3 2 2 2 3" xfId="4253" xr:uid="{38A0BE9B-7DEA-43B5-B1B6-AA49412CF66F}"/>
    <cellStyle name="Currency 2 4 2 3 2 2 2 3 2" xfId="9917" xr:uid="{7ABDDB89-F9A9-4823-9F31-F8B54CEA4785}"/>
    <cellStyle name="Currency 2 4 2 3 2 2 2 3 2 2" xfId="21245" xr:uid="{C7450920-AC04-4880-9236-01AE584F0BFD}"/>
    <cellStyle name="Currency 2 4 2 3 2 2 2 3 2 2 2" xfId="43901" xr:uid="{2889B659-7FCA-44B3-B610-2B4666BC72BA}"/>
    <cellStyle name="Currency 2 4 2 3 2 2 2 3 2 3" xfId="32573" xr:uid="{626AB3A5-7178-4C5E-B7F9-FBA4B3F7FFF6}"/>
    <cellStyle name="Currency 2 4 2 3 2 2 2 3 3" xfId="15581" xr:uid="{6AD6EB5E-6182-4C0F-BCA7-97692831AC2F}"/>
    <cellStyle name="Currency 2 4 2 3 2 2 2 3 3 2" xfId="38237" xr:uid="{2F2F661D-F61D-47F1-993B-F044A9DF5376}"/>
    <cellStyle name="Currency 2 4 2 3 2 2 2 3 4" xfId="26909" xr:uid="{D4E0DCEA-75E9-4DE3-B1EC-30C77670958F}"/>
    <cellStyle name="Currency 2 4 2 3 2 2 2 4" xfId="7085" xr:uid="{BCA1CD09-8A2A-4B69-B19F-D4C015A7E1E1}"/>
    <cellStyle name="Currency 2 4 2 3 2 2 2 4 2" xfId="18413" xr:uid="{CF1BD73A-77A1-4BE7-A97F-ABE7FC5B5E22}"/>
    <cellStyle name="Currency 2 4 2 3 2 2 2 4 2 2" xfId="41069" xr:uid="{5287F4F5-B6AB-4BE2-89ED-ACAC14DC013B}"/>
    <cellStyle name="Currency 2 4 2 3 2 2 2 4 3" xfId="29741" xr:uid="{5083B4CF-1465-4080-AD49-9F9D46A736F9}"/>
    <cellStyle name="Currency 2 4 2 3 2 2 2 5" xfId="12749" xr:uid="{5D9D42DB-1E32-48DD-98DB-31A27D49A072}"/>
    <cellStyle name="Currency 2 4 2 3 2 2 2 5 2" xfId="35405" xr:uid="{F8D78BC9-50AD-44D1-8391-AF9CC1541E4B}"/>
    <cellStyle name="Currency 2 4 2 3 2 2 2 6" xfId="24077" xr:uid="{9F93299D-3FCD-4FB7-B5E0-9F54FF964DD2}"/>
    <cellStyle name="Currency 2 4 2 3 2 2 3" xfId="2046" xr:uid="{1DDA0954-A816-4FCB-A225-28D040F5A0BF}"/>
    <cellStyle name="Currency 2 4 2 3 2 2 3 2" xfId="4878" xr:uid="{0C1E1B57-6C67-4314-B718-9EDD4FB0CF79}"/>
    <cellStyle name="Currency 2 4 2 3 2 2 3 2 2" xfId="10542" xr:uid="{5D7928BB-BDE3-4FFD-9EC6-D19FA4B5E224}"/>
    <cellStyle name="Currency 2 4 2 3 2 2 3 2 2 2" xfId="21870" xr:uid="{EE4F13D9-B19A-47A2-BA26-81DE40FF6CF9}"/>
    <cellStyle name="Currency 2 4 2 3 2 2 3 2 2 2 2" xfId="44526" xr:uid="{E6EFCE34-F8B5-4FD9-B93B-BEF9299B4490}"/>
    <cellStyle name="Currency 2 4 2 3 2 2 3 2 2 3" xfId="33198" xr:uid="{5FF407E0-07F6-42BA-8AEF-DCC7736C425A}"/>
    <cellStyle name="Currency 2 4 2 3 2 2 3 2 3" xfId="16206" xr:uid="{3607C218-0753-4471-9F44-E186B64EB5D9}"/>
    <cellStyle name="Currency 2 4 2 3 2 2 3 2 3 2" xfId="38862" xr:uid="{ECBF8E4B-0649-4736-B919-418AFE2FE5EF}"/>
    <cellStyle name="Currency 2 4 2 3 2 2 3 2 4" xfId="27534" xr:uid="{1B61A5E9-C141-496A-ABD0-F5C9AECB080A}"/>
    <cellStyle name="Currency 2 4 2 3 2 2 3 3" xfId="7710" xr:uid="{24834582-28E7-4F0E-9B0A-7686495AFE1C}"/>
    <cellStyle name="Currency 2 4 2 3 2 2 3 3 2" xfId="19038" xr:uid="{F6B7BC68-DD23-49AC-A7C5-566D2D79CF6A}"/>
    <cellStyle name="Currency 2 4 2 3 2 2 3 3 2 2" xfId="41694" xr:uid="{7B233FDB-7128-4D50-B4DD-7C09300E38E2}"/>
    <cellStyle name="Currency 2 4 2 3 2 2 3 3 3" xfId="30366" xr:uid="{4E6A5D10-5F9D-43DA-94C3-0A011271A31D}"/>
    <cellStyle name="Currency 2 4 2 3 2 2 3 4" xfId="13374" xr:uid="{51FCC9D2-30FF-445C-A4F0-94A69A82135B}"/>
    <cellStyle name="Currency 2 4 2 3 2 2 3 4 2" xfId="36030" xr:uid="{5EA423A7-4758-4A9E-92F9-380C450F22FE}"/>
    <cellStyle name="Currency 2 4 2 3 2 2 3 5" xfId="24702" xr:uid="{3383F7D1-A8A3-4AA4-A144-49AD8461055F}"/>
    <cellStyle name="Currency 2 4 2 3 2 2 4" xfId="3549" xr:uid="{2CC51E6A-FE07-4767-B910-E843E9C7586D}"/>
    <cellStyle name="Currency 2 4 2 3 2 2 4 2" xfId="9213" xr:uid="{9DD72657-4479-44EF-92F8-87B48E3D96DF}"/>
    <cellStyle name="Currency 2 4 2 3 2 2 4 2 2" xfId="20541" xr:uid="{331B41CD-ED6F-4A07-BF31-3D0237F95931}"/>
    <cellStyle name="Currency 2 4 2 3 2 2 4 2 2 2" xfId="43197" xr:uid="{FC8AB18C-04F3-49DF-B248-3E0B94B3F19E}"/>
    <cellStyle name="Currency 2 4 2 3 2 2 4 2 3" xfId="31869" xr:uid="{6B3C1127-43FE-4504-8367-7E549AC6E503}"/>
    <cellStyle name="Currency 2 4 2 3 2 2 4 3" xfId="14877" xr:uid="{E208F154-DCEB-49B4-A019-36122C3F7A21}"/>
    <cellStyle name="Currency 2 4 2 3 2 2 4 3 2" xfId="37533" xr:uid="{1D879861-D8CB-4C3F-8627-7BCEA53ED748}"/>
    <cellStyle name="Currency 2 4 2 3 2 2 4 4" xfId="26205" xr:uid="{B8A9A570-7F0A-41A9-AE09-1753F5ABDC5F}"/>
    <cellStyle name="Currency 2 4 2 3 2 2 5" xfId="6381" xr:uid="{B65F41E7-0C0F-4F6E-A900-B4632FFCF739}"/>
    <cellStyle name="Currency 2 4 2 3 2 2 5 2" xfId="17709" xr:uid="{CF988D39-14B5-4E92-9B43-EE6C3874B631}"/>
    <cellStyle name="Currency 2 4 2 3 2 2 5 2 2" xfId="40365" xr:uid="{52F59C0E-BCA4-49EC-BBE1-2DAA033868B3}"/>
    <cellStyle name="Currency 2 4 2 3 2 2 5 3" xfId="29037" xr:uid="{6E2D7366-8AED-4DD1-ACCB-6865CEFB0D19}"/>
    <cellStyle name="Currency 2 4 2 3 2 2 6" xfId="12045" xr:uid="{3765A5D2-6904-4912-B03A-AAEDB37E80EE}"/>
    <cellStyle name="Currency 2 4 2 3 2 2 6 2" xfId="34701" xr:uid="{B616F5B1-A001-49CA-B282-EEF29C105CC3}"/>
    <cellStyle name="Currency 2 4 2 3 2 2 7" xfId="23373" xr:uid="{1874C1A5-107A-433E-B7CE-DFBCD9A9D0EA}"/>
    <cellStyle name="Currency 2 4 2 3 2 3" xfId="1069" xr:uid="{B8320289-1516-4FBE-A057-B355E94DBD99}"/>
    <cellStyle name="Currency 2 4 2 3 2 3 2" xfId="2047" xr:uid="{02427779-C9CC-4922-BB99-2B2F5B23D4FC}"/>
    <cellStyle name="Currency 2 4 2 3 2 3 2 2" xfId="4879" xr:uid="{2093FE53-54E1-4257-BB2A-DF691AF4620A}"/>
    <cellStyle name="Currency 2 4 2 3 2 3 2 2 2" xfId="10543" xr:uid="{148C1AA8-11E2-465D-B967-BB2B94380DC6}"/>
    <cellStyle name="Currency 2 4 2 3 2 3 2 2 2 2" xfId="21871" xr:uid="{F9CAD8E8-73A0-4391-B535-6479B0326069}"/>
    <cellStyle name="Currency 2 4 2 3 2 3 2 2 2 2 2" xfId="44527" xr:uid="{43C80DFF-2D73-4649-98BD-CCAE112BDA19}"/>
    <cellStyle name="Currency 2 4 2 3 2 3 2 2 2 3" xfId="33199" xr:uid="{E3B540F3-EB1D-455D-9191-F2EF543EE5D8}"/>
    <cellStyle name="Currency 2 4 2 3 2 3 2 2 3" xfId="16207" xr:uid="{003A0BF4-EF6A-43A6-B9C7-E4352F43638B}"/>
    <cellStyle name="Currency 2 4 2 3 2 3 2 2 3 2" xfId="38863" xr:uid="{C3BAA695-A8EC-4CC9-AC02-7056EB4BEC44}"/>
    <cellStyle name="Currency 2 4 2 3 2 3 2 2 4" xfId="27535" xr:uid="{A9CF157C-B76F-4161-8B84-72330D20C471}"/>
    <cellStyle name="Currency 2 4 2 3 2 3 2 3" xfId="7711" xr:uid="{183DDD11-F142-4BC7-96C6-351266092485}"/>
    <cellStyle name="Currency 2 4 2 3 2 3 2 3 2" xfId="19039" xr:uid="{6021923C-71E3-4665-90F1-FE451BC4FF51}"/>
    <cellStyle name="Currency 2 4 2 3 2 3 2 3 2 2" xfId="41695" xr:uid="{D6251C39-0B0A-41E7-8137-A8B324333A0F}"/>
    <cellStyle name="Currency 2 4 2 3 2 3 2 3 3" xfId="30367" xr:uid="{7D3C39CE-E702-43F5-82AF-7ABF30EAE2E1}"/>
    <cellStyle name="Currency 2 4 2 3 2 3 2 4" xfId="13375" xr:uid="{5E117D95-9838-42FB-9421-1CE329E690B7}"/>
    <cellStyle name="Currency 2 4 2 3 2 3 2 4 2" xfId="36031" xr:uid="{6FCF6839-8CF6-41DA-96F4-1BEF6200EF6D}"/>
    <cellStyle name="Currency 2 4 2 3 2 3 2 5" xfId="24703" xr:uid="{D9CCFD04-0712-49FE-9A6A-02F03E0FF042}"/>
    <cellStyle name="Currency 2 4 2 3 2 3 3" xfId="3901" xr:uid="{97962EBB-9C54-436D-8ACA-9D9EF8EE8BEC}"/>
    <cellStyle name="Currency 2 4 2 3 2 3 3 2" xfId="9565" xr:uid="{22166BD6-0C71-4DAD-B2C8-4FEEBDFDE45B}"/>
    <cellStyle name="Currency 2 4 2 3 2 3 3 2 2" xfId="20893" xr:uid="{8C0837C7-BEF7-4ED2-84CE-6B62BEF5318C}"/>
    <cellStyle name="Currency 2 4 2 3 2 3 3 2 2 2" xfId="43549" xr:uid="{76E82E24-A70B-484D-B475-BB307BA0B7FA}"/>
    <cellStyle name="Currency 2 4 2 3 2 3 3 2 3" xfId="32221" xr:uid="{BEDF7C07-68F1-4CF0-BF56-1996E8A209BC}"/>
    <cellStyle name="Currency 2 4 2 3 2 3 3 3" xfId="15229" xr:uid="{F8B60933-C380-4C15-941B-81246A1CF913}"/>
    <cellStyle name="Currency 2 4 2 3 2 3 3 3 2" xfId="37885" xr:uid="{6FFEB2AB-E9EC-43AA-8A58-867053B687FB}"/>
    <cellStyle name="Currency 2 4 2 3 2 3 3 4" xfId="26557" xr:uid="{CC534573-CA52-4C3A-A4CA-CD45388563D6}"/>
    <cellStyle name="Currency 2 4 2 3 2 3 4" xfId="6733" xr:uid="{864EC16F-E8DF-4F0C-BDA7-4E5AF4730D80}"/>
    <cellStyle name="Currency 2 4 2 3 2 3 4 2" xfId="18061" xr:uid="{2CCBC026-9BC4-4465-A666-B79AB6F291BE}"/>
    <cellStyle name="Currency 2 4 2 3 2 3 4 2 2" xfId="40717" xr:uid="{F8B3C31A-1FF0-4EF1-8728-D460A59CE6A8}"/>
    <cellStyle name="Currency 2 4 2 3 2 3 4 3" xfId="29389" xr:uid="{A23FED75-914E-42F3-93EE-F9560986F914}"/>
    <cellStyle name="Currency 2 4 2 3 2 3 5" xfId="12397" xr:uid="{4AD7BFF7-3BEE-4D2B-AD14-DF733F9AE516}"/>
    <cellStyle name="Currency 2 4 2 3 2 3 5 2" xfId="35053" xr:uid="{0BEA81B2-B3FF-4E18-94CC-65D0CC7201FF}"/>
    <cellStyle name="Currency 2 4 2 3 2 3 6" xfId="23725" xr:uid="{D541BB0D-33E2-412D-891A-0F00DD7D0CF9}"/>
    <cellStyle name="Currency 2 4 2 3 2 4" xfId="2048" xr:uid="{F94F811F-7A05-4EE6-A552-1CFB46B16510}"/>
    <cellStyle name="Currency 2 4 2 3 2 4 2" xfId="4880" xr:uid="{1CEB055C-8C3A-4E17-ADDF-972810D91364}"/>
    <cellStyle name="Currency 2 4 2 3 2 4 2 2" xfId="10544" xr:uid="{2620F508-7595-49F8-99B1-F7C6E59362DB}"/>
    <cellStyle name="Currency 2 4 2 3 2 4 2 2 2" xfId="21872" xr:uid="{28CEDD16-B3D7-4F1D-920D-E650281365C7}"/>
    <cellStyle name="Currency 2 4 2 3 2 4 2 2 2 2" xfId="44528" xr:uid="{0D82E743-CE70-479B-B5D4-DA0313C3B460}"/>
    <cellStyle name="Currency 2 4 2 3 2 4 2 2 3" xfId="33200" xr:uid="{15AC616B-D176-4D1E-B089-A3DD85B742C2}"/>
    <cellStyle name="Currency 2 4 2 3 2 4 2 3" xfId="16208" xr:uid="{5BCE0B45-5864-4B22-9DCE-DCEB6086A817}"/>
    <cellStyle name="Currency 2 4 2 3 2 4 2 3 2" xfId="38864" xr:uid="{88BD7B7B-2090-4157-B1F8-D7579D51C816}"/>
    <cellStyle name="Currency 2 4 2 3 2 4 2 4" xfId="27536" xr:uid="{B12EFBD3-5F21-4865-9993-9A2B85E5EDB3}"/>
    <cellStyle name="Currency 2 4 2 3 2 4 3" xfId="7712" xr:uid="{41379B79-9567-4E3D-9E92-C8E32C3AD9AF}"/>
    <cellStyle name="Currency 2 4 2 3 2 4 3 2" xfId="19040" xr:uid="{B0FF86D5-3F72-4F72-A73D-DB664A380315}"/>
    <cellStyle name="Currency 2 4 2 3 2 4 3 2 2" xfId="41696" xr:uid="{63855A5A-86E3-4E9E-9CC1-C353ADCBF97C}"/>
    <cellStyle name="Currency 2 4 2 3 2 4 3 3" xfId="30368" xr:uid="{1D03C5C7-42CB-43CB-BCA3-F69D0EEC7190}"/>
    <cellStyle name="Currency 2 4 2 3 2 4 4" xfId="13376" xr:uid="{DE461918-AA2E-40D5-8864-195A6C803A91}"/>
    <cellStyle name="Currency 2 4 2 3 2 4 4 2" xfId="36032" xr:uid="{7F7650DA-0BAA-4C8B-B69C-AFF6BDE1F70F}"/>
    <cellStyle name="Currency 2 4 2 3 2 4 5" xfId="24704" xr:uid="{2D665363-89D3-4A76-8CF3-BF91CFC7E4C2}"/>
    <cellStyle name="Currency 2 4 2 3 2 5" xfId="3197" xr:uid="{396D56DE-E0AB-42F4-977A-8DC6D6FBF102}"/>
    <cellStyle name="Currency 2 4 2 3 2 5 2" xfId="8861" xr:uid="{90018153-8385-4026-B2C4-85D41C3FF044}"/>
    <cellStyle name="Currency 2 4 2 3 2 5 2 2" xfId="20189" xr:uid="{4B645054-1958-4B0C-8D7B-7C37912C1DF3}"/>
    <cellStyle name="Currency 2 4 2 3 2 5 2 2 2" xfId="42845" xr:uid="{B1A903F9-5402-4F1E-843F-65D9A22CF973}"/>
    <cellStyle name="Currency 2 4 2 3 2 5 2 3" xfId="31517" xr:uid="{E55B9444-F00B-4BE7-848C-483FCE1670E2}"/>
    <cellStyle name="Currency 2 4 2 3 2 5 3" xfId="14525" xr:uid="{20CA6B66-7088-4B2E-A477-6B6638B3FC52}"/>
    <cellStyle name="Currency 2 4 2 3 2 5 3 2" xfId="37181" xr:uid="{2D0A6DD5-1720-4167-AD11-590B6C28467A}"/>
    <cellStyle name="Currency 2 4 2 3 2 5 4" xfId="25853" xr:uid="{229F5C54-2CCA-4147-ABCD-97212EB44FCB}"/>
    <cellStyle name="Currency 2 4 2 3 2 6" xfId="6029" xr:uid="{90C573A0-A7E1-49DD-B778-F639A59C5446}"/>
    <cellStyle name="Currency 2 4 2 3 2 6 2" xfId="17357" xr:uid="{0C2EF514-0FBC-45C8-9EDB-312B6760FEC5}"/>
    <cellStyle name="Currency 2 4 2 3 2 6 2 2" xfId="40013" xr:uid="{43A72DF1-74DD-45D5-AB37-049E3C764844}"/>
    <cellStyle name="Currency 2 4 2 3 2 6 3" xfId="28685" xr:uid="{7809DF75-18D0-409F-8511-1D3E3EBFFB05}"/>
    <cellStyle name="Currency 2 4 2 3 2 7" xfId="11693" xr:uid="{33E7240C-7AA7-4AC8-819A-41F830128C81}"/>
    <cellStyle name="Currency 2 4 2 3 2 7 2" xfId="34349" xr:uid="{7160B4F6-0224-4407-BD76-509A17C2297B}"/>
    <cellStyle name="Currency 2 4 2 3 2 8" xfId="23021" xr:uid="{FDD2555F-4ECA-4AD7-BBF9-DB3A3D41DA52}"/>
    <cellStyle name="Currency 2 4 2 3 3" xfId="541" xr:uid="{D8C8ADCC-2593-4138-833F-8E0E359906B9}"/>
    <cellStyle name="Currency 2 4 2 3 3 2" xfId="1245" xr:uid="{BA39DEFA-8742-4638-8117-18A0B231A27F}"/>
    <cellStyle name="Currency 2 4 2 3 3 2 2" xfId="2049" xr:uid="{3B10D8AC-3EBA-4177-9D19-A4252BBE0D6B}"/>
    <cellStyle name="Currency 2 4 2 3 3 2 2 2" xfId="4881" xr:uid="{A9134130-8108-438C-AB73-57ACBB0FFE14}"/>
    <cellStyle name="Currency 2 4 2 3 3 2 2 2 2" xfId="10545" xr:uid="{11E751A2-9818-4541-9F53-78254AF05E1A}"/>
    <cellStyle name="Currency 2 4 2 3 3 2 2 2 2 2" xfId="21873" xr:uid="{B7198F62-F1FF-4F3B-8971-964BAB035FF5}"/>
    <cellStyle name="Currency 2 4 2 3 3 2 2 2 2 2 2" xfId="44529" xr:uid="{DF301CFF-93D7-40E0-B4B9-0B872AED2406}"/>
    <cellStyle name="Currency 2 4 2 3 3 2 2 2 2 3" xfId="33201" xr:uid="{C8501E9E-16EF-45FD-AB07-FE64FDA80D60}"/>
    <cellStyle name="Currency 2 4 2 3 3 2 2 2 3" xfId="16209" xr:uid="{C053EAFB-6DA2-4916-A4EF-B8EF36C50808}"/>
    <cellStyle name="Currency 2 4 2 3 3 2 2 2 3 2" xfId="38865" xr:uid="{E1DC9EE4-2FD5-4E0A-8C58-C9D274F1BBAF}"/>
    <cellStyle name="Currency 2 4 2 3 3 2 2 2 4" xfId="27537" xr:uid="{81E7D2D5-707F-4A7E-9BF9-1EE3E6DF1EB6}"/>
    <cellStyle name="Currency 2 4 2 3 3 2 2 3" xfId="7713" xr:uid="{40B83D20-A35C-4FDE-8CAF-6A7B25D0A031}"/>
    <cellStyle name="Currency 2 4 2 3 3 2 2 3 2" xfId="19041" xr:uid="{ABA8899A-2FE1-4D92-B23A-9CC9BE848857}"/>
    <cellStyle name="Currency 2 4 2 3 3 2 2 3 2 2" xfId="41697" xr:uid="{54E74FA7-25B5-4C59-836F-78485762BF04}"/>
    <cellStyle name="Currency 2 4 2 3 3 2 2 3 3" xfId="30369" xr:uid="{8A3A1070-EE58-42A7-83F9-E10FB88EBAA2}"/>
    <cellStyle name="Currency 2 4 2 3 3 2 2 4" xfId="13377" xr:uid="{84E517BC-BD28-4177-ADAB-BE61BE0FB3B6}"/>
    <cellStyle name="Currency 2 4 2 3 3 2 2 4 2" xfId="36033" xr:uid="{A052FD7B-135D-4C67-8194-75CFC93DB379}"/>
    <cellStyle name="Currency 2 4 2 3 3 2 2 5" xfId="24705" xr:uid="{D77FB9DA-A10A-45DC-A6FC-909FB247E39E}"/>
    <cellStyle name="Currency 2 4 2 3 3 2 3" xfId="4077" xr:uid="{227FF2A0-DA74-4485-8ECE-6A43601CB9A7}"/>
    <cellStyle name="Currency 2 4 2 3 3 2 3 2" xfId="9741" xr:uid="{E67CEEA5-A56E-4DD9-829D-9227BEEBD3FB}"/>
    <cellStyle name="Currency 2 4 2 3 3 2 3 2 2" xfId="21069" xr:uid="{2F37FDDB-B25E-4E7D-AD6D-102973FB597A}"/>
    <cellStyle name="Currency 2 4 2 3 3 2 3 2 2 2" xfId="43725" xr:uid="{432BC725-DDD0-4A1A-93CA-E3BE32417F56}"/>
    <cellStyle name="Currency 2 4 2 3 3 2 3 2 3" xfId="32397" xr:uid="{ABA0C06F-69C8-48CF-BA75-9EA2CE458946}"/>
    <cellStyle name="Currency 2 4 2 3 3 2 3 3" xfId="15405" xr:uid="{08B86613-86F1-4D53-99C3-4B5CBF681CE2}"/>
    <cellStyle name="Currency 2 4 2 3 3 2 3 3 2" xfId="38061" xr:uid="{4F91B6E9-1FD9-4EBB-AEBC-121BE4DE8BD0}"/>
    <cellStyle name="Currency 2 4 2 3 3 2 3 4" xfId="26733" xr:uid="{01E82CEE-49CB-47D4-8EE4-85534EEF0AA1}"/>
    <cellStyle name="Currency 2 4 2 3 3 2 4" xfId="6909" xr:uid="{E552D6D6-D491-4FE7-A221-760683B3E0F2}"/>
    <cellStyle name="Currency 2 4 2 3 3 2 4 2" xfId="18237" xr:uid="{82145868-DE05-443A-AABE-FA32536B0962}"/>
    <cellStyle name="Currency 2 4 2 3 3 2 4 2 2" xfId="40893" xr:uid="{D458148B-3BD7-4783-8E61-938BFFFBA006}"/>
    <cellStyle name="Currency 2 4 2 3 3 2 4 3" xfId="29565" xr:uid="{16DF9F70-C84B-41BE-9BAB-3BC07588353D}"/>
    <cellStyle name="Currency 2 4 2 3 3 2 5" xfId="12573" xr:uid="{0F91E5E2-9A45-4B8F-BD0C-4E424289A348}"/>
    <cellStyle name="Currency 2 4 2 3 3 2 5 2" xfId="35229" xr:uid="{A9E74375-6873-4FB5-9863-175D8CB7F64F}"/>
    <cellStyle name="Currency 2 4 2 3 3 2 6" xfId="23901" xr:uid="{00039BC2-47FE-4328-B965-C0BC0A77A458}"/>
    <cellStyle name="Currency 2 4 2 3 3 3" xfId="2050" xr:uid="{156D3D38-BFE6-4038-B9CD-BD4DB11F1CCB}"/>
    <cellStyle name="Currency 2 4 2 3 3 3 2" xfId="4882" xr:uid="{2414FC2E-AB2E-449C-85AB-18C0F871E251}"/>
    <cellStyle name="Currency 2 4 2 3 3 3 2 2" xfId="10546" xr:uid="{F3A12F6E-F368-4251-AC3F-3700D87B94C4}"/>
    <cellStyle name="Currency 2 4 2 3 3 3 2 2 2" xfId="21874" xr:uid="{232DD44F-54CB-47AF-8FA4-474137F5DDD3}"/>
    <cellStyle name="Currency 2 4 2 3 3 3 2 2 2 2" xfId="44530" xr:uid="{54380FF8-6F47-4A1E-8D8A-DC23BA0AB478}"/>
    <cellStyle name="Currency 2 4 2 3 3 3 2 2 3" xfId="33202" xr:uid="{4EB14CD7-35F6-44BB-9FBE-7714322B9E16}"/>
    <cellStyle name="Currency 2 4 2 3 3 3 2 3" xfId="16210" xr:uid="{DAC716A3-BB76-40A8-B4EB-EF04481B0F4A}"/>
    <cellStyle name="Currency 2 4 2 3 3 3 2 3 2" xfId="38866" xr:uid="{1734ADE0-6B3B-4813-B7AB-26763711AA71}"/>
    <cellStyle name="Currency 2 4 2 3 3 3 2 4" xfId="27538" xr:uid="{CF362772-8623-4E50-B0C2-F619333EB854}"/>
    <cellStyle name="Currency 2 4 2 3 3 3 3" xfId="7714" xr:uid="{49F2ED1C-49DD-41F3-BE06-7636BE98C78B}"/>
    <cellStyle name="Currency 2 4 2 3 3 3 3 2" xfId="19042" xr:uid="{27DB44E0-57A4-4AE7-AC3E-8F5D2DE66153}"/>
    <cellStyle name="Currency 2 4 2 3 3 3 3 2 2" xfId="41698" xr:uid="{19C52A37-7AFA-4D10-9668-EAAFBAF1656A}"/>
    <cellStyle name="Currency 2 4 2 3 3 3 3 3" xfId="30370" xr:uid="{260796E5-6CCA-4DE8-A4FB-600A47AC25A8}"/>
    <cellStyle name="Currency 2 4 2 3 3 3 4" xfId="13378" xr:uid="{99B11DD3-FB9D-44A2-8A47-4615476B22F2}"/>
    <cellStyle name="Currency 2 4 2 3 3 3 4 2" xfId="36034" xr:uid="{1C72C54B-99A0-44E7-967C-7AD5F805BC37}"/>
    <cellStyle name="Currency 2 4 2 3 3 3 5" xfId="24706" xr:uid="{CFBF84D6-F4A9-40B6-83E8-0388A342E281}"/>
    <cellStyle name="Currency 2 4 2 3 3 4" xfId="3373" xr:uid="{954FB600-E325-4A1A-A618-2E8E61EEBAEB}"/>
    <cellStyle name="Currency 2 4 2 3 3 4 2" xfId="9037" xr:uid="{DC61A4F9-315E-468D-8EF4-3855493E831E}"/>
    <cellStyle name="Currency 2 4 2 3 3 4 2 2" xfId="20365" xr:uid="{0B523777-BA94-4083-BCEA-E58AB705838F}"/>
    <cellStyle name="Currency 2 4 2 3 3 4 2 2 2" xfId="43021" xr:uid="{EEFD9A41-325E-4749-B586-C0B0701A4074}"/>
    <cellStyle name="Currency 2 4 2 3 3 4 2 3" xfId="31693" xr:uid="{0DADCC2B-73E5-45AF-9537-B8B083687A43}"/>
    <cellStyle name="Currency 2 4 2 3 3 4 3" xfId="14701" xr:uid="{FBD76632-1F00-4B67-AEEE-B9108AA08963}"/>
    <cellStyle name="Currency 2 4 2 3 3 4 3 2" xfId="37357" xr:uid="{33F4C2E2-EAE3-4BA5-BC56-CDB31ACAC9DD}"/>
    <cellStyle name="Currency 2 4 2 3 3 4 4" xfId="26029" xr:uid="{CCA66CCF-D657-4805-A44A-0192A1390AAD}"/>
    <cellStyle name="Currency 2 4 2 3 3 5" xfId="6205" xr:uid="{214BEF49-CC9B-45C4-8CF9-1F8FF25B30D4}"/>
    <cellStyle name="Currency 2 4 2 3 3 5 2" xfId="17533" xr:uid="{E0FD9232-06AE-4120-8596-EF019C319474}"/>
    <cellStyle name="Currency 2 4 2 3 3 5 2 2" xfId="40189" xr:uid="{A581225F-E9A3-4C4C-8765-02F8847EA514}"/>
    <cellStyle name="Currency 2 4 2 3 3 5 3" xfId="28861" xr:uid="{60622C33-7637-45E1-B8F5-207A46E5AE8C}"/>
    <cellStyle name="Currency 2 4 2 3 3 6" xfId="11869" xr:uid="{443B8BDC-1331-47F7-98A9-9AF90CA91CCB}"/>
    <cellStyle name="Currency 2 4 2 3 3 6 2" xfId="34525" xr:uid="{68D36F15-7A40-4561-8095-40F3F3591FE5}"/>
    <cellStyle name="Currency 2 4 2 3 3 7" xfId="23197" xr:uid="{ECB8CEFB-D1E3-4C6C-9363-7671AB5CA430}"/>
    <cellStyle name="Currency 2 4 2 3 4" xfId="893" xr:uid="{E76E66D6-0B8C-4360-AAA4-0C46B0B62B4E}"/>
    <cellStyle name="Currency 2 4 2 3 4 2" xfId="2051" xr:uid="{30968B9C-A4C9-4929-9066-8313722CA059}"/>
    <cellStyle name="Currency 2 4 2 3 4 2 2" xfId="4883" xr:uid="{EF21BF88-D262-4B8B-BCBE-C6A490718D06}"/>
    <cellStyle name="Currency 2 4 2 3 4 2 2 2" xfId="10547" xr:uid="{29649611-1790-40C1-A412-33F88D433AC8}"/>
    <cellStyle name="Currency 2 4 2 3 4 2 2 2 2" xfId="21875" xr:uid="{280EFBE9-0A04-4A5E-832B-6E677FDCE0D3}"/>
    <cellStyle name="Currency 2 4 2 3 4 2 2 2 2 2" xfId="44531" xr:uid="{F009D9B8-62CF-4741-83CF-DDFFE0327DB7}"/>
    <cellStyle name="Currency 2 4 2 3 4 2 2 2 3" xfId="33203" xr:uid="{AA8D0D3E-B906-47EC-A027-F5654FF179C0}"/>
    <cellStyle name="Currency 2 4 2 3 4 2 2 3" xfId="16211" xr:uid="{74FA1925-47F8-4561-8BCC-6A4811F57455}"/>
    <cellStyle name="Currency 2 4 2 3 4 2 2 3 2" xfId="38867" xr:uid="{6601F577-24FF-4DC7-A57B-448B38041533}"/>
    <cellStyle name="Currency 2 4 2 3 4 2 2 4" xfId="27539" xr:uid="{A09CE5AB-7269-44F8-9067-53DD00103E9E}"/>
    <cellStyle name="Currency 2 4 2 3 4 2 3" xfId="7715" xr:uid="{7ED5FE03-7CE3-439E-A310-547B1D923BD2}"/>
    <cellStyle name="Currency 2 4 2 3 4 2 3 2" xfId="19043" xr:uid="{0426E1C6-C708-4F89-B6D4-2E8192440103}"/>
    <cellStyle name="Currency 2 4 2 3 4 2 3 2 2" xfId="41699" xr:uid="{6E58EA91-39D3-4678-B55B-603659E37307}"/>
    <cellStyle name="Currency 2 4 2 3 4 2 3 3" xfId="30371" xr:uid="{CD7BDF0F-6129-403A-9591-B7FC7BC70D86}"/>
    <cellStyle name="Currency 2 4 2 3 4 2 4" xfId="13379" xr:uid="{FEFBBE0E-CFA9-48CA-BB08-ACEEDD4A2F14}"/>
    <cellStyle name="Currency 2 4 2 3 4 2 4 2" xfId="36035" xr:uid="{DFD73E5A-1597-4C64-B46C-4415FDDAFEF8}"/>
    <cellStyle name="Currency 2 4 2 3 4 2 5" xfId="24707" xr:uid="{9B6B2D00-732F-4240-9CF3-83307D120AA7}"/>
    <cellStyle name="Currency 2 4 2 3 4 3" xfId="3725" xr:uid="{4B348A05-6251-41CD-AF73-4AD22D0D039B}"/>
    <cellStyle name="Currency 2 4 2 3 4 3 2" xfId="9389" xr:uid="{389ED6BF-B2C2-4245-A8E5-77B8ACCB0C87}"/>
    <cellStyle name="Currency 2 4 2 3 4 3 2 2" xfId="20717" xr:uid="{5E3CF2CA-87CB-479E-BF18-D724E2509B1C}"/>
    <cellStyle name="Currency 2 4 2 3 4 3 2 2 2" xfId="43373" xr:uid="{E125EC56-D8BC-4405-9304-F6D2938D4ED6}"/>
    <cellStyle name="Currency 2 4 2 3 4 3 2 3" xfId="32045" xr:uid="{9C731BE7-3BD7-4F01-B3BE-9A27CC8F4361}"/>
    <cellStyle name="Currency 2 4 2 3 4 3 3" xfId="15053" xr:uid="{4D6900B0-CD98-44EE-8467-2981F4E9E324}"/>
    <cellStyle name="Currency 2 4 2 3 4 3 3 2" xfId="37709" xr:uid="{717156E4-8E7E-4D81-8410-508DDA3CBAB0}"/>
    <cellStyle name="Currency 2 4 2 3 4 3 4" xfId="26381" xr:uid="{B897CE01-8754-4A7D-8DD8-1D520A04E392}"/>
    <cellStyle name="Currency 2 4 2 3 4 4" xfId="6557" xr:uid="{503D9078-BED6-4FF1-8C6A-B2EA551C9241}"/>
    <cellStyle name="Currency 2 4 2 3 4 4 2" xfId="17885" xr:uid="{BED91F42-7CBB-4674-B0E1-784C36E0892B}"/>
    <cellStyle name="Currency 2 4 2 3 4 4 2 2" xfId="40541" xr:uid="{047C5BFC-1158-4F80-A97A-873EE90D1ECF}"/>
    <cellStyle name="Currency 2 4 2 3 4 4 3" xfId="29213" xr:uid="{536D945B-F660-4384-A2E8-1F4FBF2F40A5}"/>
    <cellStyle name="Currency 2 4 2 3 4 5" xfId="12221" xr:uid="{270C0DAE-76F6-446F-9BEE-CB98414A704D}"/>
    <cellStyle name="Currency 2 4 2 3 4 5 2" xfId="34877" xr:uid="{189C3ED3-08B3-4E13-92B1-78736F61B294}"/>
    <cellStyle name="Currency 2 4 2 3 4 6" xfId="23549" xr:uid="{EBD45CC6-F7C5-4CCD-B79C-7907FB3D18EF}"/>
    <cellStyle name="Currency 2 4 2 3 5" xfId="2052" xr:uid="{1D5D7C72-74FA-4892-8886-5726268607C2}"/>
    <cellStyle name="Currency 2 4 2 3 5 2" xfId="4884" xr:uid="{7610EE90-CD8B-459C-A8E9-B92440152D73}"/>
    <cellStyle name="Currency 2 4 2 3 5 2 2" xfId="10548" xr:uid="{198BC883-F536-4070-9B1B-A8DF883445B5}"/>
    <cellStyle name="Currency 2 4 2 3 5 2 2 2" xfId="21876" xr:uid="{C6F11903-1722-44B5-8FE4-F40B871808FF}"/>
    <cellStyle name="Currency 2 4 2 3 5 2 2 2 2" xfId="44532" xr:uid="{B8372AA9-2D2A-460A-952D-A14496FB90C8}"/>
    <cellStyle name="Currency 2 4 2 3 5 2 2 3" xfId="33204" xr:uid="{A8974E26-BC6E-41B4-89F7-E56737223ED6}"/>
    <cellStyle name="Currency 2 4 2 3 5 2 3" xfId="16212" xr:uid="{07C20BE0-CE7D-49A1-8165-73C46F22B8E8}"/>
    <cellStyle name="Currency 2 4 2 3 5 2 3 2" xfId="38868" xr:uid="{929DF025-0C12-4162-B9D9-B7A7D0ED7476}"/>
    <cellStyle name="Currency 2 4 2 3 5 2 4" xfId="27540" xr:uid="{158FA552-3CA6-4220-8366-33D24D4CA9CB}"/>
    <cellStyle name="Currency 2 4 2 3 5 3" xfId="7716" xr:uid="{D4186EC9-8EE6-4AF4-A501-16C63FF67EB3}"/>
    <cellStyle name="Currency 2 4 2 3 5 3 2" xfId="19044" xr:uid="{89680EB9-BD21-4B79-AEA4-30255A526443}"/>
    <cellStyle name="Currency 2 4 2 3 5 3 2 2" xfId="41700" xr:uid="{AED1250A-131E-4D31-B95C-F2464BAC3D44}"/>
    <cellStyle name="Currency 2 4 2 3 5 3 3" xfId="30372" xr:uid="{8098E45A-E4BB-4114-A6C6-C56F0DF4413C}"/>
    <cellStyle name="Currency 2 4 2 3 5 4" xfId="13380" xr:uid="{D2367D1D-C278-48AE-A48E-CB659283E179}"/>
    <cellStyle name="Currency 2 4 2 3 5 4 2" xfId="36036" xr:uid="{C4DEC411-DE27-4D1B-BE65-585F99947B5E}"/>
    <cellStyle name="Currency 2 4 2 3 5 5" xfId="24708" xr:uid="{3572E2FF-501A-406A-A2E5-EA6248148374}"/>
    <cellStyle name="Currency 2 4 2 3 6" xfId="3021" xr:uid="{47664BB8-9B23-411E-87F3-2FB1325E2E3C}"/>
    <cellStyle name="Currency 2 4 2 3 6 2" xfId="8685" xr:uid="{7AD7BC53-A110-42DE-8600-F3BC1EFC63A5}"/>
    <cellStyle name="Currency 2 4 2 3 6 2 2" xfId="20013" xr:uid="{2764AABE-0CD9-44A7-9CCE-569EFD291F4B}"/>
    <cellStyle name="Currency 2 4 2 3 6 2 2 2" xfId="42669" xr:uid="{0927078E-793E-4457-BCD0-7D5CC116C177}"/>
    <cellStyle name="Currency 2 4 2 3 6 2 3" xfId="31341" xr:uid="{8FB19F2A-077E-49D6-958C-CA298B883936}"/>
    <cellStyle name="Currency 2 4 2 3 6 3" xfId="14349" xr:uid="{026C4A26-9F0E-4D65-940C-B8462D22535D}"/>
    <cellStyle name="Currency 2 4 2 3 6 3 2" xfId="37005" xr:uid="{3C2ADDF5-91AE-4E60-89BD-DBCA3379D605}"/>
    <cellStyle name="Currency 2 4 2 3 6 4" xfId="25677" xr:uid="{111E1416-F712-4987-B216-D848C84423E9}"/>
    <cellStyle name="Currency 2 4 2 3 7" xfId="5853" xr:uid="{2BFA0843-77C1-4B00-953B-75607BEADC1F}"/>
    <cellStyle name="Currency 2 4 2 3 7 2" xfId="17181" xr:uid="{D74E7DCF-8F21-43A8-930B-6C45417752B1}"/>
    <cellStyle name="Currency 2 4 2 3 7 2 2" xfId="39837" xr:uid="{F380F0C8-603E-4564-8873-15DF4AE4599F}"/>
    <cellStyle name="Currency 2 4 2 3 7 3" xfId="28509" xr:uid="{80875274-88F0-4E22-B990-61E46AFA7596}"/>
    <cellStyle name="Currency 2 4 2 3 8" xfId="11517" xr:uid="{41CFD30C-67AC-4D2B-85EF-4B3444266CD4}"/>
    <cellStyle name="Currency 2 4 2 3 8 2" xfId="34173" xr:uid="{7C3042D6-9DE7-46DB-87DD-1125452FBEBF}"/>
    <cellStyle name="Currency 2 4 2 3 9" xfId="22845" xr:uid="{2D8E7CE2-A521-4848-9EEA-84564E797416}"/>
    <cellStyle name="Currency 2 4 2 4" xfId="277" xr:uid="{F7E49A89-B66A-4375-8250-FB6EAE16B0C4}"/>
    <cellStyle name="Currency 2 4 2 4 2" xfId="629" xr:uid="{A87F470F-A3B5-49CB-98B2-BFA77CA39A1D}"/>
    <cellStyle name="Currency 2 4 2 4 2 2" xfId="1333" xr:uid="{36012810-3720-454C-9A7A-205CDDFA8A6B}"/>
    <cellStyle name="Currency 2 4 2 4 2 2 2" xfId="2053" xr:uid="{633DC9B4-998D-4FA7-B31D-C7144810F70F}"/>
    <cellStyle name="Currency 2 4 2 4 2 2 2 2" xfId="4885" xr:uid="{475CAB7C-89A0-4BDF-B336-7CBA8083E730}"/>
    <cellStyle name="Currency 2 4 2 4 2 2 2 2 2" xfId="10549" xr:uid="{3560DD78-3975-428F-A5EC-BEA3140EDEBE}"/>
    <cellStyle name="Currency 2 4 2 4 2 2 2 2 2 2" xfId="21877" xr:uid="{89E60DB6-1C8B-4C8F-A6C0-07F7659CD1B8}"/>
    <cellStyle name="Currency 2 4 2 4 2 2 2 2 2 2 2" xfId="44533" xr:uid="{2E2658A1-6091-465A-AC56-345B89E59350}"/>
    <cellStyle name="Currency 2 4 2 4 2 2 2 2 2 3" xfId="33205" xr:uid="{CFCAEDEF-B970-4F36-9D3A-2138EA4C6FCD}"/>
    <cellStyle name="Currency 2 4 2 4 2 2 2 2 3" xfId="16213" xr:uid="{2F2DFD81-4337-46F5-AEDE-49C4679360BA}"/>
    <cellStyle name="Currency 2 4 2 4 2 2 2 2 3 2" xfId="38869" xr:uid="{3DE5524E-CD91-4AFD-9BB7-EF98375FAA5E}"/>
    <cellStyle name="Currency 2 4 2 4 2 2 2 2 4" xfId="27541" xr:uid="{30EEB502-9458-4929-9FDF-935F9B2FDCD0}"/>
    <cellStyle name="Currency 2 4 2 4 2 2 2 3" xfId="7717" xr:uid="{875C6B73-1C0F-4E13-B716-DFF892B2F231}"/>
    <cellStyle name="Currency 2 4 2 4 2 2 2 3 2" xfId="19045" xr:uid="{F231095E-8F98-433C-A9DB-E99AA3CE5D5D}"/>
    <cellStyle name="Currency 2 4 2 4 2 2 2 3 2 2" xfId="41701" xr:uid="{86893C05-7E67-4449-A3A4-E178F8C42E8A}"/>
    <cellStyle name="Currency 2 4 2 4 2 2 2 3 3" xfId="30373" xr:uid="{2DA9B9B7-14CA-48E2-A6D9-B8300BB0ECB6}"/>
    <cellStyle name="Currency 2 4 2 4 2 2 2 4" xfId="13381" xr:uid="{3FF403C2-F09B-4278-95B1-E555659D9A28}"/>
    <cellStyle name="Currency 2 4 2 4 2 2 2 4 2" xfId="36037" xr:uid="{3876CB1B-7D32-4F46-AF76-9B83CB3A7FC6}"/>
    <cellStyle name="Currency 2 4 2 4 2 2 2 5" xfId="24709" xr:uid="{1D5DD4A9-6329-4205-A38D-51E855B984E4}"/>
    <cellStyle name="Currency 2 4 2 4 2 2 3" xfId="4165" xr:uid="{FF1EA5F8-A44C-4FE2-8489-28136B0B52DF}"/>
    <cellStyle name="Currency 2 4 2 4 2 2 3 2" xfId="9829" xr:uid="{48E7903E-B685-4469-844D-3C6CBB3FC8D6}"/>
    <cellStyle name="Currency 2 4 2 4 2 2 3 2 2" xfId="21157" xr:uid="{1E0E0398-7E0D-4DE1-AFE7-23694FA4B76D}"/>
    <cellStyle name="Currency 2 4 2 4 2 2 3 2 2 2" xfId="43813" xr:uid="{4EDB3714-6207-4808-A248-6A7B8BB5373A}"/>
    <cellStyle name="Currency 2 4 2 4 2 2 3 2 3" xfId="32485" xr:uid="{AEF791A8-FC2F-4463-B1FB-B9D3F6F20AFC}"/>
    <cellStyle name="Currency 2 4 2 4 2 2 3 3" xfId="15493" xr:uid="{DEC094B9-AD38-489B-B4D8-2774D7300614}"/>
    <cellStyle name="Currency 2 4 2 4 2 2 3 3 2" xfId="38149" xr:uid="{7C57C384-CDFB-43DE-B8B7-B094831815A7}"/>
    <cellStyle name="Currency 2 4 2 4 2 2 3 4" xfId="26821" xr:uid="{92BF7F3B-BDB9-4174-A72F-2785EE3377CF}"/>
    <cellStyle name="Currency 2 4 2 4 2 2 4" xfId="6997" xr:uid="{7998A447-A84F-49C3-8933-08D179ED0398}"/>
    <cellStyle name="Currency 2 4 2 4 2 2 4 2" xfId="18325" xr:uid="{D1A9234C-2979-4E2E-BA2B-95713726B17C}"/>
    <cellStyle name="Currency 2 4 2 4 2 2 4 2 2" xfId="40981" xr:uid="{659963A8-0679-4FB2-95AF-97115031E3EA}"/>
    <cellStyle name="Currency 2 4 2 4 2 2 4 3" xfId="29653" xr:uid="{EC72AB78-7D5B-4AC9-8A52-013ED81619B9}"/>
    <cellStyle name="Currency 2 4 2 4 2 2 5" xfId="12661" xr:uid="{178BB086-0E45-46C4-8C50-B10F7472105A}"/>
    <cellStyle name="Currency 2 4 2 4 2 2 5 2" xfId="35317" xr:uid="{3A47802A-20FB-4986-88D4-703E266C4834}"/>
    <cellStyle name="Currency 2 4 2 4 2 2 6" xfId="23989" xr:uid="{45DB26E2-4BE6-49D9-BEBA-733144889AE2}"/>
    <cellStyle name="Currency 2 4 2 4 2 3" xfId="2054" xr:uid="{E0DCB331-84B7-4D9A-A6B8-2B65FC190D06}"/>
    <cellStyle name="Currency 2 4 2 4 2 3 2" xfId="4886" xr:uid="{6E57BAD8-746F-4641-AB94-8788A0173A65}"/>
    <cellStyle name="Currency 2 4 2 4 2 3 2 2" xfId="10550" xr:uid="{F823041D-8A76-432E-B312-DDAC6AC35164}"/>
    <cellStyle name="Currency 2 4 2 4 2 3 2 2 2" xfId="21878" xr:uid="{F7C1828F-5A09-4D27-AFB3-4E2D45E2352D}"/>
    <cellStyle name="Currency 2 4 2 4 2 3 2 2 2 2" xfId="44534" xr:uid="{B06A1D7E-FE83-41BA-95EF-25CCC712D535}"/>
    <cellStyle name="Currency 2 4 2 4 2 3 2 2 3" xfId="33206" xr:uid="{8B2BB0F9-0ABE-4CEA-A211-0627D9234629}"/>
    <cellStyle name="Currency 2 4 2 4 2 3 2 3" xfId="16214" xr:uid="{48C2AD59-5E04-4990-9413-F69465C822A8}"/>
    <cellStyle name="Currency 2 4 2 4 2 3 2 3 2" xfId="38870" xr:uid="{A27E955C-A310-4B5C-B701-BC6372D94C52}"/>
    <cellStyle name="Currency 2 4 2 4 2 3 2 4" xfId="27542" xr:uid="{105B3A70-0ADF-42CC-A0C7-73C47191AB0A}"/>
    <cellStyle name="Currency 2 4 2 4 2 3 3" xfId="7718" xr:uid="{CAE9524B-4BC4-4032-8D8D-BE5A694451B5}"/>
    <cellStyle name="Currency 2 4 2 4 2 3 3 2" xfId="19046" xr:uid="{D45D46F5-1C05-4CEC-BB9F-9B6CCBBA9B23}"/>
    <cellStyle name="Currency 2 4 2 4 2 3 3 2 2" xfId="41702" xr:uid="{119C23DD-8954-476B-B4E0-6AF2B3300138}"/>
    <cellStyle name="Currency 2 4 2 4 2 3 3 3" xfId="30374" xr:uid="{95CBACE3-3676-49C8-962F-7C2AD6C0972C}"/>
    <cellStyle name="Currency 2 4 2 4 2 3 4" xfId="13382" xr:uid="{E94ABBC2-9D8A-4208-BB51-686CC0C5A5ED}"/>
    <cellStyle name="Currency 2 4 2 4 2 3 4 2" xfId="36038" xr:uid="{4A86EF0F-34BB-4BCA-AAD9-337BFC280870}"/>
    <cellStyle name="Currency 2 4 2 4 2 3 5" xfId="24710" xr:uid="{5300669F-4CD9-47F9-A2D6-233D6BF7A591}"/>
    <cellStyle name="Currency 2 4 2 4 2 4" xfId="3461" xr:uid="{F10F124B-C990-458E-B0F5-9FA8BFD8361E}"/>
    <cellStyle name="Currency 2 4 2 4 2 4 2" xfId="9125" xr:uid="{CF11E770-09F5-40AD-AFCD-69CAD8794D26}"/>
    <cellStyle name="Currency 2 4 2 4 2 4 2 2" xfId="20453" xr:uid="{F828B981-5B22-45F4-A34A-DE337F250112}"/>
    <cellStyle name="Currency 2 4 2 4 2 4 2 2 2" xfId="43109" xr:uid="{EBBDEF52-5AA5-457D-9090-3FD17437304B}"/>
    <cellStyle name="Currency 2 4 2 4 2 4 2 3" xfId="31781" xr:uid="{131C18C3-A773-41C5-890B-97764949A6EF}"/>
    <cellStyle name="Currency 2 4 2 4 2 4 3" xfId="14789" xr:uid="{8971D07C-DCD3-4042-967D-3DAA5B2AA841}"/>
    <cellStyle name="Currency 2 4 2 4 2 4 3 2" xfId="37445" xr:uid="{3485F71C-9B8A-42D0-B6BD-2F0D3D2054D3}"/>
    <cellStyle name="Currency 2 4 2 4 2 4 4" xfId="26117" xr:uid="{22808297-B44E-4189-BEA1-6821885303F7}"/>
    <cellStyle name="Currency 2 4 2 4 2 5" xfId="6293" xr:uid="{1C4B851F-8DB0-4A8C-B90B-CC96B5A5B3B2}"/>
    <cellStyle name="Currency 2 4 2 4 2 5 2" xfId="17621" xr:uid="{D58C436E-D9CD-442D-A7A4-A0F3FBA1CCA6}"/>
    <cellStyle name="Currency 2 4 2 4 2 5 2 2" xfId="40277" xr:uid="{C5626FC0-E614-4EE6-95A2-89B6E87DF46B}"/>
    <cellStyle name="Currency 2 4 2 4 2 5 3" xfId="28949" xr:uid="{4DAD0F19-C918-4C0C-922F-8AA95741BCC1}"/>
    <cellStyle name="Currency 2 4 2 4 2 6" xfId="11957" xr:uid="{983AD14D-8700-476E-A9A9-99C1B5DEA193}"/>
    <cellStyle name="Currency 2 4 2 4 2 6 2" xfId="34613" xr:uid="{2DC239A4-AA59-439D-A397-0CAC0CDD7D23}"/>
    <cellStyle name="Currency 2 4 2 4 2 7" xfId="23285" xr:uid="{21062D32-6F4A-4EE3-876A-C927AE2ABB75}"/>
    <cellStyle name="Currency 2 4 2 4 3" xfId="981" xr:uid="{293D3226-B4BD-420D-8641-FBF71CA7D1E2}"/>
    <cellStyle name="Currency 2 4 2 4 3 2" xfId="2055" xr:uid="{8E73C29C-7806-4B3C-A41B-A3FD8990E717}"/>
    <cellStyle name="Currency 2 4 2 4 3 2 2" xfId="4887" xr:uid="{2DF6E2FE-40B7-48FC-8D4D-912FC1615DDA}"/>
    <cellStyle name="Currency 2 4 2 4 3 2 2 2" xfId="10551" xr:uid="{CE9AA482-9232-41F1-9C63-1C3625F6C3C3}"/>
    <cellStyle name="Currency 2 4 2 4 3 2 2 2 2" xfId="21879" xr:uid="{827C1F2A-8704-4831-88E5-6B80A9FBC672}"/>
    <cellStyle name="Currency 2 4 2 4 3 2 2 2 2 2" xfId="44535" xr:uid="{80B80DAB-9DE9-4DE3-B589-3488F52EA7DE}"/>
    <cellStyle name="Currency 2 4 2 4 3 2 2 2 3" xfId="33207" xr:uid="{A23E557B-F3DE-4094-9AA4-537276821B75}"/>
    <cellStyle name="Currency 2 4 2 4 3 2 2 3" xfId="16215" xr:uid="{C3A2ED0F-2081-4EEC-9C68-445850A130DB}"/>
    <cellStyle name="Currency 2 4 2 4 3 2 2 3 2" xfId="38871" xr:uid="{0FBFD817-CAD0-41DA-B955-1B2FEEB69244}"/>
    <cellStyle name="Currency 2 4 2 4 3 2 2 4" xfId="27543" xr:uid="{44983867-7E1C-4F07-8B56-116564A56AAB}"/>
    <cellStyle name="Currency 2 4 2 4 3 2 3" xfId="7719" xr:uid="{A1CBB536-2625-4FAF-9BDE-7A6C6CA637EE}"/>
    <cellStyle name="Currency 2 4 2 4 3 2 3 2" xfId="19047" xr:uid="{2BDE852B-B4EB-40F5-967D-27013180AFDE}"/>
    <cellStyle name="Currency 2 4 2 4 3 2 3 2 2" xfId="41703" xr:uid="{CEA1BD9F-55AD-4A6A-8823-DFE9C72624AB}"/>
    <cellStyle name="Currency 2 4 2 4 3 2 3 3" xfId="30375" xr:uid="{2E409D41-71F4-43F7-9E7E-09E4E0B0C536}"/>
    <cellStyle name="Currency 2 4 2 4 3 2 4" xfId="13383" xr:uid="{621E3D71-745A-4713-873D-5328B21F90F3}"/>
    <cellStyle name="Currency 2 4 2 4 3 2 4 2" xfId="36039" xr:uid="{BB8E8659-C1DE-4692-A609-A08D712ED0FE}"/>
    <cellStyle name="Currency 2 4 2 4 3 2 5" xfId="24711" xr:uid="{783C92E5-F74E-434F-8382-F8234100B979}"/>
    <cellStyle name="Currency 2 4 2 4 3 3" xfId="3813" xr:uid="{5035B498-6378-40E2-8F1F-392C764E9277}"/>
    <cellStyle name="Currency 2 4 2 4 3 3 2" xfId="9477" xr:uid="{B93F8BB2-59FE-4D28-9015-00EC5A95FA40}"/>
    <cellStyle name="Currency 2 4 2 4 3 3 2 2" xfId="20805" xr:uid="{45E48AC3-3A71-4318-BD4D-B77CB97A7659}"/>
    <cellStyle name="Currency 2 4 2 4 3 3 2 2 2" xfId="43461" xr:uid="{FB0B3E8D-1345-42CF-AF5C-5860A3F3661A}"/>
    <cellStyle name="Currency 2 4 2 4 3 3 2 3" xfId="32133" xr:uid="{BCA19F0B-B819-49E3-9BE5-202D26A8E745}"/>
    <cellStyle name="Currency 2 4 2 4 3 3 3" xfId="15141" xr:uid="{956DCEDC-537B-4DEB-9915-46F57524CA46}"/>
    <cellStyle name="Currency 2 4 2 4 3 3 3 2" xfId="37797" xr:uid="{B9EA095C-70ED-4E7E-9D17-6CAA60503247}"/>
    <cellStyle name="Currency 2 4 2 4 3 3 4" xfId="26469" xr:uid="{8CCC9D1F-8379-43FC-B3C8-57889FA00904}"/>
    <cellStyle name="Currency 2 4 2 4 3 4" xfId="6645" xr:uid="{94448F11-77A6-472F-A533-FEBB3CBD1DC5}"/>
    <cellStyle name="Currency 2 4 2 4 3 4 2" xfId="17973" xr:uid="{828A72DD-B20B-4137-8248-FB4199624FDE}"/>
    <cellStyle name="Currency 2 4 2 4 3 4 2 2" xfId="40629" xr:uid="{78F27D61-B646-47CF-9B66-3A0B44DDAAAB}"/>
    <cellStyle name="Currency 2 4 2 4 3 4 3" xfId="29301" xr:uid="{D66CCBD2-5A38-40B3-AC3E-838A30A50330}"/>
    <cellStyle name="Currency 2 4 2 4 3 5" xfId="12309" xr:uid="{9996EA60-1CE8-41DF-879C-8D9FFA52CAE1}"/>
    <cellStyle name="Currency 2 4 2 4 3 5 2" xfId="34965" xr:uid="{82E9D13D-ED28-46A2-B8EC-15006C90C4B3}"/>
    <cellStyle name="Currency 2 4 2 4 3 6" xfId="23637" xr:uid="{32D38476-BE68-4748-A444-09FF372C2D77}"/>
    <cellStyle name="Currency 2 4 2 4 4" xfId="2056" xr:uid="{5D839609-A6A0-40E2-9D04-A950DDCB6793}"/>
    <cellStyle name="Currency 2 4 2 4 4 2" xfId="4888" xr:uid="{45DBDEAF-EF0A-48BD-9F20-37E16D9994CF}"/>
    <cellStyle name="Currency 2 4 2 4 4 2 2" xfId="10552" xr:uid="{6350F682-8405-4E41-AB11-2EB03B0169CE}"/>
    <cellStyle name="Currency 2 4 2 4 4 2 2 2" xfId="21880" xr:uid="{788A4B9E-EBBC-4745-88D2-F2B2A891D02D}"/>
    <cellStyle name="Currency 2 4 2 4 4 2 2 2 2" xfId="44536" xr:uid="{A06DADE2-23A9-4C36-B1FE-CCCD3553AC25}"/>
    <cellStyle name="Currency 2 4 2 4 4 2 2 3" xfId="33208" xr:uid="{0BB5B33F-95AA-4271-B981-B642F0F2D649}"/>
    <cellStyle name="Currency 2 4 2 4 4 2 3" xfId="16216" xr:uid="{0225DE0D-F224-4EB6-8BFD-23BD87A11773}"/>
    <cellStyle name="Currency 2 4 2 4 4 2 3 2" xfId="38872" xr:uid="{BF31F3DB-364B-44DE-90CA-69C45676586E}"/>
    <cellStyle name="Currency 2 4 2 4 4 2 4" xfId="27544" xr:uid="{A7987033-D194-4B0D-BE78-8A8C50956D6A}"/>
    <cellStyle name="Currency 2 4 2 4 4 3" xfId="7720" xr:uid="{6377A251-713B-4A9E-87AC-0E3093BCE3B9}"/>
    <cellStyle name="Currency 2 4 2 4 4 3 2" xfId="19048" xr:uid="{3B016D03-EF11-4363-9936-C5DDFC30E4BD}"/>
    <cellStyle name="Currency 2 4 2 4 4 3 2 2" xfId="41704" xr:uid="{4D7F77EE-369E-4217-86AD-29763E97FCDF}"/>
    <cellStyle name="Currency 2 4 2 4 4 3 3" xfId="30376" xr:uid="{137C4839-F49C-48FB-850A-C7357B45D9C3}"/>
    <cellStyle name="Currency 2 4 2 4 4 4" xfId="13384" xr:uid="{B9ECCB70-2199-439D-AA3D-4BB830B1077A}"/>
    <cellStyle name="Currency 2 4 2 4 4 4 2" xfId="36040" xr:uid="{873FFAE2-4437-49ED-9B86-294BCB56D8B0}"/>
    <cellStyle name="Currency 2 4 2 4 4 5" xfId="24712" xr:uid="{D7DBA564-3550-4044-A242-E18ABCD8276D}"/>
    <cellStyle name="Currency 2 4 2 4 5" xfId="3109" xr:uid="{E5ED4675-40C6-4BEF-A533-B427C806D7B2}"/>
    <cellStyle name="Currency 2 4 2 4 5 2" xfId="8773" xr:uid="{797CF3F0-5999-4C0C-B3DE-C770B8E2FB84}"/>
    <cellStyle name="Currency 2 4 2 4 5 2 2" xfId="20101" xr:uid="{8B68C6BC-8561-4A95-BECB-3F479CCF0023}"/>
    <cellStyle name="Currency 2 4 2 4 5 2 2 2" xfId="42757" xr:uid="{A8BBA2CE-1CA9-47C7-9776-72BCE50BA863}"/>
    <cellStyle name="Currency 2 4 2 4 5 2 3" xfId="31429" xr:uid="{980103EF-7B1F-4979-9FD9-244D148F7E0B}"/>
    <cellStyle name="Currency 2 4 2 4 5 3" xfId="14437" xr:uid="{2A041223-C1B5-4054-8F8F-3B1A3D353A21}"/>
    <cellStyle name="Currency 2 4 2 4 5 3 2" xfId="37093" xr:uid="{E57FE459-805B-42D9-8AC6-ADC53E448890}"/>
    <cellStyle name="Currency 2 4 2 4 5 4" xfId="25765" xr:uid="{9478677D-CA67-4DDB-AF7D-D4E9EEE98A08}"/>
    <cellStyle name="Currency 2 4 2 4 6" xfId="5941" xr:uid="{2A284DC8-713C-4160-B73C-13701A25E991}"/>
    <cellStyle name="Currency 2 4 2 4 6 2" xfId="17269" xr:uid="{E05EA052-8C5F-4039-B580-FB2B82570EFB}"/>
    <cellStyle name="Currency 2 4 2 4 6 2 2" xfId="39925" xr:uid="{873AD7AF-CF6F-47C4-88F1-ECA3D1C5DF7F}"/>
    <cellStyle name="Currency 2 4 2 4 6 3" xfId="28597" xr:uid="{F70F20F5-B907-4C02-B097-0C1CF4A38326}"/>
    <cellStyle name="Currency 2 4 2 4 7" xfId="11605" xr:uid="{F38C0374-3415-414A-A91B-BD07DB18766E}"/>
    <cellStyle name="Currency 2 4 2 4 7 2" xfId="34261" xr:uid="{71BB8DF0-865D-411A-99A5-42E9FACA167A}"/>
    <cellStyle name="Currency 2 4 2 4 8" xfId="22933" xr:uid="{9974D61E-6572-4659-9C5A-B5C43F207C87}"/>
    <cellStyle name="Currency 2 4 2 5" xfId="453" xr:uid="{B696F258-86C2-4C58-9F13-DB0AD9147169}"/>
    <cellStyle name="Currency 2 4 2 5 2" xfId="1157" xr:uid="{643AC7ED-3C41-4F63-B8C3-94D9D8CC81DF}"/>
    <cellStyle name="Currency 2 4 2 5 2 2" xfId="2057" xr:uid="{5E90473D-D89D-4302-9E18-1C7C7F8FA1ED}"/>
    <cellStyle name="Currency 2 4 2 5 2 2 2" xfId="4889" xr:uid="{055FF7B7-95E4-4B73-A117-F477438A2882}"/>
    <cellStyle name="Currency 2 4 2 5 2 2 2 2" xfId="10553" xr:uid="{B337C6EA-2BB8-4BEA-A2E7-263518CEF629}"/>
    <cellStyle name="Currency 2 4 2 5 2 2 2 2 2" xfId="21881" xr:uid="{1E97B08D-1A5E-4843-A3BD-12E01A0E4ECC}"/>
    <cellStyle name="Currency 2 4 2 5 2 2 2 2 2 2" xfId="44537" xr:uid="{354F6E6B-A8B3-409C-9908-107EAD21C801}"/>
    <cellStyle name="Currency 2 4 2 5 2 2 2 2 3" xfId="33209" xr:uid="{FFAACD92-0E07-47AF-AA81-85DC2F4AD750}"/>
    <cellStyle name="Currency 2 4 2 5 2 2 2 3" xfId="16217" xr:uid="{400DD94D-4DDC-4DB8-8736-43C2932FE89D}"/>
    <cellStyle name="Currency 2 4 2 5 2 2 2 3 2" xfId="38873" xr:uid="{27AE4FC9-DDAE-46FD-B92C-D6D24BF32587}"/>
    <cellStyle name="Currency 2 4 2 5 2 2 2 4" xfId="27545" xr:uid="{A053CC29-2401-4C56-B4FB-D35B136A9E84}"/>
    <cellStyle name="Currency 2 4 2 5 2 2 3" xfId="7721" xr:uid="{F8F98772-86A3-4F7C-AD53-BD5899CE191F}"/>
    <cellStyle name="Currency 2 4 2 5 2 2 3 2" xfId="19049" xr:uid="{FA93D5D5-3FEE-40B7-86B6-8632CDF7D8C3}"/>
    <cellStyle name="Currency 2 4 2 5 2 2 3 2 2" xfId="41705" xr:uid="{89DC66A6-D1E5-4C2F-B3C9-4EA6B5BA1354}"/>
    <cellStyle name="Currency 2 4 2 5 2 2 3 3" xfId="30377" xr:uid="{FFD0DA55-5F3A-426C-B792-BC84BCE88A56}"/>
    <cellStyle name="Currency 2 4 2 5 2 2 4" xfId="13385" xr:uid="{3C8F5298-BA45-42D8-BB1B-E78AA41F5E89}"/>
    <cellStyle name="Currency 2 4 2 5 2 2 4 2" xfId="36041" xr:uid="{9BFFD064-2193-4389-A47F-4AC0626EAC16}"/>
    <cellStyle name="Currency 2 4 2 5 2 2 5" xfId="24713" xr:uid="{A1F87088-9E72-46B5-A4A7-01E8D5E5735D}"/>
    <cellStyle name="Currency 2 4 2 5 2 3" xfId="3989" xr:uid="{2B120763-978F-49C5-A76E-31E121337B7E}"/>
    <cellStyle name="Currency 2 4 2 5 2 3 2" xfId="9653" xr:uid="{E7B57802-EDA6-44C6-969B-CAB2740E6DFA}"/>
    <cellStyle name="Currency 2 4 2 5 2 3 2 2" xfId="20981" xr:uid="{483C034B-D97D-4398-8B2D-8021DAB7F387}"/>
    <cellStyle name="Currency 2 4 2 5 2 3 2 2 2" xfId="43637" xr:uid="{6F4E314F-2376-4335-91FC-684985C20056}"/>
    <cellStyle name="Currency 2 4 2 5 2 3 2 3" xfId="32309" xr:uid="{4A23E19C-FEED-4031-8176-90573D68CC92}"/>
    <cellStyle name="Currency 2 4 2 5 2 3 3" xfId="15317" xr:uid="{9F8ED16C-B8B2-4708-B4FF-1715A48866BB}"/>
    <cellStyle name="Currency 2 4 2 5 2 3 3 2" xfId="37973" xr:uid="{2A8F20EA-7D63-453E-A33E-F75F91A06F88}"/>
    <cellStyle name="Currency 2 4 2 5 2 3 4" xfId="26645" xr:uid="{E9AC2ABD-CBCA-4CC4-AAD5-ADD415700B1F}"/>
    <cellStyle name="Currency 2 4 2 5 2 4" xfId="6821" xr:uid="{AD11FE7D-DB4C-4B08-B305-416DE2093C15}"/>
    <cellStyle name="Currency 2 4 2 5 2 4 2" xfId="18149" xr:uid="{3456635E-ED73-4453-82E9-DFC49EAD5709}"/>
    <cellStyle name="Currency 2 4 2 5 2 4 2 2" xfId="40805" xr:uid="{298D4117-2388-4131-8E97-A469416B70B2}"/>
    <cellStyle name="Currency 2 4 2 5 2 4 3" xfId="29477" xr:uid="{2C188C20-AB9E-4BF6-BCBC-585E100070AE}"/>
    <cellStyle name="Currency 2 4 2 5 2 5" xfId="12485" xr:uid="{C9E7FF50-7A3D-49B2-A446-D169A2570192}"/>
    <cellStyle name="Currency 2 4 2 5 2 5 2" xfId="35141" xr:uid="{BAC02C99-BDC9-432C-8E62-041C97C20886}"/>
    <cellStyle name="Currency 2 4 2 5 2 6" xfId="23813" xr:uid="{90BF4EF7-6088-414F-80EB-0B3A6EF99137}"/>
    <cellStyle name="Currency 2 4 2 5 3" xfId="2058" xr:uid="{01D1603A-FEB2-4B54-831A-AE88771906E9}"/>
    <cellStyle name="Currency 2 4 2 5 3 2" xfId="4890" xr:uid="{0591FA5D-7696-4C10-AB29-B29F07C80920}"/>
    <cellStyle name="Currency 2 4 2 5 3 2 2" xfId="10554" xr:uid="{199638CF-DB37-41FA-8CA4-CA9588DCC0EB}"/>
    <cellStyle name="Currency 2 4 2 5 3 2 2 2" xfId="21882" xr:uid="{FC3C98F1-9644-4340-B953-914E3E78A280}"/>
    <cellStyle name="Currency 2 4 2 5 3 2 2 2 2" xfId="44538" xr:uid="{75C0EC6E-EAB2-4E6F-95BA-787C125FCBDB}"/>
    <cellStyle name="Currency 2 4 2 5 3 2 2 3" xfId="33210" xr:uid="{129E5389-6D1D-4F8A-83C1-B1B5C3A73DAF}"/>
    <cellStyle name="Currency 2 4 2 5 3 2 3" xfId="16218" xr:uid="{28DD8F1A-4D29-4201-A636-226B55E78533}"/>
    <cellStyle name="Currency 2 4 2 5 3 2 3 2" xfId="38874" xr:uid="{E6E5BBA8-247A-44D4-8146-C6196A5A72C2}"/>
    <cellStyle name="Currency 2 4 2 5 3 2 4" xfId="27546" xr:uid="{6BCAB12E-3BC6-4C3F-966A-B072779C8618}"/>
    <cellStyle name="Currency 2 4 2 5 3 3" xfId="7722" xr:uid="{D4B04A07-D650-4018-8F4B-C8C0ABE22867}"/>
    <cellStyle name="Currency 2 4 2 5 3 3 2" xfId="19050" xr:uid="{B27E8510-1689-420C-B8C2-0113DCC71056}"/>
    <cellStyle name="Currency 2 4 2 5 3 3 2 2" xfId="41706" xr:uid="{8B7B65EF-F2C8-4B68-91CF-49AF2F55D579}"/>
    <cellStyle name="Currency 2 4 2 5 3 3 3" xfId="30378" xr:uid="{01172363-B94D-4841-8891-B19EDDF59867}"/>
    <cellStyle name="Currency 2 4 2 5 3 4" xfId="13386" xr:uid="{9DF00BDB-DD95-42D4-94A7-89AC31B6E847}"/>
    <cellStyle name="Currency 2 4 2 5 3 4 2" xfId="36042" xr:uid="{A9BAABF7-2A94-4E69-90A0-E5D870832A6A}"/>
    <cellStyle name="Currency 2 4 2 5 3 5" xfId="24714" xr:uid="{ADF03903-F236-4F4D-A953-73F31F196FEA}"/>
    <cellStyle name="Currency 2 4 2 5 4" xfId="3285" xr:uid="{8C411CCD-922F-4ECA-AB21-0C8B559F61F9}"/>
    <cellStyle name="Currency 2 4 2 5 4 2" xfId="8949" xr:uid="{29399DDD-9836-4123-9F1A-8B318F618CA6}"/>
    <cellStyle name="Currency 2 4 2 5 4 2 2" xfId="20277" xr:uid="{27AE6A5A-7BAE-427A-ACF1-2E306BEA87B6}"/>
    <cellStyle name="Currency 2 4 2 5 4 2 2 2" xfId="42933" xr:uid="{9AD9296F-C0EA-411B-9F42-B2A80DF9AF33}"/>
    <cellStyle name="Currency 2 4 2 5 4 2 3" xfId="31605" xr:uid="{C83E756C-3333-4978-AC2D-64F8C7F50506}"/>
    <cellStyle name="Currency 2 4 2 5 4 3" xfId="14613" xr:uid="{303D1AB1-161D-41A4-930F-DC79733AD3BE}"/>
    <cellStyle name="Currency 2 4 2 5 4 3 2" xfId="37269" xr:uid="{E12AAB8F-DFBD-455D-BD7D-AEB8E43EA776}"/>
    <cellStyle name="Currency 2 4 2 5 4 4" xfId="25941" xr:uid="{C639B338-8DD3-4994-A095-796F94AD7A5A}"/>
    <cellStyle name="Currency 2 4 2 5 5" xfId="6117" xr:uid="{C00F9BF0-A656-475E-8320-274A30D1C08E}"/>
    <cellStyle name="Currency 2 4 2 5 5 2" xfId="17445" xr:uid="{458DDA68-B9E0-4ED0-93E8-847D34479B01}"/>
    <cellStyle name="Currency 2 4 2 5 5 2 2" xfId="40101" xr:uid="{9A3A3AE2-71E4-4D68-BD31-F6B2CC4C9FB7}"/>
    <cellStyle name="Currency 2 4 2 5 5 3" xfId="28773" xr:uid="{B2677A7C-4F98-4891-B334-659ADB109AC3}"/>
    <cellStyle name="Currency 2 4 2 5 6" xfId="11781" xr:uid="{33779376-8CD2-451F-8C7F-F8E205F2E932}"/>
    <cellStyle name="Currency 2 4 2 5 6 2" xfId="34437" xr:uid="{129800A3-69E4-4998-B919-ECD581F68C1A}"/>
    <cellStyle name="Currency 2 4 2 5 7" xfId="23109" xr:uid="{7DE386D6-5758-40AC-B2C4-27E24577892B}"/>
    <cellStyle name="Currency 2 4 2 6" xfId="805" xr:uid="{903CAE3F-B3EA-41D1-B00A-E094EFF841EB}"/>
    <cellStyle name="Currency 2 4 2 6 2" xfId="2059" xr:uid="{DB9B17A9-41C9-4914-8BE4-B22641793B3E}"/>
    <cellStyle name="Currency 2 4 2 6 2 2" xfId="4891" xr:uid="{C8850386-D604-47F6-9583-8AB3C9A51E3B}"/>
    <cellStyle name="Currency 2 4 2 6 2 2 2" xfId="10555" xr:uid="{FAFA0023-5632-4931-BD30-93B1DA530F27}"/>
    <cellStyle name="Currency 2 4 2 6 2 2 2 2" xfId="21883" xr:uid="{2F99FA55-4F55-4036-A03E-B08E01AE1CDE}"/>
    <cellStyle name="Currency 2 4 2 6 2 2 2 2 2" xfId="44539" xr:uid="{E7DBCF20-A164-4E51-9DEC-D3118EB4430D}"/>
    <cellStyle name="Currency 2 4 2 6 2 2 2 3" xfId="33211" xr:uid="{4AFE139C-8A05-4A90-BF3A-B4C2C96BE420}"/>
    <cellStyle name="Currency 2 4 2 6 2 2 3" xfId="16219" xr:uid="{5810E4A9-7D1E-4599-8DA7-B98EBF253BD8}"/>
    <cellStyle name="Currency 2 4 2 6 2 2 3 2" xfId="38875" xr:uid="{4696AED0-D9FD-4F44-8A47-D5D421721104}"/>
    <cellStyle name="Currency 2 4 2 6 2 2 4" xfId="27547" xr:uid="{E30790A6-1867-4A5F-AA15-A02C864D9461}"/>
    <cellStyle name="Currency 2 4 2 6 2 3" xfId="7723" xr:uid="{87E2F27E-9C28-4FD5-87DF-FEB8857B4B81}"/>
    <cellStyle name="Currency 2 4 2 6 2 3 2" xfId="19051" xr:uid="{9F9BB87F-69DF-4097-96A3-AA166C64FA66}"/>
    <cellStyle name="Currency 2 4 2 6 2 3 2 2" xfId="41707" xr:uid="{D20301B0-EB1E-493C-B68E-D1FE4ED3F853}"/>
    <cellStyle name="Currency 2 4 2 6 2 3 3" xfId="30379" xr:uid="{B0B60CE7-D8E7-4C2A-9B40-700353C8A5DC}"/>
    <cellStyle name="Currency 2 4 2 6 2 4" xfId="13387" xr:uid="{B46D9750-C006-4CBA-B777-76EEA60164EF}"/>
    <cellStyle name="Currency 2 4 2 6 2 4 2" xfId="36043" xr:uid="{6F2871FB-110E-4A02-AE61-DDA7DBE6D751}"/>
    <cellStyle name="Currency 2 4 2 6 2 5" xfId="24715" xr:uid="{92D60FC4-A8BA-450B-A65E-30705EF8DDF8}"/>
    <cellStyle name="Currency 2 4 2 6 3" xfId="3637" xr:uid="{F07112E5-B513-446B-9852-14BA8B6FB80D}"/>
    <cellStyle name="Currency 2 4 2 6 3 2" xfId="9301" xr:uid="{4ABEDE89-53BC-4F83-B665-3E4335E3E8F6}"/>
    <cellStyle name="Currency 2 4 2 6 3 2 2" xfId="20629" xr:uid="{53FF2E1E-D002-43FE-9F9D-FBC09743160F}"/>
    <cellStyle name="Currency 2 4 2 6 3 2 2 2" xfId="43285" xr:uid="{F2D736EB-4C90-43CA-9B7B-C6FAC775EC8D}"/>
    <cellStyle name="Currency 2 4 2 6 3 2 3" xfId="31957" xr:uid="{114C1185-0AF2-42A8-9B85-9E1FE2886FC4}"/>
    <cellStyle name="Currency 2 4 2 6 3 3" xfId="14965" xr:uid="{9CCEF59A-2D31-45EE-8A15-FF05880D928E}"/>
    <cellStyle name="Currency 2 4 2 6 3 3 2" xfId="37621" xr:uid="{CAE2FEE6-AA47-4A97-8F43-CF0B48290E63}"/>
    <cellStyle name="Currency 2 4 2 6 3 4" xfId="26293" xr:uid="{FE04E9CE-ECAD-46C7-819B-0B1ED407D81F}"/>
    <cellStyle name="Currency 2 4 2 6 4" xfId="6469" xr:uid="{19DE030E-98AD-4AB5-9268-DB28D681ABDC}"/>
    <cellStyle name="Currency 2 4 2 6 4 2" xfId="17797" xr:uid="{27133704-C2F5-49AF-B489-8D46CCF43BAD}"/>
    <cellStyle name="Currency 2 4 2 6 4 2 2" xfId="40453" xr:uid="{5944EB6F-BA43-4A8C-86BE-6E8CDA79169F}"/>
    <cellStyle name="Currency 2 4 2 6 4 3" xfId="29125" xr:uid="{85758767-A923-4E41-9F24-2ED39A25E58B}"/>
    <cellStyle name="Currency 2 4 2 6 5" xfId="12133" xr:uid="{843F26B0-C1ED-46AF-953F-E9C3D5D2C799}"/>
    <cellStyle name="Currency 2 4 2 6 5 2" xfId="34789" xr:uid="{84861249-D313-45A9-8F8A-746BDE4CFB3C}"/>
    <cellStyle name="Currency 2 4 2 6 6" xfId="23461" xr:uid="{CA9E5897-36DB-4886-B259-4D92A2532DAF}"/>
    <cellStyle name="Currency 2 4 2 7" xfId="2060" xr:uid="{60D87B11-2B9A-4EF1-B844-88ABDD71525D}"/>
    <cellStyle name="Currency 2 4 2 7 2" xfId="4892" xr:uid="{28DE9C8C-EC13-4F02-B89C-FB5E0C10C4FC}"/>
    <cellStyle name="Currency 2 4 2 7 2 2" xfId="10556" xr:uid="{BD999EA8-6780-46B7-B921-79A14B407014}"/>
    <cellStyle name="Currency 2 4 2 7 2 2 2" xfId="21884" xr:uid="{9470D38A-5029-4F9C-9E83-9B89DD459D84}"/>
    <cellStyle name="Currency 2 4 2 7 2 2 2 2" xfId="44540" xr:uid="{09D4EE11-A9EE-4F00-9B9C-05DE728BE755}"/>
    <cellStyle name="Currency 2 4 2 7 2 2 3" xfId="33212" xr:uid="{DF60A555-A8D6-48D4-91DC-7446ADB875FD}"/>
    <cellStyle name="Currency 2 4 2 7 2 3" xfId="16220" xr:uid="{0E70332A-2BF0-4E30-BEF9-1A4DEEB133C0}"/>
    <cellStyle name="Currency 2 4 2 7 2 3 2" xfId="38876" xr:uid="{354CF75D-B1E6-4C25-82EF-C517063C2AD7}"/>
    <cellStyle name="Currency 2 4 2 7 2 4" xfId="27548" xr:uid="{C9240480-279E-45A5-AF36-F02BDF322E24}"/>
    <cellStyle name="Currency 2 4 2 7 3" xfId="7724" xr:uid="{D1B6FF7B-1EB6-4E05-AC6A-5FFE51FC5FD4}"/>
    <cellStyle name="Currency 2 4 2 7 3 2" xfId="19052" xr:uid="{544C21B9-D653-4901-83C5-817B44F66DDD}"/>
    <cellStyle name="Currency 2 4 2 7 3 2 2" xfId="41708" xr:uid="{11871846-9ACA-461A-86EA-CC85E0D29489}"/>
    <cellStyle name="Currency 2 4 2 7 3 3" xfId="30380" xr:uid="{A4691236-A158-492A-B488-EF956669FB8B}"/>
    <cellStyle name="Currency 2 4 2 7 4" xfId="13388" xr:uid="{08505865-C26B-4121-8369-7EAD5BEB03A7}"/>
    <cellStyle name="Currency 2 4 2 7 4 2" xfId="36044" xr:uid="{7F49D5FC-90A9-4F6D-A5E5-F315126AC4B8}"/>
    <cellStyle name="Currency 2 4 2 7 5" xfId="24716" xr:uid="{FC35A2A1-17C4-4E30-B603-FA2B0D602292}"/>
    <cellStyle name="Currency 2 4 2 8" xfId="2933" xr:uid="{70ED1DD2-9E46-402C-9BA7-2B23D4828CBD}"/>
    <cellStyle name="Currency 2 4 2 8 2" xfId="8597" xr:uid="{BAA7D80D-13DC-4043-BA87-D7B4E52FAA96}"/>
    <cellStyle name="Currency 2 4 2 8 2 2" xfId="19925" xr:uid="{252F44C8-8395-4876-AE40-A2FCA4351FFA}"/>
    <cellStyle name="Currency 2 4 2 8 2 2 2" xfId="42581" xr:uid="{8DFD96BB-7C3B-4473-B19B-FD26695F601D}"/>
    <cellStyle name="Currency 2 4 2 8 2 3" xfId="31253" xr:uid="{213DE83D-5996-4152-B11C-69EE3D445B3A}"/>
    <cellStyle name="Currency 2 4 2 8 3" xfId="14261" xr:uid="{03A07286-9000-48DE-BE23-DCC396D23285}"/>
    <cellStyle name="Currency 2 4 2 8 3 2" xfId="36917" xr:uid="{CCC1EBA3-5941-4960-9A56-9A24291B44BE}"/>
    <cellStyle name="Currency 2 4 2 8 4" xfId="25589" xr:uid="{E63CE77A-5BA6-4981-9DCB-0F01D99EA79B}"/>
    <cellStyle name="Currency 2 4 2 9" xfId="5765" xr:uid="{25AF16B4-67CA-450C-BFC3-DE3BDBC20293}"/>
    <cellStyle name="Currency 2 4 2 9 2" xfId="17093" xr:uid="{572EA19F-67A7-4C02-8849-12C07CFD3A5C}"/>
    <cellStyle name="Currency 2 4 2 9 2 2" xfId="39749" xr:uid="{0966ABDE-3425-48F7-8A47-84E280E53413}"/>
    <cellStyle name="Currency 2 4 2 9 3" xfId="28421" xr:uid="{B92DE248-2EE1-4A92-B251-AFB181AC2900}"/>
    <cellStyle name="Currency 2 4 3" xfId="123" xr:uid="{E3F3F076-C72E-4560-A258-88F18E6CF602}"/>
    <cellStyle name="Currency 2 4 3 10" xfId="22779" xr:uid="{53648551-5A55-4661-A4DD-BD00DD73FF87}"/>
    <cellStyle name="Currency 2 4 3 2" xfId="211" xr:uid="{FFD6791E-6C83-458C-B676-21041333BF36}"/>
    <cellStyle name="Currency 2 4 3 2 2" xfId="387" xr:uid="{28C7D022-69E7-4927-8C72-1210EA114677}"/>
    <cellStyle name="Currency 2 4 3 2 2 2" xfId="739" xr:uid="{65BCE7A3-8A58-4A40-9519-2EA76D15536E}"/>
    <cellStyle name="Currency 2 4 3 2 2 2 2" xfId="1443" xr:uid="{8725E4DC-54D1-4485-950D-11FEBB684FDC}"/>
    <cellStyle name="Currency 2 4 3 2 2 2 2 2" xfId="2061" xr:uid="{D7804C43-5AE8-4200-9FD2-98CF8F291331}"/>
    <cellStyle name="Currency 2 4 3 2 2 2 2 2 2" xfId="4893" xr:uid="{54F29FA5-37B5-40C8-BFAD-7D6052920E51}"/>
    <cellStyle name="Currency 2 4 3 2 2 2 2 2 2 2" xfId="10557" xr:uid="{C4815145-69C5-4918-B575-EF60357FBFF4}"/>
    <cellStyle name="Currency 2 4 3 2 2 2 2 2 2 2 2" xfId="21885" xr:uid="{7862A6FF-5AC8-42C5-966C-654468460634}"/>
    <cellStyle name="Currency 2 4 3 2 2 2 2 2 2 2 2 2" xfId="44541" xr:uid="{5FC8B96F-668D-4CCE-B63E-7C43B7F2132D}"/>
    <cellStyle name="Currency 2 4 3 2 2 2 2 2 2 2 3" xfId="33213" xr:uid="{37D98947-66D9-4297-96F7-729457F355F3}"/>
    <cellStyle name="Currency 2 4 3 2 2 2 2 2 2 3" xfId="16221" xr:uid="{5A81580E-80E8-4281-BAE2-B6194E46A98F}"/>
    <cellStyle name="Currency 2 4 3 2 2 2 2 2 2 3 2" xfId="38877" xr:uid="{EBAB21A9-D968-4F68-BC9D-5A45B4D03C54}"/>
    <cellStyle name="Currency 2 4 3 2 2 2 2 2 2 4" xfId="27549" xr:uid="{A7CDD314-24B6-4CD5-8583-19847B4139A5}"/>
    <cellStyle name="Currency 2 4 3 2 2 2 2 2 3" xfId="7725" xr:uid="{C7D22BF7-EBD6-41D0-948C-85F3561739E1}"/>
    <cellStyle name="Currency 2 4 3 2 2 2 2 2 3 2" xfId="19053" xr:uid="{36AB6AA7-70D9-4355-9A76-0C405843607E}"/>
    <cellStyle name="Currency 2 4 3 2 2 2 2 2 3 2 2" xfId="41709" xr:uid="{10D19D7C-41BA-4BE2-A5F5-C333624696E0}"/>
    <cellStyle name="Currency 2 4 3 2 2 2 2 2 3 3" xfId="30381" xr:uid="{4053D16B-9DAF-4F82-9106-3B9E13C2F834}"/>
    <cellStyle name="Currency 2 4 3 2 2 2 2 2 4" xfId="13389" xr:uid="{D9624A24-155B-4C94-A689-CA1C4E725792}"/>
    <cellStyle name="Currency 2 4 3 2 2 2 2 2 4 2" xfId="36045" xr:uid="{9243E1B9-4AD3-44AE-A347-DD60F7EC1D91}"/>
    <cellStyle name="Currency 2 4 3 2 2 2 2 2 5" xfId="24717" xr:uid="{68808686-1CF4-4388-AEA2-F720B010D557}"/>
    <cellStyle name="Currency 2 4 3 2 2 2 2 3" xfId="4275" xr:uid="{C22ED43F-54FF-4671-AA20-8D0B66DFB78D}"/>
    <cellStyle name="Currency 2 4 3 2 2 2 2 3 2" xfId="9939" xr:uid="{D77339AB-83B2-40FD-BCE9-20F4B5ACDE3A}"/>
    <cellStyle name="Currency 2 4 3 2 2 2 2 3 2 2" xfId="21267" xr:uid="{7CD1CF49-DA67-4E85-93E3-78C1F7CBBF37}"/>
    <cellStyle name="Currency 2 4 3 2 2 2 2 3 2 2 2" xfId="43923" xr:uid="{FA326650-E142-4694-B81A-5DF8797BE3BD}"/>
    <cellStyle name="Currency 2 4 3 2 2 2 2 3 2 3" xfId="32595" xr:uid="{C898CA72-6897-4B72-8041-A4833BD98B9E}"/>
    <cellStyle name="Currency 2 4 3 2 2 2 2 3 3" xfId="15603" xr:uid="{E84E9745-3FE8-4517-A7E9-4214048ACFDF}"/>
    <cellStyle name="Currency 2 4 3 2 2 2 2 3 3 2" xfId="38259" xr:uid="{8D533776-9365-4DC1-958F-75F22BE4DE48}"/>
    <cellStyle name="Currency 2 4 3 2 2 2 2 3 4" xfId="26931" xr:uid="{1A979243-B818-4963-9EA9-40A5E437E264}"/>
    <cellStyle name="Currency 2 4 3 2 2 2 2 4" xfId="7107" xr:uid="{B549FF11-46AF-43D1-ACF7-C04D5365F1D4}"/>
    <cellStyle name="Currency 2 4 3 2 2 2 2 4 2" xfId="18435" xr:uid="{68C3B8D6-7803-4A28-8CC6-3D59651BB217}"/>
    <cellStyle name="Currency 2 4 3 2 2 2 2 4 2 2" xfId="41091" xr:uid="{D55EDEB6-A378-41DD-A51B-B6BAFD1C713C}"/>
    <cellStyle name="Currency 2 4 3 2 2 2 2 4 3" xfId="29763" xr:uid="{51407F84-2E4A-48A5-809E-9AA9918962E7}"/>
    <cellStyle name="Currency 2 4 3 2 2 2 2 5" xfId="12771" xr:uid="{B627BED3-58B4-478B-8E6D-7A694EBD2094}"/>
    <cellStyle name="Currency 2 4 3 2 2 2 2 5 2" xfId="35427" xr:uid="{3A4D7881-1C6D-48CA-9CF4-68C5AA95E049}"/>
    <cellStyle name="Currency 2 4 3 2 2 2 2 6" xfId="24099" xr:uid="{35535B6C-51B7-4D23-B259-4446DF85E6B3}"/>
    <cellStyle name="Currency 2 4 3 2 2 2 3" xfId="2062" xr:uid="{7C951A25-5DD2-4848-AE55-8D87F1FD417A}"/>
    <cellStyle name="Currency 2 4 3 2 2 2 3 2" xfId="4894" xr:uid="{86EBF89B-C3CD-4EA8-8E51-26DD8A2A39F7}"/>
    <cellStyle name="Currency 2 4 3 2 2 2 3 2 2" xfId="10558" xr:uid="{39763535-99E2-4FDC-ADA2-8CF7A5FAF3AB}"/>
    <cellStyle name="Currency 2 4 3 2 2 2 3 2 2 2" xfId="21886" xr:uid="{9814D5C7-069D-45AA-B562-B8173FADCC98}"/>
    <cellStyle name="Currency 2 4 3 2 2 2 3 2 2 2 2" xfId="44542" xr:uid="{1806E435-1525-4E0F-92D3-52DB74354315}"/>
    <cellStyle name="Currency 2 4 3 2 2 2 3 2 2 3" xfId="33214" xr:uid="{8E07B264-48C1-4C1D-9C94-3E6B4189775D}"/>
    <cellStyle name="Currency 2 4 3 2 2 2 3 2 3" xfId="16222" xr:uid="{123C6333-478B-46C6-B7C4-593F0B1B3245}"/>
    <cellStyle name="Currency 2 4 3 2 2 2 3 2 3 2" xfId="38878" xr:uid="{175218A1-D075-4EA3-9D98-754CBF5D337A}"/>
    <cellStyle name="Currency 2 4 3 2 2 2 3 2 4" xfId="27550" xr:uid="{B3A5BFFD-59DC-4252-91EA-1B346B09C3B4}"/>
    <cellStyle name="Currency 2 4 3 2 2 2 3 3" xfId="7726" xr:uid="{CBA4799A-AE80-45A3-904F-311DEFF2B028}"/>
    <cellStyle name="Currency 2 4 3 2 2 2 3 3 2" xfId="19054" xr:uid="{4E1A3118-F204-4E7F-927F-9E6B6A8ADA32}"/>
    <cellStyle name="Currency 2 4 3 2 2 2 3 3 2 2" xfId="41710" xr:uid="{E36FDD5D-B368-419F-BD1D-935DE016C7BA}"/>
    <cellStyle name="Currency 2 4 3 2 2 2 3 3 3" xfId="30382" xr:uid="{2A17E71D-6A9A-46F0-992A-A5EE2B904208}"/>
    <cellStyle name="Currency 2 4 3 2 2 2 3 4" xfId="13390" xr:uid="{3B4EC51E-C38D-4EBC-813F-0BF5D9638795}"/>
    <cellStyle name="Currency 2 4 3 2 2 2 3 4 2" xfId="36046" xr:uid="{AF53EB08-C092-448B-A0C5-148B993DD730}"/>
    <cellStyle name="Currency 2 4 3 2 2 2 3 5" xfId="24718" xr:uid="{8884BDE2-ACE7-4789-BFB3-7EFA01BAA933}"/>
    <cellStyle name="Currency 2 4 3 2 2 2 4" xfId="3571" xr:uid="{C41A1D2A-0E23-4121-B411-4A800B05D89F}"/>
    <cellStyle name="Currency 2 4 3 2 2 2 4 2" xfId="9235" xr:uid="{8E106FD6-C995-45B4-AD51-93848AA4BF71}"/>
    <cellStyle name="Currency 2 4 3 2 2 2 4 2 2" xfId="20563" xr:uid="{3B039533-D538-4034-8056-9FE7BE2BFE30}"/>
    <cellStyle name="Currency 2 4 3 2 2 2 4 2 2 2" xfId="43219" xr:uid="{D1EFBF5B-952F-4EB4-B529-845B38626804}"/>
    <cellStyle name="Currency 2 4 3 2 2 2 4 2 3" xfId="31891" xr:uid="{D2A3DE2F-37E9-43F2-A49E-CF459749D58D}"/>
    <cellStyle name="Currency 2 4 3 2 2 2 4 3" xfId="14899" xr:uid="{76A4B515-AE8D-42CD-9463-06AC7ED96B0D}"/>
    <cellStyle name="Currency 2 4 3 2 2 2 4 3 2" xfId="37555" xr:uid="{F40D3C91-2A49-409F-BEF3-AAB33E37EEF1}"/>
    <cellStyle name="Currency 2 4 3 2 2 2 4 4" xfId="26227" xr:uid="{EF2B8EA2-F3B8-410C-99CB-FF268A8E4D8A}"/>
    <cellStyle name="Currency 2 4 3 2 2 2 5" xfId="6403" xr:uid="{099F8438-3F5C-41FA-98F5-B1B543FA092A}"/>
    <cellStyle name="Currency 2 4 3 2 2 2 5 2" xfId="17731" xr:uid="{4C2E2614-0DDE-4F6A-AE28-BB0F3635E2FC}"/>
    <cellStyle name="Currency 2 4 3 2 2 2 5 2 2" xfId="40387" xr:uid="{A910A326-F81E-4A12-AE9E-A1D26B908654}"/>
    <cellStyle name="Currency 2 4 3 2 2 2 5 3" xfId="29059" xr:uid="{DC4C2EA0-8ED0-490E-B06B-B74273F20BD7}"/>
    <cellStyle name="Currency 2 4 3 2 2 2 6" xfId="12067" xr:uid="{47A69B78-6468-4EEF-8920-79B565B39334}"/>
    <cellStyle name="Currency 2 4 3 2 2 2 6 2" xfId="34723" xr:uid="{50288CDC-F3F1-43C1-8572-14C1CA2B0D67}"/>
    <cellStyle name="Currency 2 4 3 2 2 2 7" xfId="23395" xr:uid="{77C81BAE-70DD-4A8C-AB98-7F005C5D8994}"/>
    <cellStyle name="Currency 2 4 3 2 2 3" xfId="1091" xr:uid="{6F63C5C7-9E19-461A-BF42-363A7F40D6CC}"/>
    <cellStyle name="Currency 2 4 3 2 2 3 2" xfId="2063" xr:uid="{2E807252-0F5A-4915-BDA9-D5DA6CE621CF}"/>
    <cellStyle name="Currency 2 4 3 2 2 3 2 2" xfId="4895" xr:uid="{0CFBA1BE-8205-494E-A93D-3D1EAD6B8644}"/>
    <cellStyle name="Currency 2 4 3 2 2 3 2 2 2" xfId="10559" xr:uid="{ABE22176-1FCB-412D-91A4-5DF835F06743}"/>
    <cellStyle name="Currency 2 4 3 2 2 3 2 2 2 2" xfId="21887" xr:uid="{026AD7F7-7074-4A94-A945-4E935393171B}"/>
    <cellStyle name="Currency 2 4 3 2 2 3 2 2 2 2 2" xfId="44543" xr:uid="{BE67A8FB-55AA-439C-BCA8-26B6BE75E138}"/>
    <cellStyle name="Currency 2 4 3 2 2 3 2 2 2 3" xfId="33215" xr:uid="{CB4B7CEA-F1E9-4D50-88B2-52FEB4FF95F2}"/>
    <cellStyle name="Currency 2 4 3 2 2 3 2 2 3" xfId="16223" xr:uid="{FA7C31C0-4EC8-4B01-A0AF-DFF24F4D956E}"/>
    <cellStyle name="Currency 2 4 3 2 2 3 2 2 3 2" xfId="38879" xr:uid="{D6119215-BD37-4E55-A907-1F4DC3895C38}"/>
    <cellStyle name="Currency 2 4 3 2 2 3 2 2 4" xfId="27551" xr:uid="{0C155227-A86C-48C9-841D-C24C3237BED9}"/>
    <cellStyle name="Currency 2 4 3 2 2 3 2 3" xfId="7727" xr:uid="{4E2089A5-A2B0-49AB-901E-45416483547D}"/>
    <cellStyle name="Currency 2 4 3 2 2 3 2 3 2" xfId="19055" xr:uid="{42080087-B759-4728-A39D-A9296DAFCC5D}"/>
    <cellStyle name="Currency 2 4 3 2 2 3 2 3 2 2" xfId="41711" xr:uid="{17895F95-5CFB-425E-8B51-C1093B058840}"/>
    <cellStyle name="Currency 2 4 3 2 2 3 2 3 3" xfId="30383" xr:uid="{C87727C4-B7D7-4449-9A4C-E65FB2FC06C6}"/>
    <cellStyle name="Currency 2 4 3 2 2 3 2 4" xfId="13391" xr:uid="{A9B9711C-A3AE-4696-BF03-B16D6412ADA4}"/>
    <cellStyle name="Currency 2 4 3 2 2 3 2 4 2" xfId="36047" xr:uid="{08E491C1-935A-4EF2-A0F8-118CD74843EF}"/>
    <cellStyle name="Currency 2 4 3 2 2 3 2 5" xfId="24719" xr:uid="{48A5EEA5-69A0-47B0-861A-DBBD1317DAC1}"/>
    <cellStyle name="Currency 2 4 3 2 2 3 3" xfId="3923" xr:uid="{56E88210-0283-41D4-8EA5-84A986A4EABC}"/>
    <cellStyle name="Currency 2 4 3 2 2 3 3 2" xfId="9587" xr:uid="{C27D64C2-EA0F-499B-99F2-B7291BF58236}"/>
    <cellStyle name="Currency 2 4 3 2 2 3 3 2 2" xfId="20915" xr:uid="{6F6F4B49-084C-430D-90BE-224368DDDAAA}"/>
    <cellStyle name="Currency 2 4 3 2 2 3 3 2 2 2" xfId="43571" xr:uid="{E2D465A4-2429-433E-908A-B6FE85EE395E}"/>
    <cellStyle name="Currency 2 4 3 2 2 3 3 2 3" xfId="32243" xr:uid="{C972E83F-78DB-43FB-94DE-5D6425099B3F}"/>
    <cellStyle name="Currency 2 4 3 2 2 3 3 3" xfId="15251" xr:uid="{B383E714-36E3-4FAF-9CCF-DCB8E932BDA6}"/>
    <cellStyle name="Currency 2 4 3 2 2 3 3 3 2" xfId="37907" xr:uid="{761F478E-53CE-4F95-94EB-042B2DB1BF29}"/>
    <cellStyle name="Currency 2 4 3 2 2 3 3 4" xfId="26579" xr:uid="{A1428442-F904-481B-BCD5-9AC6DB30BD9B}"/>
    <cellStyle name="Currency 2 4 3 2 2 3 4" xfId="6755" xr:uid="{B6DA7DED-6B9D-4B87-B0BF-A69B084BC99B}"/>
    <cellStyle name="Currency 2 4 3 2 2 3 4 2" xfId="18083" xr:uid="{6322D114-524C-409F-978C-EC711A5C7E6A}"/>
    <cellStyle name="Currency 2 4 3 2 2 3 4 2 2" xfId="40739" xr:uid="{F8F7EE28-6229-4028-A835-A507A29E3A98}"/>
    <cellStyle name="Currency 2 4 3 2 2 3 4 3" xfId="29411" xr:uid="{F9D85DE1-F89A-4CB3-AD31-AE7B5DEA257E}"/>
    <cellStyle name="Currency 2 4 3 2 2 3 5" xfId="12419" xr:uid="{5331471D-AC12-4B2A-B4C1-568BA89101F6}"/>
    <cellStyle name="Currency 2 4 3 2 2 3 5 2" xfId="35075" xr:uid="{BE4FD32F-B8C1-4E36-8A9C-AB7F5973A6CD}"/>
    <cellStyle name="Currency 2 4 3 2 2 3 6" xfId="23747" xr:uid="{6E267F10-A8BF-404E-A9DC-C630D3FFC20C}"/>
    <cellStyle name="Currency 2 4 3 2 2 4" xfId="2064" xr:uid="{930D98ED-15CC-4C2B-B84F-DE0FE2C4353C}"/>
    <cellStyle name="Currency 2 4 3 2 2 4 2" xfId="4896" xr:uid="{2C1910E9-7449-4D6E-9327-9BD22274C196}"/>
    <cellStyle name="Currency 2 4 3 2 2 4 2 2" xfId="10560" xr:uid="{2E0A0E5A-69E6-4A57-9BF1-DCB469EC2734}"/>
    <cellStyle name="Currency 2 4 3 2 2 4 2 2 2" xfId="21888" xr:uid="{5E1C0AD1-C18E-4738-8F9F-560177F9A33E}"/>
    <cellStyle name="Currency 2 4 3 2 2 4 2 2 2 2" xfId="44544" xr:uid="{9DAEC925-9BF2-46EA-8B6E-109A612D3375}"/>
    <cellStyle name="Currency 2 4 3 2 2 4 2 2 3" xfId="33216" xr:uid="{3B9DE0FD-B0D9-4F1E-B642-559BFF1E2220}"/>
    <cellStyle name="Currency 2 4 3 2 2 4 2 3" xfId="16224" xr:uid="{B1904814-1A5C-45CF-A77A-F75AF6655C5B}"/>
    <cellStyle name="Currency 2 4 3 2 2 4 2 3 2" xfId="38880" xr:uid="{B657B43C-06A6-4AD2-8C6F-81B78A376414}"/>
    <cellStyle name="Currency 2 4 3 2 2 4 2 4" xfId="27552" xr:uid="{060AD129-2E12-4FAB-92A9-1165A36A78B6}"/>
    <cellStyle name="Currency 2 4 3 2 2 4 3" xfId="7728" xr:uid="{8393A6F1-636E-4F1B-B099-700F6F1DB868}"/>
    <cellStyle name="Currency 2 4 3 2 2 4 3 2" xfId="19056" xr:uid="{29F1FE5C-8677-4C14-8463-49C2E5ED4DEB}"/>
    <cellStyle name="Currency 2 4 3 2 2 4 3 2 2" xfId="41712" xr:uid="{92AD4FB6-0C88-4A4F-98C4-1FEF09DF31DD}"/>
    <cellStyle name="Currency 2 4 3 2 2 4 3 3" xfId="30384" xr:uid="{184DFE7B-E3A6-4B80-B6B7-3DCC937D7EE1}"/>
    <cellStyle name="Currency 2 4 3 2 2 4 4" xfId="13392" xr:uid="{A02D083D-9065-4D11-8CD2-43338E92E2FB}"/>
    <cellStyle name="Currency 2 4 3 2 2 4 4 2" xfId="36048" xr:uid="{15FE6EE8-2301-492F-A7D9-7E3D7F245333}"/>
    <cellStyle name="Currency 2 4 3 2 2 4 5" xfId="24720" xr:uid="{12BDF41B-3F1E-4EFB-AD88-DBB6A02DA35A}"/>
    <cellStyle name="Currency 2 4 3 2 2 5" xfId="3219" xr:uid="{939F206A-2C29-4C51-9DF9-C0293E22006A}"/>
    <cellStyle name="Currency 2 4 3 2 2 5 2" xfId="8883" xr:uid="{F747C40A-EA3B-465E-86CE-A390D60882B3}"/>
    <cellStyle name="Currency 2 4 3 2 2 5 2 2" xfId="20211" xr:uid="{00FE8CE5-0C65-4FEF-8AD0-005518A57C68}"/>
    <cellStyle name="Currency 2 4 3 2 2 5 2 2 2" xfId="42867" xr:uid="{6D6EE25D-A14C-45D6-BC87-56C6F1817DA1}"/>
    <cellStyle name="Currency 2 4 3 2 2 5 2 3" xfId="31539" xr:uid="{9A53A311-BFD4-44BB-9B6F-E83780AC46B5}"/>
    <cellStyle name="Currency 2 4 3 2 2 5 3" xfId="14547" xr:uid="{3966A482-B1D0-4B2B-9E6F-5D0DFF8ED5F4}"/>
    <cellStyle name="Currency 2 4 3 2 2 5 3 2" xfId="37203" xr:uid="{42004CA1-A823-4DB6-8272-E5E1738D1F6C}"/>
    <cellStyle name="Currency 2 4 3 2 2 5 4" xfId="25875" xr:uid="{8F3DBB08-336F-4C60-91D0-391441F7E381}"/>
    <cellStyle name="Currency 2 4 3 2 2 6" xfId="6051" xr:uid="{C735BEAB-4922-4566-BB3C-659C3D43FBD5}"/>
    <cellStyle name="Currency 2 4 3 2 2 6 2" xfId="17379" xr:uid="{D1C0B9F2-006D-4241-A5E8-2C79C78FF6AE}"/>
    <cellStyle name="Currency 2 4 3 2 2 6 2 2" xfId="40035" xr:uid="{2A7CEC74-1234-4070-8C56-6722650678D3}"/>
    <cellStyle name="Currency 2 4 3 2 2 6 3" xfId="28707" xr:uid="{7119143A-AA82-4635-9B1D-89668AEA1440}"/>
    <cellStyle name="Currency 2 4 3 2 2 7" xfId="11715" xr:uid="{7C6FE865-5C47-4293-92B4-E84FE757DC7F}"/>
    <cellStyle name="Currency 2 4 3 2 2 7 2" xfId="34371" xr:uid="{38A63A62-F85A-47EF-9AA3-DE10D73C0AC6}"/>
    <cellStyle name="Currency 2 4 3 2 2 8" xfId="23043" xr:uid="{6FFFA6C6-B75C-48CD-AB14-CBAB2BA27835}"/>
    <cellStyle name="Currency 2 4 3 2 3" xfId="563" xr:uid="{8B215338-AEE7-4399-943B-46EEC8BA19C9}"/>
    <cellStyle name="Currency 2 4 3 2 3 2" xfId="1267" xr:uid="{D62EB204-3745-4951-929D-0E05FBC26B29}"/>
    <cellStyle name="Currency 2 4 3 2 3 2 2" xfId="2065" xr:uid="{FD589630-570F-4EE7-BCA6-FCD51348E81B}"/>
    <cellStyle name="Currency 2 4 3 2 3 2 2 2" xfId="4897" xr:uid="{8F609600-84A5-4399-B396-FE7C1D52A9C7}"/>
    <cellStyle name="Currency 2 4 3 2 3 2 2 2 2" xfId="10561" xr:uid="{CA7159A4-4628-4AB8-ABB1-D988F5E03DC0}"/>
    <cellStyle name="Currency 2 4 3 2 3 2 2 2 2 2" xfId="21889" xr:uid="{421C8656-607E-40FF-BC2D-8ADDBFC207F9}"/>
    <cellStyle name="Currency 2 4 3 2 3 2 2 2 2 2 2" xfId="44545" xr:uid="{03B61909-FF41-4DCD-94BE-6EDC1ADE6648}"/>
    <cellStyle name="Currency 2 4 3 2 3 2 2 2 2 3" xfId="33217" xr:uid="{D7AF8649-083D-4567-8B5C-F4D98AFEDCBD}"/>
    <cellStyle name="Currency 2 4 3 2 3 2 2 2 3" xfId="16225" xr:uid="{E95BC7DC-3D75-4D3F-B686-17DEC1853E2F}"/>
    <cellStyle name="Currency 2 4 3 2 3 2 2 2 3 2" xfId="38881" xr:uid="{E10943DE-7FC1-4741-898C-F4F6F17195D4}"/>
    <cellStyle name="Currency 2 4 3 2 3 2 2 2 4" xfId="27553" xr:uid="{B35B148B-3DDE-4F3A-A22D-F1556D64658E}"/>
    <cellStyle name="Currency 2 4 3 2 3 2 2 3" xfId="7729" xr:uid="{0F13661E-D6E8-4F01-A5C3-714CE52A7AC0}"/>
    <cellStyle name="Currency 2 4 3 2 3 2 2 3 2" xfId="19057" xr:uid="{C1364B50-18E8-461B-A1E8-75EDD25DFE42}"/>
    <cellStyle name="Currency 2 4 3 2 3 2 2 3 2 2" xfId="41713" xr:uid="{291D9289-C258-450E-B26F-C77206B2E888}"/>
    <cellStyle name="Currency 2 4 3 2 3 2 2 3 3" xfId="30385" xr:uid="{502E4383-B184-464B-BEA1-B737540383B5}"/>
    <cellStyle name="Currency 2 4 3 2 3 2 2 4" xfId="13393" xr:uid="{4847C0D4-51EE-4E2A-A135-82A7C06916F9}"/>
    <cellStyle name="Currency 2 4 3 2 3 2 2 4 2" xfId="36049" xr:uid="{3A47A352-8B74-4AC1-8185-5C8AF15B72C9}"/>
    <cellStyle name="Currency 2 4 3 2 3 2 2 5" xfId="24721" xr:uid="{B3945C64-368C-4591-A35A-065F178D3A6A}"/>
    <cellStyle name="Currency 2 4 3 2 3 2 3" xfId="4099" xr:uid="{64C298D8-BFE3-4C29-ACF9-2C0749856933}"/>
    <cellStyle name="Currency 2 4 3 2 3 2 3 2" xfId="9763" xr:uid="{30C84186-424E-43FA-AA8E-FB5E44D9EA43}"/>
    <cellStyle name="Currency 2 4 3 2 3 2 3 2 2" xfId="21091" xr:uid="{C77CECE4-86D9-430A-AE40-69C9232F13B6}"/>
    <cellStyle name="Currency 2 4 3 2 3 2 3 2 2 2" xfId="43747" xr:uid="{495AEEDD-F337-4EE5-9612-A719385660BB}"/>
    <cellStyle name="Currency 2 4 3 2 3 2 3 2 3" xfId="32419" xr:uid="{97EB08FB-A541-4084-AACC-DC807D992FFE}"/>
    <cellStyle name="Currency 2 4 3 2 3 2 3 3" xfId="15427" xr:uid="{F4AE0A47-C938-442C-A4B7-47C7DE8B41CA}"/>
    <cellStyle name="Currency 2 4 3 2 3 2 3 3 2" xfId="38083" xr:uid="{90AAD504-6D09-47AF-A1A8-85C9C244ACA3}"/>
    <cellStyle name="Currency 2 4 3 2 3 2 3 4" xfId="26755" xr:uid="{80DDED59-C858-4B22-AB60-627D696C18C3}"/>
    <cellStyle name="Currency 2 4 3 2 3 2 4" xfId="6931" xr:uid="{B7A67BA5-161C-4D14-B42E-EBB08934758B}"/>
    <cellStyle name="Currency 2 4 3 2 3 2 4 2" xfId="18259" xr:uid="{46C04F27-F367-4190-B097-9DAF63F27297}"/>
    <cellStyle name="Currency 2 4 3 2 3 2 4 2 2" xfId="40915" xr:uid="{63292883-A439-4788-A9E1-F4C0423F08D8}"/>
    <cellStyle name="Currency 2 4 3 2 3 2 4 3" xfId="29587" xr:uid="{271AD956-B3D0-48FE-B01F-DB7025AE66AA}"/>
    <cellStyle name="Currency 2 4 3 2 3 2 5" xfId="12595" xr:uid="{811C1558-279F-4C35-B147-5560BE057BE0}"/>
    <cellStyle name="Currency 2 4 3 2 3 2 5 2" xfId="35251" xr:uid="{DAABEC46-AAEB-4355-8587-7CC361F98807}"/>
    <cellStyle name="Currency 2 4 3 2 3 2 6" xfId="23923" xr:uid="{3582E468-813C-486F-A88F-8B824275D117}"/>
    <cellStyle name="Currency 2 4 3 2 3 3" xfId="2066" xr:uid="{C3C12133-29DA-495E-9886-E6A3C8AE299B}"/>
    <cellStyle name="Currency 2 4 3 2 3 3 2" xfId="4898" xr:uid="{E48B8E9A-DD43-41EC-B2DB-556F810B081D}"/>
    <cellStyle name="Currency 2 4 3 2 3 3 2 2" xfId="10562" xr:uid="{B41BC0D1-D6BB-407E-9178-174CC74E8855}"/>
    <cellStyle name="Currency 2 4 3 2 3 3 2 2 2" xfId="21890" xr:uid="{5C931A44-E96A-48DB-8F24-642CA09A8C5D}"/>
    <cellStyle name="Currency 2 4 3 2 3 3 2 2 2 2" xfId="44546" xr:uid="{0ECFBB33-0475-4A8C-91C3-26564AD03EE5}"/>
    <cellStyle name="Currency 2 4 3 2 3 3 2 2 3" xfId="33218" xr:uid="{CAD74245-2401-4D2F-A1F5-4EE271710559}"/>
    <cellStyle name="Currency 2 4 3 2 3 3 2 3" xfId="16226" xr:uid="{265A9836-F9B6-406D-96C1-0ED8E3A4F317}"/>
    <cellStyle name="Currency 2 4 3 2 3 3 2 3 2" xfId="38882" xr:uid="{85EB0B26-0E1A-4209-B0C0-7B6EE196364A}"/>
    <cellStyle name="Currency 2 4 3 2 3 3 2 4" xfId="27554" xr:uid="{EED8E687-454A-44C0-91C8-ED6AEED03D4D}"/>
    <cellStyle name="Currency 2 4 3 2 3 3 3" xfId="7730" xr:uid="{EB14C278-8738-4456-B6E9-421DE919ADAA}"/>
    <cellStyle name="Currency 2 4 3 2 3 3 3 2" xfId="19058" xr:uid="{03619261-D3B6-4132-AD18-09AC0326C52B}"/>
    <cellStyle name="Currency 2 4 3 2 3 3 3 2 2" xfId="41714" xr:uid="{0C502984-3CA3-4069-A22C-DFC89C40ABD2}"/>
    <cellStyle name="Currency 2 4 3 2 3 3 3 3" xfId="30386" xr:uid="{FF575426-33D7-4FDE-A643-94D8B642A0AB}"/>
    <cellStyle name="Currency 2 4 3 2 3 3 4" xfId="13394" xr:uid="{A38BB0F5-1F4C-4EF6-B694-9114123B287A}"/>
    <cellStyle name="Currency 2 4 3 2 3 3 4 2" xfId="36050" xr:uid="{D297514B-7ED2-48B7-8465-E79EE4CC8374}"/>
    <cellStyle name="Currency 2 4 3 2 3 3 5" xfId="24722" xr:uid="{3DA36C8F-0368-4B0D-B458-D71DB45EF8D5}"/>
    <cellStyle name="Currency 2 4 3 2 3 4" xfId="3395" xr:uid="{DBE54BBC-51B9-487B-AF53-916727966866}"/>
    <cellStyle name="Currency 2 4 3 2 3 4 2" xfId="9059" xr:uid="{4D284E54-AC24-4796-8F44-17003F5E1BB9}"/>
    <cellStyle name="Currency 2 4 3 2 3 4 2 2" xfId="20387" xr:uid="{50CCEEA1-E587-4F92-A93A-D1630787126A}"/>
    <cellStyle name="Currency 2 4 3 2 3 4 2 2 2" xfId="43043" xr:uid="{0DC3AE4A-D677-4F9F-A417-60ABA33878BD}"/>
    <cellStyle name="Currency 2 4 3 2 3 4 2 3" xfId="31715" xr:uid="{3C12709E-0377-4B97-82E7-8A975C435BCA}"/>
    <cellStyle name="Currency 2 4 3 2 3 4 3" xfId="14723" xr:uid="{BDF8DBBC-A31F-4A6F-A700-2E9A17078827}"/>
    <cellStyle name="Currency 2 4 3 2 3 4 3 2" xfId="37379" xr:uid="{7274BF68-916C-49D0-8B13-3E4BEC920A62}"/>
    <cellStyle name="Currency 2 4 3 2 3 4 4" xfId="26051" xr:uid="{3085850E-8801-4710-83EC-36CE3D42EE95}"/>
    <cellStyle name="Currency 2 4 3 2 3 5" xfId="6227" xr:uid="{9B43D8DE-50EA-4AF8-8ECA-BE2C33488757}"/>
    <cellStyle name="Currency 2 4 3 2 3 5 2" xfId="17555" xr:uid="{CFD22347-3FA1-43D5-AC50-73838994D2A9}"/>
    <cellStyle name="Currency 2 4 3 2 3 5 2 2" xfId="40211" xr:uid="{752960C7-A59B-4F57-BEFC-8193B75C90FC}"/>
    <cellStyle name="Currency 2 4 3 2 3 5 3" xfId="28883" xr:uid="{AC70BB46-427C-4727-9FE1-DAC6D75719F6}"/>
    <cellStyle name="Currency 2 4 3 2 3 6" xfId="11891" xr:uid="{D7D0892C-ACCE-418E-8439-CDCA0D663854}"/>
    <cellStyle name="Currency 2 4 3 2 3 6 2" xfId="34547" xr:uid="{2D76D095-43B3-4ED4-9023-F7B654968877}"/>
    <cellStyle name="Currency 2 4 3 2 3 7" xfId="23219" xr:uid="{97A57614-1FE7-4FC1-840C-9C1BFDA24A8E}"/>
    <cellStyle name="Currency 2 4 3 2 4" xfId="915" xr:uid="{35DA04C5-E7B1-482E-9163-FD458F32AEDC}"/>
    <cellStyle name="Currency 2 4 3 2 4 2" xfId="2067" xr:uid="{00F882E6-E632-4A5E-91FC-9E7223A1EE8D}"/>
    <cellStyle name="Currency 2 4 3 2 4 2 2" xfId="4899" xr:uid="{F2822F04-3CC8-400C-B11A-B21F72928C92}"/>
    <cellStyle name="Currency 2 4 3 2 4 2 2 2" xfId="10563" xr:uid="{FB683669-2D9D-4E28-AFC8-9EC044A0876E}"/>
    <cellStyle name="Currency 2 4 3 2 4 2 2 2 2" xfId="21891" xr:uid="{54567374-B3D4-4D86-9C01-7ED260BE3D5A}"/>
    <cellStyle name="Currency 2 4 3 2 4 2 2 2 2 2" xfId="44547" xr:uid="{B15263B5-CD08-4FBA-9CB6-796D0DF6F77C}"/>
    <cellStyle name="Currency 2 4 3 2 4 2 2 2 3" xfId="33219" xr:uid="{EEF651A6-9A7B-4E0B-B935-0BCD55AC47AF}"/>
    <cellStyle name="Currency 2 4 3 2 4 2 2 3" xfId="16227" xr:uid="{B225EF39-8E9B-41AA-A17A-A5C8C5ADD70E}"/>
    <cellStyle name="Currency 2 4 3 2 4 2 2 3 2" xfId="38883" xr:uid="{07FBCB38-21BF-49BA-8E6C-999451703F90}"/>
    <cellStyle name="Currency 2 4 3 2 4 2 2 4" xfId="27555" xr:uid="{86AACB85-21AB-47E3-B409-11CC61A0F3CD}"/>
    <cellStyle name="Currency 2 4 3 2 4 2 3" xfId="7731" xr:uid="{8AC8C563-E4C2-4C36-AFAD-D62B701F61DF}"/>
    <cellStyle name="Currency 2 4 3 2 4 2 3 2" xfId="19059" xr:uid="{E0BC0F14-B17B-4D64-B7B4-01CB31F6F0F1}"/>
    <cellStyle name="Currency 2 4 3 2 4 2 3 2 2" xfId="41715" xr:uid="{617DC0D0-911C-49CB-BED9-88A0D0835668}"/>
    <cellStyle name="Currency 2 4 3 2 4 2 3 3" xfId="30387" xr:uid="{B1D1C753-A1B7-4633-8333-C927DA923AB9}"/>
    <cellStyle name="Currency 2 4 3 2 4 2 4" xfId="13395" xr:uid="{F137DE87-30EF-4936-8CD1-D810D4F5424D}"/>
    <cellStyle name="Currency 2 4 3 2 4 2 4 2" xfId="36051" xr:uid="{6B27C407-4FCC-4747-B671-E875567E0F1D}"/>
    <cellStyle name="Currency 2 4 3 2 4 2 5" xfId="24723" xr:uid="{BD4AE199-769A-48E1-991C-EC0C10F2A4E7}"/>
    <cellStyle name="Currency 2 4 3 2 4 3" xfId="3747" xr:uid="{314EA31D-88B3-41F0-980B-629994DDC994}"/>
    <cellStyle name="Currency 2 4 3 2 4 3 2" xfId="9411" xr:uid="{DDEEBD38-53B3-4A59-97D3-309BC214A85A}"/>
    <cellStyle name="Currency 2 4 3 2 4 3 2 2" xfId="20739" xr:uid="{9DA8518A-4415-4B90-AC92-1A6855C7A339}"/>
    <cellStyle name="Currency 2 4 3 2 4 3 2 2 2" xfId="43395" xr:uid="{D1F5F1AB-EF97-413F-A669-4D687940CC64}"/>
    <cellStyle name="Currency 2 4 3 2 4 3 2 3" xfId="32067" xr:uid="{C2603B18-B632-470C-8170-A6623E9095FB}"/>
    <cellStyle name="Currency 2 4 3 2 4 3 3" xfId="15075" xr:uid="{871C226B-B8BD-4A5E-A175-66A8134A0DFE}"/>
    <cellStyle name="Currency 2 4 3 2 4 3 3 2" xfId="37731" xr:uid="{366753A9-27E9-4589-BB4E-2F1D61A234A0}"/>
    <cellStyle name="Currency 2 4 3 2 4 3 4" xfId="26403" xr:uid="{C4CE662A-66B3-4226-9345-1DB57FB32214}"/>
    <cellStyle name="Currency 2 4 3 2 4 4" xfId="6579" xr:uid="{F6091B88-CE77-4537-BE63-3F26EF1B8357}"/>
    <cellStyle name="Currency 2 4 3 2 4 4 2" xfId="17907" xr:uid="{5F588CF9-C868-4499-8BEA-A0FB101B3F0C}"/>
    <cellStyle name="Currency 2 4 3 2 4 4 2 2" xfId="40563" xr:uid="{151B9D00-30FD-4021-8F8E-B4CD82C16EAA}"/>
    <cellStyle name="Currency 2 4 3 2 4 4 3" xfId="29235" xr:uid="{BF3C8A9A-F189-4D24-ABD6-42661A2B7D02}"/>
    <cellStyle name="Currency 2 4 3 2 4 5" xfId="12243" xr:uid="{98B25EA5-AC9C-4B57-98BC-45BF9D649C0D}"/>
    <cellStyle name="Currency 2 4 3 2 4 5 2" xfId="34899" xr:uid="{C6D94252-A1BE-4203-BFF2-3B9ED354F538}"/>
    <cellStyle name="Currency 2 4 3 2 4 6" xfId="23571" xr:uid="{A3BE99C0-B8F6-493B-A12E-AECC245CBE97}"/>
    <cellStyle name="Currency 2 4 3 2 5" xfId="2068" xr:uid="{979667AE-8955-4AEA-822B-DC8491D52823}"/>
    <cellStyle name="Currency 2 4 3 2 5 2" xfId="4900" xr:uid="{FD8EF0D4-6D3A-4BE7-ABF8-80A845B08950}"/>
    <cellStyle name="Currency 2 4 3 2 5 2 2" xfId="10564" xr:uid="{9D458FF9-73B0-4013-9F9A-C4B3ECC42827}"/>
    <cellStyle name="Currency 2 4 3 2 5 2 2 2" xfId="21892" xr:uid="{02BA4C7E-A050-4E75-88A4-47B30A9A02D0}"/>
    <cellStyle name="Currency 2 4 3 2 5 2 2 2 2" xfId="44548" xr:uid="{B3096923-A1BC-4C14-8240-86BA2E1F301E}"/>
    <cellStyle name="Currency 2 4 3 2 5 2 2 3" xfId="33220" xr:uid="{C47FE6DC-BFE9-4327-A6ED-1BF2C66E8856}"/>
    <cellStyle name="Currency 2 4 3 2 5 2 3" xfId="16228" xr:uid="{94EB40B7-ADC8-498B-8561-10CB00074C12}"/>
    <cellStyle name="Currency 2 4 3 2 5 2 3 2" xfId="38884" xr:uid="{769A00EE-44C7-4F9F-A9C8-D696AA151A73}"/>
    <cellStyle name="Currency 2 4 3 2 5 2 4" xfId="27556" xr:uid="{E461B6C9-0BC9-4EED-AB30-54FB22B7BFDB}"/>
    <cellStyle name="Currency 2 4 3 2 5 3" xfId="7732" xr:uid="{BDDAF89B-96D3-456A-846D-9F83498CAAED}"/>
    <cellStyle name="Currency 2 4 3 2 5 3 2" xfId="19060" xr:uid="{09B80772-9E97-401A-B08E-48E460B9EE3B}"/>
    <cellStyle name="Currency 2 4 3 2 5 3 2 2" xfId="41716" xr:uid="{0D978C8D-300B-49B4-BD72-FC1EC260F9E2}"/>
    <cellStyle name="Currency 2 4 3 2 5 3 3" xfId="30388" xr:uid="{8A19C796-BA8C-44CC-846A-4726E57FFC38}"/>
    <cellStyle name="Currency 2 4 3 2 5 4" xfId="13396" xr:uid="{A171DF3D-5AF0-4793-ADD3-D3394ADD02B0}"/>
    <cellStyle name="Currency 2 4 3 2 5 4 2" xfId="36052" xr:uid="{2051AE22-9821-4E05-8952-77E466666A12}"/>
    <cellStyle name="Currency 2 4 3 2 5 5" xfId="24724" xr:uid="{C655D93C-0155-473B-8F34-1732044E2D2A}"/>
    <cellStyle name="Currency 2 4 3 2 6" xfId="3043" xr:uid="{34D2FE4F-83FB-4D83-A20B-9CBCFEA8E711}"/>
    <cellStyle name="Currency 2 4 3 2 6 2" xfId="8707" xr:uid="{EA87BF2A-EB2C-42A1-BAC3-6A74E0628957}"/>
    <cellStyle name="Currency 2 4 3 2 6 2 2" xfId="20035" xr:uid="{709A69FE-E61D-41A1-8ACE-D8E1C649CE42}"/>
    <cellStyle name="Currency 2 4 3 2 6 2 2 2" xfId="42691" xr:uid="{683764E9-2491-4E7F-9199-350D29F671D2}"/>
    <cellStyle name="Currency 2 4 3 2 6 2 3" xfId="31363" xr:uid="{2FBD3F35-80B0-4117-8436-DA35360BB9F0}"/>
    <cellStyle name="Currency 2 4 3 2 6 3" xfId="14371" xr:uid="{4948AC1E-C2D6-451F-B1C2-003AC0A2D0CB}"/>
    <cellStyle name="Currency 2 4 3 2 6 3 2" xfId="37027" xr:uid="{DD094355-40C9-4EA5-B23A-8638437B96FC}"/>
    <cellStyle name="Currency 2 4 3 2 6 4" xfId="25699" xr:uid="{7CF070D1-A35A-4F55-96A0-6779E281E7E7}"/>
    <cellStyle name="Currency 2 4 3 2 7" xfId="5875" xr:uid="{409ADCEE-9E3A-4E51-9BA4-EAC1B4D72F96}"/>
    <cellStyle name="Currency 2 4 3 2 7 2" xfId="17203" xr:uid="{A54F01B0-F962-4B81-BAFD-B4EDF83639AB}"/>
    <cellStyle name="Currency 2 4 3 2 7 2 2" xfId="39859" xr:uid="{78D7AFED-11AE-410A-A585-79942C228C6D}"/>
    <cellStyle name="Currency 2 4 3 2 7 3" xfId="28531" xr:uid="{FE94E17D-8F8B-4A6C-B13A-8A9A3F37DCD8}"/>
    <cellStyle name="Currency 2 4 3 2 8" xfId="11539" xr:uid="{5D009D60-238A-4450-B1C0-3BB9C90C212C}"/>
    <cellStyle name="Currency 2 4 3 2 8 2" xfId="34195" xr:uid="{66843B89-5470-457E-A64E-581ECDA6E1B1}"/>
    <cellStyle name="Currency 2 4 3 2 9" xfId="22867" xr:uid="{D9D86DE2-B12F-45E9-A22C-A9AAF3B40D99}"/>
    <cellStyle name="Currency 2 4 3 3" xfId="299" xr:uid="{72519DB3-239F-4E2A-BF31-E11D6A542E39}"/>
    <cellStyle name="Currency 2 4 3 3 2" xfId="651" xr:uid="{4D8DFA70-0BFB-471E-AA2A-C560ACE63676}"/>
    <cellStyle name="Currency 2 4 3 3 2 2" xfId="1355" xr:uid="{AA2CDB09-0E7C-4CDC-82DD-33AEA67BE5FE}"/>
    <cellStyle name="Currency 2 4 3 3 2 2 2" xfId="2069" xr:uid="{13CC014B-A663-4BB7-A40D-907C5E909D84}"/>
    <cellStyle name="Currency 2 4 3 3 2 2 2 2" xfId="4901" xr:uid="{074F769F-DDE8-4CBA-AE38-29AF7DFD5512}"/>
    <cellStyle name="Currency 2 4 3 3 2 2 2 2 2" xfId="10565" xr:uid="{312C6F8A-9F67-4C96-A992-C877F9EBA688}"/>
    <cellStyle name="Currency 2 4 3 3 2 2 2 2 2 2" xfId="21893" xr:uid="{181AFF66-915B-4FAC-AB54-EAE95B546FFD}"/>
    <cellStyle name="Currency 2 4 3 3 2 2 2 2 2 2 2" xfId="44549" xr:uid="{187A83EC-00B7-49CE-B73A-0CC9D492AD03}"/>
    <cellStyle name="Currency 2 4 3 3 2 2 2 2 2 3" xfId="33221" xr:uid="{70D196C7-D19C-4495-856F-33BC4233CED5}"/>
    <cellStyle name="Currency 2 4 3 3 2 2 2 2 3" xfId="16229" xr:uid="{A2C3E308-8165-4DB9-B811-6A239EEA5D61}"/>
    <cellStyle name="Currency 2 4 3 3 2 2 2 2 3 2" xfId="38885" xr:uid="{6EEA685F-3DA2-48BE-AE37-E3F6CF9E082C}"/>
    <cellStyle name="Currency 2 4 3 3 2 2 2 2 4" xfId="27557" xr:uid="{96A04C33-BF74-4037-8C1C-54A870B96F33}"/>
    <cellStyle name="Currency 2 4 3 3 2 2 2 3" xfId="7733" xr:uid="{6201D18E-7570-48B0-A73D-0382D7B0EC2F}"/>
    <cellStyle name="Currency 2 4 3 3 2 2 2 3 2" xfId="19061" xr:uid="{3F0C50B6-B9DA-4DEF-9A86-35F7FB526CB1}"/>
    <cellStyle name="Currency 2 4 3 3 2 2 2 3 2 2" xfId="41717" xr:uid="{3DE2FDEA-8B94-467D-95AB-2731DE89AF33}"/>
    <cellStyle name="Currency 2 4 3 3 2 2 2 3 3" xfId="30389" xr:uid="{5D5926A2-C285-47B1-BD90-45404FAFE093}"/>
    <cellStyle name="Currency 2 4 3 3 2 2 2 4" xfId="13397" xr:uid="{137CFD2A-E4CB-492F-B716-CD89D9343D55}"/>
    <cellStyle name="Currency 2 4 3 3 2 2 2 4 2" xfId="36053" xr:uid="{4B57D289-4E14-4BF0-8EF6-EA7CD796F06A}"/>
    <cellStyle name="Currency 2 4 3 3 2 2 2 5" xfId="24725" xr:uid="{423D68A7-C5BF-4970-9389-304EEA2F2917}"/>
    <cellStyle name="Currency 2 4 3 3 2 2 3" xfId="4187" xr:uid="{0E434923-006A-4F4A-8707-72FAFC09F5D3}"/>
    <cellStyle name="Currency 2 4 3 3 2 2 3 2" xfId="9851" xr:uid="{C6BBCF33-D56E-42EF-9299-D5DFCB133563}"/>
    <cellStyle name="Currency 2 4 3 3 2 2 3 2 2" xfId="21179" xr:uid="{C98AF1B3-F3CB-4AA6-A92A-56D9DB2D5DAC}"/>
    <cellStyle name="Currency 2 4 3 3 2 2 3 2 2 2" xfId="43835" xr:uid="{D21B8DE2-B860-4D11-B359-C099E23D4471}"/>
    <cellStyle name="Currency 2 4 3 3 2 2 3 2 3" xfId="32507" xr:uid="{FFFF1074-5BC6-4B11-AD79-09199159CD84}"/>
    <cellStyle name="Currency 2 4 3 3 2 2 3 3" xfId="15515" xr:uid="{5168FC75-56AD-4090-9D3F-E3957A69F8AF}"/>
    <cellStyle name="Currency 2 4 3 3 2 2 3 3 2" xfId="38171" xr:uid="{30253CCD-2F70-4695-9D54-492B890935D0}"/>
    <cellStyle name="Currency 2 4 3 3 2 2 3 4" xfId="26843" xr:uid="{3C069730-59D7-44B8-9C6A-9EE0B0524D8A}"/>
    <cellStyle name="Currency 2 4 3 3 2 2 4" xfId="7019" xr:uid="{8680CA34-779E-426C-A7B5-50FD1573D9AD}"/>
    <cellStyle name="Currency 2 4 3 3 2 2 4 2" xfId="18347" xr:uid="{645CD362-CADE-4008-B508-22A267B3C235}"/>
    <cellStyle name="Currency 2 4 3 3 2 2 4 2 2" xfId="41003" xr:uid="{17BC1B2C-48F9-469C-B992-5B00FF308A4E}"/>
    <cellStyle name="Currency 2 4 3 3 2 2 4 3" xfId="29675" xr:uid="{B5A5E9E7-57E0-44CE-9531-6B0D1495175D}"/>
    <cellStyle name="Currency 2 4 3 3 2 2 5" xfId="12683" xr:uid="{B94AF2F2-94C8-42CB-8E51-B10253E2774D}"/>
    <cellStyle name="Currency 2 4 3 3 2 2 5 2" xfId="35339" xr:uid="{8BFF00AD-62EA-40BC-92AB-15A4B5DF458C}"/>
    <cellStyle name="Currency 2 4 3 3 2 2 6" xfId="24011" xr:uid="{1A253ED5-02B2-4E18-A53A-163EA80515EF}"/>
    <cellStyle name="Currency 2 4 3 3 2 3" xfId="2070" xr:uid="{066E508F-61CE-43F8-BC65-93B8AD2BE0D2}"/>
    <cellStyle name="Currency 2 4 3 3 2 3 2" xfId="4902" xr:uid="{63A15C95-81BE-41C0-9523-756CD776973F}"/>
    <cellStyle name="Currency 2 4 3 3 2 3 2 2" xfId="10566" xr:uid="{46131AE2-546E-40FA-8B6D-5720D411EEEF}"/>
    <cellStyle name="Currency 2 4 3 3 2 3 2 2 2" xfId="21894" xr:uid="{77240620-5AE6-470D-BCA0-1630803354D0}"/>
    <cellStyle name="Currency 2 4 3 3 2 3 2 2 2 2" xfId="44550" xr:uid="{B8B542F0-94DD-4A79-9F84-5B65933846A2}"/>
    <cellStyle name="Currency 2 4 3 3 2 3 2 2 3" xfId="33222" xr:uid="{5E66CEDC-9EE2-4A37-A757-2C3EA1A57A9E}"/>
    <cellStyle name="Currency 2 4 3 3 2 3 2 3" xfId="16230" xr:uid="{DBB25964-7316-4C1E-8DFE-0E701F93761E}"/>
    <cellStyle name="Currency 2 4 3 3 2 3 2 3 2" xfId="38886" xr:uid="{F3105127-7CCD-4515-B26E-325C84B3DAA4}"/>
    <cellStyle name="Currency 2 4 3 3 2 3 2 4" xfId="27558" xr:uid="{86D13611-CD15-4120-93A0-D34F87F20F1F}"/>
    <cellStyle name="Currency 2 4 3 3 2 3 3" xfId="7734" xr:uid="{91222C48-BA46-44D7-AEC7-779B820B29AE}"/>
    <cellStyle name="Currency 2 4 3 3 2 3 3 2" xfId="19062" xr:uid="{90E6A721-4B18-4D01-A7B7-2814C4508D20}"/>
    <cellStyle name="Currency 2 4 3 3 2 3 3 2 2" xfId="41718" xr:uid="{6A695822-0F5C-4A62-A0D6-7B16461E09DB}"/>
    <cellStyle name="Currency 2 4 3 3 2 3 3 3" xfId="30390" xr:uid="{4C5478EB-48CB-4850-B96F-DC530C2C3E9E}"/>
    <cellStyle name="Currency 2 4 3 3 2 3 4" xfId="13398" xr:uid="{24FBEFA8-C370-4956-B5C3-778DE62C529E}"/>
    <cellStyle name="Currency 2 4 3 3 2 3 4 2" xfId="36054" xr:uid="{9B4BEDEB-F667-4E54-8807-6D936306BD0E}"/>
    <cellStyle name="Currency 2 4 3 3 2 3 5" xfId="24726" xr:uid="{CC7E6D36-C847-4D8E-88D4-E02C2E0657FE}"/>
    <cellStyle name="Currency 2 4 3 3 2 4" xfId="3483" xr:uid="{BDECD6F8-2707-40BA-8EAF-DCC82136B28F}"/>
    <cellStyle name="Currency 2 4 3 3 2 4 2" xfId="9147" xr:uid="{B04397AF-B5D8-4736-825A-4F2F1EC122E9}"/>
    <cellStyle name="Currency 2 4 3 3 2 4 2 2" xfId="20475" xr:uid="{B2DBDA29-0EB9-4B6F-851D-6E9DBAE7E5C4}"/>
    <cellStyle name="Currency 2 4 3 3 2 4 2 2 2" xfId="43131" xr:uid="{B835AE9D-3C8D-4055-B996-BE054B198721}"/>
    <cellStyle name="Currency 2 4 3 3 2 4 2 3" xfId="31803" xr:uid="{7DC0CDD7-49ED-455B-8274-B963FE0D4515}"/>
    <cellStyle name="Currency 2 4 3 3 2 4 3" xfId="14811" xr:uid="{80BA69AC-DE4E-4AC6-BDF1-313D59C833E1}"/>
    <cellStyle name="Currency 2 4 3 3 2 4 3 2" xfId="37467" xr:uid="{F43737F5-83F0-494E-B193-B75ED7E1633C}"/>
    <cellStyle name="Currency 2 4 3 3 2 4 4" xfId="26139" xr:uid="{4C524F58-5A29-4D11-933C-752951BD86CF}"/>
    <cellStyle name="Currency 2 4 3 3 2 5" xfId="6315" xr:uid="{FA64CE09-54C3-430B-9E02-6C0F72018EAA}"/>
    <cellStyle name="Currency 2 4 3 3 2 5 2" xfId="17643" xr:uid="{8E86A529-07F2-46BE-88B3-002933009B60}"/>
    <cellStyle name="Currency 2 4 3 3 2 5 2 2" xfId="40299" xr:uid="{433B29D8-93CB-4702-A64F-6AF775D23E4D}"/>
    <cellStyle name="Currency 2 4 3 3 2 5 3" xfId="28971" xr:uid="{7E600E77-4AE8-4AE6-BEDE-6C1B909A2F24}"/>
    <cellStyle name="Currency 2 4 3 3 2 6" xfId="11979" xr:uid="{9B8BB1CB-5721-4DD2-BF22-C294061011DB}"/>
    <cellStyle name="Currency 2 4 3 3 2 6 2" xfId="34635" xr:uid="{ACBD81A5-81E0-4D59-BDA4-9D98A97255F8}"/>
    <cellStyle name="Currency 2 4 3 3 2 7" xfId="23307" xr:uid="{E20E13F8-0C2F-42DB-8261-94F6DB2BFF59}"/>
    <cellStyle name="Currency 2 4 3 3 3" xfId="1003" xr:uid="{AD14752B-B323-4CBD-A839-10B2B9A32628}"/>
    <cellStyle name="Currency 2 4 3 3 3 2" xfId="2071" xr:uid="{51A7E9F0-39E6-4780-A966-E104CEAD35CD}"/>
    <cellStyle name="Currency 2 4 3 3 3 2 2" xfId="4903" xr:uid="{D4D64B45-EBED-4A1E-802E-728FD5C8562B}"/>
    <cellStyle name="Currency 2 4 3 3 3 2 2 2" xfId="10567" xr:uid="{064B9F4F-9032-4AD8-8102-870EB6E536F7}"/>
    <cellStyle name="Currency 2 4 3 3 3 2 2 2 2" xfId="21895" xr:uid="{75AF25F6-BC19-4A85-87FD-1EE4C6CBA1E0}"/>
    <cellStyle name="Currency 2 4 3 3 3 2 2 2 2 2" xfId="44551" xr:uid="{64EC0445-1188-4BA7-982E-CBFD4DDCE74D}"/>
    <cellStyle name="Currency 2 4 3 3 3 2 2 2 3" xfId="33223" xr:uid="{93CD4C12-BE1D-4954-BF54-D14A5D405B86}"/>
    <cellStyle name="Currency 2 4 3 3 3 2 2 3" xfId="16231" xr:uid="{667B6109-DEDE-4BD0-AA41-F14B9E5FAEB8}"/>
    <cellStyle name="Currency 2 4 3 3 3 2 2 3 2" xfId="38887" xr:uid="{4CF94EE1-1D87-461B-8EBA-7ECC93AEE14F}"/>
    <cellStyle name="Currency 2 4 3 3 3 2 2 4" xfId="27559" xr:uid="{E64FA689-BD0E-45EF-88D0-64A960475402}"/>
    <cellStyle name="Currency 2 4 3 3 3 2 3" xfId="7735" xr:uid="{0E659BA6-557C-42A0-B7C2-A7C270B7A25C}"/>
    <cellStyle name="Currency 2 4 3 3 3 2 3 2" xfId="19063" xr:uid="{F9F2B941-ADEC-4536-BF78-7EBA2A361B11}"/>
    <cellStyle name="Currency 2 4 3 3 3 2 3 2 2" xfId="41719" xr:uid="{612C1299-995E-4AA0-B8DF-C34249B744D2}"/>
    <cellStyle name="Currency 2 4 3 3 3 2 3 3" xfId="30391" xr:uid="{F4EE41CE-7BBA-4278-B439-63493E02C54A}"/>
    <cellStyle name="Currency 2 4 3 3 3 2 4" xfId="13399" xr:uid="{407A5ECC-7026-4F47-ADB3-D26E24858D88}"/>
    <cellStyle name="Currency 2 4 3 3 3 2 4 2" xfId="36055" xr:uid="{8115DAC0-9A12-47D3-B132-314AEF70A4AD}"/>
    <cellStyle name="Currency 2 4 3 3 3 2 5" xfId="24727" xr:uid="{277861E4-5B0C-467C-86FD-A767B2A75644}"/>
    <cellStyle name="Currency 2 4 3 3 3 3" xfId="3835" xr:uid="{1CAFA9BE-F410-4D8B-B5AA-FA1B72C5DE36}"/>
    <cellStyle name="Currency 2 4 3 3 3 3 2" xfId="9499" xr:uid="{4FEC5E4E-3EC0-42C5-8B81-FD36C017C002}"/>
    <cellStyle name="Currency 2 4 3 3 3 3 2 2" xfId="20827" xr:uid="{C10E00C1-B7A5-4292-B2C9-870896A23AF1}"/>
    <cellStyle name="Currency 2 4 3 3 3 3 2 2 2" xfId="43483" xr:uid="{D15B96BA-13C6-4F7C-B4C9-3FB72636B1A4}"/>
    <cellStyle name="Currency 2 4 3 3 3 3 2 3" xfId="32155" xr:uid="{350FD6EE-EE3E-40A9-A4D9-66C60AEE438C}"/>
    <cellStyle name="Currency 2 4 3 3 3 3 3" xfId="15163" xr:uid="{17FED985-04F6-48A0-BFB5-5CD3E58657A3}"/>
    <cellStyle name="Currency 2 4 3 3 3 3 3 2" xfId="37819" xr:uid="{BCAA33F1-E647-4F3F-80A6-E49E64CF33F3}"/>
    <cellStyle name="Currency 2 4 3 3 3 3 4" xfId="26491" xr:uid="{7180DE9B-BE01-4DA1-B63C-CEFB2B9285C8}"/>
    <cellStyle name="Currency 2 4 3 3 3 4" xfId="6667" xr:uid="{564541F2-A155-4F89-B6FB-280DB90CF473}"/>
    <cellStyle name="Currency 2 4 3 3 3 4 2" xfId="17995" xr:uid="{2A97EAF9-FB07-499E-8B5E-EF77B3BB19E9}"/>
    <cellStyle name="Currency 2 4 3 3 3 4 2 2" xfId="40651" xr:uid="{F7F722CA-8772-455E-BF28-871390187011}"/>
    <cellStyle name="Currency 2 4 3 3 3 4 3" xfId="29323" xr:uid="{84A45DFD-4447-4F79-BC11-AB468E6F4715}"/>
    <cellStyle name="Currency 2 4 3 3 3 5" xfId="12331" xr:uid="{9C496D86-D294-4F5A-A053-747870FBAD29}"/>
    <cellStyle name="Currency 2 4 3 3 3 5 2" xfId="34987" xr:uid="{72582A2F-0717-4847-91F2-FF86F50E9A42}"/>
    <cellStyle name="Currency 2 4 3 3 3 6" xfId="23659" xr:uid="{622758FF-99D4-4A76-BEF7-CB1FFE306245}"/>
    <cellStyle name="Currency 2 4 3 3 4" xfId="2072" xr:uid="{D7AFB8D3-D8E8-45D1-ADE0-AF9923A2EF8E}"/>
    <cellStyle name="Currency 2 4 3 3 4 2" xfId="4904" xr:uid="{A1591325-40B5-4E09-965E-E5221EA52C97}"/>
    <cellStyle name="Currency 2 4 3 3 4 2 2" xfId="10568" xr:uid="{4A52A8DD-D798-4C51-9E6E-8ABD9AF1F22E}"/>
    <cellStyle name="Currency 2 4 3 3 4 2 2 2" xfId="21896" xr:uid="{AB034A4A-A139-428A-94C6-520EA5567E1A}"/>
    <cellStyle name="Currency 2 4 3 3 4 2 2 2 2" xfId="44552" xr:uid="{B6DF16D4-1B2E-470C-8BBE-4AAB966692A1}"/>
    <cellStyle name="Currency 2 4 3 3 4 2 2 3" xfId="33224" xr:uid="{9DAD90CA-F1FE-4953-BDB6-261564533213}"/>
    <cellStyle name="Currency 2 4 3 3 4 2 3" xfId="16232" xr:uid="{27572995-C541-4345-A647-FBFFE4C7C8EB}"/>
    <cellStyle name="Currency 2 4 3 3 4 2 3 2" xfId="38888" xr:uid="{CE5643DF-229D-4DC5-8EDA-1932048ABD4C}"/>
    <cellStyle name="Currency 2 4 3 3 4 2 4" xfId="27560" xr:uid="{12E8E597-1D6F-4A63-B807-EE2ADA8DDD43}"/>
    <cellStyle name="Currency 2 4 3 3 4 3" xfId="7736" xr:uid="{440D2C45-14DF-4E43-A02C-5F7924B45433}"/>
    <cellStyle name="Currency 2 4 3 3 4 3 2" xfId="19064" xr:uid="{89178125-E812-40EF-9011-007FC3F0CA49}"/>
    <cellStyle name="Currency 2 4 3 3 4 3 2 2" xfId="41720" xr:uid="{9D03BAB3-E3F2-4984-9A37-422423E0E4DB}"/>
    <cellStyle name="Currency 2 4 3 3 4 3 3" xfId="30392" xr:uid="{BD955CAD-30D3-4EDD-9A90-9630B26FC10C}"/>
    <cellStyle name="Currency 2 4 3 3 4 4" xfId="13400" xr:uid="{3821D56F-E3C7-45CD-85D6-D6D30F310E4A}"/>
    <cellStyle name="Currency 2 4 3 3 4 4 2" xfId="36056" xr:uid="{A8ADF737-76EA-48B7-B3A4-ECA25F1F6527}"/>
    <cellStyle name="Currency 2 4 3 3 4 5" xfId="24728" xr:uid="{8E2FA322-41E1-4CB3-B71D-38E24C1213D8}"/>
    <cellStyle name="Currency 2 4 3 3 5" xfId="3131" xr:uid="{C6CE3137-D2DD-4AF0-93F1-5E802E794CE5}"/>
    <cellStyle name="Currency 2 4 3 3 5 2" xfId="8795" xr:uid="{FE64D69A-9838-4628-9D52-CF9FF6DF1AF3}"/>
    <cellStyle name="Currency 2 4 3 3 5 2 2" xfId="20123" xr:uid="{89CF41C7-BB51-4F45-AE7A-6F7DC6316A89}"/>
    <cellStyle name="Currency 2 4 3 3 5 2 2 2" xfId="42779" xr:uid="{CADC5699-759E-4BB8-B0C2-E60B94E36605}"/>
    <cellStyle name="Currency 2 4 3 3 5 2 3" xfId="31451" xr:uid="{8322582D-9032-406D-AA80-271F983286EE}"/>
    <cellStyle name="Currency 2 4 3 3 5 3" xfId="14459" xr:uid="{7C88EF5C-B0D5-4766-BFEE-7FB87007F978}"/>
    <cellStyle name="Currency 2 4 3 3 5 3 2" xfId="37115" xr:uid="{C9623DAB-487D-40D0-9DD8-426C21107F2A}"/>
    <cellStyle name="Currency 2 4 3 3 5 4" xfId="25787" xr:uid="{5B439B7F-3B35-4575-9F2E-ABD772ED1F17}"/>
    <cellStyle name="Currency 2 4 3 3 6" xfId="5963" xr:uid="{859AD07F-3F5B-44EE-9522-8CB22628AAF6}"/>
    <cellStyle name="Currency 2 4 3 3 6 2" xfId="17291" xr:uid="{36A0D1E8-2A93-45B6-B022-E8A119B3F4EC}"/>
    <cellStyle name="Currency 2 4 3 3 6 2 2" xfId="39947" xr:uid="{3EB17CF8-B181-4737-8D4C-B21E4751A5CC}"/>
    <cellStyle name="Currency 2 4 3 3 6 3" xfId="28619" xr:uid="{D089A896-1D16-482D-AB2C-3FBB5194DDEF}"/>
    <cellStyle name="Currency 2 4 3 3 7" xfId="11627" xr:uid="{941AF26E-C9A0-49FC-946C-5E7EC5124CFB}"/>
    <cellStyle name="Currency 2 4 3 3 7 2" xfId="34283" xr:uid="{33885F73-F625-4076-9296-0542BC5BD1DD}"/>
    <cellStyle name="Currency 2 4 3 3 8" xfId="22955" xr:uid="{43BE362F-D5A1-4BB9-9BFA-A1B23DECEC36}"/>
    <cellStyle name="Currency 2 4 3 4" xfId="475" xr:uid="{8277F5C4-CC1A-4B6C-A2D6-A2EC057F3F99}"/>
    <cellStyle name="Currency 2 4 3 4 2" xfId="1179" xr:uid="{A5DA4953-5E5D-40F9-A159-94CB47CAA170}"/>
    <cellStyle name="Currency 2 4 3 4 2 2" xfId="2073" xr:uid="{E1AD8DEE-9F85-44E0-BBD6-9636E9271036}"/>
    <cellStyle name="Currency 2 4 3 4 2 2 2" xfId="4905" xr:uid="{FBD56194-C40C-45B5-B912-2150BC82FA87}"/>
    <cellStyle name="Currency 2 4 3 4 2 2 2 2" xfId="10569" xr:uid="{031C6908-A99E-4761-A80C-B99B2038BA46}"/>
    <cellStyle name="Currency 2 4 3 4 2 2 2 2 2" xfId="21897" xr:uid="{52048D33-B88B-41CE-9034-4DB84C813F49}"/>
    <cellStyle name="Currency 2 4 3 4 2 2 2 2 2 2" xfId="44553" xr:uid="{28828A51-1BA8-4B10-9419-9A6288BEBFB5}"/>
    <cellStyle name="Currency 2 4 3 4 2 2 2 2 3" xfId="33225" xr:uid="{B6976E3B-C6FB-4770-9419-3BD3B4742CCA}"/>
    <cellStyle name="Currency 2 4 3 4 2 2 2 3" xfId="16233" xr:uid="{430E0015-CF05-4B77-84B1-DB54E600895E}"/>
    <cellStyle name="Currency 2 4 3 4 2 2 2 3 2" xfId="38889" xr:uid="{2232A62F-A146-4431-991F-DF667E770ABF}"/>
    <cellStyle name="Currency 2 4 3 4 2 2 2 4" xfId="27561" xr:uid="{839B255C-1C8A-4F92-B2C3-83B580E9B85B}"/>
    <cellStyle name="Currency 2 4 3 4 2 2 3" xfId="7737" xr:uid="{19055A8D-F467-4738-9853-678183E11C21}"/>
    <cellStyle name="Currency 2 4 3 4 2 2 3 2" xfId="19065" xr:uid="{157B9FE0-1D04-4CE0-872E-03E30020EED7}"/>
    <cellStyle name="Currency 2 4 3 4 2 2 3 2 2" xfId="41721" xr:uid="{A743FE34-C93E-46AF-A821-16C095B8D9B3}"/>
    <cellStyle name="Currency 2 4 3 4 2 2 3 3" xfId="30393" xr:uid="{3A58395B-C2FB-4A0B-B56E-E1CB4BC82658}"/>
    <cellStyle name="Currency 2 4 3 4 2 2 4" xfId="13401" xr:uid="{23F201AA-CC4E-4992-AC91-A1D2F01FC152}"/>
    <cellStyle name="Currency 2 4 3 4 2 2 4 2" xfId="36057" xr:uid="{3B4FFCA2-F9D9-453B-BC93-D0FB81486975}"/>
    <cellStyle name="Currency 2 4 3 4 2 2 5" xfId="24729" xr:uid="{9CB0D346-5B7A-494B-8086-56F91CDB5E98}"/>
    <cellStyle name="Currency 2 4 3 4 2 3" xfId="4011" xr:uid="{065FFA1A-C1CC-4BC6-A5AC-D555ED120157}"/>
    <cellStyle name="Currency 2 4 3 4 2 3 2" xfId="9675" xr:uid="{24423042-94BA-4A1B-84E5-E470551A4515}"/>
    <cellStyle name="Currency 2 4 3 4 2 3 2 2" xfId="21003" xr:uid="{BE090667-9656-4DB8-84E0-A3D42AD3975B}"/>
    <cellStyle name="Currency 2 4 3 4 2 3 2 2 2" xfId="43659" xr:uid="{D619A40F-F68F-4164-963E-5E12FF1C3006}"/>
    <cellStyle name="Currency 2 4 3 4 2 3 2 3" xfId="32331" xr:uid="{C099353B-368E-4C9E-8C3D-7404757E76CD}"/>
    <cellStyle name="Currency 2 4 3 4 2 3 3" xfId="15339" xr:uid="{A2F38778-02A5-4EF6-9F8F-696CA26BE808}"/>
    <cellStyle name="Currency 2 4 3 4 2 3 3 2" xfId="37995" xr:uid="{28259813-9DC9-4587-B523-BF2E313391A7}"/>
    <cellStyle name="Currency 2 4 3 4 2 3 4" xfId="26667" xr:uid="{5A528D30-E171-4286-ACA1-2838468802A7}"/>
    <cellStyle name="Currency 2 4 3 4 2 4" xfId="6843" xr:uid="{6BA08264-D8D2-47A1-BA6A-EF46B871D85F}"/>
    <cellStyle name="Currency 2 4 3 4 2 4 2" xfId="18171" xr:uid="{E9E4BEAF-AB6B-476E-9FD0-1D4761790EE6}"/>
    <cellStyle name="Currency 2 4 3 4 2 4 2 2" xfId="40827" xr:uid="{7B99BC89-CF85-4F05-9191-247726666B83}"/>
    <cellStyle name="Currency 2 4 3 4 2 4 3" xfId="29499" xr:uid="{A427F99C-B888-4E2A-AC14-82CBD817ED0C}"/>
    <cellStyle name="Currency 2 4 3 4 2 5" xfId="12507" xr:uid="{84A68A25-595C-4D9E-8033-1AC8BEF9861E}"/>
    <cellStyle name="Currency 2 4 3 4 2 5 2" xfId="35163" xr:uid="{D919241D-92AA-4A69-8D2A-1FFEDBDE6F08}"/>
    <cellStyle name="Currency 2 4 3 4 2 6" xfId="23835" xr:uid="{4E77BB73-CB78-413E-A22B-E3CEB5CBB684}"/>
    <cellStyle name="Currency 2 4 3 4 3" xfId="2074" xr:uid="{AF9C6B28-7682-49A1-B406-AD000DBB39CB}"/>
    <cellStyle name="Currency 2 4 3 4 3 2" xfId="4906" xr:uid="{CC168771-BA37-4D3A-A6C9-88EAA022065F}"/>
    <cellStyle name="Currency 2 4 3 4 3 2 2" xfId="10570" xr:uid="{2128D565-5E70-4B43-A6C4-4DF8863ECEF0}"/>
    <cellStyle name="Currency 2 4 3 4 3 2 2 2" xfId="21898" xr:uid="{8A3FEFCD-9DF6-4A07-9365-D200C7FAF184}"/>
    <cellStyle name="Currency 2 4 3 4 3 2 2 2 2" xfId="44554" xr:uid="{4240D7C5-DDD8-4980-B066-365FD8FDDDA0}"/>
    <cellStyle name="Currency 2 4 3 4 3 2 2 3" xfId="33226" xr:uid="{D3FA72CE-19BC-4AA9-92F6-61938786FEC1}"/>
    <cellStyle name="Currency 2 4 3 4 3 2 3" xfId="16234" xr:uid="{CC5BF75B-88A3-462B-9A48-DCD30CF2F7E8}"/>
    <cellStyle name="Currency 2 4 3 4 3 2 3 2" xfId="38890" xr:uid="{17F434A8-D0FD-4953-8B1D-0C004573AF96}"/>
    <cellStyle name="Currency 2 4 3 4 3 2 4" xfId="27562" xr:uid="{980DE01B-4E49-405B-B5D0-7A3CD9F4BCC2}"/>
    <cellStyle name="Currency 2 4 3 4 3 3" xfId="7738" xr:uid="{FB951C57-0F9C-483E-94F0-6B1E11A8AE58}"/>
    <cellStyle name="Currency 2 4 3 4 3 3 2" xfId="19066" xr:uid="{97038B62-5B89-427D-B2B6-575C03CA80AC}"/>
    <cellStyle name="Currency 2 4 3 4 3 3 2 2" xfId="41722" xr:uid="{6FFDE8AC-7900-4C6F-B27B-F35B3304C7E3}"/>
    <cellStyle name="Currency 2 4 3 4 3 3 3" xfId="30394" xr:uid="{E9343BF7-374B-4126-B338-BC36A05D397F}"/>
    <cellStyle name="Currency 2 4 3 4 3 4" xfId="13402" xr:uid="{830BF148-AFF8-4475-B3C1-ED8236565FEB}"/>
    <cellStyle name="Currency 2 4 3 4 3 4 2" xfId="36058" xr:uid="{8714802F-8C63-4B9A-8F74-195B8B029D72}"/>
    <cellStyle name="Currency 2 4 3 4 3 5" xfId="24730" xr:uid="{9DA9BC00-DADD-459C-B8A6-F6FA310F9BA6}"/>
    <cellStyle name="Currency 2 4 3 4 4" xfId="3307" xr:uid="{4F4D693F-77FC-4591-9B04-2D30BBA9DB2A}"/>
    <cellStyle name="Currency 2 4 3 4 4 2" xfId="8971" xr:uid="{8B22E448-10FE-4E97-8059-A571DC42D0A3}"/>
    <cellStyle name="Currency 2 4 3 4 4 2 2" xfId="20299" xr:uid="{22F6DA7F-5166-48B2-8327-7BB0443965BE}"/>
    <cellStyle name="Currency 2 4 3 4 4 2 2 2" xfId="42955" xr:uid="{D57DF0E5-CB4D-4ECB-8217-DEEFA0D6DE25}"/>
    <cellStyle name="Currency 2 4 3 4 4 2 3" xfId="31627" xr:uid="{ED05FFC3-872A-4DFB-AC18-CDAFE592C093}"/>
    <cellStyle name="Currency 2 4 3 4 4 3" xfId="14635" xr:uid="{34032E5F-6916-4EC8-A38C-8EE748C99F7F}"/>
    <cellStyle name="Currency 2 4 3 4 4 3 2" xfId="37291" xr:uid="{22A3D33B-9914-4DFC-9B0C-3A3A3B8FEA3B}"/>
    <cellStyle name="Currency 2 4 3 4 4 4" xfId="25963" xr:uid="{6FB6BC29-438C-447F-85DA-10069A018E1B}"/>
    <cellStyle name="Currency 2 4 3 4 5" xfId="6139" xr:uid="{B8054EEA-9EA7-4BD7-946A-E793C198C4B5}"/>
    <cellStyle name="Currency 2 4 3 4 5 2" xfId="17467" xr:uid="{EBF30DDA-E4A5-421E-A954-9096301A5DAA}"/>
    <cellStyle name="Currency 2 4 3 4 5 2 2" xfId="40123" xr:uid="{945A00E4-3B58-4F44-84E9-29BC7275123C}"/>
    <cellStyle name="Currency 2 4 3 4 5 3" xfId="28795" xr:uid="{1D1DA98B-9AD1-4C09-A38A-D57A3F785A84}"/>
    <cellStyle name="Currency 2 4 3 4 6" xfId="11803" xr:uid="{91169F10-43B0-4794-9431-0C8E7EE1505F}"/>
    <cellStyle name="Currency 2 4 3 4 6 2" xfId="34459" xr:uid="{E4D0BCE3-37EB-4809-92C1-8629B657BB1A}"/>
    <cellStyle name="Currency 2 4 3 4 7" xfId="23131" xr:uid="{8D608C7B-E2F1-48E7-8A25-8CEF0684356A}"/>
    <cellStyle name="Currency 2 4 3 5" xfId="827" xr:uid="{7B25A7EC-6D22-4CC2-A799-9B7E7BA6AAD0}"/>
    <cellStyle name="Currency 2 4 3 5 2" xfId="2075" xr:uid="{ECC2F1B4-3A60-4474-9A6C-B85968B327FC}"/>
    <cellStyle name="Currency 2 4 3 5 2 2" xfId="4907" xr:uid="{D8DE13ED-F9A3-4959-BA66-CD32514B0645}"/>
    <cellStyle name="Currency 2 4 3 5 2 2 2" xfId="10571" xr:uid="{338C5159-E8A7-46A2-86A2-06F50B5195CA}"/>
    <cellStyle name="Currency 2 4 3 5 2 2 2 2" xfId="21899" xr:uid="{B10123D5-0665-45B1-A6A8-9588F7150CC8}"/>
    <cellStyle name="Currency 2 4 3 5 2 2 2 2 2" xfId="44555" xr:uid="{6179CA1A-016D-44B9-A6CE-A13DE0DF17C6}"/>
    <cellStyle name="Currency 2 4 3 5 2 2 2 3" xfId="33227" xr:uid="{557FC949-5775-48EE-AE40-2CA256FD31FA}"/>
    <cellStyle name="Currency 2 4 3 5 2 2 3" xfId="16235" xr:uid="{68411307-4D5E-47DE-8896-0C57B8AC4518}"/>
    <cellStyle name="Currency 2 4 3 5 2 2 3 2" xfId="38891" xr:uid="{CD8DD195-C664-4EC4-82E0-CAA1A3C83A5D}"/>
    <cellStyle name="Currency 2 4 3 5 2 2 4" xfId="27563" xr:uid="{468BBBA9-6C32-45A9-9B6F-5681D3545D8D}"/>
    <cellStyle name="Currency 2 4 3 5 2 3" xfId="7739" xr:uid="{48EAA7FC-E285-4152-8EE6-552915913E55}"/>
    <cellStyle name="Currency 2 4 3 5 2 3 2" xfId="19067" xr:uid="{62C5087B-8794-45FD-BA4F-C12A3A291281}"/>
    <cellStyle name="Currency 2 4 3 5 2 3 2 2" xfId="41723" xr:uid="{BF000A20-8ECD-4B65-B017-2B5C89CB0060}"/>
    <cellStyle name="Currency 2 4 3 5 2 3 3" xfId="30395" xr:uid="{5B641214-4B6A-4D53-BCB1-D34BC25003E9}"/>
    <cellStyle name="Currency 2 4 3 5 2 4" xfId="13403" xr:uid="{6FC9076A-750A-4E24-9BBD-3065B17D7F3D}"/>
    <cellStyle name="Currency 2 4 3 5 2 4 2" xfId="36059" xr:uid="{7EF85142-5C15-4110-878E-FEF427D4BFA2}"/>
    <cellStyle name="Currency 2 4 3 5 2 5" xfId="24731" xr:uid="{8FAAB95A-11CD-4D3A-B69B-6A06D5C1FF11}"/>
    <cellStyle name="Currency 2 4 3 5 3" xfId="3659" xr:uid="{4F5875D6-3AF4-4764-9E79-168C3BA3C0B0}"/>
    <cellStyle name="Currency 2 4 3 5 3 2" xfId="9323" xr:uid="{9F455A33-8D75-4914-8FCB-3252D319BE72}"/>
    <cellStyle name="Currency 2 4 3 5 3 2 2" xfId="20651" xr:uid="{B425567C-82C1-4FE9-9872-3C1362CEF5A3}"/>
    <cellStyle name="Currency 2 4 3 5 3 2 2 2" xfId="43307" xr:uid="{EB79D15C-4100-48EE-8F00-0A04DAC7D2F6}"/>
    <cellStyle name="Currency 2 4 3 5 3 2 3" xfId="31979" xr:uid="{26D59992-82C9-42B4-8331-991DFC4B2A88}"/>
    <cellStyle name="Currency 2 4 3 5 3 3" xfId="14987" xr:uid="{483E0630-7019-49B9-8AEF-A4B9FB046A1F}"/>
    <cellStyle name="Currency 2 4 3 5 3 3 2" xfId="37643" xr:uid="{E3D6A3D2-F932-46F3-A245-1B0193320826}"/>
    <cellStyle name="Currency 2 4 3 5 3 4" xfId="26315" xr:uid="{BE71369E-BD66-4112-A4DA-04342EAF897C}"/>
    <cellStyle name="Currency 2 4 3 5 4" xfId="6491" xr:uid="{480B025E-0A4D-49B9-99D7-DE3DE35711AA}"/>
    <cellStyle name="Currency 2 4 3 5 4 2" xfId="17819" xr:uid="{276D98AB-D71F-44FC-B178-714823FF3E0C}"/>
    <cellStyle name="Currency 2 4 3 5 4 2 2" xfId="40475" xr:uid="{90150DE4-6EF7-4DC0-B943-5FF7EA07AF04}"/>
    <cellStyle name="Currency 2 4 3 5 4 3" xfId="29147" xr:uid="{BF3A9C6C-61E8-4C60-9114-54379A068E14}"/>
    <cellStyle name="Currency 2 4 3 5 5" xfId="12155" xr:uid="{7EF3BAF1-9294-425A-B318-C607D5B081DF}"/>
    <cellStyle name="Currency 2 4 3 5 5 2" xfId="34811" xr:uid="{E3B78FD0-143D-4547-9BF1-735AE8BF7873}"/>
    <cellStyle name="Currency 2 4 3 5 6" xfId="23483" xr:uid="{71413D68-DDCF-4D3D-83D5-241A32D968A5}"/>
    <cellStyle name="Currency 2 4 3 6" xfId="2076" xr:uid="{0D649ECB-18F5-4711-A4F6-531829B605F6}"/>
    <cellStyle name="Currency 2 4 3 6 2" xfId="4908" xr:uid="{014588D3-0DBE-4681-91B0-81BAC01D3DDC}"/>
    <cellStyle name="Currency 2 4 3 6 2 2" xfId="10572" xr:uid="{E64455AB-7845-4B6A-926B-A69615A788FE}"/>
    <cellStyle name="Currency 2 4 3 6 2 2 2" xfId="21900" xr:uid="{523A2EAA-E628-4C6A-A3B4-0DBE48660C75}"/>
    <cellStyle name="Currency 2 4 3 6 2 2 2 2" xfId="44556" xr:uid="{262BEC0D-CAD5-4C9B-836C-07FD2D87B0AB}"/>
    <cellStyle name="Currency 2 4 3 6 2 2 3" xfId="33228" xr:uid="{7D77191B-160E-4FF1-AC2B-7C4A01206C09}"/>
    <cellStyle name="Currency 2 4 3 6 2 3" xfId="16236" xr:uid="{17BB4631-E4F7-4C78-8474-CC52FE7A5D61}"/>
    <cellStyle name="Currency 2 4 3 6 2 3 2" xfId="38892" xr:uid="{056E921A-B572-41B9-8AD0-4989284C0112}"/>
    <cellStyle name="Currency 2 4 3 6 2 4" xfId="27564" xr:uid="{2F849E06-4166-4779-8580-514206B4EFE1}"/>
    <cellStyle name="Currency 2 4 3 6 3" xfId="7740" xr:uid="{5E7FD5F6-1B88-48F8-9F69-A099432507EB}"/>
    <cellStyle name="Currency 2 4 3 6 3 2" xfId="19068" xr:uid="{0E46DA23-2E25-4543-82C5-61FD726C8429}"/>
    <cellStyle name="Currency 2 4 3 6 3 2 2" xfId="41724" xr:uid="{E125AD7E-60D4-4FB3-878B-EED097AD0530}"/>
    <cellStyle name="Currency 2 4 3 6 3 3" xfId="30396" xr:uid="{0ACE9F72-AE05-4880-9D0E-6D093B205DD3}"/>
    <cellStyle name="Currency 2 4 3 6 4" xfId="13404" xr:uid="{48FB42CD-7538-49E3-8388-2410FF4245B7}"/>
    <cellStyle name="Currency 2 4 3 6 4 2" xfId="36060" xr:uid="{BF3DE8DB-E3BE-4F78-ADBF-C6A2C5947188}"/>
    <cellStyle name="Currency 2 4 3 6 5" xfId="24732" xr:uid="{0C154F00-BE77-46B4-8EF9-E2A4F2DAFC23}"/>
    <cellStyle name="Currency 2 4 3 7" xfId="2955" xr:uid="{46B94226-64B9-4021-B6D2-DCEE130FD996}"/>
    <cellStyle name="Currency 2 4 3 7 2" xfId="8619" xr:uid="{F47921E5-C50F-4505-9EB8-E078CDB5E9BA}"/>
    <cellStyle name="Currency 2 4 3 7 2 2" xfId="19947" xr:uid="{55C76C1E-70E1-488B-B5E6-F0077709E8D9}"/>
    <cellStyle name="Currency 2 4 3 7 2 2 2" xfId="42603" xr:uid="{E78D4B24-29CB-4C44-B44C-448210726E80}"/>
    <cellStyle name="Currency 2 4 3 7 2 3" xfId="31275" xr:uid="{5C66AEF7-89AA-42F1-967A-EB0480A11383}"/>
    <cellStyle name="Currency 2 4 3 7 3" xfId="14283" xr:uid="{11DBAF89-EF0A-4D8A-8B91-4596853B21E7}"/>
    <cellStyle name="Currency 2 4 3 7 3 2" xfId="36939" xr:uid="{2BACFEAB-6432-48C3-BAC4-00D50A697EE0}"/>
    <cellStyle name="Currency 2 4 3 7 4" xfId="25611" xr:uid="{17BC7FA4-E330-4964-8799-59C434D805B3}"/>
    <cellStyle name="Currency 2 4 3 8" xfId="5787" xr:uid="{9A0DB3C1-2F8F-4233-B30C-24F24B2EEB57}"/>
    <cellStyle name="Currency 2 4 3 8 2" xfId="17115" xr:uid="{B9377901-6CAD-49FA-AF03-66C75ED4B4B2}"/>
    <cellStyle name="Currency 2 4 3 8 2 2" xfId="39771" xr:uid="{BF6069FE-3498-4661-A203-A74FF215C684}"/>
    <cellStyle name="Currency 2 4 3 8 3" xfId="28443" xr:uid="{F3FDBC23-0785-4A23-B5AC-3ABA3B6F283E}"/>
    <cellStyle name="Currency 2 4 3 9" xfId="11451" xr:uid="{7594307B-0237-4C49-BFE7-87FC46A0B7CD}"/>
    <cellStyle name="Currency 2 4 3 9 2" xfId="34107" xr:uid="{42A65942-992F-408D-A0BF-C05D85D6D023}"/>
    <cellStyle name="Currency 2 4 4" xfId="167" xr:uid="{8546F5DB-2189-4D8D-9C4F-85B8C06DBD9E}"/>
    <cellStyle name="Currency 2 4 4 2" xfId="343" xr:uid="{A0009C82-05FA-4228-824A-B8BE7E85AF46}"/>
    <cellStyle name="Currency 2 4 4 2 2" xfId="695" xr:uid="{157ED218-01DB-4006-BE06-97B1B21EB0C1}"/>
    <cellStyle name="Currency 2 4 4 2 2 2" xfId="1399" xr:uid="{77CD1E51-411B-4143-AE17-8CF55778AF81}"/>
    <cellStyle name="Currency 2 4 4 2 2 2 2" xfId="2077" xr:uid="{06A672E7-FAF5-48F9-9A16-A8F870A49E24}"/>
    <cellStyle name="Currency 2 4 4 2 2 2 2 2" xfId="4909" xr:uid="{459668F8-980F-47DE-8724-EFE095F3E24C}"/>
    <cellStyle name="Currency 2 4 4 2 2 2 2 2 2" xfId="10573" xr:uid="{0F018493-23F0-402E-9F84-C39D755F7234}"/>
    <cellStyle name="Currency 2 4 4 2 2 2 2 2 2 2" xfId="21901" xr:uid="{8238153F-079A-4F9C-8596-BCEC7E7D8E6E}"/>
    <cellStyle name="Currency 2 4 4 2 2 2 2 2 2 2 2" xfId="44557" xr:uid="{3629E17B-1612-47EA-ABB9-905BBF94B918}"/>
    <cellStyle name="Currency 2 4 4 2 2 2 2 2 2 3" xfId="33229" xr:uid="{1B475554-8214-4D5E-8414-8043D0A1B465}"/>
    <cellStyle name="Currency 2 4 4 2 2 2 2 2 3" xfId="16237" xr:uid="{3360F033-7F30-4B5E-A412-0E5F1883FFDB}"/>
    <cellStyle name="Currency 2 4 4 2 2 2 2 2 3 2" xfId="38893" xr:uid="{666081D5-E20A-40C1-BF10-4A9899AFC0E5}"/>
    <cellStyle name="Currency 2 4 4 2 2 2 2 2 4" xfId="27565" xr:uid="{9EEEDD72-418E-4865-896D-AB2F9D69F483}"/>
    <cellStyle name="Currency 2 4 4 2 2 2 2 3" xfId="7741" xr:uid="{3E8301C3-31A1-4EEB-8125-C6367D3AFD90}"/>
    <cellStyle name="Currency 2 4 4 2 2 2 2 3 2" xfId="19069" xr:uid="{46BB4C72-851B-404D-8405-110DC7BEDDB0}"/>
    <cellStyle name="Currency 2 4 4 2 2 2 2 3 2 2" xfId="41725" xr:uid="{E78048B2-6FAD-4AF5-A59D-D9A8876DDA07}"/>
    <cellStyle name="Currency 2 4 4 2 2 2 2 3 3" xfId="30397" xr:uid="{9D887EDD-E100-4CCA-AA89-693E8A5D2F71}"/>
    <cellStyle name="Currency 2 4 4 2 2 2 2 4" xfId="13405" xr:uid="{3CC24A3D-1AD2-455C-BADE-0292CDC9CB9D}"/>
    <cellStyle name="Currency 2 4 4 2 2 2 2 4 2" xfId="36061" xr:uid="{6A31F57B-2AEC-4C59-AA15-D84ABDF3E2B2}"/>
    <cellStyle name="Currency 2 4 4 2 2 2 2 5" xfId="24733" xr:uid="{880BBC7A-59DB-4CBD-B912-F62610BB1A12}"/>
    <cellStyle name="Currency 2 4 4 2 2 2 3" xfId="4231" xr:uid="{E8BFED2A-6083-4DAB-BF65-6969D6642D78}"/>
    <cellStyle name="Currency 2 4 4 2 2 2 3 2" xfId="9895" xr:uid="{0C8AB6C7-2928-4DAE-BDB3-FAD1FE45CFF4}"/>
    <cellStyle name="Currency 2 4 4 2 2 2 3 2 2" xfId="21223" xr:uid="{0D71FD3F-B170-4B76-A7F8-BBD3540BC165}"/>
    <cellStyle name="Currency 2 4 4 2 2 2 3 2 2 2" xfId="43879" xr:uid="{E2747A71-B808-4832-ACC6-2D04ED108254}"/>
    <cellStyle name="Currency 2 4 4 2 2 2 3 2 3" xfId="32551" xr:uid="{5117B7C0-F260-4C43-9421-504222074BD3}"/>
    <cellStyle name="Currency 2 4 4 2 2 2 3 3" xfId="15559" xr:uid="{71A782C5-73ED-4D06-89F5-DB030C71300A}"/>
    <cellStyle name="Currency 2 4 4 2 2 2 3 3 2" xfId="38215" xr:uid="{02782A8F-50B8-46E9-81C5-AB1B71534539}"/>
    <cellStyle name="Currency 2 4 4 2 2 2 3 4" xfId="26887" xr:uid="{755C75DC-EC8E-4466-B59D-EE81F124397B}"/>
    <cellStyle name="Currency 2 4 4 2 2 2 4" xfId="7063" xr:uid="{0B35929C-C308-4A6F-9471-E66AB0EC1309}"/>
    <cellStyle name="Currency 2 4 4 2 2 2 4 2" xfId="18391" xr:uid="{8945597A-63D4-49E3-8E94-F3AEE036E493}"/>
    <cellStyle name="Currency 2 4 4 2 2 2 4 2 2" xfId="41047" xr:uid="{2B1A8C16-32D2-4CEB-9501-8DE62DBC266B}"/>
    <cellStyle name="Currency 2 4 4 2 2 2 4 3" xfId="29719" xr:uid="{8DF688DB-3B95-4C00-AD79-77C832A6E4DD}"/>
    <cellStyle name="Currency 2 4 4 2 2 2 5" xfId="12727" xr:uid="{BF9B3B02-1839-41A2-B6C5-BD8305404DCF}"/>
    <cellStyle name="Currency 2 4 4 2 2 2 5 2" xfId="35383" xr:uid="{666CB59A-533D-4F4D-979F-34DAA5D44686}"/>
    <cellStyle name="Currency 2 4 4 2 2 2 6" xfId="24055" xr:uid="{16BEA009-974F-4125-BB38-4F61D852690B}"/>
    <cellStyle name="Currency 2 4 4 2 2 3" xfId="2078" xr:uid="{DB115761-1356-4656-ABEC-66D3422DFC14}"/>
    <cellStyle name="Currency 2 4 4 2 2 3 2" xfId="4910" xr:uid="{68033617-876C-4B72-AFCD-7152CBADC1EE}"/>
    <cellStyle name="Currency 2 4 4 2 2 3 2 2" xfId="10574" xr:uid="{E6CA6AD0-D815-4820-B5EF-57A8A4BE7E58}"/>
    <cellStyle name="Currency 2 4 4 2 2 3 2 2 2" xfId="21902" xr:uid="{45D8B2E5-27E3-4327-8803-CEDBD09D9992}"/>
    <cellStyle name="Currency 2 4 4 2 2 3 2 2 2 2" xfId="44558" xr:uid="{0EEF4606-C2F1-4B8C-A547-70CDC6A5867F}"/>
    <cellStyle name="Currency 2 4 4 2 2 3 2 2 3" xfId="33230" xr:uid="{425B2E01-5230-434F-8CEA-F80BE7D19530}"/>
    <cellStyle name="Currency 2 4 4 2 2 3 2 3" xfId="16238" xr:uid="{329E7A3F-70D9-47A6-AD8B-6CDC48C1B5B7}"/>
    <cellStyle name="Currency 2 4 4 2 2 3 2 3 2" xfId="38894" xr:uid="{FC2A5FFC-1E70-439C-AD4D-495CDC83743D}"/>
    <cellStyle name="Currency 2 4 4 2 2 3 2 4" xfId="27566" xr:uid="{38D2DD46-3233-472F-98B6-DF1EB87822D1}"/>
    <cellStyle name="Currency 2 4 4 2 2 3 3" xfId="7742" xr:uid="{87E5999C-6269-4259-AA47-687354C732A8}"/>
    <cellStyle name="Currency 2 4 4 2 2 3 3 2" xfId="19070" xr:uid="{F05F664C-D339-4194-80E0-AF35141E2456}"/>
    <cellStyle name="Currency 2 4 4 2 2 3 3 2 2" xfId="41726" xr:uid="{4BA0292C-160C-4115-8F9D-F57C350CEDA1}"/>
    <cellStyle name="Currency 2 4 4 2 2 3 3 3" xfId="30398" xr:uid="{451BD6D5-A5D3-46A3-BCB3-DE9C0EB6CDFB}"/>
    <cellStyle name="Currency 2 4 4 2 2 3 4" xfId="13406" xr:uid="{A3CDE08C-9E0D-4241-829C-E3D0C448B250}"/>
    <cellStyle name="Currency 2 4 4 2 2 3 4 2" xfId="36062" xr:uid="{8D34295D-5192-4F4F-A595-1CAD9DF2165C}"/>
    <cellStyle name="Currency 2 4 4 2 2 3 5" xfId="24734" xr:uid="{5A9FD38F-4D24-4A7E-9F76-C20CB0220406}"/>
    <cellStyle name="Currency 2 4 4 2 2 4" xfId="3527" xr:uid="{5A423654-C588-45C7-A328-B439D3795539}"/>
    <cellStyle name="Currency 2 4 4 2 2 4 2" xfId="9191" xr:uid="{A93DC650-931B-464E-9DBA-C937C1F38E3F}"/>
    <cellStyle name="Currency 2 4 4 2 2 4 2 2" xfId="20519" xr:uid="{9252ECA5-D067-450C-9D37-6FE896D386D8}"/>
    <cellStyle name="Currency 2 4 4 2 2 4 2 2 2" xfId="43175" xr:uid="{9B53676B-4BF4-461C-979D-4BF8916E0EF4}"/>
    <cellStyle name="Currency 2 4 4 2 2 4 2 3" xfId="31847" xr:uid="{BC3D2DF3-1827-492D-9687-6CD5B026EC40}"/>
    <cellStyle name="Currency 2 4 4 2 2 4 3" xfId="14855" xr:uid="{3ADB10A7-26BF-416E-B99E-F3D4D20E37FA}"/>
    <cellStyle name="Currency 2 4 4 2 2 4 3 2" xfId="37511" xr:uid="{137F7A77-9931-4D28-B410-1B18144742B5}"/>
    <cellStyle name="Currency 2 4 4 2 2 4 4" xfId="26183" xr:uid="{360FD1B8-7407-44EE-AC14-AE6DB742AB84}"/>
    <cellStyle name="Currency 2 4 4 2 2 5" xfId="6359" xr:uid="{4FBEC5D6-9873-4D4F-9606-27E0798CFE53}"/>
    <cellStyle name="Currency 2 4 4 2 2 5 2" xfId="17687" xr:uid="{96A93447-3474-467A-8FA5-A5D643E84ED0}"/>
    <cellStyle name="Currency 2 4 4 2 2 5 2 2" xfId="40343" xr:uid="{E0650D0F-B334-4841-8F7E-2A472873F9F7}"/>
    <cellStyle name="Currency 2 4 4 2 2 5 3" xfId="29015" xr:uid="{8B18291D-32D7-4ABD-A253-3279FC414E6E}"/>
    <cellStyle name="Currency 2 4 4 2 2 6" xfId="12023" xr:uid="{15A7CDB9-13A9-4713-9DF9-0618885950D1}"/>
    <cellStyle name="Currency 2 4 4 2 2 6 2" xfId="34679" xr:uid="{0C92B705-BFD0-4A02-9584-9CB4CC9033C4}"/>
    <cellStyle name="Currency 2 4 4 2 2 7" xfId="23351" xr:uid="{F9868BE2-E897-4417-8A10-4BBFE0FAB6D9}"/>
    <cellStyle name="Currency 2 4 4 2 3" xfId="1047" xr:uid="{E6D39D60-FF26-4C0E-90D2-61AC0D7BC265}"/>
    <cellStyle name="Currency 2 4 4 2 3 2" xfId="2079" xr:uid="{27F8F944-B3DC-496C-A867-27A8B43BDCDD}"/>
    <cellStyle name="Currency 2 4 4 2 3 2 2" xfId="4911" xr:uid="{05C6B9A5-218E-4A84-8DA2-B0F903C32141}"/>
    <cellStyle name="Currency 2 4 4 2 3 2 2 2" xfId="10575" xr:uid="{15354C2D-EA79-4095-AFB7-2E569F74C091}"/>
    <cellStyle name="Currency 2 4 4 2 3 2 2 2 2" xfId="21903" xr:uid="{E5A43C23-8BB1-4289-8159-8FCD26535ED8}"/>
    <cellStyle name="Currency 2 4 4 2 3 2 2 2 2 2" xfId="44559" xr:uid="{3F8AF366-0FF3-4C28-90CE-B495A5DA3F38}"/>
    <cellStyle name="Currency 2 4 4 2 3 2 2 2 3" xfId="33231" xr:uid="{467C9B84-18B2-4747-A484-C8CAE2F01E83}"/>
    <cellStyle name="Currency 2 4 4 2 3 2 2 3" xfId="16239" xr:uid="{736A1835-AF02-4E7E-939E-7FF711572A5F}"/>
    <cellStyle name="Currency 2 4 4 2 3 2 2 3 2" xfId="38895" xr:uid="{216FD6B2-617E-4BB1-B9B0-57CE8A6FA587}"/>
    <cellStyle name="Currency 2 4 4 2 3 2 2 4" xfId="27567" xr:uid="{91200AF4-A36B-4B51-8951-C8E27F11A66E}"/>
    <cellStyle name="Currency 2 4 4 2 3 2 3" xfId="7743" xr:uid="{B3F30E87-C7E1-43E9-80A4-CAEDD859FCC8}"/>
    <cellStyle name="Currency 2 4 4 2 3 2 3 2" xfId="19071" xr:uid="{778DD259-06C8-4E08-96EE-4ADCCAE3CDE1}"/>
    <cellStyle name="Currency 2 4 4 2 3 2 3 2 2" xfId="41727" xr:uid="{E3899A58-24DD-4943-8853-A31FAE857A53}"/>
    <cellStyle name="Currency 2 4 4 2 3 2 3 3" xfId="30399" xr:uid="{F2041813-03FF-4704-81FD-D9B46F55A6FC}"/>
    <cellStyle name="Currency 2 4 4 2 3 2 4" xfId="13407" xr:uid="{F645503F-A543-45D6-9F3B-160B6DE15283}"/>
    <cellStyle name="Currency 2 4 4 2 3 2 4 2" xfId="36063" xr:uid="{95828A97-38E1-42F8-9D00-02873BDF70A6}"/>
    <cellStyle name="Currency 2 4 4 2 3 2 5" xfId="24735" xr:uid="{8318FAF3-F8DB-4AC5-90EA-02CB00DB2B75}"/>
    <cellStyle name="Currency 2 4 4 2 3 3" xfId="3879" xr:uid="{FAC7DA0B-9A6D-41DD-88D8-42DE86FDD54E}"/>
    <cellStyle name="Currency 2 4 4 2 3 3 2" xfId="9543" xr:uid="{2362CDEF-7A1C-456E-A2E5-849462C1AC12}"/>
    <cellStyle name="Currency 2 4 4 2 3 3 2 2" xfId="20871" xr:uid="{676B0BCA-FA21-43EB-944F-D00820370CA8}"/>
    <cellStyle name="Currency 2 4 4 2 3 3 2 2 2" xfId="43527" xr:uid="{76A73F13-E46E-4E96-9EE5-A4AFDE42C59E}"/>
    <cellStyle name="Currency 2 4 4 2 3 3 2 3" xfId="32199" xr:uid="{E7DC1F30-773D-4BA1-B146-2C302A676242}"/>
    <cellStyle name="Currency 2 4 4 2 3 3 3" xfId="15207" xr:uid="{A60A14BD-125A-4B9F-A74D-7740131336A5}"/>
    <cellStyle name="Currency 2 4 4 2 3 3 3 2" xfId="37863" xr:uid="{D4E60AB3-1043-4865-A177-653C1FBD850A}"/>
    <cellStyle name="Currency 2 4 4 2 3 3 4" xfId="26535" xr:uid="{235A30A2-9A0B-4064-9F29-A1DE7C95A6B9}"/>
    <cellStyle name="Currency 2 4 4 2 3 4" xfId="6711" xr:uid="{DC4EF4F7-63E6-47AE-B91A-B87B737BC420}"/>
    <cellStyle name="Currency 2 4 4 2 3 4 2" xfId="18039" xr:uid="{2CC175AC-1BD4-47BC-A5B8-014A6AB976CE}"/>
    <cellStyle name="Currency 2 4 4 2 3 4 2 2" xfId="40695" xr:uid="{C45FD47E-ED60-477F-924D-9DA8474E82DA}"/>
    <cellStyle name="Currency 2 4 4 2 3 4 3" xfId="29367" xr:uid="{F96B27D2-DA97-4FB9-B716-79E8E4041193}"/>
    <cellStyle name="Currency 2 4 4 2 3 5" xfId="12375" xr:uid="{8D360921-ECC0-4DCA-B6FB-457918AA9393}"/>
    <cellStyle name="Currency 2 4 4 2 3 5 2" xfId="35031" xr:uid="{1D6F99CC-5F6F-4BFA-99AE-60EA63E14A36}"/>
    <cellStyle name="Currency 2 4 4 2 3 6" xfId="23703" xr:uid="{B42A1A2E-FCA6-469B-917C-5E0D73F4C218}"/>
    <cellStyle name="Currency 2 4 4 2 4" xfId="2080" xr:uid="{D75B86E2-56DB-4B32-85CE-E54662D3213E}"/>
    <cellStyle name="Currency 2 4 4 2 4 2" xfId="4912" xr:uid="{850E534F-9D99-4919-A2B4-2BA844A4747E}"/>
    <cellStyle name="Currency 2 4 4 2 4 2 2" xfId="10576" xr:uid="{9F92DF72-0CAF-4157-8945-5A04E8EDF5BD}"/>
    <cellStyle name="Currency 2 4 4 2 4 2 2 2" xfId="21904" xr:uid="{5DFB45FF-16E6-48F3-8C50-4EF4615011D6}"/>
    <cellStyle name="Currency 2 4 4 2 4 2 2 2 2" xfId="44560" xr:uid="{AD9F75CE-5118-4669-B79A-1853A7A0DC6B}"/>
    <cellStyle name="Currency 2 4 4 2 4 2 2 3" xfId="33232" xr:uid="{D8E03FA9-E623-431C-A899-CE267D224D77}"/>
    <cellStyle name="Currency 2 4 4 2 4 2 3" xfId="16240" xr:uid="{7819C5C9-8993-4D45-A8A6-012646332522}"/>
    <cellStyle name="Currency 2 4 4 2 4 2 3 2" xfId="38896" xr:uid="{EB3B3CB0-5224-4245-9863-38425490B269}"/>
    <cellStyle name="Currency 2 4 4 2 4 2 4" xfId="27568" xr:uid="{F72BA258-D9ED-4D69-A5E7-DD48A3E0D612}"/>
    <cellStyle name="Currency 2 4 4 2 4 3" xfId="7744" xr:uid="{96A81154-3B6D-4E36-85AD-ED89DDB78E00}"/>
    <cellStyle name="Currency 2 4 4 2 4 3 2" xfId="19072" xr:uid="{A4DA09B3-9643-4F68-8F0F-9A715386623A}"/>
    <cellStyle name="Currency 2 4 4 2 4 3 2 2" xfId="41728" xr:uid="{3387BFC0-37C5-4999-8FDB-BC5B93C81C21}"/>
    <cellStyle name="Currency 2 4 4 2 4 3 3" xfId="30400" xr:uid="{11B7C523-7148-4858-B527-3FEB1584AD70}"/>
    <cellStyle name="Currency 2 4 4 2 4 4" xfId="13408" xr:uid="{912B9755-2804-4DFC-A555-82B3C7FD27BA}"/>
    <cellStyle name="Currency 2 4 4 2 4 4 2" xfId="36064" xr:uid="{F0619495-0799-4BD2-8F3B-0A22AFB98031}"/>
    <cellStyle name="Currency 2 4 4 2 4 5" xfId="24736" xr:uid="{9AD08B58-D66F-4A84-B153-855559B34E16}"/>
    <cellStyle name="Currency 2 4 4 2 5" xfId="3175" xr:uid="{CD7A645D-0A3C-47D7-995B-353AC0275CB7}"/>
    <cellStyle name="Currency 2 4 4 2 5 2" xfId="8839" xr:uid="{569944DB-5C73-4FFA-933D-1D2624BFD3FE}"/>
    <cellStyle name="Currency 2 4 4 2 5 2 2" xfId="20167" xr:uid="{660EA84D-2CC6-4DDA-B9F2-14012C9C1A6A}"/>
    <cellStyle name="Currency 2 4 4 2 5 2 2 2" xfId="42823" xr:uid="{E314993A-1B47-43E8-957F-936FC32F2371}"/>
    <cellStyle name="Currency 2 4 4 2 5 2 3" xfId="31495" xr:uid="{2A819B01-288D-4131-9E31-40E9D1891BE9}"/>
    <cellStyle name="Currency 2 4 4 2 5 3" xfId="14503" xr:uid="{A507F341-67AF-4021-984B-88265E9B21A0}"/>
    <cellStyle name="Currency 2 4 4 2 5 3 2" xfId="37159" xr:uid="{AC601EDE-084D-4A7B-B0F3-2D9EF6FD7EB9}"/>
    <cellStyle name="Currency 2 4 4 2 5 4" xfId="25831" xr:uid="{FAC4E1AA-54E9-4305-8B99-816A41C51F56}"/>
    <cellStyle name="Currency 2 4 4 2 6" xfId="6007" xr:uid="{41D9BE6B-CED5-4644-B214-11517C4BBF9B}"/>
    <cellStyle name="Currency 2 4 4 2 6 2" xfId="17335" xr:uid="{A7A37984-E62E-4046-BEA6-D5A6004A4ACB}"/>
    <cellStyle name="Currency 2 4 4 2 6 2 2" xfId="39991" xr:uid="{7C514F7B-29F8-4F5C-BC3D-8FFDE727B947}"/>
    <cellStyle name="Currency 2 4 4 2 6 3" xfId="28663" xr:uid="{BBA9200E-CE7A-424C-A59E-638B31AD751E}"/>
    <cellStyle name="Currency 2 4 4 2 7" xfId="11671" xr:uid="{23945446-B043-4B30-8B4E-7E2AB41314E6}"/>
    <cellStyle name="Currency 2 4 4 2 7 2" xfId="34327" xr:uid="{FBE4D006-B102-448B-8ECC-156A123DC412}"/>
    <cellStyle name="Currency 2 4 4 2 8" xfId="22999" xr:uid="{3AE7CC4C-C107-4FC4-BFE2-EEFEBF7EC563}"/>
    <cellStyle name="Currency 2 4 4 3" xfId="519" xr:uid="{FFF95DFE-BB8C-453C-964D-B65BF90586D3}"/>
    <cellStyle name="Currency 2 4 4 3 2" xfId="1223" xr:uid="{77330C8B-764E-433E-845B-D0973554948A}"/>
    <cellStyle name="Currency 2 4 4 3 2 2" xfId="2081" xr:uid="{2A5B94E3-86F2-4D10-B5CD-14B0E1BCBB7D}"/>
    <cellStyle name="Currency 2 4 4 3 2 2 2" xfId="4913" xr:uid="{34163FF5-35D5-478C-AF33-3739923FD815}"/>
    <cellStyle name="Currency 2 4 4 3 2 2 2 2" xfId="10577" xr:uid="{1B93D98A-186A-4A2B-B548-460C56861AFE}"/>
    <cellStyle name="Currency 2 4 4 3 2 2 2 2 2" xfId="21905" xr:uid="{FFC174EB-3425-4239-80F7-A739779250B2}"/>
    <cellStyle name="Currency 2 4 4 3 2 2 2 2 2 2" xfId="44561" xr:uid="{5D314663-797E-44ED-BE55-0AE5AF819DB6}"/>
    <cellStyle name="Currency 2 4 4 3 2 2 2 2 3" xfId="33233" xr:uid="{0DA821EA-9BBB-43D2-99DA-92E0E886EF10}"/>
    <cellStyle name="Currency 2 4 4 3 2 2 2 3" xfId="16241" xr:uid="{51EAE79A-757D-493F-A952-B4E2C8E1C433}"/>
    <cellStyle name="Currency 2 4 4 3 2 2 2 3 2" xfId="38897" xr:uid="{4580115A-40BD-4D5C-B253-6FF0E9D5A054}"/>
    <cellStyle name="Currency 2 4 4 3 2 2 2 4" xfId="27569" xr:uid="{911F0638-C67F-474E-8A80-CC67A9A1D72D}"/>
    <cellStyle name="Currency 2 4 4 3 2 2 3" xfId="7745" xr:uid="{0494F260-2F3C-4116-A809-50EA91CA9CA5}"/>
    <cellStyle name="Currency 2 4 4 3 2 2 3 2" xfId="19073" xr:uid="{B718012E-34A7-49FD-861A-6225F35E588A}"/>
    <cellStyle name="Currency 2 4 4 3 2 2 3 2 2" xfId="41729" xr:uid="{EFD792E5-0AAA-49E1-8E1A-F0F9DC236EE7}"/>
    <cellStyle name="Currency 2 4 4 3 2 2 3 3" xfId="30401" xr:uid="{4204F7B4-1791-49F1-B4C7-8F5203316E3A}"/>
    <cellStyle name="Currency 2 4 4 3 2 2 4" xfId="13409" xr:uid="{B459424D-807B-4843-B547-3432556EA0DC}"/>
    <cellStyle name="Currency 2 4 4 3 2 2 4 2" xfId="36065" xr:uid="{2802E12A-EA1D-406A-A2AD-EAC4225C8444}"/>
    <cellStyle name="Currency 2 4 4 3 2 2 5" xfId="24737" xr:uid="{CFCD4F6E-7988-4470-A035-C232CD72A3C2}"/>
    <cellStyle name="Currency 2 4 4 3 2 3" xfId="4055" xr:uid="{30DA0326-EEBA-4C5F-ABFF-0C9BBC6064D0}"/>
    <cellStyle name="Currency 2 4 4 3 2 3 2" xfId="9719" xr:uid="{D2370880-3EC0-4585-AFC4-A829DFD73B75}"/>
    <cellStyle name="Currency 2 4 4 3 2 3 2 2" xfId="21047" xr:uid="{D8102D6E-0352-4821-AA09-8281EB43D8B8}"/>
    <cellStyle name="Currency 2 4 4 3 2 3 2 2 2" xfId="43703" xr:uid="{1647A157-EFD9-496A-BB42-83CDAF9C577F}"/>
    <cellStyle name="Currency 2 4 4 3 2 3 2 3" xfId="32375" xr:uid="{2FF2FBED-973F-4A06-88B5-24D85DCE94FC}"/>
    <cellStyle name="Currency 2 4 4 3 2 3 3" xfId="15383" xr:uid="{5EA5BC67-CE72-47DD-A3FC-302D7C919C1D}"/>
    <cellStyle name="Currency 2 4 4 3 2 3 3 2" xfId="38039" xr:uid="{D63F8FFD-7D70-47ED-92AD-5969FF9E89AF}"/>
    <cellStyle name="Currency 2 4 4 3 2 3 4" xfId="26711" xr:uid="{B5808429-AF6A-411D-9F81-08004B0D72EF}"/>
    <cellStyle name="Currency 2 4 4 3 2 4" xfId="6887" xr:uid="{9A8D8AC3-40E9-4956-87B8-663F8E692746}"/>
    <cellStyle name="Currency 2 4 4 3 2 4 2" xfId="18215" xr:uid="{C9BE4048-37D1-40AB-B61C-C0C499BC188D}"/>
    <cellStyle name="Currency 2 4 4 3 2 4 2 2" xfId="40871" xr:uid="{C6EC0400-E2E2-4771-AFED-F6301AAE003B}"/>
    <cellStyle name="Currency 2 4 4 3 2 4 3" xfId="29543" xr:uid="{B5C0A36F-4BFB-4564-AF2B-AD266865A249}"/>
    <cellStyle name="Currency 2 4 4 3 2 5" xfId="12551" xr:uid="{691B4E71-62B2-4720-BC8D-274C44984E24}"/>
    <cellStyle name="Currency 2 4 4 3 2 5 2" xfId="35207" xr:uid="{C1654C38-FC60-472A-B1E0-55AAAB8478DA}"/>
    <cellStyle name="Currency 2 4 4 3 2 6" xfId="23879" xr:uid="{F9659151-A48A-42B1-B409-4CD9BB279B93}"/>
    <cellStyle name="Currency 2 4 4 3 3" xfId="2082" xr:uid="{5434ABCA-1E72-4E66-B3AE-29ADC59F119E}"/>
    <cellStyle name="Currency 2 4 4 3 3 2" xfId="4914" xr:uid="{292E04FD-74EB-463B-AB9A-F75548BCF0D5}"/>
    <cellStyle name="Currency 2 4 4 3 3 2 2" xfId="10578" xr:uid="{41237D2F-F4AD-413E-AF6E-2FFF0989E110}"/>
    <cellStyle name="Currency 2 4 4 3 3 2 2 2" xfId="21906" xr:uid="{62E70919-86B1-4099-8086-D4F05C18F1E8}"/>
    <cellStyle name="Currency 2 4 4 3 3 2 2 2 2" xfId="44562" xr:uid="{4E19EC79-0A71-47F9-B5D8-1A046B420A88}"/>
    <cellStyle name="Currency 2 4 4 3 3 2 2 3" xfId="33234" xr:uid="{EA3FED13-B0ED-4052-B2F3-3D2F9E435009}"/>
    <cellStyle name="Currency 2 4 4 3 3 2 3" xfId="16242" xr:uid="{CE892259-7988-4B89-8013-DFD8B182BA98}"/>
    <cellStyle name="Currency 2 4 4 3 3 2 3 2" xfId="38898" xr:uid="{E196571C-91A1-4C15-AC94-A910D12E1708}"/>
    <cellStyle name="Currency 2 4 4 3 3 2 4" xfId="27570" xr:uid="{41276451-D3DC-4C46-BD04-5E3FFAB50A98}"/>
    <cellStyle name="Currency 2 4 4 3 3 3" xfId="7746" xr:uid="{58C5E70C-2820-460A-8BE5-C732A8ED4B0C}"/>
    <cellStyle name="Currency 2 4 4 3 3 3 2" xfId="19074" xr:uid="{AEF21A60-5509-416D-ABDE-7BE47522A29E}"/>
    <cellStyle name="Currency 2 4 4 3 3 3 2 2" xfId="41730" xr:uid="{FCD4D343-5750-4A2E-A75A-EB2EC2C20F37}"/>
    <cellStyle name="Currency 2 4 4 3 3 3 3" xfId="30402" xr:uid="{A114CAA7-A2A0-42C2-BFA1-4C520C863E23}"/>
    <cellStyle name="Currency 2 4 4 3 3 4" xfId="13410" xr:uid="{E8766C3E-6475-4B40-A195-9335F214A92A}"/>
    <cellStyle name="Currency 2 4 4 3 3 4 2" xfId="36066" xr:uid="{98719C1D-5333-426C-A4C4-A88BD864D42E}"/>
    <cellStyle name="Currency 2 4 4 3 3 5" xfId="24738" xr:uid="{C6D7648B-D3A6-4884-824D-2102C0FBE8CC}"/>
    <cellStyle name="Currency 2 4 4 3 4" xfId="3351" xr:uid="{AB21781C-9303-4463-98C4-938B78A29D81}"/>
    <cellStyle name="Currency 2 4 4 3 4 2" xfId="9015" xr:uid="{D141F64D-FEB0-4EA8-9890-E79F69C09B17}"/>
    <cellStyle name="Currency 2 4 4 3 4 2 2" xfId="20343" xr:uid="{4C7525DC-2E07-4D88-95AE-0EE86F2C100B}"/>
    <cellStyle name="Currency 2 4 4 3 4 2 2 2" xfId="42999" xr:uid="{4DF298DA-A0B3-432D-B865-92A97D2CBCBC}"/>
    <cellStyle name="Currency 2 4 4 3 4 2 3" xfId="31671" xr:uid="{2FB718CD-91C3-446A-BE5A-18C252813510}"/>
    <cellStyle name="Currency 2 4 4 3 4 3" xfId="14679" xr:uid="{3C4C4BF2-0751-4BCA-AFDD-9F00479F1D14}"/>
    <cellStyle name="Currency 2 4 4 3 4 3 2" xfId="37335" xr:uid="{CE515C8B-9958-4F92-9B90-675BBE7D1F2B}"/>
    <cellStyle name="Currency 2 4 4 3 4 4" xfId="26007" xr:uid="{3A8B663F-D549-42CA-98FA-1A0E23E5CCE0}"/>
    <cellStyle name="Currency 2 4 4 3 5" xfId="6183" xr:uid="{D2E5D936-A7C4-445B-9900-5895AC9E67B3}"/>
    <cellStyle name="Currency 2 4 4 3 5 2" xfId="17511" xr:uid="{A4125C91-36C4-4E3A-98C4-BAFA04095A45}"/>
    <cellStyle name="Currency 2 4 4 3 5 2 2" xfId="40167" xr:uid="{F74FADA1-1AB9-4750-BD8B-54A9A4DF6087}"/>
    <cellStyle name="Currency 2 4 4 3 5 3" xfId="28839" xr:uid="{9581C5B1-8705-4062-BEC1-42EA812CA27F}"/>
    <cellStyle name="Currency 2 4 4 3 6" xfId="11847" xr:uid="{7C24EA83-D9FB-45B1-82F6-1D153DC89DB1}"/>
    <cellStyle name="Currency 2 4 4 3 6 2" xfId="34503" xr:uid="{D47EAAB5-F631-4ABF-AE42-9FCA0CA29624}"/>
    <cellStyle name="Currency 2 4 4 3 7" xfId="23175" xr:uid="{B2D0C9AC-0BEB-418B-A254-84F51988F061}"/>
    <cellStyle name="Currency 2 4 4 4" xfId="871" xr:uid="{9D4D8096-E103-4884-ABE7-A59150C1FFEE}"/>
    <cellStyle name="Currency 2 4 4 4 2" xfId="2083" xr:uid="{84AF754D-59B0-40E1-B9CF-EB0C71BC9A04}"/>
    <cellStyle name="Currency 2 4 4 4 2 2" xfId="4915" xr:uid="{8ED86293-A251-4CE3-85D0-A462B8548306}"/>
    <cellStyle name="Currency 2 4 4 4 2 2 2" xfId="10579" xr:uid="{0831DC3E-9300-4439-A52E-DE9FE2E9767A}"/>
    <cellStyle name="Currency 2 4 4 4 2 2 2 2" xfId="21907" xr:uid="{1B6BB705-4A44-4D69-AB02-89D5B5DC7ADF}"/>
    <cellStyle name="Currency 2 4 4 4 2 2 2 2 2" xfId="44563" xr:uid="{E1F975C0-5911-44E3-855B-E25FB159AE8F}"/>
    <cellStyle name="Currency 2 4 4 4 2 2 2 3" xfId="33235" xr:uid="{9AA85D05-BBA7-48C4-B7EF-EE8B23727309}"/>
    <cellStyle name="Currency 2 4 4 4 2 2 3" xfId="16243" xr:uid="{67CEA2CE-7B28-42BD-9D10-584704457DC0}"/>
    <cellStyle name="Currency 2 4 4 4 2 2 3 2" xfId="38899" xr:uid="{9B1C24EF-3AFA-4D9A-BF28-5EB2CFAE35E0}"/>
    <cellStyle name="Currency 2 4 4 4 2 2 4" xfId="27571" xr:uid="{71B2A1B0-6B7A-4EC7-9D76-83FCE75BB0F2}"/>
    <cellStyle name="Currency 2 4 4 4 2 3" xfId="7747" xr:uid="{9D00CBB1-910E-47B8-AE94-CB6510A408F6}"/>
    <cellStyle name="Currency 2 4 4 4 2 3 2" xfId="19075" xr:uid="{81E0BC4A-0E32-491B-B293-3C467070B8AE}"/>
    <cellStyle name="Currency 2 4 4 4 2 3 2 2" xfId="41731" xr:uid="{69428F20-3593-4CFA-B06C-498CB860F9F7}"/>
    <cellStyle name="Currency 2 4 4 4 2 3 3" xfId="30403" xr:uid="{8C3646EE-39C8-44EF-8931-D4CF0CF8F2FB}"/>
    <cellStyle name="Currency 2 4 4 4 2 4" xfId="13411" xr:uid="{FAB7C521-A4D9-4D27-9FEE-90C8A4FEDB76}"/>
    <cellStyle name="Currency 2 4 4 4 2 4 2" xfId="36067" xr:uid="{C49CF7E1-1FDA-4362-AA81-584B87C9D4C1}"/>
    <cellStyle name="Currency 2 4 4 4 2 5" xfId="24739" xr:uid="{DE8EFC19-6B3A-44FA-8CD5-191B9999FBF2}"/>
    <cellStyle name="Currency 2 4 4 4 3" xfId="3703" xr:uid="{1B43E10C-AE5D-4271-A96A-5109DC678B82}"/>
    <cellStyle name="Currency 2 4 4 4 3 2" xfId="9367" xr:uid="{C29DFE07-FDAF-43DF-A4BF-7A796A00A992}"/>
    <cellStyle name="Currency 2 4 4 4 3 2 2" xfId="20695" xr:uid="{136D6951-80C0-493A-B949-B2CA8045788E}"/>
    <cellStyle name="Currency 2 4 4 4 3 2 2 2" xfId="43351" xr:uid="{4CE65297-10F1-4030-B8B0-9D9BDC5C1A1B}"/>
    <cellStyle name="Currency 2 4 4 4 3 2 3" xfId="32023" xr:uid="{B345F68A-6F63-4A0C-ABC9-53E7F2AB7BFE}"/>
    <cellStyle name="Currency 2 4 4 4 3 3" xfId="15031" xr:uid="{9BF7F43C-8CA5-4DB3-B27C-83B7578C9B65}"/>
    <cellStyle name="Currency 2 4 4 4 3 3 2" xfId="37687" xr:uid="{5D219FF1-E656-4964-AB70-807ADE1A6E33}"/>
    <cellStyle name="Currency 2 4 4 4 3 4" xfId="26359" xr:uid="{F2F19B26-BCE4-4C17-BE7A-F5F2749F0AA2}"/>
    <cellStyle name="Currency 2 4 4 4 4" xfId="6535" xr:uid="{D84FE326-470F-4F7E-8055-E20C46605179}"/>
    <cellStyle name="Currency 2 4 4 4 4 2" xfId="17863" xr:uid="{AF27C497-A5D1-4394-907E-EC23C78EAF45}"/>
    <cellStyle name="Currency 2 4 4 4 4 2 2" xfId="40519" xr:uid="{37F43BE9-4EE9-4D79-BF88-850871DD31C8}"/>
    <cellStyle name="Currency 2 4 4 4 4 3" xfId="29191" xr:uid="{8BF83DA9-E290-4CFE-9FEA-1116DDECE944}"/>
    <cellStyle name="Currency 2 4 4 4 5" xfId="12199" xr:uid="{424BA05D-09CB-4601-8992-4DB177F30D9E}"/>
    <cellStyle name="Currency 2 4 4 4 5 2" xfId="34855" xr:uid="{55FDC08A-F8A9-490E-BB11-5F13AAA1BA5E}"/>
    <cellStyle name="Currency 2 4 4 4 6" xfId="23527" xr:uid="{23E30C1D-10C1-4532-B0D1-56152C70A706}"/>
    <cellStyle name="Currency 2 4 4 5" xfId="2084" xr:uid="{912DCC99-B75A-465B-A56B-0E369A487AD8}"/>
    <cellStyle name="Currency 2 4 4 5 2" xfId="4916" xr:uid="{FA09A2CA-B560-44C9-B475-B3B58B1620AE}"/>
    <cellStyle name="Currency 2 4 4 5 2 2" xfId="10580" xr:uid="{9FA12CB2-28D3-4D42-8DD0-97F12B0FEA4F}"/>
    <cellStyle name="Currency 2 4 4 5 2 2 2" xfId="21908" xr:uid="{F35A6752-C3EC-4046-A69A-84923FD103D9}"/>
    <cellStyle name="Currency 2 4 4 5 2 2 2 2" xfId="44564" xr:uid="{9EB16AB4-CFBA-4DEF-9C61-B17771C56CB8}"/>
    <cellStyle name="Currency 2 4 4 5 2 2 3" xfId="33236" xr:uid="{4C0B08CC-A94D-46F2-B64A-496FD5B2C2BC}"/>
    <cellStyle name="Currency 2 4 4 5 2 3" xfId="16244" xr:uid="{A6F4A438-D813-404C-B705-EE297D8D3D25}"/>
    <cellStyle name="Currency 2 4 4 5 2 3 2" xfId="38900" xr:uid="{7C18F6AE-76DC-42D7-B33F-BF3EF6AB3BE9}"/>
    <cellStyle name="Currency 2 4 4 5 2 4" xfId="27572" xr:uid="{5006B964-E369-4D7F-B287-CC47E7826ADB}"/>
    <cellStyle name="Currency 2 4 4 5 3" xfId="7748" xr:uid="{3DE8804E-C97B-47A4-856F-F2488FD2BF92}"/>
    <cellStyle name="Currency 2 4 4 5 3 2" xfId="19076" xr:uid="{0461406B-98A3-4D42-B7DF-48836B4ADF76}"/>
    <cellStyle name="Currency 2 4 4 5 3 2 2" xfId="41732" xr:uid="{BB03E6B6-2B97-4406-A71D-302CC441ED19}"/>
    <cellStyle name="Currency 2 4 4 5 3 3" xfId="30404" xr:uid="{D16F40DF-0874-4470-89A9-422CF54D7C79}"/>
    <cellStyle name="Currency 2 4 4 5 4" xfId="13412" xr:uid="{35BEE1F7-49B2-437C-8BB2-E9DB6D61215E}"/>
    <cellStyle name="Currency 2 4 4 5 4 2" xfId="36068" xr:uid="{B6D9B4AC-627D-4086-8097-456F71EB8D3D}"/>
    <cellStyle name="Currency 2 4 4 5 5" xfId="24740" xr:uid="{FE586172-02B0-4D8F-B849-A0305925EC3A}"/>
    <cellStyle name="Currency 2 4 4 6" xfId="2999" xr:uid="{A97910B5-31ED-46B5-9F8F-655D5FC57DCC}"/>
    <cellStyle name="Currency 2 4 4 6 2" xfId="8663" xr:uid="{4A8DC1CD-B22C-4CB8-94F9-053E49FDFC71}"/>
    <cellStyle name="Currency 2 4 4 6 2 2" xfId="19991" xr:uid="{16A301AC-B708-4A8E-A386-C9CD9DE8FDF7}"/>
    <cellStyle name="Currency 2 4 4 6 2 2 2" xfId="42647" xr:uid="{8DA219A9-4BA9-448F-8A86-AA087828F9E7}"/>
    <cellStyle name="Currency 2 4 4 6 2 3" xfId="31319" xr:uid="{EB844635-285C-47EA-842E-02054BDDBA5D}"/>
    <cellStyle name="Currency 2 4 4 6 3" xfId="14327" xr:uid="{1B8537E6-8220-4C94-8143-4EAF7AE4E730}"/>
    <cellStyle name="Currency 2 4 4 6 3 2" xfId="36983" xr:uid="{90D041C2-183A-4FFA-8D70-00326FA27E5D}"/>
    <cellStyle name="Currency 2 4 4 6 4" xfId="25655" xr:uid="{E84F28D8-8D16-4CB0-8B5D-AE42BFBC0A67}"/>
    <cellStyle name="Currency 2 4 4 7" xfId="5831" xr:uid="{0DCF6E3D-9C40-45CF-A640-559B907EAC19}"/>
    <cellStyle name="Currency 2 4 4 7 2" xfId="17159" xr:uid="{A28AEC04-5DD8-4D47-BD5A-31467678CA4A}"/>
    <cellStyle name="Currency 2 4 4 7 2 2" xfId="39815" xr:uid="{A1375E96-C88C-4602-9E2A-43F6D262A732}"/>
    <cellStyle name="Currency 2 4 4 7 3" xfId="28487" xr:uid="{B83E28BE-14BF-4096-9D51-2F3C854AB524}"/>
    <cellStyle name="Currency 2 4 4 8" xfId="11495" xr:uid="{B700B796-FF1C-4AB3-ADC2-32BDE3DA8DAD}"/>
    <cellStyle name="Currency 2 4 4 8 2" xfId="34151" xr:uid="{0F067AD4-442D-4F93-9506-7B0A45B0D9FC}"/>
    <cellStyle name="Currency 2 4 4 9" xfId="22823" xr:uid="{5152F64E-0465-4240-9221-A9FC5768F48C}"/>
    <cellStyle name="Currency 2 4 5" xfId="255" xr:uid="{E42BD0CC-068B-4E89-9066-2CC6113BB9BE}"/>
    <cellStyle name="Currency 2 4 5 2" xfId="607" xr:uid="{1DBB450B-F385-46B7-A5D8-0306A2DC9C5A}"/>
    <cellStyle name="Currency 2 4 5 2 2" xfId="1311" xr:uid="{BF315151-3157-43C4-B549-2D7236FCA212}"/>
    <cellStyle name="Currency 2 4 5 2 2 2" xfId="2085" xr:uid="{763E15A1-7D9F-4960-BAF2-D7C927CA3611}"/>
    <cellStyle name="Currency 2 4 5 2 2 2 2" xfId="4917" xr:uid="{98F7D486-32E5-47EF-9960-317F60759F0D}"/>
    <cellStyle name="Currency 2 4 5 2 2 2 2 2" xfId="10581" xr:uid="{54C6A8B3-3A2A-46FC-8431-0B489E348F3C}"/>
    <cellStyle name="Currency 2 4 5 2 2 2 2 2 2" xfId="21909" xr:uid="{0B28E14F-84C5-4505-86D8-A0959EDE7FF5}"/>
    <cellStyle name="Currency 2 4 5 2 2 2 2 2 2 2" xfId="44565" xr:uid="{19D835C0-34D1-4AF1-80E8-FBAC4CE36328}"/>
    <cellStyle name="Currency 2 4 5 2 2 2 2 2 3" xfId="33237" xr:uid="{1794F2DF-1F78-4DC4-85FE-520CF49C2F5F}"/>
    <cellStyle name="Currency 2 4 5 2 2 2 2 3" xfId="16245" xr:uid="{00EC2390-E72E-4979-9874-F4D18EDE85C7}"/>
    <cellStyle name="Currency 2 4 5 2 2 2 2 3 2" xfId="38901" xr:uid="{A561C144-2120-4BC2-A321-8CB62D8BDBE0}"/>
    <cellStyle name="Currency 2 4 5 2 2 2 2 4" xfId="27573" xr:uid="{98F210C6-55FE-4C3E-9F98-56683C158001}"/>
    <cellStyle name="Currency 2 4 5 2 2 2 3" xfId="7749" xr:uid="{5CB615FE-6F91-4A72-853C-59FC67EA5B13}"/>
    <cellStyle name="Currency 2 4 5 2 2 2 3 2" xfId="19077" xr:uid="{8A690813-70DC-4830-AA51-59E3879FB9C1}"/>
    <cellStyle name="Currency 2 4 5 2 2 2 3 2 2" xfId="41733" xr:uid="{3C13897F-FC90-4E1A-9089-92EA9539C00C}"/>
    <cellStyle name="Currency 2 4 5 2 2 2 3 3" xfId="30405" xr:uid="{60A28095-01A6-49CD-AAE7-6517F9F5A3FC}"/>
    <cellStyle name="Currency 2 4 5 2 2 2 4" xfId="13413" xr:uid="{1BE49E7F-0B43-4ADC-B1CF-DA210128F65A}"/>
    <cellStyle name="Currency 2 4 5 2 2 2 4 2" xfId="36069" xr:uid="{828EB79A-1CA2-42D2-8CCD-0E9E9DCCDA85}"/>
    <cellStyle name="Currency 2 4 5 2 2 2 5" xfId="24741" xr:uid="{92871F4F-525D-4771-8504-B720CC41D1B4}"/>
    <cellStyle name="Currency 2 4 5 2 2 3" xfId="4143" xr:uid="{989B73E3-EC0C-422A-996A-C12A47C29565}"/>
    <cellStyle name="Currency 2 4 5 2 2 3 2" xfId="9807" xr:uid="{7A89294E-B3F3-4046-83CE-88AFE2237087}"/>
    <cellStyle name="Currency 2 4 5 2 2 3 2 2" xfId="21135" xr:uid="{DCA07DFE-2807-441E-A4C1-F813D84F9609}"/>
    <cellStyle name="Currency 2 4 5 2 2 3 2 2 2" xfId="43791" xr:uid="{20B29169-5037-4034-8B8A-E7544ACA179B}"/>
    <cellStyle name="Currency 2 4 5 2 2 3 2 3" xfId="32463" xr:uid="{4A7EC37D-5686-40B2-8B55-7972EA326FFD}"/>
    <cellStyle name="Currency 2 4 5 2 2 3 3" xfId="15471" xr:uid="{481ABEDC-E45F-4909-85B0-A4E7E598B0B3}"/>
    <cellStyle name="Currency 2 4 5 2 2 3 3 2" xfId="38127" xr:uid="{EA737DE4-E1A3-4962-B958-86A5A7A2E75F}"/>
    <cellStyle name="Currency 2 4 5 2 2 3 4" xfId="26799" xr:uid="{F3B4517B-42C8-4BFF-8F7C-C36B2D541E7F}"/>
    <cellStyle name="Currency 2 4 5 2 2 4" xfId="6975" xr:uid="{F2200450-1878-4518-8BE5-79FCDFE12864}"/>
    <cellStyle name="Currency 2 4 5 2 2 4 2" xfId="18303" xr:uid="{8E45579F-0FEE-426C-A6BF-8977E1BAA6C0}"/>
    <cellStyle name="Currency 2 4 5 2 2 4 2 2" xfId="40959" xr:uid="{1FEB0AE4-C91C-4654-9DC2-9203B20FD0C5}"/>
    <cellStyle name="Currency 2 4 5 2 2 4 3" xfId="29631" xr:uid="{0CD4B6F8-7D30-4943-A732-7F853555BE1F}"/>
    <cellStyle name="Currency 2 4 5 2 2 5" xfId="12639" xr:uid="{F37061D2-77C2-4AB3-BE19-A0ED76EDD523}"/>
    <cellStyle name="Currency 2 4 5 2 2 5 2" xfId="35295" xr:uid="{C79A6E90-4302-465E-BED1-2E81947E8BCD}"/>
    <cellStyle name="Currency 2 4 5 2 2 6" xfId="23967" xr:uid="{7E9343BF-5D46-4C5C-9CBA-F80124CD814D}"/>
    <cellStyle name="Currency 2 4 5 2 3" xfId="2086" xr:uid="{A85A2D49-CEA5-4928-8D8A-62E635D161D2}"/>
    <cellStyle name="Currency 2 4 5 2 3 2" xfId="4918" xr:uid="{F4A6B8E9-59BE-4255-87AB-9550CF059C10}"/>
    <cellStyle name="Currency 2 4 5 2 3 2 2" xfId="10582" xr:uid="{3A659B20-6C8A-424C-8CBA-372308AF2668}"/>
    <cellStyle name="Currency 2 4 5 2 3 2 2 2" xfId="21910" xr:uid="{D840192D-7733-47BD-BBDE-1F518A888280}"/>
    <cellStyle name="Currency 2 4 5 2 3 2 2 2 2" xfId="44566" xr:uid="{48C09ED4-8231-422B-AE07-61BFECACDDE3}"/>
    <cellStyle name="Currency 2 4 5 2 3 2 2 3" xfId="33238" xr:uid="{E7EF27E5-1A6D-49B7-BAA3-CA26F96A9071}"/>
    <cellStyle name="Currency 2 4 5 2 3 2 3" xfId="16246" xr:uid="{92FAD93E-DE2C-41C1-8023-3561149F7892}"/>
    <cellStyle name="Currency 2 4 5 2 3 2 3 2" xfId="38902" xr:uid="{76FF497C-3787-4B67-B340-5AC9EF747348}"/>
    <cellStyle name="Currency 2 4 5 2 3 2 4" xfId="27574" xr:uid="{7D0EAD2C-579A-40AB-A2F4-AB604F822F25}"/>
    <cellStyle name="Currency 2 4 5 2 3 3" xfId="7750" xr:uid="{B48DABBD-EC39-48CF-B2FB-ABDB8F674498}"/>
    <cellStyle name="Currency 2 4 5 2 3 3 2" xfId="19078" xr:uid="{F5CBC5F9-7414-4884-AC95-C49E57FD11D2}"/>
    <cellStyle name="Currency 2 4 5 2 3 3 2 2" xfId="41734" xr:uid="{BB5D43E2-4DD2-4FA9-B862-D3F895483710}"/>
    <cellStyle name="Currency 2 4 5 2 3 3 3" xfId="30406" xr:uid="{FEAADEED-F97C-4D92-BBBC-2E44D9153498}"/>
    <cellStyle name="Currency 2 4 5 2 3 4" xfId="13414" xr:uid="{819316B1-4C41-4F64-8F2C-2ACC2BAAF788}"/>
    <cellStyle name="Currency 2 4 5 2 3 4 2" xfId="36070" xr:uid="{FE48B9FE-2A93-4BD2-A6CA-A25F29D2B334}"/>
    <cellStyle name="Currency 2 4 5 2 3 5" xfId="24742" xr:uid="{8EFCDC28-F711-48FF-AA02-A846AB3B537C}"/>
    <cellStyle name="Currency 2 4 5 2 4" xfId="3439" xr:uid="{77AF4C49-8800-4F62-9642-B6D20E002CED}"/>
    <cellStyle name="Currency 2 4 5 2 4 2" xfId="9103" xr:uid="{37967F09-B2BF-44DB-966B-B491CC96E586}"/>
    <cellStyle name="Currency 2 4 5 2 4 2 2" xfId="20431" xr:uid="{A2827561-27D0-435B-B459-0FBAE3B5C0F5}"/>
    <cellStyle name="Currency 2 4 5 2 4 2 2 2" xfId="43087" xr:uid="{1EC9B8DF-FCEB-4A6A-99F7-1CC4772C6785}"/>
    <cellStyle name="Currency 2 4 5 2 4 2 3" xfId="31759" xr:uid="{C90AAA0B-5070-41EA-82C4-57CF34A53905}"/>
    <cellStyle name="Currency 2 4 5 2 4 3" xfId="14767" xr:uid="{5E8E6F5C-8714-4233-990C-56B812A081AF}"/>
    <cellStyle name="Currency 2 4 5 2 4 3 2" xfId="37423" xr:uid="{EF9E8F24-5762-434E-800F-A9C2026E4953}"/>
    <cellStyle name="Currency 2 4 5 2 4 4" xfId="26095" xr:uid="{A90AA6D1-DB14-4E44-9463-6E11BA826510}"/>
    <cellStyle name="Currency 2 4 5 2 5" xfId="6271" xr:uid="{0EB8F880-DD58-461D-995E-95EA977068D1}"/>
    <cellStyle name="Currency 2 4 5 2 5 2" xfId="17599" xr:uid="{0288F295-47E5-4A66-8887-D9A30F0CEF08}"/>
    <cellStyle name="Currency 2 4 5 2 5 2 2" xfId="40255" xr:uid="{059AC1B7-FF24-467D-84F8-6D44FDA29356}"/>
    <cellStyle name="Currency 2 4 5 2 5 3" xfId="28927" xr:uid="{8E2F4AEB-3AE7-40A1-9B1F-083D1DE48EA1}"/>
    <cellStyle name="Currency 2 4 5 2 6" xfId="11935" xr:uid="{39BBE65F-38E2-40E5-B2A0-856104F98C72}"/>
    <cellStyle name="Currency 2 4 5 2 6 2" xfId="34591" xr:uid="{1A74D643-93FD-4F97-8C97-97A63EDF0C6C}"/>
    <cellStyle name="Currency 2 4 5 2 7" xfId="23263" xr:uid="{680D5771-4C74-4A18-9B6F-457BCCB46F41}"/>
    <cellStyle name="Currency 2 4 5 3" xfId="959" xr:uid="{34C5513C-5A15-4839-AC5D-7521CD1B58CA}"/>
    <cellStyle name="Currency 2 4 5 3 2" xfId="2087" xr:uid="{833C888A-CD96-4DD8-BCBA-887062B2925E}"/>
    <cellStyle name="Currency 2 4 5 3 2 2" xfId="4919" xr:uid="{A8C1647B-DC5D-43F9-AEDE-65CA8B7412DA}"/>
    <cellStyle name="Currency 2 4 5 3 2 2 2" xfId="10583" xr:uid="{2CC4959D-A3B8-4D5B-BD29-6D816E4459D2}"/>
    <cellStyle name="Currency 2 4 5 3 2 2 2 2" xfId="21911" xr:uid="{FFE0C3B5-22C8-4FEC-A920-07D07FC9EDDE}"/>
    <cellStyle name="Currency 2 4 5 3 2 2 2 2 2" xfId="44567" xr:uid="{256B42C3-B8A5-4175-AD5F-CF115A2F9C1E}"/>
    <cellStyle name="Currency 2 4 5 3 2 2 2 3" xfId="33239" xr:uid="{9B220D27-F380-40CF-BAA1-875F508280FA}"/>
    <cellStyle name="Currency 2 4 5 3 2 2 3" xfId="16247" xr:uid="{93140C39-808B-471E-A035-A88A2C07BE59}"/>
    <cellStyle name="Currency 2 4 5 3 2 2 3 2" xfId="38903" xr:uid="{37CB9347-83E6-4E9D-87A8-B695F0835C53}"/>
    <cellStyle name="Currency 2 4 5 3 2 2 4" xfId="27575" xr:uid="{3FD51A32-76C7-4040-819B-39C7972AC42B}"/>
    <cellStyle name="Currency 2 4 5 3 2 3" xfId="7751" xr:uid="{AEB6A252-F565-48ED-9090-7E49786DC2A2}"/>
    <cellStyle name="Currency 2 4 5 3 2 3 2" xfId="19079" xr:uid="{39D0FE26-4F21-4AE3-8EBA-6B2F55E6C543}"/>
    <cellStyle name="Currency 2 4 5 3 2 3 2 2" xfId="41735" xr:uid="{677ECB8C-D279-43BB-B138-FAF326BFAAEB}"/>
    <cellStyle name="Currency 2 4 5 3 2 3 3" xfId="30407" xr:uid="{1900ED47-1598-4353-873E-E95050224867}"/>
    <cellStyle name="Currency 2 4 5 3 2 4" xfId="13415" xr:uid="{60358E6F-247D-4E86-887F-BD9075917218}"/>
    <cellStyle name="Currency 2 4 5 3 2 4 2" xfId="36071" xr:uid="{AF7AA1D4-9169-4B2E-981C-18CDD2C7E2CD}"/>
    <cellStyle name="Currency 2 4 5 3 2 5" xfId="24743" xr:uid="{D16E85AC-C42B-4EEA-91C7-CF0DD52DC62A}"/>
    <cellStyle name="Currency 2 4 5 3 3" xfId="3791" xr:uid="{6B6A663D-0FEB-49AE-ABA3-24183326AB09}"/>
    <cellStyle name="Currency 2 4 5 3 3 2" xfId="9455" xr:uid="{8EAD1263-3542-45EF-BDCD-BC81B2D164DF}"/>
    <cellStyle name="Currency 2 4 5 3 3 2 2" xfId="20783" xr:uid="{A796BAA9-1FDC-4C84-B5EE-63E629E423CA}"/>
    <cellStyle name="Currency 2 4 5 3 3 2 2 2" xfId="43439" xr:uid="{7EDAB25B-B3B1-4760-8008-FFEC42F4DA95}"/>
    <cellStyle name="Currency 2 4 5 3 3 2 3" xfId="32111" xr:uid="{B1C6429A-C03A-4676-BC69-328AFD0989F6}"/>
    <cellStyle name="Currency 2 4 5 3 3 3" xfId="15119" xr:uid="{83610F98-2E9F-4B35-9F3D-C2A20324BCC2}"/>
    <cellStyle name="Currency 2 4 5 3 3 3 2" xfId="37775" xr:uid="{1D73E16A-5804-45EA-BC71-E33056701EEA}"/>
    <cellStyle name="Currency 2 4 5 3 3 4" xfId="26447" xr:uid="{604CA218-54B4-46B6-808A-43023F27EC54}"/>
    <cellStyle name="Currency 2 4 5 3 4" xfId="6623" xr:uid="{0FFD8ACB-C3D5-4F4A-818B-F86DAF4DC8D2}"/>
    <cellStyle name="Currency 2 4 5 3 4 2" xfId="17951" xr:uid="{8A78102C-7180-479A-9377-7BED29A783AD}"/>
    <cellStyle name="Currency 2 4 5 3 4 2 2" xfId="40607" xr:uid="{F64EFD40-9E4F-4F64-8F9E-CE6F7BDD30BA}"/>
    <cellStyle name="Currency 2 4 5 3 4 3" xfId="29279" xr:uid="{C4E89E80-7FB9-4C4E-96FB-FCF35CC28524}"/>
    <cellStyle name="Currency 2 4 5 3 5" xfId="12287" xr:uid="{0F4B7FE5-F619-4ACD-83CE-6E9994133C5C}"/>
    <cellStyle name="Currency 2 4 5 3 5 2" xfId="34943" xr:uid="{76818E02-856A-4452-B201-3396A3241041}"/>
    <cellStyle name="Currency 2 4 5 3 6" xfId="23615" xr:uid="{0A59F03D-2503-43EB-A385-FA596D2894FE}"/>
    <cellStyle name="Currency 2 4 5 4" xfId="2088" xr:uid="{43C373DE-F85B-44CC-99E9-0411B875127F}"/>
    <cellStyle name="Currency 2 4 5 4 2" xfId="4920" xr:uid="{B0E32D21-9732-4671-BAA3-2B1415EFF7ED}"/>
    <cellStyle name="Currency 2 4 5 4 2 2" xfId="10584" xr:uid="{373911CA-4E59-4AE4-932A-4BA564E8392E}"/>
    <cellStyle name="Currency 2 4 5 4 2 2 2" xfId="21912" xr:uid="{C8AF6BF2-6F90-4E6A-9FEF-BEE2F27203C7}"/>
    <cellStyle name="Currency 2 4 5 4 2 2 2 2" xfId="44568" xr:uid="{2A95C020-CB8D-4B19-9DD8-8C173B79D4F8}"/>
    <cellStyle name="Currency 2 4 5 4 2 2 3" xfId="33240" xr:uid="{DC670DB7-1919-408D-AD3F-0F9A7690D695}"/>
    <cellStyle name="Currency 2 4 5 4 2 3" xfId="16248" xr:uid="{C186D6BB-D66C-4CE0-8887-C1B3E9D23D24}"/>
    <cellStyle name="Currency 2 4 5 4 2 3 2" xfId="38904" xr:uid="{6E8A84FC-F843-4577-B8B1-C7A8951617A6}"/>
    <cellStyle name="Currency 2 4 5 4 2 4" xfId="27576" xr:uid="{0BEBCE87-BC71-48B5-8BB3-3595AB3AD33A}"/>
    <cellStyle name="Currency 2 4 5 4 3" xfId="7752" xr:uid="{9C2B2827-1197-4866-B901-FFB571EA96C7}"/>
    <cellStyle name="Currency 2 4 5 4 3 2" xfId="19080" xr:uid="{1E7D4316-BB61-4306-844B-AF678FEE9204}"/>
    <cellStyle name="Currency 2 4 5 4 3 2 2" xfId="41736" xr:uid="{D12899B3-B5FB-45A2-9D1B-BB7CD1188F3A}"/>
    <cellStyle name="Currency 2 4 5 4 3 3" xfId="30408" xr:uid="{C73049E3-285D-46C0-ADCF-E0546DBB42F3}"/>
    <cellStyle name="Currency 2 4 5 4 4" xfId="13416" xr:uid="{4B49B88C-F915-4323-8924-6522C2A4DF2D}"/>
    <cellStyle name="Currency 2 4 5 4 4 2" xfId="36072" xr:uid="{FA068054-1FED-43AD-8CDA-451AE6DB8E39}"/>
    <cellStyle name="Currency 2 4 5 4 5" xfId="24744" xr:uid="{A5FA3D48-26EB-4766-AF82-76BB5234EABC}"/>
    <cellStyle name="Currency 2 4 5 5" xfId="3087" xr:uid="{39A93446-8EEE-4BF2-8E6F-D67DC62EF295}"/>
    <cellStyle name="Currency 2 4 5 5 2" xfId="8751" xr:uid="{FB26EDAF-F55E-4D7A-9B5D-91009BCFA071}"/>
    <cellStyle name="Currency 2 4 5 5 2 2" xfId="20079" xr:uid="{0D4B4EB4-9E33-4F78-8E5F-975A6BCE575C}"/>
    <cellStyle name="Currency 2 4 5 5 2 2 2" xfId="42735" xr:uid="{BAE165B8-C9A2-4B9C-AB6C-9787FA253808}"/>
    <cellStyle name="Currency 2 4 5 5 2 3" xfId="31407" xr:uid="{ECD2EA29-7682-43E9-9747-25D309E4F69C}"/>
    <cellStyle name="Currency 2 4 5 5 3" xfId="14415" xr:uid="{B6F5128E-633E-40BA-8BBA-6240E519F061}"/>
    <cellStyle name="Currency 2 4 5 5 3 2" xfId="37071" xr:uid="{CEDA8C80-82DF-46DA-BA65-0B0AF37DF4C0}"/>
    <cellStyle name="Currency 2 4 5 5 4" xfId="25743" xr:uid="{9660C1A9-3F4B-4574-AE43-2F893170A1AC}"/>
    <cellStyle name="Currency 2 4 5 6" xfId="5919" xr:uid="{82CD1824-FB81-4D46-AB0A-28EB50884636}"/>
    <cellStyle name="Currency 2 4 5 6 2" xfId="17247" xr:uid="{E99B7BD8-CF15-4CB6-8F0D-8A6838B5853A}"/>
    <cellStyle name="Currency 2 4 5 6 2 2" xfId="39903" xr:uid="{9E847BD9-ABA7-4B73-8DF2-C8A092FC91C3}"/>
    <cellStyle name="Currency 2 4 5 6 3" xfId="28575" xr:uid="{2DB8B077-F582-4526-A514-D91ADDF0E88D}"/>
    <cellStyle name="Currency 2 4 5 7" xfId="11583" xr:uid="{91D41B58-4D19-4374-9540-F940072548CB}"/>
    <cellStyle name="Currency 2 4 5 7 2" xfId="34239" xr:uid="{3B39E645-EE1E-40C1-824D-8C75424BD9AA}"/>
    <cellStyle name="Currency 2 4 5 8" xfId="22911" xr:uid="{96A63932-0DF4-47BC-9826-A81314C68EB8}"/>
    <cellStyle name="Currency 2 4 6" xfId="431" xr:uid="{35C35453-36A0-4C29-9206-E072C620EB19}"/>
    <cellStyle name="Currency 2 4 6 2" xfId="1135" xr:uid="{EDB83159-5313-4D32-993F-B92DC48E0304}"/>
    <cellStyle name="Currency 2 4 6 2 2" xfId="2089" xr:uid="{10A934F1-B02C-47C1-A46A-F54551FE246E}"/>
    <cellStyle name="Currency 2 4 6 2 2 2" xfId="4921" xr:uid="{C3A2A47C-9E9D-4A75-A18A-95691562A259}"/>
    <cellStyle name="Currency 2 4 6 2 2 2 2" xfId="10585" xr:uid="{AB4D29A2-FD7D-4253-919F-A6DE6DEACA8D}"/>
    <cellStyle name="Currency 2 4 6 2 2 2 2 2" xfId="21913" xr:uid="{4D0B4703-6CC6-4D7F-8E79-7B5038716EDF}"/>
    <cellStyle name="Currency 2 4 6 2 2 2 2 2 2" xfId="44569" xr:uid="{9A9339E1-B12A-48FC-AF1C-9E279D8B1CFD}"/>
    <cellStyle name="Currency 2 4 6 2 2 2 2 3" xfId="33241" xr:uid="{3FF5BA99-CE1A-4DF0-8A99-151555A94244}"/>
    <cellStyle name="Currency 2 4 6 2 2 2 3" xfId="16249" xr:uid="{AAF03A66-4F06-43C8-B3CD-D54C1945A57E}"/>
    <cellStyle name="Currency 2 4 6 2 2 2 3 2" xfId="38905" xr:uid="{7B0F0BA9-6E5B-4ABE-A091-5915AAA9D1CF}"/>
    <cellStyle name="Currency 2 4 6 2 2 2 4" xfId="27577" xr:uid="{7D832864-1EC1-4848-AFD1-A26530211592}"/>
    <cellStyle name="Currency 2 4 6 2 2 3" xfId="7753" xr:uid="{86A298D4-35AC-4A49-97BB-0CA521CEF7AE}"/>
    <cellStyle name="Currency 2 4 6 2 2 3 2" xfId="19081" xr:uid="{7315F851-467F-4497-BE06-202CC1EB9602}"/>
    <cellStyle name="Currency 2 4 6 2 2 3 2 2" xfId="41737" xr:uid="{CA3342A7-ADB5-4521-94E3-7C91F9354C0D}"/>
    <cellStyle name="Currency 2 4 6 2 2 3 3" xfId="30409" xr:uid="{5BC0C96C-AA14-4F0E-8546-29BA04BA8C86}"/>
    <cellStyle name="Currency 2 4 6 2 2 4" xfId="13417" xr:uid="{98001C51-7771-4B00-9954-DBF88F9CB518}"/>
    <cellStyle name="Currency 2 4 6 2 2 4 2" xfId="36073" xr:uid="{6FCDB3B1-D2E3-4153-981C-03C1BB296B56}"/>
    <cellStyle name="Currency 2 4 6 2 2 5" xfId="24745" xr:uid="{532C5F74-1881-424F-8ECB-523CF5D0BFA6}"/>
    <cellStyle name="Currency 2 4 6 2 3" xfId="3967" xr:uid="{C6FA2002-1BC0-44ED-9C70-EAE4AE5878EB}"/>
    <cellStyle name="Currency 2 4 6 2 3 2" xfId="9631" xr:uid="{2D9D415D-7B3C-4D98-8F32-F6AF6CF28A61}"/>
    <cellStyle name="Currency 2 4 6 2 3 2 2" xfId="20959" xr:uid="{F0A436ED-30EB-4DD1-9BEB-5FF7DDC7C54B}"/>
    <cellStyle name="Currency 2 4 6 2 3 2 2 2" xfId="43615" xr:uid="{1F7B0FB1-2F3B-4613-B8A6-DC27B033D5A7}"/>
    <cellStyle name="Currency 2 4 6 2 3 2 3" xfId="32287" xr:uid="{2DA325DA-4908-45C9-AF3F-E10C54187318}"/>
    <cellStyle name="Currency 2 4 6 2 3 3" xfId="15295" xr:uid="{3E9C2E8E-B1EB-453E-A8B3-F8880FDB9C86}"/>
    <cellStyle name="Currency 2 4 6 2 3 3 2" xfId="37951" xr:uid="{BAA9CC4F-5D58-4D87-927D-93022371CA76}"/>
    <cellStyle name="Currency 2 4 6 2 3 4" xfId="26623" xr:uid="{32DAECD6-F491-4F9E-BCA8-42DE77DE504A}"/>
    <cellStyle name="Currency 2 4 6 2 4" xfId="6799" xr:uid="{A59CC44F-4F56-4514-B9A5-811F5BFED395}"/>
    <cellStyle name="Currency 2 4 6 2 4 2" xfId="18127" xr:uid="{C280B4E6-6FFB-4143-B536-B468758EB70F}"/>
    <cellStyle name="Currency 2 4 6 2 4 2 2" xfId="40783" xr:uid="{27FF7E3A-BFCD-4658-91D4-6E12C75CE73A}"/>
    <cellStyle name="Currency 2 4 6 2 4 3" xfId="29455" xr:uid="{65A06E25-AF3B-4158-91A3-56DADC546098}"/>
    <cellStyle name="Currency 2 4 6 2 5" xfId="12463" xr:uid="{1D664F73-2DB9-4694-8485-6AA9A6009781}"/>
    <cellStyle name="Currency 2 4 6 2 5 2" xfId="35119" xr:uid="{5172A33E-5AE4-44F9-936D-580070036AD6}"/>
    <cellStyle name="Currency 2 4 6 2 6" xfId="23791" xr:uid="{F98349AA-0669-4D7F-807C-AE779A67415F}"/>
    <cellStyle name="Currency 2 4 6 3" xfId="2090" xr:uid="{361D6CD7-3C28-4225-AF7B-2A1D945C4D5A}"/>
    <cellStyle name="Currency 2 4 6 3 2" xfId="4922" xr:uid="{BF057B00-0F49-492A-802B-1AEC640E757C}"/>
    <cellStyle name="Currency 2 4 6 3 2 2" xfId="10586" xr:uid="{4020B888-1953-43E3-9C26-C654856A1595}"/>
    <cellStyle name="Currency 2 4 6 3 2 2 2" xfId="21914" xr:uid="{81DC4ACE-C814-4CCD-88B7-432718BB338E}"/>
    <cellStyle name="Currency 2 4 6 3 2 2 2 2" xfId="44570" xr:uid="{4913E918-A1E6-4E1D-9382-B92E25318F7D}"/>
    <cellStyle name="Currency 2 4 6 3 2 2 3" xfId="33242" xr:uid="{10C08139-65C5-4389-8BA6-8F5CEC3A5B4C}"/>
    <cellStyle name="Currency 2 4 6 3 2 3" xfId="16250" xr:uid="{1E3B46B5-0B45-4D00-8833-AE9D7DF345F0}"/>
    <cellStyle name="Currency 2 4 6 3 2 3 2" xfId="38906" xr:uid="{1F5AD3E4-A8A1-436E-AF6D-99E566CB0749}"/>
    <cellStyle name="Currency 2 4 6 3 2 4" xfId="27578" xr:uid="{2D1E428B-D779-46FA-B9B4-2FBE4AEFDCA9}"/>
    <cellStyle name="Currency 2 4 6 3 3" xfId="7754" xr:uid="{C2FE4652-ADF2-42E8-88C5-4A8C38E34775}"/>
    <cellStyle name="Currency 2 4 6 3 3 2" xfId="19082" xr:uid="{8581E807-D94A-40B3-BA72-ED417C9168F3}"/>
    <cellStyle name="Currency 2 4 6 3 3 2 2" xfId="41738" xr:uid="{F15780D6-CB25-4962-A827-12CF68BD586E}"/>
    <cellStyle name="Currency 2 4 6 3 3 3" xfId="30410" xr:uid="{E6DE7691-2F2C-48B6-85CA-BEE99CDD397B}"/>
    <cellStyle name="Currency 2 4 6 3 4" xfId="13418" xr:uid="{956F5D1B-F3B9-4B2D-853E-A61B79BC077A}"/>
    <cellStyle name="Currency 2 4 6 3 4 2" xfId="36074" xr:uid="{E7A133B0-19DA-4BFF-B5E3-33B7FD728A61}"/>
    <cellStyle name="Currency 2 4 6 3 5" xfId="24746" xr:uid="{456605CC-BE0D-4D99-AFC9-6076A052EA59}"/>
    <cellStyle name="Currency 2 4 6 4" xfId="3263" xr:uid="{0B270CDF-D479-4D6A-BDDD-1BC0C4A08D0E}"/>
    <cellStyle name="Currency 2 4 6 4 2" xfId="8927" xr:uid="{6C8B30D6-3236-49BF-94FC-AE03A5E05FF2}"/>
    <cellStyle name="Currency 2 4 6 4 2 2" xfId="20255" xr:uid="{56A3FAE3-90CD-4A07-9026-6AC6917EB165}"/>
    <cellStyle name="Currency 2 4 6 4 2 2 2" xfId="42911" xr:uid="{FD1CBFCF-E4C8-417D-AB6E-9BCB86C898E1}"/>
    <cellStyle name="Currency 2 4 6 4 2 3" xfId="31583" xr:uid="{BEE0C8B5-5519-4992-AC22-22331D7BAE5D}"/>
    <cellStyle name="Currency 2 4 6 4 3" xfId="14591" xr:uid="{9105D1F4-82FC-4C90-89C6-A0915AD77329}"/>
    <cellStyle name="Currency 2 4 6 4 3 2" xfId="37247" xr:uid="{F6D19332-AE67-4831-BB57-010FBBC9CAAC}"/>
    <cellStyle name="Currency 2 4 6 4 4" xfId="25919" xr:uid="{CC1972BF-21CE-42E9-8EB4-86354649D350}"/>
    <cellStyle name="Currency 2 4 6 5" xfId="6095" xr:uid="{401CEF8B-7572-4546-AC06-4BD00466097B}"/>
    <cellStyle name="Currency 2 4 6 5 2" xfId="17423" xr:uid="{8239A75F-A56E-442D-81EA-86B8C41CACFD}"/>
    <cellStyle name="Currency 2 4 6 5 2 2" xfId="40079" xr:uid="{6584B3A2-4D6D-40B1-9CF5-A3CF7A28C192}"/>
    <cellStyle name="Currency 2 4 6 5 3" xfId="28751" xr:uid="{1B48E5D3-DFD2-4A4D-9C9E-E810FDB41D20}"/>
    <cellStyle name="Currency 2 4 6 6" xfId="11759" xr:uid="{6E732B53-F112-4E0E-8B2B-977AE5846162}"/>
    <cellStyle name="Currency 2 4 6 6 2" xfId="34415" xr:uid="{F5F8EF3F-7E9D-4F31-96FA-698887E9AEFE}"/>
    <cellStyle name="Currency 2 4 6 7" xfId="23087" xr:uid="{C2DDE810-618B-4DBE-B009-4F1813EBF2F1}"/>
    <cellStyle name="Currency 2 4 7" xfId="783" xr:uid="{FBB1D9CA-2C88-43FA-8042-AE48829D89A7}"/>
    <cellStyle name="Currency 2 4 7 2" xfId="2091" xr:uid="{9CFFD1E8-BBE9-4798-884E-75CC2214430C}"/>
    <cellStyle name="Currency 2 4 7 2 2" xfId="4923" xr:uid="{8FE5D04D-8771-44B6-A5A7-9A58A9226156}"/>
    <cellStyle name="Currency 2 4 7 2 2 2" xfId="10587" xr:uid="{B8DAE0CF-B73E-4D0B-9C33-D0BBC9D298CF}"/>
    <cellStyle name="Currency 2 4 7 2 2 2 2" xfId="21915" xr:uid="{6CB17F30-A7B5-4334-A55C-7E58C8AF5463}"/>
    <cellStyle name="Currency 2 4 7 2 2 2 2 2" xfId="44571" xr:uid="{694A92C5-09DD-4498-A0CD-A0513C249165}"/>
    <cellStyle name="Currency 2 4 7 2 2 2 3" xfId="33243" xr:uid="{026102C3-DD1B-484C-9525-11D02FAEFE59}"/>
    <cellStyle name="Currency 2 4 7 2 2 3" xfId="16251" xr:uid="{959FF4AE-7502-437C-B6EC-859C1DEAA344}"/>
    <cellStyle name="Currency 2 4 7 2 2 3 2" xfId="38907" xr:uid="{84DC9961-E6E5-43EA-B37A-E0736AB65769}"/>
    <cellStyle name="Currency 2 4 7 2 2 4" xfId="27579" xr:uid="{113A0BEC-F4DB-45A0-B03B-3F3DE90751D7}"/>
    <cellStyle name="Currency 2 4 7 2 3" xfId="7755" xr:uid="{C3C16592-8A2B-4693-876A-6BCC7BAE806B}"/>
    <cellStyle name="Currency 2 4 7 2 3 2" xfId="19083" xr:uid="{492834B7-79D5-407E-B201-1321A418F2ED}"/>
    <cellStyle name="Currency 2 4 7 2 3 2 2" xfId="41739" xr:uid="{9EAFA011-BF40-466F-93A4-C5242B6F8D9F}"/>
    <cellStyle name="Currency 2 4 7 2 3 3" xfId="30411" xr:uid="{E0C1B65E-8359-48C0-BA5B-9DC6E4AF4C6F}"/>
    <cellStyle name="Currency 2 4 7 2 4" xfId="13419" xr:uid="{B03E4EE1-3CDD-4EBC-AD31-E5EA78F74A2E}"/>
    <cellStyle name="Currency 2 4 7 2 4 2" xfId="36075" xr:uid="{77F75739-5FB3-4904-91BE-842CC97038AA}"/>
    <cellStyle name="Currency 2 4 7 2 5" xfId="24747" xr:uid="{A31E79C7-8584-4687-891A-885D9D829CE1}"/>
    <cellStyle name="Currency 2 4 7 3" xfId="3615" xr:uid="{7669E327-C32D-458F-8E27-7F222FB94B3D}"/>
    <cellStyle name="Currency 2 4 7 3 2" xfId="9279" xr:uid="{C3416B4A-EFCE-4172-9F82-9474B0923CDE}"/>
    <cellStyle name="Currency 2 4 7 3 2 2" xfId="20607" xr:uid="{57B95DDF-4ADF-4197-B853-D71C23399652}"/>
    <cellStyle name="Currency 2 4 7 3 2 2 2" xfId="43263" xr:uid="{A1270B30-7F83-4C7E-B039-EA2BF3CE7C5A}"/>
    <cellStyle name="Currency 2 4 7 3 2 3" xfId="31935" xr:uid="{A705EB5E-02CD-465F-876C-5EFC2CA899A2}"/>
    <cellStyle name="Currency 2 4 7 3 3" xfId="14943" xr:uid="{B44FF2ED-F84E-411E-AB9D-B31BF1C8AB8E}"/>
    <cellStyle name="Currency 2 4 7 3 3 2" xfId="37599" xr:uid="{68AF0ADF-9CC5-4D99-B7F0-9BCD3BF076E5}"/>
    <cellStyle name="Currency 2 4 7 3 4" xfId="26271" xr:uid="{50A04C91-6DD0-4513-895B-CECF1A8A8867}"/>
    <cellStyle name="Currency 2 4 7 4" xfId="6447" xr:uid="{7240B30B-0D17-4E95-A1D4-4AF2DE07E731}"/>
    <cellStyle name="Currency 2 4 7 4 2" xfId="17775" xr:uid="{27A30EE1-DE64-456D-A4D9-5265EE28D596}"/>
    <cellStyle name="Currency 2 4 7 4 2 2" xfId="40431" xr:uid="{B73F2205-08E1-436E-BC40-308045E31F19}"/>
    <cellStyle name="Currency 2 4 7 4 3" xfId="29103" xr:uid="{5C305B17-0924-4351-96F3-057AC349ACF8}"/>
    <cellStyle name="Currency 2 4 7 5" xfId="12111" xr:uid="{EE848B18-EE8A-4439-8827-0E5616546F23}"/>
    <cellStyle name="Currency 2 4 7 5 2" xfId="34767" xr:uid="{894A46B2-A168-4FB7-BC4A-C3F299B05669}"/>
    <cellStyle name="Currency 2 4 7 6" xfId="23439" xr:uid="{FE6C783E-5FBC-4E57-A3D1-456AD2BE84A5}"/>
    <cellStyle name="Currency 2 4 8" xfId="2092" xr:uid="{BA0E64F7-E264-4FD0-84AC-9BB18F6BE6D2}"/>
    <cellStyle name="Currency 2 4 8 2" xfId="4924" xr:uid="{9E847BB8-BF20-4840-A434-077593FE487A}"/>
    <cellStyle name="Currency 2 4 8 2 2" xfId="10588" xr:uid="{53101839-D703-43CE-BC05-68AF55855108}"/>
    <cellStyle name="Currency 2 4 8 2 2 2" xfId="21916" xr:uid="{8D565F5E-3590-46E3-88B3-A8456416C01A}"/>
    <cellStyle name="Currency 2 4 8 2 2 2 2" xfId="44572" xr:uid="{382F645C-FB12-46FE-B50A-D030F39C4275}"/>
    <cellStyle name="Currency 2 4 8 2 2 3" xfId="33244" xr:uid="{86B8A7A6-FB29-4BE4-A003-7CDF58766EB0}"/>
    <cellStyle name="Currency 2 4 8 2 3" xfId="16252" xr:uid="{4C425447-FD4A-469F-B6E1-169C849194E0}"/>
    <cellStyle name="Currency 2 4 8 2 3 2" xfId="38908" xr:uid="{9B89A867-CF6E-4C4A-8FF3-E693426E44CE}"/>
    <cellStyle name="Currency 2 4 8 2 4" xfId="27580" xr:uid="{CE9E2166-65EB-4BBB-AB4A-AF7C1FC2F12A}"/>
    <cellStyle name="Currency 2 4 8 3" xfId="7756" xr:uid="{0D39A4EB-F3A4-4496-83C9-0B7CC8229C8A}"/>
    <cellStyle name="Currency 2 4 8 3 2" xfId="19084" xr:uid="{EFBA8349-89FC-4D8B-8304-6B9B15B89E8B}"/>
    <cellStyle name="Currency 2 4 8 3 2 2" xfId="41740" xr:uid="{9E79D731-43C5-412A-9F5C-563C3CD1BD79}"/>
    <cellStyle name="Currency 2 4 8 3 3" xfId="30412" xr:uid="{7CF8DA82-CDF5-42FE-912B-66BA66E3FE7D}"/>
    <cellStyle name="Currency 2 4 8 4" xfId="13420" xr:uid="{78AE0BD0-AE6E-4010-BA4B-D30553678389}"/>
    <cellStyle name="Currency 2 4 8 4 2" xfId="36076" xr:uid="{18487FFA-4625-4AC5-8BAA-2F703DFFBF32}"/>
    <cellStyle name="Currency 2 4 8 5" xfId="24748" xr:uid="{E1C69B86-5730-422E-ABE5-AB309BBA3D40}"/>
    <cellStyle name="Currency 2 4 9" xfId="2911" xr:uid="{D5536373-DBFA-4792-A09D-5353238B5D63}"/>
    <cellStyle name="Currency 2 4 9 2" xfId="8575" xr:uid="{FB63860D-CA4C-4374-97C3-E6799EABD2C7}"/>
    <cellStyle name="Currency 2 4 9 2 2" xfId="19903" xr:uid="{D906E0C3-CC98-4032-ABB3-2D2F39B700C3}"/>
    <cellStyle name="Currency 2 4 9 2 2 2" xfId="42559" xr:uid="{E580EBFA-772E-4072-9E8D-11C9A05B5429}"/>
    <cellStyle name="Currency 2 4 9 2 3" xfId="31231" xr:uid="{8173800D-7209-4516-A49B-A455F142231E}"/>
    <cellStyle name="Currency 2 4 9 3" xfId="14239" xr:uid="{94808D8A-305E-4D85-BE8A-DA8CFC875257}"/>
    <cellStyle name="Currency 2 4 9 3 2" xfId="36895" xr:uid="{F36B4F27-4CE0-4D91-ADB7-2A6A3BCC22EC}"/>
    <cellStyle name="Currency 2 4 9 4" xfId="25567" xr:uid="{7AD96024-017A-4786-953F-43BCB05B3478}"/>
    <cellStyle name="Currency 2 5" xfId="72" xr:uid="{B211F0FD-B000-4C97-BBAF-0EA48483D6F2}"/>
    <cellStyle name="Currency 2 5 10" xfId="5736" xr:uid="{07FD1AF0-B526-460D-B99F-9B2C8ACDF19F}"/>
    <cellStyle name="Currency 2 5 10 2" xfId="17064" xr:uid="{3E66059C-A394-4E18-BD0B-B09B2E51DEC2}"/>
    <cellStyle name="Currency 2 5 10 2 2" xfId="39720" xr:uid="{5F197521-2D0A-4A78-A97B-601EB9FCF316}"/>
    <cellStyle name="Currency 2 5 10 3" xfId="28392" xr:uid="{A1A0F4D2-6342-40DD-898D-F30C27EDC59B}"/>
    <cellStyle name="Currency 2 5 11" xfId="11400" xr:uid="{858F1A78-8509-4842-B731-059F3AB1B87B}"/>
    <cellStyle name="Currency 2 5 11 2" xfId="34056" xr:uid="{C5CC7585-09FA-4B8D-B08C-FE90DB973E9B}"/>
    <cellStyle name="Currency 2 5 12" xfId="22728" xr:uid="{9A60F41B-989F-4AA6-9620-C114B2592C16}"/>
    <cellStyle name="Currency 2 5 2" xfId="94" xr:uid="{7C766FFF-ADF7-4F5E-9D49-DD88567BEE63}"/>
    <cellStyle name="Currency 2 5 2 10" xfId="11422" xr:uid="{EAA98075-5767-4126-B7D8-2DDD8224A661}"/>
    <cellStyle name="Currency 2 5 2 10 2" xfId="34078" xr:uid="{2C2ED057-8A70-4774-BE45-62DB490806B7}"/>
    <cellStyle name="Currency 2 5 2 11" xfId="22750" xr:uid="{2E522A5A-1118-4914-85BF-97F2588EF2C6}"/>
    <cellStyle name="Currency 2 5 2 2" xfId="138" xr:uid="{E9150C09-8C54-4230-B219-E8C00B9D07B0}"/>
    <cellStyle name="Currency 2 5 2 2 10" xfId="22794" xr:uid="{14E47959-A61A-4ED7-B80C-5B5E3CEE3061}"/>
    <cellStyle name="Currency 2 5 2 2 2" xfId="226" xr:uid="{3B585724-49FB-46FA-BCF0-0BD7B136DE81}"/>
    <cellStyle name="Currency 2 5 2 2 2 2" xfId="402" xr:uid="{B38CAD12-48C9-43D2-8DF2-D3CD4BBFD8C6}"/>
    <cellStyle name="Currency 2 5 2 2 2 2 2" xfId="754" xr:uid="{2FEF6381-AA81-4822-9E64-23EF05DCD589}"/>
    <cellStyle name="Currency 2 5 2 2 2 2 2 2" xfId="1458" xr:uid="{90F32F13-A9CE-4E26-BAC8-5F20544AAB3E}"/>
    <cellStyle name="Currency 2 5 2 2 2 2 2 2 2" xfId="2093" xr:uid="{7785FA24-13A9-4CD9-9398-19641A226D2B}"/>
    <cellStyle name="Currency 2 5 2 2 2 2 2 2 2 2" xfId="4925" xr:uid="{0F711FD7-BBE8-416D-8915-EF42F8CBBD51}"/>
    <cellStyle name="Currency 2 5 2 2 2 2 2 2 2 2 2" xfId="10589" xr:uid="{7A585544-1C84-495E-AF12-96D8FBFAEEB1}"/>
    <cellStyle name="Currency 2 5 2 2 2 2 2 2 2 2 2 2" xfId="21917" xr:uid="{91EFFEFA-908B-46BC-A8AB-4E5551C2F007}"/>
    <cellStyle name="Currency 2 5 2 2 2 2 2 2 2 2 2 2 2" xfId="44573" xr:uid="{CFCEB308-D345-494C-BA00-0B07667EE1E5}"/>
    <cellStyle name="Currency 2 5 2 2 2 2 2 2 2 2 2 3" xfId="33245" xr:uid="{8FE281B7-D9A9-41C7-A466-B6118C3C93F5}"/>
    <cellStyle name="Currency 2 5 2 2 2 2 2 2 2 2 3" xfId="16253" xr:uid="{FC58F8C3-C547-4503-8564-31CD0DE95086}"/>
    <cellStyle name="Currency 2 5 2 2 2 2 2 2 2 2 3 2" xfId="38909" xr:uid="{0A8F5378-91AE-421E-BA71-0E6E110BA5B3}"/>
    <cellStyle name="Currency 2 5 2 2 2 2 2 2 2 2 4" xfId="27581" xr:uid="{4BA1F747-2D7E-4FFC-94C9-403107D71FB0}"/>
    <cellStyle name="Currency 2 5 2 2 2 2 2 2 2 3" xfId="7757" xr:uid="{B6D8D763-6964-4A61-8448-234AFB0796D7}"/>
    <cellStyle name="Currency 2 5 2 2 2 2 2 2 2 3 2" xfId="19085" xr:uid="{B8547B42-8C63-43E5-857D-0F2FB10B8B36}"/>
    <cellStyle name="Currency 2 5 2 2 2 2 2 2 2 3 2 2" xfId="41741" xr:uid="{3DE643E0-6708-4205-8965-7AA21FD39621}"/>
    <cellStyle name="Currency 2 5 2 2 2 2 2 2 2 3 3" xfId="30413" xr:uid="{0DD714E1-A10D-47E8-AEF6-F276D7485F4F}"/>
    <cellStyle name="Currency 2 5 2 2 2 2 2 2 2 4" xfId="13421" xr:uid="{32F662DA-972E-443C-A255-7EA687FFC3A5}"/>
    <cellStyle name="Currency 2 5 2 2 2 2 2 2 2 4 2" xfId="36077" xr:uid="{A2A326A8-0BEC-44E5-A803-D852B9DC63EA}"/>
    <cellStyle name="Currency 2 5 2 2 2 2 2 2 2 5" xfId="24749" xr:uid="{7F704676-02FD-4A0A-B0DE-FCA1978CB916}"/>
    <cellStyle name="Currency 2 5 2 2 2 2 2 2 3" xfId="4290" xr:uid="{77D905BF-D774-4FFD-BACD-D3030A70E710}"/>
    <cellStyle name="Currency 2 5 2 2 2 2 2 2 3 2" xfId="9954" xr:uid="{A45B928E-FE69-4713-98CA-92989AA2902A}"/>
    <cellStyle name="Currency 2 5 2 2 2 2 2 2 3 2 2" xfId="21282" xr:uid="{7607FF0A-7CC9-4BD9-B702-4E9E7808B7B2}"/>
    <cellStyle name="Currency 2 5 2 2 2 2 2 2 3 2 2 2" xfId="43938" xr:uid="{357045E8-5DBF-4DFD-A916-DA89A1DBB934}"/>
    <cellStyle name="Currency 2 5 2 2 2 2 2 2 3 2 3" xfId="32610" xr:uid="{593F3653-B2EC-432D-8B0E-368991569C08}"/>
    <cellStyle name="Currency 2 5 2 2 2 2 2 2 3 3" xfId="15618" xr:uid="{40E0941E-2976-4D9D-97EF-9E69652716B4}"/>
    <cellStyle name="Currency 2 5 2 2 2 2 2 2 3 3 2" xfId="38274" xr:uid="{F06052CB-B720-420C-9576-0972F1C3E7DE}"/>
    <cellStyle name="Currency 2 5 2 2 2 2 2 2 3 4" xfId="26946" xr:uid="{BEBEED0D-D85D-47EE-B23C-427802282064}"/>
    <cellStyle name="Currency 2 5 2 2 2 2 2 2 4" xfId="7122" xr:uid="{F4821C39-6F1D-410D-9F14-606B5E54960E}"/>
    <cellStyle name="Currency 2 5 2 2 2 2 2 2 4 2" xfId="18450" xr:uid="{60DBB638-BF48-47FC-AFF9-10B2395E389A}"/>
    <cellStyle name="Currency 2 5 2 2 2 2 2 2 4 2 2" xfId="41106" xr:uid="{2CF5FBEA-B680-493E-ADBE-E812A436978A}"/>
    <cellStyle name="Currency 2 5 2 2 2 2 2 2 4 3" xfId="29778" xr:uid="{4B757EA8-F49C-4A01-A24C-ADA3A6A7974A}"/>
    <cellStyle name="Currency 2 5 2 2 2 2 2 2 5" xfId="12786" xr:uid="{33E33343-8189-48C3-8B94-6F315433A042}"/>
    <cellStyle name="Currency 2 5 2 2 2 2 2 2 5 2" xfId="35442" xr:uid="{56D0F6A3-35EA-4249-9C20-61FCA929228A}"/>
    <cellStyle name="Currency 2 5 2 2 2 2 2 2 6" xfId="24114" xr:uid="{B83C0794-AF7E-47C7-96E3-AFCF72CAF845}"/>
    <cellStyle name="Currency 2 5 2 2 2 2 2 3" xfId="2094" xr:uid="{3299E7FC-6FD8-479E-947A-5FFFD00025BC}"/>
    <cellStyle name="Currency 2 5 2 2 2 2 2 3 2" xfId="4926" xr:uid="{A09AD13B-5AA8-4587-82A7-648F077EFDBD}"/>
    <cellStyle name="Currency 2 5 2 2 2 2 2 3 2 2" xfId="10590" xr:uid="{A715A05E-8EEB-4655-B3A0-842C45F8F84B}"/>
    <cellStyle name="Currency 2 5 2 2 2 2 2 3 2 2 2" xfId="21918" xr:uid="{904274DB-65E9-4C7B-867C-70A0970D3552}"/>
    <cellStyle name="Currency 2 5 2 2 2 2 2 3 2 2 2 2" xfId="44574" xr:uid="{BBC638B8-71AA-4785-8AC9-1D4201E1872B}"/>
    <cellStyle name="Currency 2 5 2 2 2 2 2 3 2 2 3" xfId="33246" xr:uid="{88254E79-6D60-48EE-A538-6B4E209FB567}"/>
    <cellStyle name="Currency 2 5 2 2 2 2 2 3 2 3" xfId="16254" xr:uid="{3DF6E035-D72E-4403-A3FC-B02F06C4DBAE}"/>
    <cellStyle name="Currency 2 5 2 2 2 2 2 3 2 3 2" xfId="38910" xr:uid="{E69DB161-D330-4FAF-8CB4-9CFAB3A446E2}"/>
    <cellStyle name="Currency 2 5 2 2 2 2 2 3 2 4" xfId="27582" xr:uid="{2BEBC99A-CA78-4BEA-B3B4-AB9F6C3B7EF4}"/>
    <cellStyle name="Currency 2 5 2 2 2 2 2 3 3" xfId="7758" xr:uid="{26410D9F-DE52-4F98-A3A9-42E255B62274}"/>
    <cellStyle name="Currency 2 5 2 2 2 2 2 3 3 2" xfId="19086" xr:uid="{8578B999-4371-4A8E-A700-D723792C4E72}"/>
    <cellStyle name="Currency 2 5 2 2 2 2 2 3 3 2 2" xfId="41742" xr:uid="{2C4AA8DF-D02B-47A6-92ED-744218F21500}"/>
    <cellStyle name="Currency 2 5 2 2 2 2 2 3 3 3" xfId="30414" xr:uid="{AB6295EF-91A0-4A1C-87B3-0621CC134532}"/>
    <cellStyle name="Currency 2 5 2 2 2 2 2 3 4" xfId="13422" xr:uid="{FF4B88CC-8678-475C-88E4-25FDB8113494}"/>
    <cellStyle name="Currency 2 5 2 2 2 2 2 3 4 2" xfId="36078" xr:uid="{CCE7DB77-8D2D-476F-8691-1C59733DD885}"/>
    <cellStyle name="Currency 2 5 2 2 2 2 2 3 5" xfId="24750" xr:uid="{CA048C08-9651-421A-BAF8-E786F7AC6037}"/>
    <cellStyle name="Currency 2 5 2 2 2 2 2 4" xfId="3586" xr:uid="{2C31260A-7A20-4840-91C8-B6D7D89FC1E5}"/>
    <cellStyle name="Currency 2 5 2 2 2 2 2 4 2" xfId="9250" xr:uid="{2E126455-1C94-490F-AF9B-70F647BB2E7E}"/>
    <cellStyle name="Currency 2 5 2 2 2 2 2 4 2 2" xfId="20578" xr:uid="{5DC8F8BC-929D-4445-A4EE-B56A8A52C0AF}"/>
    <cellStyle name="Currency 2 5 2 2 2 2 2 4 2 2 2" xfId="43234" xr:uid="{DB581047-6A97-483E-BAF6-EE37137F842F}"/>
    <cellStyle name="Currency 2 5 2 2 2 2 2 4 2 3" xfId="31906" xr:uid="{FB99227D-0B85-4B9D-B993-C6372C9224E1}"/>
    <cellStyle name="Currency 2 5 2 2 2 2 2 4 3" xfId="14914" xr:uid="{8E65E1AC-ABFC-4812-A4EF-A4E84EB4AF09}"/>
    <cellStyle name="Currency 2 5 2 2 2 2 2 4 3 2" xfId="37570" xr:uid="{6C024647-F58B-4B1D-B6A4-FBE302AB8FCB}"/>
    <cellStyle name="Currency 2 5 2 2 2 2 2 4 4" xfId="26242" xr:uid="{16ACCC64-CE0E-473D-9F18-BEAB27A7E96D}"/>
    <cellStyle name="Currency 2 5 2 2 2 2 2 5" xfId="6418" xr:uid="{6185974B-690A-44B5-8E12-4EB8A5AF938B}"/>
    <cellStyle name="Currency 2 5 2 2 2 2 2 5 2" xfId="17746" xr:uid="{2658990E-DC38-4E30-8F5A-5EE2FB4C518B}"/>
    <cellStyle name="Currency 2 5 2 2 2 2 2 5 2 2" xfId="40402" xr:uid="{DD45F9B2-10CC-4252-8DEE-6D5572EDF6C6}"/>
    <cellStyle name="Currency 2 5 2 2 2 2 2 5 3" xfId="29074" xr:uid="{6301532F-8D48-4019-A020-E2AB75AEA889}"/>
    <cellStyle name="Currency 2 5 2 2 2 2 2 6" xfId="12082" xr:uid="{2CA39A4F-5108-405D-9509-312697BE815D}"/>
    <cellStyle name="Currency 2 5 2 2 2 2 2 6 2" xfId="34738" xr:uid="{B340B8CB-E7F0-450B-9C27-AEECD4A9BF19}"/>
    <cellStyle name="Currency 2 5 2 2 2 2 2 7" xfId="23410" xr:uid="{F65F976E-1A0A-41C3-8C3D-77C37F809A25}"/>
    <cellStyle name="Currency 2 5 2 2 2 2 3" xfId="1106" xr:uid="{C82382D9-083F-451F-A733-E76E14747CE4}"/>
    <cellStyle name="Currency 2 5 2 2 2 2 3 2" xfId="2095" xr:uid="{066C41D7-5ABD-41F2-81B8-1EC69ECD4079}"/>
    <cellStyle name="Currency 2 5 2 2 2 2 3 2 2" xfId="4927" xr:uid="{0CE16495-3EA9-4E58-B4F0-3FE06A4844FB}"/>
    <cellStyle name="Currency 2 5 2 2 2 2 3 2 2 2" xfId="10591" xr:uid="{36150E9C-8E2D-4429-A3F6-06D96EDAEA36}"/>
    <cellStyle name="Currency 2 5 2 2 2 2 3 2 2 2 2" xfId="21919" xr:uid="{88836D2B-5C6E-4D63-8DF0-BD4C21DA8EC2}"/>
    <cellStyle name="Currency 2 5 2 2 2 2 3 2 2 2 2 2" xfId="44575" xr:uid="{7A9EA14D-5350-42CB-95E9-DC44616C661F}"/>
    <cellStyle name="Currency 2 5 2 2 2 2 3 2 2 2 3" xfId="33247" xr:uid="{9D30E14B-1CBD-4C82-AC7F-0EAE6B37E405}"/>
    <cellStyle name="Currency 2 5 2 2 2 2 3 2 2 3" xfId="16255" xr:uid="{5EA8152F-7188-4614-93C8-BD1ED2E421A7}"/>
    <cellStyle name="Currency 2 5 2 2 2 2 3 2 2 3 2" xfId="38911" xr:uid="{90D85CFC-A789-418C-B0E6-E68DC2EA36B4}"/>
    <cellStyle name="Currency 2 5 2 2 2 2 3 2 2 4" xfId="27583" xr:uid="{F1932347-9666-4A68-A3F1-43FB5E58DB5B}"/>
    <cellStyle name="Currency 2 5 2 2 2 2 3 2 3" xfId="7759" xr:uid="{A6914C61-C378-44CA-9018-20E4BE29BE91}"/>
    <cellStyle name="Currency 2 5 2 2 2 2 3 2 3 2" xfId="19087" xr:uid="{436F74FE-9A66-40CF-B787-CF6069039589}"/>
    <cellStyle name="Currency 2 5 2 2 2 2 3 2 3 2 2" xfId="41743" xr:uid="{081EA750-180C-496E-B5FA-B4A891042970}"/>
    <cellStyle name="Currency 2 5 2 2 2 2 3 2 3 3" xfId="30415" xr:uid="{8AC856D0-EDAA-46E7-A55E-FA376C1B34BE}"/>
    <cellStyle name="Currency 2 5 2 2 2 2 3 2 4" xfId="13423" xr:uid="{D8C27C5C-3A0C-4E72-ADA3-0775594484E6}"/>
    <cellStyle name="Currency 2 5 2 2 2 2 3 2 4 2" xfId="36079" xr:uid="{05B03F83-4BC4-4F3A-AAB9-294979D30C8F}"/>
    <cellStyle name="Currency 2 5 2 2 2 2 3 2 5" xfId="24751" xr:uid="{B14DEC5D-A46E-4828-916F-02D3DA28D793}"/>
    <cellStyle name="Currency 2 5 2 2 2 2 3 3" xfId="3938" xr:uid="{D1EF8EE4-B482-41C6-84AF-D2AE0702BE80}"/>
    <cellStyle name="Currency 2 5 2 2 2 2 3 3 2" xfId="9602" xr:uid="{BDD71DB8-D56A-4953-9F80-176AACB49F60}"/>
    <cellStyle name="Currency 2 5 2 2 2 2 3 3 2 2" xfId="20930" xr:uid="{C2F78490-590E-4B85-93B2-61E714BDE864}"/>
    <cellStyle name="Currency 2 5 2 2 2 2 3 3 2 2 2" xfId="43586" xr:uid="{49262054-70C9-4805-BD42-5D374260411C}"/>
    <cellStyle name="Currency 2 5 2 2 2 2 3 3 2 3" xfId="32258" xr:uid="{ED2D38E1-DFEF-42D6-8CE7-8D2D055B0058}"/>
    <cellStyle name="Currency 2 5 2 2 2 2 3 3 3" xfId="15266" xr:uid="{62AF0F41-1E26-43FB-AB92-CEFF5AF1B3AD}"/>
    <cellStyle name="Currency 2 5 2 2 2 2 3 3 3 2" xfId="37922" xr:uid="{538D16CE-D00E-4FAA-A246-9AA51B985867}"/>
    <cellStyle name="Currency 2 5 2 2 2 2 3 3 4" xfId="26594" xr:uid="{8848DFAF-D0E4-4E90-9F0E-8AA7DA16548E}"/>
    <cellStyle name="Currency 2 5 2 2 2 2 3 4" xfId="6770" xr:uid="{9F72D416-7C95-4818-A1F1-E721261B3B02}"/>
    <cellStyle name="Currency 2 5 2 2 2 2 3 4 2" xfId="18098" xr:uid="{C06643C3-144D-4DE7-B475-E06B501AC4B1}"/>
    <cellStyle name="Currency 2 5 2 2 2 2 3 4 2 2" xfId="40754" xr:uid="{29325DAA-913A-4A68-BC05-8AF00E825D0C}"/>
    <cellStyle name="Currency 2 5 2 2 2 2 3 4 3" xfId="29426" xr:uid="{DC379D66-A55E-447E-972F-762C152AA8B8}"/>
    <cellStyle name="Currency 2 5 2 2 2 2 3 5" xfId="12434" xr:uid="{1DBBE7F1-35D9-4C05-8214-79759698CFBE}"/>
    <cellStyle name="Currency 2 5 2 2 2 2 3 5 2" xfId="35090" xr:uid="{3ACBEA82-DFEC-4C6E-A114-3E6AE487B7AA}"/>
    <cellStyle name="Currency 2 5 2 2 2 2 3 6" xfId="23762" xr:uid="{BDA06F52-FB9A-4548-A051-32114545B2DD}"/>
    <cellStyle name="Currency 2 5 2 2 2 2 4" xfId="2096" xr:uid="{DBD44EA2-89EF-41AA-8138-31E527D62E5B}"/>
    <cellStyle name="Currency 2 5 2 2 2 2 4 2" xfId="4928" xr:uid="{10DD648A-90B2-41DC-BBFB-6DF0ED4A802D}"/>
    <cellStyle name="Currency 2 5 2 2 2 2 4 2 2" xfId="10592" xr:uid="{9CABF42E-B052-4AC5-AB3A-63CE70D03A57}"/>
    <cellStyle name="Currency 2 5 2 2 2 2 4 2 2 2" xfId="21920" xr:uid="{2932E05C-D9A9-4D47-AF25-436579723A43}"/>
    <cellStyle name="Currency 2 5 2 2 2 2 4 2 2 2 2" xfId="44576" xr:uid="{1C90EE26-6582-46EA-950C-4A473C66C8D5}"/>
    <cellStyle name="Currency 2 5 2 2 2 2 4 2 2 3" xfId="33248" xr:uid="{2D0882D9-F6F4-4D24-AF6C-B5F0D244806C}"/>
    <cellStyle name="Currency 2 5 2 2 2 2 4 2 3" xfId="16256" xr:uid="{E0AE0C27-B549-4D16-80D9-581ED6E18777}"/>
    <cellStyle name="Currency 2 5 2 2 2 2 4 2 3 2" xfId="38912" xr:uid="{1076E660-FB21-4AF5-9EA3-1339783298DF}"/>
    <cellStyle name="Currency 2 5 2 2 2 2 4 2 4" xfId="27584" xr:uid="{275EFD8C-6908-4EEA-BE14-21E240C32FD5}"/>
    <cellStyle name="Currency 2 5 2 2 2 2 4 3" xfId="7760" xr:uid="{E44CD97B-166C-4891-9386-EF4DADB17949}"/>
    <cellStyle name="Currency 2 5 2 2 2 2 4 3 2" xfId="19088" xr:uid="{E313AF9B-01FB-4599-BF93-AE586E07CE62}"/>
    <cellStyle name="Currency 2 5 2 2 2 2 4 3 2 2" xfId="41744" xr:uid="{3BF8539E-F241-43C7-9A19-F8B704CFBC19}"/>
    <cellStyle name="Currency 2 5 2 2 2 2 4 3 3" xfId="30416" xr:uid="{AD8B68B8-04D2-41BD-8629-471E61735820}"/>
    <cellStyle name="Currency 2 5 2 2 2 2 4 4" xfId="13424" xr:uid="{7BAAF5B7-E56A-448D-85C5-DD055F7BE684}"/>
    <cellStyle name="Currency 2 5 2 2 2 2 4 4 2" xfId="36080" xr:uid="{5ED2BA93-C5ED-4361-B401-92858C48FBAB}"/>
    <cellStyle name="Currency 2 5 2 2 2 2 4 5" xfId="24752" xr:uid="{2674C675-0336-44D4-BA65-0AB05A638A07}"/>
    <cellStyle name="Currency 2 5 2 2 2 2 5" xfId="3234" xr:uid="{D84C8066-134A-4CB3-B636-16FED4A5CD3A}"/>
    <cellStyle name="Currency 2 5 2 2 2 2 5 2" xfId="8898" xr:uid="{549BCBCE-094B-4E5D-9FD6-91716E973E0B}"/>
    <cellStyle name="Currency 2 5 2 2 2 2 5 2 2" xfId="20226" xr:uid="{7B228C31-6E80-46D2-A8BB-651D24B0F42B}"/>
    <cellStyle name="Currency 2 5 2 2 2 2 5 2 2 2" xfId="42882" xr:uid="{8737DB23-FBE4-43ED-B22E-DC511D498067}"/>
    <cellStyle name="Currency 2 5 2 2 2 2 5 2 3" xfId="31554" xr:uid="{0F489E2F-22C9-4E31-A8F4-A845DD72ED59}"/>
    <cellStyle name="Currency 2 5 2 2 2 2 5 3" xfId="14562" xr:uid="{7331145B-B653-41C0-B4C6-519DB34B1BEE}"/>
    <cellStyle name="Currency 2 5 2 2 2 2 5 3 2" xfId="37218" xr:uid="{415CF970-0400-4C58-BBF3-8FC5D584A641}"/>
    <cellStyle name="Currency 2 5 2 2 2 2 5 4" xfId="25890" xr:uid="{F40DBFA2-6972-4972-B8F6-71FE0280E9BB}"/>
    <cellStyle name="Currency 2 5 2 2 2 2 6" xfId="6066" xr:uid="{C92ABFF9-A31E-4EEB-939C-5D69EC7A7AB4}"/>
    <cellStyle name="Currency 2 5 2 2 2 2 6 2" xfId="17394" xr:uid="{0C51C1F8-BDD0-4949-A88E-E7D65FB49390}"/>
    <cellStyle name="Currency 2 5 2 2 2 2 6 2 2" xfId="40050" xr:uid="{4F6109C3-E949-4ECA-8466-AD38564A49A0}"/>
    <cellStyle name="Currency 2 5 2 2 2 2 6 3" xfId="28722" xr:uid="{B2416D52-F79A-40D9-88BD-CF5C39D2A2A0}"/>
    <cellStyle name="Currency 2 5 2 2 2 2 7" xfId="11730" xr:uid="{F79C6525-66DD-45EE-B81E-C8E0054853B5}"/>
    <cellStyle name="Currency 2 5 2 2 2 2 7 2" xfId="34386" xr:uid="{8710110A-54C3-4A85-B11B-52AB938499E0}"/>
    <cellStyle name="Currency 2 5 2 2 2 2 8" xfId="23058" xr:uid="{868D3FBC-667F-4D14-96B9-E2F71E381126}"/>
    <cellStyle name="Currency 2 5 2 2 2 3" xfId="578" xr:uid="{50FF1AB2-7804-4B28-9CB9-C799E3E53F25}"/>
    <cellStyle name="Currency 2 5 2 2 2 3 2" xfId="1282" xr:uid="{D3856FC3-7876-4F66-B81D-D5A20ADC5803}"/>
    <cellStyle name="Currency 2 5 2 2 2 3 2 2" xfId="2097" xr:uid="{2141F917-BACD-4FAA-A480-7591B36EAD7F}"/>
    <cellStyle name="Currency 2 5 2 2 2 3 2 2 2" xfId="4929" xr:uid="{E2C0AA20-D90E-4E68-99D4-A0E5C1EA9471}"/>
    <cellStyle name="Currency 2 5 2 2 2 3 2 2 2 2" xfId="10593" xr:uid="{239B6589-A9F7-4ED1-8C30-0835762CBD43}"/>
    <cellStyle name="Currency 2 5 2 2 2 3 2 2 2 2 2" xfId="21921" xr:uid="{3E5D7602-DAB1-4827-B339-118F0AFC4357}"/>
    <cellStyle name="Currency 2 5 2 2 2 3 2 2 2 2 2 2" xfId="44577" xr:uid="{F211FD54-5E1B-454C-8590-590C9CC2266A}"/>
    <cellStyle name="Currency 2 5 2 2 2 3 2 2 2 2 3" xfId="33249" xr:uid="{03D05F7A-4F9F-4528-BEB1-909A3742BBBE}"/>
    <cellStyle name="Currency 2 5 2 2 2 3 2 2 2 3" xfId="16257" xr:uid="{751E1C7D-36CD-46A7-AE35-343A62E6F18C}"/>
    <cellStyle name="Currency 2 5 2 2 2 3 2 2 2 3 2" xfId="38913" xr:uid="{F4878F23-05E6-4EBC-8188-C76CDEABEFDE}"/>
    <cellStyle name="Currency 2 5 2 2 2 3 2 2 2 4" xfId="27585" xr:uid="{2BB8EA84-142F-41EF-8B6A-9325D7DA1660}"/>
    <cellStyle name="Currency 2 5 2 2 2 3 2 2 3" xfId="7761" xr:uid="{B4B5D4F5-C8CD-4C08-8A0C-46B916E968CC}"/>
    <cellStyle name="Currency 2 5 2 2 2 3 2 2 3 2" xfId="19089" xr:uid="{632F7493-60C3-428A-AA15-69D1EE3D518C}"/>
    <cellStyle name="Currency 2 5 2 2 2 3 2 2 3 2 2" xfId="41745" xr:uid="{265D1B06-EA73-44F1-A8F0-44DA6547EF1E}"/>
    <cellStyle name="Currency 2 5 2 2 2 3 2 2 3 3" xfId="30417" xr:uid="{CB542630-933F-41DB-B19D-4FA9A2345C3A}"/>
    <cellStyle name="Currency 2 5 2 2 2 3 2 2 4" xfId="13425" xr:uid="{5378FFF8-F983-4C63-A320-7222AED95DD1}"/>
    <cellStyle name="Currency 2 5 2 2 2 3 2 2 4 2" xfId="36081" xr:uid="{5F2E7ED4-66ED-4C5D-A9E3-5354A0F5D467}"/>
    <cellStyle name="Currency 2 5 2 2 2 3 2 2 5" xfId="24753" xr:uid="{A6F70B28-6F5F-45DC-8618-B8F3CCFF6B04}"/>
    <cellStyle name="Currency 2 5 2 2 2 3 2 3" xfId="4114" xr:uid="{80AFDAEA-68FC-477B-A884-0C0346AFC3E9}"/>
    <cellStyle name="Currency 2 5 2 2 2 3 2 3 2" xfId="9778" xr:uid="{E7E6D745-3A84-4AF2-ADC0-047E45BCF3A1}"/>
    <cellStyle name="Currency 2 5 2 2 2 3 2 3 2 2" xfId="21106" xr:uid="{346E2520-EA25-4288-93CD-4B5AA60089D9}"/>
    <cellStyle name="Currency 2 5 2 2 2 3 2 3 2 2 2" xfId="43762" xr:uid="{D74C6D64-DBF7-4AD0-AF39-A2D3731EB3AF}"/>
    <cellStyle name="Currency 2 5 2 2 2 3 2 3 2 3" xfId="32434" xr:uid="{AF2360D3-DB92-427E-A2CE-EF04F9A8A29C}"/>
    <cellStyle name="Currency 2 5 2 2 2 3 2 3 3" xfId="15442" xr:uid="{B4275D0A-5A60-4608-ABFC-0E9BD0488786}"/>
    <cellStyle name="Currency 2 5 2 2 2 3 2 3 3 2" xfId="38098" xr:uid="{2F8620BC-A72B-45C0-AEF7-80F87092E0E3}"/>
    <cellStyle name="Currency 2 5 2 2 2 3 2 3 4" xfId="26770" xr:uid="{82F60A46-5725-40E0-A72F-FAE006E58761}"/>
    <cellStyle name="Currency 2 5 2 2 2 3 2 4" xfId="6946" xr:uid="{B8435E53-352D-40C1-99BC-6FD1EEE6D4B0}"/>
    <cellStyle name="Currency 2 5 2 2 2 3 2 4 2" xfId="18274" xr:uid="{35C868F6-3F5F-4D50-BE2F-BC07FD627A31}"/>
    <cellStyle name="Currency 2 5 2 2 2 3 2 4 2 2" xfId="40930" xr:uid="{DFEB96DC-E3F3-4AE2-8744-ECA3B97FE10A}"/>
    <cellStyle name="Currency 2 5 2 2 2 3 2 4 3" xfId="29602" xr:uid="{89D8A46F-DEDE-4B3D-9D95-701FD338BE64}"/>
    <cellStyle name="Currency 2 5 2 2 2 3 2 5" xfId="12610" xr:uid="{2C6431E5-20AC-46A6-9B93-8DB7AA17E676}"/>
    <cellStyle name="Currency 2 5 2 2 2 3 2 5 2" xfId="35266" xr:uid="{0203EF59-1493-4862-B01B-8992B096003A}"/>
    <cellStyle name="Currency 2 5 2 2 2 3 2 6" xfId="23938" xr:uid="{AF5B857A-5E0B-4F48-A5C6-22DD292C4DC0}"/>
    <cellStyle name="Currency 2 5 2 2 2 3 3" xfId="2098" xr:uid="{D7AE5AE4-9138-4A6C-8724-5B384DFB76DA}"/>
    <cellStyle name="Currency 2 5 2 2 2 3 3 2" xfId="4930" xr:uid="{16A0F424-31F8-4BC2-8AFD-E3D6B1CBD75C}"/>
    <cellStyle name="Currency 2 5 2 2 2 3 3 2 2" xfId="10594" xr:uid="{BA522EFC-47B5-40E1-B2A8-CAA80B536C68}"/>
    <cellStyle name="Currency 2 5 2 2 2 3 3 2 2 2" xfId="21922" xr:uid="{2F76EF66-7780-4A25-9CDD-C3FAD9F73FA4}"/>
    <cellStyle name="Currency 2 5 2 2 2 3 3 2 2 2 2" xfId="44578" xr:uid="{0CF42E45-DAA0-4E93-9B96-7603562A25F1}"/>
    <cellStyle name="Currency 2 5 2 2 2 3 3 2 2 3" xfId="33250" xr:uid="{00D1155F-F60D-49BA-B5CF-3512507FEB98}"/>
    <cellStyle name="Currency 2 5 2 2 2 3 3 2 3" xfId="16258" xr:uid="{E5AE8C5D-FF88-42F8-92CA-FA05DFE85AB8}"/>
    <cellStyle name="Currency 2 5 2 2 2 3 3 2 3 2" xfId="38914" xr:uid="{A292DDFC-74B6-4713-884D-2719DAA5223E}"/>
    <cellStyle name="Currency 2 5 2 2 2 3 3 2 4" xfId="27586" xr:uid="{B274DEF4-C9C6-44FC-B3AB-4CB20C8A5602}"/>
    <cellStyle name="Currency 2 5 2 2 2 3 3 3" xfId="7762" xr:uid="{49854C80-F008-499B-B720-D44BD61A3994}"/>
    <cellStyle name="Currency 2 5 2 2 2 3 3 3 2" xfId="19090" xr:uid="{B0F70762-35CB-4442-A0E8-A4BE0CA29688}"/>
    <cellStyle name="Currency 2 5 2 2 2 3 3 3 2 2" xfId="41746" xr:uid="{7C82ADC1-A7FF-4658-8B14-E8C8F05FCC9C}"/>
    <cellStyle name="Currency 2 5 2 2 2 3 3 3 3" xfId="30418" xr:uid="{FFFBB704-1017-494E-A79F-0E831772D4BA}"/>
    <cellStyle name="Currency 2 5 2 2 2 3 3 4" xfId="13426" xr:uid="{BD77C822-F1C9-4216-8BAF-BC83D6A4FA5F}"/>
    <cellStyle name="Currency 2 5 2 2 2 3 3 4 2" xfId="36082" xr:uid="{56C727D9-6406-449B-B79A-415D13A6903F}"/>
    <cellStyle name="Currency 2 5 2 2 2 3 3 5" xfId="24754" xr:uid="{2827CF63-1786-471C-ADDA-99B612A1B0F5}"/>
    <cellStyle name="Currency 2 5 2 2 2 3 4" xfId="3410" xr:uid="{CB44D83E-29FE-4C0D-96AD-6FF70197DA88}"/>
    <cellStyle name="Currency 2 5 2 2 2 3 4 2" xfId="9074" xr:uid="{0D1BD2DE-D938-40E8-9950-BE9432F2B765}"/>
    <cellStyle name="Currency 2 5 2 2 2 3 4 2 2" xfId="20402" xr:uid="{059546EA-31D0-403C-B8D0-6E3A02BDB03F}"/>
    <cellStyle name="Currency 2 5 2 2 2 3 4 2 2 2" xfId="43058" xr:uid="{5A88B4A3-CF6E-4220-9D95-16868A576CE5}"/>
    <cellStyle name="Currency 2 5 2 2 2 3 4 2 3" xfId="31730" xr:uid="{CDD8D2DE-0E8C-487F-BCA0-767F4E25B665}"/>
    <cellStyle name="Currency 2 5 2 2 2 3 4 3" xfId="14738" xr:uid="{D94C12D1-C5E5-46A0-BF3A-66ED57F20598}"/>
    <cellStyle name="Currency 2 5 2 2 2 3 4 3 2" xfId="37394" xr:uid="{BF9C2618-7FAD-486C-9ACB-017DBD9F58BB}"/>
    <cellStyle name="Currency 2 5 2 2 2 3 4 4" xfId="26066" xr:uid="{5B3C4B7C-51CF-4D45-AC24-86E04A827091}"/>
    <cellStyle name="Currency 2 5 2 2 2 3 5" xfId="6242" xr:uid="{15CE8506-CCEC-47E1-88B8-BBEF50B4773D}"/>
    <cellStyle name="Currency 2 5 2 2 2 3 5 2" xfId="17570" xr:uid="{97649144-613F-4DF2-BBD5-026C82B975AA}"/>
    <cellStyle name="Currency 2 5 2 2 2 3 5 2 2" xfId="40226" xr:uid="{AC5F107D-95FB-4D8D-BE11-A14F82FD43C8}"/>
    <cellStyle name="Currency 2 5 2 2 2 3 5 3" xfId="28898" xr:uid="{8380CBC1-41DB-4356-B159-45984FFE728E}"/>
    <cellStyle name="Currency 2 5 2 2 2 3 6" xfId="11906" xr:uid="{FE25F4ED-D062-49D3-95D6-BAF6EFE02051}"/>
    <cellStyle name="Currency 2 5 2 2 2 3 6 2" xfId="34562" xr:uid="{A2628C44-C2C3-48C1-8631-480CCB423141}"/>
    <cellStyle name="Currency 2 5 2 2 2 3 7" xfId="23234" xr:uid="{70DF4393-1E0E-468B-843B-E4E9000C8382}"/>
    <cellStyle name="Currency 2 5 2 2 2 4" xfId="930" xr:uid="{A11F8C97-A630-4089-BA50-538CB1700321}"/>
    <cellStyle name="Currency 2 5 2 2 2 4 2" xfId="2099" xr:uid="{2B0A986A-E163-4231-BD9A-88C8F03AFFE9}"/>
    <cellStyle name="Currency 2 5 2 2 2 4 2 2" xfId="4931" xr:uid="{5B9B72C8-2ED2-4481-A702-B1634C7B445E}"/>
    <cellStyle name="Currency 2 5 2 2 2 4 2 2 2" xfId="10595" xr:uid="{A7835744-00B1-4894-BED4-BEDF09B8B2A8}"/>
    <cellStyle name="Currency 2 5 2 2 2 4 2 2 2 2" xfId="21923" xr:uid="{5582EA6D-07DF-49D4-8DBD-232925FBBF6E}"/>
    <cellStyle name="Currency 2 5 2 2 2 4 2 2 2 2 2" xfId="44579" xr:uid="{77C93943-6690-499D-B398-2BFB692CE893}"/>
    <cellStyle name="Currency 2 5 2 2 2 4 2 2 2 3" xfId="33251" xr:uid="{07A762DC-472B-4E08-B850-F0B34310B8A9}"/>
    <cellStyle name="Currency 2 5 2 2 2 4 2 2 3" xfId="16259" xr:uid="{431EDD55-8CC3-42AE-BEDC-5960A9D607ED}"/>
    <cellStyle name="Currency 2 5 2 2 2 4 2 2 3 2" xfId="38915" xr:uid="{12F3FBD7-0728-4526-8A6E-FFD8409C8C98}"/>
    <cellStyle name="Currency 2 5 2 2 2 4 2 2 4" xfId="27587" xr:uid="{AD45A154-28C7-434A-8BFC-151D34E015F0}"/>
    <cellStyle name="Currency 2 5 2 2 2 4 2 3" xfId="7763" xr:uid="{52F67094-E0EF-4B32-97C6-783F7214290A}"/>
    <cellStyle name="Currency 2 5 2 2 2 4 2 3 2" xfId="19091" xr:uid="{A1C2C3A2-8F96-404B-BA80-658B95E5AC3F}"/>
    <cellStyle name="Currency 2 5 2 2 2 4 2 3 2 2" xfId="41747" xr:uid="{89FB2775-A303-41E8-AE5F-44CF28D4CB6E}"/>
    <cellStyle name="Currency 2 5 2 2 2 4 2 3 3" xfId="30419" xr:uid="{29BA6E1F-6ACC-451F-9CA3-8010A43BA21E}"/>
    <cellStyle name="Currency 2 5 2 2 2 4 2 4" xfId="13427" xr:uid="{D7BDED2B-5799-46C4-B619-E811E6CDA952}"/>
    <cellStyle name="Currency 2 5 2 2 2 4 2 4 2" xfId="36083" xr:uid="{7A889CB9-2EAA-4BEC-9E56-934A85D28E61}"/>
    <cellStyle name="Currency 2 5 2 2 2 4 2 5" xfId="24755" xr:uid="{08806438-CC1A-4479-985E-AF9E11565A84}"/>
    <cellStyle name="Currency 2 5 2 2 2 4 3" xfId="3762" xr:uid="{38DE6E3C-C614-4F37-8320-6DCAC65BE029}"/>
    <cellStyle name="Currency 2 5 2 2 2 4 3 2" xfId="9426" xr:uid="{82361FA8-D426-4A17-9D20-5B392DF3271F}"/>
    <cellStyle name="Currency 2 5 2 2 2 4 3 2 2" xfId="20754" xr:uid="{B9D72EBA-9998-4DAB-89BA-2003B3859211}"/>
    <cellStyle name="Currency 2 5 2 2 2 4 3 2 2 2" xfId="43410" xr:uid="{97DAF590-01B4-4980-AC22-198B34A45307}"/>
    <cellStyle name="Currency 2 5 2 2 2 4 3 2 3" xfId="32082" xr:uid="{B38E6085-CBCF-4840-8909-E2413E99D523}"/>
    <cellStyle name="Currency 2 5 2 2 2 4 3 3" xfId="15090" xr:uid="{C49308E8-618D-4B1A-9FF9-ABEC2AFFDB75}"/>
    <cellStyle name="Currency 2 5 2 2 2 4 3 3 2" xfId="37746" xr:uid="{7EB24EAC-D6F0-4A8E-AD6C-255F1E1F17D5}"/>
    <cellStyle name="Currency 2 5 2 2 2 4 3 4" xfId="26418" xr:uid="{0AC6BB76-C524-4CD4-A0C1-1452564C813D}"/>
    <cellStyle name="Currency 2 5 2 2 2 4 4" xfId="6594" xr:uid="{58870498-5A76-4975-9978-7A5AA280147E}"/>
    <cellStyle name="Currency 2 5 2 2 2 4 4 2" xfId="17922" xr:uid="{B0A4F8A6-C9DD-450A-B2EC-1A6131275218}"/>
    <cellStyle name="Currency 2 5 2 2 2 4 4 2 2" xfId="40578" xr:uid="{35EB0AB9-68DB-4E80-ADB9-26D00C557CD5}"/>
    <cellStyle name="Currency 2 5 2 2 2 4 4 3" xfId="29250" xr:uid="{35A99E93-3719-4AEF-A4F7-015BE45E4955}"/>
    <cellStyle name="Currency 2 5 2 2 2 4 5" xfId="12258" xr:uid="{47A5314E-835B-4D11-B75D-921CEDE1B95E}"/>
    <cellStyle name="Currency 2 5 2 2 2 4 5 2" xfId="34914" xr:uid="{74FD6D26-5EE8-4AC2-93F7-09D5C92AB109}"/>
    <cellStyle name="Currency 2 5 2 2 2 4 6" xfId="23586" xr:uid="{39C2E09C-4387-4106-89AA-47F4212E795C}"/>
    <cellStyle name="Currency 2 5 2 2 2 5" xfId="2100" xr:uid="{D38B4613-71EF-4017-BB73-C0B6BD95CB5B}"/>
    <cellStyle name="Currency 2 5 2 2 2 5 2" xfId="4932" xr:uid="{554FBD82-D8B2-4A63-A7F6-CA85426A91E3}"/>
    <cellStyle name="Currency 2 5 2 2 2 5 2 2" xfId="10596" xr:uid="{0A27177C-DC1D-44D9-B118-D107C04DE7A9}"/>
    <cellStyle name="Currency 2 5 2 2 2 5 2 2 2" xfId="21924" xr:uid="{0E405516-73BC-4828-8353-899395B77D7D}"/>
    <cellStyle name="Currency 2 5 2 2 2 5 2 2 2 2" xfId="44580" xr:uid="{9DC5D757-C764-4BDF-B3D5-EC1E0CEB2581}"/>
    <cellStyle name="Currency 2 5 2 2 2 5 2 2 3" xfId="33252" xr:uid="{0693B6EA-CA3A-40F2-A222-2AFF8BD96A8E}"/>
    <cellStyle name="Currency 2 5 2 2 2 5 2 3" xfId="16260" xr:uid="{D0DC96B9-6E25-4482-BA53-573AD214ACD7}"/>
    <cellStyle name="Currency 2 5 2 2 2 5 2 3 2" xfId="38916" xr:uid="{E6B1AE00-CAD2-4E14-AA92-0BE66B138CF5}"/>
    <cellStyle name="Currency 2 5 2 2 2 5 2 4" xfId="27588" xr:uid="{F3F38334-2F48-4F27-9628-5F3A073EC465}"/>
    <cellStyle name="Currency 2 5 2 2 2 5 3" xfId="7764" xr:uid="{A9160771-1597-47BA-8FC0-6CA8BA5CC8EE}"/>
    <cellStyle name="Currency 2 5 2 2 2 5 3 2" xfId="19092" xr:uid="{59AAD9D1-83C3-4E91-937A-2CAB42673E70}"/>
    <cellStyle name="Currency 2 5 2 2 2 5 3 2 2" xfId="41748" xr:uid="{5AD96B98-64FD-4F57-97C3-550433133751}"/>
    <cellStyle name="Currency 2 5 2 2 2 5 3 3" xfId="30420" xr:uid="{DA2F6A66-7E4D-4C16-887C-696406C9E432}"/>
    <cellStyle name="Currency 2 5 2 2 2 5 4" xfId="13428" xr:uid="{B450F25B-EA14-4F3C-88AB-B332BB6968BE}"/>
    <cellStyle name="Currency 2 5 2 2 2 5 4 2" xfId="36084" xr:uid="{685AFF23-612C-4ED3-9A6B-F193803D0BFB}"/>
    <cellStyle name="Currency 2 5 2 2 2 5 5" xfId="24756" xr:uid="{11511C5C-D233-4C14-B5A4-1BD7FBFEAA21}"/>
    <cellStyle name="Currency 2 5 2 2 2 6" xfId="3058" xr:uid="{FDE50867-0B16-4BF6-9A03-30A69D90FFC9}"/>
    <cellStyle name="Currency 2 5 2 2 2 6 2" xfId="8722" xr:uid="{57E23072-8018-427A-9199-502C71DBE629}"/>
    <cellStyle name="Currency 2 5 2 2 2 6 2 2" xfId="20050" xr:uid="{1F363CC3-0C5E-4727-9D49-E8A6FE7B3BC2}"/>
    <cellStyle name="Currency 2 5 2 2 2 6 2 2 2" xfId="42706" xr:uid="{B22C9AD2-D1A1-484B-80AD-A678B4F0BC45}"/>
    <cellStyle name="Currency 2 5 2 2 2 6 2 3" xfId="31378" xr:uid="{2ED183EB-A0AB-4D82-8B07-EE3C1D6F6A15}"/>
    <cellStyle name="Currency 2 5 2 2 2 6 3" xfId="14386" xr:uid="{0AB7266A-F829-4388-8321-041B4C9380CE}"/>
    <cellStyle name="Currency 2 5 2 2 2 6 3 2" xfId="37042" xr:uid="{FAA44B15-EB2F-404E-89DB-9A855CA4077B}"/>
    <cellStyle name="Currency 2 5 2 2 2 6 4" xfId="25714" xr:uid="{FDEAD258-27D4-4FCD-98E7-50C5C4437E59}"/>
    <cellStyle name="Currency 2 5 2 2 2 7" xfId="5890" xr:uid="{6E7CC520-6464-4FE9-BE92-1B4D34772AC6}"/>
    <cellStyle name="Currency 2 5 2 2 2 7 2" xfId="17218" xr:uid="{16B1CC30-DBDA-4B67-BDE8-C786884D78DF}"/>
    <cellStyle name="Currency 2 5 2 2 2 7 2 2" xfId="39874" xr:uid="{DFC7B0E6-3036-413C-8585-4D4B618D9314}"/>
    <cellStyle name="Currency 2 5 2 2 2 7 3" xfId="28546" xr:uid="{E5A6D065-E707-482B-B727-0F1AB48A8222}"/>
    <cellStyle name="Currency 2 5 2 2 2 8" xfId="11554" xr:uid="{D8D84078-D37D-4EC4-8F9E-BBEA563ABB29}"/>
    <cellStyle name="Currency 2 5 2 2 2 8 2" xfId="34210" xr:uid="{207F1C36-0442-4470-B225-88140003C7E6}"/>
    <cellStyle name="Currency 2 5 2 2 2 9" xfId="22882" xr:uid="{8025C123-7B78-49FD-86A0-49CA9B01966C}"/>
    <cellStyle name="Currency 2 5 2 2 3" xfId="314" xr:uid="{2F237582-58C3-463A-ACA9-BBEB135F41E2}"/>
    <cellStyle name="Currency 2 5 2 2 3 2" xfId="666" xr:uid="{989C65FE-8FF6-4A58-A349-E3987180E1F8}"/>
    <cellStyle name="Currency 2 5 2 2 3 2 2" xfId="1370" xr:uid="{98C2EB7B-352D-4794-9B48-B06BE62E932A}"/>
    <cellStyle name="Currency 2 5 2 2 3 2 2 2" xfId="2101" xr:uid="{9CDF9106-42A6-497D-BC34-4DA2F6E456B9}"/>
    <cellStyle name="Currency 2 5 2 2 3 2 2 2 2" xfId="4933" xr:uid="{65988BAC-924C-4A28-9A1C-63C9901ABEA1}"/>
    <cellStyle name="Currency 2 5 2 2 3 2 2 2 2 2" xfId="10597" xr:uid="{1D52F831-D3FE-413B-809C-97B69306B6AF}"/>
    <cellStyle name="Currency 2 5 2 2 3 2 2 2 2 2 2" xfId="21925" xr:uid="{0B1B3880-DA70-4615-855F-7E85ED0AC9E0}"/>
    <cellStyle name="Currency 2 5 2 2 3 2 2 2 2 2 2 2" xfId="44581" xr:uid="{CBD5C313-BFC1-404E-B596-DE18BB0B1202}"/>
    <cellStyle name="Currency 2 5 2 2 3 2 2 2 2 2 3" xfId="33253" xr:uid="{EB787DED-013C-4FBF-9D5D-1CCE812895A4}"/>
    <cellStyle name="Currency 2 5 2 2 3 2 2 2 2 3" xfId="16261" xr:uid="{D3513753-7EBC-4575-90AD-32351384346B}"/>
    <cellStyle name="Currency 2 5 2 2 3 2 2 2 2 3 2" xfId="38917" xr:uid="{DF5D254A-A0E6-4666-8DE0-EF80ADA15239}"/>
    <cellStyle name="Currency 2 5 2 2 3 2 2 2 2 4" xfId="27589" xr:uid="{4F5DD2F0-1E95-4397-8D4B-C54E7084CB4C}"/>
    <cellStyle name="Currency 2 5 2 2 3 2 2 2 3" xfId="7765" xr:uid="{46648461-6A9C-4137-A343-7E8E8D0904C0}"/>
    <cellStyle name="Currency 2 5 2 2 3 2 2 2 3 2" xfId="19093" xr:uid="{3D1289BD-2688-4BAA-A653-4902C4957C34}"/>
    <cellStyle name="Currency 2 5 2 2 3 2 2 2 3 2 2" xfId="41749" xr:uid="{C764435C-E576-4718-AC61-27A54FB6757D}"/>
    <cellStyle name="Currency 2 5 2 2 3 2 2 2 3 3" xfId="30421" xr:uid="{F5081087-841D-40B6-873E-FF8918D288FB}"/>
    <cellStyle name="Currency 2 5 2 2 3 2 2 2 4" xfId="13429" xr:uid="{8385A7DA-E1D0-41A3-A0AA-4C0A1D0A384D}"/>
    <cellStyle name="Currency 2 5 2 2 3 2 2 2 4 2" xfId="36085" xr:uid="{F90527C7-1639-4DA8-9722-D632AAED3335}"/>
    <cellStyle name="Currency 2 5 2 2 3 2 2 2 5" xfId="24757" xr:uid="{DCA68A60-19B6-4692-8257-8A2EDB4E36F8}"/>
    <cellStyle name="Currency 2 5 2 2 3 2 2 3" xfId="4202" xr:uid="{01663624-8FE4-4FD4-8C4C-0921A2DB7806}"/>
    <cellStyle name="Currency 2 5 2 2 3 2 2 3 2" xfId="9866" xr:uid="{60AEE59E-0C63-4931-B377-C1C06C6BFCE0}"/>
    <cellStyle name="Currency 2 5 2 2 3 2 2 3 2 2" xfId="21194" xr:uid="{0BFB3A05-BA0B-4F86-B664-4D01A79992A1}"/>
    <cellStyle name="Currency 2 5 2 2 3 2 2 3 2 2 2" xfId="43850" xr:uid="{ED1AB6A9-EE83-4A2C-9526-6D437A1CC720}"/>
    <cellStyle name="Currency 2 5 2 2 3 2 2 3 2 3" xfId="32522" xr:uid="{55A78953-E8DD-49F0-AA78-CD92992D3CB7}"/>
    <cellStyle name="Currency 2 5 2 2 3 2 2 3 3" xfId="15530" xr:uid="{2A6EE77B-B6B1-4816-BD29-D2F7266C3E98}"/>
    <cellStyle name="Currency 2 5 2 2 3 2 2 3 3 2" xfId="38186" xr:uid="{78775499-45FC-4474-9F72-E825191B447D}"/>
    <cellStyle name="Currency 2 5 2 2 3 2 2 3 4" xfId="26858" xr:uid="{970237A6-AE1A-48DE-8CD5-11408E6F66E4}"/>
    <cellStyle name="Currency 2 5 2 2 3 2 2 4" xfId="7034" xr:uid="{0D4BB421-6D77-466A-9657-E5418D99E437}"/>
    <cellStyle name="Currency 2 5 2 2 3 2 2 4 2" xfId="18362" xr:uid="{243B7A65-EA38-400C-9459-F27E5D2434AF}"/>
    <cellStyle name="Currency 2 5 2 2 3 2 2 4 2 2" xfId="41018" xr:uid="{47190D80-398C-4586-87C2-C1AAEE27DA9D}"/>
    <cellStyle name="Currency 2 5 2 2 3 2 2 4 3" xfId="29690" xr:uid="{1B81180F-A43E-4BF5-9686-8E8035965320}"/>
    <cellStyle name="Currency 2 5 2 2 3 2 2 5" xfId="12698" xr:uid="{FB6BC1D7-00E3-4D3C-B5B8-6A60FA7592FB}"/>
    <cellStyle name="Currency 2 5 2 2 3 2 2 5 2" xfId="35354" xr:uid="{40B8B87F-D8D2-49E1-936B-971AAC8C0FD5}"/>
    <cellStyle name="Currency 2 5 2 2 3 2 2 6" xfId="24026" xr:uid="{DED8149D-E1C7-4502-A181-E4F92764E726}"/>
    <cellStyle name="Currency 2 5 2 2 3 2 3" xfId="2102" xr:uid="{C439780C-1A31-4419-9460-5CE50BA5C6D4}"/>
    <cellStyle name="Currency 2 5 2 2 3 2 3 2" xfId="4934" xr:uid="{2D043E96-80FF-4D5D-BE7A-5A604DA08ABE}"/>
    <cellStyle name="Currency 2 5 2 2 3 2 3 2 2" xfId="10598" xr:uid="{9ADA484D-17E0-421F-92E3-176C4D9397C4}"/>
    <cellStyle name="Currency 2 5 2 2 3 2 3 2 2 2" xfId="21926" xr:uid="{C392DC5F-4FCC-4912-AF78-5091E5F375E1}"/>
    <cellStyle name="Currency 2 5 2 2 3 2 3 2 2 2 2" xfId="44582" xr:uid="{361BA200-A1F0-489A-B157-10728C63E249}"/>
    <cellStyle name="Currency 2 5 2 2 3 2 3 2 2 3" xfId="33254" xr:uid="{23EF3502-2A22-439D-B606-18FF63D1BF9B}"/>
    <cellStyle name="Currency 2 5 2 2 3 2 3 2 3" xfId="16262" xr:uid="{4D3EA4B8-BE36-4BBD-BAFD-F40CA0766192}"/>
    <cellStyle name="Currency 2 5 2 2 3 2 3 2 3 2" xfId="38918" xr:uid="{F6F01DAE-FB63-49B9-A9F9-EB3B9020BC0B}"/>
    <cellStyle name="Currency 2 5 2 2 3 2 3 2 4" xfId="27590" xr:uid="{2BF122DC-5B94-425B-BFF1-6CF1894478E8}"/>
    <cellStyle name="Currency 2 5 2 2 3 2 3 3" xfId="7766" xr:uid="{60F7BB4E-3DB4-4D47-94B7-09D55AFDCDED}"/>
    <cellStyle name="Currency 2 5 2 2 3 2 3 3 2" xfId="19094" xr:uid="{0A179895-502A-4B95-9A21-40464B368813}"/>
    <cellStyle name="Currency 2 5 2 2 3 2 3 3 2 2" xfId="41750" xr:uid="{30701336-8690-4566-9580-54C775B74202}"/>
    <cellStyle name="Currency 2 5 2 2 3 2 3 3 3" xfId="30422" xr:uid="{9A0D2996-FC36-496E-A2BB-21F74FCE096D}"/>
    <cellStyle name="Currency 2 5 2 2 3 2 3 4" xfId="13430" xr:uid="{E2B23F38-8215-432A-8D35-29D4E8BBA199}"/>
    <cellStyle name="Currency 2 5 2 2 3 2 3 4 2" xfId="36086" xr:uid="{4C76D8CB-A1EE-4546-8DB4-B412666A8AAA}"/>
    <cellStyle name="Currency 2 5 2 2 3 2 3 5" xfId="24758" xr:uid="{E3AAF6CA-6161-4999-905C-7C3EFAB7B4AC}"/>
    <cellStyle name="Currency 2 5 2 2 3 2 4" xfId="3498" xr:uid="{F9AA464D-3432-484F-95AE-6736C4E8DB80}"/>
    <cellStyle name="Currency 2 5 2 2 3 2 4 2" xfId="9162" xr:uid="{F5718390-F21D-4667-84CF-037D8C5EA7C4}"/>
    <cellStyle name="Currency 2 5 2 2 3 2 4 2 2" xfId="20490" xr:uid="{E74BF013-A32F-4C86-B199-9CA3EBB5BA84}"/>
    <cellStyle name="Currency 2 5 2 2 3 2 4 2 2 2" xfId="43146" xr:uid="{8BF6E087-B338-4AA3-98C7-3E7C5D10C4FB}"/>
    <cellStyle name="Currency 2 5 2 2 3 2 4 2 3" xfId="31818" xr:uid="{630A1ADF-A89E-4EDD-B6B3-C9A6406C8CBE}"/>
    <cellStyle name="Currency 2 5 2 2 3 2 4 3" xfId="14826" xr:uid="{D0F852E6-2764-495E-918E-E69D788CBF59}"/>
    <cellStyle name="Currency 2 5 2 2 3 2 4 3 2" xfId="37482" xr:uid="{A4A571C4-8FCA-4078-9A3F-AA8EA1B67035}"/>
    <cellStyle name="Currency 2 5 2 2 3 2 4 4" xfId="26154" xr:uid="{A35D9BF6-2772-4C21-B80B-0B9C987D9330}"/>
    <cellStyle name="Currency 2 5 2 2 3 2 5" xfId="6330" xr:uid="{B9EA867E-1EF7-400A-BC76-BEC4DDADDEEA}"/>
    <cellStyle name="Currency 2 5 2 2 3 2 5 2" xfId="17658" xr:uid="{B7A3A491-1082-4A78-809F-C5B024027E13}"/>
    <cellStyle name="Currency 2 5 2 2 3 2 5 2 2" xfId="40314" xr:uid="{CB9B5873-5DB3-4547-AB95-68D07254C759}"/>
    <cellStyle name="Currency 2 5 2 2 3 2 5 3" xfId="28986" xr:uid="{F8AEB127-BB33-4B5F-A955-61309F02898A}"/>
    <cellStyle name="Currency 2 5 2 2 3 2 6" xfId="11994" xr:uid="{51383519-96F6-4C5B-B5A4-3558EC63BAF2}"/>
    <cellStyle name="Currency 2 5 2 2 3 2 6 2" xfId="34650" xr:uid="{CC0CE825-59E6-4911-B9AA-D77FBB07BD61}"/>
    <cellStyle name="Currency 2 5 2 2 3 2 7" xfId="23322" xr:uid="{2A3C6D41-AA68-439F-A448-3CFABA3A0CAF}"/>
    <cellStyle name="Currency 2 5 2 2 3 3" xfId="1018" xr:uid="{39809B81-8429-4970-A55E-4D5B229F7ABF}"/>
    <cellStyle name="Currency 2 5 2 2 3 3 2" xfId="2103" xr:uid="{DCDC7CEE-8971-4709-92A9-2142984BB9C0}"/>
    <cellStyle name="Currency 2 5 2 2 3 3 2 2" xfId="4935" xr:uid="{38DDA6CE-0AE8-4EAA-ABD7-448F9A703CB6}"/>
    <cellStyle name="Currency 2 5 2 2 3 3 2 2 2" xfId="10599" xr:uid="{088CC2A9-6E63-4BB8-A4BD-680A61E91AF0}"/>
    <cellStyle name="Currency 2 5 2 2 3 3 2 2 2 2" xfId="21927" xr:uid="{11CC869E-95B8-40CE-8DB3-1B274F77E820}"/>
    <cellStyle name="Currency 2 5 2 2 3 3 2 2 2 2 2" xfId="44583" xr:uid="{E6555BB0-02F8-4FA5-BFF6-132F72B0DC22}"/>
    <cellStyle name="Currency 2 5 2 2 3 3 2 2 2 3" xfId="33255" xr:uid="{3B03EFDD-2C08-4BB8-887F-C7D306159304}"/>
    <cellStyle name="Currency 2 5 2 2 3 3 2 2 3" xfId="16263" xr:uid="{351664D7-7677-4030-B716-AD21FB85267D}"/>
    <cellStyle name="Currency 2 5 2 2 3 3 2 2 3 2" xfId="38919" xr:uid="{AD587ED5-FCB5-4400-AD1B-C7DE8E46D551}"/>
    <cellStyle name="Currency 2 5 2 2 3 3 2 2 4" xfId="27591" xr:uid="{6C81489B-D87C-4C0D-B9A1-1C7C34111823}"/>
    <cellStyle name="Currency 2 5 2 2 3 3 2 3" xfId="7767" xr:uid="{2720AF5F-20F3-44F3-A368-BADEFE9702AD}"/>
    <cellStyle name="Currency 2 5 2 2 3 3 2 3 2" xfId="19095" xr:uid="{9CFD586A-F8F9-4CAB-9EC8-E9ED5A2A78A1}"/>
    <cellStyle name="Currency 2 5 2 2 3 3 2 3 2 2" xfId="41751" xr:uid="{F47D1B86-79B8-4D3F-8DD9-6014702B2AFE}"/>
    <cellStyle name="Currency 2 5 2 2 3 3 2 3 3" xfId="30423" xr:uid="{F6507813-7F0F-4EEB-8BF1-B850AEE1A2CD}"/>
    <cellStyle name="Currency 2 5 2 2 3 3 2 4" xfId="13431" xr:uid="{E2273C7A-06FD-4FA7-9876-7BF35F7E11CD}"/>
    <cellStyle name="Currency 2 5 2 2 3 3 2 4 2" xfId="36087" xr:uid="{F4E643AF-B9D4-4EE3-ACBB-983544B1953B}"/>
    <cellStyle name="Currency 2 5 2 2 3 3 2 5" xfId="24759" xr:uid="{E808708F-D6C9-4955-9C36-15BDB7EA2B62}"/>
    <cellStyle name="Currency 2 5 2 2 3 3 3" xfId="3850" xr:uid="{64CD813E-7ABC-4E1C-AC1D-710F85566AFD}"/>
    <cellStyle name="Currency 2 5 2 2 3 3 3 2" xfId="9514" xr:uid="{BDE569DF-890E-4D2F-B99D-BA312EFF63BA}"/>
    <cellStyle name="Currency 2 5 2 2 3 3 3 2 2" xfId="20842" xr:uid="{5B8B2A49-3626-4A65-8E51-9330FDED641B}"/>
    <cellStyle name="Currency 2 5 2 2 3 3 3 2 2 2" xfId="43498" xr:uid="{85027357-16C1-437B-8D9A-DA632BCF89ED}"/>
    <cellStyle name="Currency 2 5 2 2 3 3 3 2 3" xfId="32170" xr:uid="{E783879E-F2C8-4437-B605-18FAE28469FD}"/>
    <cellStyle name="Currency 2 5 2 2 3 3 3 3" xfId="15178" xr:uid="{9A53B984-0572-4C1B-988D-642649548FAF}"/>
    <cellStyle name="Currency 2 5 2 2 3 3 3 3 2" xfId="37834" xr:uid="{E8FE9262-4810-4701-81E7-ED23C4F4773C}"/>
    <cellStyle name="Currency 2 5 2 2 3 3 3 4" xfId="26506" xr:uid="{F979577F-6927-4AFD-BFB2-EB23E13C73BD}"/>
    <cellStyle name="Currency 2 5 2 2 3 3 4" xfId="6682" xr:uid="{3D997C9E-7097-405F-855E-B587E5D62766}"/>
    <cellStyle name="Currency 2 5 2 2 3 3 4 2" xfId="18010" xr:uid="{A7B54CD7-F5E7-4308-9DF4-959D70CD75E7}"/>
    <cellStyle name="Currency 2 5 2 2 3 3 4 2 2" xfId="40666" xr:uid="{8F9029C9-F1D0-48EA-8228-FA7950A924D1}"/>
    <cellStyle name="Currency 2 5 2 2 3 3 4 3" xfId="29338" xr:uid="{AB5D8AA4-2B61-41C0-A5C8-4D9D16205DC3}"/>
    <cellStyle name="Currency 2 5 2 2 3 3 5" xfId="12346" xr:uid="{F7C5F396-2DBA-48BC-B6D2-D568C2B2777C}"/>
    <cellStyle name="Currency 2 5 2 2 3 3 5 2" xfId="35002" xr:uid="{F48D657B-C466-4054-9E6B-AFA4DCA61E61}"/>
    <cellStyle name="Currency 2 5 2 2 3 3 6" xfId="23674" xr:uid="{FDBFE8E0-3EA4-47EB-A312-6C6106DC4AA0}"/>
    <cellStyle name="Currency 2 5 2 2 3 4" xfId="2104" xr:uid="{6B3CD34D-22F9-4E90-BADF-B46A1EAEFC8B}"/>
    <cellStyle name="Currency 2 5 2 2 3 4 2" xfId="4936" xr:uid="{255D4D16-8A31-4163-A834-3049EC44C4D1}"/>
    <cellStyle name="Currency 2 5 2 2 3 4 2 2" xfId="10600" xr:uid="{2987D68C-5F54-4067-9B4F-A530224931AE}"/>
    <cellStyle name="Currency 2 5 2 2 3 4 2 2 2" xfId="21928" xr:uid="{58A99129-3C5E-4CCA-A6B0-02E2CE06F047}"/>
    <cellStyle name="Currency 2 5 2 2 3 4 2 2 2 2" xfId="44584" xr:uid="{5A6DDE7E-8BDB-41A0-B754-B7B1CA5A8155}"/>
    <cellStyle name="Currency 2 5 2 2 3 4 2 2 3" xfId="33256" xr:uid="{1D36BF34-C1CF-4E81-874E-5B241D4ED992}"/>
    <cellStyle name="Currency 2 5 2 2 3 4 2 3" xfId="16264" xr:uid="{25822A85-B505-4E19-877E-7373D7A021CE}"/>
    <cellStyle name="Currency 2 5 2 2 3 4 2 3 2" xfId="38920" xr:uid="{3203E02E-9746-4B16-9715-42C5981140C8}"/>
    <cellStyle name="Currency 2 5 2 2 3 4 2 4" xfId="27592" xr:uid="{D5A78931-D6AF-4686-8A8A-9F1211E6B431}"/>
    <cellStyle name="Currency 2 5 2 2 3 4 3" xfId="7768" xr:uid="{FC869C3A-67F6-4BCD-83D5-16DCFF954413}"/>
    <cellStyle name="Currency 2 5 2 2 3 4 3 2" xfId="19096" xr:uid="{1A4DA141-07BE-46EB-9E82-B1C58909213A}"/>
    <cellStyle name="Currency 2 5 2 2 3 4 3 2 2" xfId="41752" xr:uid="{021D9323-5FB3-4BFB-99D8-462BA287156F}"/>
    <cellStyle name="Currency 2 5 2 2 3 4 3 3" xfId="30424" xr:uid="{45C2214B-0F57-4ECF-84C8-17E73A5F475E}"/>
    <cellStyle name="Currency 2 5 2 2 3 4 4" xfId="13432" xr:uid="{4EE2B472-BE06-46FB-9BE9-C02975EE7D96}"/>
    <cellStyle name="Currency 2 5 2 2 3 4 4 2" xfId="36088" xr:uid="{3708E9BC-8097-4464-8CB9-298E3AC6CC3F}"/>
    <cellStyle name="Currency 2 5 2 2 3 4 5" xfId="24760" xr:uid="{CF2D7178-4D8C-4AB1-B1FC-F02EB03DBC98}"/>
    <cellStyle name="Currency 2 5 2 2 3 5" xfId="3146" xr:uid="{E53ED9A0-A8E6-4F73-B379-CBC4438F50D1}"/>
    <cellStyle name="Currency 2 5 2 2 3 5 2" xfId="8810" xr:uid="{695549A3-BEC0-425C-865C-00CB6C21731D}"/>
    <cellStyle name="Currency 2 5 2 2 3 5 2 2" xfId="20138" xr:uid="{461764D2-49F1-433A-944D-CE41A4D8EBA1}"/>
    <cellStyle name="Currency 2 5 2 2 3 5 2 2 2" xfId="42794" xr:uid="{8D913608-2F33-4B1F-BF5B-95F7E7D0045A}"/>
    <cellStyle name="Currency 2 5 2 2 3 5 2 3" xfId="31466" xr:uid="{1A96BAE7-CB00-4737-9882-A4032372071D}"/>
    <cellStyle name="Currency 2 5 2 2 3 5 3" xfId="14474" xr:uid="{321413BB-A2EA-4D0C-A91C-F45574AF0DFB}"/>
    <cellStyle name="Currency 2 5 2 2 3 5 3 2" xfId="37130" xr:uid="{A7DBB891-F3A1-456B-BE92-D7376E299BDE}"/>
    <cellStyle name="Currency 2 5 2 2 3 5 4" xfId="25802" xr:uid="{3A1E0B31-AA5E-49DC-AEF8-AD7C8A70E30B}"/>
    <cellStyle name="Currency 2 5 2 2 3 6" xfId="5978" xr:uid="{EFF0D9F3-9B54-45D1-871F-DA9835E6D8BD}"/>
    <cellStyle name="Currency 2 5 2 2 3 6 2" xfId="17306" xr:uid="{BB909C1C-F053-4ED9-B044-1CE675E50448}"/>
    <cellStyle name="Currency 2 5 2 2 3 6 2 2" xfId="39962" xr:uid="{EDFD50E0-437B-4B93-A837-74DF0C3114B8}"/>
    <cellStyle name="Currency 2 5 2 2 3 6 3" xfId="28634" xr:uid="{523B0D21-CADE-47E0-9988-717BAD3FE96D}"/>
    <cellStyle name="Currency 2 5 2 2 3 7" xfId="11642" xr:uid="{DCB54092-B9BE-46E8-AB34-EBD8FDA51591}"/>
    <cellStyle name="Currency 2 5 2 2 3 7 2" xfId="34298" xr:uid="{86856898-7FAC-4029-904F-C6348FF633FB}"/>
    <cellStyle name="Currency 2 5 2 2 3 8" xfId="22970" xr:uid="{933B8ADA-4A72-4B2D-9604-8179F22AB3F0}"/>
    <cellStyle name="Currency 2 5 2 2 4" xfId="490" xr:uid="{47E61BA2-F116-49AF-8ADC-F688776DE578}"/>
    <cellStyle name="Currency 2 5 2 2 4 2" xfId="1194" xr:uid="{1D89CDCA-1C6F-4B72-B1CA-124BB8C9C824}"/>
    <cellStyle name="Currency 2 5 2 2 4 2 2" xfId="2105" xr:uid="{ABCF5456-260B-4114-8746-B642F353BCB7}"/>
    <cellStyle name="Currency 2 5 2 2 4 2 2 2" xfId="4937" xr:uid="{8D58CEBC-B416-41BC-A79F-C0BB82EC3A3C}"/>
    <cellStyle name="Currency 2 5 2 2 4 2 2 2 2" xfId="10601" xr:uid="{91073AA4-A631-442F-AB8D-513C46A48DFA}"/>
    <cellStyle name="Currency 2 5 2 2 4 2 2 2 2 2" xfId="21929" xr:uid="{BD87E96B-7611-494C-8B0E-4A29645E36AC}"/>
    <cellStyle name="Currency 2 5 2 2 4 2 2 2 2 2 2" xfId="44585" xr:uid="{CF97D8B1-C7D3-4D9F-B4C1-D570C50A2F82}"/>
    <cellStyle name="Currency 2 5 2 2 4 2 2 2 2 3" xfId="33257" xr:uid="{401449E6-60B6-406A-9896-60270F9A971F}"/>
    <cellStyle name="Currency 2 5 2 2 4 2 2 2 3" xfId="16265" xr:uid="{A488C721-8AC1-47E5-A9F5-6ED5CD811BB5}"/>
    <cellStyle name="Currency 2 5 2 2 4 2 2 2 3 2" xfId="38921" xr:uid="{CAF26AFE-0629-47DB-8E2D-FFE78E7ADC9C}"/>
    <cellStyle name="Currency 2 5 2 2 4 2 2 2 4" xfId="27593" xr:uid="{7233F355-0561-46DF-8CF7-2EA89EFD7DA8}"/>
    <cellStyle name="Currency 2 5 2 2 4 2 2 3" xfId="7769" xr:uid="{D4311BB5-6515-46C1-9646-2D27B90BE9E4}"/>
    <cellStyle name="Currency 2 5 2 2 4 2 2 3 2" xfId="19097" xr:uid="{E370F407-8FA2-48C3-85C9-67A127DEBF52}"/>
    <cellStyle name="Currency 2 5 2 2 4 2 2 3 2 2" xfId="41753" xr:uid="{FF84248D-D375-42BC-9835-A609CC8BFD72}"/>
    <cellStyle name="Currency 2 5 2 2 4 2 2 3 3" xfId="30425" xr:uid="{EB9A3F07-C97E-43C0-AA2A-1134E9602D9F}"/>
    <cellStyle name="Currency 2 5 2 2 4 2 2 4" xfId="13433" xr:uid="{2DFADA76-0653-407C-B99B-52969ED4242E}"/>
    <cellStyle name="Currency 2 5 2 2 4 2 2 4 2" xfId="36089" xr:uid="{82E0828B-D6A9-48DE-A78E-AA4A2C7A3997}"/>
    <cellStyle name="Currency 2 5 2 2 4 2 2 5" xfId="24761" xr:uid="{801A460C-64E7-42A1-8500-D0EA690120B6}"/>
    <cellStyle name="Currency 2 5 2 2 4 2 3" xfId="4026" xr:uid="{0E1FB454-4E3E-4740-A66D-06E233B2B09F}"/>
    <cellStyle name="Currency 2 5 2 2 4 2 3 2" xfId="9690" xr:uid="{F3A7765D-7551-4EB6-A012-0EEB3F641BAE}"/>
    <cellStyle name="Currency 2 5 2 2 4 2 3 2 2" xfId="21018" xr:uid="{463283B6-B092-4A58-BC6F-270AD64E3B0C}"/>
    <cellStyle name="Currency 2 5 2 2 4 2 3 2 2 2" xfId="43674" xr:uid="{B34A72FF-03F4-4A00-9DDF-90D36B5AE272}"/>
    <cellStyle name="Currency 2 5 2 2 4 2 3 2 3" xfId="32346" xr:uid="{7306A50A-074E-4D94-A28F-8E4570F2B058}"/>
    <cellStyle name="Currency 2 5 2 2 4 2 3 3" xfId="15354" xr:uid="{AEEAFCE7-DBB1-4B32-8C81-793FA50CC85E}"/>
    <cellStyle name="Currency 2 5 2 2 4 2 3 3 2" xfId="38010" xr:uid="{6D9A25BC-B3CA-498B-A463-671131B3303F}"/>
    <cellStyle name="Currency 2 5 2 2 4 2 3 4" xfId="26682" xr:uid="{2626AB1D-4F30-474A-94EF-95FAD3EF674E}"/>
    <cellStyle name="Currency 2 5 2 2 4 2 4" xfId="6858" xr:uid="{FF843C16-BED0-47F6-AF8D-DB8F8657BA77}"/>
    <cellStyle name="Currency 2 5 2 2 4 2 4 2" xfId="18186" xr:uid="{5831BD89-E1B8-44B0-8536-97B442461B13}"/>
    <cellStyle name="Currency 2 5 2 2 4 2 4 2 2" xfId="40842" xr:uid="{7B4ADB61-1900-43F1-A002-81560486FB73}"/>
    <cellStyle name="Currency 2 5 2 2 4 2 4 3" xfId="29514" xr:uid="{CEF1AE9F-AD84-4DC5-AFA3-8831E249F27B}"/>
    <cellStyle name="Currency 2 5 2 2 4 2 5" xfId="12522" xr:uid="{40E8C25D-DC08-49E6-9C81-44CB9C36679C}"/>
    <cellStyle name="Currency 2 5 2 2 4 2 5 2" xfId="35178" xr:uid="{1FEE452C-8C04-4205-98FE-33E3857ABF6B}"/>
    <cellStyle name="Currency 2 5 2 2 4 2 6" xfId="23850" xr:uid="{3F6114FD-CDDD-4C30-AB17-DC68C1C67B1D}"/>
    <cellStyle name="Currency 2 5 2 2 4 3" xfId="2106" xr:uid="{255ADE17-1DCE-461F-AA23-6BB2A6FBB9C8}"/>
    <cellStyle name="Currency 2 5 2 2 4 3 2" xfId="4938" xr:uid="{DF694874-5BCD-49E4-95AF-E5104668D7D2}"/>
    <cellStyle name="Currency 2 5 2 2 4 3 2 2" xfId="10602" xr:uid="{754EA2B2-58F9-48AB-85D9-256E531D3186}"/>
    <cellStyle name="Currency 2 5 2 2 4 3 2 2 2" xfId="21930" xr:uid="{BC1ECDB8-0AB0-4686-B222-DCBB7DF41ABC}"/>
    <cellStyle name="Currency 2 5 2 2 4 3 2 2 2 2" xfId="44586" xr:uid="{AF8E0D45-C355-4B3E-B150-3D9349BB5DE5}"/>
    <cellStyle name="Currency 2 5 2 2 4 3 2 2 3" xfId="33258" xr:uid="{61245F6D-1896-4CB7-8BB4-D380918DE800}"/>
    <cellStyle name="Currency 2 5 2 2 4 3 2 3" xfId="16266" xr:uid="{EB9A08C4-D6EC-4ADE-BE79-7AF58B0E7636}"/>
    <cellStyle name="Currency 2 5 2 2 4 3 2 3 2" xfId="38922" xr:uid="{BA07D0AD-F8B7-4951-A5DF-A2865401D346}"/>
    <cellStyle name="Currency 2 5 2 2 4 3 2 4" xfId="27594" xr:uid="{ABCD068C-92C3-4CB7-976D-017C63A66171}"/>
    <cellStyle name="Currency 2 5 2 2 4 3 3" xfId="7770" xr:uid="{27D95E2B-F3E2-4F79-88C2-8937A84B621E}"/>
    <cellStyle name="Currency 2 5 2 2 4 3 3 2" xfId="19098" xr:uid="{CCAB3B15-D563-4136-A6C1-A2DED73379A5}"/>
    <cellStyle name="Currency 2 5 2 2 4 3 3 2 2" xfId="41754" xr:uid="{D625719B-BEF2-4330-AC5C-38E2E378445C}"/>
    <cellStyle name="Currency 2 5 2 2 4 3 3 3" xfId="30426" xr:uid="{0693B17D-7658-489C-ADE2-FAFE626EEE6B}"/>
    <cellStyle name="Currency 2 5 2 2 4 3 4" xfId="13434" xr:uid="{46CA2967-AFAC-4C1D-9004-4AC337B947D1}"/>
    <cellStyle name="Currency 2 5 2 2 4 3 4 2" xfId="36090" xr:uid="{BFF8321F-8EDC-4BEA-B79D-F79C3943E2C5}"/>
    <cellStyle name="Currency 2 5 2 2 4 3 5" xfId="24762" xr:uid="{3A1F3CBA-2A70-4052-94F5-9AA3C7A37C35}"/>
    <cellStyle name="Currency 2 5 2 2 4 4" xfId="3322" xr:uid="{C196818B-4849-456A-A5F8-FC651B7B38C1}"/>
    <cellStyle name="Currency 2 5 2 2 4 4 2" xfId="8986" xr:uid="{32761D43-A07E-4A2E-9307-647BB55C1AEA}"/>
    <cellStyle name="Currency 2 5 2 2 4 4 2 2" xfId="20314" xr:uid="{3E6C4A71-6EC7-4F92-A4FD-C09DD30AA5CB}"/>
    <cellStyle name="Currency 2 5 2 2 4 4 2 2 2" xfId="42970" xr:uid="{3EB32B6D-85C5-4816-887B-2B81A1FE711E}"/>
    <cellStyle name="Currency 2 5 2 2 4 4 2 3" xfId="31642" xr:uid="{B5FED81C-B0BE-4DA9-84C6-4D13FEAD43B9}"/>
    <cellStyle name="Currency 2 5 2 2 4 4 3" xfId="14650" xr:uid="{F94973B0-FC18-4A9C-95CB-3723C4E0A575}"/>
    <cellStyle name="Currency 2 5 2 2 4 4 3 2" xfId="37306" xr:uid="{BA03E27F-575C-4468-AE0F-FE0D053179E3}"/>
    <cellStyle name="Currency 2 5 2 2 4 4 4" xfId="25978" xr:uid="{0380817D-EC27-495F-81CE-076BD72531AE}"/>
    <cellStyle name="Currency 2 5 2 2 4 5" xfId="6154" xr:uid="{6BF28EB9-E47B-491C-A952-9B16EE85D289}"/>
    <cellStyle name="Currency 2 5 2 2 4 5 2" xfId="17482" xr:uid="{8842933D-5DB7-47C3-8109-8732A6D3777B}"/>
    <cellStyle name="Currency 2 5 2 2 4 5 2 2" xfId="40138" xr:uid="{7A19C214-5BD2-4092-8D57-36908DFB9D42}"/>
    <cellStyle name="Currency 2 5 2 2 4 5 3" xfId="28810" xr:uid="{9728227A-38F0-48C8-874B-BB62BCB83810}"/>
    <cellStyle name="Currency 2 5 2 2 4 6" xfId="11818" xr:uid="{566161B2-8A2A-4A05-BA83-4926BF28689F}"/>
    <cellStyle name="Currency 2 5 2 2 4 6 2" xfId="34474" xr:uid="{A663E004-1662-4FB8-9CF3-D8FC33B8F000}"/>
    <cellStyle name="Currency 2 5 2 2 4 7" xfId="23146" xr:uid="{B93E408C-E808-4FF3-918B-A31FD1F8DAC0}"/>
    <cellStyle name="Currency 2 5 2 2 5" xfId="842" xr:uid="{7113C978-0D96-43DB-B85B-FCDF89495D76}"/>
    <cellStyle name="Currency 2 5 2 2 5 2" xfId="2107" xr:uid="{3380EBDA-372A-468F-9D30-E13E420FE285}"/>
    <cellStyle name="Currency 2 5 2 2 5 2 2" xfId="4939" xr:uid="{CD78C8C2-D70E-4997-9B3B-ED1D3D68864C}"/>
    <cellStyle name="Currency 2 5 2 2 5 2 2 2" xfId="10603" xr:uid="{397A9559-CF2B-437F-A815-B9C448EF962F}"/>
    <cellStyle name="Currency 2 5 2 2 5 2 2 2 2" xfId="21931" xr:uid="{BD6BC4B5-7406-4AFE-BA81-9EB3347C29FD}"/>
    <cellStyle name="Currency 2 5 2 2 5 2 2 2 2 2" xfId="44587" xr:uid="{3B73AD34-8D86-4176-BF97-758D96E2C8CF}"/>
    <cellStyle name="Currency 2 5 2 2 5 2 2 2 3" xfId="33259" xr:uid="{A165FC67-DE86-4EB6-BC75-C9915F29FA0C}"/>
    <cellStyle name="Currency 2 5 2 2 5 2 2 3" xfId="16267" xr:uid="{0017DB3B-7210-48F6-9882-96F0C6036179}"/>
    <cellStyle name="Currency 2 5 2 2 5 2 2 3 2" xfId="38923" xr:uid="{3B4DBDD2-56D3-401B-B05D-A932887DDE10}"/>
    <cellStyle name="Currency 2 5 2 2 5 2 2 4" xfId="27595" xr:uid="{DBB58D18-E012-41C5-8885-D06B4818E467}"/>
    <cellStyle name="Currency 2 5 2 2 5 2 3" xfId="7771" xr:uid="{2A3FE1EC-4D22-492B-9E59-61F215BE7796}"/>
    <cellStyle name="Currency 2 5 2 2 5 2 3 2" xfId="19099" xr:uid="{5F2734AF-2722-4DE6-90C8-5DD92722DD88}"/>
    <cellStyle name="Currency 2 5 2 2 5 2 3 2 2" xfId="41755" xr:uid="{5403AB6B-23C7-4E3D-9E62-78524F5538E3}"/>
    <cellStyle name="Currency 2 5 2 2 5 2 3 3" xfId="30427" xr:uid="{20D9BA72-F5E7-4712-AAB4-36C220821D58}"/>
    <cellStyle name="Currency 2 5 2 2 5 2 4" xfId="13435" xr:uid="{2AE9E0FA-8F78-4740-9D9F-69A0A72754E0}"/>
    <cellStyle name="Currency 2 5 2 2 5 2 4 2" xfId="36091" xr:uid="{B8FE6EE6-9361-456C-85E1-739239450400}"/>
    <cellStyle name="Currency 2 5 2 2 5 2 5" xfId="24763" xr:uid="{21D23E5F-DCA5-4697-9C87-01F492D6AEE8}"/>
    <cellStyle name="Currency 2 5 2 2 5 3" xfId="3674" xr:uid="{4872D7E4-F36D-4631-AB09-F98AF101BD1B}"/>
    <cellStyle name="Currency 2 5 2 2 5 3 2" xfId="9338" xr:uid="{1F0893A9-59A2-4677-9683-74C2A9799BC9}"/>
    <cellStyle name="Currency 2 5 2 2 5 3 2 2" xfId="20666" xr:uid="{71CB9D60-318D-4BA9-98F8-7D5AA0F3BD30}"/>
    <cellStyle name="Currency 2 5 2 2 5 3 2 2 2" xfId="43322" xr:uid="{F2A9262A-E6FA-4493-BD40-F4EE7862B54E}"/>
    <cellStyle name="Currency 2 5 2 2 5 3 2 3" xfId="31994" xr:uid="{BBFC0D6B-C681-4B41-8B40-6691C7778253}"/>
    <cellStyle name="Currency 2 5 2 2 5 3 3" xfId="15002" xr:uid="{F618432F-2939-42A4-8411-12899E9FF90A}"/>
    <cellStyle name="Currency 2 5 2 2 5 3 3 2" xfId="37658" xr:uid="{D0E9A3F9-E200-4DBA-90F4-9C797D98D889}"/>
    <cellStyle name="Currency 2 5 2 2 5 3 4" xfId="26330" xr:uid="{A9C739E9-8491-46F4-A6FB-19FFB6035323}"/>
    <cellStyle name="Currency 2 5 2 2 5 4" xfId="6506" xr:uid="{E817D3BA-651F-4B53-8371-0C465DF19F29}"/>
    <cellStyle name="Currency 2 5 2 2 5 4 2" xfId="17834" xr:uid="{F997E8D0-6C99-4DA9-95BD-A9D79651444F}"/>
    <cellStyle name="Currency 2 5 2 2 5 4 2 2" xfId="40490" xr:uid="{B5DB019F-18D7-4CCC-936B-D79EDF52064E}"/>
    <cellStyle name="Currency 2 5 2 2 5 4 3" xfId="29162" xr:uid="{24180759-CDE5-4B4C-8F10-AC02D30233D3}"/>
    <cellStyle name="Currency 2 5 2 2 5 5" xfId="12170" xr:uid="{1BA623AE-FBE1-4D7D-8542-34BF6F53508A}"/>
    <cellStyle name="Currency 2 5 2 2 5 5 2" xfId="34826" xr:uid="{C906329A-DE39-4D28-8912-7F2FEB1553F2}"/>
    <cellStyle name="Currency 2 5 2 2 5 6" xfId="23498" xr:uid="{6ACEAC2A-7B0C-4359-B120-FC1C5B52A855}"/>
    <cellStyle name="Currency 2 5 2 2 6" xfId="2108" xr:uid="{E33FEDE9-84A3-4358-9302-A47074E43E6B}"/>
    <cellStyle name="Currency 2 5 2 2 6 2" xfId="4940" xr:uid="{9974AABA-A745-426E-B630-05ADF118CDD1}"/>
    <cellStyle name="Currency 2 5 2 2 6 2 2" xfId="10604" xr:uid="{DBCF8155-4F80-4487-9249-A67DB987A23C}"/>
    <cellStyle name="Currency 2 5 2 2 6 2 2 2" xfId="21932" xr:uid="{8CE12FDC-93F7-4E3C-BFE3-3CCCB31F5090}"/>
    <cellStyle name="Currency 2 5 2 2 6 2 2 2 2" xfId="44588" xr:uid="{F2B4CA41-AF52-4412-8FF5-1FDBE0376C99}"/>
    <cellStyle name="Currency 2 5 2 2 6 2 2 3" xfId="33260" xr:uid="{8B8A11B7-F9B6-4F9E-87A9-95B2FC336141}"/>
    <cellStyle name="Currency 2 5 2 2 6 2 3" xfId="16268" xr:uid="{2C1A98D4-AB80-419A-B5F9-04259FA0894B}"/>
    <cellStyle name="Currency 2 5 2 2 6 2 3 2" xfId="38924" xr:uid="{F624F4EE-459A-4938-AAD3-5A04BA7705CB}"/>
    <cellStyle name="Currency 2 5 2 2 6 2 4" xfId="27596" xr:uid="{AD2E6C31-E9A9-4E98-96F2-6B3D2BEA31FE}"/>
    <cellStyle name="Currency 2 5 2 2 6 3" xfId="7772" xr:uid="{892CFB67-E5A6-44DE-BE1A-52282D6A7025}"/>
    <cellStyle name="Currency 2 5 2 2 6 3 2" xfId="19100" xr:uid="{A59F4E1C-2433-42DF-8AC1-2DF57BD725F9}"/>
    <cellStyle name="Currency 2 5 2 2 6 3 2 2" xfId="41756" xr:uid="{24B35BEF-5817-4BAC-A3B7-826510CAAAE2}"/>
    <cellStyle name="Currency 2 5 2 2 6 3 3" xfId="30428" xr:uid="{ABFD836A-17DB-42ED-8B15-5625DE2B37AC}"/>
    <cellStyle name="Currency 2 5 2 2 6 4" xfId="13436" xr:uid="{8BE8721B-DEC6-4765-B1DF-DB509D895A87}"/>
    <cellStyle name="Currency 2 5 2 2 6 4 2" xfId="36092" xr:uid="{3B3ECF6F-06E0-4629-AB98-5F818381596B}"/>
    <cellStyle name="Currency 2 5 2 2 6 5" xfId="24764" xr:uid="{3B311626-43A7-41AD-8579-220D3F0797BE}"/>
    <cellStyle name="Currency 2 5 2 2 7" xfId="2970" xr:uid="{CC696360-4FEA-4986-9786-F77307687115}"/>
    <cellStyle name="Currency 2 5 2 2 7 2" xfId="8634" xr:uid="{C4B07024-D1BD-4EC2-8770-E5D31EC78BEC}"/>
    <cellStyle name="Currency 2 5 2 2 7 2 2" xfId="19962" xr:uid="{001D01B0-C7CF-411F-97D2-4A4A11736BF5}"/>
    <cellStyle name="Currency 2 5 2 2 7 2 2 2" xfId="42618" xr:uid="{57F1741C-61C6-4995-8DFD-5E0A7F084FBD}"/>
    <cellStyle name="Currency 2 5 2 2 7 2 3" xfId="31290" xr:uid="{789EA9B5-03F3-46A5-BC45-2C847CF84AC3}"/>
    <cellStyle name="Currency 2 5 2 2 7 3" xfId="14298" xr:uid="{C2D95895-7847-458E-A0C1-590AA32BE861}"/>
    <cellStyle name="Currency 2 5 2 2 7 3 2" xfId="36954" xr:uid="{685F41C5-B066-4EC0-89A6-32F69FAD288B}"/>
    <cellStyle name="Currency 2 5 2 2 7 4" xfId="25626" xr:uid="{E1623102-50F9-4C77-86FF-D2C176F9068B}"/>
    <cellStyle name="Currency 2 5 2 2 8" xfId="5802" xr:uid="{A9F1D9FD-9B98-44F3-98A8-5B8AF1BD16F7}"/>
    <cellStyle name="Currency 2 5 2 2 8 2" xfId="17130" xr:uid="{48A88524-7312-463A-B39D-E0C099320D83}"/>
    <cellStyle name="Currency 2 5 2 2 8 2 2" xfId="39786" xr:uid="{35B7C4B0-7EB1-4986-8E84-39D425D8BAB9}"/>
    <cellStyle name="Currency 2 5 2 2 8 3" xfId="28458" xr:uid="{C2A00F92-123F-4455-A7CF-075496A999AB}"/>
    <cellStyle name="Currency 2 5 2 2 9" xfId="11466" xr:uid="{0B2B6417-4456-4849-A047-A8EB7E9DA3A6}"/>
    <cellStyle name="Currency 2 5 2 2 9 2" xfId="34122" xr:uid="{E127CEDC-C118-4321-BC75-FBD1B3BECCED}"/>
    <cellStyle name="Currency 2 5 2 3" xfId="182" xr:uid="{E5FBE33B-056E-4F1A-8189-3BFAE01D509F}"/>
    <cellStyle name="Currency 2 5 2 3 2" xfId="358" xr:uid="{5D741F28-01A6-4DFF-B1EA-5E2E2C37BF50}"/>
    <cellStyle name="Currency 2 5 2 3 2 2" xfId="710" xr:uid="{FC0F05F3-449C-41D8-975B-585E375F40A5}"/>
    <cellStyle name="Currency 2 5 2 3 2 2 2" xfId="1414" xr:uid="{72F262E7-9AA9-4CBB-A1B0-FA7B502249F7}"/>
    <cellStyle name="Currency 2 5 2 3 2 2 2 2" xfId="2109" xr:uid="{410FC0C8-92AA-450A-9C0C-23B10B168736}"/>
    <cellStyle name="Currency 2 5 2 3 2 2 2 2 2" xfId="4941" xr:uid="{7CBCE5CA-3B60-4E9B-BE70-D8631C00609C}"/>
    <cellStyle name="Currency 2 5 2 3 2 2 2 2 2 2" xfId="10605" xr:uid="{BBC3880D-ADD4-425B-BDD5-1F64C7DD39C9}"/>
    <cellStyle name="Currency 2 5 2 3 2 2 2 2 2 2 2" xfId="21933" xr:uid="{2A13DB7A-8AAD-4BB4-AE86-FB59569338B8}"/>
    <cellStyle name="Currency 2 5 2 3 2 2 2 2 2 2 2 2" xfId="44589" xr:uid="{B9C7018F-DB7E-4130-A8AF-69192418027C}"/>
    <cellStyle name="Currency 2 5 2 3 2 2 2 2 2 2 3" xfId="33261" xr:uid="{BDEA6EB2-43FE-4BCF-9988-26431BE85D8E}"/>
    <cellStyle name="Currency 2 5 2 3 2 2 2 2 2 3" xfId="16269" xr:uid="{D5C17C4D-B1ED-4FC9-B2E7-46CDDDDA0C45}"/>
    <cellStyle name="Currency 2 5 2 3 2 2 2 2 2 3 2" xfId="38925" xr:uid="{8C29768A-074A-4E52-936D-50A68E57CB75}"/>
    <cellStyle name="Currency 2 5 2 3 2 2 2 2 2 4" xfId="27597" xr:uid="{698AE75C-B16A-45D2-A118-B718F269980E}"/>
    <cellStyle name="Currency 2 5 2 3 2 2 2 2 3" xfId="7773" xr:uid="{6C1C0C80-92A8-4B4D-BCF9-45C60CE2DFF0}"/>
    <cellStyle name="Currency 2 5 2 3 2 2 2 2 3 2" xfId="19101" xr:uid="{C40EC3BE-F272-467B-8FC2-A30B8699F97B}"/>
    <cellStyle name="Currency 2 5 2 3 2 2 2 2 3 2 2" xfId="41757" xr:uid="{5D5D6BA3-65B9-4EF1-8283-AF913ADFF51F}"/>
    <cellStyle name="Currency 2 5 2 3 2 2 2 2 3 3" xfId="30429" xr:uid="{C8A17139-B5CD-4FAF-A3EF-3566A68CD028}"/>
    <cellStyle name="Currency 2 5 2 3 2 2 2 2 4" xfId="13437" xr:uid="{FE4A306F-53E1-4732-8ACD-C099644615CB}"/>
    <cellStyle name="Currency 2 5 2 3 2 2 2 2 4 2" xfId="36093" xr:uid="{A1A1DEEE-1609-452A-9764-F722964482A8}"/>
    <cellStyle name="Currency 2 5 2 3 2 2 2 2 5" xfId="24765" xr:uid="{CCC41086-0078-48CE-9D78-1DC4CE81CEC4}"/>
    <cellStyle name="Currency 2 5 2 3 2 2 2 3" xfId="4246" xr:uid="{451CCBFE-B943-4C88-9F90-D0B36FE7F79D}"/>
    <cellStyle name="Currency 2 5 2 3 2 2 2 3 2" xfId="9910" xr:uid="{A7A92C82-0BFB-4991-95C7-56EB3355CAD8}"/>
    <cellStyle name="Currency 2 5 2 3 2 2 2 3 2 2" xfId="21238" xr:uid="{69EA9F12-678F-4823-9A50-2144A4A93224}"/>
    <cellStyle name="Currency 2 5 2 3 2 2 2 3 2 2 2" xfId="43894" xr:uid="{BDDD3E83-BCBA-4FF4-ADFF-E9913A501AA8}"/>
    <cellStyle name="Currency 2 5 2 3 2 2 2 3 2 3" xfId="32566" xr:uid="{A5450B86-DFD8-4416-9B21-DEB0D499E96F}"/>
    <cellStyle name="Currency 2 5 2 3 2 2 2 3 3" xfId="15574" xr:uid="{C9F7F41C-820B-4411-A573-ABB0F44CDD6E}"/>
    <cellStyle name="Currency 2 5 2 3 2 2 2 3 3 2" xfId="38230" xr:uid="{E5EFFC9B-9D77-4807-B8EC-EE1CE7337D67}"/>
    <cellStyle name="Currency 2 5 2 3 2 2 2 3 4" xfId="26902" xr:uid="{1D69C2D3-3F28-4B32-B282-849C464D4CF2}"/>
    <cellStyle name="Currency 2 5 2 3 2 2 2 4" xfId="7078" xr:uid="{4DEFC048-B95D-42B7-814B-789EEF1C0FCE}"/>
    <cellStyle name="Currency 2 5 2 3 2 2 2 4 2" xfId="18406" xr:uid="{0306EDE8-7711-4CA0-9378-0221E4B578E2}"/>
    <cellStyle name="Currency 2 5 2 3 2 2 2 4 2 2" xfId="41062" xr:uid="{FC3D924E-B892-46E2-8D89-B71EC4908256}"/>
    <cellStyle name="Currency 2 5 2 3 2 2 2 4 3" xfId="29734" xr:uid="{3E038887-16B5-4701-9D03-C6783DDECC8A}"/>
    <cellStyle name="Currency 2 5 2 3 2 2 2 5" xfId="12742" xr:uid="{75BC3152-631E-403A-85D9-393D4CBC3BFB}"/>
    <cellStyle name="Currency 2 5 2 3 2 2 2 5 2" xfId="35398" xr:uid="{063D466C-81B0-4609-9885-3ADA3FE22333}"/>
    <cellStyle name="Currency 2 5 2 3 2 2 2 6" xfId="24070" xr:uid="{4E104807-D68F-4C9A-8292-CA20B382EDD4}"/>
    <cellStyle name="Currency 2 5 2 3 2 2 3" xfId="2110" xr:uid="{2A77157C-77F4-409C-9A01-E13F89C4E21E}"/>
    <cellStyle name="Currency 2 5 2 3 2 2 3 2" xfId="4942" xr:uid="{E26086B4-E347-4960-B07F-E6C47F2556DC}"/>
    <cellStyle name="Currency 2 5 2 3 2 2 3 2 2" xfId="10606" xr:uid="{B08D9A0D-BBDE-4754-8D39-D9E950681C56}"/>
    <cellStyle name="Currency 2 5 2 3 2 2 3 2 2 2" xfId="21934" xr:uid="{E40F1E76-3E3D-4F40-9DCA-2EAA4B900BC0}"/>
    <cellStyle name="Currency 2 5 2 3 2 2 3 2 2 2 2" xfId="44590" xr:uid="{653E3EE5-1039-423B-A395-39C33C0509D7}"/>
    <cellStyle name="Currency 2 5 2 3 2 2 3 2 2 3" xfId="33262" xr:uid="{F3757413-80CE-460D-BE59-915A2D6F8CE9}"/>
    <cellStyle name="Currency 2 5 2 3 2 2 3 2 3" xfId="16270" xr:uid="{64D8D4EE-7B21-4A83-95C6-22DC9A634F79}"/>
    <cellStyle name="Currency 2 5 2 3 2 2 3 2 3 2" xfId="38926" xr:uid="{AFF205C2-2B24-4D53-B105-D2C023C324B8}"/>
    <cellStyle name="Currency 2 5 2 3 2 2 3 2 4" xfId="27598" xr:uid="{0BCE944A-34E9-42C3-BBAC-0055F3525F32}"/>
    <cellStyle name="Currency 2 5 2 3 2 2 3 3" xfId="7774" xr:uid="{63C94C1F-4716-439A-AC48-98BE48D17B8B}"/>
    <cellStyle name="Currency 2 5 2 3 2 2 3 3 2" xfId="19102" xr:uid="{A4DD932E-649C-4F89-94FD-B70DEFBB4B0F}"/>
    <cellStyle name="Currency 2 5 2 3 2 2 3 3 2 2" xfId="41758" xr:uid="{88F902C1-3C38-42E2-9C5C-CB1BE14D10FC}"/>
    <cellStyle name="Currency 2 5 2 3 2 2 3 3 3" xfId="30430" xr:uid="{DBAB036C-2B28-4D91-8D18-C8420853A08B}"/>
    <cellStyle name="Currency 2 5 2 3 2 2 3 4" xfId="13438" xr:uid="{ADE50E1A-C4A8-48E3-A844-AD4A46C5101B}"/>
    <cellStyle name="Currency 2 5 2 3 2 2 3 4 2" xfId="36094" xr:uid="{CA2C92D6-BFEC-4257-835B-421A788C18D1}"/>
    <cellStyle name="Currency 2 5 2 3 2 2 3 5" xfId="24766" xr:uid="{AD7BAFEA-F1C1-4134-9E41-63AAD9DDB246}"/>
    <cellStyle name="Currency 2 5 2 3 2 2 4" xfId="3542" xr:uid="{A6210016-F09A-4408-9513-73A866CA791C}"/>
    <cellStyle name="Currency 2 5 2 3 2 2 4 2" xfId="9206" xr:uid="{EEC7C8E3-69FF-4E75-8B74-87DBE04E0032}"/>
    <cellStyle name="Currency 2 5 2 3 2 2 4 2 2" xfId="20534" xr:uid="{29A08826-9BC6-4CD4-AD42-3E17AED40B5E}"/>
    <cellStyle name="Currency 2 5 2 3 2 2 4 2 2 2" xfId="43190" xr:uid="{021F5204-92EB-45EF-A6B9-6AB4FCE66C1F}"/>
    <cellStyle name="Currency 2 5 2 3 2 2 4 2 3" xfId="31862" xr:uid="{907BAD99-D264-4CD1-8F3B-14B78383703A}"/>
    <cellStyle name="Currency 2 5 2 3 2 2 4 3" xfId="14870" xr:uid="{396003AB-B5E0-404E-951B-DC6BBD56204C}"/>
    <cellStyle name="Currency 2 5 2 3 2 2 4 3 2" xfId="37526" xr:uid="{80ABE131-61AC-4312-85A1-93759012CFBC}"/>
    <cellStyle name="Currency 2 5 2 3 2 2 4 4" xfId="26198" xr:uid="{B93D59CC-CF62-46FF-932A-8BB830AA4D80}"/>
    <cellStyle name="Currency 2 5 2 3 2 2 5" xfId="6374" xr:uid="{73A7DD39-5AA1-48AB-A6A3-0F4412CCCA9D}"/>
    <cellStyle name="Currency 2 5 2 3 2 2 5 2" xfId="17702" xr:uid="{76B43344-CF0E-45B1-97E9-15B6676219B0}"/>
    <cellStyle name="Currency 2 5 2 3 2 2 5 2 2" xfId="40358" xr:uid="{9A82D0C8-7484-40B7-90C1-477ACBA7A442}"/>
    <cellStyle name="Currency 2 5 2 3 2 2 5 3" xfId="29030" xr:uid="{884081C9-6151-46D5-93D7-74AAF6A1A685}"/>
    <cellStyle name="Currency 2 5 2 3 2 2 6" xfId="12038" xr:uid="{01FF14B3-A143-4088-B390-AA174520A46E}"/>
    <cellStyle name="Currency 2 5 2 3 2 2 6 2" xfId="34694" xr:uid="{70613FBF-12D5-446F-A761-98DB2EB0AA87}"/>
    <cellStyle name="Currency 2 5 2 3 2 2 7" xfId="23366" xr:uid="{BBB159FD-7482-4824-A403-0DF16768DEAD}"/>
    <cellStyle name="Currency 2 5 2 3 2 3" xfId="1062" xr:uid="{CE1B9876-89E1-427D-B5A9-5B3EA255F0A5}"/>
    <cellStyle name="Currency 2 5 2 3 2 3 2" xfId="2111" xr:uid="{73B65FB4-0F79-4159-89D8-371802A40D48}"/>
    <cellStyle name="Currency 2 5 2 3 2 3 2 2" xfId="4943" xr:uid="{3471845A-9939-4D27-8020-1333FFEE3929}"/>
    <cellStyle name="Currency 2 5 2 3 2 3 2 2 2" xfId="10607" xr:uid="{9287086C-6A87-4E16-8CE0-550806334283}"/>
    <cellStyle name="Currency 2 5 2 3 2 3 2 2 2 2" xfId="21935" xr:uid="{05B50440-A6F6-4753-B718-BFD0895A79EB}"/>
    <cellStyle name="Currency 2 5 2 3 2 3 2 2 2 2 2" xfId="44591" xr:uid="{C8AEA676-8818-420E-B1B1-1C3E3F57239D}"/>
    <cellStyle name="Currency 2 5 2 3 2 3 2 2 2 3" xfId="33263" xr:uid="{F02ECDDC-21F2-4BF6-8891-3B472EF94E81}"/>
    <cellStyle name="Currency 2 5 2 3 2 3 2 2 3" xfId="16271" xr:uid="{1C623529-8342-4940-BFCE-426A35BC4335}"/>
    <cellStyle name="Currency 2 5 2 3 2 3 2 2 3 2" xfId="38927" xr:uid="{E40A946F-A21B-42EC-A7F5-D70C8EA3C9D0}"/>
    <cellStyle name="Currency 2 5 2 3 2 3 2 2 4" xfId="27599" xr:uid="{E991915F-00C3-4147-85CC-334C9571B221}"/>
    <cellStyle name="Currency 2 5 2 3 2 3 2 3" xfId="7775" xr:uid="{583C1DDB-A8DF-4D56-B35E-F681A697128F}"/>
    <cellStyle name="Currency 2 5 2 3 2 3 2 3 2" xfId="19103" xr:uid="{7F63A814-02C1-4AA5-8268-D179249F283B}"/>
    <cellStyle name="Currency 2 5 2 3 2 3 2 3 2 2" xfId="41759" xr:uid="{5C090D84-DDA2-4296-AD84-923890DE5854}"/>
    <cellStyle name="Currency 2 5 2 3 2 3 2 3 3" xfId="30431" xr:uid="{10BD04E2-705B-454C-909B-8DF27BAB571D}"/>
    <cellStyle name="Currency 2 5 2 3 2 3 2 4" xfId="13439" xr:uid="{00BA9BE1-D204-455F-9F56-16C0E749F1C7}"/>
    <cellStyle name="Currency 2 5 2 3 2 3 2 4 2" xfId="36095" xr:uid="{97770365-C229-44ED-9C92-C32CD1B7A029}"/>
    <cellStyle name="Currency 2 5 2 3 2 3 2 5" xfId="24767" xr:uid="{81E28E74-B1B3-4DAF-AB03-DE7D5733B910}"/>
    <cellStyle name="Currency 2 5 2 3 2 3 3" xfId="3894" xr:uid="{032FE210-E835-419F-840D-3D74BF6E2EC4}"/>
    <cellStyle name="Currency 2 5 2 3 2 3 3 2" xfId="9558" xr:uid="{81D9C225-F52E-42C2-9AF1-A04A584252C6}"/>
    <cellStyle name="Currency 2 5 2 3 2 3 3 2 2" xfId="20886" xr:uid="{7BBA4B26-DD43-4B5F-848D-72BBEAACBE15}"/>
    <cellStyle name="Currency 2 5 2 3 2 3 3 2 2 2" xfId="43542" xr:uid="{32ED454A-822B-403A-9627-017EC23FED43}"/>
    <cellStyle name="Currency 2 5 2 3 2 3 3 2 3" xfId="32214" xr:uid="{9615E6D0-8AF0-4FF2-82C1-E23CF5FC03C9}"/>
    <cellStyle name="Currency 2 5 2 3 2 3 3 3" xfId="15222" xr:uid="{B1E927B0-F37C-4CAA-A507-7E250702B1D4}"/>
    <cellStyle name="Currency 2 5 2 3 2 3 3 3 2" xfId="37878" xr:uid="{A0D4CEED-DB42-4FBB-86D5-01C080C5E746}"/>
    <cellStyle name="Currency 2 5 2 3 2 3 3 4" xfId="26550" xr:uid="{24F82248-E170-463D-A804-CD8D40014EDE}"/>
    <cellStyle name="Currency 2 5 2 3 2 3 4" xfId="6726" xr:uid="{1591D3DA-BE92-434F-B870-A717DAE442A2}"/>
    <cellStyle name="Currency 2 5 2 3 2 3 4 2" xfId="18054" xr:uid="{71191B52-2448-4BB7-9F0D-7E8237AC944A}"/>
    <cellStyle name="Currency 2 5 2 3 2 3 4 2 2" xfId="40710" xr:uid="{C22F3B38-B4C2-447D-B879-F978643D19C7}"/>
    <cellStyle name="Currency 2 5 2 3 2 3 4 3" xfId="29382" xr:uid="{D5DDD13A-FB77-4504-BDE5-01CA855C07CC}"/>
    <cellStyle name="Currency 2 5 2 3 2 3 5" xfId="12390" xr:uid="{FB3FC6FA-0D84-4A86-8C43-EDD29BA2A214}"/>
    <cellStyle name="Currency 2 5 2 3 2 3 5 2" xfId="35046" xr:uid="{055682B1-FDC2-4E89-86DA-5A98D5688537}"/>
    <cellStyle name="Currency 2 5 2 3 2 3 6" xfId="23718" xr:uid="{44006C4D-901A-41A1-98BE-6F367AE29D01}"/>
    <cellStyle name="Currency 2 5 2 3 2 4" xfId="2112" xr:uid="{95DEB0D0-8122-4E5E-83B5-8CC480BE69B8}"/>
    <cellStyle name="Currency 2 5 2 3 2 4 2" xfId="4944" xr:uid="{ADE93D7C-4645-4173-B5F8-73367513D3B5}"/>
    <cellStyle name="Currency 2 5 2 3 2 4 2 2" xfId="10608" xr:uid="{9A141768-24EC-4BF4-A0A6-4AD57139EDFF}"/>
    <cellStyle name="Currency 2 5 2 3 2 4 2 2 2" xfId="21936" xr:uid="{52180634-707F-4818-A306-BD53C5A89CBC}"/>
    <cellStyle name="Currency 2 5 2 3 2 4 2 2 2 2" xfId="44592" xr:uid="{394F91AC-DB93-4E81-9BE1-15033E648FD7}"/>
    <cellStyle name="Currency 2 5 2 3 2 4 2 2 3" xfId="33264" xr:uid="{9637A0F1-9090-4529-8074-C7FF83628CE1}"/>
    <cellStyle name="Currency 2 5 2 3 2 4 2 3" xfId="16272" xr:uid="{A5E219B4-4AC7-46D6-8372-08E61ACA7C15}"/>
    <cellStyle name="Currency 2 5 2 3 2 4 2 3 2" xfId="38928" xr:uid="{1207FF21-93D6-44B4-AF0E-49F662CE3C8F}"/>
    <cellStyle name="Currency 2 5 2 3 2 4 2 4" xfId="27600" xr:uid="{4772E092-AAFF-44E9-B8F5-8A8CE6687C11}"/>
    <cellStyle name="Currency 2 5 2 3 2 4 3" xfId="7776" xr:uid="{7AEE6AAE-373E-4403-8665-3DF1C50E6A37}"/>
    <cellStyle name="Currency 2 5 2 3 2 4 3 2" xfId="19104" xr:uid="{06379C28-3638-4EC9-B5BB-FBC9D05C220A}"/>
    <cellStyle name="Currency 2 5 2 3 2 4 3 2 2" xfId="41760" xr:uid="{F8EDAB17-A95A-4D22-B9D9-2A40CC47B2AD}"/>
    <cellStyle name="Currency 2 5 2 3 2 4 3 3" xfId="30432" xr:uid="{F9C88DA4-0AF8-429A-84DE-72101773F27E}"/>
    <cellStyle name="Currency 2 5 2 3 2 4 4" xfId="13440" xr:uid="{064CA0B6-6FAC-4B5C-B9AA-49CA4121E77C}"/>
    <cellStyle name="Currency 2 5 2 3 2 4 4 2" xfId="36096" xr:uid="{4A7CB281-D336-4812-89E5-9B1FA14B5A91}"/>
    <cellStyle name="Currency 2 5 2 3 2 4 5" xfId="24768" xr:uid="{45CEADDF-7031-4B49-889A-E3804E4B56FB}"/>
    <cellStyle name="Currency 2 5 2 3 2 5" xfId="3190" xr:uid="{38CFB031-C72E-4EC4-998E-2EC8689E1CE9}"/>
    <cellStyle name="Currency 2 5 2 3 2 5 2" xfId="8854" xr:uid="{4072B46A-76E3-42C3-9122-51382594242D}"/>
    <cellStyle name="Currency 2 5 2 3 2 5 2 2" xfId="20182" xr:uid="{0314B62D-4AA3-4CCD-8EAF-B14A9148DA78}"/>
    <cellStyle name="Currency 2 5 2 3 2 5 2 2 2" xfId="42838" xr:uid="{45F7D7FE-0EA1-4F56-80CD-EA772C3C6EAB}"/>
    <cellStyle name="Currency 2 5 2 3 2 5 2 3" xfId="31510" xr:uid="{63F8D859-FC43-4D19-A7C3-31EDA3A9A299}"/>
    <cellStyle name="Currency 2 5 2 3 2 5 3" xfId="14518" xr:uid="{E10B0CC5-13E1-40FD-869D-6AD473F756C3}"/>
    <cellStyle name="Currency 2 5 2 3 2 5 3 2" xfId="37174" xr:uid="{92139235-F14B-4850-ABDD-3394EC9A3461}"/>
    <cellStyle name="Currency 2 5 2 3 2 5 4" xfId="25846" xr:uid="{F7358AD2-0004-41D7-86AF-4CDCD16342E5}"/>
    <cellStyle name="Currency 2 5 2 3 2 6" xfId="6022" xr:uid="{3539C6D6-6594-40FE-9374-E9D6ECB07529}"/>
    <cellStyle name="Currency 2 5 2 3 2 6 2" xfId="17350" xr:uid="{D4696B02-E94D-4153-B0DF-F1C8B9000692}"/>
    <cellStyle name="Currency 2 5 2 3 2 6 2 2" xfId="40006" xr:uid="{62247332-2B6F-4412-AB8B-E5DFFD92E0B3}"/>
    <cellStyle name="Currency 2 5 2 3 2 6 3" xfId="28678" xr:uid="{0799FE7C-EC41-410F-8319-5C367BBB0632}"/>
    <cellStyle name="Currency 2 5 2 3 2 7" xfId="11686" xr:uid="{C5ED0594-5150-4CA4-B3F9-95152C95B14A}"/>
    <cellStyle name="Currency 2 5 2 3 2 7 2" xfId="34342" xr:uid="{36F47570-E2F7-4C4F-97C3-C1DAFD911D77}"/>
    <cellStyle name="Currency 2 5 2 3 2 8" xfId="23014" xr:uid="{C43F931C-3147-47D1-8081-71B5DF8476EC}"/>
    <cellStyle name="Currency 2 5 2 3 3" xfId="534" xr:uid="{FE0F1B1A-748A-4A7C-9235-D53043FADF00}"/>
    <cellStyle name="Currency 2 5 2 3 3 2" xfId="1238" xr:uid="{C024889A-ED11-48E7-AA0A-37E4C8C3ECE3}"/>
    <cellStyle name="Currency 2 5 2 3 3 2 2" xfId="2113" xr:uid="{C595005D-B574-485D-A74D-BB0CFAD8286E}"/>
    <cellStyle name="Currency 2 5 2 3 3 2 2 2" xfId="4945" xr:uid="{1F549B34-2A18-4567-A7CF-EF343B718FA6}"/>
    <cellStyle name="Currency 2 5 2 3 3 2 2 2 2" xfId="10609" xr:uid="{D3D8D9DD-6819-4D42-B457-D7A6E09E1C2B}"/>
    <cellStyle name="Currency 2 5 2 3 3 2 2 2 2 2" xfId="21937" xr:uid="{A0086C25-7D90-434E-826A-EB5D6D696289}"/>
    <cellStyle name="Currency 2 5 2 3 3 2 2 2 2 2 2" xfId="44593" xr:uid="{4D298020-EC78-4FFB-B19E-A673BF860A36}"/>
    <cellStyle name="Currency 2 5 2 3 3 2 2 2 2 3" xfId="33265" xr:uid="{F9BEF3DC-A729-463B-A363-0494465F5CB1}"/>
    <cellStyle name="Currency 2 5 2 3 3 2 2 2 3" xfId="16273" xr:uid="{D46AA7D8-6B89-4896-8AC6-2506B18881D9}"/>
    <cellStyle name="Currency 2 5 2 3 3 2 2 2 3 2" xfId="38929" xr:uid="{D6FB6236-E984-49DD-AB83-815379B3A210}"/>
    <cellStyle name="Currency 2 5 2 3 3 2 2 2 4" xfId="27601" xr:uid="{0496AB9C-1BB8-4719-A743-BCEB5DDEC5EC}"/>
    <cellStyle name="Currency 2 5 2 3 3 2 2 3" xfId="7777" xr:uid="{3A64C37C-550C-41AF-8A97-E9A5E1866415}"/>
    <cellStyle name="Currency 2 5 2 3 3 2 2 3 2" xfId="19105" xr:uid="{3C8C5107-643C-4403-8F2D-16DF15400FBE}"/>
    <cellStyle name="Currency 2 5 2 3 3 2 2 3 2 2" xfId="41761" xr:uid="{10185A63-F054-407C-B1E7-9E05D028F586}"/>
    <cellStyle name="Currency 2 5 2 3 3 2 2 3 3" xfId="30433" xr:uid="{154B65BC-0F8A-42F1-A47A-EB2B05C14099}"/>
    <cellStyle name="Currency 2 5 2 3 3 2 2 4" xfId="13441" xr:uid="{0469F0AA-0187-4B1B-8455-275E70E1320A}"/>
    <cellStyle name="Currency 2 5 2 3 3 2 2 4 2" xfId="36097" xr:uid="{CB0F656D-7360-4028-B9E6-42ED0D9C1201}"/>
    <cellStyle name="Currency 2 5 2 3 3 2 2 5" xfId="24769" xr:uid="{BF7F9618-9E4F-4E1C-A3D4-AD62BB7077F5}"/>
    <cellStyle name="Currency 2 5 2 3 3 2 3" xfId="4070" xr:uid="{D6A8B962-C754-4E43-A1C2-6FB068924EED}"/>
    <cellStyle name="Currency 2 5 2 3 3 2 3 2" xfId="9734" xr:uid="{84DD6012-8F55-4A91-884A-C5AEF5B68ADB}"/>
    <cellStyle name="Currency 2 5 2 3 3 2 3 2 2" xfId="21062" xr:uid="{B7803325-41EE-42BA-BFCA-27E181F3BF2A}"/>
    <cellStyle name="Currency 2 5 2 3 3 2 3 2 2 2" xfId="43718" xr:uid="{58901F06-AAB9-428E-9D2D-816CD2054DE6}"/>
    <cellStyle name="Currency 2 5 2 3 3 2 3 2 3" xfId="32390" xr:uid="{663E5DE9-F16B-450E-813A-F8CE39651A5C}"/>
    <cellStyle name="Currency 2 5 2 3 3 2 3 3" xfId="15398" xr:uid="{05E4EE98-6AEC-4DD6-8BE7-793A1DCC530D}"/>
    <cellStyle name="Currency 2 5 2 3 3 2 3 3 2" xfId="38054" xr:uid="{ADADF464-52BE-4284-A34C-5C5F692F1D12}"/>
    <cellStyle name="Currency 2 5 2 3 3 2 3 4" xfId="26726" xr:uid="{403E86EB-0712-4083-AA42-CDCDEA184EA8}"/>
    <cellStyle name="Currency 2 5 2 3 3 2 4" xfId="6902" xr:uid="{3F244364-FE02-4B03-8182-9BB2121804EC}"/>
    <cellStyle name="Currency 2 5 2 3 3 2 4 2" xfId="18230" xr:uid="{379A1168-5BEF-4BDB-9727-D2A0462305FF}"/>
    <cellStyle name="Currency 2 5 2 3 3 2 4 2 2" xfId="40886" xr:uid="{F09B66E8-F941-4BBD-B855-561571AC96F3}"/>
    <cellStyle name="Currency 2 5 2 3 3 2 4 3" xfId="29558" xr:uid="{D0E17EE7-F0DF-45A7-92E8-B4D6EFE789A5}"/>
    <cellStyle name="Currency 2 5 2 3 3 2 5" xfId="12566" xr:uid="{E63D6424-2868-434E-8936-5212F5F8CD34}"/>
    <cellStyle name="Currency 2 5 2 3 3 2 5 2" xfId="35222" xr:uid="{D1DBDAA2-A935-4314-8999-C6639206DE4E}"/>
    <cellStyle name="Currency 2 5 2 3 3 2 6" xfId="23894" xr:uid="{5FA10D0D-636A-4D22-8529-C5D72E7C2504}"/>
    <cellStyle name="Currency 2 5 2 3 3 3" xfId="2114" xr:uid="{52021454-3390-41E0-93B9-A74810F8C535}"/>
    <cellStyle name="Currency 2 5 2 3 3 3 2" xfId="4946" xr:uid="{803E70D7-D7B5-49FF-8873-C8A407519E21}"/>
    <cellStyle name="Currency 2 5 2 3 3 3 2 2" xfId="10610" xr:uid="{4541C086-A9A8-4615-918F-B004D4B9CE15}"/>
    <cellStyle name="Currency 2 5 2 3 3 3 2 2 2" xfId="21938" xr:uid="{8FF77008-9914-4CCC-83FD-443B093EBF49}"/>
    <cellStyle name="Currency 2 5 2 3 3 3 2 2 2 2" xfId="44594" xr:uid="{39D15477-5D0C-465B-B934-FA9C87BA33C3}"/>
    <cellStyle name="Currency 2 5 2 3 3 3 2 2 3" xfId="33266" xr:uid="{954B55A4-2950-4789-A74B-CA22BF250FB3}"/>
    <cellStyle name="Currency 2 5 2 3 3 3 2 3" xfId="16274" xr:uid="{3869F20F-D00F-42C7-9CB9-C722E3416B89}"/>
    <cellStyle name="Currency 2 5 2 3 3 3 2 3 2" xfId="38930" xr:uid="{4EEE6095-3ECD-48F5-81EE-5FE8938D5AA0}"/>
    <cellStyle name="Currency 2 5 2 3 3 3 2 4" xfId="27602" xr:uid="{51FF89A9-2CF0-4B69-885E-070F9674E6AD}"/>
    <cellStyle name="Currency 2 5 2 3 3 3 3" xfId="7778" xr:uid="{6E83588B-99A4-4A19-9AC5-42A7372DB1CA}"/>
    <cellStyle name="Currency 2 5 2 3 3 3 3 2" xfId="19106" xr:uid="{BAA6CCF1-BFA4-4BF5-9F8A-D112CB4C2A1E}"/>
    <cellStyle name="Currency 2 5 2 3 3 3 3 2 2" xfId="41762" xr:uid="{904DF49C-3037-4B6C-9439-AB97DE950E8C}"/>
    <cellStyle name="Currency 2 5 2 3 3 3 3 3" xfId="30434" xr:uid="{2735BCEB-5527-41C8-8362-3CD595F3B30E}"/>
    <cellStyle name="Currency 2 5 2 3 3 3 4" xfId="13442" xr:uid="{623BE78A-CD56-4516-958D-782ED99E6E02}"/>
    <cellStyle name="Currency 2 5 2 3 3 3 4 2" xfId="36098" xr:uid="{05528A09-5FF0-471E-BC93-7A2818BA4758}"/>
    <cellStyle name="Currency 2 5 2 3 3 3 5" xfId="24770" xr:uid="{3AE7D6C6-1948-4726-923D-75D9476EDB62}"/>
    <cellStyle name="Currency 2 5 2 3 3 4" xfId="3366" xr:uid="{B0AF6678-5BB2-493B-9198-C12D2E91FB56}"/>
    <cellStyle name="Currency 2 5 2 3 3 4 2" xfId="9030" xr:uid="{3C952C4F-3BFF-4DCB-B9B6-CF59F8DEA165}"/>
    <cellStyle name="Currency 2 5 2 3 3 4 2 2" xfId="20358" xr:uid="{DE02D34E-7EEF-4228-B37B-3FDC6955F067}"/>
    <cellStyle name="Currency 2 5 2 3 3 4 2 2 2" xfId="43014" xr:uid="{12F96488-0CF6-4156-A9BA-3FF9F70FE13A}"/>
    <cellStyle name="Currency 2 5 2 3 3 4 2 3" xfId="31686" xr:uid="{0A16B838-B91F-4101-BC1C-1CCC94E31DDC}"/>
    <cellStyle name="Currency 2 5 2 3 3 4 3" xfId="14694" xr:uid="{80CB5AE0-CA68-493B-B353-B8D8DEFD1A5D}"/>
    <cellStyle name="Currency 2 5 2 3 3 4 3 2" xfId="37350" xr:uid="{92C0898F-8EF8-4E97-8651-BD4C3C4B09DD}"/>
    <cellStyle name="Currency 2 5 2 3 3 4 4" xfId="26022" xr:uid="{F1A2BAC0-8B89-4767-8C38-A04A4F6849EE}"/>
    <cellStyle name="Currency 2 5 2 3 3 5" xfId="6198" xr:uid="{F8E28F42-C1BD-45BE-90F2-071316DA1F7A}"/>
    <cellStyle name="Currency 2 5 2 3 3 5 2" xfId="17526" xr:uid="{B1669534-67CC-45F6-BA57-C6EE8BB7AE18}"/>
    <cellStyle name="Currency 2 5 2 3 3 5 2 2" xfId="40182" xr:uid="{3194C1BD-DEDA-4D44-82C2-37774BB187AD}"/>
    <cellStyle name="Currency 2 5 2 3 3 5 3" xfId="28854" xr:uid="{FA79E031-60D2-413F-9A83-3FBBFD23A732}"/>
    <cellStyle name="Currency 2 5 2 3 3 6" xfId="11862" xr:uid="{3271C5E1-EF9C-4150-BBFD-F2735A71914A}"/>
    <cellStyle name="Currency 2 5 2 3 3 6 2" xfId="34518" xr:uid="{C2C5846E-3566-44D1-947E-F847F78AE455}"/>
    <cellStyle name="Currency 2 5 2 3 3 7" xfId="23190" xr:uid="{FC5692A9-CC22-4F4B-8343-FCE3E50CFE42}"/>
    <cellStyle name="Currency 2 5 2 3 4" xfId="886" xr:uid="{D9F8C4DB-2CCA-4A06-B7DD-EE0890100F49}"/>
    <cellStyle name="Currency 2 5 2 3 4 2" xfId="2115" xr:uid="{FC4A03A4-204E-4FB5-9DB7-9BB990626BDA}"/>
    <cellStyle name="Currency 2 5 2 3 4 2 2" xfId="4947" xr:uid="{2DDAF750-3212-45F3-BDD1-D7A9F14C5411}"/>
    <cellStyle name="Currency 2 5 2 3 4 2 2 2" xfId="10611" xr:uid="{46AE2FB0-ABBD-4027-8CE5-D05F498E4B00}"/>
    <cellStyle name="Currency 2 5 2 3 4 2 2 2 2" xfId="21939" xr:uid="{F99CAA83-84B2-44D4-BE9F-933712C36CFB}"/>
    <cellStyle name="Currency 2 5 2 3 4 2 2 2 2 2" xfId="44595" xr:uid="{775C61FD-C705-4731-81AC-E1AE8F470292}"/>
    <cellStyle name="Currency 2 5 2 3 4 2 2 2 3" xfId="33267" xr:uid="{74A721B5-F728-4206-86A4-26F4C20F8B0F}"/>
    <cellStyle name="Currency 2 5 2 3 4 2 2 3" xfId="16275" xr:uid="{8387FAF3-4FE0-4EC9-8A06-ABC44398569E}"/>
    <cellStyle name="Currency 2 5 2 3 4 2 2 3 2" xfId="38931" xr:uid="{126BDFBD-E022-4A5C-A934-9C1AC8557577}"/>
    <cellStyle name="Currency 2 5 2 3 4 2 2 4" xfId="27603" xr:uid="{FBAFC10A-A5CA-4619-BC5F-5FCD7019F803}"/>
    <cellStyle name="Currency 2 5 2 3 4 2 3" xfId="7779" xr:uid="{619D8B64-5820-4125-AB53-812181ADE88B}"/>
    <cellStyle name="Currency 2 5 2 3 4 2 3 2" xfId="19107" xr:uid="{94B8D123-24B6-4A33-A369-7A14D1B8AFB6}"/>
    <cellStyle name="Currency 2 5 2 3 4 2 3 2 2" xfId="41763" xr:uid="{E9D1FF2B-DF54-47B1-A866-80A19484691B}"/>
    <cellStyle name="Currency 2 5 2 3 4 2 3 3" xfId="30435" xr:uid="{6247FD12-BB1B-4686-935E-6A2532D0B446}"/>
    <cellStyle name="Currency 2 5 2 3 4 2 4" xfId="13443" xr:uid="{D0FFCF6D-062E-402D-97F4-65C325D0176C}"/>
    <cellStyle name="Currency 2 5 2 3 4 2 4 2" xfId="36099" xr:uid="{2E880886-243D-4ED5-827D-F05F97354BB2}"/>
    <cellStyle name="Currency 2 5 2 3 4 2 5" xfId="24771" xr:uid="{0FB7DD63-F05C-41E7-8BEB-39260FE8553D}"/>
    <cellStyle name="Currency 2 5 2 3 4 3" xfId="3718" xr:uid="{82DC8BE6-D5E5-4DB0-BCAB-9DEB8F0AEB3D}"/>
    <cellStyle name="Currency 2 5 2 3 4 3 2" xfId="9382" xr:uid="{FB3009E3-3C2F-4965-A293-64C716DAD6FC}"/>
    <cellStyle name="Currency 2 5 2 3 4 3 2 2" xfId="20710" xr:uid="{48F76AE4-6770-485E-8A37-67B8FF525BCC}"/>
    <cellStyle name="Currency 2 5 2 3 4 3 2 2 2" xfId="43366" xr:uid="{C2080786-DAA7-4D62-8B88-755A611EB2C6}"/>
    <cellStyle name="Currency 2 5 2 3 4 3 2 3" xfId="32038" xr:uid="{CCB1C6EA-DCAB-4C04-BAF6-F4B90060117D}"/>
    <cellStyle name="Currency 2 5 2 3 4 3 3" xfId="15046" xr:uid="{D21298AD-F48E-415C-8484-C3CEEE1358C1}"/>
    <cellStyle name="Currency 2 5 2 3 4 3 3 2" xfId="37702" xr:uid="{A118CC1D-229C-4B78-B54C-B9FC6FED1E58}"/>
    <cellStyle name="Currency 2 5 2 3 4 3 4" xfId="26374" xr:uid="{2C4C2A93-30F9-4A03-9EB0-F25ECBE07A8A}"/>
    <cellStyle name="Currency 2 5 2 3 4 4" xfId="6550" xr:uid="{C4F1D152-4E90-4D8A-8E24-C2D4B18645D3}"/>
    <cellStyle name="Currency 2 5 2 3 4 4 2" xfId="17878" xr:uid="{77189086-05EE-41C7-AB12-5CCE5553405F}"/>
    <cellStyle name="Currency 2 5 2 3 4 4 2 2" xfId="40534" xr:uid="{72B7622D-F272-4F35-9E0C-81FADC792F1C}"/>
    <cellStyle name="Currency 2 5 2 3 4 4 3" xfId="29206" xr:uid="{E138E0E8-7AB0-4976-AEFB-4507484453FC}"/>
    <cellStyle name="Currency 2 5 2 3 4 5" xfId="12214" xr:uid="{3CA24E38-B752-4077-A73B-A4D7E737F508}"/>
    <cellStyle name="Currency 2 5 2 3 4 5 2" xfId="34870" xr:uid="{F10F3F17-89AF-47DC-8588-203BF7912544}"/>
    <cellStyle name="Currency 2 5 2 3 4 6" xfId="23542" xr:uid="{127787DC-FAF4-4B9C-923F-4BC03086ACE5}"/>
    <cellStyle name="Currency 2 5 2 3 5" xfId="2116" xr:uid="{FEC88CD1-2006-4298-A2C1-6E934971BBBE}"/>
    <cellStyle name="Currency 2 5 2 3 5 2" xfId="4948" xr:uid="{82C61079-D9CD-4D07-8FFA-7FC5FBAA06EB}"/>
    <cellStyle name="Currency 2 5 2 3 5 2 2" xfId="10612" xr:uid="{E4B8021B-39DA-4EB5-8909-F26B123E6468}"/>
    <cellStyle name="Currency 2 5 2 3 5 2 2 2" xfId="21940" xr:uid="{384D9E93-5B2D-4725-9C57-0EF8964A37FA}"/>
    <cellStyle name="Currency 2 5 2 3 5 2 2 2 2" xfId="44596" xr:uid="{43959F82-2C5C-4136-8EA2-648D68F6FA2B}"/>
    <cellStyle name="Currency 2 5 2 3 5 2 2 3" xfId="33268" xr:uid="{D105CC56-0ED1-4A6C-A78D-E51682AFA810}"/>
    <cellStyle name="Currency 2 5 2 3 5 2 3" xfId="16276" xr:uid="{A79B903C-8510-4C4B-AA2B-15B82D1B8D90}"/>
    <cellStyle name="Currency 2 5 2 3 5 2 3 2" xfId="38932" xr:uid="{CE5CBBB0-C40E-41B9-9DB0-165E23FA15EA}"/>
    <cellStyle name="Currency 2 5 2 3 5 2 4" xfId="27604" xr:uid="{6EF3EE79-51EA-487F-976C-480C79ED9A17}"/>
    <cellStyle name="Currency 2 5 2 3 5 3" xfId="7780" xr:uid="{AAC54103-6E4A-488F-8903-1676909E9B0E}"/>
    <cellStyle name="Currency 2 5 2 3 5 3 2" xfId="19108" xr:uid="{1CEB9416-9BA2-4E97-9F17-AF28825C0294}"/>
    <cellStyle name="Currency 2 5 2 3 5 3 2 2" xfId="41764" xr:uid="{1917B4D1-4627-4A4F-9CD8-D9C227AC336B}"/>
    <cellStyle name="Currency 2 5 2 3 5 3 3" xfId="30436" xr:uid="{F628DEA1-0BB5-42ED-9820-0515B15A3B2E}"/>
    <cellStyle name="Currency 2 5 2 3 5 4" xfId="13444" xr:uid="{A6054C23-B975-464E-B1D3-D89F05DFFD6F}"/>
    <cellStyle name="Currency 2 5 2 3 5 4 2" xfId="36100" xr:uid="{BBE85845-7A45-41FE-AD31-06663F422EAA}"/>
    <cellStyle name="Currency 2 5 2 3 5 5" xfId="24772" xr:uid="{FE3855F0-A3E5-49EB-967A-818BA8E8AF70}"/>
    <cellStyle name="Currency 2 5 2 3 6" xfId="3014" xr:uid="{F34B0300-825B-43C4-B72C-4038D361E645}"/>
    <cellStyle name="Currency 2 5 2 3 6 2" xfId="8678" xr:uid="{04485B1B-2D91-4BB7-8396-A43B526558F5}"/>
    <cellStyle name="Currency 2 5 2 3 6 2 2" xfId="20006" xr:uid="{F5F4D60A-1234-46B4-B384-0E1626BE0F2E}"/>
    <cellStyle name="Currency 2 5 2 3 6 2 2 2" xfId="42662" xr:uid="{06B3301B-1A14-4184-8A63-0683257183E2}"/>
    <cellStyle name="Currency 2 5 2 3 6 2 3" xfId="31334" xr:uid="{6253663A-0742-41F9-A0C2-D143FF308268}"/>
    <cellStyle name="Currency 2 5 2 3 6 3" xfId="14342" xr:uid="{23FB9918-DB45-4176-A8FB-6F04B9FD3049}"/>
    <cellStyle name="Currency 2 5 2 3 6 3 2" xfId="36998" xr:uid="{9EB87708-8E3A-46F1-BDC2-81736497187C}"/>
    <cellStyle name="Currency 2 5 2 3 6 4" xfId="25670" xr:uid="{7D5655CE-BA86-4000-ACB2-766667830DC9}"/>
    <cellStyle name="Currency 2 5 2 3 7" xfId="5846" xr:uid="{A80F352D-7610-4919-9171-CCDF110EC23E}"/>
    <cellStyle name="Currency 2 5 2 3 7 2" xfId="17174" xr:uid="{FEA9679B-2D1D-4A8E-B772-56A2BBEB2D1A}"/>
    <cellStyle name="Currency 2 5 2 3 7 2 2" xfId="39830" xr:uid="{6D910632-7723-4BA2-BA3A-514904F1D30D}"/>
    <cellStyle name="Currency 2 5 2 3 7 3" xfId="28502" xr:uid="{10B3136E-6C05-4E05-8B73-A801FF2A5E6C}"/>
    <cellStyle name="Currency 2 5 2 3 8" xfId="11510" xr:uid="{74B832BC-B9F2-495C-96C0-CB9F2B43C561}"/>
    <cellStyle name="Currency 2 5 2 3 8 2" xfId="34166" xr:uid="{7CD8BEFC-00D4-4152-AF09-751CBFCB8E15}"/>
    <cellStyle name="Currency 2 5 2 3 9" xfId="22838" xr:uid="{A8F29C96-44FD-488F-9016-DAE1FAB63521}"/>
    <cellStyle name="Currency 2 5 2 4" xfId="270" xr:uid="{6B5BDFEA-54A0-4FD5-BCE3-3FB1F41AB131}"/>
    <cellStyle name="Currency 2 5 2 4 2" xfId="622" xr:uid="{F78BAFC1-E951-42D3-BE54-8495B8A3B03F}"/>
    <cellStyle name="Currency 2 5 2 4 2 2" xfId="1326" xr:uid="{401B1921-1235-4B34-830E-39186E10D7C4}"/>
    <cellStyle name="Currency 2 5 2 4 2 2 2" xfId="2117" xr:uid="{B771CA3C-C9FD-43FB-BF00-E24B17328C39}"/>
    <cellStyle name="Currency 2 5 2 4 2 2 2 2" xfId="4949" xr:uid="{DBCDB8B7-8977-44A5-B3BD-5D4E6EFB5B48}"/>
    <cellStyle name="Currency 2 5 2 4 2 2 2 2 2" xfId="10613" xr:uid="{FE7A03A3-95B6-4052-AD1B-6FC2CFDD322A}"/>
    <cellStyle name="Currency 2 5 2 4 2 2 2 2 2 2" xfId="21941" xr:uid="{8E2C1926-DCE4-41D1-A4C1-AFDD6E292EAF}"/>
    <cellStyle name="Currency 2 5 2 4 2 2 2 2 2 2 2" xfId="44597" xr:uid="{9341082A-AB79-4A7F-AF7B-00D9E4C08ACE}"/>
    <cellStyle name="Currency 2 5 2 4 2 2 2 2 2 3" xfId="33269" xr:uid="{2579921A-1CEC-4EC5-A5FC-3B82E38560CF}"/>
    <cellStyle name="Currency 2 5 2 4 2 2 2 2 3" xfId="16277" xr:uid="{388D00EE-6BBB-4D1D-B528-240EF9224F4C}"/>
    <cellStyle name="Currency 2 5 2 4 2 2 2 2 3 2" xfId="38933" xr:uid="{227E84B1-9FB0-46B2-98DB-803B9CC83753}"/>
    <cellStyle name="Currency 2 5 2 4 2 2 2 2 4" xfId="27605" xr:uid="{FE4CEDE6-3A99-4A1E-B660-AB4DFF151746}"/>
    <cellStyle name="Currency 2 5 2 4 2 2 2 3" xfId="7781" xr:uid="{332E4393-749B-4AF5-9A68-102D268CA555}"/>
    <cellStyle name="Currency 2 5 2 4 2 2 2 3 2" xfId="19109" xr:uid="{6E8BFA7A-5ACD-4490-AEB4-CC6BE19FE095}"/>
    <cellStyle name="Currency 2 5 2 4 2 2 2 3 2 2" xfId="41765" xr:uid="{23F05DD6-6BD4-4120-9909-F3BCEB1C4CC2}"/>
    <cellStyle name="Currency 2 5 2 4 2 2 2 3 3" xfId="30437" xr:uid="{FB8ADA44-0706-442E-A2ED-094ABCC230CB}"/>
    <cellStyle name="Currency 2 5 2 4 2 2 2 4" xfId="13445" xr:uid="{5FEBBAA3-5459-477E-816D-F72567D6B20A}"/>
    <cellStyle name="Currency 2 5 2 4 2 2 2 4 2" xfId="36101" xr:uid="{40B8EDF6-2912-4C05-87C3-9EA5FB546186}"/>
    <cellStyle name="Currency 2 5 2 4 2 2 2 5" xfId="24773" xr:uid="{D40CAE53-5987-4EFD-A878-B6214B470F91}"/>
    <cellStyle name="Currency 2 5 2 4 2 2 3" xfId="4158" xr:uid="{D366790E-A6B2-4612-959F-F55FF84E7E2B}"/>
    <cellStyle name="Currency 2 5 2 4 2 2 3 2" xfId="9822" xr:uid="{3E1BC836-52FB-48CB-AC75-22C7A408E813}"/>
    <cellStyle name="Currency 2 5 2 4 2 2 3 2 2" xfId="21150" xr:uid="{F2282794-64BB-4E59-8203-943262298D0E}"/>
    <cellStyle name="Currency 2 5 2 4 2 2 3 2 2 2" xfId="43806" xr:uid="{09F9435F-6134-47CA-B89E-6449DB563E6B}"/>
    <cellStyle name="Currency 2 5 2 4 2 2 3 2 3" xfId="32478" xr:uid="{A2C91E03-0784-46AE-BC67-B32AE4DB1226}"/>
    <cellStyle name="Currency 2 5 2 4 2 2 3 3" xfId="15486" xr:uid="{0B477BDC-5896-4ABF-BA65-BE85070E316B}"/>
    <cellStyle name="Currency 2 5 2 4 2 2 3 3 2" xfId="38142" xr:uid="{BD1CE56D-2C4C-4595-AA89-07EF85229670}"/>
    <cellStyle name="Currency 2 5 2 4 2 2 3 4" xfId="26814" xr:uid="{1058B41E-19F0-4B30-9968-DF1BF2BFB811}"/>
    <cellStyle name="Currency 2 5 2 4 2 2 4" xfId="6990" xr:uid="{0ABFD9D4-9C97-4889-B1D7-A734231C403D}"/>
    <cellStyle name="Currency 2 5 2 4 2 2 4 2" xfId="18318" xr:uid="{DE58B474-C322-4A07-B7AB-A33AB6B32056}"/>
    <cellStyle name="Currency 2 5 2 4 2 2 4 2 2" xfId="40974" xr:uid="{CC9519C8-C0FA-4CD0-A7BE-1C9867290592}"/>
    <cellStyle name="Currency 2 5 2 4 2 2 4 3" xfId="29646" xr:uid="{82B47C01-D9B3-410E-B83E-0FED79693722}"/>
    <cellStyle name="Currency 2 5 2 4 2 2 5" xfId="12654" xr:uid="{79CFC1BA-6656-4B5B-B370-6CA08BEF3024}"/>
    <cellStyle name="Currency 2 5 2 4 2 2 5 2" xfId="35310" xr:uid="{541ABC82-96D6-4F41-B43B-CD86BD0A2280}"/>
    <cellStyle name="Currency 2 5 2 4 2 2 6" xfId="23982" xr:uid="{93756047-4067-4024-84D6-CE39FD461A22}"/>
    <cellStyle name="Currency 2 5 2 4 2 3" xfId="2118" xr:uid="{FCE4B7A5-7760-4BF2-B6E0-AA311A2C6141}"/>
    <cellStyle name="Currency 2 5 2 4 2 3 2" xfId="4950" xr:uid="{2C67566F-E11B-4F82-A814-FC456A81A66A}"/>
    <cellStyle name="Currency 2 5 2 4 2 3 2 2" xfId="10614" xr:uid="{1324B1CD-B315-41B8-AE72-08A09D181433}"/>
    <cellStyle name="Currency 2 5 2 4 2 3 2 2 2" xfId="21942" xr:uid="{FADBF7B8-F754-46C1-9DE7-0A672F8AD1B6}"/>
    <cellStyle name="Currency 2 5 2 4 2 3 2 2 2 2" xfId="44598" xr:uid="{96E7D664-D8FD-4EB3-AC60-268EE40737DF}"/>
    <cellStyle name="Currency 2 5 2 4 2 3 2 2 3" xfId="33270" xr:uid="{EEB55239-1596-464A-B0F4-13C97DBD8AD7}"/>
    <cellStyle name="Currency 2 5 2 4 2 3 2 3" xfId="16278" xr:uid="{33D2FDCD-D170-41BC-BE58-CB12FA47B6D5}"/>
    <cellStyle name="Currency 2 5 2 4 2 3 2 3 2" xfId="38934" xr:uid="{9665FAA2-3631-411C-810B-8ED9096AA532}"/>
    <cellStyle name="Currency 2 5 2 4 2 3 2 4" xfId="27606" xr:uid="{0E5089B8-17B3-4FA1-8362-9396BFD031EE}"/>
    <cellStyle name="Currency 2 5 2 4 2 3 3" xfId="7782" xr:uid="{206824E0-FC3A-453F-B7D6-B2D876684E5F}"/>
    <cellStyle name="Currency 2 5 2 4 2 3 3 2" xfId="19110" xr:uid="{84BA1DD5-A148-438A-A621-BFAD6E896680}"/>
    <cellStyle name="Currency 2 5 2 4 2 3 3 2 2" xfId="41766" xr:uid="{650559DB-BB2D-4834-BA4F-D7E857602371}"/>
    <cellStyle name="Currency 2 5 2 4 2 3 3 3" xfId="30438" xr:uid="{8AB53F52-DED7-4A3E-8CF4-283FEF38D5B5}"/>
    <cellStyle name="Currency 2 5 2 4 2 3 4" xfId="13446" xr:uid="{F6EE4A94-9654-42EB-AC79-546C2A4F30E7}"/>
    <cellStyle name="Currency 2 5 2 4 2 3 4 2" xfId="36102" xr:uid="{417D111C-43EF-45B3-8215-AD246EF8B4ED}"/>
    <cellStyle name="Currency 2 5 2 4 2 3 5" xfId="24774" xr:uid="{67CBD8BE-8BE1-4760-AA73-AAAFA6A3F293}"/>
    <cellStyle name="Currency 2 5 2 4 2 4" xfId="3454" xr:uid="{B5D13327-43D8-4FE6-ACF7-44714F8E287E}"/>
    <cellStyle name="Currency 2 5 2 4 2 4 2" xfId="9118" xr:uid="{2046CF5B-3242-4CF2-ACEE-F6343099BCF0}"/>
    <cellStyle name="Currency 2 5 2 4 2 4 2 2" xfId="20446" xr:uid="{F54A6F92-32A4-4F26-820C-1B80D6310478}"/>
    <cellStyle name="Currency 2 5 2 4 2 4 2 2 2" xfId="43102" xr:uid="{6F766E82-83BD-49E3-BD6D-413B64E9762D}"/>
    <cellStyle name="Currency 2 5 2 4 2 4 2 3" xfId="31774" xr:uid="{F5F5563D-6CA3-4D45-BA59-7C3BD02235A8}"/>
    <cellStyle name="Currency 2 5 2 4 2 4 3" xfId="14782" xr:uid="{ED9E348D-7BA8-42AB-8387-CC0320B90D6D}"/>
    <cellStyle name="Currency 2 5 2 4 2 4 3 2" xfId="37438" xr:uid="{01A14359-B3B1-41CA-ABEB-46256A740A15}"/>
    <cellStyle name="Currency 2 5 2 4 2 4 4" xfId="26110" xr:uid="{0158768F-6BF8-4C1D-88B0-75ABFB838F34}"/>
    <cellStyle name="Currency 2 5 2 4 2 5" xfId="6286" xr:uid="{D9BF6C70-6498-47A3-84E0-76A01678A053}"/>
    <cellStyle name="Currency 2 5 2 4 2 5 2" xfId="17614" xr:uid="{5432E59F-F7AC-4081-9A77-8C675EAC36C8}"/>
    <cellStyle name="Currency 2 5 2 4 2 5 2 2" xfId="40270" xr:uid="{90151F66-1C4D-4618-A059-C414D2C47F0C}"/>
    <cellStyle name="Currency 2 5 2 4 2 5 3" xfId="28942" xr:uid="{0E496141-85D4-4A24-9F31-B81EF77A06C0}"/>
    <cellStyle name="Currency 2 5 2 4 2 6" xfId="11950" xr:uid="{3D0D05F5-4C4A-40D9-A93C-CC036C4582A4}"/>
    <cellStyle name="Currency 2 5 2 4 2 6 2" xfId="34606" xr:uid="{14078FB0-A229-43DF-A6DC-BC4F3ADD6AE8}"/>
    <cellStyle name="Currency 2 5 2 4 2 7" xfId="23278" xr:uid="{DB49A912-1CA5-446B-9EC9-0837B5C90313}"/>
    <cellStyle name="Currency 2 5 2 4 3" xfId="974" xr:uid="{A5258E5D-C9DB-4DCC-9F83-84BA959E8A2D}"/>
    <cellStyle name="Currency 2 5 2 4 3 2" xfId="2119" xr:uid="{3373B141-71D8-4729-ACC8-27BF3DFE305F}"/>
    <cellStyle name="Currency 2 5 2 4 3 2 2" xfId="4951" xr:uid="{3CE74E9E-07C3-4A0E-9C84-CCAE836085D0}"/>
    <cellStyle name="Currency 2 5 2 4 3 2 2 2" xfId="10615" xr:uid="{C8507BCE-298E-40FA-A0C5-6FF4714DA721}"/>
    <cellStyle name="Currency 2 5 2 4 3 2 2 2 2" xfId="21943" xr:uid="{BF6ABAA9-636A-4015-9ECA-8D305CF60E62}"/>
    <cellStyle name="Currency 2 5 2 4 3 2 2 2 2 2" xfId="44599" xr:uid="{B29AA4C3-5F97-486A-AA47-D0B028848323}"/>
    <cellStyle name="Currency 2 5 2 4 3 2 2 2 3" xfId="33271" xr:uid="{CF28DD81-6553-4A68-94CC-A4515C012935}"/>
    <cellStyle name="Currency 2 5 2 4 3 2 2 3" xfId="16279" xr:uid="{ECDF41BB-9C8E-4E49-A8E5-3526C0D9C2F1}"/>
    <cellStyle name="Currency 2 5 2 4 3 2 2 3 2" xfId="38935" xr:uid="{1DD494E8-E07A-4920-B7DE-DF8BA403176E}"/>
    <cellStyle name="Currency 2 5 2 4 3 2 2 4" xfId="27607" xr:uid="{0F07B4A5-BC63-4795-9DB9-EA0FCF51B7F9}"/>
    <cellStyle name="Currency 2 5 2 4 3 2 3" xfId="7783" xr:uid="{2E02C0CA-495D-4629-8995-AB09A9A7A815}"/>
    <cellStyle name="Currency 2 5 2 4 3 2 3 2" xfId="19111" xr:uid="{03D94C2F-F4F3-4628-A62A-2F057A56DE0B}"/>
    <cellStyle name="Currency 2 5 2 4 3 2 3 2 2" xfId="41767" xr:uid="{FD0822A4-712A-4CC8-A4AB-46DFD99FDCB5}"/>
    <cellStyle name="Currency 2 5 2 4 3 2 3 3" xfId="30439" xr:uid="{8E11CFCF-F8B2-4CFA-B30D-DC19E20E82A3}"/>
    <cellStyle name="Currency 2 5 2 4 3 2 4" xfId="13447" xr:uid="{C7BD5EFD-072B-49A0-9BB1-156E7E3BBA78}"/>
    <cellStyle name="Currency 2 5 2 4 3 2 4 2" xfId="36103" xr:uid="{E65C1D48-63AD-4620-8913-1E6A7D58ECE0}"/>
    <cellStyle name="Currency 2 5 2 4 3 2 5" xfId="24775" xr:uid="{CFC675DE-31AB-4CAB-B8EE-E0C7ADB09C70}"/>
    <cellStyle name="Currency 2 5 2 4 3 3" xfId="3806" xr:uid="{B335A6D8-4DB4-41E1-8F4A-218E14F96277}"/>
    <cellStyle name="Currency 2 5 2 4 3 3 2" xfId="9470" xr:uid="{664573F5-5A44-450B-AE79-E2817B7866C6}"/>
    <cellStyle name="Currency 2 5 2 4 3 3 2 2" xfId="20798" xr:uid="{DED36405-CF94-47A7-A9E3-879B666D655F}"/>
    <cellStyle name="Currency 2 5 2 4 3 3 2 2 2" xfId="43454" xr:uid="{59EF4DDD-EF35-4D32-A6B8-9B79DA91BD9F}"/>
    <cellStyle name="Currency 2 5 2 4 3 3 2 3" xfId="32126" xr:uid="{9860CDCE-6501-4546-A9C8-3E591759DE08}"/>
    <cellStyle name="Currency 2 5 2 4 3 3 3" xfId="15134" xr:uid="{94277AD3-0948-46BF-91F9-410550CE6EC6}"/>
    <cellStyle name="Currency 2 5 2 4 3 3 3 2" xfId="37790" xr:uid="{08011EFD-7AE1-467F-AD11-CF3AE05C3769}"/>
    <cellStyle name="Currency 2 5 2 4 3 3 4" xfId="26462" xr:uid="{2CD87BF4-60DB-4BAB-AC29-537197AFA5B9}"/>
    <cellStyle name="Currency 2 5 2 4 3 4" xfId="6638" xr:uid="{B82A0CA1-3B77-41DF-9C02-4E8AC87DD53D}"/>
    <cellStyle name="Currency 2 5 2 4 3 4 2" xfId="17966" xr:uid="{4225D14C-78C0-4A40-9883-F76156C0BA3E}"/>
    <cellStyle name="Currency 2 5 2 4 3 4 2 2" xfId="40622" xr:uid="{79770389-46A3-46FD-85A5-E1EA1CC5C9D7}"/>
    <cellStyle name="Currency 2 5 2 4 3 4 3" xfId="29294" xr:uid="{96BE288C-8B7C-4588-AE06-FC34C640D4F3}"/>
    <cellStyle name="Currency 2 5 2 4 3 5" xfId="12302" xr:uid="{078AE34A-1945-45A0-8EC4-5FDFF9E72421}"/>
    <cellStyle name="Currency 2 5 2 4 3 5 2" xfId="34958" xr:uid="{36684DF9-8676-4DFE-8072-0C1E22D7DBD6}"/>
    <cellStyle name="Currency 2 5 2 4 3 6" xfId="23630" xr:uid="{95D284D4-C658-4695-AF59-DFE07EA38D22}"/>
    <cellStyle name="Currency 2 5 2 4 4" xfId="2120" xr:uid="{691C0A20-809D-4513-B264-808A124ED565}"/>
    <cellStyle name="Currency 2 5 2 4 4 2" xfId="4952" xr:uid="{FC52CDA1-E747-4AAE-9D18-64DB02B1300B}"/>
    <cellStyle name="Currency 2 5 2 4 4 2 2" xfId="10616" xr:uid="{B48E639D-0CF4-43CF-9065-D157DD8DDB86}"/>
    <cellStyle name="Currency 2 5 2 4 4 2 2 2" xfId="21944" xr:uid="{A19F7EA7-A351-4E77-8E58-69CB5CAD2C0C}"/>
    <cellStyle name="Currency 2 5 2 4 4 2 2 2 2" xfId="44600" xr:uid="{E6140F89-DD02-4145-8EC8-C28201C07D7E}"/>
    <cellStyle name="Currency 2 5 2 4 4 2 2 3" xfId="33272" xr:uid="{0DF30D46-30B7-4643-BEEF-51543B4B763F}"/>
    <cellStyle name="Currency 2 5 2 4 4 2 3" xfId="16280" xr:uid="{7BF036DA-0024-4B9B-856A-A3D533232886}"/>
    <cellStyle name="Currency 2 5 2 4 4 2 3 2" xfId="38936" xr:uid="{EEEB61CB-CCBF-4CE6-AE7F-1CAF7F621471}"/>
    <cellStyle name="Currency 2 5 2 4 4 2 4" xfId="27608" xr:uid="{C2147E23-D60F-4042-A1FC-7344E1CFDCFA}"/>
    <cellStyle name="Currency 2 5 2 4 4 3" xfId="7784" xr:uid="{4624F3A3-77FA-4E81-AE06-37CC2499F258}"/>
    <cellStyle name="Currency 2 5 2 4 4 3 2" xfId="19112" xr:uid="{2B2434F9-A51E-4FBD-B6EC-4E2F62EB5285}"/>
    <cellStyle name="Currency 2 5 2 4 4 3 2 2" xfId="41768" xr:uid="{C323B43D-9BD8-4A1C-8987-9DF7485585F4}"/>
    <cellStyle name="Currency 2 5 2 4 4 3 3" xfId="30440" xr:uid="{7EDC8E03-3F15-4E34-893A-32C3D27DEA59}"/>
    <cellStyle name="Currency 2 5 2 4 4 4" xfId="13448" xr:uid="{C3751002-47A6-427F-B8CE-22326815A50A}"/>
    <cellStyle name="Currency 2 5 2 4 4 4 2" xfId="36104" xr:uid="{3440075D-5441-4524-8367-E841DCD808AC}"/>
    <cellStyle name="Currency 2 5 2 4 4 5" xfId="24776" xr:uid="{6C74B6BC-AB1A-4C59-9754-BBD3D8B6B3E5}"/>
    <cellStyle name="Currency 2 5 2 4 5" xfId="3102" xr:uid="{E762DD6C-C261-447D-9DFC-A3ED89F71817}"/>
    <cellStyle name="Currency 2 5 2 4 5 2" xfId="8766" xr:uid="{0845405D-51C3-498A-8F2F-2930FFD189E3}"/>
    <cellStyle name="Currency 2 5 2 4 5 2 2" xfId="20094" xr:uid="{26D55752-FD6C-444D-AB62-A59C45447916}"/>
    <cellStyle name="Currency 2 5 2 4 5 2 2 2" xfId="42750" xr:uid="{15767ED9-0E85-4135-BD4E-CD85A42C4897}"/>
    <cellStyle name="Currency 2 5 2 4 5 2 3" xfId="31422" xr:uid="{24110CD9-8184-4C1B-B633-DA42FAC85D81}"/>
    <cellStyle name="Currency 2 5 2 4 5 3" xfId="14430" xr:uid="{548DBE15-73A5-478F-962C-8FBE7FC26D6D}"/>
    <cellStyle name="Currency 2 5 2 4 5 3 2" xfId="37086" xr:uid="{B3A8EBDF-7475-4466-9D7A-C9EED4849E83}"/>
    <cellStyle name="Currency 2 5 2 4 5 4" xfId="25758" xr:uid="{FEDEC81A-E92F-4E66-B570-2E99A4EB068A}"/>
    <cellStyle name="Currency 2 5 2 4 6" xfId="5934" xr:uid="{3C6D5228-2442-4ED8-8634-0205101B71BB}"/>
    <cellStyle name="Currency 2 5 2 4 6 2" xfId="17262" xr:uid="{7BC90D8D-1EEF-4FB2-93C6-2BD93432AA7E}"/>
    <cellStyle name="Currency 2 5 2 4 6 2 2" xfId="39918" xr:uid="{44BE2617-6398-4BE4-A02C-A77D1A4D0FF5}"/>
    <cellStyle name="Currency 2 5 2 4 6 3" xfId="28590" xr:uid="{7BF83D20-9E63-48D7-84F1-DA4E44C48361}"/>
    <cellStyle name="Currency 2 5 2 4 7" xfId="11598" xr:uid="{3456E7B7-575F-4ED6-980A-2A20CFAF1B29}"/>
    <cellStyle name="Currency 2 5 2 4 7 2" xfId="34254" xr:uid="{3477415D-4954-4415-A74A-C196081B1524}"/>
    <cellStyle name="Currency 2 5 2 4 8" xfId="22926" xr:uid="{D457DE98-5E70-4586-A821-FFEA8CC29F24}"/>
    <cellStyle name="Currency 2 5 2 5" xfId="446" xr:uid="{C5364D5F-9E17-4A84-848B-46049A64DD69}"/>
    <cellStyle name="Currency 2 5 2 5 2" xfId="1150" xr:uid="{3F548612-D2D5-4859-B978-21BC402A1D40}"/>
    <cellStyle name="Currency 2 5 2 5 2 2" xfId="2121" xr:uid="{E4438350-396A-4909-B4A0-CE10078B75C3}"/>
    <cellStyle name="Currency 2 5 2 5 2 2 2" xfId="4953" xr:uid="{25232D4C-1A15-4FC4-B532-F9BAB4967859}"/>
    <cellStyle name="Currency 2 5 2 5 2 2 2 2" xfId="10617" xr:uid="{0D5E98EC-AADB-4B9B-B386-EDFD9C898C9D}"/>
    <cellStyle name="Currency 2 5 2 5 2 2 2 2 2" xfId="21945" xr:uid="{37178E4A-4CE0-4255-AD42-F16E9BF0E503}"/>
    <cellStyle name="Currency 2 5 2 5 2 2 2 2 2 2" xfId="44601" xr:uid="{E2622C5D-0F39-464E-8797-940E42898AE1}"/>
    <cellStyle name="Currency 2 5 2 5 2 2 2 2 3" xfId="33273" xr:uid="{948ACC1A-ADF7-44B2-8DDB-FB9F41AC77E7}"/>
    <cellStyle name="Currency 2 5 2 5 2 2 2 3" xfId="16281" xr:uid="{32B764C0-B84F-4E27-97B8-7E6DFC5167A3}"/>
    <cellStyle name="Currency 2 5 2 5 2 2 2 3 2" xfId="38937" xr:uid="{272AC9F6-6024-48CC-B082-F45E5AE9141A}"/>
    <cellStyle name="Currency 2 5 2 5 2 2 2 4" xfId="27609" xr:uid="{D9E6A06B-6F49-499F-97E9-A10EF5EE2D79}"/>
    <cellStyle name="Currency 2 5 2 5 2 2 3" xfId="7785" xr:uid="{10AEA3B6-B1A8-45BE-9220-412DACA8D01B}"/>
    <cellStyle name="Currency 2 5 2 5 2 2 3 2" xfId="19113" xr:uid="{8EBE2F48-F170-42F8-9541-E49C5AB26E68}"/>
    <cellStyle name="Currency 2 5 2 5 2 2 3 2 2" xfId="41769" xr:uid="{945F2AD5-60C0-40F6-A3DA-9B10E6873587}"/>
    <cellStyle name="Currency 2 5 2 5 2 2 3 3" xfId="30441" xr:uid="{F5DADC36-ECB1-4B32-BC7A-BCFBC5268031}"/>
    <cellStyle name="Currency 2 5 2 5 2 2 4" xfId="13449" xr:uid="{E21940C1-B79E-494A-9E3F-83F6FD78C26C}"/>
    <cellStyle name="Currency 2 5 2 5 2 2 4 2" xfId="36105" xr:uid="{23E41A8F-277C-4800-96CC-2226290868C3}"/>
    <cellStyle name="Currency 2 5 2 5 2 2 5" xfId="24777" xr:uid="{F1F2D103-364F-4C91-8EB7-A8F46027870A}"/>
    <cellStyle name="Currency 2 5 2 5 2 3" xfId="3982" xr:uid="{246704A4-04C1-44AC-AA0B-89E81A9AD886}"/>
    <cellStyle name="Currency 2 5 2 5 2 3 2" xfId="9646" xr:uid="{9C72296C-1C68-4A72-8324-8B8F7C47A740}"/>
    <cellStyle name="Currency 2 5 2 5 2 3 2 2" xfId="20974" xr:uid="{9124484E-A101-47A4-9130-466EBCA9002B}"/>
    <cellStyle name="Currency 2 5 2 5 2 3 2 2 2" xfId="43630" xr:uid="{DA007E0E-65E2-49D2-8897-6BE092F587B2}"/>
    <cellStyle name="Currency 2 5 2 5 2 3 2 3" xfId="32302" xr:uid="{3FFD92A8-FED5-4ACE-AF15-1617B7FED320}"/>
    <cellStyle name="Currency 2 5 2 5 2 3 3" xfId="15310" xr:uid="{2F891AE5-1BCA-48AC-A7B8-97D0155C37B5}"/>
    <cellStyle name="Currency 2 5 2 5 2 3 3 2" xfId="37966" xr:uid="{9067906E-2796-45B7-AB30-2F96A99784AA}"/>
    <cellStyle name="Currency 2 5 2 5 2 3 4" xfId="26638" xr:uid="{57F42880-9132-4992-B9AF-B3846A5B6495}"/>
    <cellStyle name="Currency 2 5 2 5 2 4" xfId="6814" xr:uid="{B7860965-67CF-4778-B242-BD69D3F4BCE9}"/>
    <cellStyle name="Currency 2 5 2 5 2 4 2" xfId="18142" xr:uid="{374BE74A-4911-4F98-88B1-6A3995C3D1F4}"/>
    <cellStyle name="Currency 2 5 2 5 2 4 2 2" xfId="40798" xr:uid="{0CB88C2F-69E4-44E7-838A-B7F23CB13EEA}"/>
    <cellStyle name="Currency 2 5 2 5 2 4 3" xfId="29470" xr:uid="{38973E83-E5C6-4155-A21C-FB688C623B71}"/>
    <cellStyle name="Currency 2 5 2 5 2 5" xfId="12478" xr:uid="{FEB9D3E5-E98B-4193-9ADF-7CC2A7E1FBC5}"/>
    <cellStyle name="Currency 2 5 2 5 2 5 2" xfId="35134" xr:uid="{87E57432-F82D-409A-9770-22A397CB7061}"/>
    <cellStyle name="Currency 2 5 2 5 2 6" xfId="23806" xr:uid="{93DDF647-E39C-4F04-AE03-F7D5856AAAFB}"/>
    <cellStyle name="Currency 2 5 2 5 3" xfId="2122" xr:uid="{7C57538F-8EC6-482D-AE10-BA2213628FE0}"/>
    <cellStyle name="Currency 2 5 2 5 3 2" xfId="4954" xr:uid="{FCFC8E6D-96FE-429B-B66F-ACC70BABBDE2}"/>
    <cellStyle name="Currency 2 5 2 5 3 2 2" xfId="10618" xr:uid="{F2087DF7-E081-4AAF-BEC0-BDD1129DC768}"/>
    <cellStyle name="Currency 2 5 2 5 3 2 2 2" xfId="21946" xr:uid="{7FA54315-3F65-4E24-8F95-03DB3F332A46}"/>
    <cellStyle name="Currency 2 5 2 5 3 2 2 2 2" xfId="44602" xr:uid="{A6FC85C3-78C0-48D2-A08B-10C8FD71FE27}"/>
    <cellStyle name="Currency 2 5 2 5 3 2 2 3" xfId="33274" xr:uid="{894E1684-02AE-4F56-8B02-D194CA1F4D2A}"/>
    <cellStyle name="Currency 2 5 2 5 3 2 3" xfId="16282" xr:uid="{5D274AFD-4F0A-4A6B-AC07-E9DC08412CED}"/>
    <cellStyle name="Currency 2 5 2 5 3 2 3 2" xfId="38938" xr:uid="{2C70E47E-FF87-45C1-8488-6C6FA4D260A9}"/>
    <cellStyle name="Currency 2 5 2 5 3 2 4" xfId="27610" xr:uid="{406ECC1C-A935-47AC-BDA4-E0BD2F4AC977}"/>
    <cellStyle name="Currency 2 5 2 5 3 3" xfId="7786" xr:uid="{6819A182-133C-4ADB-B943-89C5D2453EA2}"/>
    <cellStyle name="Currency 2 5 2 5 3 3 2" xfId="19114" xr:uid="{96A617A5-BEF5-4235-A73F-C29DCEDFABC2}"/>
    <cellStyle name="Currency 2 5 2 5 3 3 2 2" xfId="41770" xr:uid="{D79C62C4-AD4A-4CEB-BAE7-C81EF67D7F30}"/>
    <cellStyle name="Currency 2 5 2 5 3 3 3" xfId="30442" xr:uid="{71F16AD5-31D1-4193-B509-4FF0ADD2244D}"/>
    <cellStyle name="Currency 2 5 2 5 3 4" xfId="13450" xr:uid="{0ECE51A0-5DA4-446E-B2D9-3D631A017FF1}"/>
    <cellStyle name="Currency 2 5 2 5 3 4 2" xfId="36106" xr:uid="{AA9D0470-6835-4D3D-80CF-E85BD58BCAB9}"/>
    <cellStyle name="Currency 2 5 2 5 3 5" xfId="24778" xr:uid="{B90DB184-145E-4C68-9528-8BE6A84E44CD}"/>
    <cellStyle name="Currency 2 5 2 5 4" xfId="3278" xr:uid="{C3A84087-F1C2-4263-A155-C1207448C48B}"/>
    <cellStyle name="Currency 2 5 2 5 4 2" xfId="8942" xr:uid="{C26D6F4C-5779-4773-9BB0-3C0B1F6E5E18}"/>
    <cellStyle name="Currency 2 5 2 5 4 2 2" xfId="20270" xr:uid="{34145A31-1F3B-4641-B662-C12FD72B072E}"/>
    <cellStyle name="Currency 2 5 2 5 4 2 2 2" xfId="42926" xr:uid="{216E5FBB-D2EB-462E-9B77-97AF96C64DCA}"/>
    <cellStyle name="Currency 2 5 2 5 4 2 3" xfId="31598" xr:uid="{FDE94709-E37F-491F-BD43-33F45A788609}"/>
    <cellStyle name="Currency 2 5 2 5 4 3" xfId="14606" xr:uid="{E13652A8-F7CB-4F10-89F3-78C3BEE68968}"/>
    <cellStyle name="Currency 2 5 2 5 4 3 2" xfId="37262" xr:uid="{F7B1CA0A-C37F-4A66-B22A-17000DF4D0FA}"/>
    <cellStyle name="Currency 2 5 2 5 4 4" xfId="25934" xr:uid="{9CA0AE89-B706-4D80-A762-20D3615BAA51}"/>
    <cellStyle name="Currency 2 5 2 5 5" xfId="6110" xr:uid="{196A79C8-7E4D-489C-A824-3F4F4944984F}"/>
    <cellStyle name="Currency 2 5 2 5 5 2" xfId="17438" xr:uid="{E01F73FB-A368-4FA6-B58F-84AF370E2946}"/>
    <cellStyle name="Currency 2 5 2 5 5 2 2" xfId="40094" xr:uid="{FE2E37A8-5328-49C9-8D13-75981C56DBD9}"/>
    <cellStyle name="Currency 2 5 2 5 5 3" xfId="28766" xr:uid="{B23FA64B-AD04-474D-A6C4-0E0577FF3ED6}"/>
    <cellStyle name="Currency 2 5 2 5 6" xfId="11774" xr:uid="{760E54CA-EA18-4AE8-A9D9-B5CD00A43D0F}"/>
    <cellStyle name="Currency 2 5 2 5 6 2" xfId="34430" xr:uid="{E97494A0-D5F8-4618-9DFD-3785E2F8B6FD}"/>
    <cellStyle name="Currency 2 5 2 5 7" xfId="23102" xr:uid="{9B163079-523C-4827-A819-58A1BC09C2E9}"/>
    <cellStyle name="Currency 2 5 2 6" xfId="798" xr:uid="{53A4B675-0588-409B-901E-5AED9648ACA3}"/>
    <cellStyle name="Currency 2 5 2 6 2" xfId="2123" xr:uid="{1F139E31-E907-4AB3-9D2C-806511AF8474}"/>
    <cellStyle name="Currency 2 5 2 6 2 2" xfId="4955" xr:uid="{D956EDC4-8299-48CA-BC81-8FE1097D11AE}"/>
    <cellStyle name="Currency 2 5 2 6 2 2 2" xfId="10619" xr:uid="{4BA5899A-7CBB-43A9-8E9C-D714E4C29B76}"/>
    <cellStyle name="Currency 2 5 2 6 2 2 2 2" xfId="21947" xr:uid="{DDF78C90-35DF-490F-A9CC-E184862A3B24}"/>
    <cellStyle name="Currency 2 5 2 6 2 2 2 2 2" xfId="44603" xr:uid="{5523E95B-0B21-4755-8CB0-74B531856937}"/>
    <cellStyle name="Currency 2 5 2 6 2 2 2 3" xfId="33275" xr:uid="{8068E417-3828-48BF-9B88-ABE8BA982E07}"/>
    <cellStyle name="Currency 2 5 2 6 2 2 3" xfId="16283" xr:uid="{101695C5-3D40-4C8A-B9AA-BFC7FFFE8C08}"/>
    <cellStyle name="Currency 2 5 2 6 2 2 3 2" xfId="38939" xr:uid="{00A13720-D9D9-40F7-BE97-D2E9C4A418DF}"/>
    <cellStyle name="Currency 2 5 2 6 2 2 4" xfId="27611" xr:uid="{212214AC-FD30-484F-87D4-724C0E2E26C3}"/>
    <cellStyle name="Currency 2 5 2 6 2 3" xfId="7787" xr:uid="{EE0C1213-8EDF-465D-908C-D11808FBE01F}"/>
    <cellStyle name="Currency 2 5 2 6 2 3 2" xfId="19115" xr:uid="{89DEC557-020B-425A-A150-77E30B0A51FA}"/>
    <cellStyle name="Currency 2 5 2 6 2 3 2 2" xfId="41771" xr:uid="{2393C888-B728-4D03-89B8-A693511DB6E5}"/>
    <cellStyle name="Currency 2 5 2 6 2 3 3" xfId="30443" xr:uid="{770AD460-88A8-47F4-B871-6AA7658E37EC}"/>
    <cellStyle name="Currency 2 5 2 6 2 4" xfId="13451" xr:uid="{C91EF097-A30E-4BCA-85C1-9A27C53C154C}"/>
    <cellStyle name="Currency 2 5 2 6 2 4 2" xfId="36107" xr:uid="{614156B4-A68E-4141-9AA8-96B50F10E4D1}"/>
    <cellStyle name="Currency 2 5 2 6 2 5" xfId="24779" xr:uid="{CBEE715F-9CC8-444F-99EB-201CC1863DDB}"/>
    <cellStyle name="Currency 2 5 2 6 3" xfId="3630" xr:uid="{26CDA5FE-5DDC-427D-86D5-7991EF641610}"/>
    <cellStyle name="Currency 2 5 2 6 3 2" xfId="9294" xr:uid="{0A6DC7FA-5F9E-4904-9648-F34D3651D018}"/>
    <cellStyle name="Currency 2 5 2 6 3 2 2" xfId="20622" xr:uid="{6EE3297C-DE41-456D-B4B8-EEC93889B3D9}"/>
    <cellStyle name="Currency 2 5 2 6 3 2 2 2" xfId="43278" xr:uid="{6917CFB2-B439-4C93-9609-23F23CEBE795}"/>
    <cellStyle name="Currency 2 5 2 6 3 2 3" xfId="31950" xr:uid="{3FD0892B-1251-40CE-86C8-FEAC4BB5C8F7}"/>
    <cellStyle name="Currency 2 5 2 6 3 3" xfId="14958" xr:uid="{F1A916E9-F2B2-4573-ABCF-3431373160C3}"/>
    <cellStyle name="Currency 2 5 2 6 3 3 2" xfId="37614" xr:uid="{8579ADC7-841F-4B95-9CFF-C7E1AD8689F1}"/>
    <cellStyle name="Currency 2 5 2 6 3 4" xfId="26286" xr:uid="{A458C51F-939F-4D2B-82B7-ECA97D8E7059}"/>
    <cellStyle name="Currency 2 5 2 6 4" xfId="6462" xr:uid="{8CA3EC95-CE65-4E84-8942-5AE572062E2E}"/>
    <cellStyle name="Currency 2 5 2 6 4 2" xfId="17790" xr:uid="{FAF28C0E-B661-42F2-B4F3-B35DCDD904E5}"/>
    <cellStyle name="Currency 2 5 2 6 4 2 2" xfId="40446" xr:uid="{23F2020F-33A9-4E6C-84B5-3810FC84424A}"/>
    <cellStyle name="Currency 2 5 2 6 4 3" xfId="29118" xr:uid="{D27A3712-BA82-4496-854D-CD14C6B1C5CF}"/>
    <cellStyle name="Currency 2 5 2 6 5" xfId="12126" xr:uid="{841547F7-1392-4B88-BCEB-DA18A8BA4A76}"/>
    <cellStyle name="Currency 2 5 2 6 5 2" xfId="34782" xr:uid="{F7DDFAFD-7942-43D4-95FF-D510498A850E}"/>
    <cellStyle name="Currency 2 5 2 6 6" xfId="23454" xr:uid="{0C896387-488B-4158-9C53-78DA620418DF}"/>
    <cellStyle name="Currency 2 5 2 7" xfId="2124" xr:uid="{C894A412-9F68-4CA2-AC08-6BF6BCE0CF25}"/>
    <cellStyle name="Currency 2 5 2 7 2" xfId="4956" xr:uid="{B8136FCF-EE8E-402A-8A8A-2C9D17D5F0F8}"/>
    <cellStyle name="Currency 2 5 2 7 2 2" xfId="10620" xr:uid="{1A6029C1-1B86-43E0-A566-24A7753597EC}"/>
    <cellStyle name="Currency 2 5 2 7 2 2 2" xfId="21948" xr:uid="{B466485E-A6AB-4B72-B7D7-FEEF6C014664}"/>
    <cellStyle name="Currency 2 5 2 7 2 2 2 2" xfId="44604" xr:uid="{CF562763-4945-498C-8A44-1D77AF7B3861}"/>
    <cellStyle name="Currency 2 5 2 7 2 2 3" xfId="33276" xr:uid="{C6A2B0FB-AA9D-4286-A13D-1D854D456298}"/>
    <cellStyle name="Currency 2 5 2 7 2 3" xfId="16284" xr:uid="{A141BBDA-DADA-4004-9559-3FB739663756}"/>
    <cellStyle name="Currency 2 5 2 7 2 3 2" xfId="38940" xr:uid="{3180719C-24C6-4DB1-AA23-25494FE45564}"/>
    <cellStyle name="Currency 2 5 2 7 2 4" xfId="27612" xr:uid="{EB9DFA3E-EA91-42F9-A8FC-2F7419B9AC5E}"/>
    <cellStyle name="Currency 2 5 2 7 3" xfId="7788" xr:uid="{B9C32EA7-D0B4-4CDF-8EDE-51184203E9AB}"/>
    <cellStyle name="Currency 2 5 2 7 3 2" xfId="19116" xr:uid="{2DD79964-A650-4639-8A5F-04B8EC0CA900}"/>
    <cellStyle name="Currency 2 5 2 7 3 2 2" xfId="41772" xr:uid="{56D10347-4781-4663-B645-277E7A1BBE20}"/>
    <cellStyle name="Currency 2 5 2 7 3 3" xfId="30444" xr:uid="{3DF6D6FD-5F15-4343-835C-EF5C4BB3956E}"/>
    <cellStyle name="Currency 2 5 2 7 4" xfId="13452" xr:uid="{97EF6758-72E5-4669-9491-E63EB841BFF2}"/>
    <cellStyle name="Currency 2 5 2 7 4 2" xfId="36108" xr:uid="{EB6BA352-FA06-40E3-B664-1FE5A2034CF3}"/>
    <cellStyle name="Currency 2 5 2 7 5" xfId="24780" xr:uid="{8B368D7F-46D0-409D-A8C5-AFEF7414D23D}"/>
    <cellStyle name="Currency 2 5 2 8" xfId="2926" xr:uid="{BE167768-B787-4CBA-9FD9-B8B5FB368779}"/>
    <cellStyle name="Currency 2 5 2 8 2" xfId="8590" xr:uid="{240EFDE5-FE69-40D3-A75B-92971142D6B9}"/>
    <cellStyle name="Currency 2 5 2 8 2 2" xfId="19918" xr:uid="{30A663C9-7D8A-4286-AB12-520AC28BC6D0}"/>
    <cellStyle name="Currency 2 5 2 8 2 2 2" xfId="42574" xr:uid="{DA53BFE7-52D7-4CA0-B145-91E6621A839D}"/>
    <cellStyle name="Currency 2 5 2 8 2 3" xfId="31246" xr:uid="{1C13D77F-02E8-4356-AA2E-94D45D438D82}"/>
    <cellStyle name="Currency 2 5 2 8 3" xfId="14254" xr:uid="{0C893727-FD4C-4ED1-A81B-0D60B76292E0}"/>
    <cellStyle name="Currency 2 5 2 8 3 2" xfId="36910" xr:uid="{41D5BF13-A5C5-473F-B820-6884C101AC1A}"/>
    <cellStyle name="Currency 2 5 2 8 4" xfId="25582" xr:uid="{374E18AB-8E2A-4BB7-AE48-F6AFF27AD57D}"/>
    <cellStyle name="Currency 2 5 2 9" xfId="5758" xr:uid="{B76C1D0E-F314-4401-8AB7-F3BD44E3F346}"/>
    <cellStyle name="Currency 2 5 2 9 2" xfId="17086" xr:uid="{D4E7EA2F-DA27-41D9-9DCB-5CE5CD4F28CE}"/>
    <cellStyle name="Currency 2 5 2 9 2 2" xfId="39742" xr:uid="{75770910-F43A-4C03-9524-22437A57B0E2}"/>
    <cellStyle name="Currency 2 5 2 9 3" xfId="28414" xr:uid="{E30C6BF7-72E3-444D-9754-5B628D6801AE}"/>
    <cellStyle name="Currency 2 5 3" xfId="116" xr:uid="{73607B0D-7606-477F-8DA9-3D11F90EA824}"/>
    <cellStyle name="Currency 2 5 3 10" xfId="22772" xr:uid="{D9E13BEE-1B4D-48F2-BD3C-F270057C4AB8}"/>
    <cellStyle name="Currency 2 5 3 2" xfId="204" xr:uid="{0D5E5C4B-661E-4672-AB3D-73CA119296B6}"/>
    <cellStyle name="Currency 2 5 3 2 2" xfId="380" xr:uid="{A30B4964-8FCC-45F0-B138-270EB91165B5}"/>
    <cellStyle name="Currency 2 5 3 2 2 2" xfId="732" xr:uid="{F87BFC2A-3A77-4502-B804-C3C6074E62F1}"/>
    <cellStyle name="Currency 2 5 3 2 2 2 2" xfId="1436" xr:uid="{F7CD242F-FD36-4E2D-BDF8-95B9AD6EBCB4}"/>
    <cellStyle name="Currency 2 5 3 2 2 2 2 2" xfId="2125" xr:uid="{1853D188-4F58-4D09-881D-2307F0C94946}"/>
    <cellStyle name="Currency 2 5 3 2 2 2 2 2 2" xfId="4957" xr:uid="{6D6756CA-2D7A-4F4E-879F-F37471CB52A1}"/>
    <cellStyle name="Currency 2 5 3 2 2 2 2 2 2 2" xfId="10621" xr:uid="{B15FDF89-1D5C-4B42-9D61-CA0B6B5B7C77}"/>
    <cellStyle name="Currency 2 5 3 2 2 2 2 2 2 2 2" xfId="21949" xr:uid="{6B1ED7EF-3FD1-4298-AAD9-BCCC1DFE0FE8}"/>
    <cellStyle name="Currency 2 5 3 2 2 2 2 2 2 2 2 2" xfId="44605" xr:uid="{283307C7-AA78-49B3-BC21-EEC6B19C7355}"/>
    <cellStyle name="Currency 2 5 3 2 2 2 2 2 2 2 3" xfId="33277" xr:uid="{992DD4DF-900D-4F81-A3B3-B757E912DDB3}"/>
    <cellStyle name="Currency 2 5 3 2 2 2 2 2 2 3" xfId="16285" xr:uid="{30900D83-537E-4BC1-83D2-D4BDB8B9ACD4}"/>
    <cellStyle name="Currency 2 5 3 2 2 2 2 2 2 3 2" xfId="38941" xr:uid="{D8C318BC-B2B6-44BE-8096-5AFA46531F8B}"/>
    <cellStyle name="Currency 2 5 3 2 2 2 2 2 2 4" xfId="27613" xr:uid="{5A8F3E3A-A293-428E-B28E-1C0781708F15}"/>
    <cellStyle name="Currency 2 5 3 2 2 2 2 2 3" xfId="7789" xr:uid="{29DA0CB7-230F-4874-97CC-37860D2DC3EC}"/>
    <cellStyle name="Currency 2 5 3 2 2 2 2 2 3 2" xfId="19117" xr:uid="{BF4E6C30-E68C-45DA-A45B-1DA6CBE392D7}"/>
    <cellStyle name="Currency 2 5 3 2 2 2 2 2 3 2 2" xfId="41773" xr:uid="{B043420D-CB8C-45A7-9ADB-FE5E25CACEB6}"/>
    <cellStyle name="Currency 2 5 3 2 2 2 2 2 3 3" xfId="30445" xr:uid="{9EE6E9C9-3D4E-4778-8B96-47B14456050B}"/>
    <cellStyle name="Currency 2 5 3 2 2 2 2 2 4" xfId="13453" xr:uid="{FBBA033D-5344-493C-956A-F53FB575BE4B}"/>
    <cellStyle name="Currency 2 5 3 2 2 2 2 2 4 2" xfId="36109" xr:uid="{CF0BBD31-7BF7-40B6-882A-F7438B2452B0}"/>
    <cellStyle name="Currency 2 5 3 2 2 2 2 2 5" xfId="24781" xr:uid="{E849C3AD-D480-4697-A414-5CFE4BAB0B4D}"/>
    <cellStyle name="Currency 2 5 3 2 2 2 2 3" xfId="4268" xr:uid="{80FA646B-6787-45B6-B9E4-B191234F3D69}"/>
    <cellStyle name="Currency 2 5 3 2 2 2 2 3 2" xfId="9932" xr:uid="{1B2BD412-9947-4E00-8DF2-AA5933AEA78B}"/>
    <cellStyle name="Currency 2 5 3 2 2 2 2 3 2 2" xfId="21260" xr:uid="{13BA9843-267F-411E-8E94-B174B71D9F86}"/>
    <cellStyle name="Currency 2 5 3 2 2 2 2 3 2 2 2" xfId="43916" xr:uid="{49ACBA94-C34E-4DB9-B334-7A9D3340E14D}"/>
    <cellStyle name="Currency 2 5 3 2 2 2 2 3 2 3" xfId="32588" xr:uid="{10D8FBE7-6CCE-4089-96B0-1D2B323CEF82}"/>
    <cellStyle name="Currency 2 5 3 2 2 2 2 3 3" xfId="15596" xr:uid="{6BE31E9C-3FDA-49D8-8C6A-41B79E72005C}"/>
    <cellStyle name="Currency 2 5 3 2 2 2 2 3 3 2" xfId="38252" xr:uid="{6BE19F98-F453-444D-8AFA-3E8474459541}"/>
    <cellStyle name="Currency 2 5 3 2 2 2 2 3 4" xfId="26924" xr:uid="{1B453837-AFA0-40FD-91E0-4EC414B4F77D}"/>
    <cellStyle name="Currency 2 5 3 2 2 2 2 4" xfId="7100" xr:uid="{BB43E01E-D2E2-40A7-9965-92A9C405BC9A}"/>
    <cellStyle name="Currency 2 5 3 2 2 2 2 4 2" xfId="18428" xr:uid="{9731C89A-227B-44C1-941A-9176285E53C1}"/>
    <cellStyle name="Currency 2 5 3 2 2 2 2 4 2 2" xfId="41084" xr:uid="{8CF37CDC-BE06-48B1-B0A9-5043B3A2A8D4}"/>
    <cellStyle name="Currency 2 5 3 2 2 2 2 4 3" xfId="29756" xr:uid="{FE2306D5-35C7-4CBB-BC71-196D79F0270E}"/>
    <cellStyle name="Currency 2 5 3 2 2 2 2 5" xfId="12764" xr:uid="{444A3596-4ECD-4900-9B94-61D889241AA0}"/>
    <cellStyle name="Currency 2 5 3 2 2 2 2 5 2" xfId="35420" xr:uid="{A8784D5A-EAB3-4BFB-8412-12DC1D977BD1}"/>
    <cellStyle name="Currency 2 5 3 2 2 2 2 6" xfId="24092" xr:uid="{D34F337B-44D9-46A8-805C-EA35B2EE40E6}"/>
    <cellStyle name="Currency 2 5 3 2 2 2 3" xfId="2126" xr:uid="{315914C3-650B-4B74-9F5E-85EE4E65E28B}"/>
    <cellStyle name="Currency 2 5 3 2 2 2 3 2" xfId="4958" xr:uid="{9BE70218-1674-40C9-A1BA-2EAAD37663BC}"/>
    <cellStyle name="Currency 2 5 3 2 2 2 3 2 2" xfId="10622" xr:uid="{B070A5B9-F74A-4B05-9BFF-3B38106BF993}"/>
    <cellStyle name="Currency 2 5 3 2 2 2 3 2 2 2" xfId="21950" xr:uid="{FE46C88F-F066-4D4B-B26A-297284504B8B}"/>
    <cellStyle name="Currency 2 5 3 2 2 2 3 2 2 2 2" xfId="44606" xr:uid="{E022006D-B8E2-4CDB-96E5-7DAEAF3B9FA2}"/>
    <cellStyle name="Currency 2 5 3 2 2 2 3 2 2 3" xfId="33278" xr:uid="{34B77EEB-00EE-47A5-AC80-EB3E7ECF5B8E}"/>
    <cellStyle name="Currency 2 5 3 2 2 2 3 2 3" xfId="16286" xr:uid="{8F52D657-2718-4AA2-8FB3-CB5818A4C659}"/>
    <cellStyle name="Currency 2 5 3 2 2 2 3 2 3 2" xfId="38942" xr:uid="{C41A3819-E2A2-4BF6-BA05-5FDC866C91C5}"/>
    <cellStyle name="Currency 2 5 3 2 2 2 3 2 4" xfId="27614" xr:uid="{179F6832-A884-4882-A39D-29DF9AC778F3}"/>
    <cellStyle name="Currency 2 5 3 2 2 2 3 3" xfId="7790" xr:uid="{36128C5C-19F4-4314-A4CB-8E40CC309C5F}"/>
    <cellStyle name="Currency 2 5 3 2 2 2 3 3 2" xfId="19118" xr:uid="{E2082A37-8EE1-407C-A3DE-F7CF66EE5E50}"/>
    <cellStyle name="Currency 2 5 3 2 2 2 3 3 2 2" xfId="41774" xr:uid="{42DC61BB-9458-4C8A-B045-000DBC64AB6B}"/>
    <cellStyle name="Currency 2 5 3 2 2 2 3 3 3" xfId="30446" xr:uid="{E893235C-D85A-444B-95C3-57CF8792FD2B}"/>
    <cellStyle name="Currency 2 5 3 2 2 2 3 4" xfId="13454" xr:uid="{B1C39F06-2030-493B-8AED-A2E332F2B3F5}"/>
    <cellStyle name="Currency 2 5 3 2 2 2 3 4 2" xfId="36110" xr:uid="{0038D277-B04D-4952-A9F9-B496743A314E}"/>
    <cellStyle name="Currency 2 5 3 2 2 2 3 5" xfId="24782" xr:uid="{9BB61887-34CD-4B36-A4FA-71B0F70A0EFE}"/>
    <cellStyle name="Currency 2 5 3 2 2 2 4" xfId="3564" xr:uid="{96304A8D-CE27-4EF3-B07C-27D5E05EEE67}"/>
    <cellStyle name="Currency 2 5 3 2 2 2 4 2" xfId="9228" xr:uid="{3C580C1A-DF13-4143-A019-A2F03178B2C1}"/>
    <cellStyle name="Currency 2 5 3 2 2 2 4 2 2" xfId="20556" xr:uid="{28930ECB-A647-4ED3-BEA6-1ED4AA2E4C99}"/>
    <cellStyle name="Currency 2 5 3 2 2 2 4 2 2 2" xfId="43212" xr:uid="{A20FF085-A83B-421B-B441-8F1AD51C2760}"/>
    <cellStyle name="Currency 2 5 3 2 2 2 4 2 3" xfId="31884" xr:uid="{82828896-0D8B-4DED-B0A6-2BA3C44860D0}"/>
    <cellStyle name="Currency 2 5 3 2 2 2 4 3" xfId="14892" xr:uid="{78D8230A-876F-4E75-8C34-1E084A9D3429}"/>
    <cellStyle name="Currency 2 5 3 2 2 2 4 3 2" xfId="37548" xr:uid="{9839C007-162D-4C05-BC53-C54F4F1D0A2D}"/>
    <cellStyle name="Currency 2 5 3 2 2 2 4 4" xfId="26220" xr:uid="{1AA5D9BD-9BA1-423E-950D-CB3C2A909F51}"/>
    <cellStyle name="Currency 2 5 3 2 2 2 5" xfId="6396" xr:uid="{08F19B09-FF9E-43A3-910C-FF74C33D0C0D}"/>
    <cellStyle name="Currency 2 5 3 2 2 2 5 2" xfId="17724" xr:uid="{41402614-B66D-4FDF-AD42-5E026023C79F}"/>
    <cellStyle name="Currency 2 5 3 2 2 2 5 2 2" xfId="40380" xr:uid="{68411293-FD2C-4478-B7E0-DBD6BABB5FED}"/>
    <cellStyle name="Currency 2 5 3 2 2 2 5 3" xfId="29052" xr:uid="{A81D82B5-8045-4090-89D9-5856D0CC8203}"/>
    <cellStyle name="Currency 2 5 3 2 2 2 6" xfId="12060" xr:uid="{1A1C6074-40DE-46EE-8969-2E58367A7531}"/>
    <cellStyle name="Currency 2 5 3 2 2 2 6 2" xfId="34716" xr:uid="{838455BF-A75A-44A6-BA24-17D8F8B4D19A}"/>
    <cellStyle name="Currency 2 5 3 2 2 2 7" xfId="23388" xr:uid="{2E97149A-7956-494F-96B7-D9DB73AED5AF}"/>
    <cellStyle name="Currency 2 5 3 2 2 3" xfId="1084" xr:uid="{61B81A49-54F7-4048-AF30-D163D8A1C0F1}"/>
    <cellStyle name="Currency 2 5 3 2 2 3 2" xfId="2127" xr:uid="{09A709F7-C3C7-44F7-91B3-C20F4223FBC3}"/>
    <cellStyle name="Currency 2 5 3 2 2 3 2 2" xfId="4959" xr:uid="{1E0D7673-2564-483B-A823-7BFD99559712}"/>
    <cellStyle name="Currency 2 5 3 2 2 3 2 2 2" xfId="10623" xr:uid="{4E62471D-919E-4C0F-93DF-8D81D579C63A}"/>
    <cellStyle name="Currency 2 5 3 2 2 3 2 2 2 2" xfId="21951" xr:uid="{E789E93E-6AFF-4727-9C4F-8AA391270662}"/>
    <cellStyle name="Currency 2 5 3 2 2 3 2 2 2 2 2" xfId="44607" xr:uid="{FC1F1CBC-B979-47FB-B8C0-852B05E4A0B3}"/>
    <cellStyle name="Currency 2 5 3 2 2 3 2 2 2 3" xfId="33279" xr:uid="{CBCD470D-B158-42DD-BB37-850B7A1403BF}"/>
    <cellStyle name="Currency 2 5 3 2 2 3 2 2 3" xfId="16287" xr:uid="{6B84E9C6-57D1-45EB-8D81-73E4A4384A45}"/>
    <cellStyle name="Currency 2 5 3 2 2 3 2 2 3 2" xfId="38943" xr:uid="{0216A790-D0F7-42A5-9EA5-AD1447C89328}"/>
    <cellStyle name="Currency 2 5 3 2 2 3 2 2 4" xfId="27615" xr:uid="{25163C09-40FA-4A13-B6DC-EB9B7D2E7DC4}"/>
    <cellStyle name="Currency 2 5 3 2 2 3 2 3" xfId="7791" xr:uid="{18CDDA70-265D-4394-839F-4776DEE75035}"/>
    <cellStyle name="Currency 2 5 3 2 2 3 2 3 2" xfId="19119" xr:uid="{00DA2655-950D-4AD5-96E2-130B9F597E72}"/>
    <cellStyle name="Currency 2 5 3 2 2 3 2 3 2 2" xfId="41775" xr:uid="{EEAACF3A-C510-4723-9A07-811EDB577A0A}"/>
    <cellStyle name="Currency 2 5 3 2 2 3 2 3 3" xfId="30447" xr:uid="{D2B218FF-720D-495D-8857-BF16ACE9F6DB}"/>
    <cellStyle name="Currency 2 5 3 2 2 3 2 4" xfId="13455" xr:uid="{8B9F5520-0904-4A87-8F7B-B09FC16AE8AC}"/>
    <cellStyle name="Currency 2 5 3 2 2 3 2 4 2" xfId="36111" xr:uid="{6D0183AA-1F36-46E2-B41D-DDAEEE2A77C8}"/>
    <cellStyle name="Currency 2 5 3 2 2 3 2 5" xfId="24783" xr:uid="{40C00D2B-69CA-46CD-87D5-D6535A7C07F0}"/>
    <cellStyle name="Currency 2 5 3 2 2 3 3" xfId="3916" xr:uid="{73E6DD4D-C98C-43C0-8C0A-749A3202F355}"/>
    <cellStyle name="Currency 2 5 3 2 2 3 3 2" xfId="9580" xr:uid="{5CEB3BE1-C1B6-40B8-999C-60B4CAFFFAF8}"/>
    <cellStyle name="Currency 2 5 3 2 2 3 3 2 2" xfId="20908" xr:uid="{A08BE576-D88A-49A9-86C8-CEC148F16F87}"/>
    <cellStyle name="Currency 2 5 3 2 2 3 3 2 2 2" xfId="43564" xr:uid="{F8FAABC0-3DA0-4358-9BB5-464DFE6FE5ED}"/>
    <cellStyle name="Currency 2 5 3 2 2 3 3 2 3" xfId="32236" xr:uid="{257AC140-DFB8-4F95-86D3-B312932CCAC4}"/>
    <cellStyle name="Currency 2 5 3 2 2 3 3 3" xfId="15244" xr:uid="{043E9610-6B67-4467-8151-C5E1F159AE8E}"/>
    <cellStyle name="Currency 2 5 3 2 2 3 3 3 2" xfId="37900" xr:uid="{A99A6DFB-1C1E-40A2-84B5-848668EEFBA8}"/>
    <cellStyle name="Currency 2 5 3 2 2 3 3 4" xfId="26572" xr:uid="{6D4A7EB1-AE76-461C-838F-3EB14499C279}"/>
    <cellStyle name="Currency 2 5 3 2 2 3 4" xfId="6748" xr:uid="{ADCF22FC-7373-4BB8-A27C-939AB42EDA52}"/>
    <cellStyle name="Currency 2 5 3 2 2 3 4 2" xfId="18076" xr:uid="{290AB16A-911F-4420-80F4-607EA68D0321}"/>
    <cellStyle name="Currency 2 5 3 2 2 3 4 2 2" xfId="40732" xr:uid="{73DEECF7-C33B-4A35-A8B7-4C11F10514BE}"/>
    <cellStyle name="Currency 2 5 3 2 2 3 4 3" xfId="29404" xr:uid="{9A7F8C3A-02C6-4273-AE0D-28DB389D2800}"/>
    <cellStyle name="Currency 2 5 3 2 2 3 5" xfId="12412" xr:uid="{B88933CE-59D3-4A37-B1AD-78CCDA95630D}"/>
    <cellStyle name="Currency 2 5 3 2 2 3 5 2" xfId="35068" xr:uid="{DCAF7C21-CC4C-42E2-9FA3-F283F5799679}"/>
    <cellStyle name="Currency 2 5 3 2 2 3 6" xfId="23740" xr:uid="{69A2CF50-9405-4CAC-A22B-C499C33EDE39}"/>
    <cellStyle name="Currency 2 5 3 2 2 4" xfId="2128" xr:uid="{F7AA1FB4-2DAB-477C-8AC8-4E481211910F}"/>
    <cellStyle name="Currency 2 5 3 2 2 4 2" xfId="4960" xr:uid="{6A993B07-8A41-4E4D-9C97-3DAE76456A9D}"/>
    <cellStyle name="Currency 2 5 3 2 2 4 2 2" xfId="10624" xr:uid="{3590F8FE-E6FE-4383-A18F-BFE94E4000DB}"/>
    <cellStyle name="Currency 2 5 3 2 2 4 2 2 2" xfId="21952" xr:uid="{AF3F0AF3-6FAE-46CE-A4BC-E201AF2D618E}"/>
    <cellStyle name="Currency 2 5 3 2 2 4 2 2 2 2" xfId="44608" xr:uid="{C80A629D-9FB0-46AC-B975-14C4EC168003}"/>
    <cellStyle name="Currency 2 5 3 2 2 4 2 2 3" xfId="33280" xr:uid="{A913A7AC-6AA8-481A-8B89-D020353B409A}"/>
    <cellStyle name="Currency 2 5 3 2 2 4 2 3" xfId="16288" xr:uid="{33C21B8A-8AC3-404E-918F-C4C758D155BD}"/>
    <cellStyle name="Currency 2 5 3 2 2 4 2 3 2" xfId="38944" xr:uid="{B3AF2EB8-06D4-4E64-90BB-26645F62372B}"/>
    <cellStyle name="Currency 2 5 3 2 2 4 2 4" xfId="27616" xr:uid="{ED5B5584-0A63-44A9-B915-237E18A711B6}"/>
    <cellStyle name="Currency 2 5 3 2 2 4 3" xfId="7792" xr:uid="{3B828A64-BA50-4EC6-9F5D-56E1EF36B60E}"/>
    <cellStyle name="Currency 2 5 3 2 2 4 3 2" xfId="19120" xr:uid="{C8CC3257-A948-4A44-B9AD-D243344680BE}"/>
    <cellStyle name="Currency 2 5 3 2 2 4 3 2 2" xfId="41776" xr:uid="{1787C5B6-E3F5-43DB-9413-85D5DA3E1C2B}"/>
    <cellStyle name="Currency 2 5 3 2 2 4 3 3" xfId="30448" xr:uid="{3240B757-B341-4165-80CF-36212735070E}"/>
    <cellStyle name="Currency 2 5 3 2 2 4 4" xfId="13456" xr:uid="{094958C5-F66F-4777-9432-B125B0D7B3A1}"/>
    <cellStyle name="Currency 2 5 3 2 2 4 4 2" xfId="36112" xr:uid="{2D33F4DE-07B6-4588-9664-2D9A3D18EED3}"/>
    <cellStyle name="Currency 2 5 3 2 2 4 5" xfId="24784" xr:uid="{0DBD3C1A-603F-4D09-9651-0B9D8E10E353}"/>
    <cellStyle name="Currency 2 5 3 2 2 5" xfId="3212" xr:uid="{431E6C76-1C85-4B8A-9769-BCC74FA8F8C3}"/>
    <cellStyle name="Currency 2 5 3 2 2 5 2" xfId="8876" xr:uid="{5643F691-6406-4766-9624-FB7192D3EF17}"/>
    <cellStyle name="Currency 2 5 3 2 2 5 2 2" xfId="20204" xr:uid="{F3932D76-A771-4AF8-9E45-D8ECAA0178F6}"/>
    <cellStyle name="Currency 2 5 3 2 2 5 2 2 2" xfId="42860" xr:uid="{51F07164-9E0F-4C50-8AD7-C02A24A9CA29}"/>
    <cellStyle name="Currency 2 5 3 2 2 5 2 3" xfId="31532" xr:uid="{E7B6486A-66DA-42EF-B1EC-7664256B98E4}"/>
    <cellStyle name="Currency 2 5 3 2 2 5 3" xfId="14540" xr:uid="{E6BA9759-36B3-4085-BB89-A02CE81D6442}"/>
    <cellStyle name="Currency 2 5 3 2 2 5 3 2" xfId="37196" xr:uid="{9EB36CD2-C072-4700-B7AB-5131CF85F740}"/>
    <cellStyle name="Currency 2 5 3 2 2 5 4" xfId="25868" xr:uid="{36C04DBF-E10A-4707-9474-4B1FAEEF134B}"/>
    <cellStyle name="Currency 2 5 3 2 2 6" xfId="6044" xr:uid="{A109A06A-526B-4BB2-9B6D-FA5AC6965479}"/>
    <cellStyle name="Currency 2 5 3 2 2 6 2" xfId="17372" xr:uid="{C476F238-F05A-47F2-9BA9-9D8D18E37E1D}"/>
    <cellStyle name="Currency 2 5 3 2 2 6 2 2" xfId="40028" xr:uid="{6C2C1CBA-63D2-4F1D-B17F-26E4D9BF6164}"/>
    <cellStyle name="Currency 2 5 3 2 2 6 3" xfId="28700" xr:uid="{EE72E8FC-31B0-44AA-A99D-0DE34A18EA93}"/>
    <cellStyle name="Currency 2 5 3 2 2 7" xfId="11708" xr:uid="{9D6280DE-82A7-453C-BEFA-0F11D2E4B285}"/>
    <cellStyle name="Currency 2 5 3 2 2 7 2" xfId="34364" xr:uid="{161E615E-1915-4666-BD2A-B9A41655D840}"/>
    <cellStyle name="Currency 2 5 3 2 2 8" xfId="23036" xr:uid="{23E4FAA3-784A-4063-B697-D21C19A70103}"/>
    <cellStyle name="Currency 2 5 3 2 3" xfId="556" xr:uid="{56667028-3F40-4A88-82DB-0BB0BA616D1B}"/>
    <cellStyle name="Currency 2 5 3 2 3 2" xfId="1260" xr:uid="{24A7EAB4-7B74-4185-9BA5-016AAED399E2}"/>
    <cellStyle name="Currency 2 5 3 2 3 2 2" xfId="2129" xr:uid="{E24788EC-5DDF-4B4F-BF1B-514B04887999}"/>
    <cellStyle name="Currency 2 5 3 2 3 2 2 2" xfId="4961" xr:uid="{F3E9DA94-7121-4583-8075-83A67FD5E4DA}"/>
    <cellStyle name="Currency 2 5 3 2 3 2 2 2 2" xfId="10625" xr:uid="{12C183AE-1D2F-48EC-9971-268C4C4A0650}"/>
    <cellStyle name="Currency 2 5 3 2 3 2 2 2 2 2" xfId="21953" xr:uid="{0F8E6CF0-F2C4-4026-AC7F-4AF74CB2BC9A}"/>
    <cellStyle name="Currency 2 5 3 2 3 2 2 2 2 2 2" xfId="44609" xr:uid="{C55E9265-5836-45D8-A3B6-C8DC67972014}"/>
    <cellStyle name="Currency 2 5 3 2 3 2 2 2 2 3" xfId="33281" xr:uid="{10F8DEAA-D473-4198-9CEF-A513F3B1FAE0}"/>
    <cellStyle name="Currency 2 5 3 2 3 2 2 2 3" xfId="16289" xr:uid="{6C3E9A0A-7B01-42A8-AE30-7E0831ACE72D}"/>
    <cellStyle name="Currency 2 5 3 2 3 2 2 2 3 2" xfId="38945" xr:uid="{530EB10D-CF4A-446F-860A-378C9EDC0A99}"/>
    <cellStyle name="Currency 2 5 3 2 3 2 2 2 4" xfId="27617" xr:uid="{37C84BC1-CB16-4E06-BBCE-BA3963932053}"/>
    <cellStyle name="Currency 2 5 3 2 3 2 2 3" xfId="7793" xr:uid="{7EB32B14-3D57-4B04-88F8-3F36B7AC64A6}"/>
    <cellStyle name="Currency 2 5 3 2 3 2 2 3 2" xfId="19121" xr:uid="{945C595E-3466-4497-B849-E35AFC368F54}"/>
    <cellStyle name="Currency 2 5 3 2 3 2 2 3 2 2" xfId="41777" xr:uid="{9B1016B8-4BEA-484C-9B41-A1CF3B6B318F}"/>
    <cellStyle name="Currency 2 5 3 2 3 2 2 3 3" xfId="30449" xr:uid="{1BBF7E54-7456-4ED3-B1A1-97BB178D8E98}"/>
    <cellStyle name="Currency 2 5 3 2 3 2 2 4" xfId="13457" xr:uid="{EAE55EE3-2974-4F57-987E-0882BB4C9167}"/>
    <cellStyle name="Currency 2 5 3 2 3 2 2 4 2" xfId="36113" xr:uid="{263161E9-0C78-4058-849B-1D68E9782D81}"/>
    <cellStyle name="Currency 2 5 3 2 3 2 2 5" xfId="24785" xr:uid="{9ABF124C-646A-46D7-AD8C-C8062B8A9908}"/>
    <cellStyle name="Currency 2 5 3 2 3 2 3" xfId="4092" xr:uid="{455B605B-8BBC-431E-85D5-8787E83B0808}"/>
    <cellStyle name="Currency 2 5 3 2 3 2 3 2" xfId="9756" xr:uid="{1A419479-E8E2-4305-B7D4-CBA7EAB682FF}"/>
    <cellStyle name="Currency 2 5 3 2 3 2 3 2 2" xfId="21084" xr:uid="{12D02033-02A7-4D99-86C5-91E93D8A057E}"/>
    <cellStyle name="Currency 2 5 3 2 3 2 3 2 2 2" xfId="43740" xr:uid="{7645EB73-28EE-4471-855C-C0CF55B55138}"/>
    <cellStyle name="Currency 2 5 3 2 3 2 3 2 3" xfId="32412" xr:uid="{45CF3CD7-78D6-4970-A373-0D5A15A472F2}"/>
    <cellStyle name="Currency 2 5 3 2 3 2 3 3" xfId="15420" xr:uid="{F493E331-4105-4ADA-A289-A99A95072C16}"/>
    <cellStyle name="Currency 2 5 3 2 3 2 3 3 2" xfId="38076" xr:uid="{12D6C96B-4776-4322-8B75-3232B4BE579C}"/>
    <cellStyle name="Currency 2 5 3 2 3 2 3 4" xfId="26748" xr:uid="{2F8E36F3-4462-4E3E-AA2B-EA54E69323D2}"/>
    <cellStyle name="Currency 2 5 3 2 3 2 4" xfId="6924" xr:uid="{A7227D01-EDAF-47FE-8483-6F7F749B6EAC}"/>
    <cellStyle name="Currency 2 5 3 2 3 2 4 2" xfId="18252" xr:uid="{5081C191-B742-4E26-B90D-E5FC1A21E686}"/>
    <cellStyle name="Currency 2 5 3 2 3 2 4 2 2" xfId="40908" xr:uid="{5309013D-6CA3-4EEF-A65A-10EE8AB3655A}"/>
    <cellStyle name="Currency 2 5 3 2 3 2 4 3" xfId="29580" xr:uid="{4ADCE284-60EF-48B8-A8D6-EF308146D9AE}"/>
    <cellStyle name="Currency 2 5 3 2 3 2 5" xfId="12588" xr:uid="{A4A25881-35BF-42D3-951B-0F34BFAC641B}"/>
    <cellStyle name="Currency 2 5 3 2 3 2 5 2" xfId="35244" xr:uid="{E5DDA93A-55F6-435D-945C-09A28A732A30}"/>
    <cellStyle name="Currency 2 5 3 2 3 2 6" xfId="23916" xr:uid="{D74DF226-818D-4076-87E4-3FBEC5E837BA}"/>
    <cellStyle name="Currency 2 5 3 2 3 3" xfId="2130" xr:uid="{DEF04D31-0497-4C64-A730-217695BE3D00}"/>
    <cellStyle name="Currency 2 5 3 2 3 3 2" xfId="4962" xr:uid="{CED7FD63-7F74-456F-9007-DF014CBD429D}"/>
    <cellStyle name="Currency 2 5 3 2 3 3 2 2" xfId="10626" xr:uid="{7149E1D2-ACBF-4161-AFBD-A94AB4C3F1DC}"/>
    <cellStyle name="Currency 2 5 3 2 3 3 2 2 2" xfId="21954" xr:uid="{59853EE8-DD4A-408A-804B-94C0BD56EFA4}"/>
    <cellStyle name="Currency 2 5 3 2 3 3 2 2 2 2" xfId="44610" xr:uid="{AC7C2C8D-6AE0-427D-B46A-9C6E8226CCBF}"/>
    <cellStyle name="Currency 2 5 3 2 3 3 2 2 3" xfId="33282" xr:uid="{A34D126B-30BB-40E9-A0A9-68856FCE37BD}"/>
    <cellStyle name="Currency 2 5 3 2 3 3 2 3" xfId="16290" xr:uid="{B77FB16C-B108-44B0-B900-1F7574FFB3E8}"/>
    <cellStyle name="Currency 2 5 3 2 3 3 2 3 2" xfId="38946" xr:uid="{014ACA28-FF5A-444A-87A1-6B3D541F096D}"/>
    <cellStyle name="Currency 2 5 3 2 3 3 2 4" xfId="27618" xr:uid="{8571AEF3-3CEE-460C-BD3D-CFBF48388521}"/>
    <cellStyle name="Currency 2 5 3 2 3 3 3" xfId="7794" xr:uid="{0C5201C1-09E7-4549-A496-D11B8744F112}"/>
    <cellStyle name="Currency 2 5 3 2 3 3 3 2" xfId="19122" xr:uid="{ED5CF45C-9E8D-409E-AA54-7006281C3F4D}"/>
    <cellStyle name="Currency 2 5 3 2 3 3 3 2 2" xfId="41778" xr:uid="{334CAE25-7038-467C-AD47-8FFF12C81E93}"/>
    <cellStyle name="Currency 2 5 3 2 3 3 3 3" xfId="30450" xr:uid="{D536525F-A2E3-4AAB-BA78-07149E3A491B}"/>
    <cellStyle name="Currency 2 5 3 2 3 3 4" xfId="13458" xr:uid="{E98788C6-3FF5-48CC-B6EE-FB6BE6EE1540}"/>
    <cellStyle name="Currency 2 5 3 2 3 3 4 2" xfId="36114" xr:uid="{4F4CEFC0-FDA7-446F-978F-DB299160944B}"/>
    <cellStyle name="Currency 2 5 3 2 3 3 5" xfId="24786" xr:uid="{BE442346-2863-4A2C-BFCD-7390B8878450}"/>
    <cellStyle name="Currency 2 5 3 2 3 4" xfId="3388" xr:uid="{B1B738FF-97C3-4E03-9202-B2A323F99A2E}"/>
    <cellStyle name="Currency 2 5 3 2 3 4 2" xfId="9052" xr:uid="{54175F36-B9D1-45C8-A001-F0CB3BCAC9AC}"/>
    <cellStyle name="Currency 2 5 3 2 3 4 2 2" xfId="20380" xr:uid="{2935293E-CFE1-4AB3-AAB1-158ABF5DF834}"/>
    <cellStyle name="Currency 2 5 3 2 3 4 2 2 2" xfId="43036" xr:uid="{A3B55518-78FB-485C-B91B-0A2B27AC51DB}"/>
    <cellStyle name="Currency 2 5 3 2 3 4 2 3" xfId="31708" xr:uid="{860A4000-F757-4185-A4EF-58A22B99D6CD}"/>
    <cellStyle name="Currency 2 5 3 2 3 4 3" xfId="14716" xr:uid="{FD27C0F8-B4D1-4D5B-B667-E5FB1C0C555A}"/>
    <cellStyle name="Currency 2 5 3 2 3 4 3 2" xfId="37372" xr:uid="{1CCBBE3B-A135-4941-BB8F-018C4B952CAC}"/>
    <cellStyle name="Currency 2 5 3 2 3 4 4" xfId="26044" xr:uid="{DD8A977E-D04B-4D30-92AB-EEB62A9E7C91}"/>
    <cellStyle name="Currency 2 5 3 2 3 5" xfId="6220" xr:uid="{13E82DC7-1787-4847-A342-18D9428FCE06}"/>
    <cellStyle name="Currency 2 5 3 2 3 5 2" xfId="17548" xr:uid="{5E3581FF-841F-47CF-A461-F3961316ED2E}"/>
    <cellStyle name="Currency 2 5 3 2 3 5 2 2" xfId="40204" xr:uid="{3D4F2152-F40E-45F7-A077-EC1B12B22960}"/>
    <cellStyle name="Currency 2 5 3 2 3 5 3" xfId="28876" xr:uid="{0561BF0B-2BE4-428A-9A5A-978D7B61D218}"/>
    <cellStyle name="Currency 2 5 3 2 3 6" xfId="11884" xr:uid="{D9C9B5C9-6DF3-4F1D-8734-F900B9B53663}"/>
    <cellStyle name="Currency 2 5 3 2 3 6 2" xfId="34540" xr:uid="{451C76D3-B524-4FE1-BB38-B817F40C1C24}"/>
    <cellStyle name="Currency 2 5 3 2 3 7" xfId="23212" xr:uid="{882F62D0-E00E-433D-A581-71D8E7EDEB62}"/>
    <cellStyle name="Currency 2 5 3 2 4" xfId="908" xr:uid="{E73ED255-137A-4BE0-903C-326E427E696F}"/>
    <cellStyle name="Currency 2 5 3 2 4 2" xfId="2131" xr:uid="{8493FDE2-8509-4386-B793-27BC35DCE829}"/>
    <cellStyle name="Currency 2 5 3 2 4 2 2" xfId="4963" xr:uid="{F32F53C9-6B76-430C-BF22-18A601624BAA}"/>
    <cellStyle name="Currency 2 5 3 2 4 2 2 2" xfId="10627" xr:uid="{93820317-A136-4B61-B5EF-1F195E2A7252}"/>
    <cellStyle name="Currency 2 5 3 2 4 2 2 2 2" xfId="21955" xr:uid="{4CD03859-4EBD-41B3-BA35-1D0F3716C738}"/>
    <cellStyle name="Currency 2 5 3 2 4 2 2 2 2 2" xfId="44611" xr:uid="{DF1FD24F-2716-4659-BAA5-A95F60262BEE}"/>
    <cellStyle name="Currency 2 5 3 2 4 2 2 2 3" xfId="33283" xr:uid="{AB230E88-D736-465A-9234-936B3E2A9C75}"/>
    <cellStyle name="Currency 2 5 3 2 4 2 2 3" xfId="16291" xr:uid="{7F7D60DB-74DE-4F38-B6A0-3197EA4D98C5}"/>
    <cellStyle name="Currency 2 5 3 2 4 2 2 3 2" xfId="38947" xr:uid="{ACFFB2AB-A9DD-476E-955C-3776CAEC018E}"/>
    <cellStyle name="Currency 2 5 3 2 4 2 2 4" xfId="27619" xr:uid="{335B02D3-032E-47B5-B689-19B3F63455A3}"/>
    <cellStyle name="Currency 2 5 3 2 4 2 3" xfId="7795" xr:uid="{2318D76E-4361-4985-A897-BE7DEE800E55}"/>
    <cellStyle name="Currency 2 5 3 2 4 2 3 2" xfId="19123" xr:uid="{CD3FEF1F-5325-4A20-AF7C-0ABD2DC15A9A}"/>
    <cellStyle name="Currency 2 5 3 2 4 2 3 2 2" xfId="41779" xr:uid="{6B93C515-2925-468F-BBEF-096AF973F4C0}"/>
    <cellStyle name="Currency 2 5 3 2 4 2 3 3" xfId="30451" xr:uid="{CD178A2A-14BA-428C-8685-98DAA5A9F510}"/>
    <cellStyle name="Currency 2 5 3 2 4 2 4" xfId="13459" xr:uid="{3B0AC1C9-5342-414B-A705-5FA7BF0FF34C}"/>
    <cellStyle name="Currency 2 5 3 2 4 2 4 2" xfId="36115" xr:uid="{72773949-27A4-42A0-A0C5-D47573F06D3B}"/>
    <cellStyle name="Currency 2 5 3 2 4 2 5" xfId="24787" xr:uid="{F19241EF-835F-43F3-A13E-D226093280F0}"/>
    <cellStyle name="Currency 2 5 3 2 4 3" xfId="3740" xr:uid="{2EB3E83A-D659-45D7-B331-5985EADEA9A9}"/>
    <cellStyle name="Currency 2 5 3 2 4 3 2" xfId="9404" xr:uid="{5181179F-1A19-4B98-A85D-98EE56A3C5C5}"/>
    <cellStyle name="Currency 2 5 3 2 4 3 2 2" xfId="20732" xr:uid="{892E5511-3E1A-4F81-AAD1-4FA430726701}"/>
    <cellStyle name="Currency 2 5 3 2 4 3 2 2 2" xfId="43388" xr:uid="{FF86CF54-550C-44AB-986D-1452D3BDC3D1}"/>
    <cellStyle name="Currency 2 5 3 2 4 3 2 3" xfId="32060" xr:uid="{E8E35CAC-730E-41C0-A6C2-1D33BF0B5420}"/>
    <cellStyle name="Currency 2 5 3 2 4 3 3" xfId="15068" xr:uid="{B8E16ED5-8629-437C-9FD5-1A7667251988}"/>
    <cellStyle name="Currency 2 5 3 2 4 3 3 2" xfId="37724" xr:uid="{D761BBA2-EEB9-43F1-B7AE-CDA94792DD23}"/>
    <cellStyle name="Currency 2 5 3 2 4 3 4" xfId="26396" xr:uid="{180725A2-D714-4EA6-8AD9-A1B7AA448EEB}"/>
    <cellStyle name="Currency 2 5 3 2 4 4" xfId="6572" xr:uid="{D53CA564-A082-4099-9A15-DE3379E98A38}"/>
    <cellStyle name="Currency 2 5 3 2 4 4 2" xfId="17900" xr:uid="{862A693D-6EEB-4421-BBBD-E79849C6200F}"/>
    <cellStyle name="Currency 2 5 3 2 4 4 2 2" xfId="40556" xr:uid="{A48BF210-9329-48EB-8E66-8330848DCDBC}"/>
    <cellStyle name="Currency 2 5 3 2 4 4 3" xfId="29228" xr:uid="{511BC3CB-6A70-4624-93F4-D73B54F20B67}"/>
    <cellStyle name="Currency 2 5 3 2 4 5" xfId="12236" xr:uid="{F240DEFC-F817-44D0-909C-775015A8171D}"/>
    <cellStyle name="Currency 2 5 3 2 4 5 2" xfId="34892" xr:uid="{BFF92051-7564-4563-BAAD-F4AC9880386C}"/>
    <cellStyle name="Currency 2 5 3 2 4 6" xfId="23564" xr:uid="{5699E964-3394-4DE4-B889-2E402DEF810F}"/>
    <cellStyle name="Currency 2 5 3 2 5" xfId="2132" xr:uid="{CCD0F055-7C87-4A24-80C8-FA7E3CCD2606}"/>
    <cellStyle name="Currency 2 5 3 2 5 2" xfId="4964" xr:uid="{B9E8B130-23FF-4BE3-87AE-D55C4DAC6495}"/>
    <cellStyle name="Currency 2 5 3 2 5 2 2" xfId="10628" xr:uid="{680CED95-EE06-48B5-A647-3931C0CEDA98}"/>
    <cellStyle name="Currency 2 5 3 2 5 2 2 2" xfId="21956" xr:uid="{178D6F66-E411-4618-B10D-7D0CB05FF54A}"/>
    <cellStyle name="Currency 2 5 3 2 5 2 2 2 2" xfId="44612" xr:uid="{63E8587D-27B9-4CC5-AFF8-D9E8C817D6A8}"/>
    <cellStyle name="Currency 2 5 3 2 5 2 2 3" xfId="33284" xr:uid="{1CEA4EEB-CE68-463D-AF13-95E5FAFC1E74}"/>
    <cellStyle name="Currency 2 5 3 2 5 2 3" xfId="16292" xr:uid="{84D84705-8836-469E-BC73-1D529CD242B3}"/>
    <cellStyle name="Currency 2 5 3 2 5 2 3 2" xfId="38948" xr:uid="{E8E4D69B-4806-4E41-8DA3-3129530E0060}"/>
    <cellStyle name="Currency 2 5 3 2 5 2 4" xfId="27620" xr:uid="{8B880D72-3649-4DBF-AAC4-F6F3F13CCFAF}"/>
    <cellStyle name="Currency 2 5 3 2 5 3" xfId="7796" xr:uid="{AC794D64-51EE-4861-A217-94B654628B10}"/>
    <cellStyle name="Currency 2 5 3 2 5 3 2" xfId="19124" xr:uid="{E19596B5-AA99-4C93-83F4-74A45BACA2D7}"/>
    <cellStyle name="Currency 2 5 3 2 5 3 2 2" xfId="41780" xr:uid="{E35BC06D-A6B0-4007-890D-13770FE6FCCA}"/>
    <cellStyle name="Currency 2 5 3 2 5 3 3" xfId="30452" xr:uid="{E358AC2B-3448-47F9-A79F-828FAD35B917}"/>
    <cellStyle name="Currency 2 5 3 2 5 4" xfId="13460" xr:uid="{B71DB8E9-F643-45A8-BF24-E8164FF17C40}"/>
    <cellStyle name="Currency 2 5 3 2 5 4 2" xfId="36116" xr:uid="{6252AAA5-C7C9-4C7A-8AC9-DFCC6DEDDA6A}"/>
    <cellStyle name="Currency 2 5 3 2 5 5" xfId="24788" xr:uid="{F1E80350-B67C-4C58-86ED-68961CE260F1}"/>
    <cellStyle name="Currency 2 5 3 2 6" xfId="3036" xr:uid="{D7669467-0516-43EF-A241-B839D8F5C487}"/>
    <cellStyle name="Currency 2 5 3 2 6 2" xfId="8700" xr:uid="{602B0123-B077-4FA9-8285-1DA9057BE3EF}"/>
    <cellStyle name="Currency 2 5 3 2 6 2 2" xfId="20028" xr:uid="{60F9AF7C-9876-42EA-82D7-888A27467FDC}"/>
    <cellStyle name="Currency 2 5 3 2 6 2 2 2" xfId="42684" xr:uid="{87F16FD0-ED81-434B-BE82-C732A54F97F1}"/>
    <cellStyle name="Currency 2 5 3 2 6 2 3" xfId="31356" xr:uid="{2EEF1160-E3B0-4129-8046-A7CC0245441A}"/>
    <cellStyle name="Currency 2 5 3 2 6 3" xfId="14364" xr:uid="{3ABBA00A-09AC-4EC2-AEA2-249425E7A355}"/>
    <cellStyle name="Currency 2 5 3 2 6 3 2" xfId="37020" xr:uid="{8E8E938C-F9A0-48FA-B9AB-45AE11EEECBB}"/>
    <cellStyle name="Currency 2 5 3 2 6 4" xfId="25692" xr:uid="{2402FA6B-33BF-43DB-B28F-CEF757172395}"/>
    <cellStyle name="Currency 2 5 3 2 7" xfId="5868" xr:uid="{1C0903A9-6C0F-4DCB-8730-DBA22944F6A9}"/>
    <cellStyle name="Currency 2 5 3 2 7 2" xfId="17196" xr:uid="{DBB556D7-6CF8-47FA-BA01-B6A6788773CE}"/>
    <cellStyle name="Currency 2 5 3 2 7 2 2" xfId="39852" xr:uid="{2E424CF8-DF9E-4EF9-9B2B-40183A81F5C2}"/>
    <cellStyle name="Currency 2 5 3 2 7 3" xfId="28524" xr:uid="{69468E9B-B275-47F4-AABB-FE0DE037849B}"/>
    <cellStyle name="Currency 2 5 3 2 8" xfId="11532" xr:uid="{390E0812-5163-43D7-9678-439DD013744F}"/>
    <cellStyle name="Currency 2 5 3 2 8 2" xfId="34188" xr:uid="{171CA065-2844-4352-9EBB-E481073D65A4}"/>
    <cellStyle name="Currency 2 5 3 2 9" xfId="22860" xr:uid="{DCDB200E-D799-4ECB-A18D-0164CEE3D813}"/>
    <cellStyle name="Currency 2 5 3 3" xfId="292" xr:uid="{16C97D0C-9873-4886-95D5-CA702BE2DF61}"/>
    <cellStyle name="Currency 2 5 3 3 2" xfId="644" xr:uid="{76EFDE2E-AD40-4D6A-B716-5FB68008CD9A}"/>
    <cellStyle name="Currency 2 5 3 3 2 2" xfId="1348" xr:uid="{809A3858-F1CE-4F4B-85C0-532A9F40D9C7}"/>
    <cellStyle name="Currency 2 5 3 3 2 2 2" xfId="2133" xr:uid="{212729C7-B3D3-4472-AA18-6629DB5DBFE7}"/>
    <cellStyle name="Currency 2 5 3 3 2 2 2 2" xfId="4965" xr:uid="{966D6C35-443B-4F26-A740-D91EDD0E33BE}"/>
    <cellStyle name="Currency 2 5 3 3 2 2 2 2 2" xfId="10629" xr:uid="{BB9A3940-F970-4C3D-8C34-D19EAD1AD2C8}"/>
    <cellStyle name="Currency 2 5 3 3 2 2 2 2 2 2" xfId="21957" xr:uid="{4F50B336-54F6-4548-9F48-A6A535004E11}"/>
    <cellStyle name="Currency 2 5 3 3 2 2 2 2 2 2 2" xfId="44613" xr:uid="{F821E859-4A58-4764-9F85-F04DE6EDA52A}"/>
    <cellStyle name="Currency 2 5 3 3 2 2 2 2 2 3" xfId="33285" xr:uid="{3CDCAC08-2C98-41EA-BFBC-78E37EEF8F20}"/>
    <cellStyle name="Currency 2 5 3 3 2 2 2 2 3" xfId="16293" xr:uid="{C10DCC42-18F8-49EC-8D7F-BC6DD581F45D}"/>
    <cellStyle name="Currency 2 5 3 3 2 2 2 2 3 2" xfId="38949" xr:uid="{6E81E1EF-BA5D-4597-A949-3C727FBC0C0C}"/>
    <cellStyle name="Currency 2 5 3 3 2 2 2 2 4" xfId="27621" xr:uid="{AD419840-6B81-4215-85D1-DC0D45A8E08A}"/>
    <cellStyle name="Currency 2 5 3 3 2 2 2 3" xfId="7797" xr:uid="{C59F217B-3CBF-4DE4-B287-37B8C7406D40}"/>
    <cellStyle name="Currency 2 5 3 3 2 2 2 3 2" xfId="19125" xr:uid="{6A9958ED-039D-404C-9CA0-43B928D72652}"/>
    <cellStyle name="Currency 2 5 3 3 2 2 2 3 2 2" xfId="41781" xr:uid="{F5E29B07-58F3-43DA-87DA-94829CEF607D}"/>
    <cellStyle name="Currency 2 5 3 3 2 2 2 3 3" xfId="30453" xr:uid="{A51B522C-7ACB-4C09-85B1-5AB39096FB43}"/>
    <cellStyle name="Currency 2 5 3 3 2 2 2 4" xfId="13461" xr:uid="{453BA4C3-0D55-4753-AEC1-BAD3A3AD72E9}"/>
    <cellStyle name="Currency 2 5 3 3 2 2 2 4 2" xfId="36117" xr:uid="{6032D3CF-22B0-4D4F-8736-8E2A6313316C}"/>
    <cellStyle name="Currency 2 5 3 3 2 2 2 5" xfId="24789" xr:uid="{450A2523-18E9-40A5-8E98-C4624D54BC38}"/>
    <cellStyle name="Currency 2 5 3 3 2 2 3" xfId="4180" xr:uid="{FBD9AFE6-39CE-4C40-9612-B64B42AC8ACF}"/>
    <cellStyle name="Currency 2 5 3 3 2 2 3 2" xfId="9844" xr:uid="{CE624E7E-E9F7-42C2-B3E0-D20B1905F387}"/>
    <cellStyle name="Currency 2 5 3 3 2 2 3 2 2" xfId="21172" xr:uid="{E451DE74-A839-4595-A376-27DB1AAD2273}"/>
    <cellStyle name="Currency 2 5 3 3 2 2 3 2 2 2" xfId="43828" xr:uid="{7F54DF19-9369-4E51-874A-E68C5B82908D}"/>
    <cellStyle name="Currency 2 5 3 3 2 2 3 2 3" xfId="32500" xr:uid="{01E4A03E-8DBE-4948-98C6-ED95360B916C}"/>
    <cellStyle name="Currency 2 5 3 3 2 2 3 3" xfId="15508" xr:uid="{F13D429A-BA13-4DE6-A234-1EF4957417C3}"/>
    <cellStyle name="Currency 2 5 3 3 2 2 3 3 2" xfId="38164" xr:uid="{84A92E9B-6622-4383-8BF2-42803DD9D9B6}"/>
    <cellStyle name="Currency 2 5 3 3 2 2 3 4" xfId="26836" xr:uid="{F19A5489-CFAA-4761-8D79-9E3593233D8B}"/>
    <cellStyle name="Currency 2 5 3 3 2 2 4" xfId="7012" xr:uid="{F04BDC11-11B7-421A-B40A-2BD49CC127B4}"/>
    <cellStyle name="Currency 2 5 3 3 2 2 4 2" xfId="18340" xr:uid="{8A245AF8-E7C5-455C-8E30-08996392C74E}"/>
    <cellStyle name="Currency 2 5 3 3 2 2 4 2 2" xfId="40996" xr:uid="{233734EA-40E5-4994-8FFC-E3CC876068D7}"/>
    <cellStyle name="Currency 2 5 3 3 2 2 4 3" xfId="29668" xr:uid="{BF55EA0C-3620-4FF3-B5E4-C5C8380FEB4E}"/>
    <cellStyle name="Currency 2 5 3 3 2 2 5" xfId="12676" xr:uid="{CAF50D9C-0D71-42A6-9F7F-9AC2EFCC4691}"/>
    <cellStyle name="Currency 2 5 3 3 2 2 5 2" xfId="35332" xr:uid="{3AFDEB33-AB09-4796-A5F4-4845E47D5423}"/>
    <cellStyle name="Currency 2 5 3 3 2 2 6" xfId="24004" xr:uid="{68A98D88-A763-4E8B-83C6-4CD99254038B}"/>
    <cellStyle name="Currency 2 5 3 3 2 3" xfId="2134" xr:uid="{6FD5FE85-198D-4D73-A17C-4FEB9DE1978E}"/>
    <cellStyle name="Currency 2 5 3 3 2 3 2" xfId="4966" xr:uid="{6CC6AC6C-B94A-476A-AAF0-89791CA9DE73}"/>
    <cellStyle name="Currency 2 5 3 3 2 3 2 2" xfId="10630" xr:uid="{9658861C-941D-4C3F-BD8E-4EA418FCDF6D}"/>
    <cellStyle name="Currency 2 5 3 3 2 3 2 2 2" xfId="21958" xr:uid="{39D6C384-A7F8-4539-8CEB-07C0ECA0115D}"/>
    <cellStyle name="Currency 2 5 3 3 2 3 2 2 2 2" xfId="44614" xr:uid="{9B3EBCE3-AF27-426E-89E5-9F4F676E3F92}"/>
    <cellStyle name="Currency 2 5 3 3 2 3 2 2 3" xfId="33286" xr:uid="{F89556E1-3348-41D5-A6E9-588A3A09463F}"/>
    <cellStyle name="Currency 2 5 3 3 2 3 2 3" xfId="16294" xr:uid="{C0757448-C93E-49E2-83C9-52BE5E2104B9}"/>
    <cellStyle name="Currency 2 5 3 3 2 3 2 3 2" xfId="38950" xr:uid="{BB0FC0F6-CD8B-4158-8F72-ED2A5072F35B}"/>
    <cellStyle name="Currency 2 5 3 3 2 3 2 4" xfId="27622" xr:uid="{3BAE7310-6285-4F26-8AF3-36543455C926}"/>
    <cellStyle name="Currency 2 5 3 3 2 3 3" xfId="7798" xr:uid="{76C9DAEA-4D24-48F4-AF78-C2AC23A16598}"/>
    <cellStyle name="Currency 2 5 3 3 2 3 3 2" xfId="19126" xr:uid="{BC422E86-4E1D-47E7-9D2D-835D17EF5702}"/>
    <cellStyle name="Currency 2 5 3 3 2 3 3 2 2" xfId="41782" xr:uid="{3E0D6617-2D39-4AA0-B861-69E4C5A0E279}"/>
    <cellStyle name="Currency 2 5 3 3 2 3 3 3" xfId="30454" xr:uid="{7C3881D5-79B8-448D-BC74-C2FDD5268C22}"/>
    <cellStyle name="Currency 2 5 3 3 2 3 4" xfId="13462" xr:uid="{4493A161-13E0-4EFC-9FA4-535F4F091E8C}"/>
    <cellStyle name="Currency 2 5 3 3 2 3 4 2" xfId="36118" xr:uid="{E467C831-7F6A-4E84-9189-BEC34AB33D61}"/>
    <cellStyle name="Currency 2 5 3 3 2 3 5" xfId="24790" xr:uid="{C667628C-6ABC-44AC-9EE2-DBC0F38FCFD9}"/>
    <cellStyle name="Currency 2 5 3 3 2 4" xfId="3476" xr:uid="{77A97D6F-8934-40EF-962C-4A085BEFEADF}"/>
    <cellStyle name="Currency 2 5 3 3 2 4 2" xfId="9140" xr:uid="{E786754D-8759-4932-8C11-CD746EC1271F}"/>
    <cellStyle name="Currency 2 5 3 3 2 4 2 2" xfId="20468" xr:uid="{36011299-628B-4893-AFCE-EBBC682B1128}"/>
    <cellStyle name="Currency 2 5 3 3 2 4 2 2 2" xfId="43124" xr:uid="{1CF80D22-1218-43DE-BD43-9560FB0B0311}"/>
    <cellStyle name="Currency 2 5 3 3 2 4 2 3" xfId="31796" xr:uid="{996C08AF-2F7A-4915-A551-354C5DFFCFE7}"/>
    <cellStyle name="Currency 2 5 3 3 2 4 3" xfId="14804" xr:uid="{E67DB5A1-2F33-4065-A469-5DCDD4073333}"/>
    <cellStyle name="Currency 2 5 3 3 2 4 3 2" xfId="37460" xr:uid="{1C39FCC0-8289-47A1-9FFB-108E8DC741FD}"/>
    <cellStyle name="Currency 2 5 3 3 2 4 4" xfId="26132" xr:uid="{36C0FB1F-C7B4-4209-824E-E334D2779DC4}"/>
    <cellStyle name="Currency 2 5 3 3 2 5" xfId="6308" xr:uid="{16C135B7-D2E2-416F-93C1-E3EB8B8E2BE7}"/>
    <cellStyle name="Currency 2 5 3 3 2 5 2" xfId="17636" xr:uid="{C0C6CC85-2F22-4CD2-9224-8BDE554C74A7}"/>
    <cellStyle name="Currency 2 5 3 3 2 5 2 2" xfId="40292" xr:uid="{DE48C0A0-4D11-479B-9BEC-236D2FE98012}"/>
    <cellStyle name="Currency 2 5 3 3 2 5 3" xfId="28964" xr:uid="{B83DD127-5C18-4E3E-9140-8D8B9EA84E7A}"/>
    <cellStyle name="Currency 2 5 3 3 2 6" xfId="11972" xr:uid="{0A44953A-7205-4188-9203-8589E65CC830}"/>
    <cellStyle name="Currency 2 5 3 3 2 6 2" xfId="34628" xr:uid="{20E66669-84B6-4389-9AD0-24FFC6777799}"/>
    <cellStyle name="Currency 2 5 3 3 2 7" xfId="23300" xr:uid="{DE77D678-B814-40FD-AFE8-939E802D6E90}"/>
    <cellStyle name="Currency 2 5 3 3 3" xfId="996" xr:uid="{F448EF4C-235D-4BAC-A750-80B60D267285}"/>
    <cellStyle name="Currency 2 5 3 3 3 2" xfId="2135" xr:uid="{445BDE8D-05F7-448A-934E-8E553F523F8E}"/>
    <cellStyle name="Currency 2 5 3 3 3 2 2" xfId="4967" xr:uid="{FBA09AC2-5FD0-455F-A28F-4C4402931EEB}"/>
    <cellStyle name="Currency 2 5 3 3 3 2 2 2" xfId="10631" xr:uid="{91C6AE11-7F8C-4CA5-A17B-6E824E475781}"/>
    <cellStyle name="Currency 2 5 3 3 3 2 2 2 2" xfId="21959" xr:uid="{717D0300-5C05-4D97-A63A-BCE4E09A8345}"/>
    <cellStyle name="Currency 2 5 3 3 3 2 2 2 2 2" xfId="44615" xr:uid="{94D05539-E8BE-4073-A961-B6167BBB8B74}"/>
    <cellStyle name="Currency 2 5 3 3 3 2 2 2 3" xfId="33287" xr:uid="{351497DC-E841-4022-BEE5-F3A2541ED943}"/>
    <cellStyle name="Currency 2 5 3 3 3 2 2 3" xfId="16295" xr:uid="{67EBACFE-8EDE-4934-94BB-796685E4678C}"/>
    <cellStyle name="Currency 2 5 3 3 3 2 2 3 2" xfId="38951" xr:uid="{F75FFF66-C54B-4E32-8073-BB82950215DB}"/>
    <cellStyle name="Currency 2 5 3 3 3 2 2 4" xfId="27623" xr:uid="{4E121C0E-0589-4FE6-8260-C6C029E29984}"/>
    <cellStyle name="Currency 2 5 3 3 3 2 3" xfId="7799" xr:uid="{4FCC2787-597D-48A9-9E6B-500F5B4964E2}"/>
    <cellStyle name="Currency 2 5 3 3 3 2 3 2" xfId="19127" xr:uid="{53FBCC40-3EAB-47B3-BBE2-53F4E48A11A5}"/>
    <cellStyle name="Currency 2 5 3 3 3 2 3 2 2" xfId="41783" xr:uid="{E1F9761E-6AF2-4850-95E9-3BCB2136C038}"/>
    <cellStyle name="Currency 2 5 3 3 3 2 3 3" xfId="30455" xr:uid="{D8C1B176-3DBE-4728-914E-4A52C64B1480}"/>
    <cellStyle name="Currency 2 5 3 3 3 2 4" xfId="13463" xr:uid="{6EA45EDE-8D7E-481E-9BA0-DBE75E124106}"/>
    <cellStyle name="Currency 2 5 3 3 3 2 4 2" xfId="36119" xr:uid="{0FE0B1A5-9D2C-48EB-BFF7-9356AFD4371B}"/>
    <cellStyle name="Currency 2 5 3 3 3 2 5" xfId="24791" xr:uid="{ED298CF0-8F7E-4895-A304-D7F5EE7E7302}"/>
    <cellStyle name="Currency 2 5 3 3 3 3" xfId="3828" xr:uid="{A385E6D5-306C-46D4-9568-949A32FCB62D}"/>
    <cellStyle name="Currency 2 5 3 3 3 3 2" xfId="9492" xr:uid="{AAEC4FE5-A21C-4234-B226-DFEAAF4A600F}"/>
    <cellStyle name="Currency 2 5 3 3 3 3 2 2" xfId="20820" xr:uid="{699A59D4-B8E2-4A94-8A29-71F6A9BC2DAB}"/>
    <cellStyle name="Currency 2 5 3 3 3 3 2 2 2" xfId="43476" xr:uid="{7AD03225-8CCE-4E5E-B5E6-D75A1EB48A5A}"/>
    <cellStyle name="Currency 2 5 3 3 3 3 2 3" xfId="32148" xr:uid="{A7758459-56B1-4BCA-AF15-8BF76D48776A}"/>
    <cellStyle name="Currency 2 5 3 3 3 3 3" xfId="15156" xr:uid="{FF40D9BD-6102-44D7-8057-E1202D5332C9}"/>
    <cellStyle name="Currency 2 5 3 3 3 3 3 2" xfId="37812" xr:uid="{90E7D087-2145-47BF-8B8F-5F7216A752E7}"/>
    <cellStyle name="Currency 2 5 3 3 3 3 4" xfId="26484" xr:uid="{54FC4C08-824E-4572-BD8A-9998E64A763E}"/>
    <cellStyle name="Currency 2 5 3 3 3 4" xfId="6660" xr:uid="{C3987AAA-C7FD-420B-A018-5BA012B3FD71}"/>
    <cellStyle name="Currency 2 5 3 3 3 4 2" xfId="17988" xr:uid="{494478A1-2C53-4382-A9F7-9F6C21A273ED}"/>
    <cellStyle name="Currency 2 5 3 3 3 4 2 2" xfId="40644" xr:uid="{52E92F28-E285-48F3-A0A4-8F6570725B1F}"/>
    <cellStyle name="Currency 2 5 3 3 3 4 3" xfId="29316" xr:uid="{7D81C806-C09A-4335-A36B-A4FFD557B964}"/>
    <cellStyle name="Currency 2 5 3 3 3 5" xfId="12324" xr:uid="{62894A7E-BF89-42E1-9576-DDB4CF249988}"/>
    <cellStyle name="Currency 2 5 3 3 3 5 2" xfId="34980" xr:uid="{76D57DEE-C2AC-4745-8031-CAF3894B90FD}"/>
    <cellStyle name="Currency 2 5 3 3 3 6" xfId="23652" xr:uid="{452B3428-70F0-435A-A434-A0DF05F8ADA2}"/>
    <cellStyle name="Currency 2 5 3 3 4" xfId="2136" xr:uid="{6197BD70-41A0-4C18-BA59-A6A964A263C3}"/>
    <cellStyle name="Currency 2 5 3 3 4 2" xfId="4968" xr:uid="{AA139E44-8E18-44BC-A1C0-32A95710CE3C}"/>
    <cellStyle name="Currency 2 5 3 3 4 2 2" xfId="10632" xr:uid="{D8794BCE-086E-4002-B030-D31E7C52A47C}"/>
    <cellStyle name="Currency 2 5 3 3 4 2 2 2" xfId="21960" xr:uid="{673A8D54-B38A-41AF-8914-9FE80FD863F4}"/>
    <cellStyle name="Currency 2 5 3 3 4 2 2 2 2" xfId="44616" xr:uid="{2E7DDF95-A017-471D-A65D-FE1073D390FE}"/>
    <cellStyle name="Currency 2 5 3 3 4 2 2 3" xfId="33288" xr:uid="{94C680B8-6B1B-4478-A4AD-EEC29A1F9953}"/>
    <cellStyle name="Currency 2 5 3 3 4 2 3" xfId="16296" xr:uid="{57319468-8170-4DDA-9976-0A0339216485}"/>
    <cellStyle name="Currency 2 5 3 3 4 2 3 2" xfId="38952" xr:uid="{A9044218-653C-4F6D-83F4-162A00C05390}"/>
    <cellStyle name="Currency 2 5 3 3 4 2 4" xfId="27624" xr:uid="{D2098B7F-E7C4-4800-8E81-1E20CEA57EC5}"/>
    <cellStyle name="Currency 2 5 3 3 4 3" xfId="7800" xr:uid="{289D3354-56ED-49B0-B68E-336D0EAAC381}"/>
    <cellStyle name="Currency 2 5 3 3 4 3 2" xfId="19128" xr:uid="{D398E6A8-F276-49CD-9EC0-12AE26450379}"/>
    <cellStyle name="Currency 2 5 3 3 4 3 2 2" xfId="41784" xr:uid="{264C918C-E890-49AC-953F-D0639E3E276B}"/>
    <cellStyle name="Currency 2 5 3 3 4 3 3" xfId="30456" xr:uid="{62C6B579-299F-46F6-B1AD-56A30C910D62}"/>
    <cellStyle name="Currency 2 5 3 3 4 4" xfId="13464" xr:uid="{1093E1FB-CD05-47DB-99F6-DD42AA805CEE}"/>
    <cellStyle name="Currency 2 5 3 3 4 4 2" xfId="36120" xr:uid="{68E36B0D-FA7C-488F-A7F6-179A3BE35190}"/>
    <cellStyle name="Currency 2 5 3 3 4 5" xfId="24792" xr:uid="{D4E88860-4F71-43C8-8366-6BFD811C1F8B}"/>
    <cellStyle name="Currency 2 5 3 3 5" xfId="3124" xr:uid="{55514F16-B07A-4953-92B8-E8AC1FFA007B}"/>
    <cellStyle name="Currency 2 5 3 3 5 2" xfId="8788" xr:uid="{77FFE046-851D-427E-917D-387EE74B22DB}"/>
    <cellStyle name="Currency 2 5 3 3 5 2 2" xfId="20116" xr:uid="{AE98A972-CBF8-411C-ABF5-2D4E03595752}"/>
    <cellStyle name="Currency 2 5 3 3 5 2 2 2" xfId="42772" xr:uid="{24FC0A12-7BD1-4F25-9C99-517E02E0AD11}"/>
    <cellStyle name="Currency 2 5 3 3 5 2 3" xfId="31444" xr:uid="{088BE47A-35D9-484D-B7DF-AE0C7FB3ED7C}"/>
    <cellStyle name="Currency 2 5 3 3 5 3" xfId="14452" xr:uid="{FEF029B0-14D1-4139-AFFF-120F1010B163}"/>
    <cellStyle name="Currency 2 5 3 3 5 3 2" xfId="37108" xr:uid="{6815BBF1-5305-42BA-950E-461FF5E0E964}"/>
    <cellStyle name="Currency 2 5 3 3 5 4" xfId="25780" xr:uid="{3DAB6DBF-45CC-4612-AA87-CA67D1C6513B}"/>
    <cellStyle name="Currency 2 5 3 3 6" xfId="5956" xr:uid="{0317A34F-A87D-43CE-8CC6-549CD61E7E01}"/>
    <cellStyle name="Currency 2 5 3 3 6 2" xfId="17284" xr:uid="{F5C2B324-8358-4BAD-B1AD-5045C541B6E5}"/>
    <cellStyle name="Currency 2 5 3 3 6 2 2" xfId="39940" xr:uid="{9A369AD1-FB8B-4291-9689-1FBAE5237041}"/>
    <cellStyle name="Currency 2 5 3 3 6 3" xfId="28612" xr:uid="{9ADFF62E-2DF0-4787-8AD9-A48BEF40C1AF}"/>
    <cellStyle name="Currency 2 5 3 3 7" xfId="11620" xr:uid="{1B0EC0F5-74F3-4594-BDC8-E3352C659078}"/>
    <cellStyle name="Currency 2 5 3 3 7 2" xfId="34276" xr:uid="{6E34D353-AA6D-499B-861F-ABDE6B9BA036}"/>
    <cellStyle name="Currency 2 5 3 3 8" xfId="22948" xr:uid="{DBFA63E9-BDFA-4204-BEBC-395D8DCD312F}"/>
    <cellStyle name="Currency 2 5 3 4" xfId="468" xr:uid="{34B06FDF-003F-4481-BCB3-C392A27B0BC7}"/>
    <cellStyle name="Currency 2 5 3 4 2" xfId="1172" xr:uid="{2AC320DB-72E4-4B78-B261-BCC81891E41F}"/>
    <cellStyle name="Currency 2 5 3 4 2 2" xfId="2137" xr:uid="{B1059060-C43D-4D3A-BBED-0068DE474A8C}"/>
    <cellStyle name="Currency 2 5 3 4 2 2 2" xfId="4969" xr:uid="{05ABD348-CF29-4FE2-8696-9025023B15EC}"/>
    <cellStyle name="Currency 2 5 3 4 2 2 2 2" xfId="10633" xr:uid="{9EA2029C-26F8-4ABC-91C4-8D36EF144950}"/>
    <cellStyle name="Currency 2 5 3 4 2 2 2 2 2" xfId="21961" xr:uid="{9CAEB473-B139-4904-8B72-3DD9C8E792E5}"/>
    <cellStyle name="Currency 2 5 3 4 2 2 2 2 2 2" xfId="44617" xr:uid="{1EA3C231-106E-4BA6-AF66-8D66A35AC1F4}"/>
    <cellStyle name="Currency 2 5 3 4 2 2 2 2 3" xfId="33289" xr:uid="{FB09EBC7-D1AF-4081-8B2F-08B5BB507825}"/>
    <cellStyle name="Currency 2 5 3 4 2 2 2 3" xfId="16297" xr:uid="{4D68392C-8FDD-47C1-8F7B-9B923D0D19AC}"/>
    <cellStyle name="Currency 2 5 3 4 2 2 2 3 2" xfId="38953" xr:uid="{AEFB0996-CFCB-46D4-B6E0-F32D6246208F}"/>
    <cellStyle name="Currency 2 5 3 4 2 2 2 4" xfId="27625" xr:uid="{78A297B0-2BA0-44CC-A8B8-73DD1826A684}"/>
    <cellStyle name="Currency 2 5 3 4 2 2 3" xfId="7801" xr:uid="{77733F40-F204-45D4-9BF9-BB63FFD1C89E}"/>
    <cellStyle name="Currency 2 5 3 4 2 2 3 2" xfId="19129" xr:uid="{27B2C04D-F82E-4997-BB59-E0CF5374A5E7}"/>
    <cellStyle name="Currency 2 5 3 4 2 2 3 2 2" xfId="41785" xr:uid="{B8178D57-F34E-4356-AE30-29285DDF692E}"/>
    <cellStyle name="Currency 2 5 3 4 2 2 3 3" xfId="30457" xr:uid="{B1900678-BFED-4F5F-BB28-17E01A5CC444}"/>
    <cellStyle name="Currency 2 5 3 4 2 2 4" xfId="13465" xr:uid="{C4DFD4E2-AD50-4F29-AC45-ECF7C465BC58}"/>
    <cellStyle name="Currency 2 5 3 4 2 2 4 2" xfId="36121" xr:uid="{EC23EE1F-A1D1-4C9B-9913-D1E826C31A75}"/>
    <cellStyle name="Currency 2 5 3 4 2 2 5" xfId="24793" xr:uid="{35928B7A-3266-40EB-9C84-B3F182A6BB6C}"/>
    <cellStyle name="Currency 2 5 3 4 2 3" xfId="4004" xr:uid="{2ADCB5BA-3D6A-44A0-B1E6-EA326695E270}"/>
    <cellStyle name="Currency 2 5 3 4 2 3 2" xfId="9668" xr:uid="{AE16C410-BAD8-4D8E-AA33-B64A5E910FE3}"/>
    <cellStyle name="Currency 2 5 3 4 2 3 2 2" xfId="20996" xr:uid="{68BB1497-6846-4C95-A485-4A7318FA1FBA}"/>
    <cellStyle name="Currency 2 5 3 4 2 3 2 2 2" xfId="43652" xr:uid="{D53131A6-277F-404E-8DAB-9512B09A6282}"/>
    <cellStyle name="Currency 2 5 3 4 2 3 2 3" xfId="32324" xr:uid="{2AA29707-E4A6-4068-A663-5B3583333D0D}"/>
    <cellStyle name="Currency 2 5 3 4 2 3 3" xfId="15332" xr:uid="{F4CD5669-0B86-477F-BC87-3361B422EC96}"/>
    <cellStyle name="Currency 2 5 3 4 2 3 3 2" xfId="37988" xr:uid="{FF0ADDA7-2D74-462C-8B26-F75FCF50915D}"/>
    <cellStyle name="Currency 2 5 3 4 2 3 4" xfId="26660" xr:uid="{45D636DB-E92B-4447-8DFF-C0CF724E18DD}"/>
    <cellStyle name="Currency 2 5 3 4 2 4" xfId="6836" xr:uid="{C4164F10-BFC8-4B2A-ADD2-0CAF28BDA921}"/>
    <cellStyle name="Currency 2 5 3 4 2 4 2" xfId="18164" xr:uid="{403FF119-4B4B-4DCC-8E81-FB550319A69D}"/>
    <cellStyle name="Currency 2 5 3 4 2 4 2 2" xfId="40820" xr:uid="{CA7D197C-701A-4448-A294-FB77FA0DC473}"/>
    <cellStyle name="Currency 2 5 3 4 2 4 3" xfId="29492" xr:uid="{3143B1CF-7EFF-41C2-AFA5-2131A36E2F50}"/>
    <cellStyle name="Currency 2 5 3 4 2 5" xfId="12500" xr:uid="{48DCDC6F-C56A-4DDC-B593-5DBCC4D3470E}"/>
    <cellStyle name="Currency 2 5 3 4 2 5 2" xfId="35156" xr:uid="{4DA94D09-8296-4214-A025-3D10DE19FA6E}"/>
    <cellStyle name="Currency 2 5 3 4 2 6" xfId="23828" xr:uid="{874B2EBB-15FD-476E-A243-CC533116C617}"/>
    <cellStyle name="Currency 2 5 3 4 3" xfId="2138" xr:uid="{A1FD9027-5A50-4D0D-936F-8EC7176399FC}"/>
    <cellStyle name="Currency 2 5 3 4 3 2" xfId="4970" xr:uid="{69DF80E4-4ACD-46D2-89D3-4A1FD3928E48}"/>
    <cellStyle name="Currency 2 5 3 4 3 2 2" xfId="10634" xr:uid="{F1090671-2968-4524-BDEA-83924ED2DEAF}"/>
    <cellStyle name="Currency 2 5 3 4 3 2 2 2" xfId="21962" xr:uid="{AFF3E037-95A5-43A9-BEE9-84E53B4B3405}"/>
    <cellStyle name="Currency 2 5 3 4 3 2 2 2 2" xfId="44618" xr:uid="{B90A5829-0FDA-48C5-B4EA-75DF62A9444C}"/>
    <cellStyle name="Currency 2 5 3 4 3 2 2 3" xfId="33290" xr:uid="{970A3DAA-4BA5-4867-AA22-110FA97135AE}"/>
    <cellStyle name="Currency 2 5 3 4 3 2 3" xfId="16298" xr:uid="{A2E04E4A-FFCE-43B1-8B9E-233E2D0CC778}"/>
    <cellStyle name="Currency 2 5 3 4 3 2 3 2" xfId="38954" xr:uid="{A3CFE506-99AC-4CEA-8E67-C89558BBA734}"/>
    <cellStyle name="Currency 2 5 3 4 3 2 4" xfId="27626" xr:uid="{74062DC1-8294-48C8-8891-A6BEDF1619DB}"/>
    <cellStyle name="Currency 2 5 3 4 3 3" xfId="7802" xr:uid="{87664000-98EB-43CD-AD00-A8A8735E6372}"/>
    <cellStyle name="Currency 2 5 3 4 3 3 2" xfId="19130" xr:uid="{ABE5FE2E-81C4-4D3C-8125-DCAF6F92C4FF}"/>
    <cellStyle name="Currency 2 5 3 4 3 3 2 2" xfId="41786" xr:uid="{B6B6EB91-DCF1-4511-A205-AF9977A39ED3}"/>
    <cellStyle name="Currency 2 5 3 4 3 3 3" xfId="30458" xr:uid="{737AE1C9-8788-4E20-8863-6196CACE58D1}"/>
    <cellStyle name="Currency 2 5 3 4 3 4" xfId="13466" xr:uid="{C7D2A997-425D-48E3-8CBC-BA829F7C2E88}"/>
    <cellStyle name="Currency 2 5 3 4 3 4 2" xfId="36122" xr:uid="{374F6CE2-963A-4421-AA60-F935C433E696}"/>
    <cellStyle name="Currency 2 5 3 4 3 5" xfId="24794" xr:uid="{29CBC64A-F83E-4D38-90B4-8845A64148A3}"/>
    <cellStyle name="Currency 2 5 3 4 4" xfId="3300" xr:uid="{37FB44D5-EAD8-4ED7-8D50-5855475015F1}"/>
    <cellStyle name="Currency 2 5 3 4 4 2" xfId="8964" xr:uid="{49DFB927-9355-4C04-8274-938935243A1B}"/>
    <cellStyle name="Currency 2 5 3 4 4 2 2" xfId="20292" xr:uid="{5B4A25FB-E962-43EB-8E69-728D159E5359}"/>
    <cellStyle name="Currency 2 5 3 4 4 2 2 2" xfId="42948" xr:uid="{64887360-61BE-4E91-B39A-375D524F1219}"/>
    <cellStyle name="Currency 2 5 3 4 4 2 3" xfId="31620" xr:uid="{A9889450-0CA4-4C98-B582-A19E8E420B84}"/>
    <cellStyle name="Currency 2 5 3 4 4 3" xfId="14628" xr:uid="{953C550A-A9AE-4536-870A-800859267A1B}"/>
    <cellStyle name="Currency 2 5 3 4 4 3 2" xfId="37284" xr:uid="{F0A9BAD8-3981-4712-A3B9-08B943D1A2D6}"/>
    <cellStyle name="Currency 2 5 3 4 4 4" xfId="25956" xr:uid="{708432EA-E1A4-4F86-AA34-CE2A5B59D831}"/>
    <cellStyle name="Currency 2 5 3 4 5" xfId="6132" xr:uid="{8302B561-37B7-4905-BB84-7ABB0D25286F}"/>
    <cellStyle name="Currency 2 5 3 4 5 2" xfId="17460" xr:uid="{DF0D1318-07AD-4E6D-A788-DB1CF1275AB8}"/>
    <cellStyle name="Currency 2 5 3 4 5 2 2" xfId="40116" xr:uid="{20E9864F-5061-48A0-85BA-561D1FF09990}"/>
    <cellStyle name="Currency 2 5 3 4 5 3" xfId="28788" xr:uid="{A4EC22EC-06D7-4EE9-A535-D330D5DAB893}"/>
    <cellStyle name="Currency 2 5 3 4 6" xfId="11796" xr:uid="{8E4E2844-E86A-4F76-9F42-A0F6E54E63BD}"/>
    <cellStyle name="Currency 2 5 3 4 6 2" xfId="34452" xr:uid="{FE336B6F-7312-4CFD-A7BA-DDD5004B8ACD}"/>
    <cellStyle name="Currency 2 5 3 4 7" xfId="23124" xr:uid="{8504645B-3327-42C8-B7C6-7F0AE43B6C73}"/>
    <cellStyle name="Currency 2 5 3 5" xfId="820" xr:uid="{F1633DB9-F5B8-4886-B133-C82F26AF9496}"/>
    <cellStyle name="Currency 2 5 3 5 2" xfId="2139" xr:uid="{69315E14-EB99-4AE7-B477-29CEDD164624}"/>
    <cellStyle name="Currency 2 5 3 5 2 2" xfId="4971" xr:uid="{2F59FD79-D5AF-4FAA-93F7-7180496D8CD7}"/>
    <cellStyle name="Currency 2 5 3 5 2 2 2" xfId="10635" xr:uid="{EA9A79CC-5D8A-4A81-A210-C7373A5109F7}"/>
    <cellStyle name="Currency 2 5 3 5 2 2 2 2" xfId="21963" xr:uid="{664983C9-0D81-4DB5-86E5-CE9409FC5C44}"/>
    <cellStyle name="Currency 2 5 3 5 2 2 2 2 2" xfId="44619" xr:uid="{5D034116-1C45-49D9-B948-932919A6D20D}"/>
    <cellStyle name="Currency 2 5 3 5 2 2 2 3" xfId="33291" xr:uid="{B0D6F02A-FE46-4F77-932D-E9A23D5E39FB}"/>
    <cellStyle name="Currency 2 5 3 5 2 2 3" xfId="16299" xr:uid="{90F4E683-4047-4C40-B0D0-1D59A53B3D19}"/>
    <cellStyle name="Currency 2 5 3 5 2 2 3 2" xfId="38955" xr:uid="{4AA0ED67-2254-448E-B366-DBD1FBED9935}"/>
    <cellStyle name="Currency 2 5 3 5 2 2 4" xfId="27627" xr:uid="{BA67DD10-42FA-4A88-9848-05023AF9A327}"/>
    <cellStyle name="Currency 2 5 3 5 2 3" xfId="7803" xr:uid="{30163A21-FF01-499C-9132-CDAC7B3A158C}"/>
    <cellStyle name="Currency 2 5 3 5 2 3 2" xfId="19131" xr:uid="{13D62AA5-A852-4E16-AC21-D59FC7B5C20C}"/>
    <cellStyle name="Currency 2 5 3 5 2 3 2 2" xfId="41787" xr:uid="{A0FA2895-758E-43D0-AF04-012864D998F7}"/>
    <cellStyle name="Currency 2 5 3 5 2 3 3" xfId="30459" xr:uid="{4F2B68D2-6AF9-483A-B06A-286974DF65F2}"/>
    <cellStyle name="Currency 2 5 3 5 2 4" xfId="13467" xr:uid="{68D8DFBE-486C-4E0B-B181-57AF8BF9EB14}"/>
    <cellStyle name="Currency 2 5 3 5 2 4 2" xfId="36123" xr:uid="{3AB46299-7899-45BA-AF58-498CE7B0E457}"/>
    <cellStyle name="Currency 2 5 3 5 2 5" xfId="24795" xr:uid="{62687D2C-D6B1-4557-AACC-0AA2C8CC825D}"/>
    <cellStyle name="Currency 2 5 3 5 3" xfId="3652" xr:uid="{A67603A9-4712-4B05-8723-E09FFB1BA221}"/>
    <cellStyle name="Currency 2 5 3 5 3 2" xfId="9316" xr:uid="{FFCD973F-5851-48DA-8B3E-2CB0D0E2A17C}"/>
    <cellStyle name="Currency 2 5 3 5 3 2 2" xfId="20644" xr:uid="{70AD3B73-6CCF-4C3F-9645-4873784C2870}"/>
    <cellStyle name="Currency 2 5 3 5 3 2 2 2" xfId="43300" xr:uid="{5907E98A-9653-44EE-991A-7CC776E81350}"/>
    <cellStyle name="Currency 2 5 3 5 3 2 3" xfId="31972" xr:uid="{8B7515C2-44DE-43FE-A555-BDA6CB70CAC7}"/>
    <cellStyle name="Currency 2 5 3 5 3 3" xfId="14980" xr:uid="{69F80F32-E92B-45BA-8D8D-52A862F53A9A}"/>
    <cellStyle name="Currency 2 5 3 5 3 3 2" xfId="37636" xr:uid="{22ECD9AF-8C50-4026-B033-33246C9AB665}"/>
    <cellStyle name="Currency 2 5 3 5 3 4" xfId="26308" xr:uid="{8E323EBB-E923-4C6C-A238-983D89600768}"/>
    <cellStyle name="Currency 2 5 3 5 4" xfId="6484" xr:uid="{03F81ABB-EEBC-4F7F-BFF6-58844A276D8C}"/>
    <cellStyle name="Currency 2 5 3 5 4 2" xfId="17812" xr:uid="{4B3D81E8-107C-4D1B-874D-0E2409A21A53}"/>
    <cellStyle name="Currency 2 5 3 5 4 2 2" xfId="40468" xr:uid="{5C877698-CABA-49B8-B1AB-DBCB78B73C89}"/>
    <cellStyle name="Currency 2 5 3 5 4 3" xfId="29140" xr:uid="{72D21DA7-DA39-4D5D-A684-9631D363F8DA}"/>
    <cellStyle name="Currency 2 5 3 5 5" xfId="12148" xr:uid="{F3221E0B-5ABF-4535-81BC-C1E5B015C134}"/>
    <cellStyle name="Currency 2 5 3 5 5 2" xfId="34804" xr:uid="{6808BC52-0FB3-4F4C-B8BC-EB284EC53769}"/>
    <cellStyle name="Currency 2 5 3 5 6" xfId="23476" xr:uid="{25F733CD-1A39-4FCF-AFDA-2850085635C8}"/>
    <cellStyle name="Currency 2 5 3 6" xfId="2140" xr:uid="{D7E33DEE-8786-46EB-AE6E-CCAAB61D78ED}"/>
    <cellStyle name="Currency 2 5 3 6 2" xfId="4972" xr:uid="{D08EF7F1-F2CF-4474-B9D8-5BD477BFA259}"/>
    <cellStyle name="Currency 2 5 3 6 2 2" xfId="10636" xr:uid="{D9C49711-76F0-42D9-9611-701E1C564B51}"/>
    <cellStyle name="Currency 2 5 3 6 2 2 2" xfId="21964" xr:uid="{EF0E9CBC-EDDC-419C-B634-48BCC9F2152C}"/>
    <cellStyle name="Currency 2 5 3 6 2 2 2 2" xfId="44620" xr:uid="{70B28114-1E1A-4235-91A4-092C9E39C4C6}"/>
    <cellStyle name="Currency 2 5 3 6 2 2 3" xfId="33292" xr:uid="{DBB11AB7-CF59-4E35-94E2-71C5FFD59CDB}"/>
    <cellStyle name="Currency 2 5 3 6 2 3" xfId="16300" xr:uid="{2533FB9B-1380-4B7A-86C4-998D52E0F3E8}"/>
    <cellStyle name="Currency 2 5 3 6 2 3 2" xfId="38956" xr:uid="{4ED8AC47-1A54-4128-8C65-4F2C9AA251AA}"/>
    <cellStyle name="Currency 2 5 3 6 2 4" xfId="27628" xr:uid="{204EE1B8-2F11-4626-8968-61D33C7FFA56}"/>
    <cellStyle name="Currency 2 5 3 6 3" xfId="7804" xr:uid="{68F53CF3-174B-4853-B602-D784194E51BE}"/>
    <cellStyle name="Currency 2 5 3 6 3 2" xfId="19132" xr:uid="{D6C79C84-2E57-40B5-BF1D-65F2152FD558}"/>
    <cellStyle name="Currency 2 5 3 6 3 2 2" xfId="41788" xr:uid="{436391C4-5B45-4B14-82BC-F153BD0F6937}"/>
    <cellStyle name="Currency 2 5 3 6 3 3" xfId="30460" xr:uid="{883025B6-E14C-4EAB-AAA3-82F3F77616EA}"/>
    <cellStyle name="Currency 2 5 3 6 4" xfId="13468" xr:uid="{B5AE3183-D010-4B5C-BE55-EDFD11197259}"/>
    <cellStyle name="Currency 2 5 3 6 4 2" xfId="36124" xr:uid="{A79B9725-B4C5-4770-98DB-47FDE4237BE3}"/>
    <cellStyle name="Currency 2 5 3 6 5" xfId="24796" xr:uid="{6DCEB384-6DF4-4387-9868-D2E8A1CE6C76}"/>
    <cellStyle name="Currency 2 5 3 7" xfId="2948" xr:uid="{B9B1FE2B-CFBC-4BDA-8154-E97B57AB1512}"/>
    <cellStyle name="Currency 2 5 3 7 2" xfId="8612" xr:uid="{4E87915E-C99D-40F0-86BC-26D2118C5375}"/>
    <cellStyle name="Currency 2 5 3 7 2 2" xfId="19940" xr:uid="{0F3854D1-77F2-4308-BC79-8F90468DDAFD}"/>
    <cellStyle name="Currency 2 5 3 7 2 2 2" xfId="42596" xr:uid="{30278B15-C4AE-4832-B78E-55BE14BD74FE}"/>
    <cellStyle name="Currency 2 5 3 7 2 3" xfId="31268" xr:uid="{D1224054-A880-4C63-BED2-1849E8D869B9}"/>
    <cellStyle name="Currency 2 5 3 7 3" xfId="14276" xr:uid="{38288454-7B51-4376-83CB-3088F655FC01}"/>
    <cellStyle name="Currency 2 5 3 7 3 2" xfId="36932" xr:uid="{56F82AC1-2AA2-47C5-B78A-346FCEC915C9}"/>
    <cellStyle name="Currency 2 5 3 7 4" xfId="25604" xr:uid="{F885A7FC-2CA0-4611-AFCD-C77E00275CDE}"/>
    <cellStyle name="Currency 2 5 3 8" xfId="5780" xr:uid="{030D9772-620F-49C3-BFA7-84227AEAECF6}"/>
    <cellStyle name="Currency 2 5 3 8 2" xfId="17108" xr:uid="{ACFDDB69-6BD0-4F37-B2E0-2F5E3157BB59}"/>
    <cellStyle name="Currency 2 5 3 8 2 2" xfId="39764" xr:uid="{FDF3B1AF-2861-4269-A4FA-7723632A566E}"/>
    <cellStyle name="Currency 2 5 3 8 3" xfId="28436" xr:uid="{3477B889-CB90-497E-9074-2AF04ACBD071}"/>
    <cellStyle name="Currency 2 5 3 9" xfId="11444" xr:uid="{723A7B56-9E73-4F03-8571-E6A31C8EC76F}"/>
    <cellStyle name="Currency 2 5 3 9 2" xfId="34100" xr:uid="{3A31417D-6DB0-42C5-A0F2-87B091A4C280}"/>
    <cellStyle name="Currency 2 5 4" xfId="160" xr:uid="{B4B468F7-92FA-46BD-91E4-BADB4005A180}"/>
    <cellStyle name="Currency 2 5 4 2" xfId="336" xr:uid="{15AC7052-A93B-4905-B9EB-D47D59B566AA}"/>
    <cellStyle name="Currency 2 5 4 2 2" xfId="688" xr:uid="{9BB1AD9C-E94E-4C33-AB5B-3A6CC22C69B2}"/>
    <cellStyle name="Currency 2 5 4 2 2 2" xfId="1392" xr:uid="{2CF974E6-1B38-4F9D-A9BB-702FC39BF345}"/>
    <cellStyle name="Currency 2 5 4 2 2 2 2" xfId="2141" xr:uid="{9CA9E7C4-BBAD-4C37-BF76-45FCEE9C50FD}"/>
    <cellStyle name="Currency 2 5 4 2 2 2 2 2" xfId="4973" xr:uid="{97ADA734-5657-45E9-85B0-4D47089529FC}"/>
    <cellStyle name="Currency 2 5 4 2 2 2 2 2 2" xfId="10637" xr:uid="{ECC94301-579E-45BE-A91A-491506001082}"/>
    <cellStyle name="Currency 2 5 4 2 2 2 2 2 2 2" xfId="21965" xr:uid="{F8345C3B-9E43-45BF-811A-10210C8D2412}"/>
    <cellStyle name="Currency 2 5 4 2 2 2 2 2 2 2 2" xfId="44621" xr:uid="{34856206-7CFC-4C89-91E2-60FC982159F7}"/>
    <cellStyle name="Currency 2 5 4 2 2 2 2 2 2 3" xfId="33293" xr:uid="{33DF98A1-1C94-4E77-8C41-C67402110AD4}"/>
    <cellStyle name="Currency 2 5 4 2 2 2 2 2 3" xfId="16301" xr:uid="{1788A48D-F10C-49AE-AB2C-B740258632BB}"/>
    <cellStyle name="Currency 2 5 4 2 2 2 2 2 3 2" xfId="38957" xr:uid="{4AEBF671-E04C-47E5-A918-D46D48C28B64}"/>
    <cellStyle name="Currency 2 5 4 2 2 2 2 2 4" xfId="27629" xr:uid="{ED11D5A7-EE33-409A-A024-F174F7BBC30B}"/>
    <cellStyle name="Currency 2 5 4 2 2 2 2 3" xfId="7805" xr:uid="{F3A4124B-6AA1-4599-B36D-BDA9754027D7}"/>
    <cellStyle name="Currency 2 5 4 2 2 2 2 3 2" xfId="19133" xr:uid="{6FA4DBA2-DC1A-46F6-B7BF-687F534F08BB}"/>
    <cellStyle name="Currency 2 5 4 2 2 2 2 3 2 2" xfId="41789" xr:uid="{FDC57AB0-03C0-4678-8806-620E3292DCA1}"/>
    <cellStyle name="Currency 2 5 4 2 2 2 2 3 3" xfId="30461" xr:uid="{EB116922-F530-437D-87A7-88AAFF62D32D}"/>
    <cellStyle name="Currency 2 5 4 2 2 2 2 4" xfId="13469" xr:uid="{116CB958-C7D1-44AC-9485-BB9F92DD24D5}"/>
    <cellStyle name="Currency 2 5 4 2 2 2 2 4 2" xfId="36125" xr:uid="{C6070F5B-BDA7-4B09-846D-717701F6F4C4}"/>
    <cellStyle name="Currency 2 5 4 2 2 2 2 5" xfId="24797" xr:uid="{8A58D440-FE19-4012-A95D-24B19AF369A8}"/>
    <cellStyle name="Currency 2 5 4 2 2 2 3" xfId="4224" xr:uid="{92C80E03-7C1C-4D70-B129-4B1117C952C6}"/>
    <cellStyle name="Currency 2 5 4 2 2 2 3 2" xfId="9888" xr:uid="{D6DD8752-8DC5-49EC-83F5-89424C2F2069}"/>
    <cellStyle name="Currency 2 5 4 2 2 2 3 2 2" xfId="21216" xr:uid="{33D12908-CC92-4498-BDB5-57927DC7ADFC}"/>
    <cellStyle name="Currency 2 5 4 2 2 2 3 2 2 2" xfId="43872" xr:uid="{D2B374C2-8F2F-452F-9DB9-3EB00DD18D08}"/>
    <cellStyle name="Currency 2 5 4 2 2 2 3 2 3" xfId="32544" xr:uid="{C19202A0-2488-42D7-AB20-86CA44A9C998}"/>
    <cellStyle name="Currency 2 5 4 2 2 2 3 3" xfId="15552" xr:uid="{12C0DAA1-38CA-4C46-B3A5-D9627E6F9909}"/>
    <cellStyle name="Currency 2 5 4 2 2 2 3 3 2" xfId="38208" xr:uid="{62D6DBD5-EF0D-475C-9EDA-224B525E5E84}"/>
    <cellStyle name="Currency 2 5 4 2 2 2 3 4" xfId="26880" xr:uid="{D122EA0F-888C-4E58-9A00-AEA9AA79156A}"/>
    <cellStyle name="Currency 2 5 4 2 2 2 4" xfId="7056" xr:uid="{799BE4EE-3FA8-463B-B306-C57C5FE5F0F4}"/>
    <cellStyle name="Currency 2 5 4 2 2 2 4 2" xfId="18384" xr:uid="{D7B2C0DD-3A12-4193-8A57-24551508E849}"/>
    <cellStyle name="Currency 2 5 4 2 2 2 4 2 2" xfId="41040" xr:uid="{BD0A946B-5FA0-4DEC-AE61-B40A6391F066}"/>
    <cellStyle name="Currency 2 5 4 2 2 2 4 3" xfId="29712" xr:uid="{27ADC1F9-FEF0-4DAF-9CD8-21D6E3453612}"/>
    <cellStyle name="Currency 2 5 4 2 2 2 5" xfId="12720" xr:uid="{5CE8F5B1-1152-4CCE-A0F6-56566CCACE1B}"/>
    <cellStyle name="Currency 2 5 4 2 2 2 5 2" xfId="35376" xr:uid="{DCA8EEF2-39C0-4A4C-A297-E0A15F28B44A}"/>
    <cellStyle name="Currency 2 5 4 2 2 2 6" xfId="24048" xr:uid="{34BDC7E4-5D69-45B7-91E6-B37DBFC262F7}"/>
    <cellStyle name="Currency 2 5 4 2 2 3" xfId="2142" xr:uid="{DD5529DE-72D6-4342-8B54-311F564F0C34}"/>
    <cellStyle name="Currency 2 5 4 2 2 3 2" xfId="4974" xr:uid="{89F79574-BC10-4562-9840-9E83A07D1A64}"/>
    <cellStyle name="Currency 2 5 4 2 2 3 2 2" xfId="10638" xr:uid="{2F87E0D0-6DF8-42C6-8F62-F018603903DB}"/>
    <cellStyle name="Currency 2 5 4 2 2 3 2 2 2" xfId="21966" xr:uid="{153102C1-95DC-44A9-ACE2-E97C185944D9}"/>
    <cellStyle name="Currency 2 5 4 2 2 3 2 2 2 2" xfId="44622" xr:uid="{7642938C-0C6A-412D-98BF-EB7FFE3EC48D}"/>
    <cellStyle name="Currency 2 5 4 2 2 3 2 2 3" xfId="33294" xr:uid="{51626256-42E8-48C8-8906-154621602290}"/>
    <cellStyle name="Currency 2 5 4 2 2 3 2 3" xfId="16302" xr:uid="{BEB88034-30ED-42E6-AE8E-D144B7670FEF}"/>
    <cellStyle name="Currency 2 5 4 2 2 3 2 3 2" xfId="38958" xr:uid="{DEB836F2-065D-4202-9B70-EE8DC11DB0F8}"/>
    <cellStyle name="Currency 2 5 4 2 2 3 2 4" xfId="27630" xr:uid="{275CE565-1BB2-484B-8974-2800716CC0C4}"/>
    <cellStyle name="Currency 2 5 4 2 2 3 3" xfId="7806" xr:uid="{AC8D0584-F233-444E-9858-7EDBECD6E755}"/>
    <cellStyle name="Currency 2 5 4 2 2 3 3 2" xfId="19134" xr:uid="{D89330CE-EE76-4D8A-844C-8A2B4F3985AD}"/>
    <cellStyle name="Currency 2 5 4 2 2 3 3 2 2" xfId="41790" xr:uid="{9A7F21D4-95A8-4296-916B-4B168FF39D7C}"/>
    <cellStyle name="Currency 2 5 4 2 2 3 3 3" xfId="30462" xr:uid="{FF01BBC1-B99C-4BCD-A26E-655C73653F6B}"/>
    <cellStyle name="Currency 2 5 4 2 2 3 4" xfId="13470" xr:uid="{579CE094-502C-406F-A86A-FDF880AAF9E7}"/>
    <cellStyle name="Currency 2 5 4 2 2 3 4 2" xfId="36126" xr:uid="{1696A600-4FC5-4588-A122-F25DCCA7D17F}"/>
    <cellStyle name="Currency 2 5 4 2 2 3 5" xfId="24798" xr:uid="{BA793E6E-862C-4069-81FA-A7F0673D7511}"/>
    <cellStyle name="Currency 2 5 4 2 2 4" xfId="3520" xr:uid="{74A682CA-B986-40AB-93B4-B77386E40FB9}"/>
    <cellStyle name="Currency 2 5 4 2 2 4 2" xfId="9184" xr:uid="{DD02B1A8-8DFA-4A27-8CA8-4E0CF60195E5}"/>
    <cellStyle name="Currency 2 5 4 2 2 4 2 2" xfId="20512" xr:uid="{4290DA32-372D-424D-BCB0-EDD92A7024F3}"/>
    <cellStyle name="Currency 2 5 4 2 2 4 2 2 2" xfId="43168" xr:uid="{33EFE8A8-3285-4695-B95A-F8C9DE6C219D}"/>
    <cellStyle name="Currency 2 5 4 2 2 4 2 3" xfId="31840" xr:uid="{25C0DA91-BE1D-474E-8B47-9A36C0D40413}"/>
    <cellStyle name="Currency 2 5 4 2 2 4 3" xfId="14848" xr:uid="{EF247672-0A51-49C4-89E1-D426B3E4D502}"/>
    <cellStyle name="Currency 2 5 4 2 2 4 3 2" xfId="37504" xr:uid="{7D4FF1B1-109B-48C0-BF49-DB524956F19D}"/>
    <cellStyle name="Currency 2 5 4 2 2 4 4" xfId="26176" xr:uid="{7C198D57-FEC9-455C-BB34-78B4AC6E4227}"/>
    <cellStyle name="Currency 2 5 4 2 2 5" xfId="6352" xr:uid="{E9D7F252-EF6F-4A22-A107-2CF313EB70C1}"/>
    <cellStyle name="Currency 2 5 4 2 2 5 2" xfId="17680" xr:uid="{6E302AA5-DB01-49E4-A37B-278A62B58FA4}"/>
    <cellStyle name="Currency 2 5 4 2 2 5 2 2" xfId="40336" xr:uid="{B3BB57E9-FA62-445D-8B63-30B40767EB0C}"/>
    <cellStyle name="Currency 2 5 4 2 2 5 3" xfId="29008" xr:uid="{7B2B36DA-97EB-43B0-9C77-E97783CBA47F}"/>
    <cellStyle name="Currency 2 5 4 2 2 6" xfId="12016" xr:uid="{77825F73-B077-4242-893A-0969DE2D0EF6}"/>
    <cellStyle name="Currency 2 5 4 2 2 6 2" xfId="34672" xr:uid="{B15F8C1C-9A66-4AA1-88A6-BF25664CF420}"/>
    <cellStyle name="Currency 2 5 4 2 2 7" xfId="23344" xr:uid="{5082AF8F-2CFB-48E7-9883-9FC43EF7F225}"/>
    <cellStyle name="Currency 2 5 4 2 3" xfId="1040" xr:uid="{6B050694-6849-4CEF-A76B-175FE6CAA488}"/>
    <cellStyle name="Currency 2 5 4 2 3 2" xfId="2143" xr:uid="{F4161093-8FBD-4D78-948F-E655E97DB81F}"/>
    <cellStyle name="Currency 2 5 4 2 3 2 2" xfId="4975" xr:uid="{CD90E527-D1F3-4DDF-89D5-B3DCBCE3413F}"/>
    <cellStyle name="Currency 2 5 4 2 3 2 2 2" xfId="10639" xr:uid="{EC7D3C50-54E6-4882-B541-C3F96AA865AE}"/>
    <cellStyle name="Currency 2 5 4 2 3 2 2 2 2" xfId="21967" xr:uid="{0C654F7B-4A1C-4FA5-B909-B90B3A126D70}"/>
    <cellStyle name="Currency 2 5 4 2 3 2 2 2 2 2" xfId="44623" xr:uid="{43450D76-9342-4B29-B1BD-2B694A33F9DC}"/>
    <cellStyle name="Currency 2 5 4 2 3 2 2 2 3" xfId="33295" xr:uid="{8133C12C-3A92-45BD-A463-849A5CAB61F0}"/>
    <cellStyle name="Currency 2 5 4 2 3 2 2 3" xfId="16303" xr:uid="{D703CC02-2CE1-4FBD-A8F0-1CC56CB7BBB4}"/>
    <cellStyle name="Currency 2 5 4 2 3 2 2 3 2" xfId="38959" xr:uid="{D43F958B-6740-4CCB-8498-3C3A6FCC76E6}"/>
    <cellStyle name="Currency 2 5 4 2 3 2 2 4" xfId="27631" xr:uid="{05EB56B6-6AA2-42F5-B9F9-2243A088FBB3}"/>
    <cellStyle name="Currency 2 5 4 2 3 2 3" xfId="7807" xr:uid="{83AB0042-D7A4-4B42-8E5F-09E3A5015697}"/>
    <cellStyle name="Currency 2 5 4 2 3 2 3 2" xfId="19135" xr:uid="{DB3F00AB-1331-4B21-85A5-8067B2E087CF}"/>
    <cellStyle name="Currency 2 5 4 2 3 2 3 2 2" xfId="41791" xr:uid="{6F19D90D-6762-4139-84E1-332FA40DAA71}"/>
    <cellStyle name="Currency 2 5 4 2 3 2 3 3" xfId="30463" xr:uid="{E8C7A6A3-15CF-4F6C-9E4C-CC60677512EA}"/>
    <cellStyle name="Currency 2 5 4 2 3 2 4" xfId="13471" xr:uid="{42AEF678-B4D8-4879-B7FD-2188CDF8ABE8}"/>
    <cellStyle name="Currency 2 5 4 2 3 2 4 2" xfId="36127" xr:uid="{74E730B2-97F8-4AED-9623-D866328ADA39}"/>
    <cellStyle name="Currency 2 5 4 2 3 2 5" xfId="24799" xr:uid="{F5A76224-C060-411A-A0AE-6351845C24DE}"/>
    <cellStyle name="Currency 2 5 4 2 3 3" xfId="3872" xr:uid="{B8A163D6-9545-4DED-AEFB-90E48608E4D0}"/>
    <cellStyle name="Currency 2 5 4 2 3 3 2" xfId="9536" xr:uid="{1049C941-EE3E-4F5D-96D8-F1B5468AE24B}"/>
    <cellStyle name="Currency 2 5 4 2 3 3 2 2" xfId="20864" xr:uid="{AE4BA99D-3B7B-4EB7-BBBF-573A91A34F6C}"/>
    <cellStyle name="Currency 2 5 4 2 3 3 2 2 2" xfId="43520" xr:uid="{9D21C6FA-F3C3-4016-BD49-BD4CF5B97522}"/>
    <cellStyle name="Currency 2 5 4 2 3 3 2 3" xfId="32192" xr:uid="{23163549-1630-4446-8D70-3784EEB00A26}"/>
    <cellStyle name="Currency 2 5 4 2 3 3 3" xfId="15200" xr:uid="{6C60F597-865D-41F4-B17F-2F17E1316B83}"/>
    <cellStyle name="Currency 2 5 4 2 3 3 3 2" xfId="37856" xr:uid="{5E0576EE-4B17-4501-A610-B2809C1E58C6}"/>
    <cellStyle name="Currency 2 5 4 2 3 3 4" xfId="26528" xr:uid="{BC5C9B50-6AD6-440B-86BC-9F5E49C72257}"/>
    <cellStyle name="Currency 2 5 4 2 3 4" xfId="6704" xr:uid="{FA850677-7B1C-4E1B-822D-864656C78469}"/>
    <cellStyle name="Currency 2 5 4 2 3 4 2" xfId="18032" xr:uid="{BC359260-1BCE-45CA-AE8C-D13D4D60CCFD}"/>
    <cellStyle name="Currency 2 5 4 2 3 4 2 2" xfId="40688" xr:uid="{915F17F8-4A6A-4D86-B82D-0DCD0586BC32}"/>
    <cellStyle name="Currency 2 5 4 2 3 4 3" xfId="29360" xr:uid="{02972F00-6F63-4735-9321-BE15409A68E8}"/>
    <cellStyle name="Currency 2 5 4 2 3 5" xfId="12368" xr:uid="{44BC2AA1-C8C1-4027-AD39-A32530116D79}"/>
    <cellStyle name="Currency 2 5 4 2 3 5 2" xfId="35024" xr:uid="{DBEEF685-1D86-4EBC-BD21-B8C9CBE6E0DB}"/>
    <cellStyle name="Currency 2 5 4 2 3 6" xfId="23696" xr:uid="{3AD72505-4957-4A37-B6A2-0E79E52CFBF0}"/>
    <cellStyle name="Currency 2 5 4 2 4" xfId="2144" xr:uid="{BB18429B-F623-4C48-9271-D2B515F0294A}"/>
    <cellStyle name="Currency 2 5 4 2 4 2" xfId="4976" xr:uid="{4064FFB0-1718-4062-B967-A15F5F6D8DF0}"/>
    <cellStyle name="Currency 2 5 4 2 4 2 2" xfId="10640" xr:uid="{E80C2625-7223-4E8B-8FB0-786AC913BE3A}"/>
    <cellStyle name="Currency 2 5 4 2 4 2 2 2" xfId="21968" xr:uid="{8CB1D06A-438B-4E4A-BC41-4B79A38C6ADC}"/>
    <cellStyle name="Currency 2 5 4 2 4 2 2 2 2" xfId="44624" xr:uid="{08EC4A26-47A9-4519-9131-813897EC709D}"/>
    <cellStyle name="Currency 2 5 4 2 4 2 2 3" xfId="33296" xr:uid="{08385348-6C69-4DA9-B96E-912925C014BB}"/>
    <cellStyle name="Currency 2 5 4 2 4 2 3" xfId="16304" xr:uid="{19FA2C61-03F8-4E11-9B0A-9124AE86F3DF}"/>
    <cellStyle name="Currency 2 5 4 2 4 2 3 2" xfId="38960" xr:uid="{2D604926-6EBE-44E1-A8B7-4003AF38D415}"/>
    <cellStyle name="Currency 2 5 4 2 4 2 4" xfId="27632" xr:uid="{58512E90-839A-46BD-A9B3-EAA17D7C24D7}"/>
    <cellStyle name="Currency 2 5 4 2 4 3" xfId="7808" xr:uid="{C94ECCF6-CFF2-4111-A3C5-47085294F0F6}"/>
    <cellStyle name="Currency 2 5 4 2 4 3 2" xfId="19136" xr:uid="{B84A2963-A644-4E9A-9F41-80DB9619AB74}"/>
    <cellStyle name="Currency 2 5 4 2 4 3 2 2" xfId="41792" xr:uid="{00E6EB26-C600-43E4-BD38-0372BB4A811E}"/>
    <cellStyle name="Currency 2 5 4 2 4 3 3" xfId="30464" xr:uid="{BC119533-37E6-4B2B-B4F6-3AE6D9E8BDF1}"/>
    <cellStyle name="Currency 2 5 4 2 4 4" xfId="13472" xr:uid="{40F66DDB-6407-4425-8B20-E8E6C3EEC322}"/>
    <cellStyle name="Currency 2 5 4 2 4 4 2" xfId="36128" xr:uid="{67FEA4F9-5FE6-44F1-AFEF-9A7AF2CAC5FB}"/>
    <cellStyle name="Currency 2 5 4 2 4 5" xfId="24800" xr:uid="{6E48490B-39DD-47F6-897A-9F6502BD50DD}"/>
    <cellStyle name="Currency 2 5 4 2 5" xfId="3168" xr:uid="{12D6DE90-33B3-457D-A79B-0FE9F5DD95ED}"/>
    <cellStyle name="Currency 2 5 4 2 5 2" xfId="8832" xr:uid="{5BA2A0E1-0702-4707-AF8B-72E65CF0B9A8}"/>
    <cellStyle name="Currency 2 5 4 2 5 2 2" xfId="20160" xr:uid="{AAF99BEB-C912-4680-91E7-544BAE50F2FE}"/>
    <cellStyle name="Currency 2 5 4 2 5 2 2 2" xfId="42816" xr:uid="{22274AED-C2FD-445C-956A-1B0F8C19F14F}"/>
    <cellStyle name="Currency 2 5 4 2 5 2 3" xfId="31488" xr:uid="{7CAB460D-E309-4425-A3D7-70A55882C6E1}"/>
    <cellStyle name="Currency 2 5 4 2 5 3" xfId="14496" xr:uid="{921009B7-6D65-4298-B7C2-DBC63E5E9715}"/>
    <cellStyle name="Currency 2 5 4 2 5 3 2" xfId="37152" xr:uid="{6E052A51-9B5E-4898-9745-435EBBEBC3E6}"/>
    <cellStyle name="Currency 2 5 4 2 5 4" xfId="25824" xr:uid="{F3C47408-E752-4E7B-830C-F142E752D8C5}"/>
    <cellStyle name="Currency 2 5 4 2 6" xfId="6000" xr:uid="{A3EDECE8-C2EE-43E0-A1B8-EA08FF8C283A}"/>
    <cellStyle name="Currency 2 5 4 2 6 2" xfId="17328" xr:uid="{BCC3642F-4A31-4CBE-BE07-2B064494A55B}"/>
    <cellStyle name="Currency 2 5 4 2 6 2 2" xfId="39984" xr:uid="{6B8E5EEA-9E46-4E53-A81B-6E55DEEBF70E}"/>
    <cellStyle name="Currency 2 5 4 2 6 3" xfId="28656" xr:uid="{C6FE56A3-EC1C-4F3E-9C9F-D31C1E3AF8B3}"/>
    <cellStyle name="Currency 2 5 4 2 7" xfId="11664" xr:uid="{EE36AC39-AD43-4C2D-B703-CEE173F2A870}"/>
    <cellStyle name="Currency 2 5 4 2 7 2" xfId="34320" xr:uid="{0F9E6491-5405-4869-9C79-275D32152111}"/>
    <cellStyle name="Currency 2 5 4 2 8" xfId="22992" xr:uid="{DD5CAF53-FFDB-43E7-AD99-ACFB73519F2D}"/>
    <cellStyle name="Currency 2 5 4 3" xfId="512" xr:uid="{5F6521D6-C4F0-43ED-9041-37BCD723791D}"/>
    <cellStyle name="Currency 2 5 4 3 2" xfId="1216" xr:uid="{A674722A-0E69-4D52-AF9A-D4FFFDB95002}"/>
    <cellStyle name="Currency 2 5 4 3 2 2" xfId="2145" xr:uid="{625208FA-5637-49BD-9E9A-C6489C9B34C6}"/>
    <cellStyle name="Currency 2 5 4 3 2 2 2" xfId="4977" xr:uid="{B3F7EFB9-6371-44E7-AE60-E1191091C4FB}"/>
    <cellStyle name="Currency 2 5 4 3 2 2 2 2" xfId="10641" xr:uid="{B48A5BB1-F997-4E1C-B7C9-3BA51D5C6F33}"/>
    <cellStyle name="Currency 2 5 4 3 2 2 2 2 2" xfId="21969" xr:uid="{8A12CBED-0715-43E0-BFE2-4793D96B72A9}"/>
    <cellStyle name="Currency 2 5 4 3 2 2 2 2 2 2" xfId="44625" xr:uid="{902E1173-81EA-47B5-9DF5-342841875E75}"/>
    <cellStyle name="Currency 2 5 4 3 2 2 2 2 3" xfId="33297" xr:uid="{E131A085-BB66-4DED-909C-61A180D2652F}"/>
    <cellStyle name="Currency 2 5 4 3 2 2 2 3" xfId="16305" xr:uid="{74B120AC-92B4-4891-A6B0-DF9B01860C08}"/>
    <cellStyle name="Currency 2 5 4 3 2 2 2 3 2" xfId="38961" xr:uid="{C3EA6E32-EB8F-4702-BF3D-11E5D9ABA9C7}"/>
    <cellStyle name="Currency 2 5 4 3 2 2 2 4" xfId="27633" xr:uid="{E06FB05A-CA69-4F0D-882C-C22833065E7A}"/>
    <cellStyle name="Currency 2 5 4 3 2 2 3" xfId="7809" xr:uid="{C597C542-16CE-40BF-B34D-05E4BF031053}"/>
    <cellStyle name="Currency 2 5 4 3 2 2 3 2" xfId="19137" xr:uid="{5D6E22A4-0417-463D-9DC6-ECA5CEBAB004}"/>
    <cellStyle name="Currency 2 5 4 3 2 2 3 2 2" xfId="41793" xr:uid="{8132DB58-2C35-4EF4-985C-624735FBA3D2}"/>
    <cellStyle name="Currency 2 5 4 3 2 2 3 3" xfId="30465" xr:uid="{884A7AD0-B44B-4BB2-B810-8E02C2E5CBA6}"/>
    <cellStyle name="Currency 2 5 4 3 2 2 4" xfId="13473" xr:uid="{B46C5656-EDDA-475A-9870-B609F443C66B}"/>
    <cellStyle name="Currency 2 5 4 3 2 2 4 2" xfId="36129" xr:uid="{CC8F8CB5-4E3F-421F-ACE7-9B3C5F381728}"/>
    <cellStyle name="Currency 2 5 4 3 2 2 5" xfId="24801" xr:uid="{C0062B05-9769-41BD-8545-2F4666E45546}"/>
    <cellStyle name="Currency 2 5 4 3 2 3" xfId="4048" xr:uid="{A1D76514-AE76-4649-AF99-2B9B7C5A0CF3}"/>
    <cellStyle name="Currency 2 5 4 3 2 3 2" xfId="9712" xr:uid="{F59B98C9-DC30-452C-A419-00315408FAF5}"/>
    <cellStyle name="Currency 2 5 4 3 2 3 2 2" xfId="21040" xr:uid="{7979AAA3-714F-42B3-A6EE-D897AAB757E3}"/>
    <cellStyle name="Currency 2 5 4 3 2 3 2 2 2" xfId="43696" xr:uid="{09AC6971-605A-4B4B-A277-42FE5804E824}"/>
    <cellStyle name="Currency 2 5 4 3 2 3 2 3" xfId="32368" xr:uid="{76D8F661-A69E-4285-BE91-BD0D4D2A87AC}"/>
    <cellStyle name="Currency 2 5 4 3 2 3 3" xfId="15376" xr:uid="{87F67CB4-CB1E-435F-9237-2D9FA852BABF}"/>
    <cellStyle name="Currency 2 5 4 3 2 3 3 2" xfId="38032" xr:uid="{6E9C5779-615C-4A54-B13F-3321FA9BA7B0}"/>
    <cellStyle name="Currency 2 5 4 3 2 3 4" xfId="26704" xr:uid="{83F4A5BD-7F9C-4916-B4D1-98B006FBFB18}"/>
    <cellStyle name="Currency 2 5 4 3 2 4" xfId="6880" xr:uid="{58F5B9FC-FB79-480E-8343-928890EBF660}"/>
    <cellStyle name="Currency 2 5 4 3 2 4 2" xfId="18208" xr:uid="{DBC02EE8-B4D7-4F20-A095-450BBA25871A}"/>
    <cellStyle name="Currency 2 5 4 3 2 4 2 2" xfId="40864" xr:uid="{B6D0211B-971B-4A6B-87B1-1B41F57D97CF}"/>
    <cellStyle name="Currency 2 5 4 3 2 4 3" xfId="29536" xr:uid="{690CFA8C-7527-4969-8C84-3DAD663D7AB3}"/>
    <cellStyle name="Currency 2 5 4 3 2 5" xfId="12544" xr:uid="{F8D0F1E0-CD17-4B25-8240-FF31EBFAAF94}"/>
    <cellStyle name="Currency 2 5 4 3 2 5 2" xfId="35200" xr:uid="{E3F97053-D65F-4F65-9F3F-D35195EAAA63}"/>
    <cellStyle name="Currency 2 5 4 3 2 6" xfId="23872" xr:uid="{B0CC5345-1E03-43C7-8A17-CF1983D1DCC8}"/>
    <cellStyle name="Currency 2 5 4 3 3" xfId="2146" xr:uid="{C6E523BF-F139-4879-B52F-E7D0DCBA0EDE}"/>
    <cellStyle name="Currency 2 5 4 3 3 2" xfId="4978" xr:uid="{2E25433D-6DD7-4E66-AA95-696761F8A6BC}"/>
    <cellStyle name="Currency 2 5 4 3 3 2 2" xfId="10642" xr:uid="{4F39B556-30F3-4FCA-9FAC-537F29D3B942}"/>
    <cellStyle name="Currency 2 5 4 3 3 2 2 2" xfId="21970" xr:uid="{71D1EB6A-506C-4766-98D9-18011886AF15}"/>
    <cellStyle name="Currency 2 5 4 3 3 2 2 2 2" xfId="44626" xr:uid="{DE322DF5-3D99-4263-B784-8C27BA1A6DF4}"/>
    <cellStyle name="Currency 2 5 4 3 3 2 2 3" xfId="33298" xr:uid="{EA596318-DB22-4F9C-8355-8DEE5BD3A079}"/>
    <cellStyle name="Currency 2 5 4 3 3 2 3" xfId="16306" xr:uid="{79E0CC4A-CF63-4AC1-BC39-9E84F4ACC284}"/>
    <cellStyle name="Currency 2 5 4 3 3 2 3 2" xfId="38962" xr:uid="{385A9487-5EF8-4E61-B038-A1E1600A1731}"/>
    <cellStyle name="Currency 2 5 4 3 3 2 4" xfId="27634" xr:uid="{DCE99B18-E376-4F09-A715-1FCBA7B447D3}"/>
    <cellStyle name="Currency 2 5 4 3 3 3" xfId="7810" xr:uid="{1F00C9DF-FDDE-4496-A7BD-7A5349AC323E}"/>
    <cellStyle name="Currency 2 5 4 3 3 3 2" xfId="19138" xr:uid="{F104B92A-B551-4C54-BABD-655434A1C715}"/>
    <cellStyle name="Currency 2 5 4 3 3 3 2 2" xfId="41794" xr:uid="{75ADEFB0-223A-4D60-A567-BB07836772E9}"/>
    <cellStyle name="Currency 2 5 4 3 3 3 3" xfId="30466" xr:uid="{0FBC4FF0-EA97-46D6-A4C5-14699949F0A5}"/>
    <cellStyle name="Currency 2 5 4 3 3 4" xfId="13474" xr:uid="{45E0AF1C-BD4A-411C-9831-86012A42E54C}"/>
    <cellStyle name="Currency 2 5 4 3 3 4 2" xfId="36130" xr:uid="{0E9C6CBC-BE2D-4E5D-A596-1B966147D731}"/>
    <cellStyle name="Currency 2 5 4 3 3 5" xfId="24802" xr:uid="{57EFAE31-87C2-4E8C-A9C7-6E962EDA97E7}"/>
    <cellStyle name="Currency 2 5 4 3 4" xfId="3344" xr:uid="{A4DC4AED-A0DA-414A-8A42-B3FE6D10C329}"/>
    <cellStyle name="Currency 2 5 4 3 4 2" xfId="9008" xr:uid="{0B4A2C60-514F-4725-B494-4B8627F4E95B}"/>
    <cellStyle name="Currency 2 5 4 3 4 2 2" xfId="20336" xr:uid="{416B7048-0AF4-467A-8B85-8A241B3A6F42}"/>
    <cellStyle name="Currency 2 5 4 3 4 2 2 2" xfId="42992" xr:uid="{E96225D7-62ED-4F9C-9FE0-ED2C8F42B79D}"/>
    <cellStyle name="Currency 2 5 4 3 4 2 3" xfId="31664" xr:uid="{50582361-756D-4374-8A72-BD0B6F5AB766}"/>
    <cellStyle name="Currency 2 5 4 3 4 3" xfId="14672" xr:uid="{6096CEF8-9667-4962-9D99-4A7B9E87D8D6}"/>
    <cellStyle name="Currency 2 5 4 3 4 3 2" xfId="37328" xr:uid="{05BCB61C-2EB6-4D4D-BA72-790DE0162860}"/>
    <cellStyle name="Currency 2 5 4 3 4 4" xfId="26000" xr:uid="{48A90D04-6E53-43BD-B47D-7BF3C845D592}"/>
    <cellStyle name="Currency 2 5 4 3 5" xfId="6176" xr:uid="{BB8597EA-AAFB-4E8D-8E73-BA041E376880}"/>
    <cellStyle name="Currency 2 5 4 3 5 2" xfId="17504" xr:uid="{2281D2BA-38CA-4486-8ADC-02AB225A7170}"/>
    <cellStyle name="Currency 2 5 4 3 5 2 2" xfId="40160" xr:uid="{4182BEDC-EB92-418F-888F-5A00772E0CE3}"/>
    <cellStyle name="Currency 2 5 4 3 5 3" xfId="28832" xr:uid="{647BFD27-6C27-453E-B66A-9A403E22EF84}"/>
    <cellStyle name="Currency 2 5 4 3 6" xfId="11840" xr:uid="{963D2510-EE54-4EB6-9136-1EFA6FF63E24}"/>
    <cellStyle name="Currency 2 5 4 3 6 2" xfId="34496" xr:uid="{CFA1F8E4-0339-46CE-A7E0-0DCAACA89059}"/>
    <cellStyle name="Currency 2 5 4 3 7" xfId="23168" xr:uid="{13BEAD2B-B0C6-4530-B47B-67B6253FF09B}"/>
    <cellStyle name="Currency 2 5 4 4" xfId="864" xr:uid="{3DD648B8-F04D-4CC2-9CA5-E7BF27DF7CF7}"/>
    <cellStyle name="Currency 2 5 4 4 2" xfId="2147" xr:uid="{068911EC-2B8A-4F69-9062-174803ABBA38}"/>
    <cellStyle name="Currency 2 5 4 4 2 2" xfId="4979" xr:uid="{658A5289-5690-4C0E-B886-4A4F3B4BE876}"/>
    <cellStyle name="Currency 2 5 4 4 2 2 2" xfId="10643" xr:uid="{1574DBF8-CADD-4F3B-9F4F-15D95B387C55}"/>
    <cellStyle name="Currency 2 5 4 4 2 2 2 2" xfId="21971" xr:uid="{3FC94100-FD48-422A-B717-52F725F96731}"/>
    <cellStyle name="Currency 2 5 4 4 2 2 2 2 2" xfId="44627" xr:uid="{2045EB7D-B7AB-4BFD-A88B-6ED7243D2E15}"/>
    <cellStyle name="Currency 2 5 4 4 2 2 2 3" xfId="33299" xr:uid="{3908E5CD-6E9F-4886-95D9-4FA54049B215}"/>
    <cellStyle name="Currency 2 5 4 4 2 2 3" xfId="16307" xr:uid="{CFC2E7D2-BEFB-4942-A5F6-CD3138823DC5}"/>
    <cellStyle name="Currency 2 5 4 4 2 2 3 2" xfId="38963" xr:uid="{91BBF63F-0BFD-4105-B3B5-B783F3B358B6}"/>
    <cellStyle name="Currency 2 5 4 4 2 2 4" xfId="27635" xr:uid="{E7B03407-C42F-4630-8B58-DC0F5A507116}"/>
    <cellStyle name="Currency 2 5 4 4 2 3" xfId="7811" xr:uid="{805DEEC3-45D0-4BA9-A585-28DBACA43188}"/>
    <cellStyle name="Currency 2 5 4 4 2 3 2" xfId="19139" xr:uid="{9E2444DC-E664-4916-A9DA-E14F01FFA9D3}"/>
    <cellStyle name="Currency 2 5 4 4 2 3 2 2" xfId="41795" xr:uid="{C0B8633E-3BF7-4963-B4AC-1E05EBD0F5BC}"/>
    <cellStyle name="Currency 2 5 4 4 2 3 3" xfId="30467" xr:uid="{C53B44B8-5E34-45DA-9E1E-5DE97D220FE8}"/>
    <cellStyle name="Currency 2 5 4 4 2 4" xfId="13475" xr:uid="{FB02352C-46CD-47FA-84CD-E34A1F8C528F}"/>
    <cellStyle name="Currency 2 5 4 4 2 4 2" xfId="36131" xr:uid="{B1F1ED56-5676-4CB9-9DDF-DAF557DA4CB3}"/>
    <cellStyle name="Currency 2 5 4 4 2 5" xfId="24803" xr:uid="{EA520098-A47D-4A18-AD62-98B6934F1115}"/>
    <cellStyle name="Currency 2 5 4 4 3" xfId="3696" xr:uid="{BC270544-B0F8-47AA-8D9B-3C17F46F3928}"/>
    <cellStyle name="Currency 2 5 4 4 3 2" xfId="9360" xr:uid="{83EC2535-5013-426A-8920-69F255FB7E7E}"/>
    <cellStyle name="Currency 2 5 4 4 3 2 2" xfId="20688" xr:uid="{A6D89209-AC75-4DCE-9497-F8C19179C913}"/>
    <cellStyle name="Currency 2 5 4 4 3 2 2 2" xfId="43344" xr:uid="{5E4E5123-BB3C-4D64-918B-2F0F25C7C407}"/>
    <cellStyle name="Currency 2 5 4 4 3 2 3" xfId="32016" xr:uid="{61EC00F1-7DA2-4B32-8D33-11F058ACB576}"/>
    <cellStyle name="Currency 2 5 4 4 3 3" xfId="15024" xr:uid="{45896F00-D84D-44C9-86A8-0A2ED99FC54A}"/>
    <cellStyle name="Currency 2 5 4 4 3 3 2" xfId="37680" xr:uid="{2997927E-3276-46E5-849A-88F4862F1D9D}"/>
    <cellStyle name="Currency 2 5 4 4 3 4" xfId="26352" xr:uid="{7D81DE7C-9A8E-4642-9F23-40BC90074822}"/>
    <cellStyle name="Currency 2 5 4 4 4" xfId="6528" xr:uid="{1CC89627-30FF-4BF4-A0BE-E04536E5DC75}"/>
    <cellStyle name="Currency 2 5 4 4 4 2" xfId="17856" xr:uid="{5C031F98-927E-47B5-8535-E277B24939D1}"/>
    <cellStyle name="Currency 2 5 4 4 4 2 2" xfId="40512" xr:uid="{B36E9115-8690-48A9-87E8-57D259BADAF5}"/>
    <cellStyle name="Currency 2 5 4 4 4 3" xfId="29184" xr:uid="{86752335-F163-413D-A5D5-1760D2CB5D47}"/>
    <cellStyle name="Currency 2 5 4 4 5" xfId="12192" xr:uid="{2E299C24-402A-485F-ACA0-421D142DF5FE}"/>
    <cellStyle name="Currency 2 5 4 4 5 2" xfId="34848" xr:uid="{C0D676CA-4817-40D5-A482-F671053CA25B}"/>
    <cellStyle name="Currency 2 5 4 4 6" xfId="23520" xr:uid="{983411BA-ABB0-468C-A39C-3C02BCC0B51B}"/>
    <cellStyle name="Currency 2 5 4 5" xfId="2148" xr:uid="{A090ACF9-DA9D-4BEA-B89B-042C1BA1CC7D}"/>
    <cellStyle name="Currency 2 5 4 5 2" xfId="4980" xr:uid="{B3D34DD2-D999-4337-9031-4B0B37A5CD16}"/>
    <cellStyle name="Currency 2 5 4 5 2 2" xfId="10644" xr:uid="{CBF3718E-82B6-47D6-A311-FD07E2F460A2}"/>
    <cellStyle name="Currency 2 5 4 5 2 2 2" xfId="21972" xr:uid="{E2DE9A80-EB2D-43ED-90C1-5BEE3FDE0EB9}"/>
    <cellStyle name="Currency 2 5 4 5 2 2 2 2" xfId="44628" xr:uid="{C9428900-9132-4B9F-B7CC-43B2F6307B53}"/>
    <cellStyle name="Currency 2 5 4 5 2 2 3" xfId="33300" xr:uid="{A1D6EC0E-371D-42BD-B90B-55D0D664ADA8}"/>
    <cellStyle name="Currency 2 5 4 5 2 3" xfId="16308" xr:uid="{C8FE307A-6C23-496B-90F4-6E9BB107012B}"/>
    <cellStyle name="Currency 2 5 4 5 2 3 2" xfId="38964" xr:uid="{59725C5C-5E11-4360-9C88-56370AA427EF}"/>
    <cellStyle name="Currency 2 5 4 5 2 4" xfId="27636" xr:uid="{D94E5181-D19E-41E8-99BF-F69A4E2BB75E}"/>
    <cellStyle name="Currency 2 5 4 5 3" xfId="7812" xr:uid="{453B5EC7-C51A-4FBE-BA78-7704E8E997DE}"/>
    <cellStyle name="Currency 2 5 4 5 3 2" xfId="19140" xr:uid="{E084536C-EB45-45C3-B79D-C9003C964F05}"/>
    <cellStyle name="Currency 2 5 4 5 3 2 2" xfId="41796" xr:uid="{7852201C-ACC6-4314-8759-B058CD1A4BDA}"/>
    <cellStyle name="Currency 2 5 4 5 3 3" xfId="30468" xr:uid="{B7D03C50-49E4-415B-A99B-2D5BFF468E07}"/>
    <cellStyle name="Currency 2 5 4 5 4" xfId="13476" xr:uid="{B6E8D5D8-B452-4DD7-9FC0-2DBA68D61D35}"/>
    <cellStyle name="Currency 2 5 4 5 4 2" xfId="36132" xr:uid="{5C17F259-CDF4-4AFF-9C09-61A21C57A97F}"/>
    <cellStyle name="Currency 2 5 4 5 5" xfId="24804" xr:uid="{7161A971-AC98-4F9C-9969-EC2DAE18E7E0}"/>
    <cellStyle name="Currency 2 5 4 6" xfId="2992" xr:uid="{2FB6FF4F-D568-4367-91AF-BFF7CFEB04B5}"/>
    <cellStyle name="Currency 2 5 4 6 2" xfId="8656" xr:uid="{2FC4D513-5D76-4E43-8A45-BBF88DD3686F}"/>
    <cellStyle name="Currency 2 5 4 6 2 2" xfId="19984" xr:uid="{F2619693-2594-421C-8834-C0D5142823CA}"/>
    <cellStyle name="Currency 2 5 4 6 2 2 2" xfId="42640" xr:uid="{34B7D0FF-B10D-4ADD-8BB0-4E96132E8D5C}"/>
    <cellStyle name="Currency 2 5 4 6 2 3" xfId="31312" xr:uid="{42C5910C-0AE2-4EF2-847D-C0C20B49B1C5}"/>
    <cellStyle name="Currency 2 5 4 6 3" xfId="14320" xr:uid="{F529C434-6C9D-4747-97F0-E8BFFE899C48}"/>
    <cellStyle name="Currency 2 5 4 6 3 2" xfId="36976" xr:uid="{058C55D1-CB5A-4B2B-866E-FB031117089F}"/>
    <cellStyle name="Currency 2 5 4 6 4" xfId="25648" xr:uid="{F660F8C8-A624-4019-9EC4-0300AE350230}"/>
    <cellStyle name="Currency 2 5 4 7" xfId="5824" xr:uid="{24B4FE38-7F6A-45B3-9C70-8504C2E49D64}"/>
    <cellStyle name="Currency 2 5 4 7 2" xfId="17152" xr:uid="{92F995A5-DB77-4FF4-A72F-439652C121A6}"/>
    <cellStyle name="Currency 2 5 4 7 2 2" xfId="39808" xr:uid="{26C1CD4C-ACC5-42C7-A0ED-A426400DF658}"/>
    <cellStyle name="Currency 2 5 4 7 3" xfId="28480" xr:uid="{C288ABF2-DC59-404A-8A11-AE8110D95224}"/>
    <cellStyle name="Currency 2 5 4 8" xfId="11488" xr:uid="{5649BE3E-EC31-442F-B59E-C66F78B33845}"/>
    <cellStyle name="Currency 2 5 4 8 2" xfId="34144" xr:uid="{DB49B6D8-ECD8-4924-98F7-C7F9DCF271C5}"/>
    <cellStyle name="Currency 2 5 4 9" xfId="22816" xr:uid="{6D86416D-7F78-4827-9245-9AD85940180E}"/>
    <cellStyle name="Currency 2 5 5" xfId="248" xr:uid="{8DD085F0-5D00-4508-AF81-AF98E3F58D67}"/>
    <cellStyle name="Currency 2 5 5 2" xfId="600" xr:uid="{FC35C2E0-6A49-4C61-9B07-17F0701096B7}"/>
    <cellStyle name="Currency 2 5 5 2 2" xfId="1304" xr:uid="{B4CB54A9-FEA0-4DB6-ACAC-EE701C34E696}"/>
    <cellStyle name="Currency 2 5 5 2 2 2" xfId="2149" xr:uid="{46DFCDDE-D708-4C41-A484-B696D6207C35}"/>
    <cellStyle name="Currency 2 5 5 2 2 2 2" xfId="4981" xr:uid="{CA8B963D-9B21-4313-9DA5-2E1121E1FA5F}"/>
    <cellStyle name="Currency 2 5 5 2 2 2 2 2" xfId="10645" xr:uid="{A43D7BED-20BD-4252-AA91-B47F3A94B9DB}"/>
    <cellStyle name="Currency 2 5 5 2 2 2 2 2 2" xfId="21973" xr:uid="{CB0ECD21-4E6D-47D8-80A6-970D1B3E462D}"/>
    <cellStyle name="Currency 2 5 5 2 2 2 2 2 2 2" xfId="44629" xr:uid="{ADB4505A-7780-41D0-A8F9-867B530A1029}"/>
    <cellStyle name="Currency 2 5 5 2 2 2 2 2 3" xfId="33301" xr:uid="{531E5943-88A6-4135-8C5E-DC8C64FADC83}"/>
    <cellStyle name="Currency 2 5 5 2 2 2 2 3" xfId="16309" xr:uid="{9C2B338C-E13D-4A74-A7E5-117A7926EA07}"/>
    <cellStyle name="Currency 2 5 5 2 2 2 2 3 2" xfId="38965" xr:uid="{C5386247-105E-43BB-8CC3-008C696FC452}"/>
    <cellStyle name="Currency 2 5 5 2 2 2 2 4" xfId="27637" xr:uid="{DAF4B5C8-925F-40A2-9DFA-400469EED350}"/>
    <cellStyle name="Currency 2 5 5 2 2 2 3" xfId="7813" xr:uid="{2500446D-EBD0-4E1A-936F-B936E17D8894}"/>
    <cellStyle name="Currency 2 5 5 2 2 2 3 2" xfId="19141" xr:uid="{E296AFB6-C02A-4A63-8C2F-D2E64B75125B}"/>
    <cellStyle name="Currency 2 5 5 2 2 2 3 2 2" xfId="41797" xr:uid="{EC3EC980-CE0A-4974-A384-9914402754CB}"/>
    <cellStyle name="Currency 2 5 5 2 2 2 3 3" xfId="30469" xr:uid="{EC1DB264-67B1-4778-980D-7E17588A1892}"/>
    <cellStyle name="Currency 2 5 5 2 2 2 4" xfId="13477" xr:uid="{CAAAB501-E39D-456A-B004-EBAF363ECD36}"/>
    <cellStyle name="Currency 2 5 5 2 2 2 4 2" xfId="36133" xr:uid="{F01D0A9C-FEBF-4AEB-86C0-60775AA52B4F}"/>
    <cellStyle name="Currency 2 5 5 2 2 2 5" xfId="24805" xr:uid="{3A5D8C2B-FEBC-413B-BAF2-34ED5C0D80D1}"/>
    <cellStyle name="Currency 2 5 5 2 2 3" xfId="4136" xr:uid="{D438C572-BE52-4DD6-B0C1-6367830CBA55}"/>
    <cellStyle name="Currency 2 5 5 2 2 3 2" xfId="9800" xr:uid="{AFA9D972-BEB7-4682-8726-BF0B338DC8E9}"/>
    <cellStyle name="Currency 2 5 5 2 2 3 2 2" xfId="21128" xr:uid="{FCE83D8F-5D29-423E-8A0D-6ADE3C471588}"/>
    <cellStyle name="Currency 2 5 5 2 2 3 2 2 2" xfId="43784" xr:uid="{7D571C11-8F61-436D-9DB4-CF999D142900}"/>
    <cellStyle name="Currency 2 5 5 2 2 3 2 3" xfId="32456" xr:uid="{137A30D3-121B-4080-BCEC-D182F0EC499C}"/>
    <cellStyle name="Currency 2 5 5 2 2 3 3" xfId="15464" xr:uid="{42A9208E-6EE0-44F8-8E72-99FF873E2074}"/>
    <cellStyle name="Currency 2 5 5 2 2 3 3 2" xfId="38120" xr:uid="{6B277638-FA8A-491D-8506-7057E4704C62}"/>
    <cellStyle name="Currency 2 5 5 2 2 3 4" xfId="26792" xr:uid="{85B17A28-9C5F-4080-9009-37913D90EBF4}"/>
    <cellStyle name="Currency 2 5 5 2 2 4" xfId="6968" xr:uid="{9986542E-5C06-40A7-9F16-433FFE936802}"/>
    <cellStyle name="Currency 2 5 5 2 2 4 2" xfId="18296" xr:uid="{D73BCA0F-549E-4EB2-84B7-A63F78AD4872}"/>
    <cellStyle name="Currency 2 5 5 2 2 4 2 2" xfId="40952" xr:uid="{AC3243C2-8E7E-4E02-A302-1BFBD392A87F}"/>
    <cellStyle name="Currency 2 5 5 2 2 4 3" xfId="29624" xr:uid="{F490FEE1-7C68-4C6C-9CB7-49AEF4576F0C}"/>
    <cellStyle name="Currency 2 5 5 2 2 5" xfId="12632" xr:uid="{9A46EF29-DE78-4E9F-92B4-63CD0BDE2E20}"/>
    <cellStyle name="Currency 2 5 5 2 2 5 2" xfId="35288" xr:uid="{1500AEB7-6F1A-4A7D-A528-2CC4B6F1BD0A}"/>
    <cellStyle name="Currency 2 5 5 2 2 6" xfId="23960" xr:uid="{2C20DE04-EB4E-4A41-9EAA-55243BD7212D}"/>
    <cellStyle name="Currency 2 5 5 2 3" xfId="2150" xr:uid="{8B23BCF1-7216-4F1C-8C5A-A90F6C3B1AD3}"/>
    <cellStyle name="Currency 2 5 5 2 3 2" xfId="4982" xr:uid="{82E57970-43A0-436A-879D-94C67A6B1C6F}"/>
    <cellStyle name="Currency 2 5 5 2 3 2 2" xfId="10646" xr:uid="{2C3D778C-D8F5-436B-9C3F-A7FD133F659F}"/>
    <cellStyle name="Currency 2 5 5 2 3 2 2 2" xfId="21974" xr:uid="{D22BCEC6-DA81-4A90-9F84-381042B34347}"/>
    <cellStyle name="Currency 2 5 5 2 3 2 2 2 2" xfId="44630" xr:uid="{D0F825F5-3627-4031-A5D0-11219430A851}"/>
    <cellStyle name="Currency 2 5 5 2 3 2 2 3" xfId="33302" xr:uid="{91BA996E-9A85-44DD-BEF6-829723328877}"/>
    <cellStyle name="Currency 2 5 5 2 3 2 3" xfId="16310" xr:uid="{B5B2FC68-A079-44AD-AD94-004CC8F47EF7}"/>
    <cellStyle name="Currency 2 5 5 2 3 2 3 2" xfId="38966" xr:uid="{8F2EEC60-5093-4DC7-B1AB-021A92E1C125}"/>
    <cellStyle name="Currency 2 5 5 2 3 2 4" xfId="27638" xr:uid="{8209616E-F831-47E8-B70D-8835AEB90E6B}"/>
    <cellStyle name="Currency 2 5 5 2 3 3" xfId="7814" xr:uid="{A168F71D-513D-45A8-A88D-5A75F1F82032}"/>
    <cellStyle name="Currency 2 5 5 2 3 3 2" xfId="19142" xr:uid="{832E0419-3063-4BFB-BA89-7415D12FFA48}"/>
    <cellStyle name="Currency 2 5 5 2 3 3 2 2" xfId="41798" xr:uid="{18625CBC-D6C5-4211-9036-B7BA87CB4147}"/>
    <cellStyle name="Currency 2 5 5 2 3 3 3" xfId="30470" xr:uid="{BABBCA42-6AB4-4B15-BA71-292B25B9C5B6}"/>
    <cellStyle name="Currency 2 5 5 2 3 4" xfId="13478" xr:uid="{B36CE791-0831-414F-92A9-814F4E117CB5}"/>
    <cellStyle name="Currency 2 5 5 2 3 4 2" xfId="36134" xr:uid="{0ECBAC2F-201F-4A9B-9EFB-EBEF2907A178}"/>
    <cellStyle name="Currency 2 5 5 2 3 5" xfId="24806" xr:uid="{E45EAE7D-AEAC-4FFB-B818-06A3D1740F0D}"/>
    <cellStyle name="Currency 2 5 5 2 4" xfId="3432" xr:uid="{ACAAD3A3-7894-4BC5-9315-88C07B4100D8}"/>
    <cellStyle name="Currency 2 5 5 2 4 2" xfId="9096" xr:uid="{268A0B18-CD07-4CAD-A25D-EC63F55B07EF}"/>
    <cellStyle name="Currency 2 5 5 2 4 2 2" xfId="20424" xr:uid="{E0D1EF40-B0D1-4503-A88B-3311F25B2B8E}"/>
    <cellStyle name="Currency 2 5 5 2 4 2 2 2" xfId="43080" xr:uid="{E7EE2AA1-3304-422F-86BC-A280B8B3FD40}"/>
    <cellStyle name="Currency 2 5 5 2 4 2 3" xfId="31752" xr:uid="{50EFF711-FE0C-46A4-A2B4-CC62999FDACB}"/>
    <cellStyle name="Currency 2 5 5 2 4 3" xfId="14760" xr:uid="{51611FDB-AADD-4D9C-A206-E5A67FF626C8}"/>
    <cellStyle name="Currency 2 5 5 2 4 3 2" xfId="37416" xr:uid="{CDDF44EF-C0DD-467B-8634-41CF94C5AD20}"/>
    <cellStyle name="Currency 2 5 5 2 4 4" xfId="26088" xr:uid="{6C37CB73-EB11-47D0-874A-35201A5CE717}"/>
    <cellStyle name="Currency 2 5 5 2 5" xfId="6264" xr:uid="{85CE4A09-08BE-480D-A98C-CF98CD12737C}"/>
    <cellStyle name="Currency 2 5 5 2 5 2" xfId="17592" xr:uid="{F5B60F08-BA6A-4612-81AC-52DD99B9A798}"/>
    <cellStyle name="Currency 2 5 5 2 5 2 2" xfId="40248" xr:uid="{BE3AA10D-BDBE-4765-AC0D-1B10FD344B3A}"/>
    <cellStyle name="Currency 2 5 5 2 5 3" xfId="28920" xr:uid="{A7507FCA-A42A-454D-9780-10BF156DF3D5}"/>
    <cellStyle name="Currency 2 5 5 2 6" xfId="11928" xr:uid="{A3BFB0B1-DFFA-4F10-BFDD-196CB06F31EA}"/>
    <cellStyle name="Currency 2 5 5 2 6 2" xfId="34584" xr:uid="{40CD1934-1412-4CD8-A706-F856ADD555C5}"/>
    <cellStyle name="Currency 2 5 5 2 7" xfId="23256" xr:uid="{A02CF2C9-E258-40F9-921B-4CAD8CAB7C19}"/>
    <cellStyle name="Currency 2 5 5 3" xfId="952" xr:uid="{0C302608-BE2C-4A2A-8D7B-E7F340CF6A29}"/>
    <cellStyle name="Currency 2 5 5 3 2" xfId="2151" xr:uid="{2CF910CB-504A-4640-9E2B-E9E0AF851F5C}"/>
    <cellStyle name="Currency 2 5 5 3 2 2" xfId="4983" xr:uid="{0A55B4B2-0146-4575-AE14-AAEB4B8303B1}"/>
    <cellStyle name="Currency 2 5 5 3 2 2 2" xfId="10647" xr:uid="{32C01154-84AF-47C1-B1AF-D95644F8F3D5}"/>
    <cellStyle name="Currency 2 5 5 3 2 2 2 2" xfId="21975" xr:uid="{7808EF90-B688-4C60-832C-CEE7952E10C7}"/>
    <cellStyle name="Currency 2 5 5 3 2 2 2 2 2" xfId="44631" xr:uid="{1F8725BE-11D9-4EE6-868A-59A3BD1918C2}"/>
    <cellStyle name="Currency 2 5 5 3 2 2 2 3" xfId="33303" xr:uid="{0D33CEBB-DB5B-4126-ADE0-2AF8117F1A93}"/>
    <cellStyle name="Currency 2 5 5 3 2 2 3" xfId="16311" xr:uid="{77533109-7494-4572-B8E5-9395AEE368F0}"/>
    <cellStyle name="Currency 2 5 5 3 2 2 3 2" xfId="38967" xr:uid="{27D6DD4B-3F73-4DB2-9730-1AFC3A55055F}"/>
    <cellStyle name="Currency 2 5 5 3 2 2 4" xfId="27639" xr:uid="{FACE1DB9-09CF-47CC-86B1-44F76B1D65B5}"/>
    <cellStyle name="Currency 2 5 5 3 2 3" xfId="7815" xr:uid="{3DCE0066-FC44-433D-8D75-43049A1886FE}"/>
    <cellStyle name="Currency 2 5 5 3 2 3 2" xfId="19143" xr:uid="{03786F8C-AF37-4F21-A2FB-6748F0D9BF1C}"/>
    <cellStyle name="Currency 2 5 5 3 2 3 2 2" xfId="41799" xr:uid="{D5C39B27-96BE-4D30-9821-9AA502B98683}"/>
    <cellStyle name="Currency 2 5 5 3 2 3 3" xfId="30471" xr:uid="{36951ABB-3D58-4069-AE99-301A2836392E}"/>
    <cellStyle name="Currency 2 5 5 3 2 4" xfId="13479" xr:uid="{4D742A1A-F95B-441A-8417-DFC71B0DD426}"/>
    <cellStyle name="Currency 2 5 5 3 2 4 2" xfId="36135" xr:uid="{D48612C6-E318-4917-B5C8-7F7932219FF3}"/>
    <cellStyle name="Currency 2 5 5 3 2 5" xfId="24807" xr:uid="{BCD06444-D268-4026-89E7-841B0F262E6F}"/>
    <cellStyle name="Currency 2 5 5 3 3" xfId="3784" xr:uid="{93C18C56-14DA-445A-918D-9AA5C2CA8748}"/>
    <cellStyle name="Currency 2 5 5 3 3 2" xfId="9448" xr:uid="{5BC69973-721E-4AD8-9689-6C4CFD1F47C0}"/>
    <cellStyle name="Currency 2 5 5 3 3 2 2" xfId="20776" xr:uid="{1679A1C1-45B7-446A-80D1-EDD5020E5E49}"/>
    <cellStyle name="Currency 2 5 5 3 3 2 2 2" xfId="43432" xr:uid="{8C65F885-58B2-4F2A-9900-EAC3CEBCB76B}"/>
    <cellStyle name="Currency 2 5 5 3 3 2 3" xfId="32104" xr:uid="{10D9B4CF-356C-47CC-BB98-322DCE3E8EBF}"/>
    <cellStyle name="Currency 2 5 5 3 3 3" xfId="15112" xr:uid="{0579401F-664B-4876-B916-8866D396CFB9}"/>
    <cellStyle name="Currency 2 5 5 3 3 3 2" xfId="37768" xr:uid="{892B9571-F2E8-4C36-8607-FF670FB0B231}"/>
    <cellStyle name="Currency 2 5 5 3 3 4" xfId="26440" xr:uid="{15EDE2D2-5042-4FBD-914C-BA89D4B0D6F9}"/>
    <cellStyle name="Currency 2 5 5 3 4" xfId="6616" xr:uid="{86A25687-2168-40EC-BA47-B9E403A4FE3C}"/>
    <cellStyle name="Currency 2 5 5 3 4 2" xfId="17944" xr:uid="{C8E3A46D-CAFD-4C19-BDD4-1246032E6784}"/>
    <cellStyle name="Currency 2 5 5 3 4 2 2" xfId="40600" xr:uid="{884CD30F-3E12-421D-8318-86AA3AE7AEE5}"/>
    <cellStyle name="Currency 2 5 5 3 4 3" xfId="29272" xr:uid="{9895916B-4074-4863-8E91-4C0FF1143719}"/>
    <cellStyle name="Currency 2 5 5 3 5" xfId="12280" xr:uid="{E72B41D0-7836-461D-8475-B30F623CA25D}"/>
    <cellStyle name="Currency 2 5 5 3 5 2" xfId="34936" xr:uid="{2F6DD468-6EC2-4FFA-A2CA-A3154FD73C9D}"/>
    <cellStyle name="Currency 2 5 5 3 6" xfId="23608" xr:uid="{67048D28-53EF-4AFF-9C18-9DA586AF58AB}"/>
    <cellStyle name="Currency 2 5 5 4" xfId="2152" xr:uid="{5CBB7E9C-8261-4229-B151-91405CB1CE4C}"/>
    <cellStyle name="Currency 2 5 5 4 2" xfId="4984" xr:uid="{0DFFABE7-7FD6-481E-8CFE-1D450D7A1C09}"/>
    <cellStyle name="Currency 2 5 5 4 2 2" xfId="10648" xr:uid="{3C5B609E-8025-457E-9006-294E867E0589}"/>
    <cellStyle name="Currency 2 5 5 4 2 2 2" xfId="21976" xr:uid="{AF61BABC-1097-4178-AAE2-DCBD8215AF9F}"/>
    <cellStyle name="Currency 2 5 5 4 2 2 2 2" xfId="44632" xr:uid="{51B9F01C-7AC1-4196-9EBB-9FE4C655DE2D}"/>
    <cellStyle name="Currency 2 5 5 4 2 2 3" xfId="33304" xr:uid="{8FBEC720-BC52-40D2-AF92-2C46D2DB3AB6}"/>
    <cellStyle name="Currency 2 5 5 4 2 3" xfId="16312" xr:uid="{D90D6F91-4ECA-47D0-B6A6-B92CF86AA625}"/>
    <cellStyle name="Currency 2 5 5 4 2 3 2" xfId="38968" xr:uid="{50E7B2EE-B318-438C-B1BF-910BA2673AF7}"/>
    <cellStyle name="Currency 2 5 5 4 2 4" xfId="27640" xr:uid="{03EE2E46-68BE-4365-A4DF-E95C9B9177B8}"/>
    <cellStyle name="Currency 2 5 5 4 3" xfId="7816" xr:uid="{2E075925-39C9-4148-A523-26D768E26316}"/>
    <cellStyle name="Currency 2 5 5 4 3 2" xfId="19144" xr:uid="{8ABAABEF-3899-4099-AADC-7A4B87A5FFF9}"/>
    <cellStyle name="Currency 2 5 5 4 3 2 2" xfId="41800" xr:uid="{4CC46C58-70AF-4F0C-B812-A38A1979FAEE}"/>
    <cellStyle name="Currency 2 5 5 4 3 3" xfId="30472" xr:uid="{BFB543CA-4402-4522-BF60-6271B32B7E5F}"/>
    <cellStyle name="Currency 2 5 5 4 4" xfId="13480" xr:uid="{266F2A4F-0774-4BC3-92C4-0E7EF990CD62}"/>
    <cellStyle name="Currency 2 5 5 4 4 2" xfId="36136" xr:uid="{26568EA2-4C06-47A6-AB3A-DB79B2D70304}"/>
    <cellStyle name="Currency 2 5 5 4 5" xfId="24808" xr:uid="{CEFA3A01-CA8F-4EE8-96C0-E38B5253ECAE}"/>
    <cellStyle name="Currency 2 5 5 5" xfId="3080" xr:uid="{4DA57030-0730-4813-88DC-F31596976754}"/>
    <cellStyle name="Currency 2 5 5 5 2" xfId="8744" xr:uid="{C0535775-E0C2-4DD5-9788-3CC27AE8BD5D}"/>
    <cellStyle name="Currency 2 5 5 5 2 2" xfId="20072" xr:uid="{309F8658-AA70-4488-ABFC-79D77BAEEB64}"/>
    <cellStyle name="Currency 2 5 5 5 2 2 2" xfId="42728" xr:uid="{633F447D-A7F5-496D-817E-816BE7D84180}"/>
    <cellStyle name="Currency 2 5 5 5 2 3" xfId="31400" xr:uid="{116306DC-64A0-428A-8768-8430116EE1FF}"/>
    <cellStyle name="Currency 2 5 5 5 3" xfId="14408" xr:uid="{276758C0-329D-4041-853C-36BE03188D64}"/>
    <cellStyle name="Currency 2 5 5 5 3 2" xfId="37064" xr:uid="{9BC0D2E3-A836-45B9-A591-1B1C98531A96}"/>
    <cellStyle name="Currency 2 5 5 5 4" xfId="25736" xr:uid="{F7E18A4C-34D8-4BA7-B921-33D71C473E0D}"/>
    <cellStyle name="Currency 2 5 5 6" xfId="5912" xr:uid="{19613EA2-C2B8-4B22-B775-95C51EA6EBE3}"/>
    <cellStyle name="Currency 2 5 5 6 2" xfId="17240" xr:uid="{807D2E75-E521-4222-B066-85B116BAF576}"/>
    <cellStyle name="Currency 2 5 5 6 2 2" xfId="39896" xr:uid="{0A5F6C3A-B9E3-4755-94A4-0530E131A65B}"/>
    <cellStyle name="Currency 2 5 5 6 3" xfId="28568" xr:uid="{E797FA9A-7C98-462A-9DD7-0B41E61A0CFA}"/>
    <cellStyle name="Currency 2 5 5 7" xfId="11576" xr:uid="{4F14EF99-0325-43E8-A40E-AC9E86DCE578}"/>
    <cellStyle name="Currency 2 5 5 7 2" xfId="34232" xr:uid="{17896061-A550-4620-93A7-ED4AB0CC8C63}"/>
    <cellStyle name="Currency 2 5 5 8" xfId="22904" xr:uid="{37B3C298-4A66-43DB-AAFD-ACE42A163878}"/>
    <cellStyle name="Currency 2 5 6" xfId="424" xr:uid="{8D98E991-DEE4-4AF1-8344-09EBB2941CA5}"/>
    <cellStyle name="Currency 2 5 6 2" xfId="1128" xr:uid="{36C37214-7F0C-48E6-95A1-ECC3687686A1}"/>
    <cellStyle name="Currency 2 5 6 2 2" xfId="2153" xr:uid="{19EDC4F4-4CCE-44EC-8DE9-79CA3BEE2301}"/>
    <cellStyle name="Currency 2 5 6 2 2 2" xfId="4985" xr:uid="{82637CB4-BAD4-4A4B-A862-1395334811CF}"/>
    <cellStyle name="Currency 2 5 6 2 2 2 2" xfId="10649" xr:uid="{286C6B0D-4D8A-4862-81A4-400711DBD404}"/>
    <cellStyle name="Currency 2 5 6 2 2 2 2 2" xfId="21977" xr:uid="{A9A4C6D4-CD1D-4E32-8ADA-7A8C6FBA378C}"/>
    <cellStyle name="Currency 2 5 6 2 2 2 2 2 2" xfId="44633" xr:uid="{DF6C9214-C1FB-4FD8-97F7-777D98B6639A}"/>
    <cellStyle name="Currency 2 5 6 2 2 2 2 3" xfId="33305" xr:uid="{B8C6AFC2-AF2A-4836-898E-A0D80DC3D4FB}"/>
    <cellStyle name="Currency 2 5 6 2 2 2 3" xfId="16313" xr:uid="{9137E172-0A58-4490-B867-96DA155EBADB}"/>
    <cellStyle name="Currency 2 5 6 2 2 2 3 2" xfId="38969" xr:uid="{09B5AD78-7162-49E1-8BCA-3280F077AF77}"/>
    <cellStyle name="Currency 2 5 6 2 2 2 4" xfId="27641" xr:uid="{1BEDC268-B6E7-4C39-975C-A0C187B877AE}"/>
    <cellStyle name="Currency 2 5 6 2 2 3" xfId="7817" xr:uid="{B2EB7625-F505-45AB-AB24-06AB91155E75}"/>
    <cellStyle name="Currency 2 5 6 2 2 3 2" xfId="19145" xr:uid="{90F88B4A-883F-4ADA-82A3-2AC7CA448EFA}"/>
    <cellStyle name="Currency 2 5 6 2 2 3 2 2" xfId="41801" xr:uid="{F0FCA19D-0DC8-4953-B1D8-81AB709F32F8}"/>
    <cellStyle name="Currency 2 5 6 2 2 3 3" xfId="30473" xr:uid="{BE092CC9-045B-4BAD-9FDC-7867221DC7C9}"/>
    <cellStyle name="Currency 2 5 6 2 2 4" xfId="13481" xr:uid="{C57CB88F-D184-4C49-9FD9-6447CD6626AB}"/>
    <cellStyle name="Currency 2 5 6 2 2 4 2" xfId="36137" xr:uid="{23DE74F9-AA4A-44FA-AE60-69578959A5CB}"/>
    <cellStyle name="Currency 2 5 6 2 2 5" xfId="24809" xr:uid="{BB83B832-2BCF-490C-A1B7-F3531EED2145}"/>
    <cellStyle name="Currency 2 5 6 2 3" xfId="3960" xr:uid="{59F86D74-6A56-4F33-98DE-E220419C9301}"/>
    <cellStyle name="Currency 2 5 6 2 3 2" xfId="9624" xr:uid="{C9528294-369D-4193-90EB-43CAE66BE9CF}"/>
    <cellStyle name="Currency 2 5 6 2 3 2 2" xfId="20952" xr:uid="{073A2B55-8651-438B-80CB-458670A2779D}"/>
    <cellStyle name="Currency 2 5 6 2 3 2 2 2" xfId="43608" xr:uid="{EA56C020-A883-44E3-BA9B-AA4C680E2020}"/>
    <cellStyle name="Currency 2 5 6 2 3 2 3" xfId="32280" xr:uid="{6E8731E8-EC96-4F58-9DDB-DE3F4BE1925C}"/>
    <cellStyle name="Currency 2 5 6 2 3 3" xfId="15288" xr:uid="{9E6B063F-09E6-4387-9743-C580FC879D56}"/>
    <cellStyle name="Currency 2 5 6 2 3 3 2" xfId="37944" xr:uid="{082AC8E5-8870-4979-AF67-17098AA86B28}"/>
    <cellStyle name="Currency 2 5 6 2 3 4" xfId="26616" xr:uid="{A87E37EF-3150-4DA8-AEAD-151AC60BC9E8}"/>
    <cellStyle name="Currency 2 5 6 2 4" xfId="6792" xr:uid="{EFA582A2-E972-4447-B2B7-58571EA586A5}"/>
    <cellStyle name="Currency 2 5 6 2 4 2" xfId="18120" xr:uid="{937242DE-952B-4A58-B737-0A61385BADAE}"/>
    <cellStyle name="Currency 2 5 6 2 4 2 2" xfId="40776" xr:uid="{B45F39F9-3D47-40FA-AC65-4DE50A086523}"/>
    <cellStyle name="Currency 2 5 6 2 4 3" xfId="29448" xr:uid="{659A2E79-3130-4164-91EC-2C475B30DFA9}"/>
    <cellStyle name="Currency 2 5 6 2 5" xfId="12456" xr:uid="{630A1330-4502-42C8-B9A7-4157C8D56603}"/>
    <cellStyle name="Currency 2 5 6 2 5 2" xfId="35112" xr:uid="{5AAF4F1D-17AD-4657-9589-14E723D16D3C}"/>
    <cellStyle name="Currency 2 5 6 2 6" xfId="23784" xr:uid="{EE88B89F-99EF-42B4-9B2E-976A6A648CBF}"/>
    <cellStyle name="Currency 2 5 6 3" xfId="2154" xr:uid="{AB6DBD29-208A-45EB-A867-A5BCD3A7442B}"/>
    <cellStyle name="Currency 2 5 6 3 2" xfId="4986" xr:uid="{A3BE2A48-754F-4D25-80F1-A4857559A7C7}"/>
    <cellStyle name="Currency 2 5 6 3 2 2" xfId="10650" xr:uid="{583203B9-934D-4741-9078-5E6390CC7200}"/>
    <cellStyle name="Currency 2 5 6 3 2 2 2" xfId="21978" xr:uid="{00C71424-BA37-4B0E-8A9B-11EF26F2BCA8}"/>
    <cellStyle name="Currency 2 5 6 3 2 2 2 2" xfId="44634" xr:uid="{14828902-1AA3-47CB-9D4A-14D41680AB44}"/>
    <cellStyle name="Currency 2 5 6 3 2 2 3" xfId="33306" xr:uid="{08B8D7FB-72EE-4E78-A055-49162A1CDBB8}"/>
    <cellStyle name="Currency 2 5 6 3 2 3" xfId="16314" xr:uid="{40EFBD97-9295-4E5A-9851-A8CDF80D8F57}"/>
    <cellStyle name="Currency 2 5 6 3 2 3 2" xfId="38970" xr:uid="{61838177-E80C-492C-ADE0-034777D762A9}"/>
    <cellStyle name="Currency 2 5 6 3 2 4" xfId="27642" xr:uid="{BE3405AB-ACCF-4CE5-8283-C9C48693C2F2}"/>
    <cellStyle name="Currency 2 5 6 3 3" xfId="7818" xr:uid="{6ED53FAE-C4F0-413D-9C53-B711B0178F44}"/>
    <cellStyle name="Currency 2 5 6 3 3 2" xfId="19146" xr:uid="{99337DF4-56A0-483A-905C-19A37D6C5463}"/>
    <cellStyle name="Currency 2 5 6 3 3 2 2" xfId="41802" xr:uid="{87CF912B-2CAB-48AC-8FD8-C922B9053E63}"/>
    <cellStyle name="Currency 2 5 6 3 3 3" xfId="30474" xr:uid="{AFE73456-FB5C-4A02-AE03-E5FFCBEE94C1}"/>
    <cellStyle name="Currency 2 5 6 3 4" xfId="13482" xr:uid="{20044FAD-3A81-473F-A557-92DA67B01684}"/>
    <cellStyle name="Currency 2 5 6 3 4 2" xfId="36138" xr:uid="{55CFEDF3-97ED-486C-B0ED-D563E1DDE138}"/>
    <cellStyle name="Currency 2 5 6 3 5" xfId="24810" xr:uid="{F1AA9825-C83D-4965-92E4-2C5C579C0604}"/>
    <cellStyle name="Currency 2 5 6 4" xfId="3256" xr:uid="{049920CA-4B5B-4570-8A9D-A367C7E257A5}"/>
    <cellStyle name="Currency 2 5 6 4 2" xfId="8920" xr:uid="{846FCAE9-4156-4CBD-83B5-AF16BE2A6BEB}"/>
    <cellStyle name="Currency 2 5 6 4 2 2" xfId="20248" xr:uid="{6B215AF4-AE86-44D8-B36D-9C81B42F62F1}"/>
    <cellStyle name="Currency 2 5 6 4 2 2 2" xfId="42904" xr:uid="{53F3A599-EADF-4410-8EB1-D4258C612BC6}"/>
    <cellStyle name="Currency 2 5 6 4 2 3" xfId="31576" xr:uid="{BCE49644-604F-463A-A323-3BE845563426}"/>
    <cellStyle name="Currency 2 5 6 4 3" xfId="14584" xr:uid="{31AD9BB2-92FE-4E9C-B230-B141388D0F5A}"/>
    <cellStyle name="Currency 2 5 6 4 3 2" xfId="37240" xr:uid="{C22865EA-5BAC-4D90-A0F8-12C4F9A6F894}"/>
    <cellStyle name="Currency 2 5 6 4 4" xfId="25912" xr:uid="{F6EBA3FA-6C0F-4B35-AC83-FECE407CB6D0}"/>
    <cellStyle name="Currency 2 5 6 5" xfId="6088" xr:uid="{AAC1D174-364A-4AFE-9A3C-31A36157B0A8}"/>
    <cellStyle name="Currency 2 5 6 5 2" xfId="17416" xr:uid="{D7EBE576-79D6-4BF6-A39E-DA6B30B7F22F}"/>
    <cellStyle name="Currency 2 5 6 5 2 2" xfId="40072" xr:uid="{C75187EE-C013-4EB5-8B9A-5ED17EADDAAB}"/>
    <cellStyle name="Currency 2 5 6 5 3" xfId="28744" xr:uid="{A5B9AFE4-4A6C-4CD4-95CB-5AEB3F798810}"/>
    <cellStyle name="Currency 2 5 6 6" xfId="11752" xr:uid="{94D3718A-DA43-4321-A449-15C4D2EACE26}"/>
    <cellStyle name="Currency 2 5 6 6 2" xfId="34408" xr:uid="{1FF165BD-2515-4A35-8179-1F3CAED324FE}"/>
    <cellStyle name="Currency 2 5 6 7" xfId="23080" xr:uid="{73458041-61B5-4523-ADDE-8B15E57D0959}"/>
    <cellStyle name="Currency 2 5 7" xfId="776" xr:uid="{99B4B4EA-D795-42B4-B61F-29D65CDA006D}"/>
    <cellStyle name="Currency 2 5 7 2" xfId="2155" xr:uid="{08297CCE-B88C-4811-9EE7-EA2887BCC2F8}"/>
    <cellStyle name="Currency 2 5 7 2 2" xfId="4987" xr:uid="{08BCE979-9745-491A-B829-104512F73EA5}"/>
    <cellStyle name="Currency 2 5 7 2 2 2" xfId="10651" xr:uid="{21988C06-41A7-49C6-AF6F-6B7D424DEDA6}"/>
    <cellStyle name="Currency 2 5 7 2 2 2 2" xfId="21979" xr:uid="{A273304E-48E7-479F-B990-CEEFAABBED78}"/>
    <cellStyle name="Currency 2 5 7 2 2 2 2 2" xfId="44635" xr:uid="{E5CBABFE-BF39-4F94-AFAD-AE2EA888F1AB}"/>
    <cellStyle name="Currency 2 5 7 2 2 2 3" xfId="33307" xr:uid="{6F2D0004-3055-4904-A5C9-73FBB1B7EFFF}"/>
    <cellStyle name="Currency 2 5 7 2 2 3" xfId="16315" xr:uid="{C746B57D-9FBA-4222-974C-FCCA840D3DC9}"/>
    <cellStyle name="Currency 2 5 7 2 2 3 2" xfId="38971" xr:uid="{283B562E-7B1F-4F35-8C8A-D99DCFAD96FE}"/>
    <cellStyle name="Currency 2 5 7 2 2 4" xfId="27643" xr:uid="{1B591202-F597-455C-805B-916AAF958084}"/>
    <cellStyle name="Currency 2 5 7 2 3" xfId="7819" xr:uid="{928ADA73-51F8-4CCC-80FE-B45B7A3235BD}"/>
    <cellStyle name="Currency 2 5 7 2 3 2" xfId="19147" xr:uid="{4CA957B5-E2EA-46C7-9F89-B41A8804520F}"/>
    <cellStyle name="Currency 2 5 7 2 3 2 2" xfId="41803" xr:uid="{7115D689-57C4-4214-8F26-3DAB39102419}"/>
    <cellStyle name="Currency 2 5 7 2 3 3" xfId="30475" xr:uid="{122911DA-841F-4C14-BA1F-65ECC0F9A0F6}"/>
    <cellStyle name="Currency 2 5 7 2 4" xfId="13483" xr:uid="{C2563EE8-F076-46DA-941F-61AD56FEF138}"/>
    <cellStyle name="Currency 2 5 7 2 4 2" xfId="36139" xr:uid="{8BF839E4-247A-4204-BE75-3EA889A743FC}"/>
    <cellStyle name="Currency 2 5 7 2 5" xfId="24811" xr:uid="{E8715AFD-FE95-456C-982D-7F06F2961200}"/>
    <cellStyle name="Currency 2 5 7 3" xfId="3608" xr:uid="{E438AC42-8945-4CDB-8CE7-9738ACEA9C1D}"/>
    <cellStyle name="Currency 2 5 7 3 2" xfId="9272" xr:uid="{8FC9706D-3FD4-4508-BCF1-3004FB8FFE3A}"/>
    <cellStyle name="Currency 2 5 7 3 2 2" xfId="20600" xr:uid="{B504FE21-B14A-4C15-B92F-892E7A7BC63C}"/>
    <cellStyle name="Currency 2 5 7 3 2 2 2" xfId="43256" xr:uid="{778A2499-DDDF-4D46-B47F-811025A4EDDF}"/>
    <cellStyle name="Currency 2 5 7 3 2 3" xfId="31928" xr:uid="{CE8796D9-91D5-4AD0-A801-7A159A21FCF1}"/>
    <cellStyle name="Currency 2 5 7 3 3" xfId="14936" xr:uid="{84EE2CFA-FF7E-46B8-AA09-8BE9B02FE2EB}"/>
    <cellStyle name="Currency 2 5 7 3 3 2" xfId="37592" xr:uid="{AB7025B2-5850-4241-A4B6-45ABDF03EB7C}"/>
    <cellStyle name="Currency 2 5 7 3 4" xfId="26264" xr:uid="{310D475C-7A4E-4C21-8ABF-A8E9EE320234}"/>
    <cellStyle name="Currency 2 5 7 4" xfId="6440" xr:uid="{28D6E520-4C30-4AE4-82CC-FDC9ED0FC69C}"/>
    <cellStyle name="Currency 2 5 7 4 2" xfId="17768" xr:uid="{0680F63D-C536-40C8-84B0-9D08DD5767A5}"/>
    <cellStyle name="Currency 2 5 7 4 2 2" xfId="40424" xr:uid="{DC3F150C-6215-4F4A-BDF6-D6E49493BCA9}"/>
    <cellStyle name="Currency 2 5 7 4 3" xfId="29096" xr:uid="{D6659F53-138C-4F9B-BDD1-6319941FE91F}"/>
    <cellStyle name="Currency 2 5 7 5" xfId="12104" xr:uid="{F46DCC06-B5CF-4AA3-A1C3-A25FD3963125}"/>
    <cellStyle name="Currency 2 5 7 5 2" xfId="34760" xr:uid="{CAFED9AC-5D0E-4A4D-8229-70B4A4F286A8}"/>
    <cellStyle name="Currency 2 5 7 6" xfId="23432" xr:uid="{5B7D960C-2869-44F9-9E79-FB9D69DE0B73}"/>
    <cellStyle name="Currency 2 5 8" xfId="2156" xr:uid="{55D8815A-4B5C-4B3B-AC2E-E6C5BF770D9A}"/>
    <cellStyle name="Currency 2 5 8 2" xfId="4988" xr:uid="{61D851CD-1DB7-4356-9770-288BD4AD2488}"/>
    <cellStyle name="Currency 2 5 8 2 2" xfId="10652" xr:uid="{D771CBDA-68BB-4160-B2E7-677EF8C9388A}"/>
    <cellStyle name="Currency 2 5 8 2 2 2" xfId="21980" xr:uid="{9A248ED3-FDB2-4EB1-ACCB-CFBFC60EA0F8}"/>
    <cellStyle name="Currency 2 5 8 2 2 2 2" xfId="44636" xr:uid="{B7181692-ED2C-4D45-B790-B0E724BF1BD4}"/>
    <cellStyle name="Currency 2 5 8 2 2 3" xfId="33308" xr:uid="{DE2F0E28-BD1B-4609-9BF9-5EBB134FA4C0}"/>
    <cellStyle name="Currency 2 5 8 2 3" xfId="16316" xr:uid="{1C2D24F5-111E-4530-B0C7-2474261C6CFB}"/>
    <cellStyle name="Currency 2 5 8 2 3 2" xfId="38972" xr:uid="{ABCD4CD3-D9BD-4AC3-918C-1EB8342D1AC0}"/>
    <cellStyle name="Currency 2 5 8 2 4" xfId="27644" xr:uid="{BA15C513-0360-4855-83B4-DC48DA15649B}"/>
    <cellStyle name="Currency 2 5 8 3" xfId="7820" xr:uid="{C80A99D9-B95D-40AD-9054-A97E3D03BDDE}"/>
    <cellStyle name="Currency 2 5 8 3 2" xfId="19148" xr:uid="{4CED8911-5CCB-4AC7-A8A1-03314CD2BDC2}"/>
    <cellStyle name="Currency 2 5 8 3 2 2" xfId="41804" xr:uid="{AD6911AF-92CF-4BFB-A8E9-A24E3B6A4170}"/>
    <cellStyle name="Currency 2 5 8 3 3" xfId="30476" xr:uid="{73101987-29B9-48FA-BA5B-8D213E32E624}"/>
    <cellStyle name="Currency 2 5 8 4" xfId="13484" xr:uid="{D2C06487-BBC3-4DAA-A64F-794D8C510D92}"/>
    <cellStyle name="Currency 2 5 8 4 2" xfId="36140" xr:uid="{0F6375F8-9CD2-435F-A6EE-5825F35CA08D}"/>
    <cellStyle name="Currency 2 5 8 5" xfId="24812" xr:uid="{83BDFB15-E37E-4459-A806-720D7BD6A231}"/>
    <cellStyle name="Currency 2 5 9" xfId="2904" xr:uid="{33186766-18DC-4CC2-AE16-5512795B9F7D}"/>
    <cellStyle name="Currency 2 5 9 2" xfId="8568" xr:uid="{EB48254C-C1BC-4C32-9234-7304FC11ECE8}"/>
    <cellStyle name="Currency 2 5 9 2 2" xfId="19896" xr:uid="{6F9CA0F7-45D0-4DE4-8F27-374A3552A3A3}"/>
    <cellStyle name="Currency 2 5 9 2 2 2" xfId="42552" xr:uid="{916CA0F5-E97B-4336-82CF-13A62DD0675D}"/>
    <cellStyle name="Currency 2 5 9 2 3" xfId="31224" xr:uid="{A4C8E61F-5AC9-4C17-AD6F-07CBFADF3AA2}"/>
    <cellStyle name="Currency 2 5 9 3" xfId="14232" xr:uid="{46FEB8CD-79E9-43B0-B75E-70F5F47BAFE2}"/>
    <cellStyle name="Currency 2 5 9 3 2" xfId="36888" xr:uid="{1675FCD3-1201-4A46-8D0D-11E18B42EE85}"/>
    <cellStyle name="Currency 2 5 9 4" xfId="25560" xr:uid="{8A124991-EE57-4A04-82DA-FEA1C4EB409D}"/>
    <cellStyle name="Currency 2 6" xfId="90" xr:uid="{D6E343B9-14DE-42BC-824A-384E928DB954}"/>
    <cellStyle name="Currency 2 6 10" xfId="11418" xr:uid="{1E557084-ADAB-4FE8-9350-7E46345256DF}"/>
    <cellStyle name="Currency 2 6 10 2" xfId="34074" xr:uid="{A8369B3F-0F70-4139-9D75-AAAD7452AA30}"/>
    <cellStyle name="Currency 2 6 11" xfId="22746" xr:uid="{11F9B4E2-4091-432F-AB19-3B4EEBB805EA}"/>
    <cellStyle name="Currency 2 6 2" xfId="134" xr:uid="{D1AD6853-716E-4165-92A9-1A56918A61F1}"/>
    <cellStyle name="Currency 2 6 2 10" xfId="22790" xr:uid="{1557CADD-2EE9-4DA7-8BD7-75F3D18804AA}"/>
    <cellStyle name="Currency 2 6 2 2" xfId="222" xr:uid="{74A9E4AE-650F-4C78-A975-1EFFD239C2C7}"/>
    <cellStyle name="Currency 2 6 2 2 2" xfId="398" xr:uid="{58624200-F5D4-49DC-AB59-B8B97C80C6C0}"/>
    <cellStyle name="Currency 2 6 2 2 2 2" xfId="750" xr:uid="{67A49DF8-9861-4FCC-919A-E847418463B7}"/>
    <cellStyle name="Currency 2 6 2 2 2 2 2" xfId="1454" xr:uid="{79480E2E-240E-49AD-B0E1-130AC9B024B8}"/>
    <cellStyle name="Currency 2 6 2 2 2 2 2 2" xfId="2157" xr:uid="{06FA2CAD-2AD5-4E2A-88EA-B4819BA5E6A4}"/>
    <cellStyle name="Currency 2 6 2 2 2 2 2 2 2" xfId="4989" xr:uid="{B63F46C9-BD53-4826-9529-739BF145AD89}"/>
    <cellStyle name="Currency 2 6 2 2 2 2 2 2 2 2" xfId="10653" xr:uid="{CA4100DF-B954-469D-8707-6AFF1561A3C5}"/>
    <cellStyle name="Currency 2 6 2 2 2 2 2 2 2 2 2" xfId="21981" xr:uid="{08CF0859-DA1C-41F2-818C-2F7449C849C7}"/>
    <cellStyle name="Currency 2 6 2 2 2 2 2 2 2 2 2 2" xfId="44637" xr:uid="{55F71E07-8B9B-42A3-936C-A41B350C910C}"/>
    <cellStyle name="Currency 2 6 2 2 2 2 2 2 2 2 3" xfId="33309" xr:uid="{9F2E3339-E7CF-41EE-8C6A-99A171BD6C42}"/>
    <cellStyle name="Currency 2 6 2 2 2 2 2 2 2 3" xfId="16317" xr:uid="{E8EA133D-2C41-4671-A35C-9853800E329F}"/>
    <cellStyle name="Currency 2 6 2 2 2 2 2 2 2 3 2" xfId="38973" xr:uid="{2146F669-EE40-4FE1-820F-D6F8B85C65DC}"/>
    <cellStyle name="Currency 2 6 2 2 2 2 2 2 2 4" xfId="27645" xr:uid="{9BB8AD79-0E4D-49F4-985B-F03D0B21CEBC}"/>
    <cellStyle name="Currency 2 6 2 2 2 2 2 2 3" xfId="7821" xr:uid="{7AC66522-94D7-486B-8448-B6395B6BB6DD}"/>
    <cellStyle name="Currency 2 6 2 2 2 2 2 2 3 2" xfId="19149" xr:uid="{C229F362-8AE8-4907-BF8F-545407EA89B5}"/>
    <cellStyle name="Currency 2 6 2 2 2 2 2 2 3 2 2" xfId="41805" xr:uid="{3D69C76D-817B-4C3E-88F0-9B23E4366F9E}"/>
    <cellStyle name="Currency 2 6 2 2 2 2 2 2 3 3" xfId="30477" xr:uid="{5C75ED47-C235-4D15-97A1-E20C1E20BC58}"/>
    <cellStyle name="Currency 2 6 2 2 2 2 2 2 4" xfId="13485" xr:uid="{1AF063CC-7C6E-485B-8599-1B90F9D15458}"/>
    <cellStyle name="Currency 2 6 2 2 2 2 2 2 4 2" xfId="36141" xr:uid="{AED71FC1-5E74-41AF-A6C5-7389D7636912}"/>
    <cellStyle name="Currency 2 6 2 2 2 2 2 2 5" xfId="24813" xr:uid="{31E28B97-8755-4175-ABD1-B28E278BFBA9}"/>
    <cellStyle name="Currency 2 6 2 2 2 2 2 3" xfId="4286" xr:uid="{6CF96D7A-4D83-40AC-8A88-6189BEBCE312}"/>
    <cellStyle name="Currency 2 6 2 2 2 2 2 3 2" xfId="9950" xr:uid="{191B2E33-DC04-425B-B826-728F9BA06AE4}"/>
    <cellStyle name="Currency 2 6 2 2 2 2 2 3 2 2" xfId="21278" xr:uid="{3EA43F2E-A805-41DA-96C6-B0364CD1AA53}"/>
    <cellStyle name="Currency 2 6 2 2 2 2 2 3 2 2 2" xfId="43934" xr:uid="{4C651A11-0A3E-450D-A2BD-41B0D5EA7EC3}"/>
    <cellStyle name="Currency 2 6 2 2 2 2 2 3 2 3" xfId="32606" xr:uid="{C8955C5A-4213-47AD-9490-93FA88D88F98}"/>
    <cellStyle name="Currency 2 6 2 2 2 2 2 3 3" xfId="15614" xr:uid="{98D97DBA-F03A-407F-A3DA-46C5F83AF4BD}"/>
    <cellStyle name="Currency 2 6 2 2 2 2 2 3 3 2" xfId="38270" xr:uid="{FF9066C1-869E-4969-B6B2-23E5E843DC4E}"/>
    <cellStyle name="Currency 2 6 2 2 2 2 2 3 4" xfId="26942" xr:uid="{01539B40-A03F-4088-97A9-CD44E5383CF6}"/>
    <cellStyle name="Currency 2 6 2 2 2 2 2 4" xfId="7118" xr:uid="{D3D457B8-9095-41C8-8BA2-C846239C4DFE}"/>
    <cellStyle name="Currency 2 6 2 2 2 2 2 4 2" xfId="18446" xr:uid="{E631A11F-6FE3-484D-9875-673B628CCEC3}"/>
    <cellStyle name="Currency 2 6 2 2 2 2 2 4 2 2" xfId="41102" xr:uid="{298BD73E-570C-4567-BC11-B34811C0CFCF}"/>
    <cellStyle name="Currency 2 6 2 2 2 2 2 4 3" xfId="29774" xr:uid="{F6767940-F95D-460F-93FA-DD012BAA83A5}"/>
    <cellStyle name="Currency 2 6 2 2 2 2 2 5" xfId="12782" xr:uid="{D3C221A7-EE96-42F6-93DC-6B988BE9B620}"/>
    <cellStyle name="Currency 2 6 2 2 2 2 2 5 2" xfId="35438" xr:uid="{14D6BE78-5329-4344-862D-448C329F8DF8}"/>
    <cellStyle name="Currency 2 6 2 2 2 2 2 6" xfId="24110" xr:uid="{3F6004F8-0EE2-47DB-8F0A-5771E16A4E55}"/>
    <cellStyle name="Currency 2 6 2 2 2 2 3" xfId="2158" xr:uid="{C36C3DF1-DDD0-4A7F-B1B8-81749072141D}"/>
    <cellStyle name="Currency 2 6 2 2 2 2 3 2" xfId="4990" xr:uid="{2C83294D-FFAD-4832-8B59-11301B820677}"/>
    <cellStyle name="Currency 2 6 2 2 2 2 3 2 2" xfId="10654" xr:uid="{34CDF35B-AC63-4778-930C-84457A17FDBB}"/>
    <cellStyle name="Currency 2 6 2 2 2 2 3 2 2 2" xfId="21982" xr:uid="{0F482130-EB3F-4624-95F8-54EA043FACB2}"/>
    <cellStyle name="Currency 2 6 2 2 2 2 3 2 2 2 2" xfId="44638" xr:uid="{1A337729-91D0-45A6-A5B7-6D44E9002798}"/>
    <cellStyle name="Currency 2 6 2 2 2 2 3 2 2 3" xfId="33310" xr:uid="{6A261621-332D-4FA7-8048-103FB5DD5D4E}"/>
    <cellStyle name="Currency 2 6 2 2 2 2 3 2 3" xfId="16318" xr:uid="{B71A64AF-4232-43CE-A4D3-4A5488B275A4}"/>
    <cellStyle name="Currency 2 6 2 2 2 2 3 2 3 2" xfId="38974" xr:uid="{199A0552-9061-4EC9-91CB-DD71943C996F}"/>
    <cellStyle name="Currency 2 6 2 2 2 2 3 2 4" xfId="27646" xr:uid="{C9C4F967-FE7D-419E-A9DC-4E3C4C590AF8}"/>
    <cellStyle name="Currency 2 6 2 2 2 2 3 3" xfId="7822" xr:uid="{F1C0AD01-1DF7-4501-AF99-B01C50174D04}"/>
    <cellStyle name="Currency 2 6 2 2 2 2 3 3 2" xfId="19150" xr:uid="{544051E9-D6BB-46C5-A955-B104AD4981D2}"/>
    <cellStyle name="Currency 2 6 2 2 2 2 3 3 2 2" xfId="41806" xr:uid="{BD4141B8-1730-45A1-A8B9-4563F3F58FEF}"/>
    <cellStyle name="Currency 2 6 2 2 2 2 3 3 3" xfId="30478" xr:uid="{4E228423-EF4F-40C1-90AB-B93FB69AADB1}"/>
    <cellStyle name="Currency 2 6 2 2 2 2 3 4" xfId="13486" xr:uid="{59EEFE98-12A9-49DA-913A-1FD511D8936A}"/>
    <cellStyle name="Currency 2 6 2 2 2 2 3 4 2" xfId="36142" xr:uid="{7609FD81-B4C9-439E-8007-F1B0C0D53794}"/>
    <cellStyle name="Currency 2 6 2 2 2 2 3 5" xfId="24814" xr:uid="{E4150184-788B-44BA-A1BE-6B2B5D8DD3BA}"/>
    <cellStyle name="Currency 2 6 2 2 2 2 4" xfId="3582" xr:uid="{192233B8-6778-4CCC-9476-34840801BDAB}"/>
    <cellStyle name="Currency 2 6 2 2 2 2 4 2" xfId="9246" xr:uid="{0F811DA0-BC19-45AE-8991-96532C686836}"/>
    <cellStyle name="Currency 2 6 2 2 2 2 4 2 2" xfId="20574" xr:uid="{CA92E045-AF70-4EDB-91A3-3785BDE1E787}"/>
    <cellStyle name="Currency 2 6 2 2 2 2 4 2 2 2" xfId="43230" xr:uid="{63CFB075-6496-42B6-B21F-EA735B19288D}"/>
    <cellStyle name="Currency 2 6 2 2 2 2 4 2 3" xfId="31902" xr:uid="{D65DCD94-038E-4FBD-AD63-35BDFA681D9F}"/>
    <cellStyle name="Currency 2 6 2 2 2 2 4 3" xfId="14910" xr:uid="{CF8A8A92-07C6-4EB7-949A-C465F1DC27B5}"/>
    <cellStyle name="Currency 2 6 2 2 2 2 4 3 2" xfId="37566" xr:uid="{6ACB2E9E-DE52-49D0-8F8D-FDB010B9DF5B}"/>
    <cellStyle name="Currency 2 6 2 2 2 2 4 4" xfId="26238" xr:uid="{6E81D11B-42C5-49C2-8413-79093A9023F1}"/>
    <cellStyle name="Currency 2 6 2 2 2 2 5" xfId="6414" xr:uid="{EF573430-A2ED-4026-8ECE-D44C84AD0C16}"/>
    <cellStyle name="Currency 2 6 2 2 2 2 5 2" xfId="17742" xr:uid="{B98B3A64-950F-40CF-8748-0FCF15AB1D0F}"/>
    <cellStyle name="Currency 2 6 2 2 2 2 5 2 2" xfId="40398" xr:uid="{575CE10B-1F92-47C6-A7A1-D61489CBACAA}"/>
    <cellStyle name="Currency 2 6 2 2 2 2 5 3" xfId="29070" xr:uid="{17B166AF-5971-48F8-8A56-395F3861CEBB}"/>
    <cellStyle name="Currency 2 6 2 2 2 2 6" xfId="12078" xr:uid="{C3FADE3D-2375-4B78-B0DF-C2273ED0391D}"/>
    <cellStyle name="Currency 2 6 2 2 2 2 6 2" xfId="34734" xr:uid="{3D8DAD49-9328-47A7-BD9A-13D959F22DEF}"/>
    <cellStyle name="Currency 2 6 2 2 2 2 7" xfId="23406" xr:uid="{FAEC1244-5D85-4B7F-B719-45310764BB88}"/>
    <cellStyle name="Currency 2 6 2 2 2 3" xfId="1102" xr:uid="{D050D533-112E-4A63-BDC1-CB5D36B89089}"/>
    <cellStyle name="Currency 2 6 2 2 2 3 2" xfId="2159" xr:uid="{56C94FF6-D8AA-42F4-AE5C-2E49759C032E}"/>
    <cellStyle name="Currency 2 6 2 2 2 3 2 2" xfId="4991" xr:uid="{B8557389-87BB-47BE-BD6F-89EEF2FBEEC3}"/>
    <cellStyle name="Currency 2 6 2 2 2 3 2 2 2" xfId="10655" xr:uid="{510B9D10-D03C-413D-971B-703B9AA9FC8D}"/>
    <cellStyle name="Currency 2 6 2 2 2 3 2 2 2 2" xfId="21983" xr:uid="{CEE03707-5043-4AB3-A1FE-FBFDFB8182E9}"/>
    <cellStyle name="Currency 2 6 2 2 2 3 2 2 2 2 2" xfId="44639" xr:uid="{DCC8E6AA-741A-4362-B55C-313BEFAFEE87}"/>
    <cellStyle name="Currency 2 6 2 2 2 3 2 2 2 3" xfId="33311" xr:uid="{552F59BE-17D6-4BFB-96D2-E60B6F297469}"/>
    <cellStyle name="Currency 2 6 2 2 2 3 2 2 3" xfId="16319" xr:uid="{28984402-A162-4427-ABFF-67745E6B4DDF}"/>
    <cellStyle name="Currency 2 6 2 2 2 3 2 2 3 2" xfId="38975" xr:uid="{C4A68996-8BB1-46CD-B3BB-5A40DE4D91AB}"/>
    <cellStyle name="Currency 2 6 2 2 2 3 2 2 4" xfId="27647" xr:uid="{57D74B51-D924-4FD2-9563-6E15C943658F}"/>
    <cellStyle name="Currency 2 6 2 2 2 3 2 3" xfId="7823" xr:uid="{1AE8F74D-23A3-4688-8DAD-39FDB1CDA104}"/>
    <cellStyle name="Currency 2 6 2 2 2 3 2 3 2" xfId="19151" xr:uid="{4B04B07D-4B75-43B5-ABAF-86915D365C5F}"/>
    <cellStyle name="Currency 2 6 2 2 2 3 2 3 2 2" xfId="41807" xr:uid="{E7159815-B9CA-471B-B6F0-85F9AF526522}"/>
    <cellStyle name="Currency 2 6 2 2 2 3 2 3 3" xfId="30479" xr:uid="{BE499D1C-ABC1-4B04-9BB0-134306F1426E}"/>
    <cellStyle name="Currency 2 6 2 2 2 3 2 4" xfId="13487" xr:uid="{2DE9B1F0-E5A5-45CB-89DD-6F9BDF7DC2E1}"/>
    <cellStyle name="Currency 2 6 2 2 2 3 2 4 2" xfId="36143" xr:uid="{FF47D311-5AF3-402D-97A1-0FA6F3067D89}"/>
    <cellStyle name="Currency 2 6 2 2 2 3 2 5" xfId="24815" xr:uid="{7446E3BC-C68E-4338-BF72-449570C8C8F4}"/>
    <cellStyle name="Currency 2 6 2 2 2 3 3" xfId="3934" xr:uid="{BD3DCA19-4ECE-4B68-8052-2D47CB42E12A}"/>
    <cellStyle name="Currency 2 6 2 2 2 3 3 2" xfId="9598" xr:uid="{5117D84F-D438-42A3-8F22-FDFE2E6D238B}"/>
    <cellStyle name="Currency 2 6 2 2 2 3 3 2 2" xfId="20926" xr:uid="{1917EDB8-1E1A-432E-9DB4-2B99DA3F89CE}"/>
    <cellStyle name="Currency 2 6 2 2 2 3 3 2 2 2" xfId="43582" xr:uid="{AC8DDFF0-4311-4F72-8DAA-48598B308ED5}"/>
    <cellStyle name="Currency 2 6 2 2 2 3 3 2 3" xfId="32254" xr:uid="{0FEDE79B-07DD-482F-9508-7E7D2B55EDAD}"/>
    <cellStyle name="Currency 2 6 2 2 2 3 3 3" xfId="15262" xr:uid="{19D9A0D2-64D5-4CBB-B542-76920EF5FE1D}"/>
    <cellStyle name="Currency 2 6 2 2 2 3 3 3 2" xfId="37918" xr:uid="{D2C98F20-4F83-4DA9-BE4A-52F68BBF24AB}"/>
    <cellStyle name="Currency 2 6 2 2 2 3 3 4" xfId="26590" xr:uid="{B9EE8FBD-BD03-443B-848E-E99B3E7DA8C3}"/>
    <cellStyle name="Currency 2 6 2 2 2 3 4" xfId="6766" xr:uid="{0238626F-584E-46C5-B72B-4BB26665984B}"/>
    <cellStyle name="Currency 2 6 2 2 2 3 4 2" xfId="18094" xr:uid="{94A6EE04-DAC9-467A-AF52-0CAD80EB17B8}"/>
    <cellStyle name="Currency 2 6 2 2 2 3 4 2 2" xfId="40750" xr:uid="{25495E59-B7FD-44B9-A173-1BBDB704CD10}"/>
    <cellStyle name="Currency 2 6 2 2 2 3 4 3" xfId="29422" xr:uid="{23FF1C27-8DBB-427C-9BBD-38DAA6112830}"/>
    <cellStyle name="Currency 2 6 2 2 2 3 5" xfId="12430" xr:uid="{C51C940E-A2DF-4496-B923-ECFCB96D50F6}"/>
    <cellStyle name="Currency 2 6 2 2 2 3 5 2" xfId="35086" xr:uid="{1F89E452-E8A7-431A-86CF-58BBF560ED96}"/>
    <cellStyle name="Currency 2 6 2 2 2 3 6" xfId="23758" xr:uid="{809DC2D1-1E69-4808-AB80-7C47FB8EA936}"/>
    <cellStyle name="Currency 2 6 2 2 2 4" xfId="2160" xr:uid="{35780841-10AF-400C-9D94-F201ACD7A914}"/>
    <cellStyle name="Currency 2 6 2 2 2 4 2" xfId="4992" xr:uid="{DC838F07-4FE2-473C-AF4A-4BB8E4B10CD5}"/>
    <cellStyle name="Currency 2 6 2 2 2 4 2 2" xfId="10656" xr:uid="{FC9A16C6-D2C2-4B0A-9300-52105B678C6B}"/>
    <cellStyle name="Currency 2 6 2 2 2 4 2 2 2" xfId="21984" xr:uid="{7A887762-11B5-4B3D-ADD3-420DC2216354}"/>
    <cellStyle name="Currency 2 6 2 2 2 4 2 2 2 2" xfId="44640" xr:uid="{A3ABAE7B-A185-47F5-9CAD-111639D85C9C}"/>
    <cellStyle name="Currency 2 6 2 2 2 4 2 2 3" xfId="33312" xr:uid="{84E15964-36E4-4174-8C7B-774CBF682B25}"/>
    <cellStyle name="Currency 2 6 2 2 2 4 2 3" xfId="16320" xr:uid="{79C3CEE7-D66A-456C-8FEC-4AE185010AB7}"/>
    <cellStyle name="Currency 2 6 2 2 2 4 2 3 2" xfId="38976" xr:uid="{FDFFC0DA-B364-4C2C-AD2B-A45957435E15}"/>
    <cellStyle name="Currency 2 6 2 2 2 4 2 4" xfId="27648" xr:uid="{9F3FEA41-4C04-44C8-8789-F2FA5649517D}"/>
    <cellStyle name="Currency 2 6 2 2 2 4 3" xfId="7824" xr:uid="{1A29CF59-339C-41FE-80E7-0CFE513C3FF6}"/>
    <cellStyle name="Currency 2 6 2 2 2 4 3 2" xfId="19152" xr:uid="{C4B1FD04-348E-42A9-8930-8D0166ACAD3C}"/>
    <cellStyle name="Currency 2 6 2 2 2 4 3 2 2" xfId="41808" xr:uid="{2D3FF9C4-4ED2-4E49-A497-4199CADE39E5}"/>
    <cellStyle name="Currency 2 6 2 2 2 4 3 3" xfId="30480" xr:uid="{2834E3F8-8A47-41D0-AE7C-28B6C79A4387}"/>
    <cellStyle name="Currency 2 6 2 2 2 4 4" xfId="13488" xr:uid="{41466EC8-9E02-4CB5-A6AF-F17E5AB852BC}"/>
    <cellStyle name="Currency 2 6 2 2 2 4 4 2" xfId="36144" xr:uid="{C518FA7C-F461-420C-8384-242693ACE492}"/>
    <cellStyle name="Currency 2 6 2 2 2 4 5" xfId="24816" xr:uid="{11DC2DCF-0A4C-4B4E-859F-C7FBD559E759}"/>
    <cellStyle name="Currency 2 6 2 2 2 5" xfId="3230" xr:uid="{448FFB31-E66F-4541-9518-B3F51EC2B03D}"/>
    <cellStyle name="Currency 2 6 2 2 2 5 2" xfId="8894" xr:uid="{271ADA9F-48FF-4D01-B835-174800E627F4}"/>
    <cellStyle name="Currency 2 6 2 2 2 5 2 2" xfId="20222" xr:uid="{48A640A2-81B5-4468-84EC-A31171009FAB}"/>
    <cellStyle name="Currency 2 6 2 2 2 5 2 2 2" xfId="42878" xr:uid="{0CF9FF2A-38F2-44D5-A5B7-7004F44C3E40}"/>
    <cellStyle name="Currency 2 6 2 2 2 5 2 3" xfId="31550" xr:uid="{4135E2CF-7054-465A-BA6E-6F049F13DC97}"/>
    <cellStyle name="Currency 2 6 2 2 2 5 3" xfId="14558" xr:uid="{FF8B875A-0FF1-4A72-AB00-64CAD3B8E189}"/>
    <cellStyle name="Currency 2 6 2 2 2 5 3 2" xfId="37214" xr:uid="{2A8CA97F-88BA-4D23-9DF5-C807421AE9ED}"/>
    <cellStyle name="Currency 2 6 2 2 2 5 4" xfId="25886" xr:uid="{1DDB1A4F-3FA9-4E66-9532-BBFFCDF3F4C3}"/>
    <cellStyle name="Currency 2 6 2 2 2 6" xfId="6062" xr:uid="{A2AB9682-5B37-43AC-BABA-0845C35E4F0F}"/>
    <cellStyle name="Currency 2 6 2 2 2 6 2" xfId="17390" xr:uid="{9BD20B1D-3173-4511-950F-4DD09170D082}"/>
    <cellStyle name="Currency 2 6 2 2 2 6 2 2" xfId="40046" xr:uid="{B96C2D68-92AD-426D-BEB9-A543544E4F19}"/>
    <cellStyle name="Currency 2 6 2 2 2 6 3" xfId="28718" xr:uid="{4AC715DC-FE29-45E9-8688-ABCC933F28FF}"/>
    <cellStyle name="Currency 2 6 2 2 2 7" xfId="11726" xr:uid="{8D54AB77-F79E-4CAE-8BCA-293056784762}"/>
    <cellStyle name="Currency 2 6 2 2 2 7 2" xfId="34382" xr:uid="{AE0D77AD-3328-481D-B3A9-784BF864AC1D}"/>
    <cellStyle name="Currency 2 6 2 2 2 8" xfId="23054" xr:uid="{606DBD0D-EB3F-4DB1-BF39-5BDAAF1CAC85}"/>
    <cellStyle name="Currency 2 6 2 2 3" xfId="574" xr:uid="{7CCC077E-C440-454A-9486-C31AAED8B3CA}"/>
    <cellStyle name="Currency 2 6 2 2 3 2" xfId="1278" xr:uid="{A62F877A-DCED-44B1-BA73-040CD9DCC8A0}"/>
    <cellStyle name="Currency 2 6 2 2 3 2 2" xfId="2161" xr:uid="{18E94EC6-FDAE-454C-8A14-728BAB6C08B2}"/>
    <cellStyle name="Currency 2 6 2 2 3 2 2 2" xfId="4993" xr:uid="{3047C384-D237-42DC-89E0-B91FA8B86AB1}"/>
    <cellStyle name="Currency 2 6 2 2 3 2 2 2 2" xfId="10657" xr:uid="{168DF51D-CBFE-4578-BBA8-0D683C69C834}"/>
    <cellStyle name="Currency 2 6 2 2 3 2 2 2 2 2" xfId="21985" xr:uid="{72BF8E37-453B-433C-BA5B-156DECFC57C1}"/>
    <cellStyle name="Currency 2 6 2 2 3 2 2 2 2 2 2" xfId="44641" xr:uid="{6588DF4F-415A-4DB6-95D7-BAC6F43C089B}"/>
    <cellStyle name="Currency 2 6 2 2 3 2 2 2 2 3" xfId="33313" xr:uid="{9C73D773-223C-4A9B-B24B-230F2DF52246}"/>
    <cellStyle name="Currency 2 6 2 2 3 2 2 2 3" xfId="16321" xr:uid="{368EFD22-2361-4B89-8BB9-71BB43B0E8A3}"/>
    <cellStyle name="Currency 2 6 2 2 3 2 2 2 3 2" xfId="38977" xr:uid="{2B4ACE09-EFF4-4649-9072-A7BC35AF3AEA}"/>
    <cellStyle name="Currency 2 6 2 2 3 2 2 2 4" xfId="27649" xr:uid="{074794E6-CBFE-4F63-97DB-8C3D44C5CDEA}"/>
    <cellStyle name="Currency 2 6 2 2 3 2 2 3" xfId="7825" xr:uid="{C713896B-9823-4509-BA08-1D1E5092D728}"/>
    <cellStyle name="Currency 2 6 2 2 3 2 2 3 2" xfId="19153" xr:uid="{B4D26B25-68BD-48E6-929D-57002272373D}"/>
    <cellStyle name="Currency 2 6 2 2 3 2 2 3 2 2" xfId="41809" xr:uid="{E65AB160-AF61-4946-825E-086FB8D29CF8}"/>
    <cellStyle name="Currency 2 6 2 2 3 2 2 3 3" xfId="30481" xr:uid="{E277027E-6566-4B5A-9BE8-6F98FC66BB24}"/>
    <cellStyle name="Currency 2 6 2 2 3 2 2 4" xfId="13489" xr:uid="{368CE3E7-36B8-4CCE-AC62-5DDB1BA3FE65}"/>
    <cellStyle name="Currency 2 6 2 2 3 2 2 4 2" xfId="36145" xr:uid="{0B12FCA1-80E3-44AD-A144-2F5A97826D53}"/>
    <cellStyle name="Currency 2 6 2 2 3 2 2 5" xfId="24817" xr:uid="{43B0709C-6E33-4E53-B6B1-72AC403CE100}"/>
    <cellStyle name="Currency 2 6 2 2 3 2 3" xfId="4110" xr:uid="{CC0987B3-D4F6-4397-9875-BC3388CBC37F}"/>
    <cellStyle name="Currency 2 6 2 2 3 2 3 2" xfId="9774" xr:uid="{47949CCF-943B-47C7-8112-E613F5C7C3EE}"/>
    <cellStyle name="Currency 2 6 2 2 3 2 3 2 2" xfId="21102" xr:uid="{29B780A5-2E0A-417F-B2C1-02E50D0C48A0}"/>
    <cellStyle name="Currency 2 6 2 2 3 2 3 2 2 2" xfId="43758" xr:uid="{7B5E120E-BAA1-45E7-9074-8B4740ADAEB4}"/>
    <cellStyle name="Currency 2 6 2 2 3 2 3 2 3" xfId="32430" xr:uid="{4168D828-57D7-42F1-9CF1-82D5420D09AD}"/>
    <cellStyle name="Currency 2 6 2 2 3 2 3 3" xfId="15438" xr:uid="{B55B146F-5764-4824-9F61-164C716520C1}"/>
    <cellStyle name="Currency 2 6 2 2 3 2 3 3 2" xfId="38094" xr:uid="{D6F67B83-513E-4DDF-A153-D713E09766AF}"/>
    <cellStyle name="Currency 2 6 2 2 3 2 3 4" xfId="26766" xr:uid="{DEA6286F-94B0-48FC-AA36-3C06F012345E}"/>
    <cellStyle name="Currency 2 6 2 2 3 2 4" xfId="6942" xr:uid="{8B9D64E1-E83D-4288-A484-9B5CB5E1A364}"/>
    <cellStyle name="Currency 2 6 2 2 3 2 4 2" xfId="18270" xr:uid="{5C93EE1E-0B54-458F-8C1E-CA5A6613D553}"/>
    <cellStyle name="Currency 2 6 2 2 3 2 4 2 2" xfId="40926" xr:uid="{E7571E57-EE48-475D-8C87-30B04B343D6C}"/>
    <cellStyle name="Currency 2 6 2 2 3 2 4 3" xfId="29598" xr:uid="{145E9465-C560-4985-88F6-302207ACE3F6}"/>
    <cellStyle name="Currency 2 6 2 2 3 2 5" xfId="12606" xr:uid="{7E6657E0-C238-42C5-AD3C-A53103A92EB7}"/>
    <cellStyle name="Currency 2 6 2 2 3 2 5 2" xfId="35262" xr:uid="{13AD685D-FC1B-4DB8-BF66-77A79CE8088F}"/>
    <cellStyle name="Currency 2 6 2 2 3 2 6" xfId="23934" xr:uid="{1F4D82BC-7678-4C79-8A21-9ACEBE11D6D4}"/>
    <cellStyle name="Currency 2 6 2 2 3 3" xfId="2162" xr:uid="{9235CBF6-806D-4B1C-B0D6-2C01089BF272}"/>
    <cellStyle name="Currency 2 6 2 2 3 3 2" xfId="4994" xr:uid="{94D3CA05-901C-4E4E-9A68-E4F88DD024CF}"/>
    <cellStyle name="Currency 2 6 2 2 3 3 2 2" xfId="10658" xr:uid="{7D519544-BE0C-4D87-9D6B-F1830CDA88C8}"/>
    <cellStyle name="Currency 2 6 2 2 3 3 2 2 2" xfId="21986" xr:uid="{E0AA5C8F-C2C0-43EF-A57F-68161127CB51}"/>
    <cellStyle name="Currency 2 6 2 2 3 3 2 2 2 2" xfId="44642" xr:uid="{FF57DB72-27F8-48D9-8822-D98646F99B2F}"/>
    <cellStyle name="Currency 2 6 2 2 3 3 2 2 3" xfId="33314" xr:uid="{66720E67-D44B-4856-94BF-F91B21D9FC67}"/>
    <cellStyle name="Currency 2 6 2 2 3 3 2 3" xfId="16322" xr:uid="{AA160D0A-3F35-4C7F-B5F3-60B7A01E47B4}"/>
    <cellStyle name="Currency 2 6 2 2 3 3 2 3 2" xfId="38978" xr:uid="{CA731692-CC12-4DCE-B69A-48924AF7DCFC}"/>
    <cellStyle name="Currency 2 6 2 2 3 3 2 4" xfId="27650" xr:uid="{3C0967AC-7DDB-4EC4-9B5D-F08FA1C795FA}"/>
    <cellStyle name="Currency 2 6 2 2 3 3 3" xfId="7826" xr:uid="{14D524BF-EF36-4C30-A388-1C01996ED51D}"/>
    <cellStyle name="Currency 2 6 2 2 3 3 3 2" xfId="19154" xr:uid="{C9CAACB2-80E8-4A6D-B371-6E6895FDA080}"/>
    <cellStyle name="Currency 2 6 2 2 3 3 3 2 2" xfId="41810" xr:uid="{3A41C276-532B-4564-B359-35649370B246}"/>
    <cellStyle name="Currency 2 6 2 2 3 3 3 3" xfId="30482" xr:uid="{F32034ED-2221-4427-B1D2-E609A31AFA50}"/>
    <cellStyle name="Currency 2 6 2 2 3 3 4" xfId="13490" xr:uid="{D01F1CE8-432F-437B-86CF-CB5529FAD325}"/>
    <cellStyle name="Currency 2 6 2 2 3 3 4 2" xfId="36146" xr:uid="{92E292EC-4E88-48A6-BE6E-EBF49A138014}"/>
    <cellStyle name="Currency 2 6 2 2 3 3 5" xfId="24818" xr:uid="{9DB74A87-6B54-421E-82F0-7A2994440F3E}"/>
    <cellStyle name="Currency 2 6 2 2 3 4" xfId="3406" xr:uid="{45BBEA43-334A-4251-BCFF-3A8DA60B93FA}"/>
    <cellStyle name="Currency 2 6 2 2 3 4 2" xfId="9070" xr:uid="{562CE67A-4BB8-481E-9863-D23F15B8DBBC}"/>
    <cellStyle name="Currency 2 6 2 2 3 4 2 2" xfId="20398" xr:uid="{56B4585A-5739-4505-B100-33E685F17C2E}"/>
    <cellStyle name="Currency 2 6 2 2 3 4 2 2 2" xfId="43054" xr:uid="{B370319D-747B-447D-A5AC-E1BE35E2179C}"/>
    <cellStyle name="Currency 2 6 2 2 3 4 2 3" xfId="31726" xr:uid="{42BCAE15-EBB3-4679-816D-0F726EEFDC9D}"/>
    <cellStyle name="Currency 2 6 2 2 3 4 3" xfId="14734" xr:uid="{D5F3B094-8EB0-47AD-90AE-5CDB9E823F49}"/>
    <cellStyle name="Currency 2 6 2 2 3 4 3 2" xfId="37390" xr:uid="{B2562A7B-6F82-484F-8941-D13CC17E813C}"/>
    <cellStyle name="Currency 2 6 2 2 3 4 4" xfId="26062" xr:uid="{F5CB709C-414A-4DA5-AD3B-3DD1D39E6AF7}"/>
    <cellStyle name="Currency 2 6 2 2 3 5" xfId="6238" xr:uid="{E7644DD9-1EC3-4043-BBE5-A3A9EC36D121}"/>
    <cellStyle name="Currency 2 6 2 2 3 5 2" xfId="17566" xr:uid="{01D5528F-FEC9-4649-A614-6D0C5DAFDE49}"/>
    <cellStyle name="Currency 2 6 2 2 3 5 2 2" xfId="40222" xr:uid="{FBDD3BE2-1841-494B-9CF0-13EE4D8B791B}"/>
    <cellStyle name="Currency 2 6 2 2 3 5 3" xfId="28894" xr:uid="{2EA63BBA-8340-4EE0-A0E0-00D617545684}"/>
    <cellStyle name="Currency 2 6 2 2 3 6" xfId="11902" xr:uid="{7451240A-515E-48C3-8101-DBBC3084B822}"/>
    <cellStyle name="Currency 2 6 2 2 3 6 2" xfId="34558" xr:uid="{C66A8DCF-5EAE-4F1B-B71B-690612E65427}"/>
    <cellStyle name="Currency 2 6 2 2 3 7" xfId="23230" xr:uid="{99E97C80-20E0-4919-8E4D-3C02B8CCF0AC}"/>
    <cellStyle name="Currency 2 6 2 2 4" xfId="926" xr:uid="{B55444B4-3CC9-4F3C-ACE1-720F5123B9FC}"/>
    <cellStyle name="Currency 2 6 2 2 4 2" xfId="2163" xr:uid="{57E25EA7-2EC8-4783-B105-D98C8CB53503}"/>
    <cellStyle name="Currency 2 6 2 2 4 2 2" xfId="4995" xr:uid="{EC7663CD-A026-49BB-8596-FA00F12567A1}"/>
    <cellStyle name="Currency 2 6 2 2 4 2 2 2" xfId="10659" xr:uid="{CC5E3BE4-2539-4595-B0FC-6DF981FD14E5}"/>
    <cellStyle name="Currency 2 6 2 2 4 2 2 2 2" xfId="21987" xr:uid="{20BD4472-F49F-43F8-90A9-2D9B1B19F24D}"/>
    <cellStyle name="Currency 2 6 2 2 4 2 2 2 2 2" xfId="44643" xr:uid="{78BA5C7E-762E-4270-BE52-EF4E93CAF042}"/>
    <cellStyle name="Currency 2 6 2 2 4 2 2 2 3" xfId="33315" xr:uid="{5DAA376B-6802-417F-A618-43DCF1E5CCFB}"/>
    <cellStyle name="Currency 2 6 2 2 4 2 2 3" xfId="16323" xr:uid="{BE85E7AC-E0BE-4EF0-AE54-88161E22941B}"/>
    <cellStyle name="Currency 2 6 2 2 4 2 2 3 2" xfId="38979" xr:uid="{DD03B7AA-FD76-47B7-8F8A-2099E539695B}"/>
    <cellStyle name="Currency 2 6 2 2 4 2 2 4" xfId="27651" xr:uid="{0D1BE690-2959-4EB6-8FC3-83AD13C8DF2A}"/>
    <cellStyle name="Currency 2 6 2 2 4 2 3" xfId="7827" xr:uid="{04887B36-1260-43EB-A4FE-8D360EE2EDDA}"/>
    <cellStyle name="Currency 2 6 2 2 4 2 3 2" xfId="19155" xr:uid="{5A7B6187-0240-4C12-A7D4-59E4054C4277}"/>
    <cellStyle name="Currency 2 6 2 2 4 2 3 2 2" xfId="41811" xr:uid="{E2AFCE9B-2848-4390-9DB5-D6C37C759E9E}"/>
    <cellStyle name="Currency 2 6 2 2 4 2 3 3" xfId="30483" xr:uid="{14ED8701-6F81-482E-AD6A-3E7E972275A6}"/>
    <cellStyle name="Currency 2 6 2 2 4 2 4" xfId="13491" xr:uid="{34F99F9C-6478-436D-9BA8-E210B1122C66}"/>
    <cellStyle name="Currency 2 6 2 2 4 2 4 2" xfId="36147" xr:uid="{E120D2FD-2B72-4DB7-8D8A-EAAC8A253324}"/>
    <cellStyle name="Currency 2 6 2 2 4 2 5" xfId="24819" xr:uid="{6359B6D3-6B6A-451F-BAFB-579767F630F9}"/>
    <cellStyle name="Currency 2 6 2 2 4 3" xfId="3758" xr:uid="{3A39A0D2-ED2F-4412-BE9C-EC96226DC9A3}"/>
    <cellStyle name="Currency 2 6 2 2 4 3 2" xfId="9422" xr:uid="{705DD24C-2650-4EE5-8467-D9D0FBCE6164}"/>
    <cellStyle name="Currency 2 6 2 2 4 3 2 2" xfId="20750" xr:uid="{1C8E499E-F6F3-436D-BC4F-52581CE3688C}"/>
    <cellStyle name="Currency 2 6 2 2 4 3 2 2 2" xfId="43406" xr:uid="{445D37B6-BB97-4839-A239-79873A734D6C}"/>
    <cellStyle name="Currency 2 6 2 2 4 3 2 3" xfId="32078" xr:uid="{0F645883-6B02-44E8-8E25-586BC046ED81}"/>
    <cellStyle name="Currency 2 6 2 2 4 3 3" xfId="15086" xr:uid="{8CD16BE0-9313-4ED4-9808-B67458F4FB0E}"/>
    <cellStyle name="Currency 2 6 2 2 4 3 3 2" xfId="37742" xr:uid="{7EF82C20-7109-4EB4-8ECF-39E4BFDBF365}"/>
    <cellStyle name="Currency 2 6 2 2 4 3 4" xfId="26414" xr:uid="{D47839B3-B637-4998-BCF0-66F2994FB174}"/>
    <cellStyle name="Currency 2 6 2 2 4 4" xfId="6590" xr:uid="{365467E3-7559-4B54-8E82-517C8F1AB057}"/>
    <cellStyle name="Currency 2 6 2 2 4 4 2" xfId="17918" xr:uid="{A1EE076D-0919-46AE-BB0B-1CBCA5466750}"/>
    <cellStyle name="Currency 2 6 2 2 4 4 2 2" xfId="40574" xr:uid="{EC5D4277-AB2C-400F-9EAD-960ABF1BD5A6}"/>
    <cellStyle name="Currency 2 6 2 2 4 4 3" xfId="29246" xr:uid="{BE638342-143C-4632-8927-354EC33D9538}"/>
    <cellStyle name="Currency 2 6 2 2 4 5" xfId="12254" xr:uid="{7C090751-ED47-42B6-A98C-52E166A833D2}"/>
    <cellStyle name="Currency 2 6 2 2 4 5 2" xfId="34910" xr:uid="{7CD86107-ACCA-4FB3-B504-181FE704405F}"/>
    <cellStyle name="Currency 2 6 2 2 4 6" xfId="23582" xr:uid="{1CE79A96-30A8-4ECB-8B77-4A567319DB78}"/>
    <cellStyle name="Currency 2 6 2 2 5" xfId="2164" xr:uid="{DB227F4F-44FC-4A7B-BD16-3A68CD430F03}"/>
    <cellStyle name="Currency 2 6 2 2 5 2" xfId="4996" xr:uid="{BE5F2FE3-007D-4FCA-99D7-FCDB939D3A71}"/>
    <cellStyle name="Currency 2 6 2 2 5 2 2" xfId="10660" xr:uid="{A05AD904-FFA7-4AE4-B329-70BFA0F47D97}"/>
    <cellStyle name="Currency 2 6 2 2 5 2 2 2" xfId="21988" xr:uid="{50943D78-8552-466C-9561-061B02AF1458}"/>
    <cellStyle name="Currency 2 6 2 2 5 2 2 2 2" xfId="44644" xr:uid="{530E3CE9-5C19-4404-9798-4383CF70E3B8}"/>
    <cellStyle name="Currency 2 6 2 2 5 2 2 3" xfId="33316" xr:uid="{E66B5492-0F6A-451E-9D46-E64629DE23CC}"/>
    <cellStyle name="Currency 2 6 2 2 5 2 3" xfId="16324" xr:uid="{9BCC58E0-C85B-42E8-B9E7-B8B9B10AD2EE}"/>
    <cellStyle name="Currency 2 6 2 2 5 2 3 2" xfId="38980" xr:uid="{E79B1886-8319-4FDC-9D02-69EA1AB06E6B}"/>
    <cellStyle name="Currency 2 6 2 2 5 2 4" xfId="27652" xr:uid="{B8D801E7-36CF-453E-A4C7-E59306B3C8DB}"/>
    <cellStyle name="Currency 2 6 2 2 5 3" xfId="7828" xr:uid="{3AE6CAC4-C31F-4460-8E4D-074B971D76DC}"/>
    <cellStyle name="Currency 2 6 2 2 5 3 2" xfId="19156" xr:uid="{D44047DA-30E4-46FF-B6CD-BB2445D3F101}"/>
    <cellStyle name="Currency 2 6 2 2 5 3 2 2" xfId="41812" xr:uid="{62AEBC01-D87A-440B-BA20-B3EF60ACAE5F}"/>
    <cellStyle name="Currency 2 6 2 2 5 3 3" xfId="30484" xr:uid="{A9E17B77-C08F-4784-A05C-036E46EA3281}"/>
    <cellStyle name="Currency 2 6 2 2 5 4" xfId="13492" xr:uid="{9288688A-2FA1-4D46-81EB-F81704AEB3C9}"/>
    <cellStyle name="Currency 2 6 2 2 5 4 2" xfId="36148" xr:uid="{A44DD122-CF53-4D96-B659-3375FC350528}"/>
    <cellStyle name="Currency 2 6 2 2 5 5" xfId="24820" xr:uid="{A35D4206-740A-4A01-A091-896D6053C76C}"/>
    <cellStyle name="Currency 2 6 2 2 6" xfId="3054" xr:uid="{933C4A66-9A18-4890-962D-F9250EF25B51}"/>
    <cellStyle name="Currency 2 6 2 2 6 2" xfId="8718" xr:uid="{BE3880A6-EB9F-4321-ABC4-3E48D91589EA}"/>
    <cellStyle name="Currency 2 6 2 2 6 2 2" xfId="20046" xr:uid="{498BB44D-F803-4313-85B9-8BAE05235844}"/>
    <cellStyle name="Currency 2 6 2 2 6 2 2 2" xfId="42702" xr:uid="{EF5FBD56-E521-4F4B-AA9E-D45EAFF19F13}"/>
    <cellStyle name="Currency 2 6 2 2 6 2 3" xfId="31374" xr:uid="{173A465E-AD21-4935-9788-B75BE09DE946}"/>
    <cellStyle name="Currency 2 6 2 2 6 3" xfId="14382" xr:uid="{59781D48-9551-40A0-A257-CE17165CEA05}"/>
    <cellStyle name="Currency 2 6 2 2 6 3 2" xfId="37038" xr:uid="{91D5D8BF-B88A-4850-9FC3-7FB479FF197F}"/>
    <cellStyle name="Currency 2 6 2 2 6 4" xfId="25710" xr:uid="{19EF5D0C-F3DE-431C-B58F-7DA71CA5FF0C}"/>
    <cellStyle name="Currency 2 6 2 2 7" xfId="5886" xr:uid="{8C761C1D-A7CA-46D4-A5A4-94421172845A}"/>
    <cellStyle name="Currency 2 6 2 2 7 2" xfId="17214" xr:uid="{AAC2115B-58EB-4D66-9601-9A6E262C6398}"/>
    <cellStyle name="Currency 2 6 2 2 7 2 2" xfId="39870" xr:uid="{1A4DBF48-8683-45E8-8FAC-8AF12984032B}"/>
    <cellStyle name="Currency 2 6 2 2 7 3" xfId="28542" xr:uid="{F63734AD-59F1-4B7D-85DA-8151CBEE6535}"/>
    <cellStyle name="Currency 2 6 2 2 8" xfId="11550" xr:uid="{0BCF9DE2-15B9-4B17-841C-8B65AE1DB994}"/>
    <cellStyle name="Currency 2 6 2 2 8 2" xfId="34206" xr:uid="{47A41A65-92FA-424A-A0DF-3485C87CA57D}"/>
    <cellStyle name="Currency 2 6 2 2 9" xfId="22878" xr:uid="{B860BB04-4DEA-4213-8155-CBE3C2148665}"/>
    <cellStyle name="Currency 2 6 2 3" xfId="310" xr:uid="{9CB55605-64CF-493A-A1AE-280BF33655B9}"/>
    <cellStyle name="Currency 2 6 2 3 2" xfId="662" xr:uid="{7BD3330C-277F-4342-9B9B-988CE85F3563}"/>
    <cellStyle name="Currency 2 6 2 3 2 2" xfId="1366" xr:uid="{40CEFDD1-BCA1-4023-AB0E-B31EA4183D18}"/>
    <cellStyle name="Currency 2 6 2 3 2 2 2" xfId="2165" xr:uid="{FE0C2695-147D-43C6-8ACA-F89DF445309C}"/>
    <cellStyle name="Currency 2 6 2 3 2 2 2 2" xfId="4997" xr:uid="{CF59E8DF-F2D5-4B7E-B2DE-95079B25E7E5}"/>
    <cellStyle name="Currency 2 6 2 3 2 2 2 2 2" xfId="10661" xr:uid="{5F4F51D8-9605-4B65-A36A-5840E9D26235}"/>
    <cellStyle name="Currency 2 6 2 3 2 2 2 2 2 2" xfId="21989" xr:uid="{73EBB07F-6B0B-42DE-922D-CA64197375C6}"/>
    <cellStyle name="Currency 2 6 2 3 2 2 2 2 2 2 2" xfId="44645" xr:uid="{0E7DCEB3-ED58-46CB-B01D-502D8B778DDE}"/>
    <cellStyle name="Currency 2 6 2 3 2 2 2 2 2 3" xfId="33317" xr:uid="{A4B759AE-2464-4820-A093-DED678A71C65}"/>
    <cellStyle name="Currency 2 6 2 3 2 2 2 2 3" xfId="16325" xr:uid="{D64FB8F3-E518-4193-A0B6-6B79AF80083D}"/>
    <cellStyle name="Currency 2 6 2 3 2 2 2 2 3 2" xfId="38981" xr:uid="{71E968EA-6D0D-439A-BF1D-86CFC4B00538}"/>
    <cellStyle name="Currency 2 6 2 3 2 2 2 2 4" xfId="27653" xr:uid="{3BFDF134-7FFD-4CB3-B5A7-C0EFE311DAFD}"/>
    <cellStyle name="Currency 2 6 2 3 2 2 2 3" xfId="7829" xr:uid="{254CB7CF-337C-4FBB-A4ED-FCD4093AB489}"/>
    <cellStyle name="Currency 2 6 2 3 2 2 2 3 2" xfId="19157" xr:uid="{FCB0660C-FF71-43B0-A291-6C735A53FCF9}"/>
    <cellStyle name="Currency 2 6 2 3 2 2 2 3 2 2" xfId="41813" xr:uid="{14666909-6DD6-46AF-A24C-5D7EC4F76758}"/>
    <cellStyle name="Currency 2 6 2 3 2 2 2 3 3" xfId="30485" xr:uid="{2B72C710-8BFB-4C5F-98C2-ABC5C7622EB1}"/>
    <cellStyle name="Currency 2 6 2 3 2 2 2 4" xfId="13493" xr:uid="{DA607E45-9F66-4A65-B25A-0B54F6C5ED27}"/>
    <cellStyle name="Currency 2 6 2 3 2 2 2 4 2" xfId="36149" xr:uid="{7DE5AADB-ACEF-4B6A-A4BE-1959832272F0}"/>
    <cellStyle name="Currency 2 6 2 3 2 2 2 5" xfId="24821" xr:uid="{BCB6DC88-F83D-40A4-9CB4-FA7B6BF923A9}"/>
    <cellStyle name="Currency 2 6 2 3 2 2 3" xfId="4198" xr:uid="{51BEFFD1-7C3B-43A0-BC0A-FDD8AA181B40}"/>
    <cellStyle name="Currency 2 6 2 3 2 2 3 2" xfId="9862" xr:uid="{631F685C-5DF7-4C8E-BB3D-4A2134E5D03C}"/>
    <cellStyle name="Currency 2 6 2 3 2 2 3 2 2" xfId="21190" xr:uid="{686C5D51-28BF-4B3D-994E-11BAA68E1CC3}"/>
    <cellStyle name="Currency 2 6 2 3 2 2 3 2 2 2" xfId="43846" xr:uid="{24030229-889E-4CFA-81A1-4287FCBFF972}"/>
    <cellStyle name="Currency 2 6 2 3 2 2 3 2 3" xfId="32518" xr:uid="{B8B392F9-A536-427A-A596-D6F43F6179BB}"/>
    <cellStyle name="Currency 2 6 2 3 2 2 3 3" xfId="15526" xr:uid="{3292E021-F815-46AA-B40D-A84A7628A91E}"/>
    <cellStyle name="Currency 2 6 2 3 2 2 3 3 2" xfId="38182" xr:uid="{2BE2603A-AE14-4012-913C-121A35B2D01C}"/>
    <cellStyle name="Currency 2 6 2 3 2 2 3 4" xfId="26854" xr:uid="{16FCB7AE-1BDC-49F8-9706-5A8E9C052661}"/>
    <cellStyle name="Currency 2 6 2 3 2 2 4" xfId="7030" xr:uid="{6FD766E3-42EF-45D2-8C36-4DC078D19D10}"/>
    <cellStyle name="Currency 2 6 2 3 2 2 4 2" xfId="18358" xr:uid="{8373C089-6805-488F-B0F2-B81DCBC7D47C}"/>
    <cellStyle name="Currency 2 6 2 3 2 2 4 2 2" xfId="41014" xr:uid="{F4DEEAC3-5DEC-41D5-B8BA-80CA00F845D8}"/>
    <cellStyle name="Currency 2 6 2 3 2 2 4 3" xfId="29686" xr:uid="{13F4822F-82EF-4831-B78E-F1179FB1463C}"/>
    <cellStyle name="Currency 2 6 2 3 2 2 5" xfId="12694" xr:uid="{4155DDF4-34DA-4F8C-A756-1B1084AA4620}"/>
    <cellStyle name="Currency 2 6 2 3 2 2 5 2" xfId="35350" xr:uid="{4151B395-26DC-447F-A8B4-D797F06E5722}"/>
    <cellStyle name="Currency 2 6 2 3 2 2 6" xfId="24022" xr:uid="{F982397E-42AF-4E68-B614-46D2EA3F6EED}"/>
    <cellStyle name="Currency 2 6 2 3 2 3" xfId="2166" xr:uid="{287FA789-8C17-4D16-AB5B-967CE1F49C95}"/>
    <cellStyle name="Currency 2 6 2 3 2 3 2" xfId="4998" xr:uid="{CE8724FD-0935-49D0-9269-D7F54595E540}"/>
    <cellStyle name="Currency 2 6 2 3 2 3 2 2" xfId="10662" xr:uid="{4B11FB37-70BA-47E0-9466-5EB86C70EBEE}"/>
    <cellStyle name="Currency 2 6 2 3 2 3 2 2 2" xfId="21990" xr:uid="{2D948F22-A8F5-400A-9DFA-71C807AD96A3}"/>
    <cellStyle name="Currency 2 6 2 3 2 3 2 2 2 2" xfId="44646" xr:uid="{FB78A176-BAD7-4588-8C09-8E031988A2D1}"/>
    <cellStyle name="Currency 2 6 2 3 2 3 2 2 3" xfId="33318" xr:uid="{5748671A-92D3-4642-AF55-04BC04D680BF}"/>
    <cellStyle name="Currency 2 6 2 3 2 3 2 3" xfId="16326" xr:uid="{3B823FBB-2CEC-43FF-B1A9-CC16259804FC}"/>
    <cellStyle name="Currency 2 6 2 3 2 3 2 3 2" xfId="38982" xr:uid="{6CC35315-1711-4E0F-8669-4E18094189DF}"/>
    <cellStyle name="Currency 2 6 2 3 2 3 2 4" xfId="27654" xr:uid="{E37810FF-1100-4F11-A755-B163530DFBB1}"/>
    <cellStyle name="Currency 2 6 2 3 2 3 3" xfId="7830" xr:uid="{B5AEA253-7C1B-4EF1-8D44-FA3BF79856A8}"/>
    <cellStyle name="Currency 2 6 2 3 2 3 3 2" xfId="19158" xr:uid="{F7E0DCE6-8DE8-46B7-8BA0-D89ED50C72BA}"/>
    <cellStyle name="Currency 2 6 2 3 2 3 3 2 2" xfId="41814" xr:uid="{35F728C0-52C5-4545-A2DE-F2D4C8DEE511}"/>
    <cellStyle name="Currency 2 6 2 3 2 3 3 3" xfId="30486" xr:uid="{81D2C2AA-799D-4FD6-B793-BA45D18B7C81}"/>
    <cellStyle name="Currency 2 6 2 3 2 3 4" xfId="13494" xr:uid="{7463C409-15B6-46CA-BB87-EF24D9CA37B8}"/>
    <cellStyle name="Currency 2 6 2 3 2 3 4 2" xfId="36150" xr:uid="{855F9A6D-86CF-47A6-9AF9-85F3416C1F0A}"/>
    <cellStyle name="Currency 2 6 2 3 2 3 5" xfId="24822" xr:uid="{25A81330-B228-4F4A-9003-06C1D07604A0}"/>
    <cellStyle name="Currency 2 6 2 3 2 4" xfId="3494" xr:uid="{9E6F95A3-F367-4515-8B32-85A9E122D4FE}"/>
    <cellStyle name="Currency 2 6 2 3 2 4 2" xfId="9158" xr:uid="{CB64F919-605E-4913-AE3C-80117EB3795C}"/>
    <cellStyle name="Currency 2 6 2 3 2 4 2 2" xfId="20486" xr:uid="{54DBE0E0-7EF9-4DDE-934D-F825C571C5F2}"/>
    <cellStyle name="Currency 2 6 2 3 2 4 2 2 2" xfId="43142" xr:uid="{2D462E72-F5A1-4DED-9948-DA717A63D732}"/>
    <cellStyle name="Currency 2 6 2 3 2 4 2 3" xfId="31814" xr:uid="{AF295B08-3B36-4298-8732-E639F3D07C31}"/>
    <cellStyle name="Currency 2 6 2 3 2 4 3" xfId="14822" xr:uid="{C728A876-D790-41DD-82B1-FD4C8E896BDF}"/>
    <cellStyle name="Currency 2 6 2 3 2 4 3 2" xfId="37478" xr:uid="{A8792631-3A07-41FE-8A97-29BF49B48BD7}"/>
    <cellStyle name="Currency 2 6 2 3 2 4 4" xfId="26150" xr:uid="{C899355B-2A71-4F4F-9279-6B3F80A859BD}"/>
    <cellStyle name="Currency 2 6 2 3 2 5" xfId="6326" xr:uid="{2371AB88-C3C1-45CF-9953-3643B11EC6C9}"/>
    <cellStyle name="Currency 2 6 2 3 2 5 2" xfId="17654" xr:uid="{131D14F7-BFA2-414F-A378-090A6793D07E}"/>
    <cellStyle name="Currency 2 6 2 3 2 5 2 2" xfId="40310" xr:uid="{AEBEF4B7-2A23-4ECE-9DAF-14201715775F}"/>
    <cellStyle name="Currency 2 6 2 3 2 5 3" xfId="28982" xr:uid="{1C266F94-913D-4E93-89F9-C7301BA4A54D}"/>
    <cellStyle name="Currency 2 6 2 3 2 6" xfId="11990" xr:uid="{9EA00ABA-75DC-4576-B30F-2F70D0DA9FAA}"/>
    <cellStyle name="Currency 2 6 2 3 2 6 2" xfId="34646" xr:uid="{E1ECC469-BF7F-48E9-A5D1-B1D2553FB33F}"/>
    <cellStyle name="Currency 2 6 2 3 2 7" xfId="23318" xr:uid="{91B09771-1166-41EB-9856-6D37C3D7C077}"/>
    <cellStyle name="Currency 2 6 2 3 3" xfId="1014" xr:uid="{EF64670F-EFC1-4AA5-9B70-82AA3C27B487}"/>
    <cellStyle name="Currency 2 6 2 3 3 2" xfId="2167" xr:uid="{04C7E548-FB41-4FF5-B8CA-4E220733751E}"/>
    <cellStyle name="Currency 2 6 2 3 3 2 2" xfId="4999" xr:uid="{15E149F2-6162-49BD-B317-55423809AC11}"/>
    <cellStyle name="Currency 2 6 2 3 3 2 2 2" xfId="10663" xr:uid="{C695951B-727F-4B1B-B432-3EB775FA820A}"/>
    <cellStyle name="Currency 2 6 2 3 3 2 2 2 2" xfId="21991" xr:uid="{517FC92C-92F2-4E87-9030-AC5BC33A7246}"/>
    <cellStyle name="Currency 2 6 2 3 3 2 2 2 2 2" xfId="44647" xr:uid="{A8E4C5B7-39AF-476A-9DDA-69DF6176FDE7}"/>
    <cellStyle name="Currency 2 6 2 3 3 2 2 2 3" xfId="33319" xr:uid="{2391FFA5-4540-466E-B961-EB5B1591C643}"/>
    <cellStyle name="Currency 2 6 2 3 3 2 2 3" xfId="16327" xr:uid="{5C87C473-87DF-4F21-85FD-C6BD2B49176D}"/>
    <cellStyle name="Currency 2 6 2 3 3 2 2 3 2" xfId="38983" xr:uid="{AB114D48-DE97-489E-B083-C30438FE6992}"/>
    <cellStyle name="Currency 2 6 2 3 3 2 2 4" xfId="27655" xr:uid="{D9E5495E-3320-436B-949D-A58034560443}"/>
    <cellStyle name="Currency 2 6 2 3 3 2 3" xfId="7831" xr:uid="{20BECCB1-AB48-4036-9A66-544C52F8BA73}"/>
    <cellStyle name="Currency 2 6 2 3 3 2 3 2" xfId="19159" xr:uid="{98E49F73-025D-4EFF-A900-A05C75F531F7}"/>
    <cellStyle name="Currency 2 6 2 3 3 2 3 2 2" xfId="41815" xr:uid="{93B3613F-F6D4-4463-8C7B-628A11EF0009}"/>
    <cellStyle name="Currency 2 6 2 3 3 2 3 3" xfId="30487" xr:uid="{38169B76-F951-421E-8E64-45E9D0062886}"/>
    <cellStyle name="Currency 2 6 2 3 3 2 4" xfId="13495" xr:uid="{F61E759F-1CCB-4C51-B5CA-475A5FC06D55}"/>
    <cellStyle name="Currency 2 6 2 3 3 2 4 2" xfId="36151" xr:uid="{347ECE97-302E-40E1-8E3F-DE8224971796}"/>
    <cellStyle name="Currency 2 6 2 3 3 2 5" xfId="24823" xr:uid="{C5E37799-B0E0-435F-A216-24E1EAEB9F82}"/>
    <cellStyle name="Currency 2 6 2 3 3 3" xfId="3846" xr:uid="{D7BCAAB8-E480-4C12-9856-FA8B95E5ABC5}"/>
    <cellStyle name="Currency 2 6 2 3 3 3 2" xfId="9510" xr:uid="{396DFE87-553F-45AE-A110-DA2E817EB609}"/>
    <cellStyle name="Currency 2 6 2 3 3 3 2 2" xfId="20838" xr:uid="{190C966D-F8FD-41B7-8058-D16932B20DE3}"/>
    <cellStyle name="Currency 2 6 2 3 3 3 2 2 2" xfId="43494" xr:uid="{8DB44F3B-E7DA-49D3-B5F0-EDBA01164401}"/>
    <cellStyle name="Currency 2 6 2 3 3 3 2 3" xfId="32166" xr:uid="{7BD18664-60AE-4135-9D7A-A4CC6476E1E8}"/>
    <cellStyle name="Currency 2 6 2 3 3 3 3" xfId="15174" xr:uid="{4C846DF1-AB20-440B-8EAF-B395E5F0D737}"/>
    <cellStyle name="Currency 2 6 2 3 3 3 3 2" xfId="37830" xr:uid="{62A4DDFF-1F44-4278-AFF3-155EBF4E969C}"/>
    <cellStyle name="Currency 2 6 2 3 3 3 4" xfId="26502" xr:uid="{2D260269-D0DF-4E03-A40F-45E87CE6A650}"/>
    <cellStyle name="Currency 2 6 2 3 3 4" xfId="6678" xr:uid="{94E1D767-9FC2-436E-A65C-8A5EEE68163F}"/>
    <cellStyle name="Currency 2 6 2 3 3 4 2" xfId="18006" xr:uid="{C1DA5A06-8C32-48A5-AFA6-37A0FB29DBDD}"/>
    <cellStyle name="Currency 2 6 2 3 3 4 2 2" xfId="40662" xr:uid="{F576B9F9-8B61-4F96-954A-639EE466D0E1}"/>
    <cellStyle name="Currency 2 6 2 3 3 4 3" xfId="29334" xr:uid="{F1B48F2D-6B84-4803-BF7D-E5D3C1EB6A40}"/>
    <cellStyle name="Currency 2 6 2 3 3 5" xfId="12342" xr:uid="{A1C2C9F7-C910-4370-9EB4-974C90028589}"/>
    <cellStyle name="Currency 2 6 2 3 3 5 2" xfId="34998" xr:uid="{755F3827-6412-4E81-BE1C-5706B5E4B2AA}"/>
    <cellStyle name="Currency 2 6 2 3 3 6" xfId="23670" xr:uid="{D586DD67-E2F7-4ED6-899B-AE26AE410927}"/>
    <cellStyle name="Currency 2 6 2 3 4" xfId="2168" xr:uid="{FC980310-E839-4056-817A-0E262C90EFBC}"/>
    <cellStyle name="Currency 2 6 2 3 4 2" xfId="5000" xr:uid="{31CD4321-D398-4CB0-AF4F-F706B1D5F4EE}"/>
    <cellStyle name="Currency 2 6 2 3 4 2 2" xfId="10664" xr:uid="{526A3CA5-9A92-4AC3-8B80-CED4B1E18448}"/>
    <cellStyle name="Currency 2 6 2 3 4 2 2 2" xfId="21992" xr:uid="{14988870-51CC-41DC-8BA0-93C8FF191720}"/>
    <cellStyle name="Currency 2 6 2 3 4 2 2 2 2" xfId="44648" xr:uid="{F44128D0-C39F-4939-B76E-CB52DF36D9F2}"/>
    <cellStyle name="Currency 2 6 2 3 4 2 2 3" xfId="33320" xr:uid="{BC4E3A85-13E2-4DEA-8262-5634D1F287DB}"/>
    <cellStyle name="Currency 2 6 2 3 4 2 3" xfId="16328" xr:uid="{FCC369A4-F06F-47FE-9289-72C86BFD4CB8}"/>
    <cellStyle name="Currency 2 6 2 3 4 2 3 2" xfId="38984" xr:uid="{3A0EB234-D3C2-4C8F-9EC8-0413594146C1}"/>
    <cellStyle name="Currency 2 6 2 3 4 2 4" xfId="27656" xr:uid="{23F2F3E2-A870-43C1-AC4C-54585FA2E782}"/>
    <cellStyle name="Currency 2 6 2 3 4 3" xfId="7832" xr:uid="{AD42BDE7-043E-4095-A77F-CAA490206241}"/>
    <cellStyle name="Currency 2 6 2 3 4 3 2" xfId="19160" xr:uid="{B41B14E4-D652-48AB-980E-E7C4F679632E}"/>
    <cellStyle name="Currency 2 6 2 3 4 3 2 2" xfId="41816" xr:uid="{1B22C5E0-5354-4420-BFA0-7BEFEF36FD45}"/>
    <cellStyle name="Currency 2 6 2 3 4 3 3" xfId="30488" xr:uid="{A2B0EDFD-2990-45F8-B166-666879C0A7AA}"/>
    <cellStyle name="Currency 2 6 2 3 4 4" xfId="13496" xr:uid="{3E198D4F-2A09-4373-93E7-3EE0F86572ED}"/>
    <cellStyle name="Currency 2 6 2 3 4 4 2" xfId="36152" xr:uid="{8DE31505-C779-4C72-91DC-AEBC58B70DFF}"/>
    <cellStyle name="Currency 2 6 2 3 4 5" xfId="24824" xr:uid="{CAE9CD37-F679-4B94-9A8C-DEC5DA8002ED}"/>
    <cellStyle name="Currency 2 6 2 3 5" xfId="3142" xr:uid="{EABEFAD2-044A-456B-A8DD-6B536EF2CCF2}"/>
    <cellStyle name="Currency 2 6 2 3 5 2" xfId="8806" xr:uid="{78D8B25E-EBCA-4208-B127-59A82C8557A2}"/>
    <cellStyle name="Currency 2 6 2 3 5 2 2" xfId="20134" xr:uid="{E4389C34-CCA7-4C28-8B07-43A0D6278A20}"/>
    <cellStyle name="Currency 2 6 2 3 5 2 2 2" xfId="42790" xr:uid="{0A57A1E6-74DD-4F18-8B27-5D788AA58D8F}"/>
    <cellStyle name="Currency 2 6 2 3 5 2 3" xfId="31462" xr:uid="{66C9F54E-CB30-4254-8299-6B8D7F8D5B26}"/>
    <cellStyle name="Currency 2 6 2 3 5 3" xfId="14470" xr:uid="{EC92EF4C-FFDB-4E48-B37F-18F23EAE9BFE}"/>
    <cellStyle name="Currency 2 6 2 3 5 3 2" xfId="37126" xr:uid="{24C5BB28-97A9-4230-BB4C-22EFC74F1366}"/>
    <cellStyle name="Currency 2 6 2 3 5 4" xfId="25798" xr:uid="{5A59F242-1286-4139-A1A2-63E8BE1994B2}"/>
    <cellStyle name="Currency 2 6 2 3 6" xfId="5974" xr:uid="{FE2CA357-5210-42DE-972F-6DA0045B36C1}"/>
    <cellStyle name="Currency 2 6 2 3 6 2" xfId="17302" xr:uid="{C08C5E15-7048-47B0-B426-3763A02BCA9A}"/>
    <cellStyle name="Currency 2 6 2 3 6 2 2" xfId="39958" xr:uid="{4F2C49FB-F43B-4E99-B672-AC46B3B1A76D}"/>
    <cellStyle name="Currency 2 6 2 3 6 3" xfId="28630" xr:uid="{4FE2C48C-9046-4B6C-A107-3BB967182192}"/>
    <cellStyle name="Currency 2 6 2 3 7" xfId="11638" xr:uid="{40512F1F-2E16-4C2C-8B8E-0D5115B84182}"/>
    <cellStyle name="Currency 2 6 2 3 7 2" xfId="34294" xr:uid="{25C7646C-7091-4F41-9F10-FBD7DE0B2E5C}"/>
    <cellStyle name="Currency 2 6 2 3 8" xfId="22966" xr:uid="{53DBD8AD-7D6B-426B-8E4F-2280D18B5E99}"/>
    <cellStyle name="Currency 2 6 2 4" xfId="486" xr:uid="{9AFE37AC-A96D-413C-A6D7-A9AD466DC666}"/>
    <cellStyle name="Currency 2 6 2 4 2" xfId="1190" xr:uid="{A37FC746-2962-422A-AFAC-9C8F933D363A}"/>
    <cellStyle name="Currency 2 6 2 4 2 2" xfId="2169" xr:uid="{209BB964-BE2C-4D91-8BB4-7E15CC1DEFF3}"/>
    <cellStyle name="Currency 2 6 2 4 2 2 2" xfId="5001" xr:uid="{0D763E66-6225-4E90-87FC-EC941AE3491D}"/>
    <cellStyle name="Currency 2 6 2 4 2 2 2 2" xfId="10665" xr:uid="{1338E932-53BC-47E3-A648-13939D07B0CF}"/>
    <cellStyle name="Currency 2 6 2 4 2 2 2 2 2" xfId="21993" xr:uid="{D3D27721-1EE9-47F5-B9D4-B0278689680A}"/>
    <cellStyle name="Currency 2 6 2 4 2 2 2 2 2 2" xfId="44649" xr:uid="{FF61551A-EA19-4A57-B099-183AB6C395A6}"/>
    <cellStyle name="Currency 2 6 2 4 2 2 2 2 3" xfId="33321" xr:uid="{FDB2ACDC-8097-48F9-B92E-3611191AAE83}"/>
    <cellStyle name="Currency 2 6 2 4 2 2 2 3" xfId="16329" xr:uid="{9005E436-B5CC-4866-A655-CA6B197035A4}"/>
    <cellStyle name="Currency 2 6 2 4 2 2 2 3 2" xfId="38985" xr:uid="{2F826E4D-644B-400C-9B86-067E1EB5D4AD}"/>
    <cellStyle name="Currency 2 6 2 4 2 2 2 4" xfId="27657" xr:uid="{13E87BA9-B6CE-4EBB-A30C-8AC303BEE06C}"/>
    <cellStyle name="Currency 2 6 2 4 2 2 3" xfId="7833" xr:uid="{DC3789F5-107D-4CE1-9853-22DEFD6E279A}"/>
    <cellStyle name="Currency 2 6 2 4 2 2 3 2" xfId="19161" xr:uid="{369499D5-D1D3-4A3E-AB6C-3CB6427DF88E}"/>
    <cellStyle name="Currency 2 6 2 4 2 2 3 2 2" xfId="41817" xr:uid="{BA1D6478-BF4E-4EFB-9BE3-914DA12AE672}"/>
    <cellStyle name="Currency 2 6 2 4 2 2 3 3" xfId="30489" xr:uid="{E0336B64-2AE0-431E-8DA0-63E740E8F475}"/>
    <cellStyle name="Currency 2 6 2 4 2 2 4" xfId="13497" xr:uid="{0AC8A5AB-DCCE-4ECA-A46C-18E90B02A2CC}"/>
    <cellStyle name="Currency 2 6 2 4 2 2 4 2" xfId="36153" xr:uid="{EE9872B7-3A6C-4A3B-A779-BF3899D12160}"/>
    <cellStyle name="Currency 2 6 2 4 2 2 5" xfId="24825" xr:uid="{160A9695-2CC8-46F4-9D61-A83BA5606DBF}"/>
    <cellStyle name="Currency 2 6 2 4 2 3" xfId="4022" xr:uid="{E6AFC8FC-83AA-48D0-86C0-B45DD9DF4999}"/>
    <cellStyle name="Currency 2 6 2 4 2 3 2" xfId="9686" xr:uid="{49C93AE8-F150-4CB3-9C1A-83E6B29692B8}"/>
    <cellStyle name="Currency 2 6 2 4 2 3 2 2" xfId="21014" xr:uid="{FCB7A251-B946-469D-A998-7AC6AC0CC9D4}"/>
    <cellStyle name="Currency 2 6 2 4 2 3 2 2 2" xfId="43670" xr:uid="{FBA203DF-D1E6-41BF-8C38-377D49FB0A84}"/>
    <cellStyle name="Currency 2 6 2 4 2 3 2 3" xfId="32342" xr:uid="{13FC845A-6A91-405D-80F6-751E47AF9AE9}"/>
    <cellStyle name="Currency 2 6 2 4 2 3 3" xfId="15350" xr:uid="{00989A01-AFC3-40B9-B27A-C12C6422F076}"/>
    <cellStyle name="Currency 2 6 2 4 2 3 3 2" xfId="38006" xr:uid="{20E5626A-EDBD-415C-8DAA-984953C5C8FC}"/>
    <cellStyle name="Currency 2 6 2 4 2 3 4" xfId="26678" xr:uid="{1A766732-B9B6-41E6-AF41-5D4788795966}"/>
    <cellStyle name="Currency 2 6 2 4 2 4" xfId="6854" xr:uid="{79B263F9-53BE-4C46-AC0E-A29D83A52C3A}"/>
    <cellStyle name="Currency 2 6 2 4 2 4 2" xfId="18182" xr:uid="{1DFC7EC3-06CE-4D4B-BE61-2E731F1D471C}"/>
    <cellStyle name="Currency 2 6 2 4 2 4 2 2" xfId="40838" xr:uid="{9CD5D5D6-98BD-4769-A053-43A213C59B41}"/>
    <cellStyle name="Currency 2 6 2 4 2 4 3" xfId="29510" xr:uid="{E378279C-B1D2-479A-B849-155A2109138F}"/>
    <cellStyle name="Currency 2 6 2 4 2 5" xfId="12518" xr:uid="{C6CA849A-5628-45A8-ADE1-2D6876912F98}"/>
    <cellStyle name="Currency 2 6 2 4 2 5 2" xfId="35174" xr:uid="{D36B88F7-5AF9-441C-9A2C-F22BBD319FFD}"/>
    <cellStyle name="Currency 2 6 2 4 2 6" xfId="23846" xr:uid="{DA8B78D6-CD74-4201-BCB7-6A9C62729211}"/>
    <cellStyle name="Currency 2 6 2 4 3" xfId="2170" xr:uid="{8B063409-DBB8-4926-ACBE-8CFC0A76A51D}"/>
    <cellStyle name="Currency 2 6 2 4 3 2" xfId="5002" xr:uid="{38919C0A-52FA-4A7E-A070-868B51447260}"/>
    <cellStyle name="Currency 2 6 2 4 3 2 2" xfId="10666" xr:uid="{F332927D-1162-49AB-ABC5-C45CB88B5AA2}"/>
    <cellStyle name="Currency 2 6 2 4 3 2 2 2" xfId="21994" xr:uid="{2D3C73B4-DDDC-4971-9658-88A0DA454748}"/>
    <cellStyle name="Currency 2 6 2 4 3 2 2 2 2" xfId="44650" xr:uid="{838717EB-60A2-47A6-B0D7-541DE9E05805}"/>
    <cellStyle name="Currency 2 6 2 4 3 2 2 3" xfId="33322" xr:uid="{B9B063E3-DE1A-46F3-8A0A-728AB36B77E1}"/>
    <cellStyle name="Currency 2 6 2 4 3 2 3" xfId="16330" xr:uid="{21542D9D-4E78-49C5-B7FB-F45F6DDBA943}"/>
    <cellStyle name="Currency 2 6 2 4 3 2 3 2" xfId="38986" xr:uid="{537E4B08-77E2-4559-AB12-407DD71CBEF8}"/>
    <cellStyle name="Currency 2 6 2 4 3 2 4" xfId="27658" xr:uid="{3047E0D8-5653-4EFC-9038-7F39A371C886}"/>
    <cellStyle name="Currency 2 6 2 4 3 3" xfId="7834" xr:uid="{8AC83C1E-ABA9-4DC8-92FE-045F116FD59F}"/>
    <cellStyle name="Currency 2 6 2 4 3 3 2" xfId="19162" xr:uid="{FA6B1753-D01F-44F7-A6DB-DA9BF9799219}"/>
    <cellStyle name="Currency 2 6 2 4 3 3 2 2" xfId="41818" xr:uid="{B1CB6CCE-B5C4-4B32-8681-90D5464157AE}"/>
    <cellStyle name="Currency 2 6 2 4 3 3 3" xfId="30490" xr:uid="{5FFF81AF-F470-456D-8D9B-0E3ACDE71EAE}"/>
    <cellStyle name="Currency 2 6 2 4 3 4" xfId="13498" xr:uid="{78215C5B-DCE9-4B51-A946-4F99EFA97F86}"/>
    <cellStyle name="Currency 2 6 2 4 3 4 2" xfId="36154" xr:uid="{7F856C59-B61A-4DD1-91E9-3397E5052527}"/>
    <cellStyle name="Currency 2 6 2 4 3 5" xfId="24826" xr:uid="{B61CEB8A-EB2B-4C9D-A31E-14285E7334B3}"/>
    <cellStyle name="Currency 2 6 2 4 4" xfId="3318" xr:uid="{D7D0AC1E-54B2-4733-B3F2-9384D0D2E2B7}"/>
    <cellStyle name="Currency 2 6 2 4 4 2" xfId="8982" xr:uid="{963E0012-A316-4BA9-980E-0F2A502AB395}"/>
    <cellStyle name="Currency 2 6 2 4 4 2 2" xfId="20310" xr:uid="{2C2DFD4E-8C38-4797-A4DF-0B582302B3CF}"/>
    <cellStyle name="Currency 2 6 2 4 4 2 2 2" xfId="42966" xr:uid="{4AFD4A81-1EE8-4DF5-9C4F-8BE78562275C}"/>
    <cellStyle name="Currency 2 6 2 4 4 2 3" xfId="31638" xr:uid="{E2DA1FA0-D056-43F0-AD50-865CBF8EDEFF}"/>
    <cellStyle name="Currency 2 6 2 4 4 3" xfId="14646" xr:uid="{543B1AD5-8DEF-41B2-84AB-2ECAC1C775B1}"/>
    <cellStyle name="Currency 2 6 2 4 4 3 2" xfId="37302" xr:uid="{511EEAE3-9C47-41B2-B067-6CF3A7BE5E78}"/>
    <cellStyle name="Currency 2 6 2 4 4 4" xfId="25974" xr:uid="{5E675ADD-A8C7-480A-AEF9-B6346DB18DDB}"/>
    <cellStyle name="Currency 2 6 2 4 5" xfId="6150" xr:uid="{0DA70877-E6C4-4C98-A94A-E740D87E3F50}"/>
    <cellStyle name="Currency 2 6 2 4 5 2" xfId="17478" xr:uid="{1B5BB051-C4C3-4CAC-8C38-FFAFA0516621}"/>
    <cellStyle name="Currency 2 6 2 4 5 2 2" xfId="40134" xr:uid="{8ABF24C3-D9A9-4644-AED4-EDDC77F2DB00}"/>
    <cellStyle name="Currency 2 6 2 4 5 3" xfId="28806" xr:uid="{1CE73BA5-254B-4C3A-9E24-A3DE777C94AF}"/>
    <cellStyle name="Currency 2 6 2 4 6" xfId="11814" xr:uid="{80D12E0F-3736-4FE4-A41B-2F3A2144597B}"/>
    <cellStyle name="Currency 2 6 2 4 6 2" xfId="34470" xr:uid="{3785F2D8-0080-4ABA-8F34-B038D712536A}"/>
    <cellStyle name="Currency 2 6 2 4 7" xfId="23142" xr:uid="{78405EE1-320B-46B0-B07A-D209CBAED0F8}"/>
    <cellStyle name="Currency 2 6 2 5" xfId="838" xr:uid="{5B00950D-9615-48F7-A182-AD40FC32C5BF}"/>
    <cellStyle name="Currency 2 6 2 5 2" xfId="2171" xr:uid="{4F0ADFB2-E7BB-47ED-BE2F-CA0C803CD729}"/>
    <cellStyle name="Currency 2 6 2 5 2 2" xfId="5003" xr:uid="{30EDDAA1-35D9-4F07-B158-B3C93F5F3A6C}"/>
    <cellStyle name="Currency 2 6 2 5 2 2 2" xfId="10667" xr:uid="{DC640620-D825-4AA7-BF9E-74FEAD6051B4}"/>
    <cellStyle name="Currency 2 6 2 5 2 2 2 2" xfId="21995" xr:uid="{6907DCEC-9F32-4CE4-B690-204F31DD85EE}"/>
    <cellStyle name="Currency 2 6 2 5 2 2 2 2 2" xfId="44651" xr:uid="{B0041C04-12C1-464F-AF31-B2D23687F56A}"/>
    <cellStyle name="Currency 2 6 2 5 2 2 2 3" xfId="33323" xr:uid="{6EE02FE8-8E27-4CC0-BF0A-9BBE59B1F0AB}"/>
    <cellStyle name="Currency 2 6 2 5 2 2 3" xfId="16331" xr:uid="{3BD6AB48-63B2-4EA6-A476-E701817F295B}"/>
    <cellStyle name="Currency 2 6 2 5 2 2 3 2" xfId="38987" xr:uid="{4504A485-6B5D-4E97-939B-7B95A1BB5E78}"/>
    <cellStyle name="Currency 2 6 2 5 2 2 4" xfId="27659" xr:uid="{A1397608-BD85-4749-A723-FC143261394D}"/>
    <cellStyle name="Currency 2 6 2 5 2 3" xfId="7835" xr:uid="{C02CD2B4-1338-4423-AAC2-23DF4DFEB58F}"/>
    <cellStyle name="Currency 2 6 2 5 2 3 2" xfId="19163" xr:uid="{2912D7C5-1F10-455F-B105-430B1478B4D3}"/>
    <cellStyle name="Currency 2 6 2 5 2 3 2 2" xfId="41819" xr:uid="{9A66CBDA-29CF-4AE3-999D-0C0DC2662270}"/>
    <cellStyle name="Currency 2 6 2 5 2 3 3" xfId="30491" xr:uid="{ABD041E6-FEC3-418D-AF49-46F1FA5FC06F}"/>
    <cellStyle name="Currency 2 6 2 5 2 4" xfId="13499" xr:uid="{5A798120-16EA-42F6-844D-C98BE6AB4593}"/>
    <cellStyle name="Currency 2 6 2 5 2 4 2" xfId="36155" xr:uid="{6F6ECEDA-970B-4794-A4FD-AA46811BDAE7}"/>
    <cellStyle name="Currency 2 6 2 5 2 5" xfId="24827" xr:uid="{6A0AD317-3660-4020-B282-5C2B1005B0DF}"/>
    <cellStyle name="Currency 2 6 2 5 3" xfId="3670" xr:uid="{8A820C0B-5AEA-472C-B98F-141C83FA1DC0}"/>
    <cellStyle name="Currency 2 6 2 5 3 2" xfId="9334" xr:uid="{6C4A5CA5-9F93-471D-B2BE-8168567E66C4}"/>
    <cellStyle name="Currency 2 6 2 5 3 2 2" xfId="20662" xr:uid="{D90B03AE-7D8C-477E-BB06-F12EEC82F003}"/>
    <cellStyle name="Currency 2 6 2 5 3 2 2 2" xfId="43318" xr:uid="{E0B0ED43-B149-43CA-AD5E-3E17BB76C27D}"/>
    <cellStyle name="Currency 2 6 2 5 3 2 3" xfId="31990" xr:uid="{46125616-9549-4E68-B8E9-0E15D37CB4C9}"/>
    <cellStyle name="Currency 2 6 2 5 3 3" xfId="14998" xr:uid="{C282BFD0-CE28-411D-8FD3-CBF59C458B14}"/>
    <cellStyle name="Currency 2 6 2 5 3 3 2" xfId="37654" xr:uid="{CF95C253-7660-4C0C-9B41-30D9D9FEC799}"/>
    <cellStyle name="Currency 2 6 2 5 3 4" xfId="26326" xr:uid="{CA6C2F3C-02CF-4079-9502-B1CA2FD3AF85}"/>
    <cellStyle name="Currency 2 6 2 5 4" xfId="6502" xr:uid="{C3EE0CAE-EB5B-49F4-8242-61441B08226A}"/>
    <cellStyle name="Currency 2 6 2 5 4 2" xfId="17830" xr:uid="{DEFCD4DF-F69E-41A3-AFF5-31E42356B3D7}"/>
    <cellStyle name="Currency 2 6 2 5 4 2 2" xfId="40486" xr:uid="{3B958CC5-FB75-44BC-98A3-790430AB4184}"/>
    <cellStyle name="Currency 2 6 2 5 4 3" xfId="29158" xr:uid="{F5734C04-510F-4CDF-8E13-E27720F9B0E1}"/>
    <cellStyle name="Currency 2 6 2 5 5" xfId="12166" xr:uid="{A99D64C1-AF4E-4DCE-9B64-D4829B6A10C8}"/>
    <cellStyle name="Currency 2 6 2 5 5 2" xfId="34822" xr:uid="{F576412A-88AB-44AD-B03E-2838FF1F4B3D}"/>
    <cellStyle name="Currency 2 6 2 5 6" xfId="23494" xr:uid="{39B1FC65-1AF7-4F1A-B017-80D2BD1832C2}"/>
    <cellStyle name="Currency 2 6 2 6" xfId="2172" xr:uid="{ADD7B985-E4BD-4E64-ADB4-DAB6514C2668}"/>
    <cellStyle name="Currency 2 6 2 6 2" xfId="5004" xr:uid="{A8674DC4-CF0D-4C6C-9BB9-83EE074A80AA}"/>
    <cellStyle name="Currency 2 6 2 6 2 2" xfId="10668" xr:uid="{99349FF2-6DF9-43E6-BD7F-754DAC703F12}"/>
    <cellStyle name="Currency 2 6 2 6 2 2 2" xfId="21996" xr:uid="{556676CB-BBE0-466D-9DDA-E7CF168517BC}"/>
    <cellStyle name="Currency 2 6 2 6 2 2 2 2" xfId="44652" xr:uid="{BAB7A3A6-B482-42B0-9C63-4AD1AF053635}"/>
    <cellStyle name="Currency 2 6 2 6 2 2 3" xfId="33324" xr:uid="{A6BCED79-5824-451B-B9BE-A62CCE8028EC}"/>
    <cellStyle name="Currency 2 6 2 6 2 3" xfId="16332" xr:uid="{F77E56DD-B4AB-415A-AFCB-B979B6301E3C}"/>
    <cellStyle name="Currency 2 6 2 6 2 3 2" xfId="38988" xr:uid="{84EE8F40-4BAC-4982-8817-32C2B958DA6F}"/>
    <cellStyle name="Currency 2 6 2 6 2 4" xfId="27660" xr:uid="{C83EC74E-F75B-4A10-9E80-814A4B1F777C}"/>
    <cellStyle name="Currency 2 6 2 6 3" xfId="7836" xr:uid="{B3313AD9-1E7C-4243-83A1-5639962FDE87}"/>
    <cellStyle name="Currency 2 6 2 6 3 2" xfId="19164" xr:uid="{6D771E2F-FA8C-4E59-8D7E-311AF53D19A8}"/>
    <cellStyle name="Currency 2 6 2 6 3 2 2" xfId="41820" xr:uid="{0005504F-9F75-4295-B5A6-AA2052207EDC}"/>
    <cellStyle name="Currency 2 6 2 6 3 3" xfId="30492" xr:uid="{C11AA089-4409-4E7B-9C4E-DDE0C40B049D}"/>
    <cellStyle name="Currency 2 6 2 6 4" xfId="13500" xr:uid="{6479F907-D6DD-44DA-8832-3DBE83BBB87E}"/>
    <cellStyle name="Currency 2 6 2 6 4 2" xfId="36156" xr:uid="{F5090DD4-1698-4A3D-9EDE-85BFE768393D}"/>
    <cellStyle name="Currency 2 6 2 6 5" xfId="24828" xr:uid="{4C716A28-ED57-4054-B3F2-1CC1BD0B1AD7}"/>
    <cellStyle name="Currency 2 6 2 7" xfId="2966" xr:uid="{1C46C185-ACFF-4A14-9D85-F81AA8018C2A}"/>
    <cellStyle name="Currency 2 6 2 7 2" xfId="8630" xr:uid="{508098B7-E592-445A-AAC0-3292AD4DCEB8}"/>
    <cellStyle name="Currency 2 6 2 7 2 2" xfId="19958" xr:uid="{C95F5B4C-A220-40AE-97F2-9A8BC2F485F3}"/>
    <cellStyle name="Currency 2 6 2 7 2 2 2" xfId="42614" xr:uid="{5A2D2BD3-B5F0-4FD0-8F87-1E30BAC309E7}"/>
    <cellStyle name="Currency 2 6 2 7 2 3" xfId="31286" xr:uid="{AFCD1EBB-5479-4347-AB04-A8E2CB40EF22}"/>
    <cellStyle name="Currency 2 6 2 7 3" xfId="14294" xr:uid="{95DE9733-A24D-4397-B30C-9A06AEB54EB2}"/>
    <cellStyle name="Currency 2 6 2 7 3 2" xfId="36950" xr:uid="{AA2EF79B-F8B0-47BB-B251-172495B4294A}"/>
    <cellStyle name="Currency 2 6 2 7 4" xfId="25622" xr:uid="{8DF2FA61-78E9-4CDC-89DE-55989441FE99}"/>
    <cellStyle name="Currency 2 6 2 8" xfId="5798" xr:uid="{9C4F536F-BD07-45B8-BBFE-B231D7521E85}"/>
    <cellStyle name="Currency 2 6 2 8 2" xfId="17126" xr:uid="{9020C92C-C32E-4025-ACD6-F78A4B046458}"/>
    <cellStyle name="Currency 2 6 2 8 2 2" xfId="39782" xr:uid="{A35526D3-131B-4650-B416-6CE8560FBBD6}"/>
    <cellStyle name="Currency 2 6 2 8 3" xfId="28454" xr:uid="{34698790-3FDC-47C4-B43A-4240BA15C50F}"/>
    <cellStyle name="Currency 2 6 2 9" xfId="11462" xr:uid="{C1494A2B-839D-45D8-9143-23CEF6C75335}"/>
    <cellStyle name="Currency 2 6 2 9 2" xfId="34118" xr:uid="{44CDC20C-DAE9-44C3-BE99-AF36AA4D357C}"/>
    <cellStyle name="Currency 2 6 3" xfId="178" xr:uid="{CDB6D098-9B9F-4B28-B618-DA70A209D34A}"/>
    <cellStyle name="Currency 2 6 3 2" xfId="354" xr:uid="{5F3BF00F-DBBF-4C81-8580-6352C6F29036}"/>
    <cellStyle name="Currency 2 6 3 2 2" xfId="706" xr:uid="{106F2762-4D0B-4854-9A4D-22CF523056BB}"/>
    <cellStyle name="Currency 2 6 3 2 2 2" xfId="1410" xr:uid="{035B2743-91B7-4DC9-B221-1CC24B0F2654}"/>
    <cellStyle name="Currency 2 6 3 2 2 2 2" xfId="2173" xr:uid="{8094E389-4A82-4AC6-A259-CD72B61889C8}"/>
    <cellStyle name="Currency 2 6 3 2 2 2 2 2" xfId="5005" xr:uid="{2EE7307B-477D-43AA-8478-A0321798B2FD}"/>
    <cellStyle name="Currency 2 6 3 2 2 2 2 2 2" xfId="10669" xr:uid="{FFB035FB-5E3F-41FE-A93E-923942EFC6B1}"/>
    <cellStyle name="Currency 2 6 3 2 2 2 2 2 2 2" xfId="21997" xr:uid="{92835991-2D7B-4540-897B-F794601A1E2E}"/>
    <cellStyle name="Currency 2 6 3 2 2 2 2 2 2 2 2" xfId="44653" xr:uid="{8074C8B3-5188-4418-883A-E007EE593E8C}"/>
    <cellStyle name="Currency 2 6 3 2 2 2 2 2 2 3" xfId="33325" xr:uid="{0964A27C-9C0C-434D-A2EC-54BB7E8C05F6}"/>
    <cellStyle name="Currency 2 6 3 2 2 2 2 2 3" xfId="16333" xr:uid="{64EB1DD1-DD4D-46AD-BDE2-9659056177E4}"/>
    <cellStyle name="Currency 2 6 3 2 2 2 2 2 3 2" xfId="38989" xr:uid="{5AA36B77-FD67-41CD-B7D4-C9C5130F9839}"/>
    <cellStyle name="Currency 2 6 3 2 2 2 2 2 4" xfId="27661" xr:uid="{6DBC5209-BF4A-405D-8D1B-412CAB53C9A6}"/>
    <cellStyle name="Currency 2 6 3 2 2 2 2 3" xfId="7837" xr:uid="{82CFA12D-EBA0-4241-9648-CB64F85C4FFF}"/>
    <cellStyle name="Currency 2 6 3 2 2 2 2 3 2" xfId="19165" xr:uid="{DB81BF5A-DC0E-4AA0-9684-2659FC503C18}"/>
    <cellStyle name="Currency 2 6 3 2 2 2 2 3 2 2" xfId="41821" xr:uid="{16E37446-4054-4FAF-9BEC-6D62785EDCDF}"/>
    <cellStyle name="Currency 2 6 3 2 2 2 2 3 3" xfId="30493" xr:uid="{7281023B-6CA0-458D-8BA9-C84951B211D8}"/>
    <cellStyle name="Currency 2 6 3 2 2 2 2 4" xfId="13501" xr:uid="{8C28BF94-3158-490C-9F5A-A96EFC9AD8B0}"/>
    <cellStyle name="Currency 2 6 3 2 2 2 2 4 2" xfId="36157" xr:uid="{0629053E-2BA5-4372-9AF2-C5491BDF3A77}"/>
    <cellStyle name="Currency 2 6 3 2 2 2 2 5" xfId="24829" xr:uid="{F8B4BCC1-D8DF-4431-9365-F14519B32A72}"/>
    <cellStyle name="Currency 2 6 3 2 2 2 3" xfId="4242" xr:uid="{9A305390-E02A-4488-B4A5-1C1412DF7FB2}"/>
    <cellStyle name="Currency 2 6 3 2 2 2 3 2" xfId="9906" xr:uid="{391DEE09-E41F-4318-9A52-8D7DC56C4478}"/>
    <cellStyle name="Currency 2 6 3 2 2 2 3 2 2" xfId="21234" xr:uid="{52E66E84-27D2-429C-8D01-F3B98C57F9D3}"/>
    <cellStyle name="Currency 2 6 3 2 2 2 3 2 2 2" xfId="43890" xr:uid="{ECA52171-3E5B-4090-BBCB-5E1078BED4BF}"/>
    <cellStyle name="Currency 2 6 3 2 2 2 3 2 3" xfId="32562" xr:uid="{3A33DE74-19BC-467E-9D72-92893799C5B7}"/>
    <cellStyle name="Currency 2 6 3 2 2 2 3 3" xfId="15570" xr:uid="{2B5CA658-B9EF-400A-947D-7371B7478097}"/>
    <cellStyle name="Currency 2 6 3 2 2 2 3 3 2" xfId="38226" xr:uid="{7DC9935B-CE14-43EB-8B2E-14310531193D}"/>
    <cellStyle name="Currency 2 6 3 2 2 2 3 4" xfId="26898" xr:uid="{264B735D-B699-4507-BD9E-F84561293B4C}"/>
    <cellStyle name="Currency 2 6 3 2 2 2 4" xfId="7074" xr:uid="{E2B7A735-F7D5-4234-95FB-1A691053E872}"/>
    <cellStyle name="Currency 2 6 3 2 2 2 4 2" xfId="18402" xr:uid="{D67EB114-B096-4980-83EA-B73C79687B46}"/>
    <cellStyle name="Currency 2 6 3 2 2 2 4 2 2" xfId="41058" xr:uid="{12CFD9C9-7856-4793-84CA-A7C5FF87302C}"/>
    <cellStyle name="Currency 2 6 3 2 2 2 4 3" xfId="29730" xr:uid="{100F7896-8A0D-42C4-8A37-B10D65A84FB2}"/>
    <cellStyle name="Currency 2 6 3 2 2 2 5" xfId="12738" xr:uid="{45791E49-ECEB-4BBF-B03F-B9DECF113AD0}"/>
    <cellStyle name="Currency 2 6 3 2 2 2 5 2" xfId="35394" xr:uid="{864EA143-D071-4328-BD3D-186AC2C3B514}"/>
    <cellStyle name="Currency 2 6 3 2 2 2 6" xfId="24066" xr:uid="{BA3FCECC-F059-48F1-AF6F-0AA3AF9A2A99}"/>
    <cellStyle name="Currency 2 6 3 2 2 3" xfId="2174" xr:uid="{758EDB7E-435B-4E57-B2B8-538B16F2F15F}"/>
    <cellStyle name="Currency 2 6 3 2 2 3 2" xfId="5006" xr:uid="{D41B551E-53A7-485C-8E33-8E3F58C63433}"/>
    <cellStyle name="Currency 2 6 3 2 2 3 2 2" xfId="10670" xr:uid="{1CAF817B-BCA7-430E-A50F-02C0FC341D5F}"/>
    <cellStyle name="Currency 2 6 3 2 2 3 2 2 2" xfId="21998" xr:uid="{78B29B5B-D3C6-4798-8886-B1165526A877}"/>
    <cellStyle name="Currency 2 6 3 2 2 3 2 2 2 2" xfId="44654" xr:uid="{48CABAA5-9C5C-4340-91CE-C74E7AEE63FA}"/>
    <cellStyle name="Currency 2 6 3 2 2 3 2 2 3" xfId="33326" xr:uid="{25BFF5EB-740D-47F7-A20F-5DDD2682722F}"/>
    <cellStyle name="Currency 2 6 3 2 2 3 2 3" xfId="16334" xr:uid="{0BDFC24E-4891-479B-B26A-7741F62FC7BF}"/>
    <cellStyle name="Currency 2 6 3 2 2 3 2 3 2" xfId="38990" xr:uid="{71A623A7-32EA-47A0-BEFB-F4B2FDC0616C}"/>
    <cellStyle name="Currency 2 6 3 2 2 3 2 4" xfId="27662" xr:uid="{AEE6627E-AE91-4975-BD7D-0B4EBBBE1B99}"/>
    <cellStyle name="Currency 2 6 3 2 2 3 3" xfId="7838" xr:uid="{B2A92598-5AD4-4491-86AB-B0A8B0D29DA2}"/>
    <cellStyle name="Currency 2 6 3 2 2 3 3 2" xfId="19166" xr:uid="{519CCE58-2584-42CD-9725-A224C72F2131}"/>
    <cellStyle name="Currency 2 6 3 2 2 3 3 2 2" xfId="41822" xr:uid="{62621320-6D70-430C-B5B9-628235EEA3E1}"/>
    <cellStyle name="Currency 2 6 3 2 2 3 3 3" xfId="30494" xr:uid="{573C640E-0180-4EAB-AB9A-5E07989CB5D9}"/>
    <cellStyle name="Currency 2 6 3 2 2 3 4" xfId="13502" xr:uid="{EB07BFB5-D268-4534-B2F8-BF9A805BB8C0}"/>
    <cellStyle name="Currency 2 6 3 2 2 3 4 2" xfId="36158" xr:uid="{A7DF06B1-40AF-4E96-BF4F-4AD3C9062D27}"/>
    <cellStyle name="Currency 2 6 3 2 2 3 5" xfId="24830" xr:uid="{48F22B9B-75C8-4AB9-A25F-82A12F16B128}"/>
    <cellStyle name="Currency 2 6 3 2 2 4" xfId="3538" xr:uid="{97AEF6A9-791C-48EA-97FB-79BDC819B4C3}"/>
    <cellStyle name="Currency 2 6 3 2 2 4 2" xfId="9202" xr:uid="{4094E059-DE17-4B1F-A6F5-3F42D6C5CFB9}"/>
    <cellStyle name="Currency 2 6 3 2 2 4 2 2" xfId="20530" xr:uid="{34EFE47E-9745-453D-A2FD-09BC6346260F}"/>
    <cellStyle name="Currency 2 6 3 2 2 4 2 2 2" xfId="43186" xr:uid="{62CCA5A8-A3C7-425D-95E6-6B0C7623F5AB}"/>
    <cellStyle name="Currency 2 6 3 2 2 4 2 3" xfId="31858" xr:uid="{48509932-D8C0-4AC3-8BD0-CB6F81FC6680}"/>
    <cellStyle name="Currency 2 6 3 2 2 4 3" xfId="14866" xr:uid="{728F076E-D785-42E6-A7BF-555B69A777DC}"/>
    <cellStyle name="Currency 2 6 3 2 2 4 3 2" xfId="37522" xr:uid="{2F310FB6-C9D6-46CC-BD7A-91EC5CB6B66D}"/>
    <cellStyle name="Currency 2 6 3 2 2 4 4" xfId="26194" xr:uid="{26F3D3B2-75E4-49B7-83B9-18702AAB27F5}"/>
    <cellStyle name="Currency 2 6 3 2 2 5" xfId="6370" xr:uid="{C87ECA6D-12F2-4C94-A796-CC2E3BE90687}"/>
    <cellStyle name="Currency 2 6 3 2 2 5 2" xfId="17698" xr:uid="{92122372-8185-4102-9AA0-342B9E4A19B0}"/>
    <cellStyle name="Currency 2 6 3 2 2 5 2 2" xfId="40354" xr:uid="{92E338A3-5632-42A8-8414-240E1140CA22}"/>
    <cellStyle name="Currency 2 6 3 2 2 5 3" xfId="29026" xr:uid="{26065E30-D655-432E-8A7E-E128AEE45943}"/>
    <cellStyle name="Currency 2 6 3 2 2 6" xfId="12034" xr:uid="{604BB158-B67D-4441-AFB6-7AD19D57F203}"/>
    <cellStyle name="Currency 2 6 3 2 2 6 2" xfId="34690" xr:uid="{8E321A34-D051-4464-9546-22A4D28A8B41}"/>
    <cellStyle name="Currency 2 6 3 2 2 7" xfId="23362" xr:uid="{759EBE57-9B08-4CD9-8A1D-FBC405808005}"/>
    <cellStyle name="Currency 2 6 3 2 3" xfId="1058" xr:uid="{15C3F469-534D-4DC2-90D3-55E23239B969}"/>
    <cellStyle name="Currency 2 6 3 2 3 2" xfId="2175" xr:uid="{74B2C8ED-15B2-4FD8-B9BE-60016FD573E5}"/>
    <cellStyle name="Currency 2 6 3 2 3 2 2" xfId="5007" xr:uid="{51B306FF-937D-492A-AC80-E32EB652F60A}"/>
    <cellStyle name="Currency 2 6 3 2 3 2 2 2" xfId="10671" xr:uid="{ACD687CF-CC24-4051-80B0-D95E322CEF73}"/>
    <cellStyle name="Currency 2 6 3 2 3 2 2 2 2" xfId="21999" xr:uid="{38D19BF7-6686-4999-BE9B-49FA663D74A1}"/>
    <cellStyle name="Currency 2 6 3 2 3 2 2 2 2 2" xfId="44655" xr:uid="{35788822-A59D-40C0-9CEA-4025742BD3D6}"/>
    <cellStyle name="Currency 2 6 3 2 3 2 2 2 3" xfId="33327" xr:uid="{E97B63A8-2AD1-4FF0-A4F0-87B39DD7DEA7}"/>
    <cellStyle name="Currency 2 6 3 2 3 2 2 3" xfId="16335" xr:uid="{EEC3D918-468C-4225-A4A0-76D1AF0CAE22}"/>
    <cellStyle name="Currency 2 6 3 2 3 2 2 3 2" xfId="38991" xr:uid="{77437548-857A-469B-B035-A14A890304DE}"/>
    <cellStyle name="Currency 2 6 3 2 3 2 2 4" xfId="27663" xr:uid="{3558E0E4-0BCC-47BF-8361-09711F23F7DD}"/>
    <cellStyle name="Currency 2 6 3 2 3 2 3" xfId="7839" xr:uid="{5CD30150-605C-4C1A-A743-C022CCA26101}"/>
    <cellStyle name="Currency 2 6 3 2 3 2 3 2" xfId="19167" xr:uid="{AA9FD331-72F1-47A8-8FAC-16AADB2E00EC}"/>
    <cellStyle name="Currency 2 6 3 2 3 2 3 2 2" xfId="41823" xr:uid="{A1964770-DA56-4A91-A44A-DB6D01FD6F5E}"/>
    <cellStyle name="Currency 2 6 3 2 3 2 3 3" xfId="30495" xr:uid="{E958E92E-5EE8-4CBC-BD29-173355AFDEDB}"/>
    <cellStyle name="Currency 2 6 3 2 3 2 4" xfId="13503" xr:uid="{963FE1FC-EF24-436B-98DE-EF6A29455D4C}"/>
    <cellStyle name="Currency 2 6 3 2 3 2 4 2" xfId="36159" xr:uid="{A28C9842-F807-4E2B-8661-9EEAF11BA4FD}"/>
    <cellStyle name="Currency 2 6 3 2 3 2 5" xfId="24831" xr:uid="{7929B2A7-582A-4141-90A8-1001EA59A80B}"/>
    <cellStyle name="Currency 2 6 3 2 3 3" xfId="3890" xr:uid="{31A0F8FA-90C0-4FA6-8CEC-1F01EC372E5E}"/>
    <cellStyle name="Currency 2 6 3 2 3 3 2" xfId="9554" xr:uid="{91664840-B6C5-4A0D-96AD-416F02C66E52}"/>
    <cellStyle name="Currency 2 6 3 2 3 3 2 2" xfId="20882" xr:uid="{6E241593-93F9-4D03-96CA-1B0E8ED7BC08}"/>
    <cellStyle name="Currency 2 6 3 2 3 3 2 2 2" xfId="43538" xr:uid="{146CDC73-641F-4F3B-B2BE-0528780497D0}"/>
    <cellStyle name="Currency 2 6 3 2 3 3 2 3" xfId="32210" xr:uid="{81C2D328-5966-4FE0-BA5F-F918E5D9A28E}"/>
    <cellStyle name="Currency 2 6 3 2 3 3 3" xfId="15218" xr:uid="{1ED8D59A-1C45-482E-9ADD-23E7F996161F}"/>
    <cellStyle name="Currency 2 6 3 2 3 3 3 2" xfId="37874" xr:uid="{F7AD035E-179F-4399-80B9-1E8E49328141}"/>
    <cellStyle name="Currency 2 6 3 2 3 3 4" xfId="26546" xr:uid="{326A0747-7300-4759-8300-00610BE01A9F}"/>
    <cellStyle name="Currency 2 6 3 2 3 4" xfId="6722" xr:uid="{EED34073-AE26-45E0-B5B4-6AFC1F42662A}"/>
    <cellStyle name="Currency 2 6 3 2 3 4 2" xfId="18050" xr:uid="{6C0CFDB6-28C8-49E8-B3A1-B4DD348A43B5}"/>
    <cellStyle name="Currency 2 6 3 2 3 4 2 2" xfId="40706" xr:uid="{BEE8C8FF-32D7-410B-BB33-87AE27A1369B}"/>
    <cellStyle name="Currency 2 6 3 2 3 4 3" xfId="29378" xr:uid="{91D2CAD4-EC11-491C-99F6-02E8F75481DD}"/>
    <cellStyle name="Currency 2 6 3 2 3 5" xfId="12386" xr:uid="{5659BEAC-EB2A-4B67-85A3-A01D83EB7D04}"/>
    <cellStyle name="Currency 2 6 3 2 3 5 2" xfId="35042" xr:uid="{02EC838F-CABD-46F8-8B3B-AF08062CC00B}"/>
    <cellStyle name="Currency 2 6 3 2 3 6" xfId="23714" xr:uid="{5E40B167-8648-4F64-8735-48DE97FD51F0}"/>
    <cellStyle name="Currency 2 6 3 2 4" xfId="2176" xr:uid="{869E4C8E-B18C-411C-A3DC-726B3C63D4F8}"/>
    <cellStyle name="Currency 2 6 3 2 4 2" xfId="5008" xr:uid="{C0143BBC-7154-416E-8145-E32C6194BD51}"/>
    <cellStyle name="Currency 2 6 3 2 4 2 2" xfId="10672" xr:uid="{9B05C443-84CA-424F-918E-A14C74938E85}"/>
    <cellStyle name="Currency 2 6 3 2 4 2 2 2" xfId="22000" xr:uid="{FE98FC14-DAF1-49F2-8169-9BDC74D16702}"/>
    <cellStyle name="Currency 2 6 3 2 4 2 2 2 2" xfId="44656" xr:uid="{B30A6805-5753-4A85-AB00-11BFF82CEFAE}"/>
    <cellStyle name="Currency 2 6 3 2 4 2 2 3" xfId="33328" xr:uid="{7B802A4A-1213-416F-AFC0-D5A80DFA30C4}"/>
    <cellStyle name="Currency 2 6 3 2 4 2 3" xfId="16336" xr:uid="{2850CF0E-32BB-421B-9DD3-60199C6E8308}"/>
    <cellStyle name="Currency 2 6 3 2 4 2 3 2" xfId="38992" xr:uid="{7B6EFE5E-F419-45C4-9551-24FFB0EAC1FD}"/>
    <cellStyle name="Currency 2 6 3 2 4 2 4" xfId="27664" xr:uid="{166A6185-291F-49B5-A08D-2F03EA61B081}"/>
    <cellStyle name="Currency 2 6 3 2 4 3" xfId="7840" xr:uid="{E95CCE38-B09A-407B-85E0-20E459FCEA98}"/>
    <cellStyle name="Currency 2 6 3 2 4 3 2" xfId="19168" xr:uid="{0AEA002C-BA1E-42D9-B11D-C6C4E7947915}"/>
    <cellStyle name="Currency 2 6 3 2 4 3 2 2" xfId="41824" xr:uid="{F0DC61D7-A926-42AA-8F62-36CE07CD9600}"/>
    <cellStyle name="Currency 2 6 3 2 4 3 3" xfId="30496" xr:uid="{072ACBE0-69E1-4B9C-81AC-31E60F400558}"/>
    <cellStyle name="Currency 2 6 3 2 4 4" xfId="13504" xr:uid="{E9302914-8FC5-4DFC-9B2C-90899C01918D}"/>
    <cellStyle name="Currency 2 6 3 2 4 4 2" xfId="36160" xr:uid="{1317CA72-92F3-4454-B954-B993640E3276}"/>
    <cellStyle name="Currency 2 6 3 2 4 5" xfId="24832" xr:uid="{A2DE247A-3151-4F78-86C3-66626DD5745A}"/>
    <cellStyle name="Currency 2 6 3 2 5" xfId="3186" xr:uid="{76D32BEE-CBFA-44ED-950D-ECA8A0E33E01}"/>
    <cellStyle name="Currency 2 6 3 2 5 2" xfId="8850" xr:uid="{9FF2FFBA-D8F7-4A6B-8130-E871A0AD5990}"/>
    <cellStyle name="Currency 2 6 3 2 5 2 2" xfId="20178" xr:uid="{EEA6B5FC-15C5-4842-9C5D-3D7C8D11E352}"/>
    <cellStyle name="Currency 2 6 3 2 5 2 2 2" xfId="42834" xr:uid="{40EBD0C2-020E-4C92-B272-8AB7B8E8495B}"/>
    <cellStyle name="Currency 2 6 3 2 5 2 3" xfId="31506" xr:uid="{301FD274-E1B4-4C1A-8E8C-9F2B4588CF1D}"/>
    <cellStyle name="Currency 2 6 3 2 5 3" xfId="14514" xr:uid="{9EC390BE-280E-4F66-9256-B77C5020943F}"/>
    <cellStyle name="Currency 2 6 3 2 5 3 2" xfId="37170" xr:uid="{9DA6164D-CE0B-4806-A508-361ED7FEC623}"/>
    <cellStyle name="Currency 2 6 3 2 5 4" xfId="25842" xr:uid="{167B4A1C-AFFE-4E88-BE24-63F33F58431C}"/>
    <cellStyle name="Currency 2 6 3 2 6" xfId="6018" xr:uid="{836F5B4F-0BB4-41F1-A189-876D0531B932}"/>
    <cellStyle name="Currency 2 6 3 2 6 2" xfId="17346" xr:uid="{3FB5334C-74C5-42E3-B46C-BAD376163F9F}"/>
    <cellStyle name="Currency 2 6 3 2 6 2 2" xfId="40002" xr:uid="{54F6EE0E-A280-431B-9362-ECDF3E6A0711}"/>
    <cellStyle name="Currency 2 6 3 2 6 3" xfId="28674" xr:uid="{89D4F923-73DE-4E53-A3D9-B9147A034331}"/>
    <cellStyle name="Currency 2 6 3 2 7" xfId="11682" xr:uid="{AADB7F20-3964-4CE2-9039-36D50D140379}"/>
    <cellStyle name="Currency 2 6 3 2 7 2" xfId="34338" xr:uid="{36503CC9-0870-4E5D-9B9D-31DE33BB747F}"/>
    <cellStyle name="Currency 2 6 3 2 8" xfId="23010" xr:uid="{6CA5A0F5-455D-41BD-8127-D0F99EEA1642}"/>
    <cellStyle name="Currency 2 6 3 3" xfId="530" xr:uid="{A9931153-FB44-4AB8-BD48-94F3E95B243C}"/>
    <cellStyle name="Currency 2 6 3 3 2" xfId="1234" xr:uid="{F4639E5D-0A89-4A0C-B26B-E8CE294D1EE8}"/>
    <cellStyle name="Currency 2 6 3 3 2 2" xfId="2177" xr:uid="{53399374-0426-4F35-98B0-24AF841193FD}"/>
    <cellStyle name="Currency 2 6 3 3 2 2 2" xfId="5009" xr:uid="{66B3E6DA-B424-4750-B249-6F9B1336BECE}"/>
    <cellStyle name="Currency 2 6 3 3 2 2 2 2" xfId="10673" xr:uid="{FAE92D6D-6829-4BDE-AF73-9D2530C1DFCC}"/>
    <cellStyle name="Currency 2 6 3 3 2 2 2 2 2" xfId="22001" xr:uid="{EBD06403-620A-4F42-BEC7-B637A4876D3A}"/>
    <cellStyle name="Currency 2 6 3 3 2 2 2 2 2 2" xfId="44657" xr:uid="{CF377A39-5842-462F-8D25-949B53BF3124}"/>
    <cellStyle name="Currency 2 6 3 3 2 2 2 2 3" xfId="33329" xr:uid="{6E07763F-BE91-4EBA-BB24-FC6C0EF72E10}"/>
    <cellStyle name="Currency 2 6 3 3 2 2 2 3" xfId="16337" xr:uid="{021D137D-37AC-4EAC-851F-F806F12A1F10}"/>
    <cellStyle name="Currency 2 6 3 3 2 2 2 3 2" xfId="38993" xr:uid="{81D56959-F184-4B72-AF4F-03CB05BE3BFC}"/>
    <cellStyle name="Currency 2 6 3 3 2 2 2 4" xfId="27665" xr:uid="{4646BA84-B00E-4C2F-9807-97120D0F7E72}"/>
    <cellStyle name="Currency 2 6 3 3 2 2 3" xfId="7841" xr:uid="{34A8F013-944E-4A24-ACD9-906A83BF4F49}"/>
    <cellStyle name="Currency 2 6 3 3 2 2 3 2" xfId="19169" xr:uid="{5E050659-8F00-43F4-B18A-17488B4D703A}"/>
    <cellStyle name="Currency 2 6 3 3 2 2 3 2 2" xfId="41825" xr:uid="{A28418A9-ACE9-44C2-8B32-DB902F9E848B}"/>
    <cellStyle name="Currency 2 6 3 3 2 2 3 3" xfId="30497" xr:uid="{D39BE494-E4E3-447F-ABBC-372C11C64963}"/>
    <cellStyle name="Currency 2 6 3 3 2 2 4" xfId="13505" xr:uid="{A1B6CF7C-087A-4F5D-813E-FAC4008379FF}"/>
    <cellStyle name="Currency 2 6 3 3 2 2 4 2" xfId="36161" xr:uid="{0396F2A5-90F1-46A6-9C20-91108BC15F14}"/>
    <cellStyle name="Currency 2 6 3 3 2 2 5" xfId="24833" xr:uid="{99CDA5CE-5361-48CF-8C1C-DDDDF8D3A6A1}"/>
    <cellStyle name="Currency 2 6 3 3 2 3" xfId="4066" xr:uid="{D18E089A-D2B0-452C-96B4-6D31218708B0}"/>
    <cellStyle name="Currency 2 6 3 3 2 3 2" xfId="9730" xr:uid="{83478109-3D52-412E-93B9-9BB07CB3B817}"/>
    <cellStyle name="Currency 2 6 3 3 2 3 2 2" xfId="21058" xr:uid="{C44DDBDA-0C02-487A-BE65-60C0084BBE4C}"/>
    <cellStyle name="Currency 2 6 3 3 2 3 2 2 2" xfId="43714" xr:uid="{07C5AE19-2C5A-40F0-9AA1-0663DA922AE1}"/>
    <cellStyle name="Currency 2 6 3 3 2 3 2 3" xfId="32386" xr:uid="{56A49778-84A1-4512-A661-126D70DFA6A5}"/>
    <cellStyle name="Currency 2 6 3 3 2 3 3" xfId="15394" xr:uid="{F88C15E2-4716-4DF4-BA33-4EA9835BE714}"/>
    <cellStyle name="Currency 2 6 3 3 2 3 3 2" xfId="38050" xr:uid="{E90C09EE-3413-48C6-B198-8522C93B4DAE}"/>
    <cellStyle name="Currency 2 6 3 3 2 3 4" xfId="26722" xr:uid="{238898DB-F1D4-4DE0-97A9-58D05288535A}"/>
    <cellStyle name="Currency 2 6 3 3 2 4" xfId="6898" xr:uid="{F329AF9E-D079-400D-A992-09E8B7E65328}"/>
    <cellStyle name="Currency 2 6 3 3 2 4 2" xfId="18226" xr:uid="{963899D2-0A76-4E42-909D-07DE22D97A75}"/>
    <cellStyle name="Currency 2 6 3 3 2 4 2 2" xfId="40882" xr:uid="{40C51537-4B20-41E6-97CF-C0A60340F1A2}"/>
    <cellStyle name="Currency 2 6 3 3 2 4 3" xfId="29554" xr:uid="{6A19B89B-132A-438D-A0A0-D3D37C0FEF56}"/>
    <cellStyle name="Currency 2 6 3 3 2 5" xfId="12562" xr:uid="{068B25BF-2D82-4852-8220-D69D07561E51}"/>
    <cellStyle name="Currency 2 6 3 3 2 5 2" xfId="35218" xr:uid="{A56653BD-A354-42B3-88C1-8A2FCC18C256}"/>
    <cellStyle name="Currency 2 6 3 3 2 6" xfId="23890" xr:uid="{40E64EA8-7B8B-4F41-82A7-EE31403B63E3}"/>
    <cellStyle name="Currency 2 6 3 3 3" xfId="2178" xr:uid="{182F1244-82A6-4284-B400-1A6237605BC5}"/>
    <cellStyle name="Currency 2 6 3 3 3 2" xfId="5010" xr:uid="{7C7C8D15-F51F-40F4-8370-CF657B0DBE31}"/>
    <cellStyle name="Currency 2 6 3 3 3 2 2" xfId="10674" xr:uid="{A8582581-A332-4242-A7BC-B10CC0A94C2C}"/>
    <cellStyle name="Currency 2 6 3 3 3 2 2 2" xfId="22002" xr:uid="{CAFD83E1-C10D-4B34-B153-E393A13D52FD}"/>
    <cellStyle name="Currency 2 6 3 3 3 2 2 2 2" xfId="44658" xr:uid="{2B1428A2-74F8-4A5B-9BC4-1BA20FF5A98F}"/>
    <cellStyle name="Currency 2 6 3 3 3 2 2 3" xfId="33330" xr:uid="{399F6960-A34E-4F47-860D-5F09E523361A}"/>
    <cellStyle name="Currency 2 6 3 3 3 2 3" xfId="16338" xr:uid="{6B9911A2-3D05-406E-9B40-F2E8FE9459C5}"/>
    <cellStyle name="Currency 2 6 3 3 3 2 3 2" xfId="38994" xr:uid="{19D64CAC-9822-4219-8A4A-0BDD1C48E4EB}"/>
    <cellStyle name="Currency 2 6 3 3 3 2 4" xfId="27666" xr:uid="{74A7B2E2-EDC4-4581-B936-8237AF101A7A}"/>
    <cellStyle name="Currency 2 6 3 3 3 3" xfId="7842" xr:uid="{A2837545-EF0E-4786-A53B-6CB64BCCA12C}"/>
    <cellStyle name="Currency 2 6 3 3 3 3 2" xfId="19170" xr:uid="{33E63518-CF31-41BB-AF59-FACF3D9E3BBB}"/>
    <cellStyle name="Currency 2 6 3 3 3 3 2 2" xfId="41826" xr:uid="{CE372EBE-5D1A-4550-8CC3-167A795FBB17}"/>
    <cellStyle name="Currency 2 6 3 3 3 3 3" xfId="30498" xr:uid="{F2DE4FA5-B93B-476F-95B7-EADEA15B35C7}"/>
    <cellStyle name="Currency 2 6 3 3 3 4" xfId="13506" xr:uid="{10BAAC64-BA35-4CC6-8AAC-456BED0C427F}"/>
    <cellStyle name="Currency 2 6 3 3 3 4 2" xfId="36162" xr:uid="{50310767-043B-427D-953E-2B056534DC4A}"/>
    <cellStyle name="Currency 2 6 3 3 3 5" xfId="24834" xr:uid="{0E05E737-DAA1-4F27-8AC1-53E5C2B7E03D}"/>
    <cellStyle name="Currency 2 6 3 3 4" xfId="3362" xr:uid="{302DE811-D630-46CF-8EEA-F874C210CAB4}"/>
    <cellStyle name="Currency 2 6 3 3 4 2" xfId="9026" xr:uid="{2F172509-0AD0-4C40-9D8B-A33E2EF065F7}"/>
    <cellStyle name="Currency 2 6 3 3 4 2 2" xfId="20354" xr:uid="{9C4322C3-D810-4E61-A94A-1913AF505376}"/>
    <cellStyle name="Currency 2 6 3 3 4 2 2 2" xfId="43010" xr:uid="{64CB6546-4039-4955-A6F7-14C622FE4FB8}"/>
    <cellStyle name="Currency 2 6 3 3 4 2 3" xfId="31682" xr:uid="{D5EA8B07-6539-4B85-90E7-93EDB0F9E112}"/>
    <cellStyle name="Currency 2 6 3 3 4 3" xfId="14690" xr:uid="{FC241D9C-73D3-4794-AB9E-4AB6C7932B74}"/>
    <cellStyle name="Currency 2 6 3 3 4 3 2" xfId="37346" xr:uid="{2E433067-DA18-44D1-9454-300E33FB83F9}"/>
    <cellStyle name="Currency 2 6 3 3 4 4" xfId="26018" xr:uid="{4AD755A4-3C98-4B4D-9715-FEBA0493F1D4}"/>
    <cellStyle name="Currency 2 6 3 3 5" xfId="6194" xr:uid="{DAB2E071-4985-4DAC-BCD6-44A6E63B0621}"/>
    <cellStyle name="Currency 2 6 3 3 5 2" xfId="17522" xr:uid="{679C20D1-E87A-472A-B532-7662E5EEA4DF}"/>
    <cellStyle name="Currency 2 6 3 3 5 2 2" xfId="40178" xr:uid="{5E95D6FC-0CCA-4FEA-A9B3-8627E7D8BB5A}"/>
    <cellStyle name="Currency 2 6 3 3 5 3" xfId="28850" xr:uid="{CFB88D6A-2DAE-4186-BBB4-37B1F4817459}"/>
    <cellStyle name="Currency 2 6 3 3 6" xfId="11858" xr:uid="{A7D70A83-3185-4737-9E62-69F8530275BB}"/>
    <cellStyle name="Currency 2 6 3 3 6 2" xfId="34514" xr:uid="{D95F91F3-38A0-44B6-8628-F2343F792196}"/>
    <cellStyle name="Currency 2 6 3 3 7" xfId="23186" xr:uid="{71BD9FBD-39D4-49CB-8CE1-D4785453822B}"/>
    <cellStyle name="Currency 2 6 3 4" xfId="882" xr:uid="{635B6723-FE20-4EAE-A374-E280EC17FF7A}"/>
    <cellStyle name="Currency 2 6 3 4 2" xfId="2179" xr:uid="{50F9E407-090D-43EC-AD3F-1183AD891DE3}"/>
    <cellStyle name="Currency 2 6 3 4 2 2" xfId="5011" xr:uid="{659630C8-6A9F-40AD-AF6E-0579214C30AA}"/>
    <cellStyle name="Currency 2 6 3 4 2 2 2" xfId="10675" xr:uid="{5EEC2694-4389-47AA-B779-F0DBC2C7B69F}"/>
    <cellStyle name="Currency 2 6 3 4 2 2 2 2" xfId="22003" xr:uid="{E5CF9D9A-3F48-48CC-A04C-645ECDD90E56}"/>
    <cellStyle name="Currency 2 6 3 4 2 2 2 2 2" xfId="44659" xr:uid="{33438C2E-C965-400F-89DB-FDBEC2AA3611}"/>
    <cellStyle name="Currency 2 6 3 4 2 2 2 3" xfId="33331" xr:uid="{40620472-D676-4275-A813-1238F71CCC74}"/>
    <cellStyle name="Currency 2 6 3 4 2 2 3" xfId="16339" xr:uid="{D58F5CB9-74D1-4D3A-93BF-8038C1AD7788}"/>
    <cellStyle name="Currency 2 6 3 4 2 2 3 2" xfId="38995" xr:uid="{4F080EC7-A9FB-4D49-960E-4D669441D09C}"/>
    <cellStyle name="Currency 2 6 3 4 2 2 4" xfId="27667" xr:uid="{4D80E647-9AD8-4288-8241-EF58BD0E3F14}"/>
    <cellStyle name="Currency 2 6 3 4 2 3" xfId="7843" xr:uid="{97E6D474-CC71-460B-8CD8-05D9108B4C6F}"/>
    <cellStyle name="Currency 2 6 3 4 2 3 2" xfId="19171" xr:uid="{CD8237A8-F6AC-45D9-BEAA-CA8C57B35B3F}"/>
    <cellStyle name="Currency 2 6 3 4 2 3 2 2" xfId="41827" xr:uid="{3883A571-68D6-4B47-A2E9-A8A26A149FCE}"/>
    <cellStyle name="Currency 2 6 3 4 2 3 3" xfId="30499" xr:uid="{61F74500-888C-435B-B378-241A0F7630B6}"/>
    <cellStyle name="Currency 2 6 3 4 2 4" xfId="13507" xr:uid="{F97371F6-6469-4983-AA15-232135091354}"/>
    <cellStyle name="Currency 2 6 3 4 2 4 2" xfId="36163" xr:uid="{5A9D7075-C8DB-4734-B477-35346B4875FC}"/>
    <cellStyle name="Currency 2 6 3 4 2 5" xfId="24835" xr:uid="{16801A4B-740C-40FF-9327-DE848FF1C02A}"/>
    <cellStyle name="Currency 2 6 3 4 3" xfId="3714" xr:uid="{54647382-F0D4-41DC-9795-85FA75E16367}"/>
    <cellStyle name="Currency 2 6 3 4 3 2" xfId="9378" xr:uid="{27366BEF-3EC7-40BB-A9E7-4A5024F15886}"/>
    <cellStyle name="Currency 2 6 3 4 3 2 2" xfId="20706" xr:uid="{31B55C21-8A48-4168-B1C2-16FEFAC76C0A}"/>
    <cellStyle name="Currency 2 6 3 4 3 2 2 2" xfId="43362" xr:uid="{B5781385-329C-4140-BBD0-4216ED2CA272}"/>
    <cellStyle name="Currency 2 6 3 4 3 2 3" xfId="32034" xr:uid="{C64AC73F-C656-4128-B1FA-7BC8C39EE06A}"/>
    <cellStyle name="Currency 2 6 3 4 3 3" xfId="15042" xr:uid="{CBECDDF4-3770-4AFA-B58B-7563D99C4CD0}"/>
    <cellStyle name="Currency 2 6 3 4 3 3 2" xfId="37698" xr:uid="{533391F2-D939-4D8D-9BB7-C732572A37B6}"/>
    <cellStyle name="Currency 2 6 3 4 3 4" xfId="26370" xr:uid="{D5CFF9D7-C0CB-445B-9D6F-E2B34792AF41}"/>
    <cellStyle name="Currency 2 6 3 4 4" xfId="6546" xr:uid="{01E0D64D-6740-41AC-803F-CE40A57C6F6E}"/>
    <cellStyle name="Currency 2 6 3 4 4 2" xfId="17874" xr:uid="{39B69DA0-2FFE-4189-BDEA-133265B656E9}"/>
    <cellStyle name="Currency 2 6 3 4 4 2 2" xfId="40530" xr:uid="{DFC36FB0-FC60-4F7F-9C62-B64F721CB99F}"/>
    <cellStyle name="Currency 2 6 3 4 4 3" xfId="29202" xr:uid="{63C46099-CFA8-4C47-8934-467B806B740B}"/>
    <cellStyle name="Currency 2 6 3 4 5" xfId="12210" xr:uid="{2B494FD8-7BA4-4BF1-9896-FC5830072749}"/>
    <cellStyle name="Currency 2 6 3 4 5 2" xfId="34866" xr:uid="{71B4FC18-B77A-44DC-B8DC-B63457B49923}"/>
    <cellStyle name="Currency 2 6 3 4 6" xfId="23538" xr:uid="{FA06CA0E-B184-4923-BACC-CDC00BA4E364}"/>
    <cellStyle name="Currency 2 6 3 5" xfId="2180" xr:uid="{1DA27F33-5FCF-4034-971D-78FDD535FB07}"/>
    <cellStyle name="Currency 2 6 3 5 2" xfId="5012" xr:uid="{09D59885-B276-48ED-962A-28C6D5302020}"/>
    <cellStyle name="Currency 2 6 3 5 2 2" xfId="10676" xr:uid="{EA303D55-5D36-438C-962F-2B09CAFEDA8E}"/>
    <cellStyle name="Currency 2 6 3 5 2 2 2" xfId="22004" xr:uid="{FC47187D-E5D6-46B5-8CB5-B0D0295D6777}"/>
    <cellStyle name="Currency 2 6 3 5 2 2 2 2" xfId="44660" xr:uid="{DE8964B4-1DE6-470D-82C2-98C4AB86B68B}"/>
    <cellStyle name="Currency 2 6 3 5 2 2 3" xfId="33332" xr:uid="{1BC5EA36-D948-48E7-8820-96357B69560D}"/>
    <cellStyle name="Currency 2 6 3 5 2 3" xfId="16340" xr:uid="{4622CD95-7011-4C48-81E9-3FDA45D38F1A}"/>
    <cellStyle name="Currency 2 6 3 5 2 3 2" xfId="38996" xr:uid="{5769273A-4665-4A6A-BFF8-356ED53FFA44}"/>
    <cellStyle name="Currency 2 6 3 5 2 4" xfId="27668" xr:uid="{C00C16C0-7B91-4FDC-80E0-37C0997EEE04}"/>
    <cellStyle name="Currency 2 6 3 5 3" xfId="7844" xr:uid="{6AD1C820-6621-4F13-967F-7DF8B63A5141}"/>
    <cellStyle name="Currency 2 6 3 5 3 2" xfId="19172" xr:uid="{0905DC53-33E8-4B01-9EC5-6382B3DD558A}"/>
    <cellStyle name="Currency 2 6 3 5 3 2 2" xfId="41828" xr:uid="{2D9DDC8F-DA1A-4F9C-B5ED-0481C6127F60}"/>
    <cellStyle name="Currency 2 6 3 5 3 3" xfId="30500" xr:uid="{9457AEA2-FD03-4795-9475-F26D3E3C1E71}"/>
    <cellStyle name="Currency 2 6 3 5 4" xfId="13508" xr:uid="{D4FE299B-BD2B-49A1-9A03-E85CBE38EEFF}"/>
    <cellStyle name="Currency 2 6 3 5 4 2" xfId="36164" xr:uid="{FE507377-7A33-463A-982E-8D599DE4AE01}"/>
    <cellStyle name="Currency 2 6 3 5 5" xfId="24836" xr:uid="{656AF0A9-C164-4429-BC09-FF45BBD72A2A}"/>
    <cellStyle name="Currency 2 6 3 6" xfId="3010" xr:uid="{6A43094F-59B1-4450-B5D6-913CE0A9617E}"/>
    <cellStyle name="Currency 2 6 3 6 2" xfId="8674" xr:uid="{A37BDA5D-2D8E-4E62-837D-F7D1DD00EA77}"/>
    <cellStyle name="Currency 2 6 3 6 2 2" xfId="20002" xr:uid="{089AC783-BA70-4BB3-A59B-6A7144F3FAAA}"/>
    <cellStyle name="Currency 2 6 3 6 2 2 2" xfId="42658" xr:uid="{2E29539F-0B55-41AB-A4F2-B2E2690E53CB}"/>
    <cellStyle name="Currency 2 6 3 6 2 3" xfId="31330" xr:uid="{01C84C60-06BB-45F7-9432-BB600B9D806F}"/>
    <cellStyle name="Currency 2 6 3 6 3" xfId="14338" xr:uid="{373F7BB7-12B0-41CD-8415-E55AE4F7AFA2}"/>
    <cellStyle name="Currency 2 6 3 6 3 2" xfId="36994" xr:uid="{7C20D4EC-992D-4D29-B968-AF687E7D3410}"/>
    <cellStyle name="Currency 2 6 3 6 4" xfId="25666" xr:uid="{9055EA25-F945-4741-8AF4-09A4044ED7C5}"/>
    <cellStyle name="Currency 2 6 3 7" xfId="5842" xr:uid="{F2F60390-E450-4095-963C-1E779B8EA3A9}"/>
    <cellStyle name="Currency 2 6 3 7 2" xfId="17170" xr:uid="{7C98817D-89D3-4BA1-85EE-D0894D8149BF}"/>
    <cellStyle name="Currency 2 6 3 7 2 2" xfId="39826" xr:uid="{EF2C9CBC-7782-44CD-9285-C1FBB7E6DF6F}"/>
    <cellStyle name="Currency 2 6 3 7 3" xfId="28498" xr:uid="{EB0B3999-DE03-4BDB-A72A-CF2BDAA59B6A}"/>
    <cellStyle name="Currency 2 6 3 8" xfId="11506" xr:uid="{DB1BCE69-88E0-4B34-A1C1-F8A0273422FD}"/>
    <cellStyle name="Currency 2 6 3 8 2" xfId="34162" xr:uid="{F5511B80-7086-4892-95A7-0ADF86FE875C}"/>
    <cellStyle name="Currency 2 6 3 9" xfId="22834" xr:uid="{FAA0D5FD-AC35-4E20-86F6-75C7025B7AD5}"/>
    <cellStyle name="Currency 2 6 4" xfId="266" xr:uid="{E3D1A9DF-57C3-40DB-AD10-B837311E5EF9}"/>
    <cellStyle name="Currency 2 6 4 2" xfId="618" xr:uid="{372D26C4-3A71-49DF-B7F3-77E045A801EB}"/>
    <cellStyle name="Currency 2 6 4 2 2" xfId="1322" xr:uid="{995410DB-E7F5-4CA3-BEAC-9D02B25A7992}"/>
    <cellStyle name="Currency 2 6 4 2 2 2" xfId="2181" xr:uid="{21AF5EEA-7137-4FF5-AE4B-4B9F5F3C4AD8}"/>
    <cellStyle name="Currency 2 6 4 2 2 2 2" xfId="5013" xr:uid="{213FE159-E46D-4532-80E1-0A69E23175BB}"/>
    <cellStyle name="Currency 2 6 4 2 2 2 2 2" xfId="10677" xr:uid="{4DC41742-E0A0-40BA-8250-E51C2077BCF7}"/>
    <cellStyle name="Currency 2 6 4 2 2 2 2 2 2" xfId="22005" xr:uid="{43175AF9-E851-47BF-AE0A-F12648732413}"/>
    <cellStyle name="Currency 2 6 4 2 2 2 2 2 2 2" xfId="44661" xr:uid="{F44BF5D1-6C42-4231-B6C4-7F296F154A30}"/>
    <cellStyle name="Currency 2 6 4 2 2 2 2 2 3" xfId="33333" xr:uid="{303DFC0B-4550-4396-96F2-056B0AE781BB}"/>
    <cellStyle name="Currency 2 6 4 2 2 2 2 3" xfId="16341" xr:uid="{BB2ED4AA-9CE6-4C9D-AAAE-9DB142CD714F}"/>
    <cellStyle name="Currency 2 6 4 2 2 2 2 3 2" xfId="38997" xr:uid="{6BFB60BC-5891-4269-AE53-7427C5BBFAEE}"/>
    <cellStyle name="Currency 2 6 4 2 2 2 2 4" xfId="27669" xr:uid="{EB14A328-A30D-4F29-A011-60F667A3AFCC}"/>
    <cellStyle name="Currency 2 6 4 2 2 2 3" xfId="7845" xr:uid="{68142947-70D2-42B2-9550-FA0FD7AB9229}"/>
    <cellStyle name="Currency 2 6 4 2 2 2 3 2" xfId="19173" xr:uid="{661F1543-81ED-4948-A581-6979DC55957E}"/>
    <cellStyle name="Currency 2 6 4 2 2 2 3 2 2" xfId="41829" xr:uid="{C234430C-1C26-49E5-B3A2-DEE5D0B4150C}"/>
    <cellStyle name="Currency 2 6 4 2 2 2 3 3" xfId="30501" xr:uid="{9C4C6E3D-CB50-4CE3-8EF9-4267620088EF}"/>
    <cellStyle name="Currency 2 6 4 2 2 2 4" xfId="13509" xr:uid="{A0B4468D-F616-4D8C-9B78-648944AEB7E6}"/>
    <cellStyle name="Currency 2 6 4 2 2 2 4 2" xfId="36165" xr:uid="{93A44DD8-1FAC-40CD-9BA3-25B5BF93B8F0}"/>
    <cellStyle name="Currency 2 6 4 2 2 2 5" xfId="24837" xr:uid="{23391435-8DFA-42B5-A9E3-8B4D48E483F7}"/>
    <cellStyle name="Currency 2 6 4 2 2 3" xfId="4154" xr:uid="{714F2712-4F16-4EB5-86E0-D87C40397EC3}"/>
    <cellStyle name="Currency 2 6 4 2 2 3 2" xfId="9818" xr:uid="{4904DA66-BC14-4299-B22D-F65675B2C3CD}"/>
    <cellStyle name="Currency 2 6 4 2 2 3 2 2" xfId="21146" xr:uid="{6E924FF0-FFD3-49AF-B98F-DEEF191BC177}"/>
    <cellStyle name="Currency 2 6 4 2 2 3 2 2 2" xfId="43802" xr:uid="{42564C2B-2ACE-463C-8C64-2A74D6E221CE}"/>
    <cellStyle name="Currency 2 6 4 2 2 3 2 3" xfId="32474" xr:uid="{74B5483B-AB19-4205-892A-5E18C9CEDC57}"/>
    <cellStyle name="Currency 2 6 4 2 2 3 3" xfId="15482" xr:uid="{C3C69A0D-C8BC-4D4B-AB42-4143296F4D3B}"/>
    <cellStyle name="Currency 2 6 4 2 2 3 3 2" xfId="38138" xr:uid="{7631A3F2-F6E9-4CFD-8D54-694D96663A03}"/>
    <cellStyle name="Currency 2 6 4 2 2 3 4" xfId="26810" xr:uid="{DD7A2375-9FE6-47C7-8AEC-29574C04A773}"/>
    <cellStyle name="Currency 2 6 4 2 2 4" xfId="6986" xr:uid="{9C242957-F8BD-4572-AEB7-AECC6BFB99E1}"/>
    <cellStyle name="Currency 2 6 4 2 2 4 2" xfId="18314" xr:uid="{1877DE0C-3B27-4680-8C32-667F290862E4}"/>
    <cellStyle name="Currency 2 6 4 2 2 4 2 2" xfId="40970" xr:uid="{84ED18A7-C372-4978-B5BA-6523DFEEDCF8}"/>
    <cellStyle name="Currency 2 6 4 2 2 4 3" xfId="29642" xr:uid="{970A7364-80FF-4864-A55F-3C548CC0D494}"/>
    <cellStyle name="Currency 2 6 4 2 2 5" xfId="12650" xr:uid="{35E5CFCB-D67B-4F30-B7C4-5A78B0576907}"/>
    <cellStyle name="Currency 2 6 4 2 2 5 2" xfId="35306" xr:uid="{E4F39CCA-7D97-4F2F-94B3-9CC17DE9E024}"/>
    <cellStyle name="Currency 2 6 4 2 2 6" xfId="23978" xr:uid="{7CBB7110-9ECF-4299-A59E-C886477C9A7D}"/>
    <cellStyle name="Currency 2 6 4 2 3" xfId="2182" xr:uid="{29AB9337-589A-42B3-998A-65FE34B39E00}"/>
    <cellStyle name="Currency 2 6 4 2 3 2" xfId="5014" xr:uid="{E0C9E205-5AE1-40D1-9629-888B9DF5470E}"/>
    <cellStyle name="Currency 2 6 4 2 3 2 2" xfId="10678" xr:uid="{80B51793-0EA3-4298-B43B-276A69B7CB48}"/>
    <cellStyle name="Currency 2 6 4 2 3 2 2 2" xfId="22006" xr:uid="{1EB4E45E-4CE9-4425-87D5-D1726EEEE0F0}"/>
    <cellStyle name="Currency 2 6 4 2 3 2 2 2 2" xfId="44662" xr:uid="{B3FB78C9-32B0-40DC-B626-A0C157243AC0}"/>
    <cellStyle name="Currency 2 6 4 2 3 2 2 3" xfId="33334" xr:uid="{A9D4363F-EBC9-4562-A38D-292A640E25A7}"/>
    <cellStyle name="Currency 2 6 4 2 3 2 3" xfId="16342" xr:uid="{0C01F789-EE60-4989-9F7E-08E2D8258BCB}"/>
    <cellStyle name="Currency 2 6 4 2 3 2 3 2" xfId="38998" xr:uid="{411B1AEC-FEA3-4CBA-BE71-88368602E9E1}"/>
    <cellStyle name="Currency 2 6 4 2 3 2 4" xfId="27670" xr:uid="{65D07159-36C2-483F-ADD7-80741552011F}"/>
    <cellStyle name="Currency 2 6 4 2 3 3" xfId="7846" xr:uid="{2A308EE6-B6B1-44AB-9E8B-EA4451AD184C}"/>
    <cellStyle name="Currency 2 6 4 2 3 3 2" xfId="19174" xr:uid="{08C0470C-2A92-4ED0-8E18-345BF2B8FD29}"/>
    <cellStyle name="Currency 2 6 4 2 3 3 2 2" xfId="41830" xr:uid="{EF52CE7B-2961-4F82-BFD0-488E5BB3295B}"/>
    <cellStyle name="Currency 2 6 4 2 3 3 3" xfId="30502" xr:uid="{7128649B-E38F-4A5E-B136-DEEE0C32FBE4}"/>
    <cellStyle name="Currency 2 6 4 2 3 4" xfId="13510" xr:uid="{8E3908D5-60DD-4B06-87B8-555F185A4BF5}"/>
    <cellStyle name="Currency 2 6 4 2 3 4 2" xfId="36166" xr:uid="{253DE9D2-6CC9-44C9-BAB8-2423CBE748C6}"/>
    <cellStyle name="Currency 2 6 4 2 3 5" xfId="24838" xr:uid="{2CD6790D-24B1-4D8F-9B33-CC5338BEA186}"/>
    <cellStyle name="Currency 2 6 4 2 4" xfId="3450" xr:uid="{E088A6F3-B6E3-436A-8A89-DA6A55E2676A}"/>
    <cellStyle name="Currency 2 6 4 2 4 2" xfId="9114" xr:uid="{D7563BC9-A1E5-4D9C-8A77-374A27F8E928}"/>
    <cellStyle name="Currency 2 6 4 2 4 2 2" xfId="20442" xr:uid="{1E74E26E-3784-48FF-B944-A64E5764D3C1}"/>
    <cellStyle name="Currency 2 6 4 2 4 2 2 2" xfId="43098" xr:uid="{0A01C903-033D-48E5-B0F9-5DB87B6E7E3D}"/>
    <cellStyle name="Currency 2 6 4 2 4 2 3" xfId="31770" xr:uid="{10FBD4C3-1005-4D7A-9E4D-D90D127CB169}"/>
    <cellStyle name="Currency 2 6 4 2 4 3" xfId="14778" xr:uid="{0269AB7C-6E16-4259-AD60-D824D72E6358}"/>
    <cellStyle name="Currency 2 6 4 2 4 3 2" xfId="37434" xr:uid="{DA5424B7-8974-4386-BFCB-F1CE77633017}"/>
    <cellStyle name="Currency 2 6 4 2 4 4" xfId="26106" xr:uid="{605D922D-11BE-4F19-8CEF-99628B5FE687}"/>
    <cellStyle name="Currency 2 6 4 2 5" xfId="6282" xr:uid="{CBD176A3-FB30-4878-AF04-70A1A9F10667}"/>
    <cellStyle name="Currency 2 6 4 2 5 2" xfId="17610" xr:uid="{5AFDFA75-E1EC-4921-8F0E-839C329D3C70}"/>
    <cellStyle name="Currency 2 6 4 2 5 2 2" xfId="40266" xr:uid="{F85FFEC1-FF51-4779-845E-E58799AC502D}"/>
    <cellStyle name="Currency 2 6 4 2 5 3" xfId="28938" xr:uid="{D3345A1B-67BD-4B9E-B03E-BA685086AC2D}"/>
    <cellStyle name="Currency 2 6 4 2 6" xfId="11946" xr:uid="{C45E6D7E-E07C-4A2B-9B8A-CC5D8608301A}"/>
    <cellStyle name="Currency 2 6 4 2 6 2" xfId="34602" xr:uid="{4167F8C8-60B9-4094-89D9-B0CFA673D5BE}"/>
    <cellStyle name="Currency 2 6 4 2 7" xfId="23274" xr:uid="{3F8CC512-652E-41A7-8F10-FC9441F49D11}"/>
    <cellStyle name="Currency 2 6 4 3" xfId="970" xr:uid="{77FD8FE3-D1D7-4BC7-97ED-C41DC70AFA4C}"/>
    <cellStyle name="Currency 2 6 4 3 2" xfId="2183" xr:uid="{9D5573F1-1539-4EF1-A4EC-FE8A520EAD64}"/>
    <cellStyle name="Currency 2 6 4 3 2 2" xfId="5015" xr:uid="{B44F2B26-11B9-4142-976A-6002AFF8EBBF}"/>
    <cellStyle name="Currency 2 6 4 3 2 2 2" xfId="10679" xr:uid="{F6240539-AB60-4F80-869B-02D2250C9B36}"/>
    <cellStyle name="Currency 2 6 4 3 2 2 2 2" xfId="22007" xr:uid="{1C2CE59C-DD03-4092-820B-8965DDB75977}"/>
    <cellStyle name="Currency 2 6 4 3 2 2 2 2 2" xfId="44663" xr:uid="{BCA623A8-EA5E-4428-A51E-3C5A0E6901F4}"/>
    <cellStyle name="Currency 2 6 4 3 2 2 2 3" xfId="33335" xr:uid="{F6588BA5-2FD3-4A84-B701-FAFE3B82BA8C}"/>
    <cellStyle name="Currency 2 6 4 3 2 2 3" xfId="16343" xr:uid="{9FD67787-9A3E-4550-A08C-49B22ADDFD94}"/>
    <cellStyle name="Currency 2 6 4 3 2 2 3 2" xfId="38999" xr:uid="{D5041802-D69D-48A7-B35E-31D9062830EB}"/>
    <cellStyle name="Currency 2 6 4 3 2 2 4" xfId="27671" xr:uid="{81CB0D84-F7B4-40D6-8CAC-A113FC3271FF}"/>
    <cellStyle name="Currency 2 6 4 3 2 3" xfId="7847" xr:uid="{986EFBF2-9B6E-43C6-8DD3-65BFA70F208E}"/>
    <cellStyle name="Currency 2 6 4 3 2 3 2" xfId="19175" xr:uid="{4138A975-2E9D-4296-AA3C-66261A4EA592}"/>
    <cellStyle name="Currency 2 6 4 3 2 3 2 2" xfId="41831" xr:uid="{1D9AF505-A5C9-4129-BF87-8F0675BB4409}"/>
    <cellStyle name="Currency 2 6 4 3 2 3 3" xfId="30503" xr:uid="{7B081A93-85B8-4229-885B-14134295E928}"/>
    <cellStyle name="Currency 2 6 4 3 2 4" xfId="13511" xr:uid="{82510C9A-2692-4345-97CC-763B2BAAB53E}"/>
    <cellStyle name="Currency 2 6 4 3 2 4 2" xfId="36167" xr:uid="{778F7E7C-B504-45E9-8960-09CFB303E1DC}"/>
    <cellStyle name="Currency 2 6 4 3 2 5" xfId="24839" xr:uid="{9888578C-B684-42DB-AAAC-5ED6FA4F2B66}"/>
    <cellStyle name="Currency 2 6 4 3 3" xfId="3802" xr:uid="{0E9800E9-2F3D-43C8-80A0-1D59EC2C8BDF}"/>
    <cellStyle name="Currency 2 6 4 3 3 2" xfId="9466" xr:uid="{27F72A1F-32CF-458D-B15C-F1B884B0751C}"/>
    <cellStyle name="Currency 2 6 4 3 3 2 2" xfId="20794" xr:uid="{49A09B11-3832-4FDD-B0CC-09C5639353FA}"/>
    <cellStyle name="Currency 2 6 4 3 3 2 2 2" xfId="43450" xr:uid="{B47A82C5-CA8A-431B-BB88-3107215BEBC0}"/>
    <cellStyle name="Currency 2 6 4 3 3 2 3" xfId="32122" xr:uid="{188FF8D7-A21D-44D8-810D-5266FFA06CC7}"/>
    <cellStyle name="Currency 2 6 4 3 3 3" xfId="15130" xr:uid="{DB9F0706-9E8B-44F0-8DCD-81EEBA850AEB}"/>
    <cellStyle name="Currency 2 6 4 3 3 3 2" xfId="37786" xr:uid="{25076631-4C87-4B08-93B5-EE9B2800DD6E}"/>
    <cellStyle name="Currency 2 6 4 3 3 4" xfId="26458" xr:uid="{E0E75AFF-08B9-4347-938D-58C7C1C85729}"/>
    <cellStyle name="Currency 2 6 4 3 4" xfId="6634" xr:uid="{2C48D1B8-B523-48D5-95D4-2FA8723F645F}"/>
    <cellStyle name="Currency 2 6 4 3 4 2" xfId="17962" xr:uid="{72EC9CC9-3FB0-492A-A184-96EAB0508905}"/>
    <cellStyle name="Currency 2 6 4 3 4 2 2" xfId="40618" xr:uid="{D456D664-C636-4645-BA97-03412B477174}"/>
    <cellStyle name="Currency 2 6 4 3 4 3" xfId="29290" xr:uid="{9934E68A-EC66-4F55-99C7-67117C849304}"/>
    <cellStyle name="Currency 2 6 4 3 5" xfId="12298" xr:uid="{408E742E-923C-49BF-98F7-32B857ADC682}"/>
    <cellStyle name="Currency 2 6 4 3 5 2" xfId="34954" xr:uid="{83DEAE8E-14B3-4DFB-8C7A-1F26FAD1949D}"/>
    <cellStyle name="Currency 2 6 4 3 6" xfId="23626" xr:uid="{C2A900D7-3716-45F5-AA6D-A4AAE9A72B7F}"/>
    <cellStyle name="Currency 2 6 4 4" xfId="2184" xr:uid="{52BC0C68-9913-4CF7-A10D-16C8C2F13115}"/>
    <cellStyle name="Currency 2 6 4 4 2" xfId="5016" xr:uid="{5B269FEA-E374-4BB7-9042-FA4CC015781A}"/>
    <cellStyle name="Currency 2 6 4 4 2 2" xfId="10680" xr:uid="{7B302D8A-F2F2-46EC-8088-282DFEE84B31}"/>
    <cellStyle name="Currency 2 6 4 4 2 2 2" xfId="22008" xr:uid="{0E8D57CA-AAB6-4BC9-B9C7-EA987A3431B4}"/>
    <cellStyle name="Currency 2 6 4 4 2 2 2 2" xfId="44664" xr:uid="{DB9BEE51-26B1-4EAF-84DD-B33C7A1FB5FA}"/>
    <cellStyle name="Currency 2 6 4 4 2 2 3" xfId="33336" xr:uid="{EC44EBDF-020B-4223-B626-A282E9480F37}"/>
    <cellStyle name="Currency 2 6 4 4 2 3" xfId="16344" xr:uid="{0FF48D6D-51B2-4F4D-A4A6-6EA1DB338A3E}"/>
    <cellStyle name="Currency 2 6 4 4 2 3 2" xfId="39000" xr:uid="{5533AA51-7638-418A-9C01-5F5945690237}"/>
    <cellStyle name="Currency 2 6 4 4 2 4" xfId="27672" xr:uid="{BFA5C618-829D-4210-BE3C-C327E76958D7}"/>
    <cellStyle name="Currency 2 6 4 4 3" xfId="7848" xr:uid="{80D0745E-434C-47B8-B8FA-7569E98BB6AF}"/>
    <cellStyle name="Currency 2 6 4 4 3 2" xfId="19176" xr:uid="{4D901AAF-79E4-407D-8887-10C1801A1BE0}"/>
    <cellStyle name="Currency 2 6 4 4 3 2 2" xfId="41832" xr:uid="{D1AD8893-3A21-4925-BFC8-1598448E4CF9}"/>
    <cellStyle name="Currency 2 6 4 4 3 3" xfId="30504" xr:uid="{225FFCB2-D887-4D17-B500-C727BA971CD5}"/>
    <cellStyle name="Currency 2 6 4 4 4" xfId="13512" xr:uid="{083403F0-F146-41C3-B5CF-95453482965E}"/>
    <cellStyle name="Currency 2 6 4 4 4 2" xfId="36168" xr:uid="{C035E2F4-BD7F-46E8-B412-A6B836FD0B3E}"/>
    <cellStyle name="Currency 2 6 4 4 5" xfId="24840" xr:uid="{F0B9EFF6-E970-463A-ADA9-0F109B876790}"/>
    <cellStyle name="Currency 2 6 4 5" xfId="3098" xr:uid="{D6C4771F-0845-440A-B8C7-3EA3BD3DDEBB}"/>
    <cellStyle name="Currency 2 6 4 5 2" xfId="8762" xr:uid="{AD3741CA-B06F-4FEC-85A6-15CA3B3599F0}"/>
    <cellStyle name="Currency 2 6 4 5 2 2" xfId="20090" xr:uid="{B4AF264D-E7D4-479A-8CA2-C4C6B8559C2C}"/>
    <cellStyle name="Currency 2 6 4 5 2 2 2" xfId="42746" xr:uid="{2F549780-FBF4-405D-927C-7C8AC3E01565}"/>
    <cellStyle name="Currency 2 6 4 5 2 3" xfId="31418" xr:uid="{43E1A44C-593E-4C17-A488-2B54CFA838F8}"/>
    <cellStyle name="Currency 2 6 4 5 3" xfId="14426" xr:uid="{699818FB-C5C8-44E3-AFCD-EF8D9CA5F71F}"/>
    <cellStyle name="Currency 2 6 4 5 3 2" xfId="37082" xr:uid="{5BD30672-3C4C-469B-8755-FED8C3C20115}"/>
    <cellStyle name="Currency 2 6 4 5 4" xfId="25754" xr:uid="{5C48A361-EC43-4AA0-91D1-EA56BDB80A55}"/>
    <cellStyle name="Currency 2 6 4 6" xfId="5930" xr:uid="{CC1CB4E1-6B7F-4BBB-905B-BD5624B3B466}"/>
    <cellStyle name="Currency 2 6 4 6 2" xfId="17258" xr:uid="{C46BF17C-CEAE-44D3-B931-96E477EC1E78}"/>
    <cellStyle name="Currency 2 6 4 6 2 2" xfId="39914" xr:uid="{792C46EE-C9E4-4802-B1F0-B22D8753E23B}"/>
    <cellStyle name="Currency 2 6 4 6 3" xfId="28586" xr:uid="{E4B247E0-046C-4B8B-99CC-71EC516EAB5F}"/>
    <cellStyle name="Currency 2 6 4 7" xfId="11594" xr:uid="{4B4FF654-918E-4E1F-9962-C26358610918}"/>
    <cellStyle name="Currency 2 6 4 7 2" xfId="34250" xr:uid="{0BB50482-0653-406D-A224-4CFACACAC38A}"/>
    <cellStyle name="Currency 2 6 4 8" xfId="22922" xr:uid="{A1994E76-38B0-4A12-9BB6-ADEEB0D88AB7}"/>
    <cellStyle name="Currency 2 6 5" xfId="442" xr:uid="{4B6951EA-4416-418E-8835-B2D65E774757}"/>
    <cellStyle name="Currency 2 6 5 2" xfId="1146" xr:uid="{94766432-35C3-4E89-99A2-15D01F2F9FEC}"/>
    <cellStyle name="Currency 2 6 5 2 2" xfId="2185" xr:uid="{8D9E846F-4989-449E-9F89-3BDF2DEDB457}"/>
    <cellStyle name="Currency 2 6 5 2 2 2" xfId="5017" xr:uid="{FDB1582D-0F77-4C6B-AC0C-4824053DD701}"/>
    <cellStyle name="Currency 2 6 5 2 2 2 2" xfId="10681" xr:uid="{1350010D-E38A-4795-A776-5D1C02FCF4EE}"/>
    <cellStyle name="Currency 2 6 5 2 2 2 2 2" xfId="22009" xr:uid="{D640CFC9-D195-4593-A408-58BAEFFC7776}"/>
    <cellStyle name="Currency 2 6 5 2 2 2 2 2 2" xfId="44665" xr:uid="{2E432466-2083-4C2F-8E63-74866C7B3778}"/>
    <cellStyle name="Currency 2 6 5 2 2 2 2 3" xfId="33337" xr:uid="{00FCA1C3-65C0-422F-9212-8C7F3AE6F1FB}"/>
    <cellStyle name="Currency 2 6 5 2 2 2 3" xfId="16345" xr:uid="{AAE6CEE4-8EBE-4025-9A2C-10C9E86DDAE5}"/>
    <cellStyle name="Currency 2 6 5 2 2 2 3 2" xfId="39001" xr:uid="{FD06BF30-09C0-4347-A8E6-3189487B9E13}"/>
    <cellStyle name="Currency 2 6 5 2 2 2 4" xfId="27673" xr:uid="{5A1F3AB2-F23F-48B2-93FF-83DF2417CA4E}"/>
    <cellStyle name="Currency 2 6 5 2 2 3" xfId="7849" xr:uid="{31CFE558-EC8B-49FC-9B03-373ED853BF77}"/>
    <cellStyle name="Currency 2 6 5 2 2 3 2" xfId="19177" xr:uid="{29DC2FC9-266D-4DFA-81A2-C622F6EFDF8B}"/>
    <cellStyle name="Currency 2 6 5 2 2 3 2 2" xfId="41833" xr:uid="{899908F6-4746-4CEB-8F4E-C7B7F3C3C569}"/>
    <cellStyle name="Currency 2 6 5 2 2 3 3" xfId="30505" xr:uid="{F0436915-01EF-49E8-9415-32AA6D07740A}"/>
    <cellStyle name="Currency 2 6 5 2 2 4" xfId="13513" xr:uid="{B45280EF-1893-4814-AF54-61243E050466}"/>
    <cellStyle name="Currency 2 6 5 2 2 4 2" xfId="36169" xr:uid="{EBDD3F85-7D78-47A9-AAD7-B1C6F483EADD}"/>
    <cellStyle name="Currency 2 6 5 2 2 5" xfId="24841" xr:uid="{D29BAF7C-393F-44A8-96D0-8253C7429CC8}"/>
    <cellStyle name="Currency 2 6 5 2 3" xfId="3978" xr:uid="{6FB1C299-3313-44B2-B1AB-9D5A9D57EB95}"/>
    <cellStyle name="Currency 2 6 5 2 3 2" xfId="9642" xr:uid="{622339E2-85AF-49FA-A1FE-BD3A6353CE5F}"/>
    <cellStyle name="Currency 2 6 5 2 3 2 2" xfId="20970" xr:uid="{EE179BFE-84B8-4351-8B5A-880109F0F731}"/>
    <cellStyle name="Currency 2 6 5 2 3 2 2 2" xfId="43626" xr:uid="{2C4C437F-221E-4DB4-890F-C2519895DFFB}"/>
    <cellStyle name="Currency 2 6 5 2 3 2 3" xfId="32298" xr:uid="{926734F0-3359-4E94-B304-175C685A09C8}"/>
    <cellStyle name="Currency 2 6 5 2 3 3" xfId="15306" xr:uid="{B85BF47B-B90D-44BC-9507-1457E3B58549}"/>
    <cellStyle name="Currency 2 6 5 2 3 3 2" xfId="37962" xr:uid="{A8893D32-07DF-45C1-B19C-17279B3EBC9B}"/>
    <cellStyle name="Currency 2 6 5 2 3 4" xfId="26634" xr:uid="{F07F9629-9A94-41C9-9E11-C1BA30A7D39F}"/>
    <cellStyle name="Currency 2 6 5 2 4" xfId="6810" xr:uid="{DDECC50D-1BAA-4064-B82E-3A5CAEDF2E52}"/>
    <cellStyle name="Currency 2 6 5 2 4 2" xfId="18138" xr:uid="{7CDEA943-106B-4B99-8C99-91A6C5EE29CA}"/>
    <cellStyle name="Currency 2 6 5 2 4 2 2" xfId="40794" xr:uid="{81F06C05-D43C-4991-8266-B3AC1355B9A8}"/>
    <cellStyle name="Currency 2 6 5 2 4 3" xfId="29466" xr:uid="{86D220C5-3596-42B4-9086-571DFC27EBF4}"/>
    <cellStyle name="Currency 2 6 5 2 5" xfId="12474" xr:uid="{0D0E3074-6E6B-49CC-AA50-1FABC4C584A8}"/>
    <cellStyle name="Currency 2 6 5 2 5 2" xfId="35130" xr:uid="{BB606727-6BC2-4BDA-B689-87171D771BE8}"/>
    <cellStyle name="Currency 2 6 5 2 6" xfId="23802" xr:uid="{EBB8A160-EBB6-4FA0-97AE-D86665DF28CF}"/>
    <cellStyle name="Currency 2 6 5 3" xfId="2186" xr:uid="{BD098277-2A39-40FC-8FBF-16A851DD116C}"/>
    <cellStyle name="Currency 2 6 5 3 2" xfId="5018" xr:uid="{3737F546-6660-454D-9796-26C88EFFFBD5}"/>
    <cellStyle name="Currency 2 6 5 3 2 2" xfId="10682" xr:uid="{43435C95-578A-4936-8DDA-D1B552A6B3E7}"/>
    <cellStyle name="Currency 2 6 5 3 2 2 2" xfId="22010" xr:uid="{5ACA93D1-7804-4D8B-8F06-A8AA3A118501}"/>
    <cellStyle name="Currency 2 6 5 3 2 2 2 2" xfId="44666" xr:uid="{092B0442-8AD7-4083-A1CF-9F9346F12AE4}"/>
    <cellStyle name="Currency 2 6 5 3 2 2 3" xfId="33338" xr:uid="{E7F3E946-E3E9-46B7-A9B2-9B51C8771DE7}"/>
    <cellStyle name="Currency 2 6 5 3 2 3" xfId="16346" xr:uid="{FCDF4C2C-648F-4FF2-9360-A996FF141C2A}"/>
    <cellStyle name="Currency 2 6 5 3 2 3 2" xfId="39002" xr:uid="{7E6E408B-3A18-4FFE-866F-B134FDADF968}"/>
    <cellStyle name="Currency 2 6 5 3 2 4" xfId="27674" xr:uid="{218BBAEA-17CC-4DB0-8E4A-6AB8CA876AA3}"/>
    <cellStyle name="Currency 2 6 5 3 3" xfId="7850" xr:uid="{F47C05ED-2968-433A-9EEB-FB9E1AE2BECD}"/>
    <cellStyle name="Currency 2 6 5 3 3 2" xfId="19178" xr:uid="{4BB92071-5D2B-4E46-87F6-D7925F6B4C8D}"/>
    <cellStyle name="Currency 2 6 5 3 3 2 2" xfId="41834" xr:uid="{B518DED0-FB51-4ACB-87CE-CF0B62A39EF9}"/>
    <cellStyle name="Currency 2 6 5 3 3 3" xfId="30506" xr:uid="{E28F513A-78DD-402C-9D1F-EF6328DDD06A}"/>
    <cellStyle name="Currency 2 6 5 3 4" xfId="13514" xr:uid="{2A250A7F-7B60-4A87-A4CA-D8EA8B0AE891}"/>
    <cellStyle name="Currency 2 6 5 3 4 2" xfId="36170" xr:uid="{4207AFF0-37A2-4DBE-A2F7-2499AAC6886A}"/>
    <cellStyle name="Currency 2 6 5 3 5" xfId="24842" xr:uid="{4FDBB148-750A-40F2-BD3E-5019861E30EA}"/>
    <cellStyle name="Currency 2 6 5 4" xfId="3274" xr:uid="{5C7F1022-61AF-4AA0-A0D7-16BC2E72BADE}"/>
    <cellStyle name="Currency 2 6 5 4 2" xfId="8938" xr:uid="{DA1D2A0A-F83B-419A-AA60-C3FBAA17036C}"/>
    <cellStyle name="Currency 2 6 5 4 2 2" xfId="20266" xr:uid="{C84F03B6-C6BE-45C9-8A4B-BA5CE448ED2E}"/>
    <cellStyle name="Currency 2 6 5 4 2 2 2" xfId="42922" xr:uid="{C9EC7C38-AD69-4DB2-981F-1458C2785405}"/>
    <cellStyle name="Currency 2 6 5 4 2 3" xfId="31594" xr:uid="{395CA64B-F7D1-4538-B0F2-F8D8109851CC}"/>
    <cellStyle name="Currency 2 6 5 4 3" xfId="14602" xr:uid="{38DD7FF8-46BE-4AAB-8A85-FBBED844D95F}"/>
    <cellStyle name="Currency 2 6 5 4 3 2" xfId="37258" xr:uid="{17144313-5584-4618-B72B-E4291391F7B4}"/>
    <cellStyle name="Currency 2 6 5 4 4" xfId="25930" xr:uid="{75D232EC-92B0-499D-9678-1491C99C4884}"/>
    <cellStyle name="Currency 2 6 5 5" xfId="6106" xr:uid="{EDF7E8F8-6AE2-413C-8B0A-EE31DC5E7EEE}"/>
    <cellStyle name="Currency 2 6 5 5 2" xfId="17434" xr:uid="{22839C8A-8216-41C3-AE74-70451C136ADA}"/>
    <cellStyle name="Currency 2 6 5 5 2 2" xfId="40090" xr:uid="{E343EB1F-EC54-43B4-B021-B9185D0EAF59}"/>
    <cellStyle name="Currency 2 6 5 5 3" xfId="28762" xr:uid="{E7E596E9-E34D-4B12-A983-D7F8B7DE728A}"/>
    <cellStyle name="Currency 2 6 5 6" xfId="11770" xr:uid="{9B885B62-4485-4839-AF53-71961AF58D3A}"/>
    <cellStyle name="Currency 2 6 5 6 2" xfId="34426" xr:uid="{59096D81-C075-45CE-9B25-43B25C86FD32}"/>
    <cellStyle name="Currency 2 6 5 7" xfId="23098" xr:uid="{7253491D-6C21-4D23-B2B3-C7287F70E623}"/>
    <cellStyle name="Currency 2 6 6" xfId="794" xr:uid="{978E0779-684B-40E7-B538-D970AF6147F5}"/>
    <cellStyle name="Currency 2 6 6 2" xfId="2187" xr:uid="{D3439283-6ECD-47FA-8AB5-13278F6D8DC8}"/>
    <cellStyle name="Currency 2 6 6 2 2" xfId="5019" xr:uid="{5E3FDFF5-8F52-4B9F-9CDB-4A9D3B99F4DB}"/>
    <cellStyle name="Currency 2 6 6 2 2 2" xfId="10683" xr:uid="{90E32E6E-98A6-4FC7-AE45-FFE3D33674D1}"/>
    <cellStyle name="Currency 2 6 6 2 2 2 2" xfId="22011" xr:uid="{386FCA77-D616-45FA-9820-ECCC71F200E2}"/>
    <cellStyle name="Currency 2 6 6 2 2 2 2 2" xfId="44667" xr:uid="{447C9B53-40E9-43B7-BB21-8148CCA611B3}"/>
    <cellStyle name="Currency 2 6 6 2 2 2 3" xfId="33339" xr:uid="{BDB8CEA7-9F29-47D7-8807-4AF47ADA0B47}"/>
    <cellStyle name="Currency 2 6 6 2 2 3" xfId="16347" xr:uid="{454D5C51-3DD2-48D7-8399-06A7A4C31DC9}"/>
    <cellStyle name="Currency 2 6 6 2 2 3 2" xfId="39003" xr:uid="{E172918E-879B-46FB-A41E-561F605EEC06}"/>
    <cellStyle name="Currency 2 6 6 2 2 4" xfId="27675" xr:uid="{233BAC4F-9DB8-4340-AAEB-7D7B8BC26B8D}"/>
    <cellStyle name="Currency 2 6 6 2 3" xfId="7851" xr:uid="{CCB0C610-F069-4F75-91A1-3AB53C27E9FE}"/>
    <cellStyle name="Currency 2 6 6 2 3 2" xfId="19179" xr:uid="{8101E5F6-C370-432F-854C-DDED2476CB2E}"/>
    <cellStyle name="Currency 2 6 6 2 3 2 2" xfId="41835" xr:uid="{203D8661-5D75-4DF2-827D-3A1BA0B6CA99}"/>
    <cellStyle name="Currency 2 6 6 2 3 3" xfId="30507" xr:uid="{4BC16D30-AD1D-436F-AADE-8921ADA8E3C2}"/>
    <cellStyle name="Currency 2 6 6 2 4" xfId="13515" xr:uid="{BC71E8DB-95EB-404C-B0BD-DCB316078544}"/>
    <cellStyle name="Currency 2 6 6 2 4 2" xfId="36171" xr:uid="{FD51C096-FDD7-4851-8623-B1C65FAB2190}"/>
    <cellStyle name="Currency 2 6 6 2 5" xfId="24843" xr:uid="{958405BD-2918-4A94-9459-17D1533FF950}"/>
    <cellStyle name="Currency 2 6 6 3" xfId="3626" xr:uid="{7BC4BA14-D9EB-44BA-BDE0-4DEB3441764E}"/>
    <cellStyle name="Currency 2 6 6 3 2" xfId="9290" xr:uid="{32B53F30-594C-42F7-9569-59E21BBC7099}"/>
    <cellStyle name="Currency 2 6 6 3 2 2" xfId="20618" xr:uid="{62B3631B-78CA-4646-AB15-527CCD74D48A}"/>
    <cellStyle name="Currency 2 6 6 3 2 2 2" xfId="43274" xr:uid="{CE14A633-2AE8-4546-9B2F-ACC0C173723A}"/>
    <cellStyle name="Currency 2 6 6 3 2 3" xfId="31946" xr:uid="{871BD7D1-F3F6-4073-81ED-548D7F904C8E}"/>
    <cellStyle name="Currency 2 6 6 3 3" xfId="14954" xr:uid="{D3F71BC6-073B-411A-9F0E-2902025EB583}"/>
    <cellStyle name="Currency 2 6 6 3 3 2" xfId="37610" xr:uid="{597EFC51-D2EF-4941-AE8A-DBB10C0AA7A6}"/>
    <cellStyle name="Currency 2 6 6 3 4" xfId="26282" xr:uid="{AA9CA660-BBA7-4CB2-8A1F-B1FC0F563097}"/>
    <cellStyle name="Currency 2 6 6 4" xfId="6458" xr:uid="{DE938A45-F835-484E-A2B1-89DBF44583EB}"/>
    <cellStyle name="Currency 2 6 6 4 2" xfId="17786" xr:uid="{13280F4A-5706-4A23-8DAA-D7569B08D342}"/>
    <cellStyle name="Currency 2 6 6 4 2 2" xfId="40442" xr:uid="{F2C93AF9-84A1-4533-A995-86039E7FC1C6}"/>
    <cellStyle name="Currency 2 6 6 4 3" xfId="29114" xr:uid="{D136642B-E62D-4ACA-A923-D92D45E0C579}"/>
    <cellStyle name="Currency 2 6 6 5" xfId="12122" xr:uid="{1FFF484B-4F21-4772-AAFC-28F5061E4D07}"/>
    <cellStyle name="Currency 2 6 6 5 2" xfId="34778" xr:uid="{7DD66D42-215E-4EAE-A239-93A80E1F70E8}"/>
    <cellStyle name="Currency 2 6 6 6" xfId="23450" xr:uid="{B416339E-3F02-4255-897E-0435BCB000F4}"/>
    <cellStyle name="Currency 2 6 7" xfId="2188" xr:uid="{05BCE1EE-B397-4BF9-8795-CFC4BBD19584}"/>
    <cellStyle name="Currency 2 6 7 2" xfId="5020" xr:uid="{8A64B45C-4511-4E9D-BF72-5FFE3B692AA3}"/>
    <cellStyle name="Currency 2 6 7 2 2" xfId="10684" xr:uid="{9738C85A-B4AE-4CBD-AAB2-35A1CACC6AB7}"/>
    <cellStyle name="Currency 2 6 7 2 2 2" xfId="22012" xr:uid="{B0A09884-0745-49A3-8192-59ADCB3CBA3C}"/>
    <cellStyle name="Currency 2 6 7 2 2 2 2" xfId="44668" xr:uid="{94FC7426-390E-452B-97D8-4ADF5F02EB4A}"/>
    <cellStyle name="Currency 2 6 7 2 2 3" xfId="33340" xr:uid="{1C4ACB9F-C605-4DF0-A016-0E67A559735F}"/>
    <cellStyle name="Currency 2 6 7 2 3" xfId="16348" xr:uid="{9CDE5CAE-5044-45CF-85A0-4D736D198D1E}"/>
    <cellStyle name="Currency 2 6 7 2 3 2" xfId="39004" xr:uid="{C59647E4-9A16-40FC-8B42-9FABE066CA44}"/>
    <cellStyle name="Currency 2 6 7 2 4" xfId="27676" xr:uid="{C54318FD-C2F3-4618-AAE1-84B6AAA9B150}"/>
    <cellStyle name="Currency 2 6 7 3" xfId="7852" xr:uid="{8F1105C4-29EE-407A-B33F-67293A599E50}"/>
    <cellStyle name="Currency 2 6 7 3 2" xfId="19180" xr:uid="{2AB40573-E53E-4AB3-937B-23AF51D9E4A7}"/>
    <cellStyle name="Currency 2 6 7 3 2 2" xfId="41836" xr:uid="{2B9E82AB-DFCA-4946-9FC2-8A00AFA3A213}"/>
    <cellStyle name="Currency 2 6 7 3 3" xfId="30508" xr:uid="{3148237E-8DBF-489F-B86B-9D00BFC22DDD}"/>
    <cellStyle name="Currency 2 6 7 4" xfId="13516" xr:uid="{514F586A-3EF5-41A2-A127-4681B7ADB82D}"/>
    <cellStyle name="Currency 2 6 7 4 2" xfId="36172" xr:uid="{F3FFD773-EB94-4054-8273-4A066F4B3783}"/>
    <cellStyle name="Currency 2 6 7 5" xfId="24844" xr:uid="{9491FB2C-B24C-401A-B3ED-8BCCC0AA7072}"/>
    <cellStyle name="Currency 2 6 8" xfId="2922" xr:uid="{E679F341-3017-41D2-80CA-358D5316D43D}"/>
    <cellStyle name="Currency 2 6 8 2" xfId="8586" xr:uid="{DBF0EDDE-8C9E-48C4-BFA8-B30D7D13D3CB}"/>
    <cellStyle name="Currency 2 6 8 2 2" xfId="19914" xr:uid="{789CA9C9-8820-4A13-90A7-E333D4A03FAA}"/>
    <cellStyle name="Currency 2 6 8 2 2 2" xfId="42570" xr:uid="{FCAACDF4-1B9A-474D-BCCC-E87112092B33}"/>
    <cellStyle name="Currency 2 6 8 2 3" xfId="31242" xr:uid="{3326AB8A-AEC9-4ABE-9624-818899AE97B7}"/>
    <cellStyle name="Currency 2 6 8 3" xfId="14250" xr:uid="{7AC0ED80-CB25-4A93-B0F5-A699B4BE3BE8}"/>
    <cellStyle name="Currency 2 6 8 3 2" xfId="36906" xr:uid="{CAEEAEB5-B102-4A01-8947-56EA1B89F212}"/>
    <cellStyle name="Currency 2 6 8 4" xfId="25578" xr:uid="{CE4173BD-D7EF-4834-ACC3-87E0F97DD3C7}"/>
    <cellStyle name="Currency 2 6 9" xfId="5754" xr:uid="{2E250FEC-7786-434B-BA90-83382CF38A72}"/>
    <cellStyle name="Currency 2 6 9 2" xfId="17082" xr:uid="{C276E5DA-C862-4BCB-9487-6D459F254A60}"/>
    <cellStyle name="Currency 2 6 9 2 2" xfId="39738" xr:uid="{E3D52FC7-52C5-4893-B5E4-54FE11D3B859}"/>
    <cellStyle name="Currency 2 6 9 3" xfId="28410" xr:uid="{58BECA54-9D5F-44ED-B7F9-564722B6E7AF}"/>
    <cellStyle name="Currency 2 7" xfId="83" xr:uid="{3BA083C9-5526-4450-8E98-BD310A4631AA}"/>
    <cellStyle name="Currency 2 7 10" xfId="11411" xr:uid="{2EADA126-4C06-4A8A-BCA6-9E7150888E67}"/>
    <cellStyle name="Currency 2 7 10 2" xfId="34067" xr:uid="{FDE9FB8E-2B79-43E3-B768-EB9D3AD6DDAE}"/>
    <cellStyle name="Currency 2 7 11" xfId="22739" xr:uid="{51275520-0251-4355-971A-45D84DF07F02}"/>
    <cellStyle name="Currency 2 7 2" xfId="127" xr:uid="{E595205F-0E8C-4A22-A997-7222EC192886}"/>
    <cellStyle name="Currency 2 7 2 10" xfId="22783" xr:uid="{6CC23A58-0EA8-4EBA-A3F0-E87D391E7B52}"/>
    <cellStyle name="Currency 2 7 2 2" xfId="215" xr:uid="{960C12BF-7963-47DD-A2B4-8BB549F46BFA}"/>
    <cellStyle name="Currency 2 7 2 2 2" xfId="391" xr:uid="{D7C3E0F2-220B-401A-A1F7-7BC5D4D995FD}"/>
    <cellStyle name="Currency 2 7 2 2 2 2" xfId="743" xr:uid="{4F755B93-2154-432C-ABEA-9BCDC3D732F0}"/>
    <cellStyle name="Currency 2 7 2 2 2 2 2" xfId="1447" xr:uid="{1FFF3703-6294-461A-A432-E6FB7B9E1611}"/>
    <cellStyle name="Currency 2 7 2 2 2 2 2 2" xfId="2189" xr:uid="{E2346BAF-F7EE-44E1-AD9C-3C0486BDE158}"/>
    <cellStyle name="Currency 2 7 2 2 2 2 2 2 2" xfId="5021" xr:uid="{3AE849F4-75C8-4303-AAA2-1E30BE85DE59}"/>
    <cellStyle name="Currency 2 7 2 2 2 2 2 2 2 2" xfId="10685" xr:uid="{75D88F37-CF42-41CC-B0E6-823E033B8A23}"/>
    <cellStyle name="Currency 2 7 2 2 2 2 2 2 2 2 2" xfId="22013" xr:uid="{2CC3F177-1947-42CB-99E6-4A1AAB1A7B79}"/>
    <cellStyle name="Currency 2 7 2 2 2 2 2 2 2 2 2 2" xfId="44669" xr:uid="{ED2F5630-F632-45BC-ADEC-E41BB0ECB957}"/>
    <cellStyle name="Currency 2 7 2 2 2 2 2 2 2 2 3" xfId="33341" xr:uid="{BA123A9C-848E-4278-ABAE-DFC5C6735E8B}"/>
    <cellStyle name="Currency 2 7 2 2 2 2 2 2 2 3" xfId="16349" xr:uid="{495EC188-1521-4012-B016-BE528007C231}"/>
    <cellStyle name="Currency 2 7 2 2 2 2 2 2 2 3 2" xfId="39005" xr:uid="{7E8BB8D5-5E4F-40B2-BD8F-793DB8016529}"/>
    <cellStyle name="Currency 2 7 2 2 2 2 2 2 2 4" xfId="27677" xr:uid="{9FEF6B01-78D5-4F2D-A2A3-688CE5770966}"/>
    <cellStyle name="Currency 2 7 2 2 2 2 2 2 3" xfId="7853" xr:uid="{E720451A-8867-4D0E-A23C-DA2CA86D8EAE}"/>
    <cellStyle name="Currency 2 7 2 2 2 2 2 2 3 2" xfId="19181" xr:uid="{453F6117-3371-4553-B857-0A4FAC38D286}"/>
    <cellStyle name="Currency 2 7 2 2 2 2 2 2 3 2 2" xfId="41837" xr:uid="{20A5B2AF-2698-4F3F-AB20-F3BCAA0CDC84}"/>
    <cellStyle name="Currency 2 7 2 2 2 2 2 2 3 3" xfId="30509" xr:uid="{023D7DD5-9A9E-436A-837E-8EEFB0409236}"/>
    <cellStyle name="Currency 2 7 2 2 2 2 2 2 4" xfId="13517" xr:uid="{D517F77C-77F4-47B3-9963-7AE22CE8C9E0}"/>
    <cellStyle name="Currency 2 7 2 2 2 2 2 2 4 2" xfId="36173" xr:uid="{3E9B83EE-2D61-439A-AD45-D9FB1A6D6493}"/>
    <cellStyle name="Currency 2 7 2 2 2 2 2 2 5" xfId="24845" xr:uid="{FD9F91BC-BF04-4623-8A66-A09D5392005F}"/>
    <cellStyle name="Currency 2 7 2 2 2 2 2 3" xfId="4279" xr:uid="{A07238CD-9A76-4F3C-82B1-2D978A87F988}"/>
    <cellStyle name="Currency 2 7 2 2 2 2 2 3 2" xfId="9943" xr:uid="{526B42FA-0564-475D-90B4-1503443B79DE}"/>
    <cellStyle name="Currency 2 7 2 2 2 2 2 3 2 2" xfId="21271" xr:uid="{8EA85364-17B8-4B8B-9B3D-7072E19760DE}"/>
    <cellStyle name="Currency 2 7 2 2 2 2 2 3 2 2 2" xfId="43927" xr:uid="{B6AA0F3A-44A8-4BE0-AF29-52F73C99C05D}"/>
    <cellStyle name="Currency 2 7 2 2 2 2 2 3 2 3" xfId="32599" xr:uid="{69282C83-74F5-45DF-BE7E-89BD2DADFD2F}"/>
    <cellStyle name="Currency 2 7 2 2 2 2 2 3 3" xfId="15607" xr:uid="{6AE973F5-E1F8-46AB-AB18-4DCA610F8D75}"/>
    <cellStyle name="Currency 2 7 2 2 2 2 2 3 3 2" xfId="38263" xr:uid="{ECA26F8C-BA27-4E66-A2E8-82F24D59F252}"/>
    <cellStyle name="Currency 2 7 2 2 2 2 2 3 4" xfId="26935" xr:uid="{57AD24E7-6E29-47E1-9CD6-F270C0EBE6E9}"/>
    <cellStyle name="Currency 2 7 2 2 2 2 2 4" xfId="7111" xr:uid="{D1DDB061-DDB9-4ED0-A7C7-F8798DFB3975}"/>
    <cellStyle name="Currency 2 7 2 2 2 2 2 4 2" xfId="18439" xr:uid="{840AAEAE-5CEB-4482-8D6A-EF9FEB14EBAA}"/>
    <cellStyle name="Currency 2 7 2 2 2 2 2 4 2 2" xfId="41095" xr:uid="{43746517-DF21-46EC-B2C3-45CECC25C26D}"/>
    <cellStyle name="Currency 2 7 2 2 2 2 2 4 3" xfId="29767" xr:uid="{7914E878-5F51-4485-B7C3-C074980444B8}"/>
    <cellStyle name="Currency 2 7 2 2 2 2 2 5" xfId="12775" xr:uid="{157FB321-F37E-4EDD-A04A-A5ED2641FF70}"/>
    <cellStyle name="Currency 2 7 2 2 2 2 2 5 2" xfId="35431" xr:uid="{11AB66AF-F8A8-4B70-A7F5-308207394882}"/>
    <cellStyle name="Currency 2 7 2 2 2 2 2 6" xfId="24103" xr:uid="{57148DE8-E7F5-4431-8586-1D8189193843}"/>
    <cellStyle name="Currency 2 7 2 2 2 2 3" xfId="2190" xr:uid="{DD2355D6-E7DC-4A7B-8F8A-C6AA90937484}"/>
    <cellStyle name="Currency 2 7 2 2 2 2 3 2" xfId="5022" xr:uid="{2A50B489-9B23-4F7A-8E81-B48297061DB9}"/>
    <cellStyle name="Currency 2 7 2 2 2 2 3 2 2" xfId="10686" xr:uid="{ABC0AFAD-A2FF-47BC-AB2E-EB1494357E7B}"/>
    <cellStyle name="Currency 2 7 2 2 2 2 3 2 2 2" xfId="22014" xr:uid="{F7B74EC7-879D-4582-AA73-F1FA4E12DF85}"/>
    <cellStyle name="Currency 2 7 2 2 2 2 3 2 2 2 2" xfId="44670" xr:uid="{B78B8320-4040-4D18-A417-633E8F0EEFAF}"/>
    <cellStyle name="Currency 2 7 2 2 2 2 3 2 2 3" xfId="33342" xr:uid="{74986F60-4E30-41C2-9BA6-BCBEB64F9039}"/>
    <cellStyle name="Currency 2 7 2 2 2 2 3 2 3" xfId="16350" xr:uid="{5EE529C7-01E2-46D6-9B43-D9D0957BA7C4}"/>
    <cellStyle name="Currency 2 7 2 2 2 2 3 2 3 2" xfId="39006" xr:uid="{060BD560-11EA-44A0-843D-EB18EB227D8C}"/>
    <cellStyle name="Currency 2 7 2 2 2 2 3 2 4" xfId="27678" xr:uid="{212277BB-71B7-4E50-8FD3-8038C88BDAE0}"/>
    <cellStyle name="Currency 2 7 2 2 2 2 3 3" xfId="7854" xr:uid="{55F49698-8754-4457-A0DE-AFC1FCD83BE2}"/>
    <cellStyle name="Currency 2 7 2 2 2 2 3 3 2" xfId="19182" xr:uid="{C5256C7E-999A-4E91-8DCC-8E32CC0A92F0}"/>
    <cellStyle name="Currency 2 7 2 2 2 2 3 3 2 2" xfId="41838" xr:uid="{324B8D91-349D-4CC1-BED6-752EB5F16C63}"/>
    <cellStyle name="Currency 2 7 2 2 2 2 3 3 3" xfId="30510" xr:uid="{F154B149-1513-4C5D-B1FA-F0D4260D77B3}"/>
    <cellStyle name="Currency 2 7 2 2 2 2 3 4" xfId="13518" xr:uid="{917BC378-41D4-44EE-AB6E-71793FB0199B}"/>
    <cellStyle name="Currency 2 7 2 2 2 2 3 4 2" xfId="36174" xr:uid="{8FF440CA-C06E-4D90-BFF0-05D76B3F22AE}"/>
    <cellStyle name="Currency 2 7 2 2 2 2 3 5" xfId="24846" xr:uid="{5696EDFD-9ED7-4F94-BE34-590FEED54062}"/>
    <cellStyle name="Currency 2 7 2 2 2 2 4" xfId="3575" xr:uid="{48DE0CCC-A6D8-4928-BEB7-6C3C47EBB310}"/>
    <cellStyle name="Currency 2 7 2 2 2 2 4 2" xfId="9239" xr:uid="{273180BC-65B7-4FF0-A477-D133AF87D02F}"/>
    <cellStyle name="Currency 2 7 2 2 2 2 4 2 2" xfId="20567" xr:uid="{8D5912E9-7092-4716-8A3E-1B20D3D8BFA6}"/>
    <cellStyle name="Currency 2 7 2 2 2 2 4 2 2 2" xfId="43223" xr:uid="{57C1270F-4756-47BF-B9F7-6F82F8426645}"/>
    <cellStyle name="Currency 2 7 2 2 2 2 4 2 3" xfId="31895" xr:uid="{60D2D931-0ED8-41E2-9623-99BC96EC5FE6}"/>
    <cellStyle name="Currency 2 7 2 2 2 2 4 3" xfId="14903" xr:uid="{B044C229-4A2B-4B8A-A891-11E26A3FBFEE}"/>
    <cellStyle name="Currency 2 7 2 2 2 2 4 3 2" xfId="37559" xr:uid="{86EB594D-EF57-4E7B-8663-4B62EE8F4F65}"/>
    <cellStyle name="Currency 2 7 2 2 2 2 4 4" xfId="26231" xr:uid="{2E0BB406-E530-4721-87ED-E9F88FEA454B}"/>
    <cellStyle name="Currency 2 7 2 2 2 2 5" xfId="6407" xr:uid="{D99D34D2-10DA-4470-BD16-16DE1526FD35}"/>
    <cellStyle name="Currency 2 7 2 2 2 2 5 2" xfId="17735" xr:uid="{10EA208E-BC8C-44EF-9BD1-A8DAE11F1D8C}"/>
    <cellStyle name="Currency 2 7 2 2 2 2 5 2 2" xfId="40391" xr:uid="{434E7CF0-9683-4CB6-B9A5-6D21A2A65049}"/>
    <cellStyle name="Currency 2 7 2 2 2 2 5 3" xfId="29063" xr:uid="{F212F101-3B7B-4F5E-89B1-81FC6FD3F126}"/>
    <cellStyle name="Currency 2 7 2 2 2 2 6" xfId="12071" xr:uid="{1BB597EF-D221-40CF-AE06-B2D89DE719A3}"/>
    <cellStyle name="Currency 2 7 2 2 2 2 6 2" xfId="34727" xr:uid="{533952F0-25A9-42F8-83A8-DB38D8E751D1}"/>
    <cellStyle name="Currency 2 7 2 2 2 2 7" xfId="23399" xr:uid="{A7B5A31B-C7D9-4C4E-BC4D-416A5706FEB8}"/>
    <cellStyle name="Currency 2 7 2 2 2 3" xfId="1095" xr:uid="{A85D9E53-DB19-49BE-BD56-C0540FC1AF7C}"/>
    <cellStyle name="Currency 2 7 2 2 2 3 2" xfId="2191" xr:uid="{8664441E-6755-4C49-92CE-8AD4825FEC2A}"/>
    <cellStyle name="Currency 2 7 2 2 2 3 2 2" xfId="5023" xr:uid="{0C53B999-5BC0-4154-A4B3-502E36C71B8C}"/>
    <cellStyle name="Currency 2 7 2 2 2 3 2 2 2" xfId="10687" xr:uid="{6B02E354-40B0-4971-9254-AC760138C84E}"/>
    <cellStyle name="Currency 2 7 2 2 2 3 2 2 2 2" xfId="22015" xr:uid="{EB1B33C4-7F59-4EB0-A0B7-FA846D6A129A}"/>
    <cellStyle name="Currency 2 7 2 2 2 3 2 2 2 2 2" xfId="44671" xr:uid="{7B7C2A20-DBA6-4106-AC6A-9AB8F72FBEA0}"/>
    <cellStyle name="Currency 2 7 2 2 2 3 2 2 2 3" xfId="33343" xr:uid="{D16A5352-BD8F-4426-981C-728D301CB8B7}"/>
    <cellStyle name="Currency 2 7 2 2 2 3 2 2 3" xfId="16351" xr:uid="{12414C97-0404-4529-9460-CD7D7470CE39}"/>
    <cellStyle name="Currency 2 7 2 2 2 3 2 2 3 2" xfId="39007" xr:uid="{FA83ECA6-61DB-412B-ADA7-1437407A57D0}"/>
    <cellStyle name="Currency 2 7 2 2 2 3 2 2 4" xfId="27679" xr:uid="{69E6FCB9-C4FA-401D-81AD-E3BD9603BB2F}"/>
    <cellStyle name="Currency 2 7 2 2 2 3 2 3" xfId="7855" xr:uid="{EFC09EFC-7412-4425-8126-BEF534C52743}"/>
    <cellStyle name="Currency 2 7 2 2 2 3 2 3 2" xfId="19183" xr:uid="{226EFFEF-E443-4A00-B8D9-68D58A79FC8C}"/>
    <cellStyle name="Currency 2 7 2 2 2 3 2 3 2 2" xfId="41839" xr:uid="{2E5B8F05-5B50-46B4-8D38-25E00F86980C}"/>
    <cellStyle name="Currency 2 7 2 2 2 3 2 3 3" xfId="30511" xr:uid="{173C51A8-6F18-4A2B-8C97-6F4B61BBBAEA}"/>
    <cellStyle name="Currency 2 7 2 2 2 3 2 4" xfId="13519" xr:uid="{E6C03F27-EE3B-48B3-BCF0-040C1449E134}"/>
    <cellStyle name="Currency 2 7 2 2 2 3 2 4 2" xfId="36175" xr:uid="{90F06514-1E98-48D0-800A-893F102DFD04}"/>
    <cellStyle name="Currency 2 7 2 2 2 3 2 5" xfId="24847" xr:uid="{C2D9EDC6-D9E6-48F8-82F5-F678900861A7}"/>
    <cellStyle name="Currency 2 7 2 2 2 3 3" xfId="3927" xr:uid="{00120BFA-11CB-4678-B10C-A18F8B132D05}"/>
    <cellStyle name="Currency 2 7 2 2 2 3 3 2" xfId="9591" xr:uid="{B9687482-35CB-49D7-9B1E-52D9F9F67BA4}"/>
    <cellStyle name="Currency 2 7 2 2 2 3 3 2 2" xfId="20919" xr:uid="{535EEBB5-3737-4042-AEF5-CECB3621495B}"/>
    <cellStyle name="Currency 2 7 2 2 2 3 3 2 2 2" xfId="43575" xr:uid="{D0F20652-2B10-4566-B74B-261C3BC296A7}"/>
    <cellStyle name="Currency 2 7 2 2 2 3 3 2 3" xfId="32247" xr:uid="{C549A3D7-FB92-4FA3-9D28-AFD1FEAC45B5}"/>
    <cellStyle name="Currency 2 7 2 2 2 3 3 3" xfId="15255" xr:uid="{A419A959-4935-4A16-A79E-AD72553FBBD8}"/>
    <cellStyle name="Currency 2 7 2 2 2 3 3 3 2" xfId="37911" xr:uid="{7BB5FD3C-EECC-4BAC-8F01-9D26E11B3CE7}"/>
    <cellStyle name="Currency 2 7 2 2 2 3 3 4" xfId="26583" xr:uid="{3E60D5E7-8C62-4EEA-B878-3A1545D83850}"/>
    <cellStyle name="Currency 2 7 2 2 2 3 4" xfId="6759" xr:uid="{CA1DE7C2-3CA8-43A5-85B3-14FFBEDB5D30}"/>
    <cellStyle name="Currency 2 7 2 2 2 3 4 2" xfId="18087" xr:uid="{4E9DC991-A89D-4F04-BF11-4F3B350E6ECC}"/>
    <cellStyle name="Currency 2 7 2 2 2 3 4 2 2" xfId="40743" xr:uid="{013018A2-7430-41E5-BEB1-E05FEA734152}"/>
    <cellStyle name="Currency 2 7 2 2 2 3 4 3" xfId="29415" xr:uid="{A9EA5529-248D-44B4-9D16-42646EE0C8BE}"/>
    <cellStyle name="Currency 2 7 2 2 2 3 5" xfId="12423" xr:uid="{37DD7AD0-F49E-4BD9-9CB6-EC877AC5EC03}"/>
    <cellStyle name="Currency 2 7 2 2 2 3 5 2" xfId="35079" xr:uid="{FD9445E5-E2C5-4CE4-94CD-A01A3386EDF2}"/>
    <cellStyle name="Currency 2 7 2 2 2 3 6" xfId="23751" xr:uid="{043C86F7-9710-48DF-84EC-705CF10801D7}"/>
    <cellStyle name="Currency 2 7 2 2 2 4" xfId="2192" xr:uid="{837E934E-7431-4CC1-8307-23292A1C8976}"/>
    <cellStyle name="Currency 2 7 2 2 2 4 2" xfId="5024" xr:uid="{25B1AC0F-9401-43B3-983A-B531C8070819}"/>
    <cellStyle name="Currency 2 7 2 2 2 4 2 2" xfId="10688" xr:uid="{3C2DDC78-63F1-4223-B736-0A552ACA9F54}"/>
    <cellStyle name="Currency 2 7 2 2 2 4 2 2 2" xfId="22016" xr:uid="{BD7DC016-EE44-4DDB-9D47-E40D87DDA736}"/>
    <cellStyle name="Currency 2 7 2 2 2 4 2 2 2 2" xfId="44672" xr:uid="{324F58AD-A5A8-4178-A981-6F109A459F22}"/>
    <cellStyle name="Currency 2 7 2 2 2 4 2 2 3" xfId="33344" xr:uid="{7E138CA1-5053-434F-B271-54086BE50D84}"/>
    <cellStyle name="Currency 2 7 2 2 2 4 2 3" xfId="16352" xr:uid="{1EC5590F-EB63-4B7E-A661-6F251560C892}"/>
    <cellStyle name="Currency 2 7 2 2 2 4 2 3 2" xfId="39008" xr:uid="{95E90F77-6690-4FE7-85ED-9B57DCB22211}"/>
    <cellStyle name="Currency 2 7 2 2 2 4 2 4" xfId="27680" xr:uid="{483F227D-B404-4651-AF31-580B356C8B93}"/>
    <cellStyle name="Currency 2 7 2 2 2 4 3" xfId="7856" xr:uid="{AEA03014-77F4-4312-AA53-CE659AFE4EC1}"/>
    <cellStyle name="Currency 2 7 2 2 2 4 3 2" xfId="19184" xr:uid="{2ADEC545-787C-41CE-9A3D-C25A8A9ECCE2}"/>
    <cellStyle name="Currency 2 7 2 2 2 4 3 2 2" xfId="41840" xr:uid="{512C12E5-02C6-48FA-97A3-6E194A36FF3B}"/>
    <cellStyle name="Currency 2 7 2 2 2 4 3 3" xfId="30512" xr:uid="{0DE04470-74EB-4184-88A7-377A018B64A7}"/>
    <cellStyle name="Currency 2 7 2 2 2 4 4" xfId="13520" xr:uid="{9B40D9D2-4234-43E4-BA66-C328CC5E1BF1}"/>
    <cellStyle name="Currency 2 7 2 2 2 4 4 2" xfId="36176" xr:uid="{8D7F0E34-215A-4B99-BEFD-C72CE33A12A6}"/>
    <cellStyle name="Currency 2 7 2 2 2 4 5" xfId="24848" xr:uid="{8BB57DA2-F8D0-45E2-8544-178A8787FE43}"/>
    <cellStyle name="Currency 2 7 2 2 2 5" xfId="3223" xr:uid="{EE2538F0-24FD-431A-8858-7C9BF6188710}"/>
    <cellStyle name="Currency 2 7 2 2 2 5 2" xfId="8887" xr:uid="{ECC9974C-F67A-4B14-A0E2-CDFD0E42F378}"/>
    <cellStyle name="Currency 2 7 2 2 2 5 2 2" xfId="20215" xr:uid="{12BAF76B-BD84-4835-8D48-A715A50F6D24}"/>
    <cellStyle name="Currency 2 7 2 2 2 5 2 2 2" xfId="42871" xr:uid="{671ADA06-D93C-4F7A-AFDC-8573FAC4CEF0}"/>
    <cellStyle name="Currency 2 7 2 2 2 5 2 3" xfId="31543" xr:uid="{AA22EF73-C3BB-4DFB-891C-27EEB61AE2D5}"/>
    <cellStyle name="Currency 2 7 2 2 2 5 3" xfId="14551" xr:uid="{EF61F60E-97D3-4289-9A04-83C4F5FD69A5}"/>
    <cellStyle name="Currency 2 7 2 2 2 5 3 2" xfId="37207" xr:uid="{91C284F5-4AD4-43F5-AD02-5D30B01F956F}"/>
    <cellStyle name="Currency 2 7 2 2 2 5 4" xfId="25879" xr:uid="{F53ED422-BAF5-46AC-9126-D78D816BD8BF}"/>
    <cellStyle name="Currency 2 7 2 2 2 6" xfId="6055" xr:uid="{8DC0ED4B-9AFB-4585-9048-E868EE7F799B}"/>
    <cellStyle name="Currency 2 7 2 2 2 6 2" xfId="17383" xr:uid="{FD724B18-1F9F-4A26-BC38-0DEC2AC9E7A9}"/>
    <cellStyle name="Currency 2 7 2 2 2 6 2 2" xfId="40039" xr:uid="{D9CC6111-CA47-45EB-B322-7657EC232250}"/>
    <cellStyle name="Currency 2 7 2 2 2 6 3" xfId="28711" xr:uid="{1B49715C-0097-47CF-8812-EA35AD0DB883}"/>
    <cellStyle name="Currency 2 7 2 2 2 7" xfId="11719" xr:uid="{712E41A4-080D-4A5A-90F9-38E3449A59C3}"/>
    <cellStyle name="Currency 2 7 2 2 2 7 2" xfId="34375" xr:uid="{678DFFFA-AE24-4586-B4A6-0442BE9B7527}"/>
    <cellStyle name="Currency 2 7 2 2 2 8" xfId="23047" xr:uid="{C395B81B-BE86-4AF0-B996-2719D7197B3A}"/>
    <cellStyle name="Currency 2 7 2 2 3" xfId="567" xr:uid="{8F75E969-826D-41B4-BBB4-FEC0859370F0}"/>
    <cellStyle name="Currency 2 7 2 2 3 2" xfId="1271" xr:uid="{21194E4C-C5B5-4BB1-9B57-6595F3EB2DFD}"/>
    <cellStyle name="Currency 2 7 2 2 3 2 2" xfId="2193" xr:uid="{2E915F81-2FF7-4302-BE2C-88BFAF4F3857}"/>
    <cellStyle name="Currency 2 7 2 2 3 2 2 2" xfId="5025" xr:uid="{18FED3EB-2CA0-44BA-A649-E33C805D55DB}"/>
    <cellStyle name="Currency 2 7 2 2 3 2 2 2 2" xfId="10689" xr:uid="{284DD7BA-2606-44B5-859A-4DD1910B46F8}"/>
    <cellStyle name="Currency 2 7 2 2 3 2 2 2 2 2" xfId="22017" xr:uid="{D13C86AE-D709-48C7-8D04-8429B1BB3DB2}"/>
    <cellStyle name="Currency 2 7 2 2 3 2 2 2 2 2 2" xfId="44673" xr:uid="{2624A3CD-8483-46C1-8A92-9CA9B1B2002B}"/>
    <cellStyle name="Currency 2 7 2 2 3 2 2 2 2 3" xfId="33345" xr:uid="{C0F86AA5-807B-490C-87B4-B95BBA88E588}"/>
    <cellStyle name="Currency 2 7 2 2 3 2 2 2 3" xfId="16353" xr:uid="{8EBBA303-D5D2-4301-B8B8-69BB6B862804}"/>
    <cellStyle name="Currency 2 7 2 2 3 2 2 2 3 2" xfId="39009" xr:uid="{3EFA5DF2-0DDD-4A55-8C8B-3AFAB00C672D}"/>
    <cellStyle name="Currency 2 7 2 2 3 2 2 2 4" xfId="27681" xr:uid="{8FB4CD87-9367-49C6-AF7B-15F5DB5382E5}"/>
    <cellStyle name="Currency 2 7 2 2 3 2 2 3" xfId="7857" xr:uid="{709831C0-4869-4FD7-97CA-7BC148D4822D}"/>
    <cellStyle name="Currency 2 7 2 2 3 2 2 3 2" xfId="19185" xr:uid="{D3D06C22-D0B0-42B2-B10E-A8C6206D069E}"/>
    <cellStyle name="Currency 2 7 2 2 3 2 2 3 2 2" xfId="41841" xr:uid="{7A8AAB9F-473A-411C-9F24-FA6F732DE8BA}"/>
    <cellStyle name="Currency 2 7 2 2 3 2 2 3 3" xfId="30513" xr:uid="{5E0274C8-4BA5-4267-889E-EE3E7492404F}"/>
    <cellStyle name="Currency 2 7 2 2 3 2 2 4" xfId="13521" xr:uid="{76358BD2-B174-4E1C-A9D5-B767645E44D0}"/>
    <cellStyle name="Currency 2 7 2 2 3 2 2 4 2" xfId="36177" xr:uid="{9C1E7AA9-D156-4B57-BA7A-BC6655D5045D}"/>
    <cellStyle name="Currency 2 7 2 2 3 2 2 5" xfId="24849" xr:uid="{49FAAD03-266E-4A80-BC67-CDE9DA91BDEE}"/>
    <cellStyle name="Currency 2 7 2 2 3 2 3" xfId="4103" xr:uid="{861EB165-4EEF-484F-B69F-417B2B054954}"/>
    <cellStyle name="Currency 2 7 2 2 3 2 3 2" xfId="9767" xr:uid="{A6DAAD48-785F-4D40-B04E-44938F540FA0}"/>
    <cellStyle name="Currency 2 7 2 2 3 2 3 2 2" xfId="21095" xr:uid="{41E0E272-DB6C-4BC1-BE9F-4194366E8192}"/>
    <cellStyle name="Currency 2 7 2 2 3 2 3 2 2 2" xfId="43751" xr:uid="{A53A671E-47C5-46A1-8020-BF2D84550A24}"/>
    <cellStyle name="Currency 2 7 2 2 3 2 3 2 3" xfId="32423" xr:uid="{79B00292-4E59-451D-A954-D2ABC83E0CEE}"/>
    <cellStyle name="Currency 2 7 2 2 3 2 3 3" xfId="15431" xr:uid="{78B19EC1-D8E4-4AB4-9FCA-591C331E09AD}"/>
    <cellStyle name="Currency 2 7 2 2 3 2 3 3 2" xfId="38087" xr:uid="{505630C0-EDC2-4FAE-AD60-DCEC7751E13C}"/>
    <cellStyle name="Currency 2 7 2 2 3 2 3 4" xfId="26759" xr:uid="{BBC14B0F-84FF-4735-A86A-00AB6A879B08}"/>
    <cellStyle name="Currency 2 7 2 2 3 2 4" xfId="6935" xr:uid="{2A18567C-25D3-4FB2-AC51-3B16F8E7DCB2}"/>
    <cellStyle name="Currency 2 7 2 2 3 2 4 2" xfId="18263" xr:uid="{FF9A5C41-FF10-454A-B26E-71AB7EDCEEBF}"/>
    <cellStyle name="Currency 2 7 2 2 3 2 4 2 2" xfId="40919" xr:uid="{0D79A5FD-4921-489A-B904-A141B1A45552}"/>
    <cellStyle name="Currency 2 7 2 2 3 2 4 3" xfId="29591" xr:uid="{E0CC423A-5479-4727-AEF3-63ECCBB36D7C}"/>
    <cellStyle name="Currency 2 7 2 2 3 2 5" xfId="12599" xr:uid="{E8564AC2-B796-4752-ABC8-74230D0812C8}"/>
    <cellStyle name="Currency 2 7 2 2 3 2 5 2" xfId="35255" xr:uid="{13387E35-377B-49C7-815C-D055971858E5}"/>
    <cellStyle name="Currency 2 7 2 2 3 2 6" xfId="23927" xr:uid="{8002283C-24ED-4028-8F8A-264EC362BFAA}"/>
    <cellStyle name="Currency 2 7 2 2 3 3" xfId="2194" xr:uid="{BC5F859D-A95C-4A55-859E-CE8EF041A17A}"/>
    <cellStyle name="Currency 2 7 2 2 3 3 2" xfId="5026" xr:uid="{0D556BB6-0881-491E-88B4-DE03E1042ABE}"/>
    <cellStyle name="Currency 2 7 2 2 3 3 2 2" xfId="10690" xr:uid="{191301CF-EE2B-4B18-A429-E7A22F6FCCDC}"/>
    <cellStyle name="Currency 2 7 2 2 3 3 2 2 2" xfId="22018" xr:uid="{9DD445D2-0C77-4D2C-9D0D-4806DF4780B7}"/>
    <cellStyle name="Currency 2 7 2 2 3 3 2 2 2 2" xfId="44674" xr:uid="{1BEE065E-821C-4742-9C37-4B7EDFAA3747}"/>
    <cellStyle name="Currency 2 7 2 2 3 3 2 2 3" xfId="33346" xr:uid="{AE950408-3419-44AD-B8EB-9DAE4FADA788}"/>
    <cellStyle name="Currency 2 7 2 2 3 3 2 3" xfId="16354" xr:uid="{1616B058-C10C-4642-B747-B3FF1B6D1797}"/>
    <cellStyle name="Currency 2 7 2 2 3 3 2 3 2" xfId="39010" xr:uid="{ECB571D5-2082-42D9-BE28-76C71546BCFF}"/>
    <cellStyle name="Currency 2 7 2 2 3 3 2 4" xfId="27682" xr:uid="{0542800B-372A-4260-9915-0E99F892CF16}"/>
    <cellStyle name="Currency 2 7 2 2 3 3 3" xfId="7858" xr:uid="{CCFFAB91-3BD5-415D-A4A1-57EEB5FDCF9D}"/>
    <cellStyle name="Currency 2 7 2 2 3 3 3 2" xfId="19186" xr:uid="{95AA8134-5438-41AC-820F-92A3131B5543}"/>
    <cellStyle name="Currency 2 7 2 2 3 3 3 2 2" xfId="41842" xr:uid="{63CD11CF-946F-48E9-9E9E-4B6B576116B9}"/>
    <cellStyle name="Currency 2 7 2 2 3 3 3 3" xfId="30514" xr:uid="{CFF10904-DB40-4E52-8881-E7F18B7C5709}"/>
    <cellStyle name="Currency 2 7 2 2 3 3 4" xfId="13522" xr:uid="{83138BC5-9027-4AD6-BAA3-FD5B165A15FD}"/>
    <cellStyle name="Currency 2 7 2 2 3 3 4 2" xfId="36178" xr:uid="{590568EE-A582-4CD3-B142-87898AF50507}"/>
    <cellStyle name="Currency 2 7 2 2 3 3 5" xfId="24850" xr:uid="{2E08DF21-88DE-46FE-AA4F-3901FF6B71B3}"/>
    <cellStyle name="Currency 2 7 2 2 3 4" xfId="3399" xr:uid="{31CC0954-B4CD-4E46-A6E1-9D474B713661}"/>
    <cellStyle name="Currency 2 7 2 2 3 4 2" xfId="9063" xr:uid="{92201125-ABB4-4AF5-8391-C276D81E8637}"/>
    <cellStyle name="Currency 2 7 2 2 3 4 2 2" xfId="20391" xr:uid="{A6981F29-1755-4C6A-89A7-F739BC2940C5}"/>
    <cellStyle name="Currency 2 7 2 2 3 4 2 2 2" xfId="43047" xr:uid="{7426D3D1-AA93-46CA-8FE2-508109F6F1FA}"/>
    <cellStyle name="Currency 2 7 2 2 3 4 2 3" xfId="31719" xr:uid="{C33DC819-7BF5-4997-B9CC-2422A50EDC91}"/>
    <cellStyle name="Currency 2 7 2 2 3 4 3" xfId="14727" xr:uid="{1DCAFFCE-75EB-455D-BCDC-A7C49819E9CC}"/>
    <cellStyle name="Currency 2 7 2 2 3 4 3 2" xfId="37383" xr:uid="{9D1B3C97-D3BD-4D2C-852A-4DDA5ED6EB97}"/>
    <cellStyle name="Currency 2 7 2 2 3 4 4" xfId="26055" xr:uid="{5E18C5A5-0407-429A-9905-2C8638E44A6D}"/>
    <cellStyle name="Currency 2 7 2 2 3 5" xfId="6231" xr:uid="{78E71184-B634-425F-A248-53F392B44A2F}"/>
    <cellStyle name="Currency 2 7 2 2 3 5 2" xfId="17559" xr:uid="{0A98B736-AF8C-44D9-948F-8D77DEE4CCA9}"/>
    <cellStyle name="Currency 2 7 2 2 3 5 2 2" xfId="40215" xr:uid="{A1114F86-77F3-4D7F-988C-50A7C45B2107}"/>
    <cellStyle name="Currency 2 7 2 2 3 5 3" xfId="28887" xr:uid="{E3D4BBA5-E039-4B3D-900A-0F4482661FD5}"/>
    <cellStyle name="Currency 2 7 2 2 3 6" xfId="11895" xr:uid="{1C8A9F35-1E42-4CC8-8AB3-26C9BF42149B}"/>
    <cellStyle name="Currency 2 7 2 2 3 6 2" xfId="34551" xr:uid="{B99C6278-938C-4208-B167-4B0E040B9DD3}"/>
    <cellStyle name="Currency 2 7 2 2 3 7" xfId="23223" xr:uid="{A598B205-2E00-44D8-851D-93C5A4DC25CA}"/>
    <cellStyle name="Currency 2 7 2 2 4" xfId="919" xr:uid="{0EBEECF3-49D4-4928-B111-69A27260055F}"/>
    <cellStyle name="Currency 2 7 2 2 4 2" xfId="2195" xr:uid="{2EF64178-C082-4595-945F-AE925749E7A6}"/>
    <cellStyle name="Currency 2 7 2 2 4 2 2" xfId="5027" xr:uid="{E59EFAC5-54BA-4EF9-A5FE-63C29BC2A140}"/>
    <cellStyle name="Currency 2 7 2 2 4 2 2 2" xfId="10691" xr:uid="{6B841654-1CFC-4A48-834B-57C702CE78C6}"/>
    <cellStyle name="Currency 2 7 2 2 4 2 2 2 2" xfId="22019" xr:uid="{436ED071-EA8F-4FF7-B89E-97D21E48D561}"/>
    <cellStyle name="Currency 2 7 2 2 4 2 2 2 2 2" xfId="44675" xr:uid="{CD0126FD-97AC-4A12-AA4C-97AC4D650DA4}"/>
    <cellStyle name="Currency 2 7 2 2 4 2 2 2 3" xfId="33347" xr:uid="{E99093FE-7C86-44DF-A222-8AE85BFC7B2F}"/>
    <cellStyle name="Currency 2 7 2 2 4 2 2 3" xfId="16355" xr:uid="{B47B59F2-0CC7-426B-8B10-DF7582520005}"/>
    <cellStyle name="Currency 2 7 2 2 4 2 2 3 2" xfId="39011" xr:uid="{03AD9BC2-D694-424D-B25F-8FA034EFBB2C}"/>
    <cellStyle name="Currency 2 7 2 2 4 2 2 4" xfId="27683" xr:uid="{B9CB6E9A-7FE3-48DE-9494-77DDC24249DD}"/>
    <cellStyle name="Currency 2 7 2 2 4 2 3" xfId="7859" xr:uid="{216DEEC2-A6F0-4757-81E9-409BFE93892D}"/>
    <cellStyle name="Currency 2 7 2 2 4 2 3 2" xfId="19187" xr:uid="{9A2C3D05-5D98-4CBE-87EE-EA78F8F64526}"/>
    <cellStyle name="Currency 2 7 2 2 4 2 3 2 2" xfId="41843" xr:uid="{DC87C24B-F7F8-4EAE-B5A3-17104D9189CE}"/>
    <cellStyle name="Currency 2 7 2 2 4 2 3 3" xfId="30515" xr:uid="{51C09820-496C-4920-963C-E359AB2B9D17}"/>
    <cellStyle name="Currency 2 7 2 2 4 2 4" xfId="13523" xr:uid="{46BFCF33-D079-464D-A20F-5EDB8F1CBA74}"/>
    <cellStyle name="Currency 2 7 2 2 4 2 4 2" xfId="36179" xr:uid="{4008AEE9-9B36-4F15-B7D5-6A8EB9F51806}"/>
    <cellStyle name="Currency 2 7 2 2 4 2 5" xfId="24851" xr:uid="{5D479B4A-F0C9-4DDF-BE2D-5C16A72D240C}"/>
    <cellStyle name="Currency 2 7 2 2 4 3" xfId="3751" xr:uid="{434085CF-4BD8-4106-A945-7E7EE0895923}"/>
    <cellStyle name="Currency 2 7 2 2 4 3 2" xfId="9415" xr:uid="{E949D734-E79F-4F6A-9B91-B43867FAD1F7}"/>
    <cellStyle name="Currency 2 7 2 2 4 3 2 2" xfId="20743" xr:uid="{04FD60F8-EC79-4AEA-B6BF-BED114ADCA07}"/>
    <cellStyle name="Currency 2 7 2 2 4 3 2 2 2" xfId="43399" xr:uid="{2C9D7654-C569-4B1E-9D4D-B521C7FDEB20}"/>
    <cellStyle name="Currency 2 7 2 2 4 3 2 3" xfId="32071" xr:uid="{18037F53-23C6-4A4D-A8EB-0A52C0408688}"/>
    <cellStyle name="Currency 2 7 2 2 4 3 3" xfId="15079" xr:uid="{CF9095E4-919D-45F4-8DC5-7678D67E1B98}"/>
    <cellStyle name="Currency 2 7 2 2 4 3 3 2" xfId="37735" xr:uid="{58B97B62-E0F3-4D1A-AE33-57E2FC5E79B0}"/>
    <cellStyle name="Currency 2 7 2 2 4 3 4" xfId="26407" xr:uid="{ADA7555F-AEA5-40E8-B95C-F61F27D1B6A3}"/>
    <cellStyle name="Currency 2 7 2 2 4 4" xfId="6583" xr:uid="{DDA68F85-36ED-4725-B03F-94DE32981ECC}"/>
    <cellStyle name="Currency 2 7 2 2 4 4 2" xfId="17911" xr:uid="{C0E9CF47-A52B-4D34-B474-AAC6828043F4}"/>
    <cellStyle name="Currency 2 7 2 2 4 4 2 2" xfId="40567" xr:uid="{B8ACBBF2-7F62-4F94-BC60-805F96492657}"/>
    <cellStyle name="Currency 2 7 2 2 4 4 3" xfId="29239" xr:uid="{684A2C37-250A-43C9-ABCB-352DEF586FD5}"/>
    <cellStyle name="Currency 2 7 2 2 4 5" xfId="12247" xr:uid="{4C71DD99-960F-48A2-B2BF-9A1C96DE9A37}"/>
    <cellStyle name="Currency 2 7 2 2 4 5 2" xfId="34903" xr:uid="{DB869431-2022-4E57-9123-25B4E8E166EB}"/>
    <cellStyle name="Currency 2 7 2 2 4 6" xfId="23575" xr:uid="{C8420DCE-DDA8-4782-BA72-602AB5166EB7}"/>
    <cellStyle name="Currency 2 7 2 2 5" xfId="2196" xr:uid="{DBEC8DFF-0593-4734-B917-06FDCE3F394F}"/>
    <cellStyle name="Currency 2 7 2 2 5 2" xfId="5028" xr:uid="{188D8798-1CF7-4626-B7C7-510C5C78E502}"/>
    <cellStyle name="Currency 2 7 2 2 5 2 2" xfId="10692" xr:uid="{F1CDB39B-F288-430F-BCC2-70B1E66DEADC}"/>
    <cellStyle name="Currency 2 7 2 2 5 2 2 2" xfId="22020" xr:uid="{C65F3A30-EE99-47F7-A338-FD65057F9374}"/>
    <cellStyle name="Currency 2 7 2 2 5 2 2 2 2" xfId="44676" xr:uid="{DA8E8FC1-4292-459C-B1ED-AB5F021F64BD}"/>
    <cellStyle name="Currency 2 7 2 2 5 2 2 3" xfId="33348" xr:uid="{B1A209AE-2E82-4A39-B17F-E6B81FEEC96A}"/>
    <cellStyle name="Currency 2 7 2 2 5 2 3" xfId="16356" xr:uid="{BD6AE637-6FD4-45F2-9182-0A7862C62CB2}"/>
    <cellStyle name="Currency 2 7 2 2 5 2 3 2" xfId="39012" xr:uid="{6B786F56-7EBD-4C4E-A2D8-C123AB4F9F6E}"/>
    <cellStyle name="Currency 2 7 2 2 5 2 4" xfId="27684" xr:uid="{9D5752F0-9F1E-4E3A-8B28-81DAE2F9411E}"/>
    <cellStyle name="Currency 2 7 2 2 5 3" xfId="7860" xr:uid="{C88AD39B-BA02-48CB-BCCA-BD4B52306F72}"/>
    <cellStyle name="Currency 2 7 2 2 5 3 2" xfId="19188" xr:uid="{0AD84D43-7078-47B3-AD78-34E279B6DC54}"/>
    <cellStyle name="Currency 2 7 2 2 5 3 2 2" xfId="41844" xr:uid="{2C2271D5-4AA3-4D1A-AF0B-C093E28ECE2F}"/>
    <cellStyle name="Currency 2 7 2 2 5 3 3" xfId="30516" xr:uid="{386E19A5-4A20-44BD-9E1E-971D8BAE48D7}"/>
    <cellStyle name="Currency 2 7 2 2 5 4" xfId="13524" xr:uid="{F7002B6E-8BE9-4935-AADC-1EB5757D7C13}"/>
    <cellStyle name="Currency 2 7 2 2 5 4 2" xfId="36180" xr:uid="{AEEF744D-0CAA-421A-81F0-ED9B0105D9E7}"/>
    <cellStyle name="Currency 2 7 2 2 5 5" xfId="24852" xr:uid="{98DFD8C9-D140-4558-92BE-0A91AF78544D}"/>
    <cellStyle name="Currency 2 7 2 2 6" xfId="3047" xr:uid="{F072BE62-2190-4DA8-AE25-E4D1570F75FD}"/>
    <cellStyle name="Currency 2 7 2 2 6 2" xfId="8711" xr:uid="{D4C893E6-99FA-43F5-8A7F-B69EE2DE3E27}"/>
    <cellStyle name="Currency 2 7 2 2 6 2 2" xfId="20039" xr:uid="{4749E469-C7A1-4B38-B531-B363FAED904B}"/>
    <cellStyle name="Currency 2 7 2 2 6 2 2 2" xfId="42695" xr:uid="{A22192D6-2E78-4AAE-83DF-D3CA237137E8}"/>
    <cellStyle name="Currency 2 7 2 2 6 2 3" xfId="31367" xr:uid="{560DF169-CBB6-4A26-B4DC-4590A91C888D}"/>
    <cellStyle name="Currency 2 7 2 2 6 3" xfId="14375" xr:uid="{0F745E82-A33F-422C-992B-2F74D7237438}"/>
    <cellStyle name="Currency 2 7 2 2 6 3 2" xfId="37031" xr:uid="{852C7355-043F-4EB4-A3C8-1859B85A30F1}"/>
    <cellStyle name="Currency 2 7 2 2 6 4" xfId="25703" xr:uid="{14BD2AC5-6046-4CAB-8261-5AA695A69C34}"/>
    <cellStyle name="Currency 2 7 2 2 7" xfId="5879" xr:uid="{A5D3256E-9EF7-43A1-9BFC-EC2AB56B6A0F}"/>
    <cellStyle name="Currency 2 7 2 2 7 2" xfId="17207" xr:uid="{39482F57-6599-4577-B385-A0896C2C933D}"/>
    <cellStyle name="Currency 2 7 2 2 7 2 2" xfId="39863" xr:uid="{5B469F67-652B-43E4-B879-6A6B6AA3F63E}"/>
    <cellStyle name="Currency 2 7 2 2 7 3" xfId="28535" xr:uid="{6756DC46-DCC7-4588-AA9E-F1BED3DEF86C}"/>
    <cellStyle name="Currency 2 7 2 2 8" xfId="11543" xr:uid="{DDE2D3B2-3D31-4DB6-907E-0AE78FD441B7}"/>
    <cellStyle name="Currency 2 7 2 2 8 2" xfId="34199" xr:uid="{2A206E41-C38F-4D0D-911D-1EFD329B4FB2}"/>
    <cellStyle name="Currency 2 7 2 2 9" xfId="22871" xr:uid="{70530841-3E8A-49F9-9A8A-AA881E7A7629}"/>
    <cellStyle name="Currency 2 7 2 3" xfId="303" xr:uid="{FBC6A0D5-ED2B-416F-AE00-E0E8F230041D}"/>
    <cellStyle name="Currency 2 7 2 3 2" xfId="655" xr:uid="{55F6B945-982D-45BF-8622-83A9619EE5AE}"/>
    <cellStyle name="Currency 2 7 2 3 2 2" xfId="1359" xr:uid="{856D3AE9-811F-4FE7-A215-F1F03DC6CA16}"/>
    <cellStyle name="Currency 2 7 2 3 2 2 2" xfId="2197" xr:uid="{28BEDD83-7FF9-48E2-AB9E-6062FF8BDD92}"/>
    <cellStyle name="Currency 2 7 2 3 2 2 2 2" xfId="5029" xr:uid="{99CD72F5-A619-493C-BD0F-2158930C5565}"/>
    <cellStyle name="Currency 2 7 2 3 2 2 2 2 2" xfId="10693" xr:uid="{933B7080-ED19-4651-B31E-E0E7ABBCA7C1}"/>
    <cellStyle name="Currency 2 7 2 3 2 2 2 2 2 2" xfId="22021" xr:uid="{C6F1F87F-463A-43D4-A781-5FF9E620C35B}"/>
    <cellStyle name="Currency 2 7 2 3 2 2 2 2 2 2 2" xfId="44677" xr:uid="{A29FF85B-FAFA-4A58-905E-6FDBD4BAABC6}"/>
    <cellStyle name="Currency 2 7 2 3 2 2 2 2 2 3" xfId="33349" xr:uid="{B0EA4BCE-3C4C-44E9-92FA-722995FDF3E2}"/>
    <cellStyle name="Currency 2 7 2 3 2 2 2 2 3" xfId="16357" xr:uid="{3188771D-6F1D-4D8A-8BC6-364EEA196344}"/>
    <cellStyle name="Currency 2 7 2 3 2 2 2 2 3 2" xfId="39013" xr:uid="{3C2214B0-8AB3-4B90-BFF6-5480B96229AE}"/>
    <cellStyle name="Currency 2 7 2 3 2 2 2 2 4" xfId="27685" xr:uid="{FC1A600E-CFE2-4BE2-9C77-20630FA0F22F}"/>
    <cellStyle name="Currency 2 7 2 3 2 2 2 3" xfId="7861" xr:uid="{ACD524AE-3027-4B90-BEBE-366698B0F006}"/>
    <cellStyle name="Currency 2 7 2 3 2 2 2 3 2" xfId="19189" xr:uid="{8C4B2C06-34B4-467A-B7D4-2805A7E5D4CB}"/>
    <cellStyle name="Currency 2 7 2 3 2 2 2 3 2 2" xfId="41845" xr:uid="{60C420FF-931E-47B6-A8B1-56294290E4F8}"/>
    <cellStyle name="Currency 2 7 2 3 2 2 2 3 3" xfId="30517" xr:uid="{2C7B058D-A068-4266-AF88-D220F0D3FF31}"/>
    <cellStyle name="Currency 2 7 2 3 2 2 2 4" xfId="13525" xr:uid="{B4A8EAAE-1DBB-48EC-9A08-A9994F661AE0}"/>
    <cellStyle name="Currency 2 7 2 3 2 2 2 4 2" xfId="36181" xr:uid="{76857069-3B08-42C2-8B3E-54A767D4C4C3}"/>
    <cellStyle name="Currency 2 7 2 3 2 2 2 5" xfId="24853" xr:uid="{66839B57-4B77-4CEC-B0FB-C2DF3D28DFC4}"/>
    <cellStyle name="Currency 2 7 2 3 2 2 3" xfId="4191" xr:uid="{B7904A79-B83B-4930-806C-C654001E3B6D}"/>
    <cellStyle name="Currency 2 7 2 3 2 2 3 2" xfId="9855" xr:uid="{E5B998B8-4AF2-4A64-B430-9B0018335AEF}"/>
    <cellStyle name="Currency 2 7 2 3 2 2 3 2 2" xfId="21183" xr:uid="{37FACC9E-E9BC-4FD7-B1B4-D0E32B8D387B}"/>
    <cellStyle name="Currency 2 7 2 3 2 2 3 2 2 2" xfId="43839" xr:uid="{15984775-B914-437B-B0B5-70D1B37BCA68}"/>
    <cellStyle name="Currency 2 7 2 3 2 2 3 2 3" xfId="32511" xr:uid="{A5F4B960-D045-43F9-BD06-B7561D334443}"/>
    <cellStyle name="Currency 2 7 2 3 2 2 3 3" xfId="15519" xr:uid="{4033171B-B4BC-4DAE-89EE-25F75158ABE6}"/>
    <cellStyle name="Currency 2 7 2 3 2 2 3 3 2" xfId="38175" xr:uid="{5DDB77B8-B055-465F-A38A-50BEDD7528FA}"/>
    <cellStyle name="Currency 2 7 2 3 2 2 3 4" xfId="26847" xr:uid="{B336E508-740B-4802-926B-B9C4261796A9}"/>
    <cellStyle name="Currency 2 7 2 3 2 2 4" xfId="7023" xr:uid="{601A4573-62B3-449C-8AC8-B20C1A480124}"/>
    <cellStyle name="Currency 2 7 2 3 2 2 4 2" xfId="18351" xr:uid="{650879FD-A1AA-4D1A-B3A4-B9A38BC1B002}"/>
    <cellStyle name="Currency 2 7 2 3 2 2 4 2 2" xfId="41007" xr:uid="{2A224C2F-7952-495F-ADA4-D6D6E45AF045}"/>
    <cellStyle name="Currency 2 7 2 3 2 2 4 3" xfId="29679" xr:uid="{B86C34CC-9F4B-43AF-9EEE-C833F314C8B6}"/>
    <cellStyle name="Currency 2 7 2 3 2 2 5" xfId="12687" xr:uid="{5BF1AA6B-236C-4009-8E9B-8812DAD929B5}"/>
    <cellStyle name="Currency 2 7 2 3 2 2 5 2" xfId="35343" xr:uid="{92038EFF-5627-4C84-A9C7-3F731CF2359B}"/>
    <cellStyle name="Currency 2 7 2 3 2 2 6" xfId="24015" xr:uid="{D72241CD-EBB8-4488-BA7E-E83CB0709CB1}"/>
    <cellStyle name="Currency 2 7 2 3 2 3" xfId="2198" xr:uid="{15112D94-C72B-434A-AB03-27F8E532FC06}"/>
    <cellStyle name="Currency 2 7 2 3 2 3 2" xfId="5030" xr:uid="{D7D6F9AA-7838-4C04-97CF-0BBD89066733}"/>
    <cellStyle name="Currency 2 7 2 3 2 3 2 2" xfId="10694" xr:uid="{1E1D57A3-EA56-4A93-8E28-4CDBEB8BA89C}"/>
    <cellStyle name="Currency 2 7 2 3 2 3 2 2 2" xfId="22022" xr:uid="{C8E7FEE1-2CF3-46D8-B019-88CD5B7B7AD3}"/>
    <cellStyle name="Currency 2 7 2 3 2 3 2 2 2 2" xfId="44678" xr:uid="{4781B0BB-5579-4205-914D-B1145BAD99E4}"/>
    <cellStyle name="Currency 2 7 2 3 2 3 2 2 3" xfId="33350" xr:uid="{9A28C76D-1F6A-423B-93F0-018479004FA2}"/>
    <cellStyle name="Currency 2 7 2 3 2 3 2 3" xfId="16358" xr:uid="{905F8B42-B05C-4C5B-B32C-C337D0B9FCE7}"/>
    <cellStyle name="Currency 2 7 2 3 2 3 2 3 2" xfId="39014" xr:uid="{583ADD60-C3CA-4FAA-BB03-5BB80F3077FD}"/>
    <cellStyle name="Currency 2 7 2 3 2 3 2 4" xfId="27686" xr:uid="{A2EFB5A8-0A6F-41DB-8C5C-8CEBB7364C22}"/>
    <cellStyle name="Currency 2 7 2 3 2 3 3" xfId="7862" xr:uid="{6804BAD4-4904-472F-A1EC-BA83BE32767C}"/>
    <cellStyle name="Currency 2 7 2 3 2 3 3 2" xfId="19190" xr:uid="{551B20AD-2EA4-4F1E-8842-9C744424392F}"/>
    <cellStyle name="Currency 2 7 2 3 2 3 3 2 2" xfId="41846" xr:uid="{662188F1-0238-417D-BE5F-43DBFB769790}"/>
    <cellStyle name="Currency 2 7 2 3 2 3 3 3" xfId="30518" xr:uid="{E81E1488-DDC7-446A-BD94-67B58F74FFB1}"/>
    <cellStyle name="Currency 2 7 2 3 2 3 4" xfId="13526" xr:uid="{2A70D3C0-291C-4B3B-A873-CE4380A061E9}"/>
    <cellStyle name="Currency 2 7 2 3 2 3 4 2" xfId="36182" xr:uid="{2CFC1089-FE32-4D97-8826-B5F9FFB6F79C}"/>
    <cellStyle name="Currency 2 7 2 3 2 3 5" xfId="24854" xr:uid="{8BC39E1B-C732-4E41-810C-6750C8FBE249}"/>
    <cellStyle name="Currency 2 7 2 3 2 4" xfId="3487" xr:uid="{1C242F2F-14BC-48D6-BDAF-5EB5CB2A4A26}"/>
    <cellStyle name="Currency 2 7 2 3 2 4 2" xfId="9151" xr:uid="{3668E496-A2E3-4201-8A39-F5EB3308C806}"/>
    <cellStyle name="Currency 2 7 2 3 2 4 2 2" xfId="20479" xr:uid="{8C4EAD71-90AE-489F-AE6D-D378BBC705F0}"/>
    <cellStyle name="Currency 2 7 2 3 2 4 2 2 2" xfId="43135" xr:uid="{7EB1EBC9-6A9E-4BE0-8D2D-0623BDD92F68}"/>
    <cellStyle name="Currency 2 7 2 3 2 4 2 3" xfId="31807" xr:uid="{6E37D1F6-41DC-4390-8C0A-CE8E63084C49}"/>
    <cellStyle name="Currency 2 7 2 3 2 4 3" xfId="14815" xr:uid="{E1C1C346-761A-4CFE-B9AC-FEE8B196561A}"/>
    <cellStyle name="Currency 2 7 2 3 2 4 3 2" xfId="37471" xr:uid="{1CDFCAB5-6C47-446D-BC9C-C0A7862BD43D}"/>
    <cellStyle name="Currency 2 7 2 3 2 4 4" xfId="26143" xr:uid="{2B30FC9E-E25B-4459-AD6C-88EB4DA7058A}"/>
    <cellStyle name="Currency 2 7 2 3 2 5" xfId="6319" xr:uid="{230E0510-05FB-40DC-AD73-47C6EBB117C0}"/>
    <cellStyle name="Currency 2 7 2 3 2 5 2" xfId="17647" xr:uid="{5E5FC539-A872-475E-8395-16752EA253FC}"/>
    <cellStyle name="Currency 2 7 2 3 2 5 2 2" xfId="40303" xr:uid="{A885A7A5-6A17-498D-9043-34DAE5DCE044}"/>
    <cellStyle name="Currency 2 7 2 3 2 5 3" xfId="28975" xr:uid="{EADE167E-E41E-4350-8CB0-8327A8B96C22}"/>
    <cellStyle name="Currency 2 7 2 3 2 6" xfId="11983" xr:uid="{2A7A2666-833F-4ED1-BE17-074EB5FEDC8C}"/>
    <cellStyle name="Currency 2 7 2 3 2 6 2" xfId="34639" xr:uid="{CB32DFAA-3D6E-404A-AA32-C0BCC722901C}"/>
    <cellStyle name="Currency 2 7 2 3 2 7" xfId="23311" xr:uid="{0BA8FA9F-6D69-46B4-BFC0-0BF18A47F30C}"/>
    <cellStyle name="Currency 2 7 2 3 3" xfId="1007" xr:uid="{0DF517B9-FE2D-416C-96EF-CBDD0AD35D82}"/>
    <cellStyle name="Currency 2 7 2 3 3 2" xfId="2199" xr:uid="{E5B7585D-F6B1-4D9C-87B1-ADD54686BFE7}"/>
    <cellStyle name="Currency 2 7 2 3 3 2 2" xfId="5031" xr:uid="{5DCD1366-BBC5-48C4-80F0-2A9F806AA48F}"/>
    <cellStyle name="Currency 2 7 2 3 3 2 2 2" xfId="10695" xr:uid="{224072CF-2C76-469E-9289-338A062BA3B7}"/>
    <cellStyle name="Currency 2 7 2 3 3 2 2 2 2" xfId="22023" xr:uid="{039E1A34-35F7-470B-973E-F656C1750272}"/>
    <cellStyle name="Currency 2 7 2 3 3 2 2 2 2 2" xfId="44679" xr:uid="{CD056410-D7DA-4EEB-BD04-566B50F99085}"/>
    <cellStyle name="Currency 2 7 2 3 3 2 2 2 3" xfId="33351" xr:uid="{3DA2C8D0-E28B-43FA-8B36-31CCAE286AFC}"/>
    <cellStyle name="Currency 2 7 2 3 3 2 2 3" xfId="16359" xr:uid="{4C90C203-EB26-4ED8-B086-EC1A579FD9D3}"/>
    <cellStyle name="Currency 2 7 2 3 3 2 2 3 2" xfId="39015" xr:uid="{09326C54-2529-45D2-A305-5B2C22960CA5}"/>
    <cellStyle name="Currency 2 7 2 3 3 2 2 4" xfId="27687" xr:uid="{6DCE9023-9AFA-4C10-A3FB-EE60B37469ED}"/>
    <cellStyle name="Currency 2 7 2 3 3 2 3" xfId="7863" xr:uid="{1C72CCC9-13A6-4A7D-9E9E-80EECBAFAA43}"/>
    <cellStyle name="Currency 2 7 2 3 3 2 3 2" xfId="19191" xr:uid="{097DA1C4-DFA3-44A3-A8B2-D931EEF56D27}"/>
    <cellStyle name="Currency 2 7 2 3 3 2 3 2 2" xfId="41847" xr:uid="{F4EFA1B2-E3C3-48B1-B3BB-13768411E5CC}"/>
    <cellStyle name="Currency 2 7 2 3 3 2 3 3" xfId="30519" xr:uid="{06640EEE-6D88-4926-8F5A-970026CBA945}"/>
    <cellStyle name="Currency 2 7 2 3 3 2 4" xfId="13527" xr:uid="{1A3FAC68-DE6B-49E0-B3D7-6D3390B2CE9A}"/>
    <cellStyle name="Currency 2 7 2 3 3 2 4 2" xfId="36183" xr:uid="{A822C4EE-23DD-4183-AC00-FFFDBBBC8162}"/>
    <cellStyle name="Currency 2 7 2 3 3 2 5" xfId="24855" xr:uid="{D3063325-6A15-4BC4-BD88-4C46F421486F}"/>
    <cellStyle name="Currency 2 7 2 3 3 3" xfId="3839" xr:uid="{012B9D6A-0118-4AF0-B25F-4099D7660788}"/>
    <cellStyle name="Currency 2 7 2 3 3 3 2" xfId="9503" xr:uid="{BF7C639C-016C-4009-BFF0-4F881DD9FB0A}"/>
    <cellStyle name="Currency 2 7 2 3 3 3 2 2" xfId="20831" xr:uid="{94220001-2D4B-442B-8AB9-0E6BD6B81C2C}"/>
    <cellStyle name="Currency 2 7 2 3 3 3 2 2 2" xfId="43487" xr:uid="{7FDDA086-C3AD-40FA-8372-9AEA89BE9017}"/>
    <cellStyle name="Currency 2 7 2 3 3 3 2 3" xfId="32159" xr:uid="{FEA3CDCE-875D-4D22-86C3-DF14E69D8FFE}"/>
    <cellStyle name="Currency 2 7 2 3 3 3 3" xfId="15167" xr:uid="{46947223-755D-4264-864A-759A16FF9BC5}"/>
    <cellStyle name="Currency 2 7 2 3 3 3 3 2" xfId="37823" xr:uid="{74AD0079-9DB6-48CC-8816-1013BCDCB8DB}"/>
    <cellStyle name="Currency 2 7 2 3 3 3 4" xfId="26495" xr:uid="{93B219AC-B9D0-4075-A0D2-DF94A69980A2}"/>
    <cellStyle name="Currency 2 7 2 3 3 4" xfId="6671" xr:uid="{972BEEA4-10B9-4080-B14B-3F9557817BC7}"/>
    <cellStyle name="Currency 2 7 2 3 3 4 2" xfId="17999" xr:uid="{1CDECAF9-A2BF-496F-AB7F-7AC72D604F04}"/>
    <cellStyle name="Currency 2 7 2 3 3 4 2 2" xfId="40655" xr:uid="{B01910E0-EE91-47BC-BC3C-B4718600F76E}"/>
    <cellStyle name="Currency 2 7 2 3 3 4 3" xfId="29327" xr:uid="{6E2BF7DB-AE17-483D-9CF6-2D46F2776CCF}"/>
    <cellStyle name="Currency 2 7 2 3 3 5" xfId="12335" xr:uid="{537A6C65-2130-41BF-93B1-7DE61B4F1ED8}"/>
    <cellStyle name="Currency 2 7 2 3 3 5 2" xfId="34991" xr:uid="{7153C6D0-5B82-4232-B767-0D8966D71D16}"/>
    <cellStyle name="Currency 2 7 2 3 3 6" xfId="23663" xr:uid="{4A5DDC19-4D19-4BD5-8130-85201421FE3B}"/>
    <cellStyle name="Currency 2 7 2 3 4" xfId="2200" xr:uid="{34513AE7-3923-482B-9744-F94EA30A355A}"/>
    <cellStyle name="Currency 2 7 2 3 4 2" xfId="5032" xr:uid="{17C5023B-7D7E-4CA2-8FFD-507030942732}"/>
    <cellStyle name="Currency 2 7 2 3 4 2 2" xfId="10696" xr:uid="{08EA857C-B631-4054-A8EE-83BDBF7CEC78}"/>
    <cellStyle name="Currency 2 7 2 3 4 2 2 2" xfId="22024" xr:uid="{D523D602-5A1C-4350-AC83-620888DCB595}"/>
    <cellStyle name="Currency 2 7 2 3 4 2 2 2 2" xfId="44680" xr:uid="{E00BD3F0-7DE5-4018-AA16-7C90F382DFE6}"/>
    <cellStyle name="Currency 2 7 2 3 4 2 2 3" xfId="33352" xr:uid="{7D0EF874-363A-4A1B-96B5-23705A91F133}"/>
    <cellStyle name="Currency 2 7 2 3 4 2 3" xfId="16360" xr:uid="{1536F960-6AAC-4CB9-8F53-3D8D5DEEC7BB}"/>
    <cellStyle name="Currency 2 7 2 3 4 2 3 2" xfId="39016" xr:uid="{FA6B81BD-E580-41F9-BA4A-1C88DBDAAF8A}"/>
    <cellStyle name="Currency 2 7 2 3 4 2 4" xfId="27688" xr:uid="{75762F18-7095-45EC-9AB3-5F0528814FE5}"/>
    <cellStyle name="Currency 2 7 2 3 4 3" xfId="7864" xr:uid="{03F88DDD-BC3A-4B48-9F6C-357861DD7319}"/>
    <cellStyle name="Currency 2 7 2 3 4 3 2" xfId="19192" xr:uid="{92B41434-E22A-4FCA-8832-8158534BCDED}"/>
    <cellStyle name="Currency 2 7 2 3 4 3 2 2" xfId="41848" xr:uid="{1ABF5AEA-4F1C-4498-AB44-0E4D4417D18C}"/>
    <cellStyle name="Currency 2 7 2 3 4 3 3" xfId="30520" xr:uid="{1A363227-DE9A-434A-B896-DF9C850D3232}"/>
    <cellStyle name="Currency 2 7 2 3 4 4" xfId="13528" xr:uid="{CE2440F4-79A3-4263-9533-C2AD15EDBD70}"/>
    <cellStyle name="Currency 2 7 2 3 4 4 2" xfId="36184" xr:uid="{E29E373A-8457-434C-A790-1B3FEAC6338A}"/>
    <cellStyle name="Currency 2 7 2 3 4 5" xfId="24856" xr:uid="{69EDB8C8-2E09-4396-B330-BDCCC87CE340}"/>
    <cellStyle name="Currency 2 7 2 3 5" xfId="3135" xr:uid="{DD5588E8-CCD4-4642-A926-58C5FC0954E1}"/>
    <cellStyle name="Currency 2 7 2 3 5 2" xfId="8799" xr:uid="{B6E29500-DD9A-4D04-BFD2-10DDCE3E8122}"/>
    <cellStyle name="Currency 2 7 2 3 5 2 2" xfId="20127" xr:uid="{D3484B18-6231-49BB-B9FC-4AB7AE6DD341}"/>
    <cellStyle name="Currency 2 7 2 3 5 2 2 2" xfId="42783" xr:uid="{882C333A-A495-45A2-9E0A-379DCF4C0629}"/>
    <cellStyle name="Currency 2 7 2 3 5 2 3" xfId="31455" xr:uid="{7BDDF30A-C177-4D71-9C7D-3E309CA82FB6}"/>
    <cellStyle name="Currency 2 7 2 3 5 3" xfId="14463" xr:uid="{728A6050-135D-4DB2-8592-40A4CC78FF39}"/>
    <cellStyle name="Currency 2 7 2 3 5 3 2" xfId="37119" xr:uid="{EFAE8350-022D-48C0-8C23-326DF9F68034}"/>
    <cellStyle name="Currency 2 7 2 3 5 4" xfId="25791" xr:uid="{326362E2-3ABA-449A-8213-18FCF447D39C}"/>
    <cellStyle name="Currency 2 7 2 3 6" xfId="5967" xr:uid="{BA3A4EBD-EB59-4526-A2B7-56E4B5B27069}"/>
    <cellStyle name="Currency 2 7 2 3 6 2" xfId="17295" xr:uid="{597F4C73-C65B-42FA-908B-87187DB69959}"/>
    <cellStyle name="Currency 2 7 2 3 6 2 2" xfId="39951" xr:uid="{BF3B5E68-5036-4579-AE51-FD1D67069121}"/>
    <cellStyle name="Currency 2 7 2 3 6 3" xfId="28623" xr:uid="{8320F6DD-4731-46F7-B1EA-068ADD92BED6}"/>
    <cellStyle name="Currency 2 7 2 3 7" xfId="11631" xr:uid="{10C208E7-E049-4497-8639-F7A8C729FC4E}"/>
    <cellStyle name="Currency 2 7 2 3 7 2" xfId="34287" xr:uid="{492EC91B-A7C7-4241-B51B-47E9476372F8}"/>
    <cellStyle name="Currency 2 7 2 3 8" xfId="22959" xr:uid="{3F394860-33B0-44C7-9A73-775980C67E5B}"/>
    <cellStyle name="Currency 2 7 2 4" xfId="479" xr:uid="{815857D7-DE88-469E-88F5-C0798E683A7A}"/>
    <cellStyle name="Currency 2 7 2 4 2" xfId="1183" xr:uid="{CB683B91-254F-4DFF-95AD-EEC719D9F217}"/>
    <cellStyle name="Currency 2 7 2 4 2 2" xfId="2201" xr:uid="{72333EC3-2D11-4C98-8DB6-FF9A358427BD}"/>
    <cellStyle name="Currency 2 7 2 4 2 2 2" xfId="5033" xr:uid="{24DC493B-4F6E-4477-8A9E-6F2B7C0A84D3}"/>
    <cellStyle name="Currency 2 7 2 4 2 2 2 2" xfId="10697" xr:uid="{0B65D287-EF3C-4595-8556-5B0ACDFBD45C}"/>
    <cellStyle name="Currency 2 7 2 4 2 2 2 2 2" xfId="22025" xr:uid="{E86CDEF9-0C60-43DC-B758-3F68F44A20F9}"/>
    <cellStyle name="Currency 2 7 2 4 2 2 2 2 2 2" xfId="44681" xr:uid="{1668FC05-E7D0-4112-BBBC-960541D1B755}"/>
    <cellStyle name="Currency 2 7 2 4 2 2 2 2 3" xfId="33353" xr:uid="{4136E952-8F5E-4032-A398-87EF85CC9055}"/>
    <cellStyle name="Currency 2 7 2 4 2 2 2 3" xfId="16361" xr:uid="{2E33D300-1D76-4674-8065-733633BD1299}"/>
    <cellStyle name="Currency 2 7 2 4 2 2 2 3 2" xfId="39017" xr:uid="{3941BF45-35FF-4969-B83E-75EBA83A4E1A}"/>
    <cellStyle name="Currency 2 7 2 4 2 2 2 4" xfId="27689" xr:uid="{21B2109E-03D6-4A2B-9289-583DE692474D}"/>
    <cellStyle name="Currency 2 7 2 4 2 2 3" xfId="7865" xr:uid="{F2FC5482-9A51-4773-BF01-1FC189174D6B}"/>
    <cellStyle name="Currency 2 7 2 4 2 2 3 2" xfId="19193" xr:uid="{68A553F6-F9FE-4030-BB41-C0C7B0A7CD12}"/>
    <cellStyle name="Currency 2 7 2 4 2 2 3 2 2" xfId="41849" xr:uid="{316327E5-9732-4DC2-9AAD-F3C1BF2093DB}"/>
    <cellStyle name="Currency 2 7 2 4 2 2 3 3" xfId="30521" xr:uid="{A67DCA4C-2735-4DE5-8942-BACABDF6B1A6}"/>
    <cellStyle name="Currency 2 7 2 4 2 2 4" xfId="13529" xr:uid="{4CD15510-20E0-41CC-BFB6-6A513704A207}"/>
    <cellStyle name="Currency 2 7 2 4 2 2 4 2" xfId="36185" xr:uid="{7EE68052-4005-440B-B6D5-45DA4A26F280}"/>
    <cellStyle name="Currency 2 7 2 4 2 2 5" xfId="24857" xr:uid="{502D694B-C09D-4A19-AD1D-87AFD3DC1EE3}"/>
    <cellStyle name="Currency 2 7 2 4 2 3" xfId="4015" xr:uid="{DB288D3B-5BA9-4648-8C82-25E3A40A0EB4}"/>
    <cellStyle name="Currency 2 7 2 4 2 3 2" xfId="9679" xr:uid="{357242A7-2025-4CB5-9F2E-8893A1FF0261}"/>
    <cellStyle name="Currency 2 7 2 4 2 3 2 2" xfId="21007" xr:uid="{8017ED56-010A-4F9A-915C-6DD3B68898ED}"/>
    <cellStyle name="Currency 2 7 2 4 2 3 2 2 2" xfId="43663" xr:uid="{D6520F50-90EE-46C7-A9C1-5D34D14959FF}"/>
    <cellStyle name="Currency 2 7 2 4 2 3 2 3" xfId="32335" xr:uid="{60C05AE2-E7ED-4CE7-BCC1-9A9AD3AE7921}"/>
    <cellStyle name="Currency 2 7 2 4 2 3 3" xfId="15343" xr:uid="{3C3B5B6E-A458-4996-8F0A-D9D5D6D447F0}"/>
    <cellStyle name="Currency 2 7 2 4 2 3 3 2" xfId="37999" xr:uid="{A574E2A4-8023-44DE-BBC9-C65E2C36343B}"/>
    <cellStyle name="Currency 2 7 2 4 2 3 4" xfId="26671" xr:uid="{055CB074-868E-470B-A49B-F6F6151C7EC4}"/>
    <cellStyle name="Currency 2 7 2 4 2 4" xfId="6847" xr:uid="{3250CC75-6EE5-43EB-816B-2CEA955EF980}"/>
    <cellStyle name="Currency 2 7 2 4 2 4 2" xfId="18175" xr:uid="{57377E0F-4A27-4BEB-A261-77C7CFF9523B}"/>
    <cellStyle name="Currency 2 7 2 4 2 4 2 2" xfId="40831" xr:uid="{1284E306-189A-4055-A0EE-C7625680954F}"/>
    <cellStyle name="Currency 2 7 2 4 2 4 3" xfId="29503" xr:uid="{9452C1C9-7540-411E-986C-313E0C89D6AA}"/>
    <cellStyle name="Currency 2 7 2 4 2 5" xfId="12511" xr:uid="{B436AF6A-74B1-45DF-A6CE-ADCF23887BAA}"/>
    <cellStyle name="Currency 2 7 2 4 2 5 2" xfId="35167" xr:uid="{EA0B324C-38C7-48FD-A5D2-FB03F9514577}"/>
    <cellStyle name="Currency 2 7 2 4 2 6" xfId="23839" xr:uid="{4FFF55E4-0CCF-44A0-9475-340083B1C8E3}"/>
    <cellStyle name="Currency 2 7 2 4 3" xfId="2202" xr:uid="{25A6D9F6-C715-4F8E-9F0C-156BC057BA8E}"/>
    <cellStyle name="Currency 2 7 2 4 3 2" xfId="5034" xr:uid="{66B44FE9-A7D1-45A6-B71D-67F93A823852}"/>
    <cellStyle name="Currency 2 7 2 4 3 2 2" xfId="10698" xr:uid="{4210BF7A-873B-4704-A232-8907A5420E1C}"/>
    <cellStyle name="Currency 2 7 2 4 3 2 2 2" xfId="22026" xr:uid="{49898B6E-B3E5-42FB-89BF-BB4560957B46}"/>
    <cellStyle name="Currency 2 7 2 4 3 2 2 2 2" xfId="44682" xr:uid="{B19F69FF-E1BC-466A-BC1E-0AC3D6DF0FA5}"/>
    <cellStyle name="Currency 2 7 2 4 3 2 2 3" xfId="33354" xr:uid="{EFFD8D1E-BF6E-49B6-811F-B15DED18E444}"/>
    <cellStyle name="Currency 2 7 2 4 3 2 3" xfId="16362" xr:uid="{1937E1C5-F9AA-451F-A381-2717653E0A10}"/>
    <cellStyle name="Currency 2 7 2 4 3 2 3 2" xfId="39018" xr:uid="{CCD9C2E0-12A5-4AD7-AA46-E0E9ED0362DB}"/>
    <cellStyle name="Currency 2 7 2 4 3 2 4" xfId="27690" xr:uid="{67E7DCB0-5392-4908-B032-9867C2470214}"/>
    <cellStyle name="Currency 2 7 2 4 3 3" xfId="7866" xr:uid="{3F274735-4AAA-4C14-90D1-937ED58264F2}"/>
    <cellStyle name="Currency 2 7 2 4 3 3 2" xfId="19194" xr:uid="{DACDB872-0672-48DE-AEB3-DC010746ED75}"/>
    <cellStyle name="Currency 2 7 2 4 3 3 2 2" xfId="41850" xr:uid="{33D1887C-31A9-4899-98E2-F92A4E946675}"/>
    <cellStyle name="Currency 2 7 2 4 3 3 3" xfId="30522" xr:uid="{6F8808B8-D0C6-4DA1-8370-42D0D2986E11}"/>
    <cellStyle name="Currency 2 7 2 4 3 4" xfId="13530" xr:uid="{D6487A1E-C3B9-48BA-BEA7-BCA6E9AF7808}"/>
    <cellStyle name="Currency 2 7 2 4 3 4 2" xfId="36186" xr:uid="{BDF0E239-4AA4-49B1-AB2D-C7A4B2E7A471}"/>
    <cellStyle name="Currency 2 7 2 4 3 5" xfId="24858" xr:uid="{95E6DAB6-498B-4502-A3ED-75D30EB76BAA}"/>
    <cellStyle name="Currency 2 7 2 4 4" xfId="3311" xr:uid="{6420D538-4B50-4A40-AA7E-4C43377E02B6}"/>
    <cellStyle name="Currency 2 7 2 4 4 2" xfId="8975" xr:uid="{3BA5F8BE-CC99-49E8-94C2-55D6A5C34D30}"/>
    <cellStyle name="Currency 2 7 2 4 4 2 2" xfId="20303" xr:uid="{A911609A-EEBE-4CED-91C1-14D4226327B4}"/>
    <cellStyle name="Currency 2 7 2 4 4 2 2 2" xfId="42959" xr:uid="{1FA3EB35-A9AA-4E98-9894-8AC8F7FB82E6}"/>
    <cellStyle name="Currency 2 7 2 4 4 2 3" xfId="31631" xr:uid="{E7587952-1554-44B4-8267-6722864F0E03}"/>
    <cellStyle name="Currency 2 7 2 4 4 3" xfId="14639" xr:uid="{08EB1BCE-45CB-4936-A405-954053084CE7}"/>
    <cellStyle name="Currency 2 7 2 4 4 3 2" xfId="37295" xr:uid="{7D0365BE-7930-49D5-A384-9ABE9BB69A40}"/>
    <cellStyle name="Currency 2 7 2 4 4 4" xfId="25967" xr:uid="{A173433A-0B53-47C7-9D99-0EDE834C7129}"/>
    <cellStyle name="Currency 2 7 2 4 5" xfId="6143" xr:uid="{902610FF-F9DF-434D-B206-7D8D00597D43}"/>
    <cellStyle name="Currency 2 7 2 4 5 2" xfId="17471" xr:uid="{C13F6B82-34F7-4858-819C-3C32270F1AD1}"/>
    <cellStyle name="Currency 2 7 2 4 5 2 2" xfId="40127" xr:uid="{F635FC9D-EBF2-4D2E-868F-17BFC058EDA4}"/>
    <cellStyle name="Currency 2 7 2 4 5 3" xfId="28799" xr:uid="{880E419F-E99D-45CA-B304-12B9287A8CBC}"/>
    <cellStyle name="Currency 2 7 2 4 6" xfId="11807" xr:uid="{F8E9A429-BC78-49BA-84C1-B59D222A2DC3}"/>
    <cellStyle name="Currency 2 7 2 4 6 2" xfId="34463" xr:uid="{DB459033-569A-4787-BC18-95F0B6760A26}"/>
    <cellStyle name="Currency 2 7 2 4 7" xfId="23135" xr:uid="{0336D5D6-F124-4207-B187-63F585EC6610}"/>
    <cellStyle name="Currency 2 7 2 5" xfId="831" xr:uid="{BC5ECF0B-B328-4ED5-BAC6-9C7699FF9EC6}"/>
    <cellStyle name="Currency 2 7 2 5 2" xfId="2203" xr:uid="{F031F884-C562-4BFB-A366-EB8D9B12DB72}"/>
    <cellStyle name="Currency 2 7 2 5 2 2" xfId="5035" xr:uid="{557B95F5-7909-4286-9C6D-987626314860}"/>
    <cellStyle name="Currency 2 7 2 5 2 2 2" xfId="10699" xr:uid="{7D0524E5-DA97-4DD0-B06E-44B5052BEE53}"/>
    <cellStyle name="Currency 2 7 2 5 2 2 2 2" xfId="22027" xr:uid="{23E13325-ACFB-45C7-8F59-591F466C7D0E}"/>
    <cellStyle name="Currency 2 7 2 5 2 2 2 2 2" xfId="44683" xr:uid="{A949377C-4088-4CBC-B6B5-3C9D578939FA}"/>
    <cellStyle name="Currency 2 7 2 5 2 2 2 3" xfId="33355" xr:uid="{13EE03E3-895D-4CE2-A52B-3A1B2A6F31EA}"/>
    <cellStyle name="Currency 2 7 2 5 2 2 3" xfId="16363" xr:uid="{B08637DC-9444-401F-8F76-F261E1B10BA8}"/>
    <cellStyle name="Currency 2 7 2 5 2 2 3 2" xfId="39019" xr:uid="{21AA78D9-8F26-4D1D-A1A1-776F092CDEEB}"/>
    <cellStyle name="Currency 2 7 2 5 2 2 4" xfId="27691" xr:uid="{1F98AFE4-15C1-4BE4-BA7B-97D1BD765CD9}"/>
    <cellStyle name="Currency 2 7 2 5 2 3" xfId="7867" xr:uid="{D813505B-E9A1-409E-BD7A-38CB8F509D80}"/>
    <cellStyle name="Currency 2 7 2 5 2 3 2" xfId="19195" xr:uid="{048BDCE2-B853-417E-9428-74B22130CDDD}"/>
    <cellStyle name="Currency 2 7 2 5 2 3 2 2" xfId="41851" xr:uid="{61FEC360-24C7-4EA8-8E66-9C92D806CCBB}"/>
    <cellStyle name="Currency 2 7 2 5 2 3 3" xfId="30523" xr:uid="{22F988C1-8B07-473B-9636-C72ACCA5D641}"/>
    <cellStyle name="Currency 2 7 2 5 2 4" xfId="13531" xr:uid="{8A32F1E3-6D26-4D92-92A0-90E9EE593C01}"/>
    <cellStyle name="Currency 2 7 2 5 2 4 2" xfId="36187" xr:uid="{981F0BFB-0A87-4DD6-886F-FCED58F92FB0}"/>
    <cellStyle name="Currency 2 7 2 5 2 5" xfId="24859" xr:uid="{D20C2B38-8C4C-458F-A853-7B034EDBBCAA}"/>
    <cellStyle name="Currency 2 7 2 5 3" xfId="3663" xr:uid="{31E051DF-440B-471B-8B60-EEF06E37C604}"/>
    <cellStyle name="Currency 2 7 2 5 3 2" xfId="9327" xr:uid="{55CF30A8-E3CF-4CAB-BCF8-5E50AA39F246}"/>
    <cellStyle name="Currency 2 7 2 5 3 2 2" xfId="20655" xr:uid="{166E460C-96DC-4C5E-9181-A384DC0128B2}"/>
    <cellStyle name="Currency 2 7 2 5 3 2 2 2" xfId="43311" xr:uid="{17462D70-0AE0-4AE5-A414-3C573A5D5864}"/>
    <cellStyle name="Currency 2 7 2 5 3 2 3" xfId="31983" xr:uid="{C860FB30-9748-4F07-89F1-59DFD725B8DB}"/>
    <cellStyle name="Currency 2 7 2 5 3 3" xfId="14991" xr:uid="{3B270572-A983-4F46-A068-DEF4124D499A}"/>
    <cellStyle name="Currency 2 7 2 5 3 3 2" xfId="37647" xr:uid="{671841E3-7214-4762-86B2-029DC0837800}"/>
    <cellStyle name="Currency 2 7 2 5 3 4" xfId="26319" xr:uid="{7C1B7A14-9EA5-42F5-B2B4-3D4E59A6D81B}"/>
    <cellStyle name="Currency 2 7 2 5 4" xfId="6495" xr:uid="{8CBF1592-787F-49DD-B04B-69E53A9FA1DF}"/>
    <cellStyle name="Currency 2 7 2 5 4 2" xfId="17823" xr:uid="{0DC3F343-362D-43E7-A06A-B247DCC5C8CB}"/>
    <cellStyle name="Currency 2 7 2 5 4 2 2" xfId="40479" xr:uid="{96173D57-EB4B-4E28-8E36-33B07A9AC1CA}"/>
    <cellStyle name="Currency 2 7 2 5 4 3" xfId="29151" xr:uid="{A195EF00-76A2-4D29-A100-691988E922CC}"/>
    <cellStyle name="Currency 2 7 2 5 5" xfId="12159" xr:uid="{3634225A-F25B-4F55-85A0-F6F884C753AD}"/>
    <cellStyle name="Currency 2 7 2 5 5 2" xfId="34815" xr:uid="{B6526F73-B7B7-4757-AA69-7E21734B374A}"/>
    <cellStyle name="Currency 2 7 2 5 6" xfId="23487" xr:uid="{8669B845-0A67-4ECD-98BA-BC68C256A48F}"/>
    <cellStyle name="Currency 2 7 2 6" xfId="2204" xr:uid="{D6032AB6-A352-4C03-847B-4ADAC3CF1ECA}"/>
    <cellStyle name="Currency 2 7 2 6 2" xfId="5036" xr:uid="{B511A0A6-C193-4A64-8B14-8EBA99584CBE}"/>
    <cellStyle name="Currency 2 7 2 6 2 2" xfId="10700" xr:uid="{5C5CAD15-AC95-4E9A-A3B8-1D6AF2AB3363}"/>
    <cellStyle name="Currency 2 7 2 6 2 2 2" xfId="22028" xr:uid="{2B27E8FD-AB9F-4A53-AC34-3A04B14AFC81}"/>
    <cellStyle name="Currency 2 7 2 6 2 2 2 2" xfId="44684" xr:uid="{6B83E3FE-821E-47CA-A95A-9FE48FD9F336}"/>
    <cellStyle name="Currency 2 7 2 6 2 2 3" xfId="33356" xr:uid="{CE78FE8D-4DD3-4C1D-BF38-C8517A56A587}"/>
    <cellStyle name="Currency 2 7 2 6 2 3" xfId="16364" xr:uid="{21968CE6-2188-4A85-A068-19DFE259D809}"/>
    <cellStyle name="Currency 2 7 2 6 2 3 2" xfId="39020" xr:uid="{B82ADEC2-3A7C-42A7-9748-8E55574CC4F0}"/>
    <cellStyle name="Currency 2 7 2 6 2 4" xfId="27692" xr:uid="{D9D184A7-1F05-4AC4-9EA5-EAEBFE191FC5}"/>
    <cellStyle name="Currency 2 7 2 6 3" xfId="7868" xr:uid="{972C82A8-0819-4949-96CE-621ED4475605}"/>
    <cellStyle name="Currency 2 7 2 6 3 2" xfId="19196" xr:uid="{3372A11B-35B9-490F-B8E2-F428DCD63197}"/>
    <cellStyle name="Currency 2 7 2 6 3 2 2" xfId="41852" xr:uid="{E28CAFC6-B834-4305-B37D-582607B7E0C6}"/>
    <cellStyle name="Currency 2 7 2 6 3 3" xfId="30524" xr:uid="{99741EAF-F769-4872-83CA-B2361EF0AAF7}"/>
    <cellStyle name="Currency 2 7 2 6 4" xfId="13532" xr:uid="{5372CA28-616C-4B99-A81F-F7774A1B68B2}"/>
    <cellStyle name="Currency 2 7 2 6 4 2" xfId="36188" xr:uid="{BC1B8268-4AF5-47F9-AFDE-7993099AC7D0}"/>
    <cellStyle name="Currency 2 7 2 6 5" xfId="24860" xr:uid="{B3C4DD6B-CD7A-4FE3-82FD-78018DA17280}"/>
    <cellStyle name="Currency 2 7 2 7" xfId="2959" xr:uid="{BEC0CC3A-DE41-4B4B-BDE1-BDE3E118796B}"/>
    <cellStyle name="Currency 2 7 2 7 2" xfId="8623" xr:uid="{DACD5B2D-099C-4537-9B94-F82B1C53F4FE}"/>
    <cellStyle name="Currency 2 7 2 7 2 2" xfId="19951" xr:uid="{5898616F-A1A6-453A-AE28-67127627462E}"/>
    <cellStyle name="Currency 2 7 2 7 2 2 2" xfId="42607" xr:uid="{62F8423B-97DD-48BC-88E2-66C30C5D21D0}"/>
    <cellStyle name="Currency 2 7 2 7 2 3" xfId="31279" xr:uid="{6E5923B9-6CE4-4D04-96D0-C92D8E1131B7}"/>
    <cellStyle name="Currency 2 7 2 7 3" xfId="14287" xr:uid="{ABB0667D-F899-400F-A82B-3630790FE7B9}"/>
    <cellStyle name="Currency 2 7 2 7 3 2" xfId="36943" xr:uid="{388602A1-D813-4414-8339-D98919A11578}"/>
    <cellStyle name="Currency 2 7 2 7 4" xfId="25615" xr:uid="{BCBF10EE-797A-426E-88F9-50FEBF01B394}"/>
    <cellStyle name="Currency 2 7 2 8" xfId="5791" xr:uid="{DC894BEE-218C-4076-B404-23EFF6E1A793}"/>
    <cellStyle name="Currency 2 7 2 8 2" xfId="17119" xr:uid="{A23F2159-9EDB-4FF8-BCB9-122AF066DD11}"/>
    <cellStyle name="Currency 2 7 2 8 2 2" xfId="39775" xr:uid="{F4722EDF-8069-4973-BF92-9B6C1E36811F}"/>
    <cellStyle name="Currency 2 7 2 8 3" xfId="28447" xr:uid="{5A197112-3CC9-4F8B-87CA-A418B44C8422}"/>
    <cellStyle name="Currency 2 7 2 9" xfId="11455" xr:uid="{D1C29B25-0A25-4815-8C27-EB03C02FD074}"/>
    <cellStyle name="Currency 2 7 2 9 2" xfId="34111" xr:uid="{2B8F6C79-06A2-4B88-BF53-ABE7FF4103B8}"/>
    <cellStyle name="Currency 2 7 3" xfId="171" xr:uid="{3771FE68-0E85-46B3-8B4F-3B394BD5AF8D}"/>
    <cellStyle name="Currency 2 7 3 2" xfId="347" xr:uid="{693D5D87-B375-4192-9A62-647D86AACB23}"/>
    <cellStyle name="Currency 2 7 3 2 2" xfId="699" xr:uid="{6629EE4B-B2E0-49F0-A0C7-DE68D555F97B}"/>
    <cellStyle name="Currency 2 7 3 2 2 2" xfId="1403" xr:uid="{70D14C35-2DA3-4B53-B79A-AE903AF197EE}"/>
    <cellStyle name="Currency 2 7 3 2 2 2 2" xfId="2205" xr:uid="{2FAE6518-E860-44F1-A60A-12C45B963690}"/>
    <cellStyle name="Currency 2 7 3 2 2 2 2 2" xfId="5037" xr:uid="{61F82CC9-99D6-44BA-9DE4-0CCFA19E0112}"/>
    <cellStyle name="Currency 2 7 3 2 2 2 2 2 2" xfId="10701" xr:uid="{56F17E53-65BB-472A-9A7B-E03BBA9EF301}"/>
    <cellStyle name="Currency 2 7 3 2 2 2 2 2 2 2" xfId="22029" xr:uid="{88377FA3-7BB5-45BD-99BF-3F147DBA3ABC}"/>
    <cellStyle name="Currency 2 7 3 2 2 2 2 2 2 2 2" xfId="44685" xr:uid="{2AA811DD-4CEC-42B7-BA92-299C565330E4}"/>
    <cellStyle name="Currency 2 7 3 2 2 2 2 2 2 3" xfId="33357" xr:uid="{68944C4C-1677-480E-9FF6-8533DD33E8B6}"/>
    <cellStyle name="Currency 2 7 3 2 2 2 2 2 3" xfId="16365" xr:uid="{76A96400-E127-4EEF-90FA-AA1424756CE9}"/>
    <cellStyle name="Currency 2 7 3 2 2 2 2 2 3 2" xfId="39021" xr:uid="{D5319FE2-EDB8-4F4F-9628-A905F56C944D}"/>
    <cellStyle name="Currency 2 7 3 2 2 2 2 2 4" xfId="27693" xr:uid="{034CF549-87CF-4E16-A2BF-FFE6B696BD88}"/>
    <cellStyle name="Currency 2 7 3 2 2 2 2 3" xfId="7869" xr:uid="{F2FCE433-A5C7-467D-8646-2DD25DE73B3D}"/>
    <cellStyle name="Currency 2 7 3 2 2 2 2 3 2" xfId="19197" xr:uid="{7511C5C5-530B-4E60-A402-0DAF0422B5AE}"/>
    <cellStyle name="Currency 2 7 3 2 2 2 2 3 2 2" xfId="41853" xr:uid="{DF82979A-2332-4611-B04A-D5CF31568EDF}"/>
    <cellStyle name="Currency 2 7 3 2 2 2 2 3 3" xfId="30525" xr:uid="{F86A32E1-C005-401C-A73F-1B68E0ED1C88}"/>
    <cellStyle name="Currency 2 7 3 2 2 2 2 4" xfId="13533" xr:uid="{FBFF5CBD-58A1-45F8-B164-4379CDC95924}"/>
    <cellStyle name="Currency 2 7 3 2 2 2 2 4 2" xfId="36189" xr:uid="{5482DF54-5434-4CA3-AF3A-83F35B403E5F}"/>
    <cellStyle name="Currency 2 7 3 2 2 2 2 5" xfId="24861" xr:uid="{BE6E2AD5-7625-4DB9-B9EA-C61C7A4122DA}"/>
    <cellStyle name="Currency 2 7 3 2 2 2 3" xfId="4235" xr:uid="{932A44D6-0D23-42B5-830E-49E20E7C6323}"/>
    <cellStyle name="Currency 2 7 3 2 2 2 3 2" xfId="9899" xr:uid="{A96BD282-9BC0-477B-9BD5-2D8B56E4569A}"/>
    <cellStyle name="Currency 2 7 3 2 2 2 3 2 2" xfId="21227" xr:uid="{E24ACA92-9616-4B61-9196-B8C55FCC08B2}"/>
    <cellStyle name="Currency 2 7 3 2 2 2 3 2 2 2" xfId="43883" xr:uid="{AD0A7DD2-B7C6-44C8-8BE3-5F36B7BB56D9}"/>
    <cellStyle name="Currency 2 7 3 2 2 2 3 2 3" xfId="32555" xr:uid="{D6539D00-E762-4A79-A5F8-DDE73775CE47}"/>
    <cellStyle name="Currency 2 7 3 2 2 2 3 3" xfId="15563" xr:uid="{0397273D-FEB9-4C03-961A-769040585932}"/>
    <cellStyle name="Currency 2 7 3 2 2 2 3 3 2" xfId="38219" xr:uid="{376282B6-2756-4F9C-8B58-57DCA78D1C21}"/>
    <cellStyle name="Currency 2 7 3 2 2 2 3 4" xfId="26891" xr:uid="{4D06C6AA-AC6D-4C4E-9D2C-479AD8423CF2}"/>
    <cellStyle name="Currency 2 7 3 2 2 2 4" xfId="7067" xr:uid="{90CF6A8E-8591-4A59-B3D8-9303478F3FC4}"/>
    <cellStyle name="Currency 2 7 3 2 2 2 4 2" xfId="18395" xr:uid="{FCEAD160-9DDC-481C-B991-BA4C691148CE}"/>
    <cellStyle name="Currency 2 7 3 2 2 2 4 2 2" xfId="41051" xr:uid="{AC270E58-FD49-48C0-93BF-1A914BC39792}"/>
    <cellStyle name="Currency 2 7 3 2 2 2 4 3" xfId="29723" xr:uid="{25291DE3-2BFF-4C02-B5CE-637093A55B6D}"/>
    <cellStyle name="Currency 2 7 3 2 2 2 5" xfId="12731" xr:uid="{9D980594-4D08-4B1E-A1E8-64CBE8C4CF64}"/>
    <cellStyle name="Currency 2 7 3 2 2 2 5 2" xfId="35387" xr:uid="{1182E68E-5997-42D7-B9BB-BDEE828C905A}"/>
    <cellStyle name="Currency 2 7 3 2 2 2 6" xfId="24059" xr:uid="{E88996FD-BB2D-42F0-A593-B5C8D58C69D4}"/>
    <cellStyle name="Currency 2 7 3 2 2 3" xfId="2206" xr:uid="{E59E056E-D1C0-46DA-ACF3-DE76179557B0}"/>
    <cellStyle name="Currency 2 7 3 2 2 3 2" xfId="5038" xr:uid="{294E1616-DEBF-4A82-823E-195ADF78C5A7}"/>
    <cellStyle name="Currency 2 7 3 2 2 3 2 2" xfId="10702" xr:uid="{2371E691-98E0-4639-9E3D-1E7479A6C0F3}"/>
    <cellStyle name="Currency 2 7 3 2 2 3 2 2 2" xfId="22030" xr:uid="{02D4A19F-0114-4900-84A4-706E347BC319}"/>
    <cellStyle name="Currency 2 7 3 2 2 3 2 2 2 2" xfId="44686" xr:uid="{8BE2FDD1-9A15-4A79-8E50-115D14631D89}"/>
    <cellStyle name="Currency 2 7 3 2 2 3 2 2 3" xfId="33358" xr:uid="{7B2160EA-8249-4F03-8763-9BEC3C0AF7EC}"/>
    <cellStyle name="Currency 2 7 3 2 2 3 2 3" xfId="16366" xr:uid="{7BBE3622-C884-472D-B14F-195F0AD5A1AB}"/>
    <cellStyle name="Currency 2 7 3 2 2 3 2 3 2" xfId="39022" xr:uid="{02ABF4F5-52AB-4462-AB9B-E5B314AAED9B}"/>
    <cellStyle name="Currency 2 7 3 2 2 3 2 4" xfId="27694" xr:uid="{E8313349-8733-4F99-9A07-E6F4784D4D81}"/>
    <cellStyle name="Currency 2 7 3 2 2 3 3" xfId="7870" xr:uid="{09724872-CC9E-42BF-967F-68E4086021EE}"/>
    <cellStyle name="Currency 2 7 3 2 2 3 3 2" xfId="19198" xr:uid="{C624CF84-E394-45EF-87E7-6773CE7D089A}"/>
    <cellStyle name="Currency 2 7 3 2 2 3 3 2 2" xfId="41854" xr:uid="{577EEB09-B4D6-40FE-A017-CCBA17A8EEB1}"/>
    <cellStyle name="Currency 2 7 3 2 2 3 3 3" xfId="30526" xr:uid="{C5B5F473-A559-4F04-AA00-E1D77317975C}"/>
    <cellStyle name="Currency 2 7 3 2 2 3 4" xfId="13534" xr:uid="{7C934530-35C9-4579-A6F5-83F00C7EB7BD}"/>
    <cellStyle name="Currency 2 7 3 2 2 3 4 2" xfId="36190" xr:uid="{EF3945BC-CB6E-4272-BC77-4A13CFF1F87A}"/>
    <cellStyle name="Currency 2 7 3 2 2 3 5" xfId="24862" xr:uid="{24FD6D7E-6ECC-4309-989D-495FBE17C35D}"/>
    <cellStyle name="Currency 2 7 3 2 2 4" xfId="3531" xr:uid="{CF9F493F-21A6-4D30-9BA3-789684D2E6D0}"/>
    <cellStyle name="Currency 2 7 3 2 2 4 2" xfId="9195" xr:uid="{069D8A71-0419-40CD-8390-F2C84DCD4171}"/>
    <cellStyle name="Currency 2 7 3 2 2 4 2 2" xfId="20523" xr:uid="{1C879635-D4E1-4CB8-91D3-4485DFF115DE}"/>
    <cellStyle name="Currency 2 7 3 2 2 4 2 2 2" xfId="43179" xr:uid="{06DBB468-D199-41A4-8496-3D5A8D25E7FF}"/>
    <cellStyle name="Currency 2 7 3 2 2 4 2 3" xfId="31851" xr:uid="{C994CD75-784B-4A6F-9339-C4406340EA07}"/>
    <cellStyle name="Currency 2 7 3 2 2 4 3" xfId="14859" xr:uid="{95D447E3-5F20-4FC3-87EB-29ADFC12579C}"/>
    <cellStyle name="Currency 2 7 3 2 2 4 3 2" xfId="37515" xr:uid="{951482A3-ED61-42C0-B922-DDB2275EE687}"/>
    <cellStyle name="Currency 2 7 3 2 2 4 4" xfId="26187" xr:uid="{C11FF3C7-851E-427B-9654-8C9FE8941376}"/>
    <cellStyle name="Currency 2 7 3 2 2 5" xfId="6363" xr:uid="{64D5620F-C57A-463B-BE99-11A065B73FD2}"/>
    <cellStyle name="Currency 2 7 3 2 2 5 2" xfId="17691" xr:uid="{6F765D31-99E2-4957-BBBA-E9BB362A5377}"/>
    <cellStyle name="Currency 2 7 3 2 2 5 2 2" xfId="40347" xr:uid="{5C9E0268-2E33-432C-8B5D-436B1EEEAD6A}"/>
    <cellStyle name="Currency 2 7 3 2 2 5 3" xfId="29019" xr:uid="{33FD2F36-D3A0-4834-ABBB-A4C61D6CC34E}"/>
    <cellStyle name="Currency 2 7 3 2 2 6" xfId="12027" xr:uid="{38B7D6D1-35EE-4230-8913-45AFFF52C528}"/>
    <cellStyle name="Currency 2 7 3 2 2 6 2" xfId="34683" xr:uid="{131C41C9-34B2-446B-91F4-741BC8D0DAC5}"/>
    <cellStyle name="Currency 2 7 3 2 2 7" xfId="23355" xr:uid="{6DF80E34-A753-448F-9BBB-861A7300F44B}"/>
    <cellStyle name="Currency 2 7 3 2 3" xfId="1051" xr:uid="{FF08AA6B-4A38-4231-9B61-FF732ECAA22A}"/>
    <cellStyle name="Currency 2 7 3 2 3 2" xfId="2207" xr:uid="{49ED5142-DE32-4745-8764-D7D8F3E6C058}"/>
    <cellStyle name="Currency 2 7 3 2 3 2 2" xfId="5039" xr:uid="{90BF0237-AD15-498D-A9A1-C39B8AEFFC86}"/>
    <cellStyle name="Currency 2 7 3 2 3 2 2 2" xfId="10703" xr:uid="{29939E7C-9D92-4B75-B828-E56046D7FCB9}"/>
    <cellStyle name="Currency 2 7 3 2 3 2 2 2 2" xfId="22031" xr:uid="{DFC6FDFD-3C66-4DDC-BA8A-AB53E59EED58}"/>
    <cellStyle name="Currency 2 7 3 2 3 2 2 2 2 2" xfId="44687" xr:uid="{447BF4C5-173B-4187-90F2-D4299AC1DCE5}"/>
    <cellStyle name="Currency 2 7 3 2 3 2 2 2 3" xfId="33359" xr:uid="{5D22CF2A-10B5-4C05-8BC7-6B8B321C9287}"/>
    <cellStyle name="Currency 2 7 3 2 3 2 2 3" xfId="16367" xr:uid="{E5A77D8D-72FD-4B44-84C0-0573DD6E67B8}"/>
    <cellStyle name="Currency 2 7 3 2 3 2 2 3 2" xfId="39023" xr:uid="{F9D0E7D0-45D8-4F67-AD41-A09589DA05C0}"/>
    <cellStyle name="Currency 2 7 3 2 3 2 2 4" xfId="27695" xr:uid="{B17F1EA9-C8AA-48A8-BE13-5ECCAD4D8E5A}"/>
    <cellStyle name="Currency 2 7 3 2 3 2 3" xfId="7871" xr:uid="{32087AB0-47B2-40F8-A53B-32E17F95E183}"/>
    <cellStyle name="Currency 2 7 3 2 3 2 3 2" xfId="19199" xr:uid="{BD49AB86-9FB2-4B1C-9C98-4BA3C7BD0537}"/>
    <cellStyle name="Currency 2 7 3 2 3 2 3 2 2" xfId="41855" xr:uid="{79899B75-A0DC-4E4D-B745-884D9EE80331}"/>
    <cellStyle name="Currency 2 7 3 2 3 2 3 3" xfId="30527" xr:uid="{E3D75C22-7EBB-4784-9AF1-7FEA0D03007F}"/>
    <cellStyle name="Currency 2 7 3 2 3 2 4" xfId="13535" xr:uid="{23F74858-ABEE-4B96-A2D2-11BB4B4256DB}"/>
    <cellStyle name="Currency 2 7 3 2 3 2 4 2" xfId="36191" xr:uid="{8BD7FBB6-B073-4D39-ACDD-0A9473337B2D}"/>
    <cellStyle name="Currency 2 7 3 2 3 2 5" xfId="24863" xr:uid="{FBE196BE-651C-4969-B7EB-31821A3F31FA}"/>
    <cellStyle name="Currency 2 7 3 2 3 3" xfId="3883" xr:uid="{F34D72F4-9049-4C0F-9E67-91133C1A17A2}"/>
    <cellStyle name="Currency 2 7 3 2 3 3 2" xfId="9547" xr:uid="{E845B8F4-8008-4DD3-8F59-B508E4861020}"/>
    <cellStyle name="Currency 2 7 3 2 3 3 2 2" xfId="20875" xr:uid="{24451B60-D66A-4975-87E8-626E17967033}"/>
    <cellStyle name="Currency 2 7 3 2 3 3 2 2 2" xfId="43531" xr:uid="{48BA28B3-709E-41AF-A66B-D456DAAACA00}"/>
    <cellStyle name="Currency 2 7 3 2 3 3 2 3" xfId="32203" xr:uid="{69456430-DEF5-4F14-9D5E-826650EB9128}"/>
    <cellStyle name="Currency 2 7 3 2 3 3 3" xfId="15211" xr:uid="{47E1B4B8-97B9-4B3C-9FC4-3D2F3EEC4E36}"/>
    <cellStyle name="Currency 2 7 3 2 3 3 3 2" xfId="37867" xr:uid="{A066E0FE-55D4-4AF3-B61D-17BAFC376210}"/>
    <cellStyle name="Currency 2 7 3 2 3 3 4" xfId="26539" xr:uid="{3FE0A9C9-5C30-491A-ADA2-4CCC22944ACF}"/>
    <cellStyle name="Currency 2 7 3 2 3 4" xfId="6715" xr:uid="{79FEE009-3398-4248-B4DB-2CEDA354CD45}"/>
    <cellStyle name="Currency 2 7 3 2 3 4 2" xfId="18043" xr:uid="{DADF2DEF-1872-4CE3-8969-8895640AB748}"/>
    <cellStyle name="Currency 2 7 3 2 3 4 2 2" xfId="40699" xr:uid="{89B4F44A-70C0-4001-AAE0-F2CD2C7AB0A2}"/>
    <cellStyle name="Currency 2 7 3 2 3 4 3" xfId="29371" xr:uid="{4C0E159E-06EF-4A41-B56A-6C60DBEABD76}"/>
    <cellStyle name="Currency 2 7 3 2 3 5" xfId="12379" xr:uid="{1B00FED2-5CAF-4420-8B33-EBC56EDCAB44}"/>
    <cellStyle name="Currency 2 7 3 2 3 5 2" xfId="35035" xr:uid="{9FD5566E-3AAD-4E8E-8111-1199BC774EE3}"/>
    <cellStyle name="Currency 2 7 3 2 3 6" xfId="23707" xr:uid="{6C31DA6A-BCDC-4B97-9D5B-2CA780AAE39D}"/>
    <cellStyle name="Currency 2 7 3 2 4" xfId="2208" xr:uid="{1E73AC52-449A-4912-8AC7-DC959B69133D}"/>
    <cellStyle name="Currency 2 7 3 2 4 2" xfId="5040" xr:uid="{7FA8BD03-D62B-48E2-AF57-D0AD667A3279}"/>
    <cellStyle name="Currency 2 7 3 2 4 2 2" xfId="10704" xr:uid="{7D9FFFBC-1B1E-4778-9183-2DA2E1BAB14B}"/>
    <cellStyle name="Currency 2 7 3 2 4 2 2 2" xfId="22032" xr:uid="{089B3454-C14A-4C48-84FD-242EAE630ACD}"/>
    <cellStyle name="Currency 2 7 3 2 4 2 2 2 2" xfId="44688" xr:uid="{29AA8F80-94F8-48C0-BC0A-0B8BDBE2B43E}"/>
    <cellStyle name="Currency 2 7 3 2 4 2 2 3" xfId="33360" xr:uid="{20023802-0E4E-4386-8FF6-95CF57FA557E}"/>
    <cellStyle name="Currency 2 7 3 2 4 2 3" xfId="16368" xr:uid="{7AD065B9-E212-4D30-9F79-4A43D30A509A}"/>
    <cellStyle name="Currency 2 7 3 2 4 2 3 2" xfId="39024" xr:uid="{B06DCFCB-BD94-4CFB-8762-05B9D05B82EA}"/>
    <cellStyle name="Currency 2 7 3 2 4 2 4" xfId="27696" xr:uid="{2666C76A-5F7C-4CF4-9075-E9BEC2E6431E}"/>
    <cellStyle name="Currency 2 7 3 2 4 3" xfId="7872" xr:uid="{5CA6E8E2-18E3-4743-BB58-F192E498AB7B}"/>
    <cellStyle name="Currency 2 7 3 2 4 3 2" xfId="19200" xr:uid="{E7DDAC9F-7966-4011-9FC9-0EA3C1CB5FA7}"/>
    <cellStyle name="Currency 2 7 3 2 4 3 2 2" xfId="41856" xr:uid="{EA3200AF-E5C3-4B33-811C-3683657ED611}"/>
    <cellStyle name="Currency 2 7 3 2 4 3 3" xfId="30528" xr:uid="{565085FB-A177-4025-8A55-C91676545311}"/>
    <cellStyle name="Currency 2 7 3 2 4 4" xfId="13536" xr:uid="{BD6A4E6C-DF74-4CAF-883E-77FC0B00C85B}"/>
    <cellStyle name="Currency 2 7 3 2 4 4 2" xfId="36192" xr:uid="{C80247B5-78EE-44A5-A2FA-3D63A6673B20}"/>
    <cellStyle name="Currency 2 7 3 2 4 5" xfId="24864" xr:uid="{F051307F-7EC5-4E85-B83C-64C8C9FBC6CC}"/>
    <cellStyle name="Currency 2 7 3 2 5" xfId="3179" xr:uid="{0DDCDA09-18FA-446E-9389-FEA7B104826D}"/>
    <cellStyle name="Currency 2 7 3 2 5 2" xfId="8843" xr:uid="{2C87B8AF-9380-44C0-A673-3FFE3E223CE4}"/>
    <cellStyle name="Currency 2 7 3 2 5 2 2" xfId="20171" xr:uid="{0B3A7117-DC78-47EA-9827-21151B297B63}"/>
    <cellStyle name="Currency 2 7 3 2 5 2 2 2" xfId="42827" xr:uid="{3AD02A25-9B43-4FD9-999C-CC4CA5FFDF5C}"/>
    <cellStyle name="Currency 2 7 3 2 5 2 3" xfId="31499" xr:uid="{8E4DA9DB-9632-4A9E-9BA1-A0C486CAB015}"/>
    <cellStyle name="Currency 2 7 3 2 5 3" xfId="14507" xr:uid="{372ED77F-0D60-4DEA-8106-DC35322237A4}"/>
    <cellStyle name="Currency 2 7 3 2 5 3 2" xfId="37163" xr:uid="{35541CCC-A940-4B0D-B31D-AC039E3D9443}"/>
    <cellStyle name="Currency 2 7 3 2 5 4" xfId="25835" xr:uid="{0A22398B-9331-4583-832E-3F611FDB21C5}"/>
    <cellStyle name="Currency 2 7 3 2 6" xfId="6011" xr:uid="{52A3A3B8-AE9F-4B04-BE64-845FC3396BC8}"/>
    <cellStyle name="Currency 2 7 3 2 6 2" xfId="17339" xr:uid="{1E7D5268-536B-42D5-98FA-32A8BB0B54F3}"/>
    <cellStyle name="Currency 2 7 3 2 6 2 2" xfId="39995" xr:uid="{E1687601-2FB9-450C-A1E7-F56814EC1668}"/>
    <cellStyle name="Currency 2 7 3 2 6 3" xfId="28667" xr:uid="{8D03D424-6D00-45FF-BC5C-14A815EAC4D6}"/>
    <cellStyle name="Currency 2 7 3 2 7" xfId="11675" xr:uid="{718F1D40-0906-420C-BA80-C21C1B57EEA3}"/>
    <cellStyle name="Currency 2 7 3 2 7 2" xfId="34331" xr:uid="{F5D54FD5-BE66-4A47-B7AB-93DE0C0D6A75}"/>
    <cellStyle name="Currency 2 7 3 2 8" xfId="23003" xr:uid="{685D1E33-66DE-4F82-A5C3-37C9EA5F8415}"/>
    <cellStyle name="Currency 2 7 3 3" xfId="523" xr:uid="{D43FA7B7-4BBE-4AF7-B47E-9A18E9D100DC}"/>
    <cellStyle name="Currency 2 7 3 3 2" xfId="1227" xr:uid="{6395BF84-94D4-4981-9621-24E2CA8B68A1}"/>
    <cellStyle name="Currency 2 7 3 3 2 2" xfId="2209" xr:uid="{E89D5EAA-AC3A-40A7-95AF-52C9AD169495}"/>
    <cellStyle name="Currency 2 7 3 3 2 2 2" xfId="5041" xr:uid="{83A6D2FA-FCAD-4378-8640-EF6714D01F68}"/>
    <cellStyle name="Currency 2 7 3 3 2 2 2 2" xfId="10705" xr:uid="{8095DA71-E424-4E30-9FBA-0DD0C59A98D0}"/>
    <cellStyle name="Currency 2 7 3 3 2 2 2 2 2" xfId="22033" xr:uid="{342B95CE-07BD-4B78-9F42-28A99AFEBAFA}"/>
    <cellStyle name="Currency 2 7 3 3 2 2 2 2 2 2" xfId="44689" xr:uid="{D0F39562-3E3F-45FE-9BAB-E284A28C0712}"/>
    <cellStyle name="Currency 2 7 3 3 2 2 2 2 3" xfId="33361" xr:uid="{C479ED5B-D44A-4F23-BF7B-71ACCAEBDD50}"/>
    <cellStyle name="Currency 2 7 3 3 2 2 2 3" xfId="16369" xr:uid="{EE5A9C0B-D56A-47E3-A519-F7835D190957}"/>
    <cellStyle name="Currency 2 7 3 3 2 2 2 3 2" xfId="39025" xr:uid="{D3FA2B31-DB96-4CB2-90A3-4247BFA88ADC}"/>
    <cellStyle name="Currency 2 7 3 3 2 2 2 4" xfId="27697" xr:uid="{4BA2E0D2-3005-46A7-A07A-8A98108F49A2}"/>
    <cellStyle name="Currency 2 7 3 3 2 2 3" xfId="7873" xr:uid="{3E3159E3-E61E-47CA-88B3-25A03AC40827}"/>
    <cellStyle name="Currency 2 7 3 3 2 2 3 2" xfId="19201" xr:uid="{C0F34572-5BDD-496E-8D2D-8444CB8C0672}"/>
    <cellStyle name="Currency 2 7 3 3 2 2 3 2 2" xfId="41857" xr:uid="{3FCA6FBF-2206-4FA0-A872-0550BD542FE9}"/>
    <cellStyle name="Currency 2 7 3 3 2 2 3 3" xfId="30529" xr:uid="{BD7FBD1A-A299-4632-86AE-8C51371C0F22}"/>
    <cellStyle name="Currency 2 7 3 3 2 2 4" xfId="13537" xr:uid="{2BF21D99-1D50-4530-A5AD-0413EEB2D769}"/>
    <cellStyle name="Currency 2 7 3 3 2 2 4 2" xfId="36193" xr:uid="{B8BE09A1-B812-494E-89A7-826823217332}"/>
    <cellStyle name="Currency 2 7 3 3 2 2 5" xfId="24865" xr:uid="{150ABFAE-9D68-42A0-ABC6-0440D1749D85}"/>
    <cellStyle name="Currency 2 7 3 3 2 3" xfId="4059" xr:uid="{25494A12-BB8D-4050-84B6-8F158A365B6D}"/>
    <cellStyle name="Currency 2 7 3 3 2 3 2" xfId="9723" xr:uid="{8649815A-D9DC-41C7-B46D-179AACBECF7B}"/>
    <cellStyle name="Currency 2 7 3 3 2 3 2 2" xfId="21051" xr:uid="{CB2BB67B-11D0-4648-B800-8BC31498FDD4}"/>
    <cellStyle name="Currency 2 7 3 3 2 3 2 2 2" xfId="43707" xr:uid="{DA668796-2F2C-4129-885A-CDD0F36E9B4E}"/>
    <cellStyle name="Currency 2 7 3 3 2 3 2 3" xfId="32379" xr:uid="{728D3E0D-0029-4215-9B45-299C8E8217B3}"/>
    <cellStyle name="Currency 2 7 3 3 2 3 3" xfId="15387" xr:uid="{3C17D54D-134B-424C-BE7C-EA0B0D74F4CC}"/>
    <cellStyle name="Currency 2 7 3 3 2 3 3 2" xfId="38043" xr:uid="{4702E989-310D-4214-A000-22634AFDDF90}"/>
    <cellStyle name="Currency 2 7 3 3 2 3 4" xfId="26715" xr:uid="{C1F1BB07-D268-479C-89A3-AE3E199D7FF8}"/>
    <cellStyle name="Currency 2 7 3 3 2 4" xfId="6891" xr:uid="{C3E69731-5D49-4C61-B31C-2C93C96045FF}"/>
    <cellStyle name="Currency 2 7 3 3 2 4 2" xfId="18219" xr:uid="{6CF76516-154F-429D-B5D9-AACD17AA83B5}"/>
    <cellStyle name="Currency 2 7 3 3 2 4 2 2" xfId="40875" xr:uid="{8812E521-33C6-4091-9428-22D053D1BDAB}"/>
    <cellStyle name="Currency 2 7 3 3 2 4 3" xfId="29547" xr:uid="{019F6904-C48E-466A-A2FC-41B48E63193E}"/>
    <cellStyle name="Currency 2 7 3 3 2 5" xfId="12555" xr:uid="{95BC9E0F-5AC4-4861-B53A-4F6A39264896}"/>
    <cellStyle name="Currency 2 7 3 3 2 5 2" xfId="35211" xr:uid="{0BB9F870-D53E-4948-8892-AB220D43752A}"/>
    <cellStyle name="Currency 2 7 3 3 2 6" xfId="23883" xr:uid="{3CF00203-08D1-4DBB-A195-0CFB3D0C2673}"/>
    <cellStyle name="Currency 2 7 3 3 3" xfId="2210" xr:uid="{891E10CF-D3A1-4820-9BAA-2100DF52C0FF}"/>
    <cellStyle name="Currency 2 7 3 3 3 2" xfId="5042" xr:uid="{1F77BE13-37CE-4868-9785-8CC02D8203BA}"/>
    <cellStyle name="Currency 2 7 3 3 3 2 2" xfId="10706" xr:uid="{850DA00A-464C-4EDE-B567-CE044D61F79F}"/>
    <cellStyle name="Currency 2 7 3 3 3 2 2 2" xfId="22034" xr:uid="{E894B438-1C4E-4A41-9055-E7CFAA7B2FA7}"/>
    <cellStyle name="Currency 2 7 3 3 3 2 2 2 2" xfId="44690" xr:uid="{4AE7871E-01F2-4FC6-8386-6E0734625F16}"/>
    <cellStyle name="Currency 2 7 3 3 3 2 2 3" xfId="33362" xr:uid="{1C477B68-51E9-49F0-BCFC-9BF267821374}"/>
    <cellStyle name="Currency 2 7 3 3 3 2 3" xfId="16370" xr:uid="{7107A0D8-6654-45C5-B675-E04D5D6F6176}"/>
    <cellStyle name="Currency 2 7 3 3 3 2 3 2" xfId="39026" xr:uid="{E457CC5E-9795-48B2-A554-DD8396907903}"/>
    <cellStyle name="Currency 2 7 3 3 3 2 4" xfId="27698" xr:uid="{7599FC6B-55C3-44E7-BB35-661839F9A831}"/>
    <cellStyle name="Currency 2 7 3 3 3 3" xfId="7874" xr:uid="{C528E310-5EDA-4FF4-97E4-072537947EA1}"/>
    <cellStyle name="Currency 2 7 3 3 3 3 2" xfId="19202" xr:uid="{752893B1-D570-42B2-B026-E2AD7844F8E9}"/>
    <cellStyle name="Currency 2 7 3 3 3 3 2 2" xfId="41858" xr:uid="{F9C7E207-1B45-4F2B-9624-4DCEAFFD3EB8}"/>
    <cellStyle name="Currency 2 7 3 3 3 3 3" xfId="30530" xr:uid="{534264A9-7AEE-4571-B23F-A8409C15601E}"/>
    <cellStyle name="Currency 2 7 3 3 3 4" xfId="13538" xr:uid="{818C3795-3BA0-4CD0-8616-F95E7EA405CF}"/>
    <cellStyle name="Currency 2 7 3 3 3 4 2" xfId="36194" xr:uid="{274FB7AE-2097-4159-9AF9-E3EBF0CD6ED5}"/>
    <cellStyle name="Currency 2 7 3 3 3 5" xfId="24866" xr:uid="{2AC8ECC5-1B6D-4AAE-B6BE-D0F3359EB695}"/>
    <cellStyle name="Currency 2 7 3 3 4" xfId="3355" xr:uid="{FA75728A-48A1-4E9A-92C0-BA159B079E4D}"/>
    <cellStyle name="Currency 2 7 3 3 4 2" xfId="9019" xr:uid="{4BA301D5-3842-4F37-AFFF-8AAF6BC897A5}"/>
    <cellStyle name="Currency 2 7 3 3 4 2 2" xfId="20347" xr:uid="{362270ED-BEC2-4D25-AE5A-009162794C8C}"/>
    <cellStyle name="Currency 2 7 3 3 4 2 2 2" xfId="43003" xr:uid="{6EEF003D-83AA-405D-AF6A-CC00ABA44E57}"/>
    <cellStyle name="Currency 2 7 3 3 4 2 3" xfId="31675" xr:uid="{F9BF3CD0-C034-47E0-A30F-CC701CACDB61}"/>
    <cellStyle name="Currency 2 7 3 3 4 3" xfId="14683" xr:uid="{492CC0D8-F93C-423A-89F6-871827C683CD}"/>
    <cellStyle name="Currency 2 7 3 3 4 3 2" xfId="37339" xr:uid="{DBDF88B6-CFCF-4C75-84CB-92CE89651AD5}"/>
    <cellStyle name="Currency 2 7 3 3 4 4" xfId="26011" xr:uid="{34E31D7F-C3C9-4DBD-88B5-512999792DAF}"/>
    <cellStyle name="Currency 2 7 3 3 5" xfId="6187" xr:uid="{DB7EEEC6-556B-4F39-9759-77EA78F38331}"/>
    <cellStyle name="Currency 2 7 3 3 5 2" xfId="17515" xr:uid="{BD129C31-1EBA-4E09-910D-464CD69836A6}"/>
    <cellStyle name="Currency 2 7 3 3 5 2 2" xfId="40171" xr:uid="{B17C11BE-6D6D-4B2C-8F40-39F5149C678A}"/>
    <cellStyle name="Currency 2 7 3 3 5 3" xfId="28843" xr:uid="{72AB1116-6629-4843-8D9F-80B27AB31CEF}"/>
    <cellStyle name="Currency 2 7 3 3 6" xfId="11851" xr:uid="{C0EA25FF-686C-47B0-AFF7-9E7F1646185D}"/>
    <cellStyle name="Currency 2 7 3 3 6 2" xfId="34507" xr:uid="{52598305-1669-4F4F-851C-E8E86F8EDDFF}"/>
    <cellStyle name="Currency 2 7 3 3 7" xfId="23179" xr:uid="{FE4AF920-A63D-4A65-8C1E-136CD8389456}"/>
    <cellStyle name="Currency 2 7 3 4" xfId="875" xr:uid="{6BF1339E-E1C0-4FE5-ACF5-23F2FD88E365}"/>
    <cellStyle name="Currency 2 7 3 4 2" xfId="2211" xr:uid="{262CEA83-5272-4668-A719-7D726C7EC2CE}"/>
    <cellStyle name="Currency 2 7 3 4 2 2" xfId="5043" xr:uid="{69D125FF-A817-4724-B10C-2C7565A02C45}"/>
    <cellStyle name="Currency 2 7 3 4 2 2 2" xfId="10707" xr:uid="{5FBD9953-E736-4EE8-A50C-A1732D603BAC}"/>
    <cellStyle name="Currency 2 7 3 4 2 2 2 2" xfId="22035" xr:uid="{7CEA7958-087C-455D-B7ED-DDC398B0556F}"/>
    <cellStyle name="Currency 2 7 3 4 2 2 2 2 2" xfId="44691" xr:uid="{F123A001-4C3F-454A-818D-374DA085E837}"/>
    <cellStyle name="Currency 2 7 3 4 2 2 2 3" xfId="33363" xr:uid="{C922B611-BAB0-455A-9786-D855E4E59FDD}"/>
    <cellStyle name="Currency 2 7 3 4 2 2 3" xfId="16371" xr:uid="{630D720F-03A9-4407-A542-835E77EF5E30}"/>
    <cellStyle name="Currency 2 7 3 4 2 2 3 2" xfId="39027" xr:uid="{456295FF-CC8D-4456-A0C2-CE301A3205B7}"/>
    <cellStyle name="Currency 2 7 3 4 2 2 4" xfId="27699" xr:uid="{C99749C6-CA13-4ACF-BA6E-C07990BC393B}"/>
    <cellStyle name="Currency 2 7 3 4 2 3" xfId="7875" xr:uid="{0E0F6B99-FBF5-465E-8780-B6F1E66A6ABA}"/>
    <cellStyle name="Currency 2 7 3 4 2 3 2" xfId="19203" xr:uid="{B19779B4-F9E4-488C-BF58-CB44A7EF454D}"/>
    <cellStyle name="Currency 2 7 3 4 2 3 2 2" xfId="41859" xr:uid="{F0C4030F-E23C-4B56-9717-C333C394620F}"/>
    <cellStyle name="Currency 2 7 3 4 2 3 3" xfId="30531" xr:uid="{C72807CF-FCF4-4EA0-A38E-CC76A7174E98}"/>
    <cellStyle name="Currency 2 7 3 4 2 4" xfId="13539" xr:uid="{6D2D16B3-6FE2-4810-A323-72E950E508C8}"/>
    <cellStyle name="Currency 2 7 3 4 2 4 2" xfId="36195" xr:uid="{01C0C593-5D51-428B-AD02-871F6B162D92}"/>
    <cellStyle name="Currency 2 7 3 4 2 5" xfId="24867" xr:uid="{CCBF6E1A-954B-4765-9F22-B1C1E77C992B}"/>
    <cellStyle name="Currency 2 7 3 4 3" xfId="3707" xr:uid="{24A18C07-C664-4BB7-9371-4208CAFFB82C}"/>
    <cellStyle name="Currency 2 7 3 4 3 2" xfId="9371" xr:uid="{12B567AF-43D2-4B83-B28A-3A2F00DF0749}"/>
    <cellStyle name="Currency 2 7 3 4 3 2 2" xfId="20699" xr:uid="{4802A99C-A005-48C5-A172-368215F25B9B}"/>
    <cellStyle name="Currency 2 7 3 4 3 2 2 2" xfId="43355" xr:uid="{4ED2F21B-360D-441C-9F42-BDE7B42C3770}"/>
    <cellStyle name="Currency 2 7 3 4 3 2 3" xfId="32027" xr:uid="{8113B317-A9F6-44D4-A1CD-BB549C8EB0AB}"/>
    <cellStyle name="Currency 2 7 3 4 3 3" xfId="15035" xr:uid="{00EB89FC-A1E8-4CCE-B5D0-5D7814A1AD3D}"/>
    <cellStyle name="Currency 2 7 3 4 3 3 2" xfId="37691" xr:uid="{12756884-06A7-40BA-B1D3-3F651C684245}"/>
    <cellStyle name="Currency 2 7 3 4 3 4" xfId="26363" xr:uid="{4002CEAA-1F7D-4C5C-B1B2-29981813130D}"/>
    <cellStyle name="Currency 2 7 3 4 4" xfId="6539" xr:uid="{C3C80A3B-70C7-4195-89DD-12F078C110D9}"/>
    <cellStyle name="Currency 2 7 3 4 4 2" xfId="17867" xr:uid="{66DB97BF-78DE-4A6C-BC12-E9D7ACE4573B}"/>
    <cellStyle name="Currency 2 7 3 4 4 2 2" xfId="40523" xr:uid="{FF370631-9242-47F6-B0D8-006881494CA0}"/>
    <cellStyle name="Currency 2 7 3 4 4 3" xfId="29195" xr:uid="{9519580F-9514-41C0-B28B-78E6077FB2CE}"/>
    <cellStyle name="Currency 2 7 3 4 5" xfId="12203" xr:uid="{D5BB28B4-2914-426C-8EF7-D9F423C59499}"/>
    <cellStyle name="Currency 2 7 3 4 5 2" xfId="34859" xr:uid="{AE6CFF48-6D37-46FF-8E06-170A34C0DD16}"/>
    <cellStyle name="Currency 2 7 3 4 6" xfId="23531" xr:uid="{6E3A1266-7BD7-4B99-B2AE-6760EB45DB8E}"/>
    <cellStyle name="Currency 2 7 3 5" xfId="2212" xr:uid="{F0B2F618-209A-48BC-8736-1394C029367D}"/>
    <cellStyle name="Currency 2 7 3 5 2" xfId="5044" xr:uid="{F648B24E-6933-4680-91A0-3D189266F623}"/>
    <cellStyle name="Currency 2 7 3 5 2 2" xfId="10708" xr:uid="{50FDD38C-1C97-4726-8812-86C8AE403374}"/>
    <cellStyle name="Currency 2 7 3 5 2 2 2" xfId="22036" xr:uid="{42BE5039-0CFF-4125-AD72-26EFD7D47910}"/>
    <cellStyle name="Currency 2 7 3 5 2 2 2 2" xfId="44692" xr:uid="{0799DE3D-5A04-4D12-A9EF-12099B896A90}"/>
    <cellStyle name="Currency 2 7 3 5 2 2 3" xfId="33364" xr:uid="{D0650220-D80B-4911-8D04-265939AF43D1}"/>
    <cellStyle name="Currency 2 7 3 5 2 3" xfId="16372" xr:uid="{DC4E9ECC-8190-4D01-A65D-436339C9CCDF}"/>
    <cellStyle name="Currency 2 7 3 5 2 3 2" xfId="39028" xr:uid="{C8B37772-6CA7-4E78-8038-832773D2634C}"/>
    <cellStyle name="Currency 2 7 3 5 2 4" xfId="27700" xr:uid="{D849E5BF-F084-46CA-898F-511A24B1294B}"/>
    <cellStyle name="Currency 2 7 3 5 3" xfId="7876" xr:uid="{9F962A53-5150-4BC2-8015-C724A1601D95}"/>
    <cellStyle name="Currency 2 7 3 5 3 2" xfId="19204" xr:uid="{2C056CB3-87F3-4807-92E6-94554C80A748}"/>
    <cellStyle name="Currency 2 7 3 5 3 2 2" xfId="41860" xr:uid="{E5B28023-CB30-4EAE-90E2-178A080ED233}"/>
    <cellStyle name="Currency 2 7 3 5 3 3" xfId="30532" xr:uid="{22E61665-5468-45D2-8EC8-C7FE96799465}"/>
    <cellStyle name="Currency 2 7 3 5 4" xfId="13540" xr:uid="{3F045BAF-76FF-4B2A-9C33-A864859D5670}"/>
    <cellStyle name="Currency 2 7 3 5 4 2" xfId="36196" xr:uid="{53E47809-14EB-4B09-ADBB-F776D7A9FF11}"/>
    <cellStyle name="Currency 2 7 3 5 5" xfId="24868" xr:uid="{C1F28713-E728-4E93-A568-234B7FAC0F3F}"/>
    <cellStyle name="Currency 2 7 3 6" xfId="3003" xr:uid="{8CEA3F0F-C5AC-4088-AEE7-B91A58297764}"/>
    <cellStyle name="Currency 2 7 3 6 2" xfId="8667" xr:uid="{5C4034FA-D91D-4363-8000-F317C2097FBD}"/>
    <cellStyle name="Currency 2 7 3 6 2 2" xfId="19995" xr:uid="{1290904D-DC0B-44F1-9E55-425456358FE9}"/>
    <cellStyle name="Currency 2 7 3 6 2 2 2" xfId="42651" xr:uid="{1BC7A47A-887F-400F-9B98-CFFBD0FF021A}"/>
    <cellStyle name="Currency 2 7 3 6 2 3" xfId="31323" xr:uid="{BAAEF4D7-8BFD-46EA-A163-A3233FBE48F7}"/>
    <cellStyle name="Currency 2 7 3 6 3" xfId="14331" xr:uid="{EA426784-AC94-4FD1-8911-7856814BE7D8}"/>
    <cellStyle name="Currency 2 7 3 6 3 2" xfId="36987" xr:uid="{9F07E5B8-1342-4E00-BB83-24BAAF02200F}"/>
    <cellStyle name="Currency 2 7 3 6 4" xfId="25659" xr:uid="{343DD35D-115E-48BF-AC79-75F186116BBB}"/>
    <cellStyle name="Currency 2 7 3 7" xfId="5835" xr:uid="{597A0B77-0CF7-403B-A244-D7EF0449112C}"/>
    <cellStyle name="Currency 2 7 3 7 2" xfId="17163" xr:uid="{1E265C05-574F-445A-8084-9A7B20A815E3}"/>
    <cellStyle name="Currency 2 7 3 7 2 2" xfId="39819" xr:uid="{710F8FE3-7805-4C67-8130-E04F3506D9A5}"/>
    <cellStyle name="Currency 2 7 3 7 3" xfId="28491" xr:uid="{12711973-7E9C-4A4D-8BE3-ED0A086D04A1}"/>
    <cellStyle name="Currency 2 7 3 8" xfId="11499" xr:uid="{38D96609-BAC7-4C02-84AF-B9C8B5C253AD}"/>
    <cellStyle name="Currency 2 7 3 8 2" xfId="34155" xr:uid="{0DA6043C-31A8-4F2A-8DDC-C40530154290}"/>
    <cellStyle name="Currency 2 7 3 9" xfId="22827" xr:uid="{6D3B64B5-17AD-4492-A08A-62B10AB8F78E}"/>
    <cellStyle name="Currency 2 7 4" xfId="259" xr:uid="{2B5E1598-F1FD-45FD-A88A-DC6500915DAE}"/>
    <cellStyle name="Currency 2 7 4 2" xfId="611" xr:uid="{469364E6-E81B-416A-AD58-A8E0328E9F51}"/>
    <cellStyle name="Currency 2 7 4 2 2" xfId="1315" xr:uid="{54C203F3-601C-4F0D-A795-8CDD91FBC21D}"/>
    <cellStyle name="Currency 2 7 4 2 2 2" xfId="2213" xr:uid="{B7D1D05B-BDEF-485A-9315-9CD12089A1D8}"/>
    <cellStyle name="Currency 2 7 4 2 2 2 2" xfId="5045" xr:uid="{42A20BA8-7001-4312-810C-57A6F939EB46}"/>
    <cellStyle name="Currency 2 7 4 2 2 2 2 2" xfId="10709" xr:uid="{4DCD33BA-D91A-4948-AF0C-3E7CD8BEE4D3}"/>
    <cellStyle name="Currency 2 7 4 2 2 2 2 2 2" xfId="22037" xr:uid="{954EB97D-66B3-4E86-9DA7-70159D7D1DA6}"/>
    <cellStyle name="Currency 2 7 4 2 2 2 2 2 2 2" xfId="44693" xr:uid="{CC1357D5-438B-4AE4-BE04-A647FE0D3BD9}"/>
    <cellStyle name="Currency 2 7 4 2 2 2 2 2 3" xfId="33365" xr:uid="{A783036A-CEED-4D02-B53A-C863AAD3AA0E}"/>
    <cellStyle name="Currency 2 7 4 2 2 2 2 3" xfId="16373" xr:uid="{02CB963E-6564-42D8-842D-49E95D877EC4}"/>
    <cellStyle name="Currency 2 7 4 2 2 2 2 3 2" xfId="39029" xr:uid="{E64E9353-CA09-4158-B855-12F2AC529F24}"/>
    <cellStyle name="Currency 2 7 4 2 2 2 2 4" xfId="27701" xr:uid="{F34ADD23-4616-4E7D-BAA6-19E11BB206CB}"/>
    <cellStyle name="Currency 2 7 4 2 2 2 3" xfId="7877" xr:uid="{FD3B2ED8-A35D-469A-9490-145F14C4C3EA}"/>
    <cellStyle name="Currency 2 7 4 2 2 2 3 2" xfId="19205" xr:uid="{F9F2809D-55B0-4548-A3C4-35435769A4D7}"/>
    <cellStyle name="Currency 2 7 4 2 2 2 3 2 2" xfId="41861" xr:uid="{2CC7A6CA-D673-4990-AD3B-E8E5DCA1503F}"/>
    <cellStyle name="Currency 2 7 4 2 2 2 3 3" xfId="30533" xr:uid="{37DAC8DB-39DE-44A9-B25C-DAB1CB984297}"/>
    <cellStyle name="Currency 2 7 4 2 2 2 4" xfId="13541" xr:uid="{E41C78FB-CA0D-4569-BA0F-5F2FFB4FF8DC}"/>
    <cellStyle name="Currency 2 7 4 2 2 2 4 2" xfId="36197" xr:uid="{CE0D7891-B492-47F6-A4B3-582AF1E5CBA3}"/>
    <cellStyle name="Currency 2 7 4 2 2 2 5" xfId="24869" xr:uid="{6F04B3D5-CD12-4B62-84CF-6826A10CC3BE}"/>
    <cellStyle name="Currency 2 7 4 2 2 3" xfId="4147" xr:uid="{8ADEAC6F-95A8-43B0-91CE-989604841BD3}"/>
    <cellStyle name="Currency 2 7 4 2 2 3 2" xfId="9811" xr:uid="{9F4E2A7D-020B-46A2-906E-9895B1DDAD89}"/>
    <cellStyle name="Currency 2 7 4 2 2 3 2 2" xfId="21139" xr:uid="{39C3C803-7539-4C0A-9338-C0F78A1D36BE}"/>
    <cellStyle name="Currency 2 7 4 2 2 3 2 2 2" xfId="43795" xr:uid="{414D52CF-7DCF-4F40-826F-996C7A55C161}"/>
    <cellStyle name="Currency 2 7 4 2 2 3 2 3" xfId="32467" xr:uid="{0D86D105-154F-4CF5-B75D-0D9D07E8C2B9}"/>
    <cellStyle name="Currency 2 7 4 2 2 3 3" xfId="15475" xr:uid="{862A06F5-02BD-4717-B733-7648E5D9EE6D}"/>
    <cellStyle name="Currency 2 7 4 2 2 3 3 2" xfId="38131" xr:uid="{67BFE0EE-AD78-4DA9-A63E-A2BDB36C12A2}"/>
    <cellStyle name="Currency 2 7 4 2 2 3 4" xfId="26803" xr:uid="{87F2A762-4637-4F13-8397-98587338DA76}"/>
    <cellStyle name="Currency 2 7 4 2 2 4" xfId="6979" xr:uid="{B7DB59B2-2CB0-4D54-A508-42790EFA5DA1}"/>
    <cellStyle name="Currency 2 7 4 2 2 4 2" xfId="18307" xr:uid="{02772C20-EF42-40B1-BFD0-7D0393660919}"/>
    <cellStyle name="Currency 2 7 4 2 2 4 2 2" xfId="40963" xr:uid="{7863BE91-3CAB-44A2-87CB-E9C01BE43F27}"/>
    <cellStyle name="Currency 2 7 4 2 2 4 3" xfId="29635" xr:uid="{349FF79A-54F0-4378-881B-048942D51181}"/>
    <cellStyle name="Currency 2 7 4 2 2 5" xfId="12643" xr:uid="{656B0575-2D4B-48B1-B3E2-BD28A6C71E09}"/>
    <cellStyle name="Currency 2 7 4 2 2 5 2" xfId="35299" xr:uid="{93F192C1-3AED-43B8-B249-5B1D7154A07E}"/>
    <cellStyle name="Currency 2 7 4 2 2 6" xfId="23971" xr:uid="{740179AE-6714-4BE4-A372-BEF9CE3CE58E}"/>
    <cellStyle name="Currency 2 7 4 2 3" xfId="2214" xr:uid="{8D3005B8-E829-49A0-BF21-3F59C56FEA93}"/>
    <cellStyle name="Currency 2 7 4 2 3 2" xfId="5046" xr:uid="{EED70978-5918-43DA-A213-FFA9D9EB7617}"/>
    <cellStyle name="Currency 2 7 4 2 3 2 2" xfId="10710" xr:uid="{37A69FFC-718C-4B17-A052-7E5CB71EA59F}"/>
    <cellStyle name="Currency 2 7 4 2 3 2 2 2" xfId="22038" xr:uid="{C20119EF-ADE5-4D8F-8CBD-542C00A308E4}"/>
    <cellStyle name="Currency 2 7 4 2 3 2 2 2 2" xfId="44694" xr:uid="{0E1A7960-FDC5-4DEF-AA73-6C2567616E1A}"/>
    <cellStyle name="Currency 2 7 4 2 3 2 2 3" xfId="33366" xr:uid="{CCBEDDF7-54A5-4460-8746-36EB10D48083}"/>
    <cellStyle name="Currency 2 7 4 2 3 2 3" xfId="16374" xr:uid="{4B8EA78F-C1D3-4826-BC48-354B1BA1AB3A}"/>
    <cellStyle name="Currency 2 7 4 2 3 2 3 2" xfId="39030" xr:uid="{4F846BF3-CA8A-43F4-8578-DDB32EA9C0A5}"/>
    <cellStyle name="Currency 2 7 4 2 3 2 4" xfId="27702" xr:uid="{10FFFED6-13CA-4865-B5CE-D034DFC8A6BD}"/>
    <cellStyle name="Currency 2 7 4 2 3 3" xfId="7878" xr:uid="{178879EC-C4BB-4AB9-BC18-8917D3A57FD5}"/>
    <cellStyle name="Currency 2 7 4 2 3 3 2" xfId="19206" xr:uid="{67623296-9E30-4FAA-85DB-0667D2836AA8}"/>
    <cellStyle name="Currency 2 7 4 2 3 3 2 2" xfId="41862" xr:uid="{19639E44-3EB3-47B5-8A0E-6A889EBF625F}"/>
    <cellStyle name="Currency 2 7 4 2 3 3 3" xfId="30534" xr:uid="{4EA4B398-086D-433B-8FE9-DFBBF54A1D61}"/>
    <cellStyle name="Currency 2 7 4 2 3 4" xfId="13542" xr:uid="{FED83151-7F15-469D-86DA-90FFF91F91D3}"/>
    <cellStyle name="Currency 2 7 4 2 3 4 2" xfId="36198" xr:uid="{02C7CA10-34C2-45F5-8978-31BB6D7ADCA0}"/>
    <cellStyle name="Currency 2 7 4 2 3 5" xfId="24870" xr:uid="{261FB11B-49FD-4FA3-B9F0-067C5B9E4BD2}"/>
    <cellStyle name="Currency 2 7 4 2 4" xfId="3443" xr:uid="{8E14355D-8254-4D82-ADA7-81E7EC140516}"/>
    <cellStyle name="Currency 2 7 4 2 4 2" xfId="9107" xr:uid="{4D903395-2681-484E-BBAF-2A87E1EE2547}"/>
    <cellStyle name="Currency 2 7 4 2 4 2 2" xfId="20435" xr:uid="{5B7DA604-E432-4042-B772-DC942075D47D}"/>
    <cellStyle name="Currency 2 7 4 2 4 2 2 2" xfId="43091" xr:uid="{7469E647-4F59-46E0-A5FD-A60D84139473}"/>
    <cellStyle name="Currency 2 7 4 2 4 2 3" xfId="31763" xr:uid="{39D46557-B5E1-4364-8849-1760B91AADC7}"/>
    <cellStyle name="Currency 2 7 4 2 4 3" xfId="14771" xr:uid="{E5D17CFE-7ACA-45B1-9752-530FFC41CD78}"/>
    <cellStyle name="Currency 2 7 4 2 4 3 2" xfId="37427" xr:uid="{606374E5-17DB-488E-B9B6-8B5FE2F2EB43}"/>
    <cellStyle name="Currency 2 7 4 2 4 4" xfId="26099" xr:uid="{A3280A30-3DD1-490D-844C-FD65096D2D37}"/>
    <cellStyle name="Currency 2 7 4 2 5" xfId="6275" xr:uid="{8C6CC377-F788-4E8E-97A4-A34305109A02}"/>
    <cellStyle name="Currency 2 7 4 2 5 2" xfId="17603" xr:uid="{C72097B1-B611-4C90-8018-116F842ADBA1}"/>
    <cellStyle name="Currency 2 7 4 2 5 2 2" xfId="40259" xr:uid="{3CB8383B-56BB-4670-AA57-4E61C206DCC3}"/>
    <cellStyle name="Currency 2 7 4 2 5 3" xfId="28931" xr:uid="{DD5D1621-4C82-4F0D-837E-ACE311820F77}"/>
    <cellStyle name="Currency 2 7 4 2 6" xfId="11939" xr:uid="{1E918B0A-D32D-45F3-B9CF-3D224D31D83F}"/>
    <cellStyle name="Currency 2 7 4 2 6 2" xfId="34595" xr:uid="{7F1DBB96-9B2B-4585-84F8-5E4FF2A1F5CC}"/>
    <cellStyle name="Currency 2 7 4 2 7" xfId="23267" xr:uid="{7243901B-CE1A-4DAA-80C0-31CFA6CF2131}"/>
    <cellStyle name="Currency 2 7 4 3" xfId="963" xr:uid="{D75B16C6-943E-4C7F-9912-3C6B860DFB9E}"/>
    <cellStyle name="Currency 2 7 4 3 2" xfId="2215" xr:uid="{D0AD7FA3-B902-4E72-B565-6A848F53DFF4}"/>
    <cellStyle name="Currency 2 7 4 3 2 2" xfId="5047" xr:uid="{C1E016CE-AFC2-4856-8B60-0C0815A8833F}"/>
    <cellStyle name="Currency 2 7 4 3 2 2 2" xfId="10711" xr:uid="{C7CE166F-EF1A-4A0A-9311-620A4C2FCBBB}"/>
    <cellStyle name="Currency 2 7 4 3 2 2 2 2" xfId="22039" xr:uid="{ABCD07DF-3D1F-4567-AB98-DEAB450164EA}"/>
    <cellStyle name="Currency 2 7 4 3 2 2 2 2 2" xfId="44695" xr:uid="{840DD6FD-6B7E-4A36-AA33-62BA8D30031E}"/>
    <cellStyle name="Currency 2 7 4 3 2 2 2 3" xfId="33367" xr:uid="{118C35E6-A5B6-4253-8AF1-E947A0026026}"/>
    <cellStyle name="Currency 2 7 4 3 2 2 3" xfId="16375" xr:uid="{74AF990D-6644-4E1F-AB31-40D3EBABEE61}"/>
    <cellStyle name="Currency 2 7 4 3 2 2 3 2" xfId="39031" xr:uid="{DBA1604C-46B9-4F8E-A9C2-EB4C1B4A8B08}"/>
    <cellStyle name="Currency 2 7 4 3 2 2 4" xfId="27703" xr:uid="{EE13D70B-4467-4594-8344-F3CDB2C999FC}"/>
    <cellStyle name="Currency 2 7 4 3 2 3" xfId="7879" xr:uid="{736DBD4A-1646-432F-B774-229015A0273D}"/>
    <cellStyle name="Currency 2 7 4 3 2 3 2" xfId="19207" xr:uid="{BE167DB6-CA89-4098-BEBF-605767C8BE74}"/>
    <cellStyle name="Currency 2 7 4 3 2 3 2 2" xfId="41863" xr:uid="{83E5AE01-F7CC-4796-858B-7189F1F45C55}"/>
    <cellStyle name="Currency 2 7 4 3 2 3 3" xfId="30535" xr:uid="{09A61C33-564B-4574-AB66-1CB68B4BD84B}"/>
    <cellStyle name="Currency 2 7 4 3 2 4" xfId="13543" xr:uid="{1CE85A7C-FA3E-4863-93BB-B45C945DC330}"/>
    <cellStyle name="Currency 2 7 4 3 2 4 2" xfId="36199" xr:uid="{A3AFB800-55C6-4D96-9D49-BDFF94C74420}"/>
    <cellStyle name="Currency 2 7 4 3 2 5" xfId="24871" xr:uid="{288EB515-F26C-405C-AA2D-EA0584EAC5AA}"/>
    <cellStyle name="Currency 2 7 4 3 3" xfId="3795" xr:uid="{7DDBD8F3-B266-41B8-BE47-9F5C52AAF673}"/>
    <cellStyle name="Currency 2 7 4 3 3 2" xfId="9459" xr:uid="{47125658-B57F-441C-B884-AF15BB9308D4}"/>
    <cellStyle name="Currency 2 7 4 3 3 2 2" xfId="20787" xr:uid="{0A91FCCB-99A1-4725-AA64-0316CD7A8B04}"/>
    <cellStyle name="Currency 2 7 4 3 3 2 2 2" xfId="43443" xr:uid="{5D3B1885-34E8-4B3C-B504-B897EE8D77FC}"/>
    <cellStyle name="Currency 2 7 4 3 3 2 3" xfId="32115" xr:uid="{46E682DD-CBF4-486D-A1C1-4E778A5DD5DA}"/>
    <cellStyle name="Currency 2 7 4 3 3 3" xfId="15123" xr:uid="{AEA06C01-498A-4BD0-9738-2CBD7A88B099}"/>
    <cellStyle name="Currency 2 7 4 3 3 3 2" xfId="37779" xr:uid="{9315D956-D78B-4B72-8198-941BB2D08FB6}"/>
    <cellStyle name="Currency 2 7 4 3 3 4" xfId="26451" xr:uid="{BF1F542C-FEA2-46CD-9F50-2333934C120B}"/>
    <cellStyle name="Currency 2 7 4 3 4" xfId="6627" xr:uid="{821F617A-0AB8-404A-ACAD-1ACF1673C9A4}"/>
    <cellStyle name="Currency 2 7 4 3 4 2" xfId="17955" xr:uid="{91D88A94-6479-428A-AEFB-D1EFD98C07BE}"/>
    <cellStyle name="Currency 2 7 4 3 4 2 2" xfId="40611" xr:uid="{1322EF57-F0B1-42AF-9F88-9D870D385892}"/>
    <cellStyle name="Currency 2 7 4 3 4 3" xfId="29283" xr:uid="{4BE21842-DAEA-4D99-AB05-AD10E4EEBC74}"/>
    <cellStyle name="Currency 2 7 4 3 5" xfId="12291" xr:uid="{153603B8-615F-4884-92BF-5EDAD480EF31}"/>
    <cellStyle name="Currency 2 7 4 3 5 2" xfId="34947" xr:uid="{79657103-91A5-490D-BD57-422BCEDDAADE}"/>
    <cellStyle name="Currency 2 7 4 3 6" xfId="23619" xr:uid="{CBA6E731-BBA7-49F4-9314-BE3DF0275F16}"/>
    <cellStyle name="Currency 2 7 4 4" xfId="2216" xr:uid="{90BF80CD-EDEE-4C6B-95C3-300617B1F564}"/>
    <cellStyle name="Currency 2 7 4 4 2" xfId="5048" xr:uid="{004D50EF-F7DE-48AE-A092-138FB3CC871F}"/>
    <cellStyle name="Currency 2 7 4 4 2 2" xfId="10712" xr:uid="{D5C2F960-04FA-4799-8C46-EC6308ED184A}"/>
    <cellStyle name="Currency 2 7 4 4 2 2 2" xfId="22040" xr:uid="{CEEBFC66-4056-4D93-B7FD-6FF66E22090C}"/>
    <cellStyle name="Currency 2 7 4 4 2 2 2 2" xfId="44696" xr:uid="{5992ABF5-DAD9-4058-B104-4F058AD31AE2}"/>
    <cellStyle name="Currency 2 7 4 4 2 2 3" xfId="33368" xr:uid="{2CFB7D74-C1B3-4403-8C71-89D3AEAAEB62}"/>
    <cellStyle name="Currency 2 7 4 4 2 3" xfId="16376" xr:uid="{4F08C652-BAAF-422C-B273-90918E5A26FF}"/>
    <cellStyle name="Currency 2 7 4 4 2 3 2" xfId="39032" xr:uid="{318A09E2-3C58-481D-B720-3486D2605196}"/>
    <cellStyle name="Currency 2 7 4 4 2 4" xfId="27704" xr:uid="{78E1D264-8B15-4553-9219-89A32F0742AA}"/>
    <cellStyle name="Currency 2 7 4 4 3" xfId="7880" xr:uid="{EB15AC64-F66D-4322-8355-74C56F937628}"/>
    <cellStyle name="Currency 2 7 4 4 3 2" xfId="19208" xr:uid="{BAB26C37-4FF0-49BC-BC0C-73B971C8B039}"/>
    <cellStyle name="Currency 2 7 4 4 3 2 2" xfId="41864" xr:uid="{75B7B9AF-A898-40B9-A3C8-4922D5055DAA}"/>
    <cellStyle name="Currency 2 7 4 4 3 3" xfId="30536" xr:uid="{23C1E9D4-2C9C-44D9-AC74-4DDCF1835006}"/>
    <cellStyle name="Currency 2 7 4 4 4" xfId="13544" xr:uid="{390BE614-CF76-4DD3-918B-6D886F2B88D6}"/>
    <cellStyle name="Currency 2 7 4 4 4 2" xfId="36200" xr:uid="{5F91BF75-25F0-48EF-BFA6-384325A41E2D}"/>
    <cellStyle name="Currency 2 7 4 4 5" xfId="24872" xr:uid="{37B84C83-3BF5-4439-A394-B85DD017A81E}"/>
    <cellStyle name="Currency 2 7 4 5" xfId="3091" xr:uid="{5B75E858-7481-4CA1-BF72-27C0A5D60D92}"/>
    <cellStyle name="Currency 2 7 4 5 2" xfId="8755" xr:uid="{1DA5D89F-75A4-4746-86D2-4A2E301BD80A}"/>
    <cellStyle name="Currency 2 7 4 5 2 2" xfId="20083" xr:uid="{6E1B6C02-181B-4724-98FF-4E42DF2C64BD}"/>
    <cellStyle name="Currency 2 7 4 5 2 2 2" xfId="42739" xr:uid="{6C301019-0F44-45AC-B157-8A5EF883E93F}"/>
    <cellStyle name="Currency 2 7 4 5 2 3" xfId="31411" xr:uid="{53548389-40B6-4CF2-B74D-47DB8737AEA3}"/>
    <cellStyle name="Currency 2 7 4 5 3" xfId="14419" xr:uid="{8B3B67A2-12D3-4EDD-AD12-6A891CFE8090}"/>
    <cellStyle name="Currency 2 7 4 5 3 2" xfId="37075" xr:uid="{F50BD808-AE61-43EC-96CA-5967892D3311}"/>
    <cellStyle name="Currency 2 7 4 5 4" xfId="25747" xr:uid="{A82E971E-3F5E-4DCD-9694-5E51DE17A9A6}"/>
    <cellStyle name="Currency 2 7 4 6" xfId="5923" xr:uid="{90CEC68C-4019-40F1-AE77-ED1693832879}"/>
    <cellStyle name="Currency 2 7 4 6 2" xfId="17251" xr:uid="{D7B28DB4-ABC8-41F5-8A79-26576199E3EC}"/>
    <cellStyle name="Currency 2 7 4 6 2 2" xfId="39907" xr:uid="{7215C639-59AA-4D3F-A033-4C6BEEA58F69}"/>
    <cellStyle name="Currency 2 7 4 6 3" xfId="28579" xr:uid="{30DE9961-0B67-4792-AF50-9AE47376C144}"/>
    <cellStyle name="Currency 2 7 4 7" xfId="11587" xr:uid="{F0603D66-E691-4098-BD2F-56820970981E}"/>
    <cellStyle name="Currency 2 7 4 7 2" xfId="34243" xr:uid="{BBBB90D1-CE20-4402-8F0C-366E9F0E4CF8}"/>
    <cellStyle name="Currency 2 7 4 8" xfId="22915" xr:uid="{C4DB6A94-F513-4B5B-B32E-FC97652A5DB9}"/>
    <cellStyle name="Currency 2 7 5" xfId="435" xr:uid="{F80A16EF-3ED3-42DC-B85D-55521F85CCB3}"/>
    <cellStyle name="Currency 2 7 5 2" xfId="1139" xr:uid="{BEAF03F0-49B3-4E3E-AD62-0346715C082F}"/>
    <cellStyle name="Currency 2 7 5 2 2" xfId="2217" xr:uid="{67E4F2E7-ABD1-4712-9949-048F2DB7504F}"/>
    <cellStyle name="Currency 2 7 5 2 2 2" xfId="5049" xr:uid="{5C0530CA-C1CF-41BB-A505-D0CC7A82A097}"/>
    <cellStyle name="Currency 2 7 5 2 2 2 2" xfId="10713" xr:uid="{ACC2BBA7-8963-41CC-B676-88BEDA8678FD}"/>
    <cellStyle name="Currency 2 7 5 2 2 2 2 2" xfId="22041" xr:uid="{4CF877BD-6581-4A81-9352-9B57AB776DD9}"/>
    <cellStyle name="Currency 2 7 5 2 2 2 2 2 2" xfId="44697" xr:uid="{9E776993-00C7-4237-82C7-B5654F26ACFD}"/>
    <cellStyle name="Currency 2 7 5 2 2 2 2 3" xfId="33369" xr:uid="{442D528C-D10C-481F-9349-CEC829CE116B}"/>
    <cellStyle name="Currency 2 7 5 2 2 2 3" xfId="16377" xr:uid="{3A79E18D-923D-4725-BA02-1769BFF68592}"/>
    <cellStyle name="Currency 2 7 5 2 2 2 3 2" xfId="39033" xr:uid="{DB797534-9D80-4BB6-877D-809219ABAC39}"/>
    <cellStyle name="Currency 2 7 5 2 2 2 4" xfId="27705" xr:uid="{95C0FABE-26BC-449C-A711-B78EEAB42016}"/>
    <cellStyle name="Currency 2 7 5 2 2 3" xfId="7881" xr:uid="{EBCB5665-3D60-4604-8659-D3302FFF07BB}"/>
    <cellStyle name="Currency 2 7 5 2 2 3 2" xfId="19209" xr:uid="{AA10D07D-8782-44BD-9CA7-E66C64B6BDCE}"/>
    <cellStyle name="Currency 2 7 5 2 2 3 2 2" xfId="41865" xr:uid="{F124338C-9C1B-483C-B89E-1415F0F6489A}"/>
    <cellStyle name="Currency 2 7 5 2 2 3 3" xfId="30537" xr:uid="{363EDE8C-6A31-40EE-9BED-3903C7E9FAFC}"/>
    <cellStyle name="Currency 2 7 5 2 2 4" xfId="13545" xr:uid="{F5C3A3F2-4EE7-4BB1-894F-45CBF52B42E6}"/>
    <cellStyle name="Currency 2 7 5 2 2 4 2" xfId="36201" xr:uid="{E52A9FCA-A256-4A95-8B5A-094A2A353669}"/>
    <cellStyle name="Currency 2 7 5 2 2 5" xfId="24873" xr:uid="{497398C1-818A-4093-935D-20F4F6017E28}"/>
    <cellStyle name="Currency 2 7 5 2 3" xfId="3971" xr:uid="{B0FC8DA1-BFEE-47EF-968D-4219F156997E}"/>
    <cellStyle name="Currency 2 7 5 2 3 2" xfId="9635" xr:uid="{6AB8DD1B-919A-4C56-818A-C6F22F81F977}"/>
    <cellStyle name="Currency 2 7 5 2 3 2 2" xfId="20963" xr:uid="{4218203B-8638-4023-BEEA-977D88ADBB7B}"/>
    <cellStyle name="Currency 2 7 5 2 3 2 2 2" xfId="43619" xr:uid="{99AD0024-9B13-4491-A736-CF959B9B73A7}"/>
    <cellStyle name="Currency 2 7 5 2 3 2 3" xfId="32291" xr:uid="{4B04503F-7FC9-4CDC-8A68-1A11A04BD2EE}"/>
    <cellStyle name="Currency 2 7 5 2 3 3" xfId="15299" xr:uid="{B74F73EF-D4C7-4703-B0F9-19383D32CB31}"/>
    <cellStyle name="Currency 2 7 5 2 3 3 2" xfId="37955" xr:uid="{7A0D6540-775D-451F-9DE3-F5A079C7BCD4}"/>
    <cellStyle name="Currency 2 7 5 2 3 4" xfId="26627" xr:uid="{BB3404C9-DF6A-4911-B2BE-71853094546B}"/>
    <cellStyle name="Currency 2 7 5 2 4" xfId="6803" xr:uid="{7CD2E1E2-98AF-497B-916B-588D9E3C3AFA}"/>
    <cellStyle name="Currency 2 7 5 2 4 2" xfId="18131" xr:uid="{B1AA7A3F-0034-4E48-B74F-B8D8F2CD2749}"/>
    <cellStyle name="Currency 2 7 5 2 4 2 2" xfId="40787" xr:uid="{9BDFCB04-8A41-4540-B458-2D3A1E5C345C}"/>
    <cellStyle name="Currency 2 7 5 2 4 3" xfId="29459" xr:uid="{D5DE8FD5-4A76-4628-85EE-727E839AE0CA}"/>
    <cellStyle name="Currency 2 7 5 2 5" xfId="12467" xr:uid="{CE2DF501-D4F2-4F07-AF72-6C0D1BB46F3B}"/>
    <cellStyle name="Currency 2 7 5 2 5 2" xfId="35123" xr:uid="{2C9C099E-76D9-4FA1-812E-331D94F611B6}"/>
    <cellStyle name="Currency 2 7 5 2 6" xfId="23795" xr:uid="{F74E62B6-CE08-4BB6-8F21-718528C0D334}"/>
    <cellStyle name="Currency 2 7 5 3" xfId="2218" xr:uid="{FDD6193D-B3A2-438F-8623-F6EC23288654}"/>
    <cellStyle name="Currency 2 7 5 3 2" xfId="5050" xr:uid="{A37F4C49-0744-44AA-A3A6-5BAA630A756C}"/>
    <cellStyle name="Currency 2 7 5 3 2 2" xfId="10714" xr:uid="{71F8749A-396F-4C2B-AAA1-FFC2DA6D6526}"/>
    <cellStyle name="Currency 2 7 5 3 2 2 2" xfId="22042" xr:uid="{72843E0F-CA54-422C-A710-938B31173DCF}"/>
    <cellStyle name="Currency 2 7 5 3 2 2 2 2" xfId="44698" xr:uid="{51191775-EC24-486F-9393-56E3381C4E38}"/>
    <cellStyle name="Currency 2 7 5 3 2 2 3" xfId="33370" xr:uid="{152339F1-8ED4-4E7D-B15B-FC024BF75B2C}"/>
    <cellStyle name="Currency 2 7 5 3 2 3" xfId="16378" xr:uid="{DFCD7ABE-A7AE-4537-B06E-553F71DCB0DB}"/>
    <cellStyle name="Currency 2 7 5 3 2 3 2" xfId="39034" xr:uid="{AB2351A7-2897-46DB-8E6D-A419D91BC24E}"/>
    <cellStyle name="Currency 2 7 5 3 2 4" xfId="27706" xr:uid="{A14D1B97-E0DB-470E-9E6B-0D6BF2056EA9}"/>
    <cellStyle name="Currency 2 7 5 3 3" xfId="7882" xr:uid="{C497670E-C21D-4781-999F-A8AFAC6777FC}"/>
    <cellStyle name="Currency 2 7 5 3 3 2" xfId="19210" xr:uid="{024D75E7-C46B-411D-8C4E-FECB3DCD5BBD}"/>
    <cellStyle name="Currency 2 7 5 3 3 2 2" xfId="41866" xr:uid="{BE166614-4CAD-4787-8A17-777F84318F53}"/>
    <cellStyle name="Currency 2 7 5 3 3 3" xfId="30538" xr:uid="{EC42F162-869C-4ED6-82A2-3376AB000CEF}"/>
    <cellStyle name="Currency 2 7 5 3 4" xfId="13546" xr:uid="{7D85599C-3BAC-46EA-BE34-DA2A4FBF6BC2}"/>
    <cellStyle name="Currency 2 7 5 3 4 2" xfId="36202" xr:uid="{6EA62155-8F8F-4B3B-91C4-050F02C2CDD2}"/>
    <cellStyle name="Currency 2 7 5 3 5" xfId="24874" xr:uid="{A7465CE8-4EEE-4201-8FAA-567A1637191F}"/>
    <cellStyle name="Currency 2 7 5 4" xfId="3267" xr:uid="{78EB64E0-2621-4FDD-83F0-8E1E236F62BB}"/>
    <cellStyle name="Currency 2 7 5 4 2" xfId="8931" xr:uid="{78E75982-82C0-4315-B4B6-4D0A9762765A}"/>
    <cellStyle name="Currency 2 7 5 4 2 2" xfId="20259" xr:uid="{6E057FE7-528C-4A34-A283-3EA243A62A19}"/>
    <cellStyle name="Currency 2 7 5 4 2 2 2" xfId="42915" xr:uid="{9BECC9EC-FA62-44E4-A4FF-5F2077E89749}"/>
    <cellStyle name="Currency 2 7 5 4 2 3" xfId="31587" xr:uid="{33824E2E-2B3A-41E6-B7D5-F46B02A669C5}"/>
    <cellStyle name="Currency 2 7 5 4 3" xfId="14595" xr:uid="{F81316AB-710C-412F-9119-16E76223F6B9}"/>
    <cellStyle name="Currency 2 7 5 4 3 2" xfId="37251" xr:uid="{2B990F42-AA6E-4FFA-A923-0E933AF95BA1}"/>
    <cellStyle name="Currency 2 7 5 4 4" xfId="25923" xr:uid="{0087E786-83A4-4A9D-8AEB-A4EF2DE8EA78}"/>
    <cellStyle name="Currency 2 7 5 5" xfId="6099" xr:uid="{78FE24EF-5255-49CC-B176-CF3B899DD954}"/>
    <cellStyle name="Currency 2 7 5 5 2" xfId="17427" xr:uid="{6C52AA51-80F0-4C46-9CBA-24C55AE7ED7C}"/>
    <cellStyle name="Currency 2 7 5 5 2 2" xfId="40083" xr:uid="{79A7E971-F28F-46F3-B6C4-8EC6ABBFAED1}"/>
    <cellStyle name="Currency 2 7 5 5 3" xfId="28755" xr:uid="{BCBEE0F6-C6BD-47B1-A689-5F0410E9F2A7}"/>
    <cellStyle name="Currency 2 7 5 6" xfId="11763" xr:uid="{6B423193-10FF-4B0D-B244-DD47F7BBAED7}"/>
    <cellStyle name="Currency 2 7 5 6 2" xfId="34419" xr:uid="{C98ABB8C-C614-49A1-B6B8-C741C9E8696F}"/>
    <cellStyle name="Currency 2 7 5 7" xfId="23091" xr:uid="{A5754295-199A-4754-B439-1074036E3D5A}"/>
    <cellStyle name="Currency 2 7 6" xfId="787" xr:uid="{96AA10E7-85FA-4129-A117-3FDC2B794575}"/>
    <cellStyle name="Currency 2 7 6 2" xfId="2219" xr:uid="{2BC7DDA4-A07B-46BD-81FD-71D5A72B9C43}"/>
    <cellStyle name="Currency 2 7 6 2 2" xfId="5051" xr:uid="{0677C185-0221-4B47-9CFF-4CB74BF6FE87}"/>
    <cellStyle name="Currency 2 7 6 2 2 2" xfId="10715" xr:uid="{08E5E3ED-826C-4E18-ACF0-691510273C66}"/>
    <cellStyle name="Currency 2 7 6 2 2 2 2" xfId="22043" xr:uid="{8668EF0A-1DBE-492E-9FA6-13AC73565966}"/>
    <cellStyle name="Currency 2 7 6 2 2 2 2 2" xfId="44699" xr:uid="{537792A0-DBF8-4E6D-937E-EFF53A1FD5F4}"/>
    <cellStyle name="Currency 2 7 6 2 2 2 3" xfId="33371" xr:uid="{6C57F4C4-E146-4FC0-A118-EBD78FB9161B}"/>
    <cellStyle name="Currency 2 7 6 2 2 3" xfId="16379" xr:uid="{F580F91A-0B21-4FA8-9DC1-98DCDC56356A}"/>
    <cellStyle name="Currency 2 7 6 2 2 3 2" xfId="39035" xr:uid="{F0992289-4871-4B8C-8ACD-F6D328F16F6D}"/>
    <cellStyle name="Currency 2 7 6 2 2 4" xfId="27707" xr:uid="{DDCA50FE-AA78-48CE-8195-127E3C4FF5E4}"/>
    <cellStyle name="Currency 2 7 6 2 3" xfId="7883" xr:uid="{56DB9668-A48A-4F14-B1CC-F641FB67647B}"/>
    <cellStyle name="Currency 2 7 6 2 3 2" xfId="19211" xr:uid="{60171A1C-830D-4025-9E55-A30F5EEE7C9F}"/>
    <cellStyle name="Currency 2 7 6 2 3 2 2" xfId="41867" xr:uid="{5358EF80-0C9B-45BB-BDDE-88A7BAAD251D}"/>
    <cellStyle name="Currency 2 7 6 2 3 3" xfId="30539" xr:uid="{DCC31CC5-019F-4F35-8307-62C3EADEAE40}"/>
    <cellStyle name="Currency 2 7 6 2 4" xfId="13547" xr:uid="{E5DFBEBE-1ABC-4B35-9B43-3E182BCB0461}"/>
    <cellStyle name="Currency 2 7 6 2 4 2" xfId="36203" xr:uid="{740A9CAA-C279-49A5-A38A-15FFF65B977E}"/>
    <cellStyle name="Currency 2 7 6 2 5" xfId="24875" xr:uid="{BD0E6A56-E0A7-48AA-9C16-FD659BD9CD89}"/>
    <cellStyle name="Currency 2 7 6 3" xfId="3619" xr:uid="{56653056-3CFB-44FC-B959-6B8DE25EABC5}"/>
    <cellStyle name="Currency 2 7 6 3 2" xfId="9283" xr:uid="{4F564AB3-2883-4C45-A3FD-F81D6F450085}"/>
    <cellStyle name="Currency 2 7 6 3 2 2" xfId="20611" xr:uid="{9D650B57-9516-43E9-8D4F-8D4F491789AE}"/>
    <cellStyle name="Currency 2 7 6 3 2 2 2" xfId="43267" xr:uid="{8FFE0197-7E0A-4719-8A66-929F605EDBAD}"/>
    <cellStyle name="Currency 2 7 6 3 2 3" xfId="31939" xr:uid="{8A304516-3BFF-4FF9-A77F-A457F4ED0696}"/>
    <cellStyle name="Currency 2 7 6 3 3" xfId="14947" xr:uid="{9C93D71F-E11E-45E9-A416-0CA122ED0087}"/>
    <cellStyle name="Currency 2 7 6 3 3 2" xfId="37603" xr:uid="{B9BA33EF-2FD4-4928-BC0E-EDDC7D5AB562}"/>
    <cellStyle name="Currency 2 7 6 3 4" xfId="26275" xr:uid="{871495D2-86C0-4B22-AA64-9EB3AD075004}"/>
    <cellStyle name="Currency 2 7 6 4" xfId="6451" xr:uid="{499D41FC-8FD2-4AE7-9BA3-9FE2385D8AC1}"/>
    <cellStyle name="Currency 2 7 6 4 2" xfId="17779" xr:uid="{4EF78A93-A1FD-473B-8138-7304FE7C3E32}"/>
    <cellStyle name="Currency 2 7 6 4 2 2" xfId="40435" xr:uid="{38068455-F895-4E10-9A65-5A4C2EB8A50A}"/>
    <cellStyle name="Currency 2 7 6 4 3" xfId="29107" xr:uid="{DA5D97D8-DBAC-441E-9CE3-A8D9D8922616}"/>
    <cellStyle name="Currency 2 7 6 5" xfId="12115" xr:uid="{FCD53005-51E7-4DAF-82BF-1C54FCBB29C6}"/>
    <cellStyle name="Currency 2 7 6 5 2" xfId="34771" xr:uid="{3687A802-CC13-4063-8365-CB8BE6495B37}"/>
    <cellStyle name="Currency 2 7 6 6" xfId="23443" xr:uid="{9368512F-E304-42E4-B08C-C055922168DD}"/>
    <cellStyle name="Currency 2 7 7" xfId="2220" xr:uid="{222C7FCB-794C-4ADA-862C-479BCA17F7B5}"/>
    <cellStyle name="Currency 2 7 7 2" xfId="5052" xr:uid="{DA274D35-63E6-4E41-A67B-928B54D4B9EE}"/>
    <cellStyle name="Currency 2 7 7 2 2" xfId="10716" xr:uid="{A036990B-19DB-4A34-864D-7C185FBACA94}"/>
    <cellStyle name="Currency 2 7 7 2 2 2" xfId="22044" xr:uid="{36903C44-0A35-4880-9639-10E816953DB5}"/>
    <cellStyle name="Currency 2 7 7 2 2 2 2" xfId="44700" xr:uid="{A4D9EC59-9ECE-437B-B991-48DFB6EC2726}"/>
    <cellStyle name="Currency 2 7 7 2 2 3" xfId="33372" xr:uid="{3EFF450D-916D-4077-ACEF-3597609DFEAE}"/>
    <cellStyle name="Currency 2 7 7 2 3" xfId="16380" xr:uid="{C44EABE4-7F8D-4A60-8CB0-1A0CF1938961}"/>
    <cellStyle name="Currency 2 7 7 2 3 2" xfId="39036" xr:uid="{CB56A7AB-490D-4416-BEAC-D0CA3994EDA3}"/>
    <cellStyle name="Currency 2 7 7 2 4" xfId="27708" xr:uid="{9C991FB4-7C6E-447C-823E-0565BA8E9E59}"/>
    <cellStyle name="Currency 2 7 7 3" xfId="7884" xr:uid="{6CD28AD9-655F-487B-80D3-54699300FE62}"/>
    <cellStyle name="Currency 2 7 7 3 2" xfId="19212" xr:uid="{AD774FF8-A578-4EB8-8DD6-C95D251C1446}"/>
    <cellStyle name="Currency 2 7 7 3 2 2" xfId="41868" xr:uid="{B223072E-9753-45F4-AAF6-A3407CAE307D}"/>
    <cellStyle name="Currency 2 7 7 3 3" xfId="30540" xr:uid="{77D7178E-16C2-4C8A-A916-0C4518996BD3}"/>
    <cellStyle name="Currency 2 7 7 4" xfId="13548" xr:uid="{AB9E1BDB-7571-4102-B86B-807D71D7F486}"/>
    <cellStyle name="Currency 2 7 7 4 2" xfId="36204" xr:uid="{E92EA00D-D1CB-4A48-82E4-109880541C26}"/>
    <cellStyle name="Currency 2 7 7 5" xfId="24876" xr:uid="{9DF37DE7-42AC-4636-B341-2AE4B2079D56}"/>
    <cellStyle name="Currency 2 7 8" xfId="2915" xr:uid="{9FC2F7A9-1841-4701-875F-C01447AE04AF}"/>
    <cellStyle name="Currency 2 7 8 2" xfId="8579" xr:uid="{78F3EA8B-DB26-4C02-B29D-36381520F76F}"/>
    <cellStyle name="Currency 2 7 8 2 2" xfId="19907" xr:uid="{DE0D5091-46BA-41A3-88C9-E3600493BAA7}"/>
    <cellStyle name="Currency 2 7 8 2 2 2" xfId="42563" xr:uid="{98E13711-54B0-49C7-8A6D-4CB7FD38091D}"/>
    <cellStyle name="Currency 2 7 8 2 3" xfId="31235" xr:uid="{76B5B534-475C-4514-8282-39A663555FB6}"/>
    <cellStyle name="Currency 2 7 8 3" xfId="14243" xr:uid="{C3B0C7EE-0355-41FC-9A87-6DCC430EA6D2}"/>
    <cellStyle name="Currency 2 7 8 3 2" xfId="36899" xr:uid="{2A17634C-9E6A-4C9E-9BC2-42B08D816AC6}"/>
    <cellStyle name="Currency 2 7 8 4" xfId="25571" xr:uid="{D73C0CCF-7663-470F-ABAC-ACE7BD3E1F16}"/>
    <cellStyle name="Currency 2 7 9" xfId="5747" xr:uid="{D2B740E7-0B9E-4A1A-AA31-71B989F7EF53}"/>
    <cellStyle name="Currency 2 7 9 2" xfId="17075" xr:uid="{E4435BD6-D267-41E2-8908-1AF36714F91A}"/>
    <cellStyle name="Currency 2 7 9 2 2" xfId="39731" xr:uid="{BB613A60-C53C-4E93-B40E-9DD40E6C50A7}"/>
    <cellStyle name="Currency 2 7 9 3" xfId="28403" xr:uid="{CF324C3E-4147-4248-9580-B22C8985A844}"/>
    <cellStyle name="Currency 2 8" xfId="112" xr:uid="{CA1CC3B5-3CA3-45B9-8BA0-1EFFCBF27F2D}"/>
    <cellStyle name="Currency 2 8 10" xfId="22768" xr:uid="{47760055-C38E-4734-895A-179A1278227B}"/>
    <cellStyle name="Currency 2 8 2" xfId="200" xr:uid="{1DD3FD33-0952-4E2F-8DBF-E99F7D36442A}"/>
    <cellStyle name="Currency 2 8 2 2" xfId="376" xr:uid="{D8886C1B-BC72-4209-8AE7-C5410C01F770}"/>
    <cellStyle name="Currency 2 8 2 2 2" xfId="728" xr:uid="{12F6DBF6-3331-4ED7-A530-3F3FB11F70B6}"/>
    <cellStyle name="Currency 2 8 2 2 2 2" xfId="1432" xr:uid="{76D17275-533E-4690-B7C4-5C137C4DE49A}"/>
    <cellStyle name="Currency 2 8 2 2 2 2 2" xfId="2221" xr:uid="{7AF5D47F-8FF8-492E-B61B-4797EEDE2365}"/>
    <cellStyle name="Currency 2 8 2 2 2 2 2 2" xfId="5053" xr:uid="{3597D637-3ABF-40B3-B199-2BE076E84A40}"/>
    <cellStyle name="Currency 2 8 2 2 2 2 2 2 2" xfId="10717" xr:uid="{3197B2A4-C391-44F6-B9EB-CE5A9AA3A8DC}"/>
    <cellStyle name="Currency 2 8 2 2 2 2 2 2 2 2" xfId="22045" xr:uid="{165636D3-AC80-4F63-919B-BED98364F32D}"/>
    <cellStyle name="Currency 2 8 2 2 2 2 2 2 2 2 2" xfId="44701" xr:uid="{67EFA544-5CCB-4FE9-9F14-CBDB053B96BE}"/>
    <cellStyle name="Currency 2 8 2 2 2 2 2 2 2 3" xfId="33373" xr:uid="{B25D5862-C36A-4DFB-AF63-7D991726A145}"/>
    <cellStyle name="Currency 2 8 2 2 2 2 2 2 3" xfId="16381" xr:uid="{E7EF4A03-79EE-469A-8620-637259E7EFD6}"/>
    <cellStyle name="Currency 2 8 2 2 2 2 2 2 3 2" xfId="39037" xr:uid="{CC926590-E4B1-4F19-9F1A-596908E31AD9}"/>
    <cellStyle name="Currency 2 8 2 2 2 2 2 2 4" xfId="27709" xr:uid="{2EEFB5F6-1323-4EF3-9F02-B356D7B47E58}"/>
    <cellStyle name="Currency 2 8 2 2 2 2 2 3" xfId="7885" xr:uid="{167964B7-5ADD-4C7B-88D2-C00888C4D159}"/>
    <cellStyle name="Currency 2 8 2 2 2 2 2 3 2" xfId="19213" xr:uid="{0452172D-AA1E-48F4-BE67-42DF0F45D5CF}"/>
    <cellStyle name="Currency 2 8 2 2 2 2 2 3 2 2" xfId="41869" xr:uid="{C0B7583F-D163-4217-9838-3DD8EFBBEBA9}"/>
    <cellStyle name="Currency 2 8 2 2 2 2 2 3 3" xfId="30541" xr:uid="{7CBDE33A-BA5B-417D-9850-80107348FA30}"/>
    <cellStyle name="Currency 2 8 2 2 2 2 2 4" xfId="13549" xr:uid="{ECA14E9F-5EFA-47AA-9F70-0957F3C4A9EB}"/>
    <cellStyle name="Currency 2 8 2 2 2 2 2 4 2" xfId="36205" xr:uid="{8315F2FB-3483-4BA1-B665-6DBB55B58695}"/>
    <cellStyle name="Currency 2 8 2 2 2 2 2 5" xfId="24877" xr:uid="{C37BDE67-7EFB-452A-BCB5-3CA9D38BC68D}"/>
    <cellStyle name="Currency 2 8 2 2 2 2 3" xfId="4264" xr:uid="{2D16FD96-70D8-4201-93A2-FD556F2FC129}"/>
    <cellStyle name="Currency 2 8 2 2 2 2 3 2" xfId="9928" xr:uid="{13A0E7A9-199A-463B-AD3F-3740CBEC9398}"/>
    <cellStyle name="Currency 2 8 2 2 2 2 3 2 2" xfId="21256" xr:uid="{127DB0F6-3937-4D42-A7CD-AED0D5657953}"/>
    <cellStyle name="Currency 2 8 2 2 2 2 3 2 2 2" xfId="43912" xr:uid="{98ED1072-711C-4F9F-84DD-CC34EAA385BF}"/>
    <cellStyle name="Currency 2 8 2 2 2 2 3 2 3" xfId="32584" xr:uid="{E60FD768-CD05-4685-A243-EC8E52BA4CE4}"/>
    <cellStyle name="Currency 2 8 2 2 2 2 3 3" xfId="15592" xr:uid="{46E691C0-A1C6-4278-8034-386C80F48D5A}"/>
    <cellStyle name="Currency 2 8 2 2 2 2 3 3 2" xfId="38248" xr:uid="{4C97CF58-1F8B-4F9A-897D-7B73D08A6EAE}"/>
    <cellStyle name="Currency 2 8 2 2 2 2 3 4" xfId="26920" xr:uid="{DAC89213-9BA2-455A-94E7-8E1557A27BF2}"/>
    <cellStyle name="Currency 2 8 2 2 2 2 4" xfId="7096" xr:uid="{A4663A25-338A-4D85-9F56-B91ED266F100}"/>
    <cellStyle name="Currency 2 8 2 2 2 2 4 2" xfId="18424" xr:uid="{1CA8BD18-ACA3-4F37-9863-A1A713A81620}"/>
    <cellStyle name="Currency 2 8 2 2 2 2 4 2 2" xfId="41080" xr:uid="{A9B4F77C-233E-42D3-A4F5-998B4DE39FBB}"/>
    <cellStyle name="Currency 2 8 2 2 2 2 4 3" xfId="29752" xr:uid="{1ADEEF21-169C-44A2-B440-D0A0F824C92E}"/>
    <cellStyle name="Currency 2 8 2 2 2 2 5" xfId="12760" xr:uid="{A7E5232F-4EF3-4F4B-BA55-63D0029A5CA6}"/>
    <cellStyle name="Currency 2 8 2 2 2 2 5 2" xfId="35416" xr:uid="{6CC38A8F-4EEF-4DEB-B534-7D091A172111}"/>
    <cellStyle name="Currency 2 8 2 2 2 2 6" xfId="24088" xr:uid="{E90838F9-5C39-4513-A957-69C4ED4CAB04}"/>
    <cellStyle name="Currency 2 8 2 2 2 3" xfId="2222" xr:uid="{F21CADB9-35B2-47F8-ACAC-A5DEE91E6C57}"/>
    <cellStyle name="Currency 2 8 2 2 2 3 2" xfId="5054" xr:uid="{5B8BAB0B-A204-4692-A572-6B7FE8E6CB4C}"/>
    <cellStyle name="Currency 2 8 2 2 2 3 2 2" xfId="10718" xr:uid="{0EEB052D-8CB8-4F1B-BF1A-6A29BEEC7BBA}"/>
    <cellStyle name="Currency 2 8 2 2 2 3 2 2 2" xfId="22046" xr:uid="{8A3DB9F4-D127-426D-857E-230EF10FEFA1}"/>
    <cellStyle name="Currency 2 8 2 2 2 3 2 2 2 2" xfId="44702" xr:uid="{B3BD5A5A-36A2-4728-AB3D-62B7026AC481}"/>
    <cellStyle name="Currency 2 8 2 2 2 3 2 2 3" xfId="33374" xr:uid="{41BFC87C-7D86-49C0-9F8F-EF4E20DB852A}"/>
    <cellStyle name="Currency 2 8 2 2 2 3 2 3" xfId="16382" xr:uid="{5EFBB190-743E-4E6F-BC6C-8798F09934AE}"/>
    <cellStyle name="Currency 2 8 2 2 2 3 2 3 2" xfId="39038" xr:uid="{834655DE-1E48-47F9-B663-BB273E5EBF3C}"/>
    <cellStyle name="Currency 2 8 2 2 2 3 2 4" xfId="27710" xr:uid="{6F9274A2-0C68-4738-A174-34826883F99F}"/>
    <cellStyle name="Currency 2 8 2 2 2 3 3" xfId="7886" xr:uid="{42DE96F9-6FAE-4987-B052-F90DAC5C728C}"/>
    <cellStyle name="Currency 2 8 2 2 2 3 3 2" xfId="19214" xr:uid="{1F02EE62-49EE-4592-A505-A4D389B70B35}"/>
    <cellStyle name="Currency 2 8 2 2 2 3 3 2 2" xfId="41870" xr:uid="{7BBD9B78-F88A-4BEE-A876-A7E197AEF273}"/>
    <cellStyle name="Currency 2 8 2 2 2 3 3 3" xfId="30542" xr:uid="{D7C2846C-A957-47C1-99BE-12B12EC6B9FC}"/>
    <cellStyle name="Currency 2 8 2 2 2 3 4" xfId="13550" xr:uid="{8EAA8C31-07F1-4E7E-85E0-9F8DEF16AFEC}"/>
    <cellStyle name="Currency 2 8 2 2 2 3 4 2" xfId="36206" xr:uid="{1529483E-4F52-44DB-9B08-616C3BA28A3C}"/>
    <cellStyle name="Currency 2 8 2 2 2 3 5" xfId="24878" xr:uid="{B171109A-991E-4844-AC00-619D36759670}"/>
    <cellStyle name="Currency 2 8 2 2 2 4" xfId="3560" xr:uid="{8B6A0CB2-134F-4730-94EF-4421E14AE4D7}"/>
    <cellStyle name="Currency 2 8 2 2 2 4 2" xfId="9224" xr:uid="{A12EE138-3651-4C44-924C-5115636EE73F}"/>
    <cellStyle name="Currency 2 8 2 2 2 4 2 2" xfId="20552" xr:uid="{9DEACF41-7FFF-46AF-A067-3D9D3021799E}"/>
    <cellStyle name="Currency 2 8 2 2 2 4 2 2 2" xfId="43208" xr:uid="{4D9A1255-F4C4-477A-BCC0-99D98A4B945C}"/>
    <cellStyle name="Currency 2 8 2 2 2 4 2 3" xfId="31880" xr:uid="{6AA590AC-E54C-464D-8EEA-B50372EADD3C}"/>
    <cellStyle name="Currency 2 8 2 2 2 4 3" xfId="14888" xr:uid="{544A169F-24BC-4D3D-9B93-E274EEB6F756}"/>
    <cellStyle name="Currency 2 8 2 2 2 4 3 2" xfId="37544" xr:uid="{4DBA741B-3F2D-4753-9D5B-2F9D0BB80F44}"/>
    <cellStyle name="Currency 2 8 2 2 2 4 4" xfId="26216" xr:uid="{B2D5A2FF-351C-4D97-8994-E3D102F9F0E2}"/>
    <cellStyle name="Currency 2 8 2 2 2 5" xfId="6392" xr:uid="{ADB4D22D-88A2-4A15-91A6-C868B6DABBD1}"/>
    <cellStyle name="Currency 2 8 2 2 2 5 2" xfId="17720" xr:uid="{0FB615E2-C5D5-40D8-9C9F-10A7AA0D5C17}"/>
    <cellStyle name="Currency 2 8 2 2 2 5 2 2" xfId="40376" xr:uid="{3BAB2A67-244C-42B1-BBFF-CA4E00BF915A}"/>
    <cellStyle name="Currency 2 8 2 2 2 5 3" xfId="29048" xr:uid="{6AC1E523-09B4-440D-8DA4-C1ECA0190B43}"/>
    <cellStyle name="Currency 2 8 2 2 2 6" xfId="12056" xr:uid="{9E378A16-0027-4FA4-9F58-7398F35F125A}"/>
    <cellStyle name="Currency 2 8 2 2 2 6 2" xfId="34712" xr:uid="{54D49AA3-E79D-487D-9BFD-468EF415E51E}"/>
    <cellStyle name="Currency 2 8 2 2 2 7" xfId="23384" xr:uid="{CF8A2281-47EA-4A00-9399-844FE652F0AA}"/>
    <cellStyle name="Currency 2 8 2 2 3" xfId="1080" xr:uid="{E15051FA-9CA1-4804-B2AB-F66CC8F96504}"/>
    <cellStyle name="Currency 2 8 2 2 3 2" xfId="2223" xr:uid="{20825586-1ED8-4216-B132-E1F139CBA89C}"/>
    <cellStyle name="Currency 2 8 2 2 3 2 2" xfId="5055" xr:uid="{59C42FEA-245C-41CB-BC4F-0442C5422DCE}"/>
    <cellStyle name="Currency 2 8 2 2 3 2 2 2" xfId="10719" xr:uid="{FF6C3EB2-F64D-436A-BA21-C92059B8EFBA}"/>
    <cellStyle name="Currency 2 8 2 2 3 2 2 2 2" xfId="22047" xr:uid="{3ABB33FC-630A-4D01-B699-D687EC8AE637}"/>
    <cellStyle name="Currency 2 8 2 2 3 2 2 2 2 2" xfId="44703" xr:uid="{9625368B-C5FB-4F36-93A6-5DD7118A60E8}"/>
    <cellStyle name="Currency 2 8 2 2 3 2 2 2 3" xfId="33375" xr:uid="{B64717CF-2D7D-4DFE-9DA4-BF1DE584F374}"/>
    <cellStyle name="Currency 2 8 2 2 3 2 2 3" xfId="16383" xr:uid="{36018CB3-09FA-493B-B0B1-E3E2E518BC52}"/>
    <cellStyle name="Currency 2 8 2 2 3 2 2 3 2" xfId="39039" xr:uid="{9E92ACED-5ACE-45E8-9EBD-16F7F15412DF}"/>
    <cellStyle name="Currency 2 8 2 2 3 2 2 4" xfId="27711" xr:uid="{2F078699-2769-4B30-BA19-2A049EF7F2D3}"/>
    <cellStyle name="Currency 2 8 2 2 3 2 3" xfId="7887" xr:uid="{85A41F08-FC68-4D77-BD2B-9974B0693DD9}"/>
    <cellStyle name="Currency 2 8 2 2 3 2 3 2" xfId="19215" xr:uid="{48C0EFA5-1FC1-4E55-823A-8DF17E1ADF77}"/>
    <cellStyle name="Currency 2 8 2 2 3 2 3 2 2" xfId="41871" xr:uid="{54A599C3-95AC-4D19-A888-E1869DE91C31}"/>
    <cellStyle name="Currency 2 8 2 2 3 2 3 3" xfId="30543" xr:uid="{F5836D61-EB13-4BA6-A1FD-C567AFFBB85C}"/>
    <cellStyle name="Currency 2 8 2 2 3 2 4" xfId="13551" xr:uid="{E95BBC8B-F5FC-4886-95C2-8E140B6A51C6}"/>
    <cellStyle name="Currency 2 8 2 2 3 2 4 2" xfId="36207" xr:uid="{32C920B2-5E39-4A6F-B2A6-98CAC1838C4F}"/>
    <cellStyle name="Currency 2 8 2 2 3 2 5" xfId="24879" xr:uid="{2456CC3C-AA33-4F72-A185-BAFBC67FAF89}"/>
    <cellStyle name="Currency 2 8 2 2 3 3" xfId="3912" xr:uid="{264A4D77-324B-4F0A-80A7-2312A231357B}"/>
    <cellStyle name="Currency 2 8 2 2 3 3 2" xfId="9576" xr:uid="{8E32416E-B4FA-4A42-AF07-A2C25CB2804E}"/>
    <cellStyle name="Currency 2 8 2 2 3 3 2 2" xfId="20904" xr:uid="{392B3D41-7545-41DD-9342-498DEC885E16}"/>
    <cellStyle name="Currency 2 8 2 2 3 3 2 2 2" xfId="43560" xr:uid="{095DC23A-AAEC-48E9-AE0E-04A0B5AB2F63}"/>
    <cellStyle name="Currency 2 8 2 2 3 3 2 3" xfId="32232" xr:uid="{8B78309E-673C-4E1C-937D-7443CB622A5B}"/>
    <cellStyle name="Currency 2 8 2 2 3 3 3" xfId="15240" xr:uid="{F7A653B0-7CFE-45BC-9C77-8D2B0E6A628C}"/>
    <cellStyle name="Currency 2 8 2 2 3 3 3 2" xfId="37896" xr:uid="{C120F5A8-2B0C-4309-9339-4B4A37A56C8D}"/>
    <cellStyle name="Currency 2 8 2 2 3 3 4" xfId="26568" xr:uid="{F4659E99-04AB-47F9-8F86-B7F4780743A6}"/>
    <cellStyle name="Currency 2 8 2 2 3 4" xfId="6744" xr:uid="{348680D8-D727-4C10-91E5-52EF2993EDE8}"/>
    <cellStyle name="Currency 2 8 2 2 3 4 2" xfId="18072" xr:uid="{7DA82F19-7138-4ACB-88A5-182516729517}"/>
    <cellStyle name="Currency 2 8 2 2 3 4 2 2" xfId="40728" xr:uid="{B8E2378D-1485-4410-AC17-FA088C2B791D}"/>
    <cellStyle name="Currency 2 8 2 2 3 4 3" xfId="29400" xr:uid="{C7AE3ADF-E0E9-48F4-8665-1E15D060E9C7}"/>
    <cellStyle name="Currency 2 8 2 2 3 5" xfId="12408" xr:uid="{ADC4A3DB-44BB-4489-86EF-780FE2B6F5C4}"/>
    <cellStyle name="Currency 2 8 2 2 3 5 2" xfId="35064" xr:uid="{B08AD70E-6607-430A-A1FC-04634E6DAA6D}"/>
    <cellStyle name="Currency 2 8 2 2 3 6" xfId="23736" xr:uid="{55374047-CF51-479C-8DAF-7B1416DB1EB7}"/>
    <cellStyle name="Currency 2 8 2 2 4" xfId="2224" xr:uid="{11668ACF-DB1A-412E-8954-E1C639E27B18}"/>
    <cellStyle name="Currency 2 8 2 2 4 2" xfId="5056" xr:uid="{F1EA6EA1-0ACF-4B5B-B991-A2671B5FD048}"/>
    <cellStyle name="Currency 2 8 2 2 4 2 2" xfId="10720" xr:uid="{186D5AD6-FC35-45B5-96A7-872F60DD004B}"/>
    <cellStyle name="Currency 2 8 2 2 4 2 2 2" xfId="22048" xr:uid="{5C6B2F5D-B5CC-4EED-A528-660473690B08}"/>
    <cellStyle name="Currency 2 8 2 2 4 2 2 2 2" xfId="44704" xr:uid="{E9C7D285-42C6-4C94-B411-7A6949F1C834}"/>
    <cellStyle name="Currency 2 8 2 2 4 2 2 3" xfId="33376" xr:uid="{AF4464E7-7392-4DC0-8976-8BCCBE80FFE1}"/>
    <cellStyle name="Currency 2 8 2 2 4 2 3" xfId="16384" xr:uid="{4442284C-4051-4D97-935C-6F21148BD035}"/>
    <cellStyle name="Currency 2 8 2 2 4 2 3 2" xfId="39040" xr:uid="{C54716D3-BA22-42E7-AB70-DDAEF61CD129}"/>
    <cellStyle name="Currency 2 8 2 2 4 2 4" xfId="27712" xr:uid="{C37CE63F-55BE-4119-8948-B617C5ACA878}"/>
    <cellStyle name="Currency 2 8 2 2 4 3" xfId="7888" xr:uid="{8BFC4EFF-1AF4-4716-A7F9-7ABF58E1826C}"/>
    <cellStyle name="Currency 2 8 2 2 4 3 2" xfId="19216" xr:uid="{12C31A0F-4D83-4B82-9302-134C21F502F8}"/>
    <cellStyle name="Currency 2 8 2 2 4 3 2 2" xfId="41872" xr:uid="{F6DCBBBD-2DDA-4285-B9F7-BDF28AE66309}"/>
    <cellStyle name="Currency 2 8 2 2 4 3 3" xfId="30544" xr:uid="{B19F60E8-1097-49D2-8C20-6DDA9CE92FE2}"/>
    <cellStyle name="Currency 2 8 2 2 4 4" xfId="13552" xr:uid="{0B75C9DB-B476-4D76-AD1E-D78DAE22516C}"/>
    <cellStyle name="Currency 2 8 2 2 4 4 2" xfId="36208" xr:uid="{7C2CCC79-C575-46A3-A252-ED41A94D538E}"/>
    <cellStyle name="Currency 2 8 2 2 4 5" xfId="24880" xr:uid="{B6CECC19-1F30-4A3B-A8CE-357E84E4D866}"/>
    <cellStyle name="Currency 2 8 2 2 5" xfId="3208" xr:uid="{D0AEC866-C2F7-4635-AEA4-CBBF8E2205BD}"/>
    <cellStyle name="Currency 2 8 2 2 5 2" xfId="8872" xr:uid="{560D9F12-6E13-44D1-9DC1-9BB338D80A5B}"/>
    <cellStyle name="Currency 2 8 2 2 5 2 2" xfId="20200" xr:uid="{FB228217-4EFA-4D72-8057-03C1A5F78972}"/>
    <cellStyle name="Currency 2 8 2 2 5 2 2 2" xfId="42856" xr:uid="{2CF43916-B79A-4319-9BA7-154C92F9D140}"/>
    <cellStyle name="Currency 2 8 2 2 5 2 3" xfId="31528" xr:uid="{EA42CFAE-C1D2-46F4-8DE3-6CDCC1730C98}"/>
    <cellStyle name="Currency 2 8 2 2 5 3" xfId="14536" xr:uid="{635ECB19-CA05-4188-B6F5-CD0CF769F6B3}"/>
    <cellStyle name="Currency 2 8 2 2 5 3 2" xfId="37192" xr:uid="{89BF3C70-9E9D-44B9-B800-5EFE4743266F}"/>
    <cellStyle name="Currency 2 8 2 2 5 4" xfId="25864" xr:uid="{9ED5B774-7148-4F47-8794-B7C2E6144BD2}"/>
    <cellStyle name="Currency 2 8 2 2 6" xfId="6040" xr:uid="{7F751068-4B6C-4AC6-8242-8129209960E5}"/>
    <cellStyle name="Currency 2 8 2 2 6 2" xfId="17368" xr:uid="{693130C6-07C8-4770-A90D-579C6CE68A92}"/>
    <cellStyle name="Currency 2 8 2 2 6 2 2" xfId="40024" xr:uid="{D0EEF0CF-3900-4AEB-9159-E3967D2515E5}"/>
    <cellStyle name="Currency 2 8 2 2 6 3" xfId="28696" xr:uid="{08EC90B7-3683-4C25-A453-301F56F3103B}"/>
    <cellStyle name="Currency 2 8 2 2 7" xfId="11704" xr:uid="{1287FAE0-6929-400A-AF70-038D6EA2004A}"/>
    <cellStyle name="Currency 2 8 2 2 7 2" xfId="34360" xr:uid="{F2D1B5F4-25AC-4B75-BD95-BBB1BAE826A2}"/>
    <cellStyle name="Currency 2 8 2 2 8" xfId="23032" xr:uid="{EFCA5958-5F7F-4707-8593-76A5AB565A7B}"/>
    <cellStyle name="Currency 2 8 2 3" xfId="552" xr:uid="{857CFD0E-3FEE-460F-91A1-B8C1E96BC568}"/>
    <cellStyle name="Currency 2 8 2 3 2" xfId="1256" xr:uid="{E459CFC3-84DA-4235-82B0-07255553D8E6}"/>
    <cellStyle name="Currency 2 8 2 3 2 2" xfId="2225" xr:uid="{639B766E-34CB-4C09-A390-B9DA18C823B2}"/>
    <cellStyle name="Currency 2 8 2 3 2 2 2" xfId="5057" xr:uid="{ADAEE518-D98D-472A-92B5-39F38BC9C8C0}"/>
    <cellStyle name="Currency 2 8 2 3 2 2 2 2" xfId="10721" xr:uid="{C7A6535C-3847-42C1-810F-9C5CA8BF141D}"/>
    <cellStyle name="Currency 2 8 2 3 2 2 2 2 2" xfId="22049" xr:uid="{00EF20E8-91B4-4315-A1BE-114E1F041C91}"/>
    <cellStyle name="Currency 2 8 2 3 2 2 2 2 2 2" xfId="44705" xr:uid="{159F0F16-45FC-4EC6-95E4-99734A81F310}"/>
    <cellStyle name="Currency 2 8 2 3 2 2 2 2 3" xfId="33377" xr:uid="{848CA6DB-4E7B-4357-8439-CF369F77676C}"/>
    <cellStyle name="Currency 2 8 2 3 2 2 2 3" xfId="16385" xr:uid="{114E63E9-F2C0-4D42-8107-F3B7D80B7AB6}"/>
    <cellStyle name="Currency 2 8 2 3 2 2 2 3 2" xfId="39041" xr:uid="{DCAD2DF7-D28B-4DEF-911E-3FFF89D602EC}"/>
    <cellStyle name="Currency 2 8 2 3 2 2 2 4" xfId="27713" xr:uid="{09E074B4-D3D4-49F5-B48C-05F8DF9EBF49}"/>
    <cellStyle name="Currency 2 8 2 3 2 2 3" xfId="7889" xr:uid="{AC1BA2B7-37F1-4AAC-A52D-1254FB53D621}"/>
    <cellStyle name="Currency 2 8 2 3 2 2 3 2" xfId="19217" xr:uid="{24670CC8-3DC5-4E6B-B483-8ED321B8852D}"/>
    <cellStyle name="Currency 2 8 2 3 2 2 3 2 2" xfId="41873" xr:uid="{BC3E8BB5-1798-4038-9517-693539F7C4F9}"/>
    <cellStyle name="Currency 2 8 2 3 2 2 3 3" xfId="30545" xr:uid="{24061C61-65B8-4FA1-A894-11EC11FA4215}"/>
    <cellStyle name="Currency 2 8 2 3 2 2 4" xfId="13553" xr:uid="{C9833633-351F-4F92-B2CA-D6A88349A34C}"/>
    <cellStyle name="Currency 2 8 2 3 2 2 4 2" xfId="36209" xr:uid="{4792EE5B-281F-4390-8DFD-1E8DD6A719F2}"/>
    <cellStyle name="Currency 2 8 2 3 2 2 5" xfId="24881" xr:uid="{41235645-F0E8-449B-9E15-2177C82D2211}"/>
    <cellStyle name="Currency 2 8 2 3 2 3" xfId="4088" xr:uid="{92D3A57D-AD98-4A4A-A8EE-4343CED03465}"/>
    <cellStyle name="Currency 2 8 2 3 2 3 2" xfId="9752" xr:uid="{22366DF5-B8BD-416C-B2B7-3C6391062733}"/>
    <cellStyle name="Currency 2 8 2 3 2 3 2 2" xfId="21080" xr:uid="{DF245059-5E5E-4D33-BD1A-F8F552D4CFF0}"/>
    <cellStyle name="Currency 2 8 2 3 2 3 2 2 2" xfId="43736" xr:uid="{CFBD181D-1143-4AC8-BF40-A14C03F8B909}"/>
    <cellStyle name="Currency 2 8 2 3 2 3 2 3" xfId="32408" xr:uid="{FE4ED814-57C5-40EC-971E-7865E45A948E}"/>
    <cellStyle name="Currency 2 8 2 3 2 3 3" xfId="15416" xr:uid="{D9AFBCB3-ECD3-4579-AABE-5AEA5E373B03}"/>
    <cellStyle name="Currency 2 8 2 3 2 3 3 2" xfId="38072" xr:uid="{D47E4546-9BC0-4EE8-BD79-65621F38EDE4}"/>
    <cellStyle name="Currency 2 8 2 3 2 3 4" xfId="26744" xr:uid="{62F5F239-538B-4546-A821-466B43415069}"/>
    <cellStyle name="Currency 2 8 2 3 2 4" xfId="6920" xr:uid="{473A4407-9B94-49BE-AE61-D0E72C4433DA}"/>
    <cellStyle name="Currency 2 8 2 3 2 4 2" xfId="18248" xr:uid="{4BF0432E-7ABD-4A09-A156-688218F83F26}"/>
    <cellStyle name="Currency 2 8 2 3 2 4 2 2" xfId="40904" xr:uid="{778BBAE7-FBFF-495C-9D04-A48BB12530AD}"/>
    <cellStyle name="Currency 2 8 2 3 2 4 3" xfId="29576" xr:uid="{9C1060D9-04A7-494F-8141-F5F9994BFAE0}"/>
    <cellStyle name="Currency 2 8 2 3 2 5" xfId="12584" xr:uid="{5196CABA-1A7E-4A87-ADEE-561654F407AA}"/>
    <cellStyle name="Currency 2 8 2 3 2 5 2" xfId="35240" xr:uid="{874DCAD1-BB60-4C1F-BDE4-964DA50C52E0}"/>
    <cellStyle name="Currency 2 8 2 3 2 6" xfId="23912" xr:uid="{56D037EB-3564-4340-824C-8279BD006A40}"/>
    <cellStyle name="Currency 2 8 2 3 3" xfId="2226" xr:uid="{AEC69034-18E6-437F-B2A8-70CE63447540}"/>
    <cellStyle name="Currency 2 8 2 3 3 2" xfId="5058" xr:uid="{3155265C-2D13-4754-A8F2-63EBB3431065}"/>
    <cellStyle name="Currency 2 8 2 3 3 2 2" xfId="10722" xr:uid="{08FF38A6-B3E8-4B4E-A89B-6588CFA8FDFA}"/>
    <cellStyle name="Currency 2 8 2 3 3 2 2 2" xfId="22050" xr:uid="{D7C228CD-D2D0-449A-8D93-6BA335372BFC}"/>
    <cellStyle name="Currency 2 8 2 3 3 2 2 2 2" xfId="44706" xr:uid="{2234C58E-A23E-49DC-AA33-52685837A521}"/>
    <cellStyle name="Currency 2 8 2 3 3 2 2 3" xfId="33378" xr:uid="{4A282F90-9A48-435E-AD1F-D47DFC5E56E9}"/>
    <cellStyle name="Currency 2 8 2 3 3 2 3" xfId="16386" xr:uid="{C03B4601-13D1-44EE-BE9C-E164CF2D54C8}"/>
    <cellStyle name="Currency 2 8 2 3 3 2 3 2" xfId="39042" xr:uid="{411B4750-8A16-423B-9EB9-3990DC2F6C43}"/>
    <cellStyle name="Currency 2 8 2 3 3 2 4" xfId="27714" xr:uid="{07C72428-9674-4343-BAA1-D0A8529089F1}"/>
    <cellStyle name="Currency 2 8 2 3 3 3" xfId="7890" xr:uid="{9191B507-1EC6-48CB-AEE3-A4BC063A9DF5}"/>
    <cellStyle name="Currency 2 8 2 3 3 3 2" xfId="19218" xr:uid="{21FEBD4A-7C00-4551-81A9-8402771F462A}"/>
    <cellStyle name="Currency 2 8 2 3 3 3 2 2" xfId="41874" xr:uid="{2930B2A0-A2B1-4C21-9D30-49C6D6667076}"/>
    <cellStyle name="Currency 2 8 2 3 3 3 3" xfId="30546" xr:uid="{A52DF3A7-4562-4B7D-890A-65329C06A1F3}"/>
    <cellStyle name="Currency 2 8 2 3 3 4" xfId="13554" xr:uid="{1AF83E64-AEA7-42B9-AE9C-376D37000F15}"/>
    <cellStyle name="Currency 2 8 2 3 3 4 2" xfId="36210" xr:uid="{7EBE5B33-5FB6-4FEB-92E1-C297B4E88C50}"/>
    <cellStyle name="Currency 2 8 2 3 3 5" xfId="24882" xr:uid="{C4416A0C-6AFF-4CE2-B381-D590C3A72C51}"/>
    <cellStyle name="Currency 2 8 2 3 4" xfId="3384" xr:uid="{16E9D556-549E-453E-8BA2-E5493C528BAF}"/>
    <cellStyle name="Currency 2 8 2 3 4 2" xfId="9048" xr:uid="{0F1058F3-956B-4A3C-86B0-579E3A4BE37E}"/>
    <cellStyle name="Currency 2 8 2 3 4 2 2" xfId="20376" xr:uid="{CE7FE579-484B-4AE1-A92E-FE6C45687690}"/>
    <cellStyle name="Currency 2 8 2 3 4 2 2 2" xfId="43032" xr:uid="{F28C886F-F66E-4BE1-8D23-8943EC02AD4E}"/>
    <cellStyle name="Currency 2 8 2 3 4 2 3" xfId="31704" xr:uid="{8C82CD52-84E2-47EC-A75A-293820DC7D17}"/>
    <cellStyle name="Currency 2 8 2 3 4 3" xfId="14712" xr:uid="{A3CD69B7-53FE-42BF-AF92-2D4CC311CC07}"/>
    <cellStyle name="Currency 2 8 2 3 4 3 2" xfId="37368" xr:uid="{4BE312D9-9211-48E5-98C8-4EDDC017C3FE}"/>
    <cellStyle name="Currency 2 8 2 3 4 4" xfId="26040" xr:uid="{4A6E2EDF-81E3-4E74-A793-B3D4EFC58C74}"/>
    <cellStyle name="Currency 2 8 2 3 5" xfId="6216" xr:uid="{76A2117F-87D2-40EC-B5B8-45FCA8241A3B}"/>
    <cellStyle name="Currency 2 8 2 3 5 2" xfId="17544" xr:uid="{7F9B5715-CA29-472B-B9D8-9BD7B22C0DB8}"/>
    <cellStyle name="Currency 2 8 2 3 5 2 2" xfId="40200" xr:uid="{F3BE5A5C-3372-4431-93AC-E1BDA9773C8B}"/>
    <cellStyle name="Currency 2 8 2 3 5 3" xfId="28872" xr:uid="{45029C2E-F4CB-4F4B-B10E-35AAA91FEC76}"/>
    <cellStyle name="Currency 2 8 2 3 6" xfId="11880" xr:uid="{7533BF28-079D-46FE-9B19-2970B9101E61}"/>
    <cellStyle name="Currency 2 8 2 3 6 2" xfId="34536" xr:uid="{4505CF82-D37B-4F71-9000-B3A0AE7FBC78}"/>
    <cellStyle name="Currency 2 8 2 3 7" xfId="23208" xr:uid="{83C7E766-E358-4F33-A484-D5036E0B75A5}"/>
    <cellStyle name="Currency 2 8 2 4" xfId="904" xr:uid="{E95A63A0-667A-41D8-A2FF-EE47A235D25C}"/>
    <cellStyle name="Currency 2 8 2 4 2" xfId="2227" xr:uid="{E2C97310-A97E-4167-82D0-430BB03CB320}"/>
    <cellStyle name="Currency 2 8 2 4 2 2" xfId="5059" xr:uid="{3312047D-EE4C-41B8-919C-A966F65749E6}"/>
    <cellStyle name="Currency 2 8 2 4 2 2 2" xfId="10723" xr:uid="{4C51063C-2C27-4973-A20A-50527F365C55}"/>
    <cellStyle name="Currency 2 8 2 4 2 2 2 2" xfId="22051" xr:uid="{9BBCC5D8-3EA4-4103-8BB4-38625DCB0414}"/>
    <cellStyle name="Currency 2 8 2 4 2 2 2 2 2" xfId="44707" xr:uid="{603E9796-CBAF-4D3D-968E-6BB9340E60E7}"/>
    <cellStyle name="Currency 2 8 2 4 2 2 2 3" xfId="33379" xr:uid="{4B6CE9A4-F0D0-4889-A081-B1F70BA4214F}"/>
    <cellStyle name="Currency 2 8 2 4 2 2 3" xfId="16387" xr:uid="{D4855488-7139-4C27-A1D4-3E1EE8B4CB04}"/>
    <cellStyle name="Currency 2 8 2 4 2 2 3 2" xfId="39043" xr:uid="{D6A83A7E-CCF6-4441-9DBA-AB021542F39F}"/>
    <cellStyle name="Currency 2 8 2 4 2 2 4" xfId="27715" xr:uid="{685AC5D2-F57C-485D-ADDB-99CDC8CDE723}"/>
    <cellStyle name="Currency 2 8 2 4 2 3" xfId="7891" xr:uid="{2E1BD8D4-D8AF-470B-828B-55F7BFC744C2}"/>
    <cellStyle name="Currency 2 8 2 4 2 3 2" xfId="19219" xr:uid="{2888AA94-F684-411B-984D-83ED6870C3A4}"/>
    <cellStyle name="Currency 2 8 2 4 2 3 2 2" xfId="41875" xr:uid="{A117F5DB-93A1-4198-861F-A98869C3E568}"/>
    <cellStyle name="Currency 2 8 2 4 2 3 3" xfId="30547" xr:uid="{80BC5941-CEDF-40B2-8935-D9BC5E15FA34}"/>
    <cellStyle name="Currency 2 8 2 4 2 4" xfId="13555" xr:uid="{D47FA80A-F6A0-42CD-BC4D-B7360927B782}"/>
    <cellStyle name="Currency 2 8 2 4 2 4 2" xfId="36211" xr:uid="{04D21538-AE48-4B5F-B7D1-B6946AC45FB9}"/>
    <cellStyle name="Currency 2 8 2 4 2 5" xfId="24883" xr:uid="{118F055F-705A-4BB7-BB18-018F01547BE2}"/>
    <cellStyle name="Currency 2 8 2 4 3" xfId="3736" xr:uid="{81260F89-5F8A-476A-9AF5-471E0187C13E}"/>
    <cellStyle name="Currency 2 8 2 4 3 2" xfId="9400" xr:uid="{0FAAF93B-08D5-455B-B5DA-15D08625BA46}"/>
    <cellStyle name="Currency 2 8 2 4 3 2 2" xfId="20728" xr:uid="{3C913EAF-7C8D-485F-836C-E6CFFA28038E}"/>
    <cellStyle name="Currency 2 8 2 4 3 2 2 2" xfId="43384" xr:uid="{5FF39069-EBF3-4727-B5CB-CEB22C17B464}"/>
    <cellStyle name="Currency 2 8 2 4 3 2 3" xfId="32056" xr:uid="{6F9FE9FE-1E5C-4294-B9A7-F40412A09B1F}"/>
    <cellStyle name="Currency 2 8 2 4 3 3" xfId="15064" xr:uid="{89300221-363B-4F3B-A7A5-C17F16BB1849}"/>
    <cellStyle name="Currency 2 8 2 4 3 3 2" xfId="37720" xr:uid="{47F26D10-68CB-4E0F-938A-0E866B1CB85D}"/>
    <cellStyle name="Currency 2 8 2 4 3 4" xfId="26392" xr:uid="{DE86CAB5-B6AA-4529-952A-321BCAC3E931}"/>
    <cellStyle name="Currency 2 8 2 4 4" xfId="6568" xr:uid="{005C216E-633D-48A9-BE39-50A865D6C0E5}"/>
    <cellStyle name="Currency 2 8 2 4 4 2" xfId="17896" xr:uid="{C9067B92-0869-4838-84B7-CA40B10443CB}"/>
    <cellStyle name="Currency 2 8 2 4 4 2 2" xfId="40552" xr:uid="{F561D4DC-F7D0-4E6B-9E87-B653C414E2A7}"/>
    <cellStyle name="Currency 2 8 2 4 4 3" xfId="29224" xr:uid="{9F8236A3-55B7-4B11-A7AC-B3D3060E4EE1}"/>
    <cellStyle name="Currency 2 8 2 4 5" xfId="12232" xr:uid="{F4B7E212-84B6-4078-8580-FB37288BBD31}"/>
    <cellStyle name="Currency 2 8 2 4 5 2" xfId="34888" xr:uid="{BC811FFC-AB0E-4D9E-8570-47EE4EF2A87D}"/>
    <cellStyle name="Currency 2 8 2 4 6" xfId="23560" xr:uid="{20C944F6-D196-4275-8E20-760C710FBADA}"/>
    <cellStyle name="Currency 2 8 2 5" xfId="2228" xr:uid="{F01DEC4D-3D07-4EC7-82BA-69449CA3FAB7}"/>
    <cellStyle name="Currency 2 8 2 5 2" xfId="5060" xr:uid="{6EE01811-0D72-4EE7-A58C-BAA029F72CDD}"/>
    <cellStyle name="Currency 2 8 2 5 2 2" xfId="10724" xr:uid="{5DAFEB39-5634-4431-A6F9-0BE2811AFF2D}"/>
    <cellStyle name="Currency 2 8 2 5 2 2 2" xfId="22052" xr:uid="{9AED0781-0D96-4BEA-92EA-0AA6A00B16E0}"/>
    <cellStyle name="Currency 2 8 2 5 2 2 2 2" xfId="44708" xr:uid="{2E878A8F-0EAF-467A-87CF-454951329EB0}"/>
    <cellStyle name="Currency 2 8 2 5 2 2 3" xfId="33380" xr:uid="{E4F21372-215D-4E35-98F3-7A39AB6E9BA4}"/>
    <cellStyle name="Currency 2 8 2 5 2 3" xfId="16388" xr:uid="{87F99E76-2244-468D-A675-8B96E2962457}"/>
    <cellStyle name="Currency 2 8 2 5 2 3 2" xfId="39044" xr:uid="{E66F2515-D426-4F1C-BA22-1AC4A9C6541A}"/>
    <cellStyle name="Currency 2 8 2 5 2 4" xfId="27716" xr:uid="{C3A2F748-CA6B-4C50-8B28-7D3109306D76}"/>
    <cellStyle name="Currency 2 8 2 5 3" xfId="7892" xr:uid="{6569688C-FFDB-4A55-9D5A-E96BAB0C1780}"/>
    <cellStyle name="Currency 2 8 2 5 3 2" xfId="19220" xr:uid="{21435A30-2220-442D-83F3-EFFA8B65402D}"/>
    <cellStyle name="Currency 2 8 2 5 3 2 2" xfId="41876" xr:uid="{8F2C7E32-9C22-44A9-8609-434C01B777B0}"/>
    <cellStyle name="Currency 2 8 2 5 3 3" xfId="30548" xr:uid="{2AFEE2C2-8A58-4FB1-99AF-572437346FDF}"/>
    <cellStyle name="Currency 2 8 2 5 4" xfId="13556" xr:uid="{D0B48263-B1E8-473E-B8E8-D9510C9EDC27}"/>
    <cellStyle name="Currency 2 8 2 5 4 2" xfId="36212" xr:uid="{0675EF56-D2E9-47D6-AA92-C64ADFE88543}"/>
    <cellStyle name="Currency 2 8 2 5 5" xfId="24884" xr:uid="{04D898AE-7C3E-4539-874C-55F72A779176}"/>
    <cellStyle name="Currency 2 8 2 6" xfId="3032" xr:uid="{A7DC001A-75C6-4DE9-AD21-B5A75D64B9AE}"/>
    <cellStyle name="Currency 2 8 2 6 2" xfId="8696" xr:uid="{4BA71DDC-17A2-4B1B-AC5C-D309818875E7}"/>
    <cellStyle name="Currency 2 8 2 6 2 2" xfId="20024" xr:uid="{1795451E-4AC6-4DFE-BA6A-313E752A840E}"/>
    <cellStyle name="Currency 2 8 2 6 2 2 2" xfId="42680" xr:uid="{50B7C0A8-9B19-440B-8B3A-629718900E77}"/>
    <cellStyle name="Currency 2 8 2 6 2 3" xfId="31352" xr:uid="{D30740AC-B504-47A9-942C-F0D89FB34548}"/>
    <cellStyle name="Currency 2 8 2 6 3" xfId="14360" xr:uid="{70A0071B-A3C8-43F3-8819-1894425C8057}"/>
    <cellStyle name="Currency 2 8 2 6 3 2" xfId="37016" xr:uid="{7D728CFB-B0F0-4404-81AF-EC761D2B0357}"/>
    <cellStyle name="Currency 2 8 2 6 4" xfId="25688" xr:uid="{3F6B2A32-D8C1-47A5-84AC-DCFBFE03794E}"/>
    <cellStyle name="Currency 2 8 2 7" xfId="5864" xr:uid="{AFC2BC15-9C30-429A-99D7-6A4AC1E13D7B}"/>
    <cellStyle name="Currency 2 8 2 7 2" xfId="17192" xr:uid="{8293A62A-0C00-4BE9-9EC4-B901BE55E523}"/>
    <cellStyle name="Currency 2 8 2 7 2 2" xfId="39848" xr:uid="{A02A7F56-A44E-4F49-97BA-2B8C2613D406}"/>
    <cellStyle name="Currency 2 8 2 7 3" xfId="28520" xr:uid="{C5686173-B7AB-4A30-8D83-FED299ED1576}"/>
    <cellStyle name="Currency 2 8 2 8" xfId="11528" xr:uid="{8A0DC924-3C23-42E6-876B-9241AA3DF0BF}"/>
    <cellStyle name="Currency 2 8 2 8 2" xfId="34184" xr:uid="{3BC48D5D-0EA0-432E-94EF-5CC974316652}"/>
    <cellStyle name="Currency 2 8 2 9" xfId="22856" xr:uid="{A91FA6EA-A73D-4BCA-A03B-93BEDC010B0F}"/>
    <cellStyle name="Currency 2 8 3" xfId="288" xr:uid="{7D9D9F32-0EC5-4E7E-8BB0-2694C2CD6C3C}"/>
    <cellStyle name="Currency 2 8 3 2" xfId="640" xr:uid="{B3C09823-263B-48D4-876B-F4E2CF810D1A}"/>
    <cellStyle name="Currency 2 8 3 2 2" xfId="1344" xr:uid="{E778DA09-4ECD-43A4-B381-2441667FF8CD}"/>
    <cellStyle name="Currency 2 8 3 2 2 2" xfId="2229" xr:uid="{7BBC4CD9-2008-40C2-B3AD-B1AEB25C2FC7}"/>
    <cellStyle name="Currency 2 8 3 2 2 2 2" xfId="5061" xr:uid="{BC7D309E-E4BF-4D98-B55B-6391106996A6}"/>
    <cellStyle name="Currency 2 8 3 2 2 2 2 2" xfId="10725" xr:uid="{417F34EA-9D00-480B-BC5D-DDE824988C58}"/>
    <cellStyle name="Currency 2 8 3 2 2 2 2 2 2" xfId="22053" xr:uid="{08AC5F6D-7F80-4391-9CDA-0E835367BB2B}"/>
    <cellStyle name="Currency 2 8 3 2 2 2 2 2 2 2" xfId="44709" xr:uid="{6DBD61DA-B842-4599-9E5C-F10BEDC29E29}"/>
    <cellStyle name="Currency 2 8 3 2 2 2 2 2 3" xfId="33381" xr:uid="{EF0A5D8B-71F3-4E0F-B125-4815A07F5A82}"/>
    <cellStyle name="Currency 2 8 3 2 2 2 2 3" xfId="16389" xr:uid="{1D7D6AA7-B254-47EF-AC27-0670B226B4F3}"/>
    <cellStyle name="Currency 2 8 3 2 2 2 2 3 2" xfId="39045" xr:uid="{D8366541-E7EC-46B9-B9D3-8E7090CA4018}"/>
    <cellStyle name="Currency 2 8 3 2 2 2 2 4" xfId="27717" xr:uid="{358A6668-FBDE-444D-88D9-96ADEF7B7C7B}"/>
    <cellStyle name="Currency 2 8 3 2 2 2 3" xfId="7893" xr:uid="{E0002CEC-7C95-4079-974D-78A74ED045B5}"/>
    <cellStyle name="Currency 2 8 3 2 2 2 3 2" xfId="19221" xr:uid="{A5B57CCC-0916-4428-AF20-145F09263CD6}"/>
    <cellStyle name="Currency 2 8 3 2 2 2 3 2 2" xfId="41877" xr:uid="{3932D608-8FA8-4ED8-9A97-2621462BD9BA}"/>
    <cellStyle name="Currency 2 8 3 2 2 2 3 3" xfId="30549" xr:uid="{1CF72C42-E05B-4CD7-BC80-039E6A429422}"/>
    <cellStyle name="Currency 2 8 3 2 2 2 4" xfId="13557" xr:uid="{1DB91D4B-00E5-403A-B44E-D1D170CF8B24}"/>
    <cellStyle name="Currency 2 8 3 2 2 2 4 2" xfId="36213" xr:uid="{9236C515-05CB-461A-B211-D85BAAAB6EBF}"/>
    <cellStyle name="Currency 2 8 3 2 2 2 5" xfId="24885" xr:uid="{D9F8190D-22DA-475C-926B-232CB4A3C5AD}"/>
    <cellStyle name="Currency 2 8 3 2 2 3" xfId="4176" xr:uid="{FEF33F3E-5A99-42CA-9CE1-2F88DEFA2ED8}"/>
    <cellStyle name="Currency 2 8 3 2 2 3 2" xfId="9840" xr:uid="{9E232881-FAF7-4260-B9D8-464E2E2F8520}"/>
    <cellStyle name="Currency 2 8 3 2 2 3 2 2" xfId="21168" xr:uid="{527A5152-70D6-427F-96D0-43E48866F86D}"/>
    <cellStyle name="Currency 2 8 3 2 2 3 2 2 2" xfId="43824" xr:uid="{9A6DC0AB-FE51-49AD-B2FA-5B55095B15F8}"/>
    <cellStyle name="Currency 2 8 3 2 2 3 2 3" xfId="32496" xr:uid="{5B709861-D76D-4468-ABD2-94E51911B71E}"/>
    <cellStyle name="Currency 2 8 3 2 2 3 3" xfId="15504" xr:uid="{68FDAA37-3744-400E-B642-3270EECE11B5}"/>
    <cellStyle name="Currency 2 8 3 2 2 3 3 2" xfId="38160" xr:uid="{519F96A6-742E-45C6-8841-A053BEC5B6A7}"/>
    <cellStyle name="Currency 2 8 3 2 2 3 4" xfId="26832" xr:uid="{292684E8-B3E6-4F19-8B8C-3C32736A7DCE}"/>
    <cellStyle name="Currency 2 8 3 2 2 4" xfId="7008" xr:uid="{869F60B2-2BC2-4FBB-997F-880C7F0E7480}"/>
    <cellStyle name="Currency 2 8 3 2 2 4 2" xfId="18336" xr:uid="{9C729F7C-93AB-4652-AF3B-58FD4E4244F4}"/>
    <cellStyle name="Currency 2 8 3 2 2 4 2 2" xfId="40992" xr:uid="{675E8A17-64F6-44BC-8127-B46B525F2205}"/>
    <cellStyle name="Currency 2 8 3 2 2 4 3" xfId="29664" xr:uid="{C3EDBEC7-3A99-405A-BD74-E48D94C1F4F3}"/>
    <cellStyle name="Currency 2 8 3 2 2 5" xfId="12672" xr:uid="{C69A0E2B-8A30-4DE7-9CDF-C5683A26F314}"/>
    <cellStyle name="Currency 2 8 3 2 2 5 2" xfId="35328" xr:uid="{136DD332-9E6C-4437-B816-716DE5740832}"/>
    <cellStyle name="Currency 2 8 3 2 2 6" xfId="24000" xr:uid="{69BB58F5-1B90-449C-AF45-5C13E9E502CE}"/>
    <cellStyle name="Currency 2 8 3 2 3" xfId="2230" xr:uid="{A2C880AC-8087-4621-A0F6-75E74C86C17C}"/>
    <cellStyle name="Currency 2 8 3 2 3 2" xfId="5062" xr:uid="{6A2ACE49-C28B-472D-889A-E803036895E2}"/>
    <cellStyle name="Currency 2 8 3 2 3 2 2" xfId="10726" xr:uid="{259A2CB6-E067-4FB0-B524-B3E826772589}"/>
    <cellStyle name="Currency 2 8 3 2 3 2 2 2" xfId="22054" xr:uid="{FE6BC0BE-9743-4F8B-8D52-39A9CF232AD5}"/>
    <cellStyle name="Currency 2 8 3 2 3 2 2 2 2" xfId="44710" xr:uid="{3F3A34DE-B56F-478B-BFBB-8AC0C85ED26B}"/>
    <cellStyle name="Currency 2 8 3 2 3 2 2 3" xfId="33382" xr:uid="{12FA748F-22BA-4FBB-8CCC-082667921DE9}"/>
    <cellStyle name="Currency 2 8 3 2 3 2 3" xfId="16390" xr:uid="{01828C8A-B49C-47A7-BFEC-896D1C3CBD61}"/>
    <cellStyle name="Currency 2 8 3 2 3 2 3 2" xfId="39046" xr:uid="{52CB7516-22BB-45F8-A85F-FCFED2711F18}"/>
    <cellStyle name="Currency 2 8 3 2 3 2 4" xfId="27718" xr:uid="{8339DFF3-66A1-441D-9B17-74A8BF2C2DA8}"/>
    <cellStyle name="Currency 2 8 3 2 3 3" xfId="7894" xr:uid="{DA73C5B6-E630-4923-83EA-071E69719AE5}"/>
    <cellStyle name="Currency 2 8 3 2 3 3 2" xfId="19222" xr:uid="{5128A40D-658C-40A7-A3E6-E77579246C14}"/>
    <cellStyle name="Currency 2 8 3 2 3 3 2 2" xfId="41878" xr:uid="{5343F4E7-EF64-4A19-9D4A-6F7884073211}"/>
    <cellStyle name="Currency 2 8 3 2 3 3 3" xfId="30550" xr:uid="{59ACEA71-410F-4550-8D97-EFD82A61880C}"/>
    <cellStyle name="Currency 2 8 3 2 3 4" xfId="13558" xr:uid="{77951E87-77E3-4500-9B2E-BFC3A3ADE70B}"/>
    <cellStyle name="Currency 2 8 3 2 3 4 2" xfId="36214" xr:uid="{89BF9A82-2095-418D-8FB8-16F42804C712}"/>
    <cellStyle name="Currency 2 8 3 2 3 5" xfId="24886" xr:uid="{A4C2A43D-ACAF-43D6-B918-F9B9D0B60CE5}"/>
    <cellStyle name="Currency 2 8 3 2 4" xfId="3472" xr:uid="{8AC9BAB3-A215-4952-BDB1-2E289F5B046B}"/>
    <cellStyle name="Currency 2 8 3 2 4 2" xfId="9136" xr:uid="{ED3D8705-4E9D-45C8-BA79-01676BFCE1CC}"/>
    <cellStyle name="Currency 2 8 3 2 4 2 2" xfId="20464" xr:uid="{33E35798-7039-4D5F-9A2D-7F3CEBF64142}"/>
    <cellStyle name="Currency 2 8 3 2 4 2 2 2" xfId="43120" xr:uid="{7C827479-6B10-406F-A57A-703F927EE750}"/>
    <cellStyle name="Currency 2 8 3 2 4 2 3" xfId="31792" xr:uid="{B8AFF67A-6C47-4056-93F6-BD432FB6752E}"/>
    <cellStyle name="Currency 2 8 3 2 4 3" xfId="14800" xr:uid="{6E3F3C6E-A381-4A66-BEA5-1F7C803C84E8}"/>
    <cellStyle name="Currency 2 8 3 2 4 3 2" xfId="37456" xr:uid="{535723EA-F5B3-492C-A998-6CA87B4165D2}"/>
    <cellStyle name="Currency 2 8 3 2 4 4" xfId="26128" xr:uid="{188774CD-2FB0-4512-A104-5267369EED07}"/>
    <cellStyle name="Currency 2 8 3 2 5" xfId="6304" xr:uid="{4EB77600-8FA9-4D33-A3AE-26B7B8CEAA7E}"/>
    <cellStyle name="Currency 2 8 3 2 5 2" xfId="17632" xr:uid="{77538859-6493-4326-BA83-E3E44A5F82F8}"/>
    <cellStyle name="Currency 2 8 3 2 5 2 2" xfId="40288" xr:uid="{BB0E3053-2199-4411-9874-26F39D7272BE}"/>
    <cellStyle name="Currency 2 8 3 2 5 3" xfId="28960" xr:uid="{0CF7B83E-5099-42E9-87B4-DAEA0D4D136E}"/>
    <cellStyle name="Currency 2 8 3 2 6" xfId="11968" xr:uid="{171DD7B2-8721-44A3-9A5F-C44778ED5BDD}"/>
    <cellStyle name="Currency 2 8 3 2 6 2" xfId="34624" xr:uid="{39077D58-8B41-4CEE-9134-5C3EB4D2CD18}"/>
    <cellStyle name="Currency 2 8 3 2 7" xfId="23296" xr:uid="{1BA2B847-5C5F-4C82-A849-288C2D009651}"/>
    <cellStyle name="Currency 2 8 3 3" xfId="992" xr:uid="{4AA9AFFF-FAC6-4D9E-8F08-9D001CA08F7F}"/>
    <cellStyle name="Currency 2 8 3 3 2" xfId="2231" xr:uid="{3A144D86-6AE3-4A27-983A-E41AFCACD2CE}"/>
    <cellStyle name="Currency 2 8 3 3 2 2" xfId="5063" xr:uid="{2639320A-BE69-4273-9A3B-5E508371DE75}"/>
    <cellStyle name="Currency 2 8 3 3 2 2 2" xfId="10727" xr:uid="{7541C8B2-AA34-4681-A84F-82F51D4F256A}"/>
    <cellStyle name="Currency 2 8 3 3 2 2 2 2" xfId="22055" xr:uid="{385FFBEB-CA51-46BA-A14D-20E147B081F2}"/>
    <cellStyle name="Currency 2 8 3 3 2 2 2 2 2" xfId="44711" xr:uid="{44653151-BC32-4C8A-B3B2-707BB0C7C54F}"/>
    <cellStyle name="Currency 2 8 3 3 2 2 2 3" xfId="33383" xr:uid="{94D33544-1CA4-44CF-8753-58398D428C00}"/>
    <cellStyle name="Currency 2 8 3 3 2 2 3" xfId="16391" xr:uid="{1B8CD10F-220E-4416-9865-F67D3D40E824}"/>
    <cellStyle name="Currency 2 8 3 3 2 2 3 2" xfId="39047" xr:uid="{1F31FF66-4A41-4204-BAA1-FE659196ED5E}"/>
    <cellStyle name="Currency 2 8 3 3 2 2 4" xfId="27719" xr:uid="{7A645884-ECD1-4E0D-9316-937C7368EB6D}"/>
    <cellStyle name="Currency 2 8 3 3 2 3" xfId="7895" xr:uid="{C8E3BBF3-8A68-4B13-838C-46A3E27DED34}"/>
    <cellStyle name="Currency 2 8 3 3 2 3 2" xfId="19223" xr:uid="{25C86200-CD7F-4D8A-8D98-8DD6ABCFB929}"/>
    <cellStyle name="Currency 2 8 3 3 2 3 2 2" xfId="41879" xr:uid="{DE507F09-EA27-436F-96E6-724DCFFD185C}"/>
    <cellStyle name="Currency 2 8 3 3 2 3 3" xfId="30551" xr:uid="{870C9F57-529A-46D7-9100-1482CCD5CDD5}"/>
    <cellStyle name="Currency 2 8 3 3 2 4" xfId="13559" xr:uid="{2DA8EA2E-F674-4991-8A84-9B141A81EDC2}"/>
    <cellStyle name="Currency 2 8 3 3 2 4 2" xfId="36215" xr:uid="{3FFB03B1-CB2A-4BC3-8F83-F11771CCBE76}"/>
    <cellStyle name="Currency 2 8 3 3 2 5" xfId="24887" xr:uid="{97968025-E1EC-43FD-B6E7-C2BBEC120311}"/>
    <cellStyle name="Currency 2 8 3 3 3" xfId="3824" xr:uid="{8509CDC5-4454-49E1-81E7-8FC4F8098A1E}"/>
    <cellStyle name="Currency 2 8 3 3 3 2" xfId="9488" xr:uid="{840FDBB8-1B01-402C-93C1-0C67AC4087F2}"/>
    <cellStyle name="Currency 2 8 3 3 3 2 2" xfId="20816" xr:uid="{1603E741-CB58-4F3A-89E2-F1B4DDEB500A}"/>
    <cellStyle name="Currency 2 8 3 3 3 2 2 2" xfId="43472" xr:uid="{0463A820-5685-4C1A-81C9-4BE2191B2690}"/>
    <cellStyle name="Currency 2 8 3 3 3 2 3" xfId="32144" xr:uid="{D67F5576-10E9-47EE-9421-928B550CEC8E}"/>
    <cellStyle name="Currency 2 8 3 3 3 3" xfId="15152" xr:uid="{713EE215-B471-4221-BBAC-FAFEA51B611C}"/>
    <cellStyle name="Currency 2 8 3 3 3 3 2" xfId="37808" xr:uid="{55D6BE38-9E70-479A-A8C3-C6CCDE795187}"/>
    <cellStyle name="Currency 2 8 3 3 3 4" xfId="26480" xr:uid="{FF39C222-652A-499B-BC3E-91FB8DF2386C}"/>
    <cellStyle name="Currency 2 8 3 3 4" xfId="6656" xr:uid="{7FB9E659-D51D-41A0-9D26-3A99C9ACD3FA}"/>
    <cellStyle name="Currency 2 8 3 3 4 2" xfId="17984" xr:uid="{A2A287A2-C500-4725-A498-7FA830628D4C}"/>
    <cellStyle name="Currency 2 8 3 3 4 2 2" xfId="40640" xr:uid="{4B8185FC-1825-4735-B925-D192736F042B}"/>
    <cellStyle name="Currency 2 8 3 3 4 3" xfId="29312" xr:uid="{D5339F68-DA98-4390-B426-BAB190E7D2AA}"/>
    <cellStyle name="Currency 2 8 3 3 5" xfId="12320" xr:uid="{3C574458-968B-4361-B408-8ED19971C3BC}"/>
    <cellStyle name="Currency 2 8 3 3 5 2" xfId="34976" xr:uid="{4FF41B5C-2475-4764-90E3-A0E56D086056}"/>
    <cellStyle name="Currency 2 8 3 3 6" xfId="23648" xr:uid="{ADCC187F-D519-4F11-881A-3E22419000A7}"/>
    <cellStyle name="Currency 2 8 3 4" xfId="2232" xr:uid="{3B3FAC29-3351-4663-860D-1468D460C634}"/>
    <cellStyle name="Currency 2 8 3 4 2" xfId="5064" xr:uid="{03B3FEFC-96FD-46B5-9DE6-2069F7DBA38D}"/>
    <cellStyle name="Currency 2 8 3 4 2 2" xfId="10728" xr:uid="{D7FE82F4-4C05-40AC-9587-6BED86C505EF}"/>
    <cellStyle name="Currency 2 8 3 4 2 2 2" xfId="22056" xr:uid="{993FCF26-1813-43B9-B96E-942A391F85EE}"/>
    <cellStyle name="Currency 2 8 3 4 2 2 2 2" xfId="44712" xr:uid="{760193B5-9A38-40DB-9C0D-27FA5F25F626}"/>
    <cellStyle name="Currency 2 8 3 4 2 2 3" xfId="33384" xr:uid="{E95AD258-8DC3-490A-822A-895EDA2366BB}"/>
    <cellStyle name="Currency 2 8 3 4 2 3" xfId="16392" xr:uid="{0C15A875-2F32-422C-BD08-197D0B40B12B}"/>
    <cellStyle name="Currency 2 8 3 4 2 3 2" xfId="39048" xr:uid="{7DAA1C72-8DC5-4C7E-B10F-3906DE079E65}"/>
    <cellStyle name="Currency 2 8 3 4 2 4" xfId="27720" xr:uid="{72B0F101-6906-410D-833B-0D1E341A727F}"/>
    <cellStyle name="Currency 2 8 3 4 3" xfId="7896" xr:uid="{85C2528D-0CD2-4D11-8827-7DF95FCCC307}"/>
    <cellStyle name="Currency 2 8 3 4 3 2" xfId="19224" xr:uid="{51B7E446-D8CC-4E68-A427-2E35A65788FE}"/>
    <cellStyle name="Currency 2 8 3 4 3 2 2" xfId="41880" xr:uid="{74E51165-C38A-4C89-94B3-34BC36E5A9B9}"/>
    <cellStyle name="Currency 2 8 3 4 3 3" xfId="30552" xr:uid="{083A3AC1-2C96-4F92-8847-46F3F05A603D}"/>
    <cellStyle name="Currency 2 8 3 4 4" xfId="13560" xr:uid="{593B1A40-0882-41FC-B2DC-90927ED92425}"/>
    <cellStyle name="Currency 2 8 3 4 4 2" xfId="36216" xr:uid="{CCAC4059-DC8B-4E0C-AED8-231BCC3761F7}"/>
    <cellStyle name="Currency 2 8 3 4 5" xfId="24888" xr:uid="{83AB3E8B-30B2-4A20-BB91-52E968B2F808}"/>
    <cellStyle name="Currency 2 8 3 5" xfId="3120" xr:uid="{89704A36-9FB0-43E3-9452-9D8DA4DDDF55}"/>
    <cellStyle name="Currency 2 8 3 5 2" xfId="8784" xr:uid="{31F0DAC1-F3B0-4B1D-8E2D-D70AE3093D5C}"/>
    <cellStyle name="Currency 2 8 3 5 2 2" xfId="20112" xr:uid="{61D96503-4000-4554-BF9A-513832DCD160}"/>
    <cellStyle name="Currency 2 8 3 5 2 2 2" xfId="42768" xr:uid="{931E9838-1A2C-45B3-B4C4-FBF2FDF93CB0}"/>
    <cellStyle name="Currency 2 8 3 5 2 3" xfId="31440" xr:uid="{531861B0-24AC-4720-BBC0-6FC2BAFB3665}"/>
    <cellStyle name="Currency 2 8 3 5 3" xfId="14448" xr:uid="{1CD4A13C-01E7-4274-A5FD-AD5E2AB30798}"/>
    <cellStyle name="Currency 2 8 3 5 3 2" xfId="37104" xr:uid="{E8AF954C-C5CA-4CD5-9683-22458A1813E7}"/>
    <cellStyle name="Currency 2 8 3 5 4" xfId="25776" xr:uid="{6BDA70E0-D62C-4AA1-A420-59A36C9BBCF3}"/>
    <cellStyle name="Currency 2 8 3 6" xfId="5952" xr:uid="{E4DEE7D3-5933-4921-BBA5-F2C1E307188E}"/>
    <cellStyle name="Currency 2 8 3 6 2" xfId="17280" xr:uid="{5DCA686F-202B-4755-BF1E-4F6E13C3A33A}"/>
    <cellStyle name="Currency 2 8 3 6 2 2" xfId="39936" xr:uid="{512739D9-928E-4CB1-9462-042CFDD02A41}"/>
    <cellStyle name="Currency 2 8 3 6 3" xfId="28608" xr:uid="{79BE343A-26E6-4E16-8D78-A0EC727B3FE2}"/>
    <cellStyle name="Currency 2 8 3 7" xfId="11616" xr:uid="{FD1B5A0D-F6E1-40FE-948E-6BFA5FCE5B72}"/>
    <cellStyle name="Currency 2 8 3 7 2" xfId="34272" xr:uid="{85073ACD-98FD-47E1-95CC-F739F1B1AD54}"/>
    <cellStyle name="Currency 2 8 3 8" xfId="22944" xr:uid="{9EBDBC86-F61D-465D-9B4E-ED75351EDEB8}"/>
    <cellStyle name="Currency 2 8 4" xfId="464" xr:uid="{41540643-095A-441D-AC98-C1587A6D3D17}"/>
    <cellStyle name="Currency 2 8 4 2" xfId="1168" xr:uid="{5D346A31-E233-4D43-97C6-7BE1D4502ACD}"/>
    <cellStyle name="Currency 2 8 4 2 2" xfId="2233" xr:uid="{418D616F-C9F7-48DE-850E-02A6DED6ADD2}"/>
    <cellStyle name="Currency 2 8 4 2 2 2" xfId="5065" xr:uid="{4800C830-EEF5-43AA-8786-37B80470C6C2}"/>
    <cellStyle name="Currency 2 8 4 2 2 2 2" xfId="10729" xr:uid="{A9C1FBAD-5349-4890-B081-1F94E8B0DD01}"/>
    <cellStyle name="Currency 2 8 4 2 2 2 2 2" xfId="22057" xr:uid="{12F64A0B-EE7D-45E4-9B11-3FF9847FE102}"/>
    <cellStyle name="Currency 2 8 4 2 2 2 2 2 2" xfId="44713" xr:uid="{9C8429B9-85B0-4DB3-B433-9AB814CFB68F}"/>
    <cellStyle name="Currency 2 8 4 2 2 2 2 3" xfId="33385" xr:uid="{0758ADAF-3EBE-4BC1-8A8E-A76EAD7ADA08}"/>
    <cellStyle name="Currency 2 8 4 2 2 2 3" xfId="16393" xr:uid="{5F521D5B-CC8A-41AD-A170-075297AC0B8B}"/>
    <cellStyle name="Currency 2 8 4 2 2 2 3 2" xfId="39049" xr:uid="{63713D8A-87A1-4A93-99CF-BF81815336D3}"/>
    <cellStyle name="Currency 2 8 4 2 2 2 4" xfId="27721" xr:uid="{AD54906C-2E1C-45BB-A3AA-350015F7DEB2}"/>
    <cellStyle name="Currency 2 8 4 2 2 3" xfId="7897" xr:uid="{F33A11DA-9657-4F27-A889-7BB4A71ABEB9}"/>
    <cellStyle name="Currency 2 8 4 2 2 3 2" xfId="19225" xr:uid="{56C3821B-61DB-4217-A3DE-78F1A6FCE26C}"/>
    <cellStyle name="Currency 2 8 4 2 2 3 2 2" xfId="41881" xr:uid="{14C79DA3-CAE9-4A3F-AB44-40B78FE1FFE0}"/>
    <cellStyle name="Currency 2 8 4 2 2 3 3" xfId="30553" xr:uid="{6A273DF7-80BF-42AB-BB75-231CD2E6F45D}"/>
    <cellStyle name="Currency 2 8 4 2 2 4" xfId="13561" xr:uid="{37E2262B-522B-4C2F-83FD-89F6A8686B3B}"/>
    <cellStyle name="Currency 2 8 4 2 2 4 2" xfId="36217" xr:uid="{1470911A-FCA6-4481-857D-253EEF2354AC}"/>
    <cellStyle name="Currency 2 8 4 2 2 5" xfId="24889" xr:uid="{DAB3A9A1-AD9E-49BE-86B2-A6396817787D}"/>
    <cellStyle name="Currency 2 8 4 2 3" xfId="4000" xr:uid="{12917F24-8BED-402C-9A28-9EB79736F1ED}"/>
    <cellStyle name="Currency 2 8 4 2 3 2" xfId="9664" xr:uid="{814471A9-1894-4A93-9D2F-88FB206D0B78}"/>
    <cellStyle name="Currency 2 8 4 2 3 2 2" xfId="20992" xr:uid="{8820E02E-D9C4-4D52-91BB-F77D7577BEAA}"/>
    <cellStyle name="Currency 2 8 4 2 3 2 2 2" xfId="43648" xr:uid="{7633DE57-E882-4CF6-B6C1-AE648747C18C}"/>
    <cellStyle name="Currency 2 8 4 2 3 2 3" xfId="32320" xr:uid="{7FB90408-C717-4EFA-819A-A66AAFA0809A}"/>
    <cellStyle name="Currency 2 8 4 2 3 3" xfId="15328" xr:uid="{5894F8F3-914F-42E6-83DF-A2DFCF9829E3}"/>
    <cellStyle name="Currency 2 8 4 2 3 3 2" xfId="37984" xr:uid="{4C6D9541-164F-4FDF-A6CB-68A0F4AA27C4}"/>
    <cellStyle name="Currency 2 8 4 2 3 4" xfId="26656" xr:uid="{3D77A31F-7917-4DDB-AD87-CBB3068A90AC}"/>
    <cellStyle name="Currency 2 8 4 2 4" xfId="6832" xr:uid="{A2366849-13C6-4945-8685-56C1E41DF8E3}"/>
    <cellStyle name="Currency 2 8 4 2 4 2" xfId="18160" xr:uid="{C6C6AF71-4032-46A1-90DE-133F65E6F892}"/>
    <cellStyle name="Currency 2 8 4 2 4 2 2" xfId="40816" xr:uid="{C3DD013B-01A0-4D1E-A011-26F9069A5813}"/>
    <cellStyle name="Currency 2 8 4 2 4 3" xfId="29488" xr:uid="{905A126B-144C-46E5-ABAC-0E652B8463CA}"/>
    <cellStyle name="Currency 2 8 4 2 5" xfId="12496" xr:uid="{C20349ED-C24B-4152-9A43-6FF9840C63E3}"/>
    <cellStyle name="Currency 2 8 4 2 5 2" xfId="35152" xr:uid="{C70B651C-1F91-415B-AAAA-BAE50769C850}"/>
    <cellStyle name="Currency 2 8 4 2 6" xfId="23824" xr:uid="{ACFD324C-F3B3-48B7-A780-1695CAB15A3F}"/>
    <cellStyle name="Currency 2 8 4 3" xfId="2234" xr:uid="{F906259F-5B3B-49E5-8046-6820DA21E74C}"/>
    <cellStyle name="Currency 2 8 4 3 2" xfId="5066" xr:uid="{7216A1AF-D711-4630-8168-99F6E40A5C8A}"/>
    <cellStyle name="Currency 2 8 4 3 2 2" xfId="10730" xr:uid="{9F46AE46-2456-4F49-B0F0-8FC3C1CC475C}"/>
    <cellStyle name="Currency 2 8 4 3 2 2 2" xfId="22058" xr:uid="{2C767120-C351-4207-8DC5-9CCDD89CC919}"/>
    <cellStyle name="Currency 2 8 4 3 2 2 2 2" xfId="44714" xr:uid="{8B295A6F-00EA-4A12-AB9A-2B3B73F6CFEE}"/>
    <cellStyle name="Currency 2 8 4 3 2 2 3" xfId="33386" xr:uid="{58D06054-E415-46BA-B66E-AC5F9CF2D944}"/>
    <cellStyle name="Currency 2 8 4 3 2 3" xfId="16394" xr:uid="{9A91B8D6-FD55-4828-AC95-9A27BF9AB330}"/>
    <cellStyle name="Currency 2 8 4 3 2 3 2" xfId="39050" xr:uid="{67ABAFC0-445C-4E84-A1DC-EEBB2087FC02}"/>
    <cellStyle name="Currency 2 8 4 3 2 4" xfId="27722" xr:uid="{751853A9-5011-4018-B584-51D99881775F}"/>
    <cellStyle name="Currency 2 8 4 3 3" xfId="7898" xr:uid="{A30729CF-57DD-4795-935F-23F01BD0DE88}"/>
    <cellStyle name="Currency 2 8 4 3 3 2" xfId="19226" xr:uid="{23BE054A-FE7B-4DD7-8814-74D4F35C15D1}"/>
    <cellStyle name="Currency 2 8 4 3 3 2 2" xfId="41882" xr:uid="{100A1D32-C678-4335-B066-0E2975C34387}"/>
    <cellStyle name="Currency 2 8 4 3 3 3" xfId="30554" xr:uid="{75CC196C-A80C-46B7-8568-AF2FF2CFD66D}"/>
    <cellStyle name="Currency 2 8 4 3 4" xfId="13562" xr:uid="{4352B68E-70CE-4BA5-A924-66156327F275}"/>
    <cellStyle name="Currency 2 8 4 3 4 2" xfId="36218" xr:uid="{38E97426-22A8-41E2-BAA8-CF3FF09CCDB7}"/>
    <cellStyle name="Currency 2 8 4 3 5" xfId="24890" xr:uid="{6AD72E07-BD44-4150-B80E-9B992CD489AD}"/>
    <cellStyle name="Currency 2 8 4 4" xfId="3296" xr:uid="{9C12125B-5480-4F46-934E-C60183DA1963}"/>
    <cellStyle name="Currency 2 8 4 4 2" xfId="8960" xr:uid="{3905AD16-AA52-480A-AC0F-17EDFBE77A9F}"/>
    <cellStyle name="Currency 2 8 4 4 2 2" xfId="20288" xr:uid="{2BDF6DD0-1B51-411F-8F84-EF430A7516F0}"/>
    <cellStyle name="Currency 2 8 4 4 2 2 2" xfId="42944" xr:uid="{CD88C495-687D-4B8E-9454-4F1C0289F5F2}"/>
    <cellStyle name="Currency 2 8 4 4 2 3" xfId="31616" xr:uid="{999C2ADA-D5CE-41C4-8939-10F41896AF47}"/>
    <cellStyle name="Currency 2 8 4 4 3" xfId="14624" xr:uid="{1EA5EAFD-9DB8-4AED-B190-E460CD7FB386}"/>
    <cellStyle name="Currency 2 8 4 4 3 2" xfId="37280" xr:uid="{1D4BDE1B-AEFE-4BF7-A8FC-4C7C1B9F1638}"/>
    <cellStyle name="Currency 2 8 4 4 4" xfId="25952" xr:uid="{7EB61A07-D75C-4CDF-B874-553B11987181}"/>
    <cellStyle name="Currency 2 8 4 5" xfId="6128" xr:uid="{2F4ECCF7-F10F-4349-AC96-4F7372B443AF}"/>
    <cellStyle name="Currency 2 8 4 5 2" xfId="17456" xr:uid="{3C43C107-0B0B-4A4D-8D2C-67B3F18BFB07}"/>
    <cellStyle name="Currency 2 8 4 5 2 2" xfId="40112" xr:uid="{7072F18F-A99E-4F38-B02D-B65F64F6FBDC}"/>
    <cellStyle name="Currency 2 8 4 5 3" xfId="28784" xr:uid="{60077123-3283-4040-BC61-4E154A20A21B}"/>
    <cellStyle name="Currency 2 8 4 6" xfId="11792" xr:uid="{83B68847-443D-4166-B457-C4AA5CC019A2}"/>
    <cellStyle name="Currency 2 8 4 6 2" xfId="34448" xr:uid="{3B6C303C-5A22-4734-AF94-E1ACB146A842}"/>
    <cellStyle name="Currency 2 8 4 7" xfId="23120" xr:uid="{BDECD184-7424-4345-A612-1B9F0735F8A6}"/>
    <cellStyle name="Currency 2 8 5" xfId="816" xr:uid="{E08E5AED-7704-4833-8C62-C87B5B47A001}"/>
    <cellStyle name="Currency 2 8 5 2" xfId="2235" xr:uid="{6122DEAA-412B-4B84-B79C-F4612EE55014}"/>
    <cellStyle name="Currency 2 8 5 2 2" xfId="5067" xr:uid="{FBD9B592-059A-4082-828F-B4103469FDF2}"/>
    <cellStyle name="Currency 2 8 5 2 2 2" xfId="10731" xr:uid="{ECB5C58C-23BF-46E6-A5CC-E30B2DA3A62D}"/>
    <cellStyle name="Currency 2 8 5 2 2 2 2" xfId="22059" xr:uid="{781D6F80-856E-4707-9BAE-E7EB6186978D}"/>
    <cellStyle name="Currency 2 8 5 2 2 2 2 2" xfId="44715" xr:uid="{31CEDF52-69E0-4CED-B4DF-BB826D771BCE}"/>
    <cellStyle name="Currency 2 8 5 2 2 2 3" xfId="33387" xr:uid="{2B5C602D-F01D-4DFC-AB0F-E285950FC702}"/>
    <cellStyle name="Currency 2 8 5 2 2 3" xfId="16395" xr:uid="{96E7DE9B-A94E-4815-AA55-3DC7AAD57E0F}"/>
    <cellStyle name="Currency 2 8 5 2 2 3 2" xfId="39051" xr:uid="{27588B68-9A66-4423-9B93-69D0BB915D6D}"/>
    <cellStyle name="Currency 2 8 5 2 2 4" xfId="27723" xr:uid="{BB3ED56A-44F2-4DBC-B1A9-6BE87BA9B103}"/>
    <cellStyle name="Currency 2 8 5 2 3" xfId="7899" xr:uid="{C7EFC1F0-B171-48DA-88A2-40DE31AEAEAC}"/>
    <cellStyle name="Currency 2 8 5 2 3 2" xfId="19227" xr:uid="{6E454679-E453-4105-8E50-AD5F6E596D2A}"/>
    <cellStyle name="Currency 2 8 5 2 3 2 2" xfId="41883" xr:uid="{0293BB46-2BA9-4A1B-83C6-6D59001A2FB1}"/>
    <cellStyle name="Currency 2 8 5 2 3 3" xfId="30555" xr:uid="{E28572E4-DE68-4661-B66D-046EF2F78C93}"/>
    <cellStyle name="Currency 2 8 5 2 4" xfId="13563" xr:uid="{31E45EF8-B0C7-4153-9EB8-6E352B65EC54}"/>
    <cellStyle name="Currency 2 8 5 2 4 2" xfId="36219" xr:uid="{EE420AC8-45FE-4EDE-9221-2818D9F5CA7A}"/>
    <cellStyle name="Currency 2 8 5 2 5" xfId="24891" xr:uid="{FB2C73F5-F5F1-4FB2-93A4-7AAD43BBEE6B}"/>
    <cellStyle name="Currency 2 8 5 3" xfId="3648" xr:uid="{782A7921-0836-4AE4-9558-678CF1FAD254}"/>
    <cellStyle name="Currency 2 8 5 3 2" xfId="9312" xr:uid="{429B09F0-7B99-4038-A479-66D412999CFA}"/>
    <cellStyle name="Currency 2 8 5 3 2 2" xfId="20640" xr:uid="{C9585FE8-FB18-4D00-A521-9480FA867264}"/>
    <cellStyle name="Currency 2 8 5 3 2 2 2" xfId="43296" xr:uid="{A44D8B96-03D1-46EE-A5A2-82DD27BECA82}"/>
    <cellStyle name="Currency 2 8 5 3 2 3" xfId="31968" xr:uid="{18E1BDB3-F59D-437C-9A22-14588DEC0542}"/>
    <cellStyle name="Currency 2 8 5 3 3" xfId="14976" xr:uid="{91A54B19-F7AD-4C35-973D-ECCA69262E46}"/>
    <cellStyle name="Currency 2 8 5 3 3 2" xfId="37632" xr:uid="{D6409BC2-A3F5-419A-A253-B0872685382C}"/>
    <cellStyle name="Currency 2 8 5 3 4" xfId="26304" xr:uid="{FDDA6316-56D4-4A1C-A7EC-570B7C733265}"/>
    <cellStyle name="Currency 2 8 5 4" xfId="6480" xr:uid="{F6F94DA0-60ED-4EBE-9D6C-6E2DDA73F10E}"/>
    <cellStyle name="Currency 2 8 5 4 2" xfId="17808" xr:uid="{9834F28A-1932-4900-B4DD-96957EEA804D}"/>
    <cellStyle name="Currency 2 8 5 4 2 2" xfId="40464" xr:uid="{A450A90C-9AC1-4A5A-B7C5-3145286A62EA}"/>
    <cellStyle name="Currency 2 8 5 4 3" xfId="29136" xr:uid="{7C56C850-FAB5-447E-8D51-9675F642AD1B}"/>
    <cellStyle name="Currency 2 8 5 5" xfId="12144" xr:uid="{8E80A6C1-66F4-4147-AD9B-3189E5AE0B2A}"/>
    <cellStyle name="Currency 2 8 5 5 2" xfId="34800" xr:uid="{81ECF575-F80A-416B-970D-1B6A16E793B6}"/>
    <cellStyle name="Currency 2 8 5 6" xfId="23472" xr:uid="{1CD6E64A-986A-4D18-AD5D-5026D587312F}"/>
    <cellStyle name="Currency 2 8 6" xfId="2236" xr:uid="{7726A522-DA50-404F-896B-DE96CA3D5DF7}"/>
    <cellStyle name="Currency 2 8 6 2" xfId="5068" xr:uid="{08E5E355-A888-4B61-913B-B536F30153E5}"/>
    <cellStyle name="Currency 2 8 6 2 2" xfId="10732" xr:uid="{04B907C4-0AE0-40B3-BB0A-5B431F9AA580}"/>
    <cellStyle name="Currency 2 8 6 2 2 2" xfId="22060" xr:uid="{0023CE9B-EE91-4964-9A77-BBAAD9410FAE}"/>
    <cellStyle name="Currency 2 8 6 2 2 2 2" xfId="44716" xr:uid="{EFC0AAF1-0826-43E8-BE86-9330B22A98CB}"/>
    <cellStyle name="Currency 2 8 6 2 2 3" xfId="33388" xr:uid="{579E2C95-DEF0-4AAC-BDEB-4A8F131ECF61}"/>
    <cellStyle name="Currency 2 8 6 2 3" xfId="16396" xr:uid="{36B311E2-38DD-401C-B2D0-E9451735DFBA}"/>
    <cellStyle name="Currency 2 8 6 2 3 2" xfId="39052" xr:uid="{466642F2-CB61-48E8-A973-C10119B2F748}"/>
    <cellStyle name="Currency 2 8 6 2 4" xfId="27724" xr:uid="{C407943A-4C07-4384-8FAC-A85360A26012}"/>
    <cellStyle name="Currency 2 8 6 3" xfId="7900" xr:uid="{00A57545-133A-4DE3-8942-8E73329D952D}"/>
    <cellStyle name="Currency 2 8 6 3 2" xfId="19228" xr:uid="{72F68938-B9D4-432D-A757-9C3B674AB097}"/>
    <cellStyle name="Currency 2 8 6 3 2 2" xfId="41884" xr:uid="{64A8191E-8635-4B6F-9FE8-CCF6C6174789}"/>
    <cellStyle name="Currency 2 8 6 3 3" xfId="30556" xr:uid="{60C9AC62-7223-4FA3-96F6-B34C0FFF14FC}"/>
    <cellStyle name="Currency 2 8 6 4" xfId="13564" xr:uid="{3DBFB7F4-E5E0-4E08-BBA7-F65F3F062275}"/>
    <cellStyle name="Currency 2 8 6 4 2" xfId="36220" xr:uid="{647507FE-5DE0-4E12-8E7D-CB39EBE42217}"/>
    <cellStyle name="Currency 2 8 6 5" xfId="24892" xr:uid="{24D9F1D0-3973-4DF9-B35E-86B15ECC4846}"/>
    <cellStyle name="Currency 2 8 7" xfId="2944" xr:uid="{99B38182-6365-45CB-BCD2-4478479A212D}"/>
    <cellStyle name="Currency 2 8 7 2" xfId="8608" xr:uid="{B7622AAA-9068-4566-8624-F29D272FE3DE}"/>
    <cellStyle name="Currency 2 8 7 2 2" xfId="19936" xr:uid="{717127CE-70F0-4AC6-BBD7-685E0327A739}"/>
    <cellStyle name="Currency 2 8 7 2 2 2" xfId="42592" xr:uid="{CF3BD73A-73EB-4670-81BB-160CFBE1DCE3}"/>
    <cellStyle name="Currency 2 8 7 2 3" xfId="31264" xr:uid="{FB87AF9E-16D2-43D9-B324-8E47F9CA1CC2}"/>
    <cellStyle name="Currency 2 8 7 3" xfId="14272" xr:uid="{65AD8086-F771-43DA-93EE-A24A0AFFF2DA}"/>
    <cellStyle name="Currency 2 8 7 3 2" xfId="36928" xr:uid="{439A694E-8733-4B0D-A5C9-CF602D38F781}"/>
    <cellStyle name="Currency 2 8 7 4" xfId="25600" xr:uid="{DBC433B9-99B1-408E-8486-919E4ECD4FF5}"/>
    <cellStyle name="Currency 2 8 8" xfId="5776" xr:uid="{79320F02-6B51-43BC-955B-AD2DD67E08A6}"/>
    <cellStyle name="Currency 2 8 8 2" xfId="17104" xr:uid="{D48C2E4B-CB23-48FF-B625-DEA417BA0D31}"/>
    <cellStyle name="Currency 2 8 8 2 2" xfId="39760" xr:uid="{E1F8E2B8-DD6E-4D22-A94E-49BD94F83740}"/>
    <cellStyle name="Currency 2 8 8 3" xfId="28432" xr:uid="{A09B5893-0719-4AD0-A1F2-C497B4E6A7BF}"/>
    <cellStyle name="Currency 2 8 9" xfId="11440" xr:uid="{F11F81AB-DBD9-4BA4-B9C6-AD6917BC22E2}"/>
    <cellStyle name="Currency 2 8 9 2" xfId="34096" xr:uid="{9C7C0E0F-9BC3-4939-B680-EA07A89FB714}"/>
    <cellStyle name="Currency 2 9" xfId="105" xr:uid="{905D5A4D-DBFE-4127-8E6F-774325B60152}"/>
    <cellStyle name="Currency 2 9 10" xfId="22761" xr:uid="{85D2F688-4267-405B-ADF9-16220DF5CB00}"/>
    <cellStyle name="Currency 2 9 2" xfId="193" xr:uid="{A2F1250B-B607-49AF-9CFF-D51A37654697}"/>
    <cellStyle name="Currency 2 9 2 2" xfId="369" xr:uid="{1B60A291-D992-4705-8FCB-810D51CA4834}"/>
    <cellStyle name="Currency 2 9 2 2 2" xfId="721" xr:uid="{CE021DA7-C5D8-47CD-984F-8AC7219D1AA8}"/>
    <cellStyle name="Currency 2 9 2 2 2 2" xfId="1425" xr:uid="{F7F08D72-45F5-425D-BD88-A2A6355C7B93}"/>
    <cellStyle name="Currency 2 9 2 2 2 2 2" xfId="2237" xr:uid="{E6A10043-2CC2-4EBF-8524-5591124ECEE8}"/>
    <cellStyle name="Currency 2 9 2 2 2 2 2 2" xfId="5069" xr:uid="{DC9B2126-B96A-4A7D-B2AC-09D9F51CF55E}"/>
    <cellStyle name="Currency 2 9 2 2 2 2 2 2 2" xfId="10733" xr:uid="{C85BAFC5-3E31-46D6-94CB-E36A31656990}"/>
    <cellStyle name="Currency 2 9 2 2 2 2 2 2 2 2" xfId="22061" xr:uid="{6A194513-0E7A-4272-AB6B-F36A7B74985B}"/>
    <cellStyle name="Currency 2 9 2 2 2 2 2 2 2 2 2" xfId="44717" xr:uid="{9AF7204B-F10E-4A6B-88C5-2C545CACD7CE}"/>
    <cellStyle name="Currency 2 9 2 2 2 2 2 2 2 3" xfId="33389" xr:uid="{215BB3B6-CB2B-4799-AE15-FD707B390F7F}"/>
    <cellStyle name="Currency 2 9 2 2 2 2 2 2 3" xfId="16397" xr:uid="{0BFEBB39-958A-474F-BFEB-63285BDBEB8D}"/>
    <cellStyle name="Currency 2 9 2 2 2 2 2 2 3 2" xfId="39053" xr:uid="{3F58CFA2-A91F-42D1-A38A-9E3D7B31B40E}"/>
    <cellStyle name="Currency 2 9 2 2 2 2 2 2 4" xfId="27725" xr:uid="{79099228-83CF-4AF8-A6C7-6BCBB8D22252}"/>
    <cellStyle name="Currency 2 9 2 2 2 2 2 3" xfId="7901" xr:uid="{B00D57E5-F5B4-4102-9C52-88955DD90590}"/>
    <cellStyle name="Currency 2 9 2 2 2 2 2 3 2" xfId="19229" xr:uid="{6793E3BC-E3FB-49CB-BD45-9003EF827045}"/>
    <cellStyle name="Currency 2 9 2 2 2 2 2 3 2 2" xfId="41885" xr:uid="{ECFD8E18-1EE9-4B0F-B136-F84CC8D65CEF}"/>
    <cellStyle name="Currency 2 9 2 2 2 2 2 3 3" xfId="30557" xr:uid="{C961049E-3FE5-416D-A1C9-D143D8C012FE}"/>
    <cellStyle name="Currency 2 9 2 2 2 2 2 4" xfId="13565" xr:uid="{07FCB57D-A6FD-4DF1-A9E2-85D889E960AB}"/>
    <cellStyle name="Currency 2 9 2 2 2 2 2 4 2" xfId="36221" xr:uid="{F60A2050-CD8D-46EC-8F46-1DB934995E09}"/>
    <cellStyle name="Currency 2 9 2 2 2 2 2 5" xfId="24893" xr:uid="{3D83EBAD-386C-432B-9838-21A6917A0CA8}"/>
    <cellStyle name="Currency 2 9 2 2 2 2 3" xfId="4257" xr:uid="{F28D7F29-F25D-4D6B-ADBB-1C33D2E00E0E}"/>
    <cellStyle name="Currency 2 9 2 2 2 2 3 2" xfId="9921" xr:uid="{5D9DAEFB-E6B0-4BF4-9FA4-5F9E94D0A3B3}"/>
    <cellStyle name="Currency 2 9 2 2 2 2 3 2 2" xfId="21249" xr:uid="{A5C1CCD0-A440-477B-92E2-2690C1DE5DC4}"/>
    <cellStyle name="Currency 2 9 2 2 2 2 3 2 2 2" xfId="43905" xr:uid="{80B76766-B274-4F3B-BB0F-5578BB6E4A0D}"/>
    <cellStyle name="Currency 2 9 2 2 2 2 3 2 3" xfId="32577" xr:uid="{62E68594-AA96-49AF-81DE-5E1895BDB103}"/>
    <cellStyle name="Currency 2 9 2 2 2 2 3 3" xfId="15585" xr:uid="{7CE9C2E2-7D3F-478D-8CF4-CE062B992B2E}"/>
    <cellStyle name="Currency 2 9 2 2 2 2 3 3 2" xfId="38241" xr:uid="{74D8C36F-1E1E-45BF-8509-5C5438F60716}"/>
    <cellStyle name="Currency 2 9 2 2 2 2 3 4" xfId="26913" xr:uid="{B164ABA1-BAE8-4163-9932-7174E74CE8D9}"/>
    <cellStyle name="Currency 2 9 2 2 2 2 4" xfId="7089" xr:uid="{AD20126D-2707-4889-8045-B06BB7A426EF}"/>
    <cellStyle name="Currency 2 9 2 2 2 2 4 2" xfId="18417" xr:uid="{99FEDF7F-0DBB-4F12-9135-510DEAFEB2CD}"/>
    <cellStyle name="Currency 2 9 2 2 2 2 4 2 2" xfId="41073" xr:uid="{C20426F4-BC0F-4036-B1B3-D2C41B09C7CE}"/>
    <cellStyle name="Currency 2 9 2 2 2 2 4 3" xfId="29745" xr:uid="{DD793184-11D0-4DEA-A65B-964804B14072}"/>
    <cellStyle name="Currency 2 9 2 2 2 2 5" xfId="12753" xr:uid="{FFF15348-78D7-4B4C-9BDA-E3EB393B5B43}"/>
    <cellStyle name="Currency 2 9 2 2 2 2 5 2" xfId="35409" xr:uid="{03A1D480-7CBB-432F-A83A-0773E2D51E65}"/>
    <cellStyle name="Currency 2 9 2 2 2 2 6" xfId="24081" xr:uid="{2A1CA91A-A218-47B4-89B0-BB49BC1F030E}"/>
    <cellStyle name="Currency 2 9 2 2 2 3" xfId="2238" xr:uid="{24A892D8-49F8-44B3-96F4-D4B2801D5B30}"/>
    <cellStyle name="Currency 2 9 2 2 2 3 2" xfId="5070" xr:uid="{437F01B4-921C-4904-AEDE-3C81C8DFB040}"/>
    <cellStyle name="Currency 2 9 2 2 2 3 2 2" xfId="10734" xr:uid="{11CA81BC-6C98-44F1-A1A0-EADD37EC3E70}"/>
    <cellStyle name="Currency 2 9 2 2 2 3 2 2 2" xfId="22062" xr:uid="{436716A4-DD98-4E60-9F2F-A3CE78509357}"/>
    <cellStyle name="Currency 2 9 2 2 2 3 2 2 2 2" xfId="44718" xr:uid="{1996917D-B5F0-449C-AE9B-766907485F5F}"/>
    <cellStyle name="Currency 2 9 2 2 2 3 2 2 3" xfId="33390" xr:uid="{72CF793F-5BCC-4E1A-BEB0-191AA3013778}"/>
    <cellStyle name="Currency 2 9 2 2 2 3 2 3" xfId="16398" xr:uid="{A99C498F-C9A3-41ED-BFC7-2C20E15E9059}"/>
    <cellStyle name="Currency 2 9 2 2 2 3 2 3 2" xfId="39054" xr:uid="{9E5ADC67-522B-4C12-8815-1E4325E5235F}"/>
    <cellStyle name="Currency 2 9 2 2 2 3 2 4" xfId="27726" xr:uid="{FBA66640-0471-4524-91B3-91785F5626FD}"/>
    <cellStyle name="Currency 2 9 2 2 2 3 3" xfId="7902" xr:uid="{D53F394C-6E23-4AD9-AAA7-91698FF25BBC}"/>
    <cellStyle name="Currency 2 9 2 2 2 3 3 2" xfId="19230" xr:uid="{E83DD887-A05F-4334-9807-2D93CDC2A318}"/>
    <cellStyle name="Currency 2 9 2 2 2 3 3 2 2" xfId="41886" xr:uid="{2DFA3293-B205-4C80-BD82-7214A258B9F5}"/>
    <cellStyle name="Currency 2 9 2 2 2 3 3 3" xfId="30558" xr:uid="{D133A48A-F9CE-49DB-87DB-0048330492B0}"/>
    <cellStyle name="Currency 2 9 2 2 2 3 4" xfId="13566" xr:uid="{E8A57743-060E-4E88-8E0A-6C0B66EAE2A5}"/>
    <cellStyle name="Currency 2 9 2 2 2 3 4 2" xfId="36222" xr:uid="{23FE816A-5DA1-45AC-95D2-7383A8E5758D}"/>
    <cellStyle name="Currency 2 9 2 2 2 3 5" xfId="24894" xr:uid="{4A8BC57C-52DF-45F8-B5E5-DC6A37C41B68}"/>
    <cellStyle name="Currency 2 9 2 2 2 4" xfId="3553" xr:uid="{3D791479-AF2A-485E-B8A8-4222288A4C56}"/>
    <cellStyle name="Currency 2 9 2 2 2 4 2" xfId="9217" xr:uid="{3D08B66D-4D8B-4702-B66B-D078019E5986}"/>
    <cellStyle name="Currency 2 9 2 2 2 4 2 2" xfId="20545" xr:uid="{4B4E6AFE-FAE5-4FF3-8219-9F28A5DB3FC3}"/>
    <cellStyle name="Currency 2 9 2 2 2 4 2 2 2" xfId="43201" xr:uid="{9673D8BD-0406-476A-8095-A85D562BAC33}"/>
    <cellStyle name="Currency 2 9 2 2 2 4 2 3" xfId="31873" xr:uid="{E25DA7C8-A484-4BF8-B9A3-3B1822B06E38}"/>
    <cellStyle name="Currency 2 9 2 2 2 4 3" xfId="14881" xr:uid="{43FE6D29-B816-456A-81FA-30A0A475DEC3}"/>
    <cellStyle name="Currency 2 9 2 2 2 4 3 2" xfId="37537" xr:uid="{5F971DD4-ADC4-484A-A13F-3814DF8644F5}"/>
    <cellStyle name="Currency 2 9 2 2 2 4 4" xfId="26209" xr:uid="{7650C0AA-DF2D-4CF7-A0F1-70C3AE869C84}"/>
    <cellStyle name="Currency 2 9 2 2 2 5" xfId="6385" xr:uid="{F75598CC-4FD9-4433-80AD-B595B04021F1}"/>
    <cellStyle name="Currency 2 9 2 2 2 5 2" xfId="17713" xr:uid="{9D7C1257-CC97-46EA-89D0-44931A2C0413}"/>
    <cellStyle name="Currency 2 9 2 2 2 5 2 2" xfId="40369" xr:uid="{649A48A8-8A25-472F-982B-06C2AA0DF132}"/>
    <cellStyle name="Currency 2 9 2 2 2 5 3" xfId="29041" xr:uid="{31F68F5A-4D2A-4221-80AC-4AA3E459B4FF}"/>
    <cellStyle name="Currency 2 9 2 2 2 6" xfId="12049" xr:uid="{702071D0-241C-48F9-960D-BE01D8CDE51D}"/>
    <cellStyle name="Currency 2 9 2 2 2 6 2" xfId="34705" xr:uid="{76FD76E6-EC5A-4079-97F0-9E5A7AFCC564}"/>
    <cellStyle name="Currency 2 9 2 2 2 7" xfId="23377" xr:uid="{C3ED3822-7957-48F1-AE24-C7A2B2EFD1F6}"/>
    <cellStyle name="Currency 2 9 2 2 3" xfId="1073" xr:uid="{086EAAD6-8215-47C7-9D09-B4DC7EF7D8C6}"/>
    <cellStyle name="Currency 2 9 2 2 3 2" xfId="2239" xr:uid="{33F7C688-AC3E-4513-B021-AB19C5603633}"/>
    <cellStyle name="Currency 2 9 2 2 3 2 2" xfId="5071" xr:uid="{C179A83D-7F01-4FE0-B9B7-7CD6F568681E}"/>
    <cellStyle name="Currency 2 9 2 2 3 2 2 2" xfId="10735" xr:uid="{79BA646F-3888-48AE-BE52-FE6F8DEA0D40}"/>
    <cellStyle name="Currency 2 9 2 2 3 2 2 2 2" xfId="22063" xr:uid="{F7588CB7-E654-4578-B993-D698190F7BA9}"/>
    <cellStyle name="Currency 2 9 2 2 3 2 2 2 2 2" xfId="44719" xr:uid="{147C2120-4609-41A2-97CF-E01F695BBB61}"/>
    <cellStyle name="Currency 2 9 2 2 3 2 2 2 3" xfId="33391" xr:uid="{881BD8A8-A2C3-40E4-87B6-2801059EB929}"/>
    <cellStyle name="Currency 2 9 2 2 3 2 2 3" xfId="16399" xr:uid="{25BBF8C7-EFA8-4EF6-ACE5-FB49CADB2BF9}"/>
    <cellStyle name="Currency 2 9 2 2 3 2 2 3 2" xfId="39055" xr:uid="{3770281B-0B8B-4F5D-A853-3D8A2A6AAF56}"/>
    <cellStyle name="Currency 2 9 2 2 3 2 2 4" xfId="27727" xr:uid="{D7C19B59-87D8-4BED-B0FD-8AAD4D6027CF}"/>
    <cellStyle name="Currency 2 9 2 2 3 2 3" xfId="7903" xr:uid="{A90EC5D3-D00C-4B20-A244-3CAF2A042A23}"/>
    <cellStyle name="Currency 2 9 2 2 3 2 3 2" xfId="19231" xr:uid="{5CDFBC29-4EB4-494A-A764-0DCECD4F2368}"/>
    <cellStyle name="Currency 2 9 2 2 3 2 3 2 2" xfId="41887" xr:uid="{A3FBE49A-2D5A-48FC-9748-4A1FDEF04E4E}"/>
    <cellStyle name="Currency 2 9 2 2 3 2 3 3" xfId="30559" xr:uid="{D569449B-7BE5-4F20-9A23-7806FB71D15A}"/>
    <cellStyle name="Currency 2 9 2 2 3 2 4" xfId="13567" xr:uid="{07B1237A-2FCA-4775-9F1D-50F73DF22317}"/>
    <cellStyle name="Currency 2 9 2 2 3 2 4 2" xfId="36223" xr:uid="{0E3F9E68-E5AE-42CC-B80E-CEF9E04F4081}"/>
    <cellStyle name="Currency 2 9 2 2 3 2 5" xfId="24895" xr:uid="{2026AEF9-AA84-4E36-8122-C5A7EA243FF7}"/>
    <cellStyle name="Currency 2 9 2 2 3 3" xfId="3905" xr:uid="{5E74BA93-743B-4670-BC71-2E9167709992}"/>
    <cellStyle name="Currency 2 9 2 2 3 3 2" xfId="9569" xr:uid="{8C7C17E2-0AE5-4E3E-A22D-491A31C4FF90}"/>
    <cellStyle name="Currency 2 9 2 2 3 3 2 2" xfId="20897" xr:uid="{D1E15979-F869-4A6E-86DD-555B43B86A7F}"/>
    <cellStyle name="Currency 2 9 2 2 3 3 2 2 2" xfId="43553" xr:uid="{0CE785B3-778D-4792-8D0D-F5B5F795D4B8}"/>
    <cellStyle name="Currency 2 9 2 2 3 3 2 3" xfId="32225" xr:uid="{4E52D134-9AB3-4A5C-B4AB-A1622EF9396F}"/>
    <cellStyle name="Currency 2 9 2 2 3 3 3" xfId="15233" xr:uid="{D5C8ED36-5101-4828-ACA3-EFB472488A09}"/>
    <cellStyle name="Currency 2 9 2 2 3 3 3 2" xfId="37889" xr:uid="{7860C579-25F0-4DD1-AC7E-17B9C4B31601}"/>
    <cellStyle name="Currency 2 9 2 2 3 3 4" xfId="26561" xr:uid="{82A600AD-EB58-482B-8B59-FD56928FBC96}"/>
    <cellStyle name="Currency 2 9 2 2 3 4" xfId="6737" xr:uid="{DE9DA412-5E44-4246-9CF7-3BD2DA389668}"/>
    <cellStyle name="Currency 2 9 2 2 3 4 2" xfId="18065" xr:uid="{70349A9D-3225-4902-834D-2A26ADC076B9}"/>
    <cellStyle name="Currency 2 9 2 2 3 4 2 2" xfId="40721" xr:uid="{DFA52F47-2245-411C-AAB9-590AD5B47420}"/>
    <cellStyle name="Currency 2 9 2 2 3 4 3" xfId="29393" xr:uid="{7FE17111-AC88-4400-BCD4-66CEB8D57BAC}"/>
    <cellStyle name="Currency 2 9 2 2 3 5" xfId="12401" xr:uid="{608D3DEA-2432-494C-AECA-C208E307586E}"/>
    <cellStyle name="Currency 2 9 2 2 3 5 2" xfId="35057" xr:uid="{EF12E4C2-56C0-4626-BD02-1FA535A7F02A}"/>
    <cellStyle name="Currency 2 9 2 2 3 6" xfId="23729" xr:uid="{66AA45A0-6672-4318-95B0-3403F82D706B}"/>
    <cellStyle name="Currency 2 9 2 2 4" xfId="2240" xr:uid="{B99C6E69-D1D3-48F1-B844-8C31EFF8737A}"/>
    <cellStyle name="Currency 2 9 2 2 4 2" xfId="5072" xr:uid="{8FB6C818-39E8-4592-A5ED-6A72D12D55E0}"/>
    <cellStyle name="Currency 2 9 2 2 4 2 2" xfId="10736" xr:uid="{6976CB0D-A88D-4362-9DB3-F7C189917701}"/>
    <cellStyle name="Currency 2 9 2 2 4 2 2 2" xfId="22064" xr:uid="{D4AB4A80-D065-4A7F-A93A-44C7CC9C96D2}"/>
    <cellStyle name="Currency 2 9 2 2 4 2 2 2 2" xfId="44720" xr:uid="{3CC53B60-C6AB-4A60-81B2-8259EE6AE34D}"/>
    <cellStyle name="Currency 2 9 2 2 4 2 2 3" xfId="33392" xr:uid="{D6C4AC7E-E210-4609-95F4-D22A57E73A93}"/>
    <cellStyle name="Currency 2 9 2 2 4 2 3" xfId="16400" xr:uid="{D183BAB7-0022-4CA7-9A36-7C906855112D}"/>
    <cellStyle name="Currency 2 9 2 2 4 2 3 2" xfId="39056" xr:uid="{3A8C91B7-BEF2-4F49-8B93-681C71FF8183}"/>
    <cellStyle name="Currency 2 9 2 2 4 2 4" xfId="27728" xr:uid="{A0F6C2CB-91FB-4C3B-A77D-0D687B3EE74E}"/>
    <cellStyle name="Currency 2 9 2 2 4 3" xfId="7904" xr:uid="{F4125983-C03A-4C01-A944-447EBBB0B1C8}"/>
    <cellStyle name="Currency 2 9 2 2 4 3 2" xfId="19232" xr:uid="{2B48BAFF-7266-4E54-B690-8F0C38AA08CE}"/>
    <cellStyle name="Currency 2 9 2 2 4 3 2 2" xfId="41888" xr:uid="{7ECD5EFF-AD21-497D-86F8-00CCC49C1D89}"/>
    <cellStyle name="Currency 2 9 2 2 4 3 3" xfId="30560" xr:uid="{778E0936-C721-4885-BDBD-2E289625C726}"/>
    <cellStyle name="Currency 2 9 2 2 4 4" xfId="13568" xr:uid="{77DB655B-D4A5-4097-BCF6-CB854DAA227B}"/>
    <cellStyle name="Currency 2 9 2 2 4 4 2" xfId="36224" xr:uid="{848A4BD3-E976-4337-A531-CD66C42D3AA9}"/>
    <cellStyle name="Currency 2 9 2 2 4 5" xfId="24896" xr:uid="{1464669C-79F8-410E-A171-1164913E5563}"/>
    <cellStyle name="Currency 2 9 2 2 5" xfId="3201" xr:uid="{1D87B437-F957-4FC7-AD3C-E4264357481F}"/>
    <cellStyle name="Currency 2 9 2 2 5 2" xfId="8865" xr:uid="{262F7AD8-5327-4C11-B5AB-9F39F6172890}"/>
    <cellStyle name="Currency 2 9 2 2 5 2 2" xfId="20193" xr:uid="{C2612646-B9C5-4BA5-9DA2-B91B2F6FA06F}"/>
    <cellStyle name="Currency 2 9 2 2 5 2 2 2" xfId="42849" xr:uid="{CD699AF7-58D7-4DEA-AD86-94FFE5040B75}"/>
    <cellStyle name="Currency 2 9 2 2 5 2 3" xfId="31521" xr:uid="{0DE69FBC-DF53-49B3-A42F-88B91C0C0297}"/>
    <cellStyle name="Currency 2 9 2 2 5 3" xfId="14529" xr:uid="{0F1CF135-1641-4474-8597-74E96DD42D91}"/>
    <cellStyle name="Currency 2 9 2 2 5 3 2" xfId="37185" xr:uid="{778763AF-635C-4CA2-B1DB-8E1B0E04F5E2}"/>
    <cellStyle name="Currency 2 9 2 2 5 4" xfId="25857" xr:uid="{072D697C-CFFE-48C7-B7D1-6055175FE57E}"/>
    <cellStyle name="Currency 2 9 2 2 6" xfId="6033" xr:uid="{3E912FA4-89F7-45EC-BF82-D6834541145A}"/>
    <cellStyle name="Currency 2 9 2 2 6 2" xfId="17361" xr:uid="{4E60C0FA-7FEF-4042-80D0-6A7F4332082B}"/>
    <cellStyle name="Currency 2 9 2 2 6 2 2" xfId="40017" xr:uid="{9CBB4727-1BC7-4DA9-BE77-B9B171831CA0}"/>
    <cellStyle name="Currency 2 9 2 2 6 3" xfId="28689" xr:uid="{ED5009C7-F6C8-476F-849C-2A0451D3326F}"/>
    <cellStyle name="Currency 2 9 2 2 7" xfId="11697" xr:uid="{49197878-B96A-49EE-97CC-0DFF40087586}"/>
    <cellStyle name="Currency 2 9 2 2 7 2" xfId="34353" xr:uid="{36854397-FF66-4AC9-B844-240B23F34960}"/>
    <cellStyle name="Currency 2 9 2 2 8" xfId="23025" xr:uid="{65B03AEE-4375-43A3-9446-52F69309A772}"/>
    <cellStyle name="Currency 2 9 2 3" xfId="545" xr:uid="{678200FD-A9CC-4990-8D70-4C6CBA8944F2}"/>
    <cellStyle name="Currency 2 9 2 3 2" xfId="1249" xr:uid="{00F8133D-CDAF-4B3E-9A8D-B2D1E6E79C2E}"/>
    <cellStyle name="Currency 2 9 2 3 2 2" xfId="2241" xr:uid="{5A839ADF-BEC5-4483-B96C-3F0A7E60A07E}"/>
    <cellStyle name="Currency 2 9 2 3 2 2 2" xfId="5073" xr:uid="{D2D5E3DC-D0D0-4057-A0E8-C337FCCB08AF}"/>
    <cellStyle name="Currency 2 9 2 3 2 2 2 2" xfId="10737" xr:uid="{A5B3F394-0D1D-4682-8C42-108A72BF05C1}"/>
    <cellStyle name="Currency 2 9 2 3 2 2 2 2 2" xfId="22065" xr:uid="{62C87A07-F0D7-471C-947F-3628915F637C}"/>
    <cellStyle name="Currency 2 9 2 3 2 2 2 2 2 2" xfId="44721" xr:uid="{7DC8C228-5BC9-4BB2-9754-18337ECFD2DF}"/>
    <cellStyle name="Currency 2 9 2 3 2 2 2 2 3" xfId="33393" xr:uid="{9E3D4706-EAB3-4E22-9781-D7943F857779}"/>
    <cellStyle name="Currency 2 9 2 3 2 2 2 3" xfId="16401" xr:uid="{9704C876-3A95-4122-937E-A5F5F6536A18}"/>
    <cellStyle name="Currency 2 9 2 3 2 2 2 3 2" xfId="39057" xr:uid="{D49EA49D-A728-42EC-ABC0-CEF69CEE8462}"/>
    <cellStyle name="Currency 2 9 2 3 2 2 2 4" xfId="27729" xr:uid="{E6979651-FD38-4D00-9934-93F2105F9798}"/>
    <cellStyle name="Currency 2 9 2 3 2 2 3" xfId="7905" xr:uid="{FE7A5214-58CF-4790-ACA3-64B1F708EAA5}"/>
    <cellStyle name="Currency 2 9 2 3 2 2 3 2" xfId="19233" xr:uid="{1F256804-7983-4121-8FBE-6189F3584D75}"/>
    <cellStyle name="Currency 2 9 2 3 2 2 3 2 2" xfId="41889" xr:uid="{0E3398F2-D489-45F7-BAC2-3BB9B1393D11}"/>
    <cellStyle name="Currency 2 9 2 3 2 2 3 3" xfId="30561" xr:uid="{32782AA7-F966-464B-A5D4-D622865D38CC}"/>
    <cellStyle name="Currency 2 9 2 3 2 2 4" xfId="13569" xr:uid="{60198A18-65E5-47F5-A9B4-4B7411770CED}"/>
    <cellStyle name="Currency 2 9 2 3 2 2 4 2" xfId="36225" xr:uid="{C30F1681-9EEC-4F82-8F5A-FC0D29B05376}"/>
    <cellStyle name="Currency 2 9 2 3 2 2 5" xfId="24897" xr:uid="{97A629D6-401A-488D-8EC8-3FCD53ECDA7D}"/>
    <cellStyle name="Currency 2 9 2 3 2 3" xfId="4081" xr:uid="{3929FAB1-EBD4-41C4-872F-1C5EB60365B3}"/>
    <cellStyle name="Currency 2 9 2 3 2 3 2" xfId="9745" xr:uid="{49A55E3D-51F0-42FA-8752-9B68DE7D781F}"/>
    <cellStyle name="Currency 2 9 2 3 2 3 2 2" xfId="21073" xr:uid="{F2255F3E-256C-4887-94D2-CEC886771CB6}"/>
    <cellStyle name="Currency 2 9 2 3 2 3 2 2 2" xfId="43729" xr:uid="{F8974E67-7B3E-4906-8CB6-74A5F682721D}"/>
    <cellStyle name="Currency 2 9 2 3 2 3 2 3" xfId="32401" xr:uid="{0A44BE8F-91B9-420D-BD81-8AFCAA4A9FCB}"/>
    <cellStyle name="Currency 2 9 2 3 2 3 3" xfId="15409" xr:uid="{5873023D-6848-4B10-BA89-FD890D811C1A}"/>
    <cellStyle name="Currency 2 9 2 3 2 3 3 2" xfId="38065" xr:uid="{EEA8A635-8B0A-41B9-9559-ED6E012A2E8C}"/>
    <cellStyle name="Currency 2 9 2 3 2 3 4" xfId="26737" xr:uid="{4DDADF3B-F201-4D60-8292-232EA3240BD0}"/>
    <cellStyle name="Currency 2 9 2 3 2 4" xfId="6913" xr:uid="{52FBE649-3885-4AB8-9FC0-80D1E43FD8C9}"/>
    <cellStyle name="Currency 2 9 2 3 2 4 2" xfId="18241" xr:uid="{93DE2489-6616-43CA-BFBA-00A0026C92CF}"/>
    <cellStyle name="Currency 2 9 2 3 2 4 2 2" xfId="40897" xr:uid="{1A85E791-0E19-4C01-9BD7-7EE365A7FB64}"/>
    <cellStyle name="Currency 2 9 2 3 2 4 3" xfId="29569" xr:uid="{93DBFCEA-F889-4311-95EE-44FE9C8313CA}"/>
    <cellStyle name="Currency 2 9 2 3 2 5" xfId="12577" xr:uid="{D895FC9C-72DF-44F1-9968-EC0782839108}"/>
    <cellStyle name="Currency 2 9 2 3 2 5 2" xfId="35233" xr:uid="{42A07F47-972C-4295-8AAC-5820B3E1B3ED}"/>
    <cellStyle name="Currency 2 9 2 3 2 6" xfId="23905" xr:uid="{C1D157E0-A32D-4FAB-BFD2-48FA1BA35100}"/>
    <cellStyle name="Currency 2 9 2 3 3" xfId="2242" xr:uid="{B9143A57-3207-4B70-9228-EA6CBCA6B8BF}"/>
    <cellStyle name="Currency 2 9 2 3 3 2" xfId="5074" xr:uid="{2F11675F-18F2-4FFF-8ECA-B8D8FBDFECA3}"/>
    <cellStyle name="Currency 2 9 2 3 3 2 2" xfId="10738" xr:uid="{B6278A02-240E-4D0E-B0B0-60A6001EC5AD}"/>
    <cellStyle name="Currency 2 9 2 3 3 2 2 2" xfId="22066" xr:uid="{3EB4943C-C7D9-46AF-8ABE-F4B4A011D9BC}"/>
    <cellStyle name="Currency 2 9 2 3 3 2 2 2 2" xfId="44722" xr:uid="{AF840549-93AC-4D51-9FB1-08473AACD1AE}"/>
    <cellStyle name="Currency 2 9 2 3 3 2 2 3" xfId="33394" xr:uid="{C65372D4-00EB-4F58-B1B9-326D701460E9}"/>
    <cellStyle name="Currency 2 9 2 3 3 2 3" xfId="16402" xr:uid="{016A2544-F6F5-4AE0-8D34-245EF8147907}"/>
    <cellStyle name="Currency 2 9 2 3 3 2 3 2" xfId="39058" xr:uid="{58D9DD26-96AF-491B-B16C-12F9DCFCA0A8}"/>
    <cellStyle name="Currency 2 9 2 3 3 2 4" xfId="27730" xr:uid="{8D8449D3-000E-433E-94BB-114C268438AF}"/>
    <cellStyle name="Currency 2 9 2 3 3 3" xfId="7906" xr:uid="{474D7EC6-345B-4FAF-B1B9-5473D46C35CF}"/>
    <cellStyle name="Currency 2 9 2 3 3 3 2" xfId="19234" xr:uid="{E1BAE75A-D90F-4689-9B65-68E5030F4CF4}"/>
    <cellStyle name="Currency 2 9 2 3 3 3 2 2" xfId="41890" xr:uid="{29366C77-B4FE-4760-B2BC-0E5861791745}"/>
    <cellStyle name="Currency 2 9 2 3 3 3 3" xfId="30562" xr:uid="{531C0B3B-D73C-4096-AA2D-EE7C484A4C41}"/>
    <cellStyle name="Currency 2 9 2 3 3 4" xfId="13570" xr:uid="{23C31BFE-E620-4DA0-9D9D-A3532C7811AC}"/>
    <cellStyle name="Currency 2 9 2 3 3 4 2" xfId="36226" xr:uid="{787757CC-A87C-4531-9EFF-DE49F861543F}"/>
    <cellStyle name="Currency 2 9 2 3 3 5" xfId="24898" xr:uid="{0DED6F81-287B-4902-AAE6-4EC51C5194EB}"/>
    <cellStyle name="Currency 2 9 2 3 4" xfId="3377" xr:uid="{D876B1C0-A487-47CD-9E17-79DA0B0DA19D}"/>
    <cellStyle name="Currency 2 9 2 3 4 2" xfId="9041" xr:uid="{C15E392F-DF58-4012-BE32-78DCB186D0AE}"/>
    <cellStyle name="Currency 2 9 2 3 4 2 2" xfId="20369" xr:uid="{676D9C25-61C0-4475-A2C3-39A67CFFBF18}"/>
    <cellStyle name="Currency 2 9 2 3 4 2 2 2" xfId="43025" xr:uid="{EB9DAEEF-4175-48FD-9B6F-4E11C4C6A12A}"/>
    <cellStyle name="Currency 2 9 2 3 4 2 3" xfId="31697" xr:uid="{E1B037AD-5E2E-4E85-B328-581BCAFF21AD}"/>
    <cellStyle name="Currency 2 9 2 3 4 3" xfId="14705" xr:uid="{D7FC324F-84E5-4E5B-80CB-21306190CA73}"/>
    <cellStyle name="Currency 2 9 2 3 4 3 2" xfId="37361" xr:uid="{67329D63-452B-4EC8-8D03-C6B0E96F78D2}"/>
    <cellStyle name="Currency 2 9 2 3 4 4" xfId="26033" xr:uid="{82029265-FA25-4CF3-AC52-8304105C50F1}"/>
    <cellStyle name="Currency 2 9 2 3 5" xfId="6209" xr:uid="{3078A60D-1C0B-4589-9A18-D955EF77C62B}"/>
    <cellStyle name="Currency 2 9 2 3 5 2" xfId="17537" xr:uid="{1E974E26-37A5-44F7-A7C4-9FEA1C8CFEB4}"/>
    <cellStyle name="Currency 2 9 2 3 5 2 2" xfId="40193" xr:uid="{D5886C1B-0E34-4A5E-81CB-5ACF9A98A3F9}"/>
    <cellStyle name="Currency 2 9 2 3 5 3" xfId="28865" xr:uid="{124D2679-6231-4455-A722-BB7D5F15A1BE}"/>
    <cellStyle name="Currency 2 9 2 3 6" xfId="11873" xr:uid="{16837275-6BC3-495B-AB14-B11CA22EC037}"/>
    <cellStyle name="Currency 2 9 2 3 6 2" xfId="34529" xr:uid="{DB591C9A-A538-4E72-AD50-518E371DEB31}"/>
    <cellStyle name="Currency 2 9 2 3 7" xfId="23201" xr:uid="{65BDF89E-47C7-48BF-84D2-B6D6F59F8BA2}"/>
    <cellStyle name="Currency 2 9 2 4" xfId="897" xr:uid="{CE949BE6-01CD-44E3-B9D3-250FC10115A5}"/>
    <cellStyle name="Currency 2 9 2 4 2" xfId="2243" xr:uid="{C4AFD1EF-06DF-4B08-83B9-48C7885B622D}"/>
    <cellStyle name="Currency 2 9 2 4 2 2" xfId="5075" xr:uid="{8A16008E-E8C7-436C-AB83-C3E776A1241A}"/>
    <cellStyle name="Currency 2 9 2 4 2 2 2" xfId="10739" xr:uid="{156D5CAD-D762-4A12-9780-767A62E5963A}"/>
    <cellStyle name="Currency 2 9 2 4 2 2 2 2" xfId="22067" xr:uid="{A824AA3A-67C0-4582-9FDE-B5428EAF5B61}"/>
    <cellStyle name="Currency 2 9 2 4 2 2 2 2 2" xfId="44723" xr:uid="{D8B25F51-2CAB-4FEF-8A12-8ABE29854513}"/>
    <cellStyle name="Currency 2 9 2 4 2 2 2 3" xfId="33395" xr:uid="{0D0B044F-9DE9-4AC4-B52B-EBC8507B4236}"/>
    <cellStyle name="Currency 2 9 2 4 2 2 3" xfId="16403" xr:uid="{AFE154B8-A1D5-458D-8DE1-CD64D568F5FC}"/>
    <cellStyle name="Currency 2 9 2 4 2 2 3 2" xfId="39059" xr:uid="{EB01BED1-8F48-4614-A742-99F48C9C4F1E}"/>
    <cellStyle name="Currency 2 9 2 4 2 2 4" xfId="27731" xr:uid="{971C5A1F-49BB-4AF3-A146-BE2B8F34F345}"/>
    <cellStyle name="Currency 2 9 2 4 2 3" xfId="7907" xr:uid="{9B07BCE4-8753-4373-B541-DED851FB5A09}"/>
    <cellStyle name="Currency 2 9 2 4 2 3 2" xfId="19235" xr:uid="{0D1D98C4-4CCA-443B-8C39-916E199AF6DD}"/>
    <cellStyle name="Currency 2 9 2 4 2 3 2 2" xfId="41891" xr:uid="{43943B06-30DE-477F-AE18-C934A1BCB0CE}"/>
    <cellStyle name="Currency 2 9 2 4 2 3 3" xfId="30563" xr:uid="{EA51B6F0-0E36-4EC5-8B80-3517A298470A}"/>
    <cellStyle name="Currency 2 9 2 4 2 4" xfId="13571" xr:uid="{FA1DBD0B-6D62-4CD7-810C-C5CB6AB74DE9}"/>
    <cellStyle name="Currency 2 9 2 4 2 4 2" xfId="36227" xr:uid="{E1795602-6A4D-429B-84A8-08661A07F288}"/>
    <cellStyle name="Currency 2 9 2 4 2 5" xfId="24899" xr:uid="{64ADA5D4-DF96-4320-BD86-FC6101CB785A}"/>
    <cellStyle name="Currency 2 9 2 4 3" xfId="3729" xr:uid="{88A3F267-EB83-4F72-B260-A93F07693550}"/>
    <cellStyle name="Currency 2 9 2 4 3 2" xfId="9393" xr:uid="{054F73F7-D490-4ECA-8AAB-2EB0EFEA6855}"/>
    <cellStyle name="Currency 2 9 2 4 3 2 2" xfId="20721" xr:uid="{A765BA63-6551-438A-8460-774A9EAEBBD9}"/>
    <cellStyle name="Currency 2 9 2 4 3 2 2 2" xfId="43377" xr:uid="{075F8ECA-3125-4884-BCE5-B2CF8DD3CDB4}"/>
    <cellStyle name="Currency 2 9 2 4 3 2 3" xfId="32049" xr:uid="{265651C2-34AD-4E94-B6F6-D3314B382989}"/>
    <cellStyle name="Currency 2 9 2 4 3 3" xfId="15057" xr:uid="{4A1DFC41-2D6F-4555-BDEE-150E63F2B8FC}"/>
    <cellStyle name="Currency 2 9 2 4 3 3 2" xfId="37713" xr:uid="{FC468F40-F9D7-4E73-96DA-F19FD85B4028}"/>
    <cellStyle name="Currency 2 9 2 4 3 4" xfId="26385" xr:uid="{2BA752CD-1066-457E-89E0-72319ABDCFDA}"/>
    <cellStyle name="Currency 2 9 2 4 4" xfId="6561" xr:uid="{6CEB4AE6-28BE-4CD3-913C-80FAAAB0CD51}"/>
    <cellStyle name="Currency 2 9 2 4 4 2" xfId="17889" xr:uid="{BF1A23FB-5642-4B33-B4BB-BB50A4C5C637}"/>
    <cellStyle name="Currency 2 9 2 4 4 2 2" xfId="40545" xr:uid="{C843E3BE-4384-4FA0-A1BD-A7913547E93E}"/>
    <cellStyle name="Currency 2 9 2 4 4 3" xfId="29217" xr:uid="{42C0A6BE-C0FB-4709-B4AD-E6D35B2D1631}"/>
    <cellStyle name="Currency 2 9 2 4 5" xfId="12225" xr:uid="{B00E1BF2-CDF8-4846-8E55-FB135ED89CB7}"/>
    <cellStyle name="Currency 2 9 2 4 5 2" xfId="34881" xr:uid="{4BD5C58A-ADE2-4595-B1F7-77B498E4ADB3}"/>
    <cellStyle name="Currency 2 9 2 4 6" xfId="23553" xr:uid="{0050DD5C-BA62-4DB2-9E08-694534069F00}"/>
    <cellStyle name="Currency 2 9 2 5" xfId="2244" xr:uid="{12E91C51-D242-4644-8A51-AD110BD55226}"/>
    <cellStyle name="Currency 2 9 2 5 2" xfId="5076" xr:uid="{7DE8A16F-971C-42B3-BCEC-4D98F4A07E17}"/>
    <cellStyle name="Currency 2 9 2 5 2 2" xfId="10740" xr:uid="{0951A84A-529E-4391-8721-58A8CF2733FC}"/>
    <cellStyle name="Currency 2 9 2 5 2 2 2" xfId="22068" xr:uid="{A430DBAE-14DE-4221-9D4D-0056D5ECD838}"/>
    <cellStyle name="Currency 2 9 2 5 2 2 2 2" xfId="44724" xr:uid="{F132E4AB-10A9-471A-AE3A-2734F9E706CB}"/>
    <cellStyle name="Currency 2 9 2 5 2 2 3" xfId="33396" xr:uid="{292792E9-152A-4004-AA24-314800E82513}"/>
    <cellStyle name="Currency 2 9 2 5 2 3" xfId="16404" xr:uid="{CEDD2845-5711-42B3-94A7-A297A96F4DC0}"/>
    <cellStyle name="Currency 2 9 2 5 2 3 2" xfId="39060" xr:uid="{03CA55E8-A813-4A29-8523-282E3F14E447}"/>
    <cellStyle name="Currency 2 9 2 5 2 4" xfId="27732" xr:uid="{99D53974-1037-413D-8934-5C457701EA29}"/>
    <cellStyle name="Currency 2 9 2 5 3" xfId="7908" xr:uid="{F3A883B9-0DA3-44FD-A775-3D5A28579CB6}"/>
    <cellStyle name="Currency 2 9 2 5 3 2" xfId="19236" xr:uid="{62FD61B3-64D8-4D66-A458-975BAF6CEFF4}"/>
    <cellStyle name="Currency 2 9 2 5 3 2 2" xfId="41892" xr:uid="{FCAD0157-016D-4E68-9117-D163AE73F51E}"/>
    <cellStyle name="Currency 2 9 2 5 3 3" xfId="30564" xr:uid="{ADADC1D8-C0F9-4FB7-87BB-0F7C38D2126D}"/>
    <cellStyle name="Currency 2 9 2 5 4" xfId="13572" xr:uid="{8E91A842-9D2E-4D91-AA34-27C9471FC946}"/>
    <cellStyle name="Currency 2 9 2 5 4 2" xfId="36228" xr:uid="{8F84AFCA-8741-4014-8261-F30DAD1CAD96}"/>
    <cellStyle name="Currency 2 9 2 5 5" xfId="24900" xr:uid="{C40C8BA9-C74C-4B79-84AF-078704CDBA07}"/>
    <cellStyle name="Currency 2 9 2 6" xfId="3025" xr:uid="{B4C75088-B236-424C-8BDC-E48833F5381A}"/>
    <cellStyle name="Currency 2 9 2 6 2" xfId="8689" xr:uid="{349E9390-DAD4-4F39-BE09-806760456002}"/>
    <cellStyle name="Currency 2 9 2 6 2 2" xfId="20017" xr:uid="{BF6A077F-3798-4935-8F59-52D99C6B81BE}"/>
    <cellStyle name="Currency 2 9 2 6 2 2 2" xfId="42673" xr:uid="{6BD472FC-FDCC-41A8-B698-A2EDBA30C2A1}"/>
    <cellStyle name="Currency 2 9 2 6 2 3" xfId="31345" xr:uid="{AA53E6CC-3587-4351-9271-3F813DCAA4C4}"/>
    <cellStyle name="Currency 2 9 2 6 3" xfId="14353" xr:uid="{A067C75D-ABD6-4EE0-95CF-D642AFCDE854}"/>
    <cellStyle name="Currency 2 9 2 6 3 2" xfId="37009" xr:uid="{DE8E4714-12BF-4F9A-8201-3D5010BDBC72}"/>
    <cellStyle name="Currency 2 9 2 6 4" xfId="25681" xr:uid="{BFB13981-20E7-4AB5-B2DD-03DE548A0DC6}"/>
    <cellStyle name="Currency 2 9 2 7" xfId="5857" xr:uid="{91A3F88E-4F2C-4C9D-933D-7E4F491171FE}"/>
    <cellStyle name="Currency 2 9 2 7 2" xfId="17185" xr:uid="{EEBA6D1F-C3D9-4D32-96FB-A788EC67EC9B}"/>
    <cellStyle name="Currency 2 9 2 7 2 2" xfId="39841" xr:uid="{EE0768DF-0944-4109-B6F6-981CC8B2F420}"/>
    <cellStyle name="Currency 2 9 2 7 3" xfId="28513" xr:uid="{3F3DE264-42F4-411F-A697-A96AD719DBE2}"/>
    <cellStyle name="Currency 2 9 2 8" xfId="11521" xr:uid="{B1BA8C5F-EBC2-4AFA-AF9D-5506F597B1CD}"/>
    <cellStyle name="Currency 2 9 2 8 2" xfId="34177" xr:uid="{35187557-6C03-4209-86F2-E544DCF64347}"/>
    <cellStyle name="Currency 2 9 2 9" xfId="22849" xr:uid="{FBDB7212-482D-44F7-8D5E-7FB40679DB0E}"/>
    <cellStyle name="Currency 2 9 3" xfId="281" xr:uid="{A62193F7-9BE5-4D75-9760-28827659A1C2}"/>
    <cellStyle name="Currency 2 9 3 2" xfId="633" xr:uid="{CF9145FB-31AA-4B4C-8032-AFC319806AE8}"/>
    <cellStyle name="Currency 2 9 3 2 2" xfId="1337" xr:uid="{BAB27937-6CBB-40A7-9075-37E6A8364CF7}"/>
    <cellStyle name="Currency 2 9 3 2 2 2" xfId="2245" xr:uid="{7BAE2B80-681D-4B93-9C35-BB0FD2076AE4}"/>
    <cellStyle name="Currency 2 9 3 2 2 2 2" xfId="5077" xr:uid="{78E60424-4FEC-42D2-83A0-014D12AF6BC4}"/>
    <cellStyle name="Currency 2 9 3 2 2 2 2 2" xfId="10741" xr:uid="{569CBBF7-CAD5-4FE9-BEF0-1564296F1CBC}"/>
    <cellStyle name="Currency 2 9 3 2 2 2 2 2 2" xfId="22069" xr:uid="{02FDB4AC-DAF5-4D4D-8997-D299005EE412}"/>
    <cellStyle name="Currency 2 9 3 2 2 2 2 2 2 2" xfId="44725" xr:uid="{A211E2E6-1D91-4DA5-AF5C-B72076A49330}"/>
    <cellStyle name="Currency 2 9 3 2 2 2 2 2 3" xfId="33397" xr:uid="{422E4D4A-0502-409C-955E-F6F696647462}"/>
    <cellStyle name="Currency 2 9 3 2 2 2 2 3" xfId="16405" xr:uid="{1AE82209-7C9F-426E-9758-D8801C416D76}"/>
    <cellStyle name="Currency 2 9 3 2 2 2 2 3 2" xfId="39061" xr:uid="{8CCCAF50-3EE3-4D6A-B942-271A7EED6406}"/>
    <cellStyle name="Currency 2 9 3 2 2 2 2 4" xfId="27733" xr:uid="{BC1B2DB7-A2D5-414F-927B-6E6165590558}"/>
    <cellStyle name="Currency 2 9 3 2 2 2 3" xfId="7909" xr:uid="{65E90487-6F12-404B-8602-706945AA084E}"/>
    <cellStyle name="Currency 2 9 3 2 2 2 3 2" xfId="19237" xr:uid="{BFDB46B3-28F8-459D-A187-622597E9488B}"/>
    <cellStyle name="Currency 2 9 3 2 2 2 3 2 2" xfId="41893" xr:uid="{33D12E92-498C-4BDD-8AEC-8C9C12560C56}"/>
    <cellStyle name="Currency 2 9 3 2 2 2 3 3" xfId="30565" xr:uid="{299812DA-09AF-4B48-BAB8-6E8A1923F839}"/>
    <cellStyle name="Currency 2 9 3 2 2 2 4" xfId="13573" xr:uid="{2C30191B-71A4-45DD-AE29-4E9F0D7518C3}"/>
    <cellStyle name="Currency 2 9 3 2 2 2 4 2" xfId="36229" xr:uid="{129AEEE5-8139-44E6-9AD4-0416EBF1547C}"/>
    <cellStyle name="Currency 2 9 3 2 2 2 5" xfId="24901" xr:uid="{6CFF0868-8689-4F5B-9749-7A4DB6E65D59}"/>
    <cellStyle name="Currency 2 9 3 2 2 3" xfId="4169" xr:uid="{E75ABFC2-19BE-465F-B551-A477ACBD61FB}"/>
    <cellStyle name="Currency 2 9 3 2 2 3 2" xfId="9833" xr:uid="{5AA54E88-A892-4F1D-8429-641D4C25B30E}"/>
    <cellStyle name="Currency 2 9 3 2 2 3 2 2" xfId="21161" xr:uid="{28273E0A-C892-4014-9B78-534D992C896E}"/>
    <cellStyle name="Currency 2 9 3 2 2 3 2 2 2" xfId="43817" xr:uid="{49CD25E1-4102-4DB8-A1C5-37E8CB267339}"/>
    <cellStyle name="Currency 2 9 3 2 2 3 2 3" xfId="32489" xr:uid="{75E35143-F9A5-4DF7-A8BB-E87D079C8EA5}"/>
    <cellStyle name="Currency 2 9 3 2 2 3 3" xfId="15497" xr:uid="{F51939DF-FF50-4B91-A756-C8448C08B875}"/>
    <cellStyle name="Currency 2 9 3 2 2 3 3 2" xfId="38153" xr:uid="{264EF9E1-AD57-4EDE-89EB-C56AD63B3E38}"/>
    <cellStyle name="Currency 2 9 3 2 2 3 4" xfId="26825" xr:uid="{91E86CCD-15AF-498F-92A6-C2E82C52278A}"/>
    <cellStyle name="Currency 2 9 3 2 2 4" xfId="7001" xr:uid="{7041B54E-0A18-49A3-9ECF-1A1D73715F13}"/>
    <cellStyle name="Currency 2 9 3 2 2 4 2" xfId="18329" xr:uid="{29B5EDFC-16CE-477B-9724-BFB3AED55D67}"/>
    <cellStyle name="Currency 2 9 3 2 2 4 2 2" xfId="40985" xr:uid="{61FCAF7C-AC53-4E6F-B665-E1A912E9489F}"/>
    <cellStyle name="Currency 2 9 3 2 2 4 3" xfId="29657" xr:uid="{AE4C0ECB-2A42-41F0-BDC7-4AD250D1E501}"/>
    <cellStyle name="Currency 2 9 3 2 2 5" xfId="12665" xr:uid="{AFFCC2CB-1353-49D8-A05A-0F52460AFF85}"/>
    <cellStyle name="Currency 2 9 3 2 2 5 2" xfId="35321" xr:uid="{FC508AAC-8D80-404E-A7A8-D51569DC2531}"/>
    <cellStyle name="Currency 2 9 3 2 2 6" xfId="23993" xr:uid="{E28B8505-E25E-4890-820C-489BDFD7B0A3}"/>
    <cellStyle name="Currency 2 9 3 2 3" xfId="2246" xr:uid="{C2C32676-37AD-4E03-8D94-3A08C82DA7F6}"/>
    <cellStyle name="Currency 2 9 3 2 3 2" xfId="5078" xr:uid="{AE972F9B-3022-4507-85D6-611838153F36}"/>
    <cellStyle name="Currency 2 9 3 2 3 2 2" xfId="10742" xr:uid="{BB9A1FBF-667D-475E-AD0E-9BA650C39B1F}"/>
    <cellStyle name="Currency 2 9 3 2 3 2 2 2" xfId="22070" xr:uid="{25303EED-C2D9-4ECF-BF83-99BD7E628F38}"/>
    <cellStyle name="Currency 2 9 3 2 3 2 2 2 2" xfId="44726" xr:uid="{C5553EBC-3335-4FCD-AAAD-CE617C41D516}"/>
    <cellStyle name="Currency 2 9 3 2 3 2 2 3" xfId="33398" xr:uid="{10837326-FC60-411B-BA75-03B9FAED712B}"/>
    <cellStyle name="Currency 2 9 3 2 3 2 3" xfId="16406" xr:uid="{3A5564C2-E16E-4631-A238-7037E09B0360}"/>
    <cellStyle name="Currency 2 9 3 2 3 2 3 2" xfId="39062" xr:uid="{2884E3FC-6A6C-4001-A3AF-6BF45AD180A4}"/>
    <cellStyle name="Currency 2 9 3 2 3 2 4" xfId="27734" xr:uid="{3B983085-59F1-434B-9382-C88F32E73293}"/>
    <cellStyle name="Currency 2 9 3 2 3 3" xfId="7910" xr:uid="{9BB451BE-BECB-4A2E-B0BF-F2FC9092DD9C}"/>
    <cellStyle name="Currency 2 9 3 2 3 3 2" xfId="19238" xr:uid="{1C4BB2FE-EA44-4933-8EE0-F7C821AF497C}"/>
    <cellStyle name="Currency 2 9 3 2 3 3 2 2" xfId="41894" xr:uid="{96FD195D-BB91-45D0-9DE6-71C5BF5758DB}"/>
    <cellStyle name="Currency 2 9 3 2 3 3 3" xfId="30566" xr:uid="{7FC73173-34D5-488D-A87C-F76DA4537C11}"/>
    <cellStyle name="Currency 2 9 3 2 3 4" xfId="13574" xr:uid="{73845135-C560-407F-853C-BA1615E7B64F}"/>
    <cellStyle name="Currency 2 9 3 2 3 4 2" xfId="36230" xr:uid="{C897EB66-33AE-4E2F-BD0B-DE98194BEA1C}"/>
    <cellStyle name="Currency 2 9 3 2 3 5" xfId="24902" xr:uid="{B312CAE2-396B-41E3-B744-91B2783F62DE}"/>
    <cellStyle name="Currency 2 9 3 2 4" xfId="3465" xr:uid="{CA7744EF-DEDE-4A11-B676-A7E261A5FBFF}"/>
    <cellStyle name="Currency 2 9 3 2 4 2" xfId="9129" xr:uid="{CE9C9C0E-F0C4-4BEE-B5EE-A07272117FF7}"/>
    <cellStyle name="Currency 2 9 3 2 4 2 2" xfId="20457" xr:uid="{B3C4F4D8-F5B7-409E-A804-8172D51E324E}"/>
    <cellStyle name="Currency 2 9 3 2 4 2 2 2" xfId="43113" xr:uid="{180F40DF-E28C-4210-BD32-915C08806D9C}"/>
    <cellStyle name="Currency 2 9 3 2 4 2 3" xfId="31785" xr:uid="{10223279-9A2A-4A86-9FC3-96E1D00F8152}"/>
    <cellStyle name="Currency 2 9 3 2 4 3" xfId="14793" xr:uid="{CF4E1181-BA6B-49F3-AB23-7E387FECBAA0}"/>
    <cellStyle name="Currency 2 9 3 2 4 3 2" xfId="37449" xr:uid="{BEF14EA3-BA34-409C-862D-7B1FB75958B7}"/>
    <cellStyle name="Currency 2 9 3 2 4 4" xfId="26121" xr:uid="{4DB0AADB-36B7-47BD-9A69-0A1DFB05AD2A}"/>
    <cellStyle name="Currency 2 9 3 2 5" xfId="6297" xr:uid="{7AFB20EC-964B-46A7-85BF-25FB5789BD6D}"/>
    <cellStyle name="Currency 2 9 3 2 5 2" xfId="17625" xr:uid="{A9928AAE-DC33-4225-8A62-5BE3E7EA5AE7}"/>
    <cellStyle name="Currency 2 9 3 2 5 2 2" xfId="40281" xr:uid="{4B32AC84-2995-46B1-A50B-58B8DAB3CF73}"/>
    <cellStyle name="Currency 2 9 3 2 5 3" xfId="28953" xr:uid="{8ECD2D78-47A5-42FE-A978-089D223F7B1A}"/>
    <cellStyle name="Currency 2 9 3 2 6" xfId="11961" xr:uid="{DE8757FB-02B7-41FE-8F9A-83F505E50BE9}"/>
    <cellStyle name="Currency 2 9 3 2 6 2" xfId="34617" xr:uid="{3A39CF0C-B3DF-41CD-8E1E-E293D876A163}"/>
    <cellStyle name="Currency 2 9 3 2 7" xfId="23289" xr:uid="{5F6D4CA3-E0C4-4508-9418-20805AB3B049}"/>
    <cellStyle name="Currency 2 9 3 3" xfId="985" xr:uid="{3AD955A5-9F2F-45A0-873E-1E436E330837}"/>
    <cellStyle name="Currency 2 9 3 3 2" xfId="2247" xr:uid="{AAE30D84-B49F-4B03-8CB0-987DB5DDFC27}"/>
    <cellStyle name="Currency 2 9 3 3 2 2" xfId="5079" xr:uid="{607110A6-1C8A-4531-9C4C-1DC8BBC7E2DC}"/>
    <cellStyle name="Currency 2 9 3 3 2 2 2" xfId="10743" xr:uid="{7810560E-DDB1-4399-A487-B0F1954B9C07}"/>
    <cellStyle name="Currency 2 9 3 3 2 2 2 2" xfId="22071" xr:uid="{B1229F3F-DA96-4391-9792-1F54D3693678}"/>
    <cellStyle name="Currency 2 9 3 3 2 2 2 2 2" xfId="44727" xr:uid="{50D87D4F-D0AB-4A96-84EC-36EF47097A96}"/>
    <cellStyle name="Currency 2 9 3 3 2 2 2 3" xfId="33399" xr:uid="{5C3EC5E4-5DF6-400C-8B5E-2F045CE6F556}"/>
    <cellStyle name="Currency 2 9 3 3 2 2 3" xfId="16407" xr:uid="{B16FE6C4-60D8-405E-A5EC-D61792D3A0E2}"/>
    <cellStyle name="Currency 2 9 3 3 2 2 3 2" xfId="39063" xr:uid="{CB6A5492-2A5D-4E24-91AA-FD373A1B2849}"/>
    <cellStyle name="Currency 2 9 3 3 2 2 4" xfId="27735" xr:uid="{8A9C2943-C1D8-4C96-96C7-E738960A8C35}"/>
    <cellStyle name="Currency 2 9 3 3 2 3" xfId="7911" xr:uid="{FF6E5519-F769-420D-95FD-309B02F65DC2}"/>
    <cellStyle name="Currency 2 9 3 3 2 3 2" xfId="19239" xr:uid="{531D54F6-AB72-43E6-AE45-18C73F028EAF}"/>
    <cellStyle name="Currency 2 9 3 3 2 3 2 2" xfId="41895" xr:uid="{70C34C22-C79F-4340-84E9-48F53CC7730A}"/>
    <cellStyle name="Currency 2 9 3 3 2 3 3" xfId="30567" xr:uid="{0531738E-2350-44AD-8DDD-EF73A7761FBA}"/>
    <cellStyle name="Currency 2 9 3 3 2 4" xfId="13575" xr:uid="{D93C53D6-3F59-4BBD-B5FE-6D78897B0070}"/>
    <cellStyle name="Currency 2 9 3 3 2 4 2" xfId="36231" xr:uid="{2504AAA9-002D-48A0-B592-D41FD256D396}"/>
    <cellStyle name="Currency 2 9 3 3 2 5" xfId="24903" xr:uid="{DF525C92-8BEF-463D-B01F-582ED1CD293F}"/>
    <cellStyle name="Currency 2 9 3 3 3" xfId="3817" xr:uid="{F6F08A58-7564-4AD1-9F78-EC0A18AE4DD9}"/>
    <cellStyle name="Currency 2 9 3 3 3 2" xfId="9481" xr:uid="{3E910C7A-7366-4793-93D9-2D4068E73F04}"/>
    <cellStyle name="Currency 2 9 3 3 3 2 2" xfId="20809" xr:uid="{9AF5BE13-1658-4E97-84AD-E9560094099E}"/>
    <cellStyle name="Currency 2 9 3 3 3 2 2 2" xfId="43465" xr:uid="{1FDAC5C2-A1AF-42E6-9267-1581D451F92B}"/>
    <cellStyle name="Currency 2 9 3 3 3 2 3" xfId="32137" xr:uid="{8AE07E8F-09A5-418E-AB02-51B96DC15418}"/>
    <cellStyle name="Currency 2 9 3 3 3 3" xfId="15145" xr:uid="{E3F977AB-C730-4626-AF7F-2403F7650039}"/>
    <cellStyle name="Currency 2 9 3 3 3 3 2" xfId="37801" xr:uid="{B87E6523-32F6-48E8-BB3A-7D0D2D2725D8}"/>
    <cellStyle name="Currency 2 9 3 3 3 4" xfId="26473" xr:uid="{03B96AE6-1CF7-4178-B958-DD02A31B139D}"/>
    <cellStyle name="Currency 2 9 3 3 4" xfId="6649" xr:uid="{A3D0E10C-94A3-4E41-B794-C4E8DB9FC563}"/>
    <cellStyle name="Currency 2 9 3 3 4 2" xfId="17977" xr:uid="{04E6CD4A-F663-4929-94A1-683D59723FCC}"/>
    <cellStyle name="Currency 2 9 3 3 4 2 2" xfId="40633" xr:uid="{CC4274ED-695F-4C17-8D22-2B0FDD54DC39}"/>
    <cellStyle name="Currency 2 9 3 3 4 3" xfId="29305" xr:uid="{9DA1E60E-AAA1-47C9-A16C-767242A10C4A}"/>
    <cellStyle name="Currency 2 9 3 3 5" xfId="12313" xr:uid="{9A944951-6943-4730-9A8C-6B47D64CB326}"/>
    <cellStyle name="Currency 2 9 3 3 5 2" xfId="34969" xr:uid="{1A5D4D11-815F-4E17-ACBA-EDF26D03F989}"/>
    <cellStyle name="Currency 2 9 3 3 6" xfId="23641" xr:uid="{18B0284C-16C9-485B-A29F-9BF59E104366}"/>
    <cellStyle name="Currency 2 9 3 4" xfId="2248" xr:uid="{38C71966-DC74-42DA-AD1B-EF3394070381}"/>
    <cellStyle name="Currency 2 9 3 4 2" xfId="5080" xr:uid="{ADA9FEF4-B326-417E-ADB8-B0E218F36C10}"/>
    <cellStyle name="Currency 2 9 3 4 2 2" xfId="10744" xr:uid="{19BAE635-6BB2-4A90-BEEE-0E714EE00884}"/>
    <cellStyle name="Currency 2 9 3 4 2 2 2" xfId="22072" xr:uid="{D52AB93A-0563-41B0-8DCF-37B1EB8C93EC}"/>
    <cellStyle name="Currency 2 9 3 4 2 2 2 2" xfId="44728" xr:uid="{7451E654-3A58-4494-BA50-E926C7476057}"/>
    <cellStyle name="Currency 2 9 3 4 2 2 3" xfId="33400" xr:uid="{E256802E-4639-45FE-ADDF-A7E1B4973E3D}"/>
    <cellStyle name="Currency 2 9 3 4 2 3" xfId="16408" xr:uid="{4C7322E8-0656-41BE-9AB4-5353B4B7B42A}"/>
    <cellStyle name="Currency 2 9 3 4 2 3 2" xfId="39064" xr:uid="{8E20530C-418F-45B8-ACF1-6EBA4E6B88FB}"/>
    <cellStyle name="Currency 2 9 3 4 2 4" xfId="27736" xr:uid="{7F347DFA-4B8E-402C-B21D-248650BB0AB8}"/>
    <cellStyle name="Currency 2 9 3 4 3" xfId="7912" xr:uid="{6867049E-D4DB-45E1-8AB1-A8AC03E30277}"/>
    <cellStyle name="Currency 2 9 3 4 3 2" xfId="19240" xr:uid="{8C2E530E-1EAF-45D9-A6FE-BF34DBD8386F}"/>
    <cellStyle name="Currency 2 9 3 4 3 2 2" xfId="41896" xr:uid="{637EB2D5-F55A-42BA-8EF8-C2B9C19A61D9}"/>
    <cellStyle name="Currency 2 9 3 4 3 3" xfId="30568" xr:uid="{E6C7E0FE-285A-4182-B591-4C7A87175B69}"/>
    <cellStyle name="Currency 2 9 3 4 4" xfId="13576" xr:uid="{08C782A5-5698-43FD-A963-39A946AEB881}"/>
    <cellStyle name="Currency 2 9 3 4 4 2" xfId="36232" xr:uid="{CF8D15FB-2C1F-47BD-901F-477051F1CAB3}"/>
    <cellStyle name="Currency 2 9 3 4 5" xfId="24904" xr:uid="{400B2E85-5407-4BC2-AD5D-83C83DF77E5B}"/>
    <cellStyle name="Currency 2 9 3 5" xfId="3113" xr:uid="{75CC0957-B443-43C9-AE53-43C5BE89BD9E}"/>
    <cellStyle name="Currency 2 9 3 5 2" xfId="8777" xr:uid="{B8F20319-FD4F-41C6-A559-22AB3EAA8481}"/>
    <cellStyle name="Currency 2 9 3 5 2 2" xfId="20105" xr:uid="{ACD68AC4-36B1-4EA6-AE27-535D255D1BAD}"/>
    <cellStyle name="Currency 2 9 3 5 2 2 2" xfId="42761" xr:uid="{805F0803-79E7-4642-9860-C4B628E584BE}"/>
    <cellStyle name="Currency 2 9 3 5 2 3" xfId="31433" xr:uid="{6D64965C-7877-4118-99AB-7C7BBF0B5553}"/>
    <cellStyle name="Currency 2 9 3 5 3" xfId="14441" xr:uid="{DBECDC8C-96D6-4BEF-BE33-9EB0A4E05E1D}"/>
    <cellStyle name="Currency 2 9 3 5 3 2" xfId="37097" xr:uid="{1765B258-9A93-4F29-A4B9-279FBA15EEA5}"/>
    <cellStyle name="Currency 2 9 3 5 4" xfId="25769" xr:uid="{7FC9D015-549D-4296-9C78-1E8C369867FD}"/>
    <cellStyle name="Currency 2 9 3 6" xfId="5945" xr:uid="{4707027D-ECC2-4682-B4C8-B6AADB988D05}"/>
    <cellStyle name="Currency 2 9 3 6 2" xfId="17273" xr:uid="{A7BECBE3-5D7C-44F1-B5B2-6924FC95FBAF}"/>
    <cellStyle name="Currency 2 9 3 6 2 2" xfId="39929" xr:uid="{EBFECAAF-6B1F-4B40-A72F-12FC6B4D9F1C}"/>
    <cellStyle name="Currency 2 9 3 6 3" xfId="28601" xr:uid="{30B530FD-371B-479E-8385-3FDAACFCD71C}"/>
    <cellStyle name="Currency 2 9 3 7" xfId="11609" xr:uid="{C563829E-0D91-4F8D-99E9-176693E2C5EF}"/>
    <cellStyle name="Currency 2 9 3 7 2" xfId="34265" xr:uid="{491556D2-F6E9-49E3-83A3-C0053F71D99E}"/>
    <cellStyle name="Currency 2 9 3 8" xfId="22937" xr:uid="{C0A68C65-ED9D-4D44-B199-70B9D240E000}"/>
    <cellStyle name="Currency 2 9 4" xfId="457" xr:uid="{9AB58931-31D5-43F6-AEBB-48A9228B7B4F}"/>
    <cellStyle name="Currency 2 9 4 2" xfId="1161" xr:uid="{A7948AC3-0454-4F92-B9CF-0811ABD4C411}"/>
    <cellStyle name="Currency 2 9 4 2 2" xfId="2249" xr:uid="{9FCB186C-C381-41BD-88F4-0C209C134D03}"/>
    <cellStyle name="Currency 2 9 4 2 2 2" xfId="5081" xr:uid="{CE227577-D443-4869-9DFB-E65CC9201EE0}"/>
    <cellStyle name="Currency 2 9 4 2 2 2 2" xfId="10745" xr:uid="{BD884FD8-AA46-4C4B-BBAC-95699F888519}"/>
    <cellStyle name="Currency 2 9 4 2 2 2 2 2" xfId="22073" xr:uid="{844F655B-BC82-4905-8B62-7EDF161BAF39}"/>
    <cellStyle name="Currency 2 9 4 2 2 2 2 2 2" xfId="44729" xr:uid="{78817509-4916-408C-BC38-4E0914DDED68}"/>
    <cellStyle name="Currency 2 9 4 2 2 2 2 3" xfId="33401" xr:uid="{B73D1BED-8FF5-476B-8BD1-26B4E034B247}"/>
    <cellStyle name="Currency 2 9 4 2 2 2 3" xfId="16409" xr:uid="{C63C8778-111E-4AF3-A8D5-C9DA3FF46DEF}"/>
    <cellStyle name="Currency 2 9 4 2 2 2 3 2" xfId="39065" xr:uid="{8D68FDE8-0F3B-4876-BDB0-01857CAD1A0B}"/>
    <cellStyle name="Currency 2 9 4 2 2 2 4" xfId="27737" xr:uid="{9DD97E33-1373-4000-995A-437D68EFFA27}"/>
    <cellStyle name="Currency 2 9 4 2 2 3" xfId="7913" xr:uid="{FDE6C29A-65C8-4FA2-B91A-CE922F00F9CA}"/>
    <cellStyle name="Currency 2 9 4 2 2 3 2" xfId="19241" xr:uid="{56040BD3-1926-4051-B719-9BB55EFDC6B0}"/>
    <cellStyle name="Currency 2 9 4 2 2 3 2 2" xfId="41897" xr:uid="{0C5B658C-CBD1-4E2B-BCFE-4FB25DC63600}"/>
    <cellStyle name="Currency 2 9 4 2 2 3 3" xfId="30569" xr:uid="{1126735E-4AD7-4254-B12B-99F3B8594E35}"/>
    <cellStyle name="Currency 2 9 4 2 2 4" xfId="13577" xr:uid="{D5D44240-E160-4A33-A223-CA4906AE0909}"/>
    <cellStyle name="Currency 2 9 4 2 2 4 2" xfId="36233" xr:uid="{40384548-0105-4CF0-BDE3-15ECE9F0FD0B}"/>
    <cellStyle name="Currency 2 9 4 2 2 5" xfId="24905" xr:uid="{4B3AADD3-DB68-485D-84EC-519FD4FBC679}"/>
    <cellStyle name="Currency 2 9 4 2 3" xfId="3993" xr:uid="{C14FC173-35CF-4D48-B163-489FAE635B52}"/>
    <cellStyle name="Currency 2 9 4 2 3 2" xfId="9657" xr:uid="{A603DD97-45A5-4264-B5B2-D0AB36E1453F}"/>
    <cellStyle name="Currency 2 9 4 2 3 2 2" xfId="20985" xr:uid="{809D75DE-1BE2-43D4-9BBE-CB984BD6DE09}"/>
    <cellStyle name="Currency 2 9 4 2 3 2 2 2" xfId="43641" xr:uid="{E6FB4B84-EC27-4B14-A510-ADF98CD2996B}"/>
    <cellStyle name="Currency 2 9 4 2 3 2 3" xfId="32313" xr:uid="{193F15C9-723C-4FC5-AC9B-3C9409355719}"/>
    <cellStyle name="Currency 2 9 4 2 3 3" xfId="15321" xr:uid="{2686430A-0EBE-4D22-9E60-BD3594E93A88}"/>
    <cellStyle name="Currency 2 9 4 2 3 3 2" xfId="37977" xr:uid="{A0C57ACD-69C7-443C-9C20-D550F25DA882}"/>
    <cellStyle name="Currency 2 9 4 2 3 4" xfId="26649" xr:uid="{1292340C-120D-41FD-B867-4272778472D4}"/>
    <cellStyle name="Currency 2 9 4 2 4" xfId="6825" xr:uid="{110390A5-4D9F-4DB4-81EE-BEFB3F0CB4DB}"/>
    <cellStyle name="Currency 2 9 4 2 4 2" xfId="18153" xr:uid="{E8859264-23E9-4630-967B-8FE60AB12D8C}"/>
    <cellStyle name="Currency 2 9 4 2 4 2 2" xfId="40809" xr:uid="{6DC8CE0F-412C-4F4E-B32C-DC83808D3E1E}"/>
    <cellStyle name="Currency 2 9 4 2 4 3" xfId="29481" xr:uid="{74E68045-563C-4556-A0D6-8F633A042F66}"/>
    <cellStyle name="Currency 2 9 4 2 5" xfId="12489" xr:uid="{2F405466-CDFC-4235-B2D9-400B05D51F92}"/>
    <cellStyle name="Currency 2 9 4 2 5 2" xfId="35145" xr:uid="{8EAB402B-4FD9-4D25-8083-EEC307E0F073}"/>
    <cellStyle name="Currency 2 9 4 2 6" xfId="23817" xr:uid="{0271CD30-4C2A-4B88-9666-CAEE65FD405F}"/>
    <cellStyle name="Currency 2 9 4 3" xfId="2250" xr:uid="{AED89B0B-99CB-494F-AC4C-0673A640A808}"/>
    <cellStyle name="Currency 2 9 4 3 2" xfId="5082" xr:uid="{7389FA9D-8D7D-4EA8-BCF5-A8F0556F5FD8}"/>
    <cellStyle name="Currency 2 9 4 3 2 2" xfId="10746" xr:uid="{E516EFB8-8578-4738-8467-A4C93CBBBB81}"/>
    <cellStyle name="Currency 2 9 4 3 2 2 2" xfId="22074" xr:uid="{B81E1FAD-552E-420A-9845-8EE1CE9363C2}"/>
    <cellStyle name="Currency 2 9 4 3 2 2 2 2" xfId="44730" xr:uid="{9114F13A-87E6-4F0A-BEFD-98A0D6179AB0}"/>
    <cellStyle name="Currency 2 9 4 3 2 2 3" xfId="33402" xr:uid="{85E14805-E5FF-4E1C-844E-697E06FA16DF}"/>
    <cellStyle name="Currency 2 9 4 3 2 3" xfId="16410" xr:uid="{8F2838FA-DC4A-4DC5-AE34-62A1CB2BBC1E}"/>
    <cellStyle name="Currency 2 9 4 3 2 3 2" xfId="39066" xr:uid="{A6CF7F17-3B93-4839-823D-62AAACB623BE}"/>
    <cellStyle name="Currency 2 9 4 3 2 4" xfId="27738" xr:uid="{3B619B58-69DB-4D5D-BF2A-B68D23C0750D}"/>
    <cellStyle name="Currency 2 9 4 3 3" xfId="7914" xr:uid="{94BA004A-D1B8-47DD-9F8E-B460155CDD8A}"/>
    <cellStyle name="Currency 2 9 4 3 3 2" xfId="19242" xr:uid="{DD448E47-B869-4538-BB23-ED79AA0E44F8}"/>
    <cellStyle name="Currency 2 9 4 3 3 2 2" xfId="41898" xr:uid="{5960110F-A39E-43AE-A689-143092C11B1A}"/>
    <cellStyle name="Currency 2 9 4 3 3 3" xfId="30570" xr:uid="{1A3B78A4-6430-40CD-9165-6F052C204096}"/>
    <cellStyle name="Currency 2 9 4 3 4" xfId="13578" xr:uid="{D04DB10D-B543-4F2D-91AF-177165972BB8}"/>
    <cellStyle name="Currency 2 9 4 3 4 2" xfId="36234" xr:uid="{CD7A13C5-EA9B-4B64-B4C5-EAC41CB66319}"/>
    <cellStyle name="Currency 2 9 4 3 5" xfId="24906" xr:uid="{8E15C6DE-2B3C-4180-9AD9-CE7A33B418A4}"/>
    <cellStyle name="Currency 2 9 4 4" xfId="3289" xr:uid="{A36BF8C6-BDAE-4276-8404-DE09F3E31A68}"/>
    <cellStyle name="Currency 2 9 4 4 2" xfId="8953" xr:uid="{BB8E3C28-3010-4396-B8BD-8186A1665F90}"/>
    <cellStyle name="Currency 2 9 4 4 2 2" xfId="20281" xr:uid="{C5553746-D0ED-45E3-9791-CEAC5A5D07E6}"/>
    <cellStyle name="Currency 2 9 4 4 2 2 2" xfId="42937" xr:uid="{C63EF39D-C989-42B2-989F-A579C0EEC5C0}"/>
    <cellStyle name="Currency 2 9 4 4 2 3" xfId="31609" xr:uid="{58229746-4E8A-49D7-A6EC-8D8F0FE90509}"/>
    <cellStyle name="Currency 2 9 4 4 3" xfId="14617" xr:uid="{C2C8A678-CA1D-42BE-9A79-FC315D73E9D5}"/>
    <cellStyle name="Currency 2 9 4 4 3 2" xfId="37273" xr:uid="{DFA55BDF-FACC-46BF-8E81-F8441229DCA0}"/>
    <cellStyle name="Currency 2 9 4 4 4" xfId="25945" xr:uid="{1FD549F5-2893-4A26-8402-47109F431B7B}"/>
    <cellStyle name="Currency 2 9 4 5" xfId="6121" xr:uid="{C4F762C6-4D9D-454C-81C3-BBDACA1F5930}"/>
    <cellStyle name="Currency 2 9 4 5 2" xfId="17449" xr:uid="{00E6643C-1DEE-46A3-9B5E-C5CBACA107DC}"/>
    <cellStyle name="Currency 2 9 4 5 2 2" xfId="40105" xr:uid="{4FE50AC8-0377-4CD8-BE32-1D29E21CB3C7}"/>
    <cellStyle name="Currency 2 9 4 5 3" xfId="28777" xr:uid="{8ED6B798-7F1F-45EA-B1DF-64953FDF2D60}"/>
    <cellStyle name="Currency 2 9 4 6" xfId="11785" xr:uid="{390CA6EA-44B3-4BBF-8B46-48AFF4B2F1D1}"/>
    <cellStyle name="Currency 2 9 4 6 2" xfId="34441" xr:uid="{7904FAAA-9FB3-46AD-9C8F-862B180CDDBE}"/>
    <cellStyle name="Currency 2 9 4 7" xfId="23113" xr:uid="{C7C66E86-79C3-4BA7-8924-79AF99103F6D}"/>
    <cellStyle name="Currency 2 9 5" xfId="809" xr:uid="{56FD5FCA-F486-4A58-8A01-5F9174A4FAB7}"/>
    <cellStyle name="Currency 2 9 5 2" xfId="2251" xr:uid="{23F889C2-B0BE-4DF8-87D2-EED6C6F14740}"/>
    <cellStyle name="Currency 2 9 5 2 2" xfId="5083" xr:uid="{B47519E3-0262-4A75-8653-AE56312C0409}"/>
    <cellStyle name="Currency 2 9 5 2 2 2" xfId="10747" xr:uid="{2ED8E769-6C2C-45CD-9460-5522A56851E0}"/>
    <cellStyle name="Currency 2 9 5 2 2 2 2" xfId="22075" xr:uid="{71F4B44E-D710-4805-9543-C7B48F04F88B}"/>
    <cellStyle name="Currency 2 9 5 2 2 2 2 2" xfId="44731" xr:uid="{B076B702-EFC8-4498-9FF5-336381789E5D}"/>
    <cellStyle name="Currency 2 9 5 2 2 2 3" xfId="33403" xr:uid="{C3C21575-A311-4C33-B445-8EF344EC6CB7}"/>
    <cellStyle name="Currency 2 9 5 2 2 3" xfId="16411" xr:uid="{29F2CAAA-B936-4EDD-BE09-2D3B6D2846F0}"/>
    <cellStyle name="Currency 2 9 5 2 2 3 2" xfId="39067" xr:uid="{DEB0E90E-0F34-4C98-BB15-54D38562767E}"/>
    <cellStyle name="Currency 2 9 5 2 2 4" xfId="27739" xr:uid="{3ABE8173-8800-4C45-8719-12F6093FA051}"/>
    <cellStyle name="Currency 2 9 5 2 3" xfId="7915" xr:uid="{5ADF27B3-883A-4F66-93C2-F6465D70C945}"/>
    <cellStyle name="Currency 2 9 5 2 3 2" xfId="19243" xr:uid="{44F648C0-99C6-49DC-95FE-97BB03B97226}"/>
    <cellStyle name="Currency 2 9 5 2 3 2 2" xfId="41899" xr:uid="{956DD08D-B489-41CD-A6E5-CFF8B3489BAD}"/>
    <cellStyle name="Currency 2 9 5 2 3 3" xfId="30571" xr:uid="{DD39EF1F-E3D3-4CCC-B886-3A40C97AEC76}"/>
    <cellStyle name="Currency 2 9 5 2 4" xfId="13579" xr:uid="{AFEA737E-779A-49AF-A2AD-4166EBC5790C}"/>
    <cellStyle name="Currency 2 9 5 2 4 2" xfId="36235" xr:uid="{FC183283-1FCD-4950-A067-2E5EFEDB38C3}"/>
    <cellStyle name="Currency 2 9 5 2 5" xfId="24907" xr:uid="{C35E8404-1D71-460C-99E7-37D38A84E6AE}"/>
    <cellStyle name="Currency 2 9 5 3" xfId="3641" xr:uid="{00CE56DF-943B-4F7D-97C0-C209E2C416F6}"/>
    <cellStyle name="Currency 2 9 5 3 2" xfId="9305" xr:uid="{8FE38618-6244-4144-B9B3-94855A41D897}"/>
    <cellStyle name="Currency 2 9 5 3 2 2" xfId="20633" xr:uid="{40E01828-40E3-4641-8B6B-AE5073124983}"/>
    <cellStyle name="Currency 2 9 5 3 2 2 2" xfId="43289" xr:uid="{6275D9AB-6F70-4309-86CF-072E10207EC4}"/>
    <cellStyle name="Currency 2 9 5 3 2 3" xfId="31961" xr:uid="{0DD69BC2-7FBD-4DA6-81E0-B18C9B94F161}"/>
    <cellStyle name="Currency 2 9 5 3 3" xfId="14969" xr:uid="{96EF41C4-DF22-4820-8D73-6422CD7FFD84}"/>
    <cellStyle name="Currency 2 9 5 3 3 2" xfId="37625" xr:uid="{333A9086-9D3F-4428-BA54-1F21268F0C55}"/>
    <cellStyle name="Currency 2 9 5 3 4" xfId="26297" xr:uid="{4523B7EF-814B-43ED-BB35-5062DAA1B161}"/>
    <cellStyle name="Currency 2 9 5 4" xfId="6473" xr:uid="{14321143-F389-4AF2-B8C6-D25390E6B0BB}"/>
    <cellStyle name="Currency 2 9 5 4 2" xfId="17801" xr:uid="{50FB706F-10C3-443E-811E-729E0F36E83D}"/>
    <cellStyle name="Currency 2 9 5 4 2 2" xfId="40457" xr:uid="{8818A7F1-6A01-4258-A0BA-16026111D8F1}"/>
    <cellStyle name="Currency 2 9 5 4 3" xfId="29129" xr:uid="{683014B7-3128-445C-8EBE-1F31D3E38235}"/>
    <cellStyle name="Currency 2 9 5 5" xfId="12137" xr:uid="{EE8BB848-727A-43B2-9CD0-3EB21859C87E}"/>
    <cellStyle name="Currency 2 9 5 5 2" xfId="34793" xr:uid="{CD64028E-36B8-4019-84CB-7E01B4328638}"/>
    <cellStyle name="Currency 2 9 5 6" xfId="23465" xr:uid="{0AF69E99-8B99-406F-8845-25C0D06EAC97}"/>
    <cellStyle name="Currency 2 9 6" xfId="2252" xr:uid="{AEF2EE38-8723-49D6-B391-F46B19124E31}"/>
    <cellStyle name="Currency 2 9 6 2" xfId="5084" xr:uid="{9E4CE97E-8735-4404-B2E7-BF3F1CEDF31A}"/>
    <cellStyle name="Currency 2 9 6 2 2" xfId="10748" xr:uid="{5B262D79-CDA3-4FDF-B273-743A1565AD09}"/>
    <cellStyle name="Currency 2 9 6 2 2 2" xfId="22076" xr:uid="{A3E9EF3D-528B-4860-9C67-0C0C86FA80E8}"/>
    <cellStyle name="Currency 2 9 6 2 2 2 2" xfId="44732" xr:uid="{12736806-DC99-4332-813F-4ADBDEA3ED38}"/>
    <cellStyle name="Currency 2 9 6 2 2 3" xfId="33404" xr:uid="{41D99EC1-68F2-4A68-A8E6-DEB1B037CD42}"/>
    <cellStyle name="Currency 2 9 6 2 3" xfId="16412" xr:uid="{6BFFD37D-5F55-40FB-9F8A-682AC79AF499}"/>
    <cellStyle name="Currency 2 9 6 2 3 2" xfId="39068" xr:uid="{6E481E70-C3C2-4B52-AEB2-F78C3437E541}"/>
    <cellStyle name="Currency 2 9 6 2 4" xfId="27740" xr:uid="{66EC7BC8-A655-4EDE-9BA2-99AFD1E1A551}"/>
    <cellStyle name="Currency 2 9 6 3" xfId="7916" xr:uid="{82FB9CD8-5647-486C-B0A1-D8B6F7D73572}"/>
    <cellStyle name="Currency 2 9 6 3 2" xfId="19244" xr:uid="{0EC81BB9-879A-45A6-8968-DEB57E02C7EB}"/>
    <cellStyle name="Currency 2 9 6 3 2 2" xfId="41900" xr:uid="{C15BB927-7C70-4E48-A025-1A2DE6E09067}"/>
    <cellStyle name="Currency 2 9 6 3 3" xfId="30572" xr:uid="{37EF218B-CF02-4786-88C9-7810C06F20F5}"/>
    <cellStyle name="Currency 2 9 6 4" xfId="13580" xr:uid="{B704A6BD-E77C-4685-A581-364524FBB6FE}"/>
    <cellStyle name="Currency 2 9 6 4 2" xfId="36236" xr:uid="{5050E084-B520-43C8-A99D-B192A9A74E8A}"/>
    <cellStyle name="Currency 2 9 6 5" xfId="24908" xr:uid="{32EBB890-F0B4-4809-9F56-C2A942DEB469}"/>
    <cellStyle name="Currency 2 9 7" xfId="2937" xr:uid="{D12F6300-A4E5-4627-9F15-26466329927D}"/>
    <cellStyle name="Currency 2 9 7 2" xfId="8601" xr:uid="{DBC508AB-100F-40F5-BCCD-D0B2E42BABC1}"/>
    <cellStyle name="Currency 2 9 7 2 2" xfId="19929" xr:uid="{7E102875-0F0E-4544-8B1C-355FCBAF39EE}"/>
    <cellStyle name="Currency 2 9 7 2 2 2" xfId="42585" xr:uid="{03B6CF2C-956A-407D-8387-9EAD03A595AF}"/>
    <cellStyle name="Currency 2 9 7 2 3" xfId="31257" xr:uid="{15B0B918-FEA2-4E19-B869-E9A86AD655AA}"/>
    <cellStyle name="Currency 2 9 7 3" xfId="14265" xr:uid="{EF750D68-8622-4EED-AE2A-E2E32D3E2181}"/>
    <cellStyle name="Currency 2 9 7 3 2" xfId="36921" xr:uid="{F5CAD88B-3FD0-49DA-B25B-2EC500DAD813}"/>
    <cellStyle name="Currency 2 9 7 4" xfId="25593" xr:uid="{197DAEDC-BD0F-401D-8F0F-A18FCB83E0E5}"/>
    <cellStyle name="Currency 2 9 8" xfId="5769" xr:uid="{AA07E019-28A8-4165-8DFC-467727DA0473}"/>
    <cellStyle name="Currency 2 9 8 2" xfId="17097" xr:uid="{65E4254F-4AE3-43B5-8BC4-C57A6D4E2BD2}"/>
    <cellStyle name="Currency 2 9 8 2 2" xfId="39753" xr:uid="{EF2E9945-2EEB-4F44-BA3B-BAC4EC416795}"/>
    <cellStyle name="Currency 2 9 8 3" xfId="28425" xr:uid="{0E5F97EF-E1F3-4198-99A0-5E218FFA24F2}"/>
    <cellStyle name="Currency 2 9 9" xfId="11433" xr:uid="{8220BDE1-1BB3-4656-8187-89E54C4F8104}"/>
    <cellStyle name="Currency 2 9 9 2" xfId="34089" xr:uid="{E3334666-7203-4365-B1C6-5C19645C5A88}"/>
    <cellStyle name="Currency 3" xfId="63" xr:uid="{C95D53E5-6F4E-4D60-B4FC-CF2D021F1C81}"/>
    <cellStyle name="Currency 3 10" xfId="150" xr:uid="{BBB09966-0E6A-424A-8395-64C5168D48BC}"/>
    <cellStyle name="Currency 3 10 2" xfId="326" xr:uid="{59FC3BDE-D0A7-4B7F-ABF1-FFA7D32EA8FB}"/>
    <cellStyle name="Currency 3 10 2 2" xfId="678" xr:uid="{EA6662DD-8F87-4C70-AECF-65E07CF86801}"/>
    <cellStyle name="Currency 3 10 2 2 2" xfId="1382" xr:uid="{8D504CE6-D345-4E93-B5F0-AE21EE09A017}"/>
    <cellStyle name="Currency 3 10 2 2 2 2" xfId="2253" xr:uid="{B6D7A95D-2B48-402F-BB1C-4B2B1AF43781}"/>
    <cellStyle name="Currency 3 10 2 2 2 2 2" xfId="5085" xr:uid="{3BDC3DBF-37E6-488E-ACB8-27659487EFE5}"/>
    <cellStyle name="Currency 3 10 2 2 2 2 2 2" xfId="10749" xr:uid="{21164222-7B0A-49CA-AC23-D408C59C8233}"/>
    <cellStyle name="Currency 3 10 2 2 2 2 2 2 2" xfId="22077" xr:uid="{E6B150DE-AAEF-4EB8-A198-F2E69282D4FE}"/>
    <cellStyle name="Currency 3 10 2 2 2 2 2 2 2 2" xfId="44733" xr:uid="{7E08F366-86E4-4D19-ADED-90B9ECC1257A}"/>
    <cellStyle name="Currency 3 10 2 2 2 2 2 2 3" xfId="33405" xr:uid="{789364D2-A96F-4014-9472-0482A420DF99}"/>
    <cellStyle name="Currency 3 10 2 2 2 2 2 3" xfId="16413" xr:uid="{39A4EBFB-7E66-4B97-90A4-6702250718D8}"/>
    <cellStyle name="Currency 3 10 2 2 2 2 2 3 2" xfId="39069" xr:uid="{5B1DAD5E-3891-41A7-921D-F58BAFE263E0}"/>
    <cellStyle name="Currency 3 10 2 2 2 2 2 4" xfId="27741" xr:uid="{AC756D59-6E47-4F84-826E-F74381D35892}"/>
    <cellStyle name="Currency 3 10 2 2 2 2 3" xfId="7917" xr:uid="{E2E88FD0-DF81-4314-859D-E2C50323F120}"/>
    <cellStyle name="Currency 3 10 2 2 2 2 3 2" xfId="19245" xr:uid="{726B3A27-1CF3-4527-85CA-138F2FE0A297}"/>
    <cellStyle name="Currency 3 10 2 2 2 2 3 2 2" xfId="41901" xr:uid="{65CC33F5-7EE1-4A82-903C-C5B4DFEE73C4}"/>
    <cellStyle name="Currency 3 10 2 2 2 2 3 3" xfId="30573" xr:uid="{F38DA629-A409-4E6D-8200-3AD9A9EF8010}"/>
    <cellStyle name="Currency 3 10 2 2 2 2 4" xfId="13581" xr:uid="{85798126-4B2D-4536-88B2-7ADC628F45B9}"/>
    <cellStyle name="Currency 3 10 2 2 2 2 4 2" xfId="36237" xr:uid="{6BB5A891-604E-4DB9-A0F8-AFF7908CC392}"/>
    <cellStyle name="Currency 3 10 2 2 2 2 5" xfId="24909" xr:uid="{34796949-FB13-4760-9213-D67B4D43F94D}"/>
    <cellStyle name="Currency 3 10 2 2 2 3" xfId="4214" xr:uid="{42206684-DE12-4AEE-A10C-B435661F5C55}"/>
    <cellStyle name="Currency 3 10 2 2 2 3 2" xfId="9878" xr:uid="{8853A668-0C4B-4ADC-B0E8-41347940D702}"/>
    <cellStyle name="Currency 3 10 2 2 2 3 2 2" xfId="21206" xr:uid="{A87B3A41-9D4A-4A1C-9607-369D4FAEB49E}"/>
    <cellStyle name="Currency 3 10 2 2 2 3 2 2 2" xfId="43862" xr:uid="{4505CBB1-F8E2-4255-BB54-8538EC857965}"/>
    <cellStyle name="Currency 3 10 2 2 2 3 2 3" xfId="32534" xr:uid="{CC992B0F-B5DE-4725-9427-77D9E2BF6820}"/>
    <cellStyle name="Currency 3 10 2 2 2 3 3" xfId="15542" xr:uid="{51435417-3F9D-4CAC-AA6D-4EF4AAA5E8C2}"/>
    <cellStyle name="Currency 3 10 2 2 2 3 3 2" xfId="38198" xr:uid="{3BFC41F4-9B9B-4E1C-BE9B-E460B7E43A80}"/>
    <cellStyle name="Currency 3 10 2 2 2 3 4" xfId="26870" xr:uid="{81890FDC-F696-4BA8-998A-B946F92A2051}"/>
    <cellStyle name="Currency 3 10 2 2 2 4" xfId="7046" xr:uid="{C560FF44-38F7-412F-8197-0A4C9673AE40}"/>
    <cellStyle name="Currency 3 10 2 2 2 4 2" xfId="18374" xr:uid="{D762F2ED-E9A0-467C-83BB-F6E2E0D36C56}"/>
    <cellStyle name="Currency 3 10 2 2 2 4 2 2" xfId="41030" xr:uid="{B40EDA7C-C742-4C33-B283-F506005522D5}"/>
    <cellStyle name="Currency 3 10 2 2 2 4 3" xfId="29702" xr:uid="{72D7D360-E196-455A-8FFB-25A87A512B9E}"/>
    <cellStyle name="Currency 3 10 2 2 2 5" xfId="12710" xr:uid="{7D88F0FA-B466-4A03-A2C5-FD842C93076B}"/>
    <cellStyle name="Currency 3 10 2 2 2 5 2" xfId="35366" xr:uid="{8FF18CFE-D765-42EB-A35B-D2B28D08A427}"/>
    <cellStyle name="Currency 3 10 2 2 2 6" xfId="24038" xr:uid="{6502F084-405D-49B4-9DE4-996FBDDD4163}"/>
    <cellStyle name="Currency 3 10 2 2 3" xfId="2254" xr:uid="{064A0F4F-D6C8-419D-BCAD-A9E4EF522261}"/>
    <cellStyle name="Currency 3 10 2 2 3 2" xfId="5086" xr:uid="{171DBCE4-55CE-415B-94D5-1A63C6F22BE3}"/>
    <cellStyle name="Currency 3 10 2 2 3 2 2" xfId="10750" xr:uid="{EB18495C-B2EE-43BB-B51C-28E2DE1B4743}"/>
    <cellStyle name="Currency 3 10 2 2 3 2 2 2" xfId="22078" xr:uid="{AEBB1AFB-9503-4799-8445-E2D76653939F}"/>
    <cellStyle name="Currency 3 10 2 2 3 2 2 2 2" xfId="44734" xr:uid="{13243432-7A20-46CA-9F56-D6D0198FDF73}"/>
    <cellStyle name="Currency 3 10 2 2 3 2 2 3" xfId="33406" xr:uid="{162BD9FD-50AF-49D6-B155-3BE5CBDBD491}"/>
    <cellStyle name="Currency 3 10 2 2 3 2 3" xfId="16414" xr:uid="{81CF45A1-CAED-4F8C-A54B-6A19EB46123C}"/>
    <cellStyle name="Currency 3 10 2 2 3 2 3 2" xfId="39070" xr:uid="{E75923C0-3A6B-450B-9297-66E0F030B3E2}"/>
    <cellStyle name="Currency 3 10 2 2 3 2 4" xfId="27742" xr:uid="{B41E7995-DDDE-4E1C-8CEA-40540688FABD}"/>
    <cellStyle name="Currency 3 10 2 2 3 3" xfId="7918" xr:uid="{92658A44-0990-4C55-8D64-5E19C68E2540}"/>
    <cellStyle name="Currency 3 10 2 2 3 3 2" xfId="19246" xr:uid="{DA77C224-60E0-425A-8003-1551D450C838}"/>
    <cellStyle name="Currency 3 10 2 2 3 3 2 2" xfId="41902" xr:uid="{A5C0E931-B6E5-4E29-B83C-5EBA57B5C7D8}"/>
    <cellStyle name="Currency 3 10 2 2 3 3 3" xfId="30574" xr:uid="{D68BD08B-6D6A-4FDF-8FAB-ED74DAA72EBC}"/>
    <cellStyle name="Currency 3 10 2 2 3 4" xfId="13582" xr:uid="{F801150B-E7D6-4D9B-8623-656525827F84}"/>
    <cellStyle name="Currency 3 10 2 2 3 4 2" xfId="36238" xr:uid="{5F45AD3F-B36D-4215-928A-F464191C4FEA}"/>
    <cellStyle name="Currency 3 10 2 2 3 5" xfId="24910" xr:uid="{FF24B2A5-6FCE-47E9-BF85-F57BEC4647E6}"/>
    <cellStyle name="Currency 3 10 2 2 4" xfId="3510" xr:uid="{B973C613-3B97-47E6-9254-A166F0A14223}"/>
    <cellStyle name="Currency 3 10 2 2 4 2" xfId="9174" xr:uid="{49F89D45-5E80-4A55-9F55-38B7929BB184}"/>
    <cellStyle name="Currency 3 10 2 2 4 2 2" xfId="20502" xr:uid="{8826D812-A704-49F4-A9E7-9383A670F5BC}"/>
    <cellStyle name="Currency 3 10 2 2 4 2 2 2" xfId="43158" xr:uid="{C10671BD-7E55-4D14-8A81-3F408F1A1943}"/>
    <cellStyle name="Currency 3 10 2 2 4 2 3" xfId="31830" xr:uid="{03876D96-3A45-4474-95BB-693FC277D0E2}"/>
    <cellStyle name="Currency 3 10 2 2 4 3" xfId="14838" xr:uid="{CC4F55D7-2A32-4A0C-A3F7-DE53EA683475}"/>
    <cellStyle name="Currency 3 10 2 2 4 3 2" xfId="37494" xr:uid="{D7203730-6EB9-4DF5-AA62-1CD830F5A606}"/>
    <cellStyle name="Currency 3 10 2 2 4 4" xfId="26166" xr:uid="{6B298A33-4FA9-42E6-BDF5-E9F6F8E9D07E}"/>
    <cellStyle name="Currency 3 10 2 2 5" xfId="6342" xr:uid="{54F18570-1DD0-4C05-B581-F28438FCC57F}"/>
    <cellStyle name="Currency 3 10 2 2 5 2" xfId="17670" xr:uid="{10FF92E2-937F-40BD-86F4-D9434F26421A}"/>
    <cellStyle name="Currency 3 10 2 2 5 2 2" xfId="40326" xr:uid="{EBE9BCA2-C99E-43E3-9F98-05B3A055364F}"/>
    <cellStyle name="Currency 3 10 2 2 5 3" xfId="28998" xr:uid="{8BA8C0B3-35A3-44E7-8D41-89E41B0F2ACE}"/>
    <cellStyle name="Currency 3 10 2 2 6" xfId="12006" xr:uid="{DA33C55A-1481-4462-AAC0-B6A760EFE43F}"/>
    <cellStyle name="Currency 3 10 2 2 6 2" xfId="34662" xr:uid="{3924857F-3555-4806-96F3-369B9B5559C4}"/>
    <cellStyle name="Currency 3 10 2 2 7" xfId="23334" xr:uid="{A3C83B80-C6B9-416B-BEB5-CB941BA1E728}"/>
    <cellStyle name="Currency 3 10 2 3" xfId="1030" xr:uid="{9A7B0ACA-4278-4EA6-B8CB-BA0B254C2650}"/>
    <cellStyle name="Currency 3 10 2 3 2" xfId="2255" xr:uid="{A217DBDF-446A-4065-99F0-E03E0D01EA61}"/>
    <cellStyle name="Currency 3 10 2 3 2 2" xfId="5087" xr:uid="{1580FFB2-B419-4159-8415-07DE1FBED102}"/>
    <cellStyle name="Currency 3 10 2 3 2 2 2" xfId="10751" xr:uid="{06B448EE-132E-4536-803F-AB2386E304CE}"/>
    <cellStyle name="Currency 3 10 2 3 2 2 2 2" xfId="22079" xr:uid="{AA74D627-F96B-4F11-A663-D12A8360C872}"/>
    <cellStyle name="Currency 3 10 2 3 2 2 2 2 2" xfId="44735" xr:uid="{84FE8A74-A35D-49D3-9322-610ED0A6DB89}"/>
    <cellStyle name="Currency 3 10 2 3 2 2 2 3" xfId="33407" xr:uid="{321F9136-841C-4C5F-B0C1-39857F104D7B}"/>
    <cellStyle name="Currency 3 10 2 3 2 2 3" xfId="16415" xr:uid="{B59AF2D3-D55E-417A-9204-25E7A6B9F709}"/>
    <cellStyle name="Currency 3 10 2 3 2 2 3 2" xfId="39071" xr:uid="{0CBA3653-2A98-43E8-91B8-5CFC3BB3F5B6}"/>
    <cellStyle name="Currency 3 10 2 3 2 2 4" xfId="27743" xr:uid="{4E72B211-A277-46A0-850A-C3DFC3F70505}"/>
    <cellStyle name="Currency 3 10 2 3 2 3" xfId="7919" xr:uid="{53EA9FA7-9063-4F9E-81C5-53922F05E8A9}"/>
    <cellStyle name="Currency 3 10 2 3 2 3 2" xfId="19247" xr:uid="{1886786D-5C31-485F-964D-5C0980058AC2}"/>
    <cellStyle name="Currency 3 10 2 3 2 3 2 2" xfId="41903" xr:uid="{1F570BBD-46A4-4185-BCAB-40C6D2963071}"/>
    <cellStyle name="Currency 3 10 2 3 2 3 3" xfId="30575" xr:uid="{ED8625AD-585A-424B-9059-53F8B9030895}"/>
    <cellStyle name="Currency 3 10 2 3 2 4" xfId="13583" xr:uid="{70264063-3E5D-4CE6-93D7-7A2B28507044}"/>
    <cellStyle name="Currency 3 10 2 3 2 4 2" xfId="36239" xr:uid="{02F77D1F-2228-437A-A76B-67DEEA8551A1}"/>
    <cellStyle name="Currency 3 10 2 3 2 5" xfId="24911" xr:uid="{3DB07927-B8D3-4977-B40C-8FDDA708E139}"/>
    <cellStyle name="Currency 3 10 2 3 3" xfId="3862" xr:uid="{7201A4CE-F4D4-4B54-A944-7488A4D7761B}"/>
    <cellStyle name="Currency 3 10 2 3 3 2" xfId="9526" xr:uid="{74B6C00B-B3A0-449D-AE10-B3B4FA866ABE}"/>
    <cellStyle name="Currency 3 10 2 3 3 2 2" xfId="20854" xr:uid="{48482CD9-3DB9-4DE7-A244-4822192C463B}"/>
    <cellStyle name="Currency 3 10 2 3 3 2 2 2" xfId="43510" xr:uid="{B1438A72-FAF2-4BCB-87BE-52CF8D470CB5}"/>
    <cellStyle name="Currency 3 10 2 3 3 2 3" xfId="32182" xr:uid="{426B1C1B-138C-4731-A9AD-FED3197899EB}"/>
    <cellStyle name="Currency 3 10 2 3 3 3" xfId="15190" xr:uid="{2EDF0A01-C776-47F1-8137-89C3AA1DFC71}"/>
    <cellStyle name="Currency 3 10 2 3 3 3 2" xfId="37846" xr:uid="{EED2CBC9-2A24-40D2-8E5D-AC4CEDD22670}"/>
    <cellStyle name="Currency 3 10 2 3 3 4" xfId="26518" xr:uid="{9F672706-EA83-4D92-9EA8-EF0EEEE83422}"/>
    <cellStyle name="Currency 3 10 2 3 4" xfId="6694" xr:uid="{1752488B-08AA-4CC4-8430-579439BC5AF0}"/>
    <cellStyle name="Currency 3 10 2 3 4 2" xfId="18022" xr:uid="{33700264-67E2-45BE-8E86-E498C8983D00}"/>
    <cellStyle name="Currency 3 10 2 3 4 2 2" xfId="40678" xr:uid="{9099B7A6-4F35-4F5D-8C44-12F6C47C3231}"/>
    <cellStyle name="Currency 3 10 2 3 4 3" xfId="29350" xr:uid="{73D96A42-B189-4C43-8B04-87537E699E88}"/>
    <cellStyle name="Currency 3 10 2 3 5" xfId="12358" xr:uid="{83BCCC90-9B37-4F95-9ADD-DC998B342623}"/>
    <cellStyle name="Currency 3 10 2 3 5 2" xfId="35014" xr:uid="{952EB2E2-54A9-4177-B60E-5AF45423E139}"/>
    <cellStyle name="Currency 3 10 2 3 6" xfId="23686" xr:uid="{B3B0282F-9BB1-4EA6-8D3F-73AED761BBDF}"/>
    <cellStyle name="Currency 3 10 2 4" xfId="2256" xr:uid="{C19B5EE0-DDC5-431D-AEEC-8720A44EE671}"/>
    <cellStyle name="Currency 3 10 2 4 2" xfId="5088" xr:uid="{751CA562-72D0-4220-8E9F-0A7DA0A307B9}"/>
    <cellStyle name="Currency 3 10 2 4 2 2" xfId="10752" xr:uid="{5F2D0138-72ED-499F-8DE8-023662606C6F}"/>
    <cellStyle name="Currency 3 10 2 4 2 2 2" xfId="22080" xr:uid="{3F11AEDD-53B8-47E9-84E1-6B8AAF356BDD}"/>
    <cellStyle name="Currency 3 10 2 4 2 2 2 2" xfId="44736" xr:uid="{288AB1B2-B014-41DC-9BBD-87D523122031}"/>
    <cellStyle name="Currency 3 10 2 4 2 2 3" xfId="33408" xr:uid="{DD35CD35-BA12-43E8-B20E-999187BA4F6E}"/>
    <cellStyle name="Currency 3 10 2 4 2 3" xfId="16416" xr:uid="{3945BD7C-888B-4E59-85FA-683D6D374AAD}"/>
    <cellStyle name="Currency 3 10 2 4 2 3 2" xfId="39072" xr:uid="{0BCD6C86-3A32-4C11-8EC4-FB17BD402696}"/>
    <cellStyle name="Currency 3 10 2 4 2 4" xfId="27744" xr:uid="{13CA670C-A07B-4908-A3DA-1437BA3AAABC}"/>
    <cellStyle name="Currency 3 10 2 4 3" xfId="7920" xr:uid="{79EA4B23-E5A4-4E2D-A202-DF5F4D16B18C}"/>
    <cellStyle name="Currency 3 10 2 4 3 2" xfId="19248" xr:uid="{9F437E77-CD8B-4704-9700-94A7C7C1A55E}"/>
    <cellStyle name="Currency 3 10 2 4 3 2 2" xfId="41904" xr:uid="{397EA38B-2E2F-4D20-BBA6-AC082400F0E3}"/>
    <cellStyle name="Currency 3 10 2 4 3 3" xfId="30576" xr:uid="{98867FAD-ACDE-4724-8E01-2F4F44F685A6}"/>
    <cellStyle name="Currency 3 10 2 4 4" xfId="13584" xr:uid="{BD055BC3-A310-43DD-8C5C-C56B908162A7}"/>
    <cellStyle name="Currency 3 10 2 4 4 2" xfId="36240" xr:uid="{036A24EC-C6DC-4766-A75B-5A4730FD4D86}"/>
    <cellStyle name="Currency 3 10 2 4 5" xfId="24912" xr:uid="{BFFA2FFE-FE55-43E5-9163-E73E7818654E}"/>
    <cellStyle name="Currency 3 10 2 5" xfId="3158" xr:uid="{E51354E7-7D78-4A66-8FB7-5F115FAB3621}"/>
    <cellStyle name="Currency 3 10 2 5 2" xfId="8822" xr:uid="{02F8664D-4160-44B3-A1E8-65513C6334D4}"/>
    <cellStyle name="Currency 3 10 2 5 2 2" xfId="20150" xr:uid="{093A4510-2FA2-406B-AAC4-71C3A4611712}"/>
    <cellStyle name="Currency 3 10 2 5 2 2 2" xfId="42806" xr:uid="{86D46F79-DFB0-404D-9AAD-906AA2B228B9}"/>
    <cellStyle name="Currency 3 10 2 5 2 3" xfId="31478" xr:uid="{E32662B2-B9A2-4061-9704-613900ADFDBD}"/>
    <cellStyle name="Currency 3 10 2 5 3" xfId="14486" xr:uid="{6EE8516A-A82F-445B-98B0-859786AAB1A5}"/>
    <cellStyle name="Currency 3 10 2 5 3 2" xfId="37142" xr:uid="{88D0D71A-9E24-427B-ACCD-18346E29526F}"/>
    <cellStyle name="Currency 3 10 2 5 4" xfId="25814" xr:uid="{6440736E-2DEE-4F3C-9811-7D5CA6A7E734}"/>
    <cellStyle name="Currency 3 10 2 6" xfId="5990" xr:uid="{82D5C9AF-C479-4FC4-B5AF-3EBCC9E39559}"/>
    <cellStyle name="Currency 3 10 2 6 2" xfId="17318" xr:uid="{82B313F2-CFCC-4DD2-A619-3B8B42AE334A}"/>
    <cellStyle name="Currency 3 10 2 6 2 2" xfId="39974" xr:uid="{DA7F720E-71B6-4779-BE09-6B859D70B2DC}"/>
    <cellStyle name="Currency 3 10 2 6 3" xfId="28646" xr:uid="{7B6507F1-B32C-4E55-979E-76D64630C4BA}"/>
    <cellStyle name="Currency 3 10 2 7" xfId="11654" xr:uid="{F3A74BD7-B0AF-4633-9BD0-5E4E343F2EBE}"/>
    <cellStyle name="Currency 3 10 2 7 2" xfId="34310" xr:uid="{5753C181-D1AE-4F16-9A74-F94BD6C97253}"/>
    <cellStyle name="Currency 3 10 2 8" xfId="22982" xr:uid="{C9C4CE68-5EB0-4B7C-BF4D-0200140170BA}"/>
    <cellStyle name="Currency 3 10 3" xfId="502" xr:uid="{3F9EE956-ED1E-4291-84F2-0305AFB847CC}"/>
    <cellStyle name="Currency 3 10 3 2" xfId="1206" xr:uid="{2ED40B64-8C38-42FF-8DE8-5935C0672A43}"/>
    <cellStyle name="Currency 3 10 3 2 2" xfId="2257" xr:uid="{81421F34-096E-46CC-88FA-A88FF4627ED5}"/>
    <cellStyle name="Currency 3 10 3 2 2 2" xfId="5089" xr:uid="{3F27344A-FA58-431F-B366-F4E17E1F17D4}"/>
    <cellStyle name="Currency 3 10 3 2 2 2 2" xfId="10753" xr:uid="{AC0501C0-BE59-444B-A4C1-09526A5A31F9}"/>
    <cellStyle name="Currency 3 10 3 2 2 2 2 2" xfId="22081" xr:uid="{77F9F8A7-ADFE-4DE5-AE7D-69EE1828412F}"/>
    <cellStyle name="Currency 3 10 3 2 2 2 2 2 2" xfId="44737" xr:uid="{01145A5E-11D7-4484-A217-8276F1C6F98E}"/>
    <cellStyle name="Currency 3 10 3 2 2 2 2 3" xfId="33409" xr:uid="{500AFE1A-6BB8-4604-9765-9B9FEA6FC674}"/>
    <cellStyle name="Currency 3 10 3 2 2 2 3" xfId="16417" xr:uid="{8EA57B80-3B93-4160-9E84-D0960263AA54}"/>
    <cellStyle name="Currency 3 10 3 2 2 2 3 2" xfId="39073" xr:uid="{7F2BAB4A-6FBE-4761-AE7E-15E1468CA2AF}"/>
    <cellStyle name="Currency 3 10 3 2 2 2 4" xfId="27745" xr:uid="{5135A72A-0CE1-40BF-80DE-37051CE0EBC2}"/>
    <cellStyle name="Currency 3 10 3 2 2 3" xfId="7921" xr:uid="{34C04DE8-9DF6-4CDC-AFA3-22FD6224727D}"/>
    <cellStyle name="Currency 3 10 3 2 2 3 2" xfId="19249" xr:uid="{8A99F84C-9A83-4DC7-A811-D417786330DC}"/>
    <cellStyle name="Currency 3 10 3 2 2 3 2 2" xfId="41905" xr:uid="{9F950409-0FDF-4CDA-B051-F8CB0300BD56}"/>
    <cellStyle name="Currency 3 10 3 2 2 3 3" xfId="30577" xr:uid="{86871480-4960-4C26-B751-3BA3D7DA6483}"/>
    <cellStyle name="Currency 3 10 3 2 2 4" xfId="13585" xr:uid="{F82E5BD8-9FCF-49A7-A2AC-E02F5710BE09}"/>
    <cellStyle name="Currency 3 10 3 2 2 4 2" xfId="36241" xr:uid="{1EA4CBF6-D0C6-4269-8934-8B78A92BAC41}"/>
    <cellStyle name="Currency 3 10 3 2 2 5" xfId="24913" xr:uid="{73A6C8AF-A523-4BF6-927E-89BE8B4BDC71}"/>
    <cellStyle name="Currency 3 10 3 2 3" xfId="4038" xr:uid="{9897B2F6-B8D4-48DF-BDEE-FEB3016B5F95}"/>
    <cellStyle name="Currency 3 10 3 2 3 2" xfId="9702" xr:uid="{F4A37B33-7D76-4FBE-8D1B-225147CE4B9A}"/>
    <cellStyle name="Currency 3 10 3 2 3 2 2" xfId="21030" xr:uid="{D75FF507-3286-4CC4-8538-8D4547E65F57}"/>
    <cellStyle name="Currency 3 10 3 2 3 2 2 2" xfId="43686" xr:uid="{2CAFF3C9-07CE-46B3-A12E-A0B2F033439D}"/>
    <cellStyle name="Currency 3 10 3 2 3 2 3" xfId="32358" xr:uid="{421DC849-AA6A-4D58-A0CE-E18395D0E8F3}"/>
    <cellStyle name="Currency 3 10 3 2 3 3" xfId="15366" xr:uid="{B23CCDD9-4EE8-4733-B013-C123A90653C0}"/>
    <cellStyle name="Currency 3 10 3 2 3 3 2" xfId="38022" xr:uid="{7415ACF1-B9E1-4476-923D-844B9C9609E2}"/>
    <cellStyle name="Currency 3 10 3 2 3 4" xfId="26694" xr:uid="{14BA8D27-F5B4-4AEB-B2B5-8344444A0DA7}"/>
    <cellStyle name="Currency 3 10 3 2 4" xfId="6870" xr:uid="{6A60BB2B-63CF-4BFB-80F5-62DDC9130DD3}"/>
    <cellStyle name="Currency 3 10 3 2 4 2" xfId="18198" xr:uid="{38D79BAC-9BCF-477C-BD79-8B92BB004CD3}"/>
    <cellStyle name="Currency 3 10 3 2 4 2 2" xfId="40854" xr:uid="{904A4635-308E-4289-93D5-AE5F1624D465}"/>
    <cellStyle name="Currency 3 10 3 2 4 3" xfId="29526" xr:uid="{D9F62D7E-20D1-4BB7-A44D-31471616F30E}"/>
    <cellStyle name="Currency 3 10 3 2 5" xfId="12534" xr:uid="{3F8E6D38-B1ED-484E-9254-656328B2B920}"/>
    <cellStyle name="Currency 3 10 3 2 5 2" xfId="35190" xr:uid="{70487364-EA1B-4863-84A0-477776979E2D}"/>
    <cellStyle name="Currency 3 10 3 2 6" xfId="23862" xr:uid="{14C84551-6575-4F0C-98C7-8486046D10F5}"/>
    <cellStyle name="Currency 3 10 3 3" xfId="2258" xr:uid="{00E22EA0-3081-4330-9EDD-42D7203FF558}"/>
    <cellStyle name="Currency 3 10 3 3 2" xfId="5090" xr:uid="{9822440D-19CB-487F-AFFC-3E8D4BA9E504}"/>
    <cellStyle name="Currency 3 10 3 3 2 2" xfId="10754" xr:uid="{46ED4054-8A71-4519-91A1-957ABE5A7BD2}"/>
    <cellStyle name="Currency 3 10 3 3 2 2 2" xfId="22082" xr:uid="{2A3319C6-59A4-456C-AADA-D2CEFD281109}"/>
    <cellStyle name="Currency 3 10 3 3 2 2 2 2" xfId="44738" xr:uid="{3B86DAC7-E628-49CC-840B-17A7532D5DF0}"/>
    <cellStyle name="Currency 3 10 3 3 2 2 3" xfId="33410" xr:uid="{FC7B590D-FC82-4AF8-AF8F-F952A3B88F1C}"/>
    <cellStyle name="Currency 3 10 3 3 2 3" xfId="16418" xr:uid="{AE0A34D7-805A-4A67-B4BE-B4656497B354}"/>
    <cellStyle name="Currency 3 10 3 3 2 3 2" xfId="39074" xr:uid="{1F40B894-9131-478D-96B5-26076B5B4F08}"/>
    <cellStyle name="Currency 3 10 3 3 2 4" xfId="27746" xr:uid="{32F58743-D6C4-40FD-A8E6-4B891CB81D7D}"/>
    <cellStyle name="Currency 3 10 3 3 3" xfId="7922" xr:uid="{F7E2FE04-113A-4108-ACE9-CE402879CAC1}"/>
    <cellStyle name="Currency 3 10 3 3 3 2" xfId="19250" xr:uid="{6D1DA050-7E4F-4FA6-9BEC-EC6A0DBF7046}"/>
    <cellStyle name="Currency 3 10 3 3 3 2 2" xfId="41906" xr:uid="{0D5DE63C-917F-4203-A9E5-3C5BB7FB59CF}"/>
    <cellStyle name="Currency 3 10 3 3 3 3" xfId="30578" xr:uid="{F00F1016-B1AD-4B36-8CB8-B277FC9A2261}"/>
    <cellStyle name="Currency 3 10 3 3 4" xfId="13586" xr:uid="{2FD089FF-CDD3-4D58-9915-1E4FBE861AFC}"/>
    <cellStyle name="Currency 3 10 3 3 4 2" xfId="36242" xr:uid="{F5F9DEE3-4ED9-4DCF-8BB1-5292136B698A}"/>
    <cellStyle name="Currency 3 10 3 3 5" xfId="24914" xr:uid="{C692D602-7B59-432D-A67A-156A185F8258}"/>
    <cellStyle name="Currency 3 10 3 4" xfId="3334" xr:uid="{404F811E-F2E3-49B9-AEF4-5A72A737421A}"/>
    <cellStyle name="Currency 3 10 3 4 2" xfId="8998" xr:uid="{9E0B45F1-1278-450A-95B1-91318CC0EE9B}"/>
    <cellStyle name="Currency 3 10 3 4 2 2" xfId="20326" xr:uid="{F17461EE-CA8E-422F-B2F8-9261A988878F}"/>
    <cellStyle name="Currency 3 10 3 4 2 2 2" xfId="42982" xr:uid="{DB669D73-11C9-4920-9E43-0212DE6D0694}"/>
    <cellStyle name="Currency 3 10 3 4 2 3" xfId="31654" xr:uid="{C6CB6199-0CE2-44FC-ACD8-A43A9AF8706B}"/>
    <cellStyle name="Currency 3 10 3 4 3" xfId="14662" xr:uid="{0FF3D586-609F-4B59-AD04-A5A838AAB9EB}"/>
    <cellStyle name="Currency 3 10 3 4 3 2" xfId="37318" xr:uid="{27E61CE3-9CB0-4F7C-A165-8A53B1124C8C}"/>
    <cellStyle name="Currency 3 10 3 4 4" xfId="25990" xr:uid="{15ACE592-9B45-454C-AF83-1DC5AF08C4E8}"/>
    <cellStyle name="Currency 3 10 3 5" xfId="6166" xr:uid="{773B05DD-BD21-449A-8659-AB337509B95F}"/>
    <cellStyle name="Currency 3 10 3 5 2" xfId="17494" xr:uid="{FAF9820B-CC2B-47AB-AF4E-0CE6435F7509}"/>
    <cellStyle name="Currency 3 10 3 5 2 2" xfId="40150" xr:uid="{8172A352-CC6F-4C52-B250-7FFEE921D7B6}"/>
    <cellStyle name="Currency 3 10 3 5 3" xfId="28822" xr:uid="{0A604FF8-A3B0-4EB4-8846-23E828D7A3C8}"/>
    <cellStyle name="Currency 3 10 3 6" xfId="11830" xr:uid="{6E0F3B31-BDD1-4816-A53F-678F039FD694}"/>
    <cellStyle name="Currency 3 10 3 6 2" xfId="34486" xr:uid="{812345F6-DF66-4E9B-BECF-BDC3C85CBF94}"/>
    <cellStyle name="Currency 3 10 3 7" xfId="23158" xr:uid="{AE742A6D-DEF3-4417-8C41-D1E6809911A3}"/>
    <cellStyle name="Currency 3 10 4" xfId="854" xr:uid="{13871591-A2FD-4830-9F8D-A83526ED7CAC}"/>
    <cellStyle name="Currency 3 10 4 2" xfId="2259" xr:uid="{2FE09AEC-8099-4007-8E06-139C1A5CF35E}"/>
    <cellStyle name="Currency 3 10 4 2 2" xfId="5091" xr:uid="{B6C5352E-36AA-48B9-959C-E36968BD19E6}"/>
    <cellStyle name="Currency 3 10 4 2 2 2" xfId="10755" xr:uid="{D025588D-E3CB-4207-9500-605126669AF2}"/>
    <cellStyle name="Currency 3 10 4 2 2 2 2" xfId="22083" xr:uid="{219CB5F0-17EA-445E-86F8-AB9D80AFB159}"/>
    <cellStyle name="Currency 3 10 4 2 2 2 2 2" xfId="44739" xr:uid="{41A026D3-4B10-4203-A728-82AE29DAA219}"/>
    <cellStyle name="Currency 3 10 4 2 2 2 3" xfId="33411" xr:uid="{52C43660-92AD-432E-B359-08F2C8AF5C5A}"/>
    <cellStyle name="Currency 3 10 4 2 2 3" xfId="16419" xr:uid="{1AEDBD06-27F3-4B21-A15B-241962889531}"/>
    <cellStyle name="Currency 3 10 4 2 2 3 2" xfId="39075" xr:uid="{CD030269-2F80-46EE-81EE-54DEC934A411}"/>
    <cellStyle name="Currency 3 10 4 2 2 4" xfId="27747" xr:uid="{0E26167D-E370-4351-BD18-BB61635A11A6}"/>
    <cellStyle name="Currency 3 10 4 2 3" xfId="7923" xr:uid="{277AA1EE-86BA-406E-A118-A3403DDAB74B}"/>
    <cellStyle name="Currency 3 10 4 2 3 2" xfId="19251" xr:uid="{8D4A5248-D0CB-48EE-8A27-EEA49551CEB3}"/>
    <cellStyle name="Currency 3 10 4 2 3 2 2" xfId="41907" xr:uid="{B9B5381E-A62C-4003-9D18-4674245A26CF}"/>
    <cellStyle name="Currency 3 10 4 2 3 3" xfId="30579" xr:uid="{B7EA0CCB-8BD2-4200-B9C3-EE274436FD9C}"/>
    <cellStyle name="Currency 3 10 4 2 4" xfId="13587" xr:uid="{E7E9F9F5-EF21-469A-A971-90ECBA6188BC}"/>
    <cellStyle name="Currency 3 10 4 2 4 2" xfId="36243" xr:uid="{49963EDF-2786-46B3-812C-D47FF3D727B1}"/>
    <cellStyle name="Currency 3 10 4 2 5" xfId="24915" xr:uid="{590BC0A1-6302-42B0-8DDA-2CBF8AE518F9}"/>
    <cellStyle name="Currency 3 10 4 3" xfId="3686" xr:uid="{B51E68E4-6105-4A6C-BCCB-7C28AD04161C}"/>
    <cellStyle name="Currency 3 10 4 3 2" xfId="9350" xr:uid="{43FD407B-FB68-415D-9834-B2AAB19128CA}"/>
    <cellStyle name="Currency 3 10 4 3 2 2" xfId="20678" xr:uid="{0F81407B-AD96-4B9E-B58D-FE3E375056D7}"/>
    <cellStyle name="Currency 3 10 4 3 2 2 2" xfId="43334" xr:uid="{803B513B-478A-4BDB-9AC3-830E45E997A3}"/>
    <cellStyle name="Currency 3 10 4 3 2 3" xfId="32006" xr:uid="{8569401A-1349-4977-86E2-26392E559510}"/>
    <cellStyle name="Currency 3 10 4 3 3" xfId="15014" xr:uid="{EA3534AF-95AA-4377-B7CA-EBCCCDE90DA4}"/>
    <cellStyle name="Currency 3 10 4 3 3 2" xfId="37670" xr:uid="{6AD545B9-DC77-4F2D-951F-33DFE93B0385}"/>
    <cellStyle name="Currency 3 10 4 3 4" xfId="26342" xr:uid="{B6AB9551-7151-40BB-A408-D3570B94F351}"/>
    <cellStyle name="Currency 3 10 4 4" xfId="6518" xr:uid="{91736C15-3E86-4292-BEF2-A368B9C96505}"/>
    <cellStyle name="Currency 3 10 4 4 2" xfId="17846" xr:uid="{67192882-C08C-4DCB-B795-E70A05A398FB}"/>
    <cellStyle name="Currency 3 10 4 4 2 2" xfId="40502" xr:uid="{BD837D14-57AE-4D22-9D9F-F491E5EB3023}"/>
    <cellStyle name="Currency 3 10 4 4 3" xfId="29174" xr:uid="{74A78697-F2B1-47D8-BCFD-0BC53834BD3A}"/>
    <cellStyle name="Currency 3 10 4 5" xfId="12182" xr:uid="{274A65F7-69A7-457F-9D25-A0F7575F0137}"/>
    <cellStyle name="Currency 3 10 4 5 2" xfId="34838" xr:uid="{FF99AF81-3503-46E2-9DB8-E95E84706472}"/>
    <cellStyle name="Currency 3 10 4 6" xfId="23510" xr:uid="{4E3C2BF1-8FA7-46E1-BEA8-324D781E1509}"/>
    <cellStyle name="Currency 3 10 5" xfId="2260" xr:uid="{61DF04FE-B576-4035-A451-95ECD2D06FD0}"/>
    <cellStyle name="Currency 3 10 5 2" xfId="5092" xr:uid="{665D90BF-2B39-41C6-9A0A-DDF3958840FE}"/>
    <cellStyle name="Currency 3 10 5 2 2" xfId="10756" xr:uid="{09C2FA66-145F-4DFE-8620-F57C6828EB51}"/>
    <cellStyle name="Currency 3 10 5 2 2 2" xfId="22084" xr:uid="{4D65E8D5-BB6C-44FF-A36D-975345BD21E4}"/>
    <cellStyle name="Currency 3 10 5 2 2 2 2" xfId="44740" xr:uid="{73AA8571-B854-4529-83F3-B7BD097D49FA}"/>
    <cellStyle name="Currency 3 10 5 2 2 3" xfId="33412" xr:uid="{9FC0B682-8CE2-4D5D-B4A0-68DDFBE24F1D}"/>
    <cellStyle name="Currency 3 10 5 2 3" xfId="16420" xr:uid="{293C0484-2DF4-43F1-BD92-275BC517A9C6}"/>
    <cellStyle name="Currency 3 10 5 2 3 2" xfId="39076" xr:uid="{6B99ECF4-9FB8-4F10-9673-90C235911D2F}"/>
    <cellStyle name="Currency 3 10 5 2 4" xfId="27748" xr:uid="{44906270-8AD6-4465-9CDC-E747075099D3}"/>
    <cellStyle name="Currency 3 10 5 3" xfId="7924" xr:uid="{AE0D6A47-886D-4612-853D-86E843A1D24F}"/>
    <cellStyle name="Currency 3 10 5 3 2" xfId="19252" xr:uid="{5AB853ED-73F2-40A6-B689-3B09FFB7897B}"/>
    <cellStyle name="Currency 3 10 5 3 2 2" xfId="41908" xr:uid="{02D0F126-2B25-4FD2-A1E3-5F2E426EF896}"/>
    <cellStyle name="Currency 3 10 5 3 3" xfId="30580" xr:uid="{9079FD2F-05BB-4B9F-909B-B8121BDDA6D5}"/>
    <cellStyle name="Currency 3 10 5 4" xfId="13588" xr:uid="{9080A3C7-6B77-448B-B9A6-8BA313276E62}"/>
    <cellStyle name="Currency 3 10 5 4 2" xfId="36244" xr:uid="{30424E4B-67A6-4FFF-A745-3EEDC53F7825}"/>
    <cellStyle name="Currency 3 10 5 5" xfId="24916" xr:uid="{2976B776-CBA4-4DA0-B16A-0431212B6169}"/>
    <cellStyle name="Currency 3 10 6" xfId="2982" xr:uid="{1643B3BE-8621-4AD3-B92D-AFF028C53D26}"/>
    <cellStyle name="Currency 3 10 6 2" xfId="8646" xr:uid="{D5812284-7AB2-409A-A127-0B9378EB0DF2}"/>
    <cellStyle name="Currency 3 10 6 2 2" xfId="19974" xr:uid="{5C71C5EE-BCC9-4E8B-935D-CCC59BC2876A}"/>
    <cellStyle name="Currency 3 10 6 2 2 2" xfId="42630" xr:uid="{8BB2A50C-2E2A-4565-BA4B-947C1D8103A6}"/>
    <cellStyle name="Currency 3 10 6 2 3" xfId="31302" xr:uid="{1D5CE13E-3BB4-4770-884D-5CF2832BB090}"/>
    <cellStyle name="Currency 3 10 6 3" xfId="14310" xr:uid="{7771F401-6F2F-425C-B81B-8954DC813C8F}"/>
    <cellStyle name="Currency 3 10 6 3 2" xfId="36966" xr:uid="{CA836568-4CFA-4AC0-88A5-D68DD9CBB97F}"/>
    <cellStyle name="Currency 3 10 6 4" xfId="25638" xr:uid="{E3638EE3-478F-430F-8ABF-A941D1B18456}"/>
    <cellStyle name="Currency 3 10 7" xfId="5814" xr:uid="{064A7A07-A48F-4AA5-8924-60612E0E6FE0}"/>
    <cellStyle name="Currency 3 10 7 2" xfId="17142" xr:uid="{F9E3674A-3B35-4F3D-B4F4-5120EFEB87D0}"/>
    <cellStyle name="Currency 3 10 7 2 2" xfId="39798" xr:uid="{5F132428-A33C-4145-8DF9-296F92DC99E1}"/>
    <cellStyle name="Currency 3 10 7 3" xfId="28470" xr:uid="{68B11C91-921B-449C-9BE6-430F96EBFDDF}"/>
    <cellStyle name="Currency 3 10 8" xfId="11478" xr:uid="{5BF70258-857B-41FF-881F-7EC139DAAE3F}"/>
    <cellStyle name="Currency 3 10 8 2" xfId="34134" xr:uid="{127E6472-0425-456B-B835-75F914ADFE49}"/>
    <cellStyle name="Currency 3 10 9" xfId="22806" xr:uid="{A7E5A502-B924-47BD-AB53-42668EF21E82}"/>
    <cellStyle name="Currency 3 11" xfId="245" xr:uid="{DEA08262-BEEB-4D84-B867-6B48EA788D5A}"/>
    <cellStyle name="Currency 3 11 2" xfId="597" xr:uid="{4D29DFBA-FFCF-4525-9289-CA7C6448BA82}"/>
    <cellStyle name="Currency 3 11 2 2" xfId="1301" xr:uid="{54F62068-269B-4331-816C-87EAD47D9A20}"/>
    <cellStyle name="Currency 3 11 2 2 2" xfId="2261" xr:uid="{88ED2196-4577-4BDD-AD68-C6E2DE9CEE18}"/>
    <cellStyle name="Currency 3 11 2 2 2 2" xfId="5093" xr:uid="{A46A42BF-7E4C-4FE1-8228-0B93B3178FAE}"/>
    <cellStyle name="Currency 3 11 2 2 2 2 2" xfId="10757" xr:uid="{4714D269-424C-48E7-B98B-0065DB7A7106}"/>
    <cellStyle name="Currency 3 11 2 2 2 2 2 2" xfId="22085" xr:uid="{BE827707-6419-40F5-B28D-79BD797B5DD7}"/>
    <cellStyle name="Currency 3 11 2 2 2 2 2 2 2" xfId="44741" xr:uid="{BABE3100-CB84-4191-98B9-683C7214E44D}"/>
    <cellStyle name="Currency 3 11 2 2 2 2 2 3" xfId="33413" xr:uid="{F09710CC-AD33-4F7A-A2CC-500CD35A6A49}"/>
    <cellStyle name="Currency 3 11 2 2 2 2 3" xfId="16421" xr:uid="{9CB0EE2E-3900-4B33-8D3C-A3F3EDD8432E}"/>
    <cellStyle name="Currency 3 11 2 2 2 2 3 2" xfId="39077" xr:uid="{EF58B8CB-150F-4F69-9CC9-C1224ECE60CC}"/>
    <cellStyle name="Currency 3 11 2 2 2 2 4" xfId="27749" xr:uid="{4963A6C5-C098-4C10-A35F-8EA428BC16DE}"/>
    <cellStyle name="Currency 3 11 2 2 2 3" xfId="7925" xr:uid="{736993E5-EDC3-4524-A9F2-19714B4C69B3}"/>
    <cellStyle name="Currency 3 11 2 2 2 3 2" xfId="19253" xr:uid="{680D91B4-EE96-48FE-81A0-CC1A3E641BE0}"/>
    <cellStyle name="Currency 3 11 2 2 2 3 2 2" xfId="41909" xr:uid="{71323434-DB15-487D-B74F-46B2B1DC9E33}"/>
    <cellStyle name="Currency 3 11 2 2 2 3 3" xfId="30581" xr:uid="{E2106319-5E26-4148-8F4D-C322015DA305}"/>
    <cellStyle name="Currency 3 11 2 2 2 4" xfId="13589" xr:uid="{E48843BB-43EA-49A4-97B4-BE18A9D2D6DE}"/>
    <cellStyle name="Currency 3 11 2 2 2 4 2" xfId="36245" xr:uid="{4A6F732C-B0B6-4EF1-8712-D224C8DE0C14}"/>
    <cellStyle name="Currency 3 11 2 2 2 5" xfId="24917" xr:uid="{EFCC69DB-4889-4422-87D2-17CC0A7E1D66}"/>
    <cellStyle name="Currency 3 11 2 2 3" xfId="4133" xr:uid="{2640AEC6-BC29-4ED0-A173-B99105C25734}"/>
    <cellStyle name="Currency 3 11 2 2 3 2" xfId="9797" xr:uid="{D2BF970A-0940-4FCE-A100-3A0707615640}"/>
    <cellStyle name="Currency 3 11 2 2 3 2 2" xfId="21125" xr:uid="{16471126-581C-49B6-BA7E-A25D7B0E9232}"/>
    <cellStyle name="Currency 3 11 2 2 3 2 2 2" xfId="43781" xr:uid="{B18A60C0-7191-49EC-9408-243228C562E9}"/>
    <cellStyle name="Currency 3 11 2 2 3 2 3" xfId="32453" xr:uid="{D76CECFD-4668-4C26-B1D1-0D05981D275D}"/>
    <cellStyle name="Currency 3 11 2 2 3 3" xfId="15461" xr:uid="{D665A1BF-6AA4-4A20-BB05-6408BE9772C4}"/>
    <cellStyle name="Currency 3 11 2 2 3 3 2" xfId="38117" xr:uid="{EE3EAD48-FBD6-4E90-9C4B-9A7BCC475C8A}"/>
    <cellStyle name="Currency 3 11 2 2 3 4" xfId="26789" xr:uid="{46E5C532-8F6B-4249-BC9B-16A8EE04EC2A}"/>
    <cellStyle name="Currency 3 11 2 2 4" xfId="6965" xr:uid="{A7BDD4D6-32A4-45DF-AC0E-493C1B5D0918}"/>
    <cellStyle name="Currency 3 11 2 2 4 2" xfId="18293" xr:uid="{1EEBE67D-CF5E-47E1-9C40-89E6AFD835EE}"/>
    <cellStyle name="Currency 3 11 2 2 4 2 2" xfId="40949" xr:uid="{7B9AD10B-E698-43EE-AAD1-592121BD129A}"/>
    <cellStyle name="Currency 3 11 2 2 4 3" xfId="29621" xr:uid="{D23A6EAF-0158-4F9E-A6A5-93BFE5180B63}"/>
    <cellStyle name="Currency 3 11 2 2 5" xfId="12629" xr:uid="{600D0B27-82AE-4957-861D-A8CD0C623627}"/>
    <cellStyle name="Currency 3 11 2 2 5 2" xfId="35285" xr:uid="{27558F7F-DF32-444A-8C10-81AF2F3A7398}"/>
    <cellStyle name="Currency 3 11 2 2 6" xfId="23957" xr:uid="{2FB09703-C655-49C7-8D9C-D062C0E76796}"/>
    <cellStyle name="Currency 3 11 2 3" xfId="2262" xr:uid="{0B9FC3D6-B789-4DFC-9542-8A28FD6F71F9}"/>
    <cellStyle name="Currency 3 11 2 3 2" xfId="5094" xr:uid="{88759390-00ED-4CD0-B199-F3F8862ECD07}"/>
    <cellStyle name="Currency 3 11 2 3 2 2" xfId="10758" xr:uid="{4476418C-A401-43B5-AA97-FA2C7FA42467}"/>
    <cellStyle name="Currency 3 11 2 3 2 2 2" xfId="22086" xr:uid="{CCBB02AB-02AD-4AEA-AE42-336EC141D06A}"/>
    <cellStyle name="Currency 3 11 2 3 2 2 2 2" xfId="44742" xr:uid="{DC9F462E-1D06-497A-9487-526872659071}"/>
    <cellStyle name="Currency 3 11 2 3 2 2 3" xfId="33414" xr:uid="{1297F7DA-20FD-491C-B417-1BF9FF359FC2}"/>
    <cellStyle name="Currency 3 11 2 3 2 3" xfId="16422" xr:uid="{E54785EF-6DB3-462C-80F4-BC8902ED4B89}"/>
    <cellStyle name="Currency 3 11 2 3 2 3 2" xfId="39078" xr:uid="{C14B1234-8715-4DF0-AA94-AC8918CB567D}"/>
    <cellStyle name="Currency 3 11 2 3 2 4" xfId="27750" xr:uid="{794E0186-CC52-472B-A0F8-8C16677F2594}"/>
    <cellStyle name="Currency 3 11 2 3 3" xfId="7926" xr:uid="{43020DAD-E8B7-454A-AF70-55CE14261043}"/>
    <cellStyle name="Currency 3 11 2 3 3 2" xfId="19254" xr:uid="{DBC594FB-FF43-4377-BB6A-06ED8EE1D96A}"/>
    <cellStyle name="Currency 3 11 2 3 3 2 2" xfId="41910" xr:uid="{F78FF2D3-32A9-4EA5-BFDF-35BD2E904A55}"/>
    <cellStyle name="Currency 3 11 2 3 3 3" xfId="30582" xr:uid="{6F15A5AD-45BE-4420-95E1-5D90085AF7DC}"/>
    <cellStyle name="Currency 3 11 2 3 4" xfId="13590" xr:uid="{C6E98C0A-7B32-48D5-BC50-0B9D5FC18AFF}"/>
    <cellStyle name="Currency 3 11 2 3 4 2" xfId="36246" xr:uid="{80B1BD59-D223-4CFA-9C78-89657D102785}"/>
    <cellStyle name="Currency 3 11 2 3 5" xfId="24918" xr:uid="{9F31F0C0-B669-4E75-A12A-7596D08C178F}"/>
    <cellStyle name="Currency 3 11 2 4" xfId="3429" xr:uid="{6AA4C01B-E9AD-4CDD-8204-5F31A8D2DACE}"/>
    <cellStyle name="Currency 3 11 2 4 2" xfId="9093" xr:uid="{FC841AE3-7323-4128-B881-C2CF721BA468}"/>
    <cellStyle name="Currency 3 11 2 4 2 2" xfId="20421" xr:uid="{3F2F4E95-4758-4AD0-9940-B96F7F4AC91B}"/>
    <cellStyle name="Currency 3 11 2 4 2 2 2" xfId="43077" xr:uid="{FC5ADBAC-A981-41A1-887E-F96D10B7D242}"/>
    <cellStyle name="Currency 3 11 2 4 2 3" xfId="31749" xr:uid="{5DE23843-C385-452F-9C5D-EEA9DCB1D3CA}"/>
    <cellStyle name="Currency 3 11 2 4 3" xfId="14757" xr:uid="{D9E4CD12-710C-4492-9F5A-D7FBA0F309A9}"/>
    <cellStyle name="Currency 3 11 2 4 3 2" xfId="37413" xr:uid="{186EF5C5-DB4C-4D01-B467-643E48CDF2AF}"/>
    <cellStyle name="Currency 3 11 2 4 4" xfId="26085" xr:uid="{7CD5C05A-7112-4111-B159-0750681B295D}"/>
    <cellStyle name="Currency 3 11 2 5" xfId="6261" xr:uid="{86DEAE71-452A-4CE1-8FA5-AD38983393F8}"/>
    <cellStyle name="Currency 3 11 2 5 2" xfId="17589" xr:uid="{2B0B1FC2-3528-47D9-8AF0-60BE7F856B87}"/>
    <cellStyle name="Currency 3 11 2 5 2 2" xfId="40245" xr:uid="{48EC35D6-5381-4E25-9E9E-4C35D1F743B3}"/>
    <cellStyle name="Currency 3 11 2 5 3" xfId="28917" xr:uid="{ADAC9CBD-B91C-41D1-A4AB-DB2EBEF96336}"/>
    <cellStyle name="Currency 3 11 2 6" xfId="11925" xr:uid="{DA849EBA-31AF-4304-B5C3-B711536A8EB0}"/>
    <cellStyle name="Currency 3 11 2 6 2" xfId="34581" xr:uid="{BDCC761E-BF4A-4EA0-8716-716F2819D7F2}"/>
    <cellStyle name="Currency 3 11 2 7" xfId="23253" xr:uid="{5F323685-F71A-4CAD-A4C4-1C37372598B6}"/>
    <cellStyle name="Currency 3 11 3" xfId="949" xr:uid="{6CEC76C3-B0BD-415A-AE43-2227D9C1F908}"/>
    <cellStyle name="Currency 3 11 3 2" xfId="2263" xr:uid="{4E1C2ECA-821A-40E3-A104-99E7596BFE71}"/>
    <cellStyle name="Currency 3 11 3 2 2" xfId="5095" xr:uid="{F8802CB8-005F-416B-8DD7-17C406B7EE02}"/>
    <cellStyle name="Currency 3 11 3 2 2 2" xfId="10759" xr:uid="{C1040641-394E-4E07-A402-83EB962F56EE}"/>
    <cellStyle name="Currency 3 11 3 2 2 2 2" xfId="22087" xr:uid="{F553B841-C2EC-4877-A263-6C681ED9D689}"/>
    <cellStyle name="Currency 3 11 3 2 2 2 2 2" xfId="44743" xr:uid="{E87B3C52-48B4-445B-B4FA-92AB2D41681C}"/>
    <cellStyle name="Currency 3 11 3 2 2 2 3" xfId="33415" xr:uid="{669D885B-C49D-4097-9F7E-A5B34914BE7E}"/>
    <cellStyle name="Currency 3 11 3 2 2 3" xfId="16423" xr:uid="{147EE01D-28FA-44EF-BF3A-0A64F9414882}"/>
    <cellStyle name="Currency 3 11 3 2 2 3 2" xfId="39079" xr:uid="{5128C3DE-F335-4A2D-9409-946EA7DCE596}"/>
    <cellStyle name="Currency 3 11 3 2 2 4" xfId="27751" xr:uid="{D9E52861-77B3-432C-90DD-855B674DDDAA}"/>
    <cellStyle name="Currency 3 11 3 2 3" xfId="7927" xr:uid="{FC583CF2-ED5E-4774-A2CE-36D2C0555C39}"/>
    <cellStyle name="Currency 3 11 3 2 3 2" xfId="19255" xr:uid="{C738BC9B-C51B-4D1E-ACBD-24A0D07E78FF}"/>
    <cellStyle name="Currency 3 11 3 2 3 2 2" xfId="41911" xr:uid="{54105E0F-257C-47F0-92E0-6477933AD3D8}"/>
    <cellStyle name="Currency 3 11 3 2 3 3" xfId="30583" xr:uid="{E60892E1-EA4E-4BB4-8D61-767F0E2F73CD}"/>
    <cellStyle name="Currency 3 11 3 2 4" xfId="13591" xr:uid="{EC004218-7352-45BE-B723-F321BF18243B}"/>
    <cellStyle name="Currency 3 11 3 2 4 2" xfId="36247" xr:uid="{B650E27E-8DDE-4405-8C81-9DCC419D2E34}"/>
    <cellStyle name="Currency 3 11 3 2 5" xfId="24919" xr:uid="{78EB7DCA-D32E-43B6-84BD-F41A10A8597B}"/>
    <cellStyle name="Currency 3 11 3 3" xfId="3781" xr:uid="{06ADFDF2-ACBA-4B17-8F14-F8A08D390F69}"/>
    <cellStyle name="Currency 3 11 3 3 2" xfId="9445" xr:uid="{3C1C0678-A3D3-4BC6-9E0A-F54457B0B63D}"/>
    <cellStyle name="Currency 3 11 3 3 2 2" xfId="20773" xr:uid="{8FDA355E-9B69-4601-9DF2-4A07B5BAACFC}"/>
    <cellStyle name="Currency 3 11 3 3 2 2 2" xfId="43429" xr:uid="{8ECDF4D7-15B8-4DA4-933E-B8B2915F2892}"/>
    <cellStyle name="Currency 3 11 3 3 2 3" xfId="32101" xr:uid="{D98D3C5F-D118-4A30-A1B2-DC189FBCEBBE}"/>
    <cellStyle name="Currency 3 11 3 3 3" xfId="15109" xr:uid="{86A12DE8-B450-42EE-8B49-9776F1CD128F}"/>
    <cellStyle name="Currency 3 11 3 3 3 2" xfId="37765" xr:uid="{3E93C924-779B-4FD7-A04E-83ACB42C35E2}"/>
    <cellStyle name="Currency 3 11 3 3 4" xfId="26437" xr:uid="{6FFE05A1-C5C0-4243-BCBE-30F83A6824E5}"/>
    <cellStyle name="Currency 3 11 3 4" xfId="6613" xr:uid="{44C3EAAE-653A-4357-AF8E-16A3FD60D227}"/>
    <cellStyle name="Currency 3 11 3 4 2" xfId="17941" xr:uid="{0182E162-CF53-4179-8D7F-0E613A557A22}"/>
    <cellStyle name="Currency 3 11 3 4 2 2" xfId="40597" xr:uid="{F80405BF-20DB-498D-BFD5-89930E94B35A}"/>
    <cellStyle name="Currency 3 11 3 4 3" xfId="29269" xr:uid="{3B64E868-FAA7-40AD-8FB1-2D425E0B34F8}"/>
    <cellStyle name="Currency 3 11 3 5" xfId="12277" xr:uid="{4FF9B160-3E13-4DA2-8097-242EDB3988D7}"/>
    <cellStyle name="Currency 3 11 3 5 2" xfId="34933" xr:uid="{A1C26C61-5D35-49E0-8753-80B3A90F2CBA}"/>
    <cellStyle name="Currency 3 11 3 6" xfId="23605" xr:uid="{948E47B7-D068-44C0-B8C7-091495CFB40F}"/>
    <cellStyle name="Currency 3 11 4" xfId="2264" xr:uid="{63E10AEA-DFE0-49DC-BCD2-2E497EA462AF}"/>
    <cellStyle name="Currency 3 11 4 2" xfId="5096" xr:uid="{9B945268-220D-4B3F-9B9F-D5D4873EF33E}"/>
    <cellStyle name="Currency 3 11 4 2 2" xfId="10760" xr:uid="{FD16782A-DCD3-4478-9604-418CC98EBFA4}"/>
    <cellStyle name="Currency 3 11 4 2 2 2" xfId="22088" xr:uid="{5C9F5154-B343-4AF9-B42F-255B28BE2BE6}"/>
    <cellStyle name="Currency 3 11 4 2 2 2 2" xfId="44744" xr:uid="{F3894BCF-A405-42CD-BEBF-FB0036B9E166}"/>
    <cellStyle name="Currency 3 11 4 2 2 3" xfId="33416" xr:uid="{9E3B96E2-CFA7-4D73-802B-DC3D9E7AB180}"/>
    <cellStyle name="Currency 3 11 4 2 3" xfId="16424" xr:uid="{ABDE9001-FC9A-4DFB-B4EA-1EACD001F972}"/>
    <cellStyle name="Currency 3 11 4 2 3 2" xfId="39080" xr:uid="{990CA493-BB08-4620-B26B-7A945774405F}"/>
    <cellStyle name="Currency 3 11 4 2 4" xfId="27752" xr:uid="{34AC0ED3-D44D-4919-9C0A-8EF588545315}"/>
    <cellStyle name="Currency 3 11 4 3" xfId="7928" xr:uid="{8CE7DAF1-DB5A-4869-9A6C-2E826FC3C11D}"/>
    <cellStyle name="Currency 3 11 4 3 2" xfId="19256" xr:uid="{21080A23-C612-467D-BEC9-A3BD311A1676}"/>
    <cellStyle name="Currency 3 11 4 3 2 2" xfId="41912" xr:uid="{AF1F88C2-5465-4FE3-B336-5A0ACC451CE0}"/>
    <cellStyle name="Currency 3 11 4 3 3" xfId="30584" xr:uid="{82CBB6C4-297A-43FB-8DEF-8C855DDB805D}"/>
    <cellStyle name="Currency 3 11 4 4" xfId="13592" xr:uid="{263C8797-18FA-4E67-B3D5-93DAA52BAF6E}"/>
    <cellStyle name="Currency 3 11 4 4 2" xfId="36248" xr:uid="{BA9099C5-63DA-4DD6-87CF-CAEF9B7F03E3}"/>
    <cellStyle name="Currency 3 11 4 5" xfId="24920" xr:uid="{32C83112-BD81-4433-9872-7814438FC890}"/>
    <cellStyle name="Currency 3 11 5" xfId="3077" xr:uid="{F77E9C04-AAD7-46DD-BD18-EC8DB1303A78}"/>
    <cellStyle name="Currency 3 11 5 2" xfId="8741" xr:uid="{A5DF206D-6FC5-41AC-8626-FE1E82948D2E}"/>
    <cellStyle name="Currency 3 11 5 2 2" xfId="20069" xr:uid="{615EEFA9-43F7-45D8-88DC-4ED5A3D3C444}"/>
    <cellStyle name="Currency 3 11 5 2 2 2" xfId="42725" xr:uid="{06C110D5-13B9-4B8B-A303-E8C2A73AEA1C}"/>
    <cellStyle name="Currency 3 11 5 2 3" xfId="31397" xr:uid="{BB618CD5-04F7-4C03-8509-CE026B17EA26}"/>
    <cellStyle name="Currency 3 11 5 3" xfId="14405" xr:uid="{F8A9B098-2F1A-4AD5-A967-83F7AC20077E}"/>
    <cellStyle name="Currency 3 11 5 3 2" xfId="37061" xr:uid="{D23A4F34-9BD1-4CED-B8DA-1F284789260E}"/>
    <cellStyle name="Currency 3 11 5 4" xfId="25733" xr:uid="{5C032201-03E8-48FA-B234-FAEF37C6F1E5}"/>
    <cellStyle name="Currency 3 11 6" xfId="5909" xr:uid="{658B63BE-FF97-42AB-9C91-95AF53540960}"/>
    <cellStyle name="Currency 3 11 6 2" xfId="17237" xr:uid="{9B2AC426-8CC3-45FF-B0CF-4EF778682E11}"/>
    <cellStyle name="Currency 3 11 6 2 2" xfId="39893" xr:uid="{348F72B8-03B4-4A79-8945-4BCE6050FAFE}"/>
    <cellStyle name="Currency 3 11 6 3" xfId="28565" xr:uid="{7E6FEF96-A61D-47B8-99B7-55A4830CC660}"/>
    <cellStyle name="Currency 3 11 7" xfId="11573" xr:uid="{E173EA08-8E3B-44C0-BB82-A5E937211DA2}"/>
    <cellStyle name="Currency 3 11 7 2" xfId="34229" xr:uid="{EEBC9CA7-13C1-496B-81AA-9E009E1234C4}"/>
    <cellStyle name="Currency 3 11 8" xfId="22901" xr:uid="{3544857E-A80A-4F32-ABBF-F5860BA3F943}"/>
    <cellStyle name="Currency 3 12" xfId="238" xr:uid="{7F474052-B2D5-4A12-A855-E564BCEBCFE2}"/>
    <cellStyle name="Currency 3 12 2" xfId="590" xr:uid="{0AEC2C16-39AF-4F87-A565-5C7239E570E6}"/>
    <cellStyle name="Currency 3 12 2 2" xfId="1294" xr:uid="{49878745-AB3F-415D-B0EA-85D41B730CA4}"/>
    <cellStyle name="Currency 3 12 2 2 2" xfId="2265" xr:uid="{7CED7725-0784-45E4-8DB7-93BF6A472E58}"/>
    <cellStyle name="Currency 3 12 2 2 2 2" xfId="5097" xr:uid="{50B4D4FA-4426-4C26-AB7F-D92EB3821C9E}"/>
    <cellStyle name="Currency 3 12 2 2 2 2 2" xfId="10761" xr:uid="{934FC38F-A2B3-43CD-809E-BF36C8211D88}"/>
    <cellStyle name="Currency 3 12 2 2 2 2 2 2" xfId="22089" xr:uid="{E4F8B353-F8F4-4821-AB16-9D6069909F4C}"/>
    <cellStyle name="Currency 3 12 2 2 2 2 2 2 2" xfId="44745" xr:uid="{8CA852FB-7ED5-4C86-A96F-0DFFFF608B24}"/>
    <cellStyle name="Currency 3 12 2 2 2 2 2 3" xfId="33417" xr:uid="{B2CB7236-0495-4047-80E3-FB95A4ABAC18}"/>
    <cellStyle name="Currency 3 12 2 2 2 2 3" xfId="16425" xr:uid="{0298B2E6-73BD-4B95-8931-EA35A2FC447B}"/>
    <cellStyle name="Currency 3 12 2 2 2 2 3 2" xfId="39081" xr:uid="{BFA6C0DB-77DE-4E2B-B4C3-F5C910429A93}"/>
    <cellStyle name="Currency 3 12 2 2 2 2 4" xfId="27753" xr:uid="{417DBB57-7DDA-4F2A-A99E-594E4EBE4846}"/>
    <cellStyle name="Currency 3 12 2 2 2 3" xfId="7929" xr:uid="{71739B27-4B07-4054-853A-9ACAB051A07D}"/>
    <cellStyle name="Currency 3 12 2 2 2 3 2" xfId="19257" xr:uid="{E508559E-0186-4427-B91F-2A581301D1EA}"/>
    <cellStyle name="Currency 3 12 2 2 2 3 2 2" xfId="41913" xr:uid="{79BCB35F-ED95-4801-9DEC-195AE922BF32}"/>
    <cellStyle name="Currency 3 12 2 2 2 3 3" xfId="30585" xr:uid="{6C4B08E3-1E98-4900-ABD2-5B59BA21EBEA}"/>
    <cellStyle name="Currency 3 12 2 2 2 4" xfId="13593" xr:uid="{8D2C97F5-B49D-4BC0-809E-7541D987F656}"/>
    <cellStyle name="Currency 3 12 2 2 2 4 2" xfId="36249" xr:uid="{59F11019-DCAE-47C1-A99C-732E5D039B00}"/>
    <cellStyle name="Currency 3 12 2 2 2 5" xfId="24921" xr:uid="{3D56BCD3-D8DA-4BE6-B85B-24531673C745}"/>
    <cellStyle name="Currency 3 12 2 2 3" xfId="4126" xr:uid="{6EF3F21B-4012-49A8-B24E-8E9BD80C7A91}"/>
    <cellStyle name="Currency 3 12 2 2 3 2" xfId="9790" xr:uid="{7E602B39-F4C2-4BF6-96FB-7748E09137A5}"/>
    <cellStyle name="Currency 3 12 2 2 3 2 2" xfId="21118" xr:uid="{C6AC1100-5EF6-4356-BF23-3EFE51DC04E1}"/>
    <cellStyle name="Currency 3 12 2 2 3 2 2 2" xfId="43774" xr:uid="{6FCDD6AC-9F2C-469D-BFF6-BFF71012DE4D}"/>
    <cellStyle name="Currency 3 12 2 2 3 2 3" xfId="32446" xr:uid="{D8A811D7-F57E-44C5-930F-DE596511A050}"/>
    <cellStyle name="Currency 3 12 2 2 3 3" xfId="15454" xr:uid="{774056C6-284D-4791-9119-160E5EC45CB7}"/>
    <cellStyle name="Currency 3 12 2 2 3 3 2" xfId="38110" xr:uid="{349506C6-7B5F-4F53-B455-6694A93C8C67}"/>
    <cellStyle name="Currency 3 12 2 2 3 4" xfId="26782" xr:uid="{54C7DD28-FDEA-4B5C-B73D-72E87D10373E}"/>
    <cellStyle name="Currency 3 12 2 2 4" xfId="6958" xr:uid="{06F97A69-D28F-49B2-A320-2729D676D3FE}"/>
    <cellStyle name="Currency 3 12 2 2 4 2" xfId="18286" xr:uid="{AE0B87BE-BA8A-47B9-8CCD-349D9C9F2320}"/>
    <cellStyle name="Currency 3 12 2 2 4 2 2" xfId="40942" xr:uid="{E47ED68C-BEE5-4685-95CB-0CACADAADAB5}"/>
    <cellStyle name="Currency 3 12 2 2 4 3" xfId="29614" xr:uid="{B3AFFC33-E7F3-4D55-8E33-46ADFF990174}"/>
    <cellStyle name="Currency 3 12 2 2 5" xfId="12622" xr:uid="{C34B9231-30EE-45AD-A83D-9562FE2A44D0}"/>
    <cellStyle name="Currency 3 12 2 2 5 2" xfId="35278" xr:uid="{BF876737-2578-42AC-97D6-941A28CF9782}"/>
    <cellStyle name="Currency 3 12 2 2 6" xfId="23950" xr:uid="{128670E6-7914-40C5-99CB-5FAE0CD7A2C1}"/>
    <cellStyle name="Currency 3 12 2 3" xfId="2266" xr:uid="{FA796CC6-B8F2-4620-812F-46164797835B}"/>
    <cellStyle name="Currency 3 12 2 3 2" xfId="5098" xr:uid="{8E149B8F-20D9-4D36-B25E-C54691C59B8A}"/>
    <cellStyle name="Currency 3 12 2 3 2 2" xfId="10762" xr:uid="{4AA4ADA9-0491-4857-BF38-CB0704101F7D}"/>
    <cellStyle name="Currency 3 12 2 3 2 2 2" xfId="22090" xr:uid="{AB83FAC5-9348-446B-99E3-AF408290B118}"/>
    <cellStyle name="Currency 3 12 2 3 2 2 2 2" xfId="44746" xr:uid="{0EFEEF93-C81A-421B-96A2-4EAF25EF6F09}"/>
    <cellStyle name="Currency 3 12 2 3 2 2 3" xfId="33418" xr:uid="{6C6DA971-1A31-4D22-8F8E-2F859D653884}"/>
    <cellStyle name="Currency 3 12 2 3 2 3" xfId="16426" xr:uid="{36444265-4E8E-4D6E-BD1B-32E1A34E752F}"/>
    <cellStyle name="Currency 3 12 2 3 2 3 2" xfId="39082" xr:uid="{63A2816B-6519-4FEE-95D9-EF99581ED2A1}"/>
    <cellStyle name="Currency 3 12 2 3 2 4" xfId="27754" xr:uid="{D88A3223-5D3F-455B-8E6F-58F809C94511}"/>
    <cellStyle name="Currency 3 12 2 3 3" xfId="7930" xr:uid="{740CB527-A112-4EDC-B9F7-73ED230A2FEC}"/>
    <cellStyle name="Currency 3 12 2 3 3 2" xfId="19258" xr:uid="{A0D86358-1A26-4B44-B93C-B870590CF553}"/>
    <cellStyle name="Currency 3 12 2 3 3 2 2" xfId="41914" xr:uid="{693275AD-0276-4332-A4B2-2872405B2307}"/>
    <cellStyle name="Currency 3 12 2 3 3 3" xfId="30586" xr:uid="{3E09C596-611C-445B-B65D-CDEB60F6C219}"/>
    <cellStyle name="Currency 3 12 2 3 4" xfId="13594" xr:uid="{A5CEE072-4DB9-44A2-BB4F-6447CA011737}"/>
    <cellStyle name="Currency 3 12 2 3 4 2" xfId="36250" xr:uid="{146CF5E7-72F1-41A9-AF2D-482D6F9CD113}"/>
    <cellStyle name="Currency 3 12 2 3 5" xfId="24922" xr:uid="{7FB5FC1E-D75D-486D-BCAD-92740C0A3547}"/>
    <cellStyle name="Currency 3 12 2 4" xfId="3422" xr:uid="{0920B2DE-B89F-4223-B83E-7C4E43BEE841}"/>
    <cellStyle name="Currency 3 12 2 4 2" xfId="9086" xr:uid="{93FD316F-C6CB-4241-8CD8-AA948C529105}"/>
    <cellStyle name="Currency 3 12 2 4 2 2" xfId="20414" xr:uid="{73BECE10-97CC-4893-9ACD-7E3A60A23A25}"/>
    <cellStyle name="Currency 3 12 2 4 2 2 2" xfId="43070" xr:uid="{3CA81DAD-68C9-4F72-8C59-AD944FDF3BB5}"/>
    <cellStyle name="Currency 3 12 2 4 2 3" xfId="31742" xr:uid="{A9327966-6BA4-4204-A034-94F82440D8FA}"/>
    <cellStyle name="Currency 3 12 2 4 3" xfId="14750" xr:uid="{C97077E4-22E1-470F-8D14-85EFBA04C2EB}"/>
    <cellStyle name="Currency 3 12 2 4 3 2" xfId="37406" xr:uid="{87CE206A-94C2-43F4-8FD9-90367CF2C177}"/>
    <cellStyle name="Currency 3 12 2 4 4" xfId="26078" xr:uid="{A0E3B86E-D1BC-45B1-AAF9-C5E8A09B798F}"/>
    <cellStyle name="Currency 3 12 2 5" xfId="6254" xr:uid="{15A2A1A4-BD88-45EC-B02F-ED0AFEA206E7}"/>
    <cellStyle name="Currency 3 12 2 5 2" xfId="17582" xr:uid="{E4C2A62E-B48F-4CEA-8F5F-9F887C1400BB}"/>
    <cellStyle name="Currency 3 12 2 5 2 2" xfId="40238" xr:uid="{78CC1545-19BD-4597-A949-41D7E19D558A}"/>
    <cellStyle name="Currency 3 12 2 5 3" xfId="28910" xr:uid="{E5842FEB-A3AF-4065-8F1E-28C35FBA6660}"/>
    <cellStyle name="Currency 3 12 2 6" xfId="11918" xr:uid="{E5779A67-6845-4873-8A7D-1F2B05339059}"/>
    <cellStyle name="Currency 3 12 2 6 2" xfId="34574" xr:uid="{64829584-CC1B-4EA0-9C1A-A95FE9C984B4}"/>
    <cellStyle name="Currency 3 12 2 7" xfId="23246" xr:uid="{2768FC79-30F7-4549-AFD9-E2E0554BB76D}"/>
    <cellStyle name="Currency 3 12 3" xfId="942" xr:uid="{559D7BA4-E288-433F-91B3-AF4C010D725E}"/>
    <cellStyle name="Currency 3 12 3 2" xfId="2267" xr:uid="{F43AB58B-0797-4A43-AE54-C5BDB3D7DDF9}"/>
    <cellStyle name="Currency 3 12 3 2 2" xfId="5099" xr:uid="{9448E12C-7E75-4B8D-9F81-13EA7486CC03}"/>
    <cellStyle name="Currency 3 12 3 2 2 2" xfId="10763" xr:uid="{9D3366C6-170A-48B6-A905-51F4BBF04CE5}"/>
    <cellStyle name="Currency 3 12 3 2 2 2 2" xfId="22091" xr:uid="{F48C3705-D209-4DB5-A4DA-9C59389E3BB1}"/>
    <cellStyle name="Currency 3 12 3 2 2 2 2 2" xfId="44747" xr:uid="{3BBAEB12-A5BB-470E-8424-3CAE79214AA5}"/>
    <cellStyle name="Currency 3 12 3 2 2 2 3" xfId="33419" xr:uid="{D317A9BA-2B15-499D-945F-34E46B70BE8D}"/>
    <cellStyle name="Currency 3 12 3 2 2 3" xfId="16427" xr:uid="{062928CE-6C06-4A49-B380-72242D8DF71C}"/>
    <cellStyle name="Currency 3 12 3 2 2 3 2" xfId="39083" xr:uid="{79C6E81C-335A-4827-B3A0-5751C3A0B7F0}"/>
    <cellStyle name="Currency 3 12 3 2 2 4" xfId="27755" xr:uid="{C3FBBD3D-A5D9-45CA-A350-7ADDDBB34DBE}"/>
    <cellStyle name="Currency 3 12 3 2 3" xfId="7931" xr:uid="{60C58A78-5A1F-42E3-A6C1-648200717FE7}"/>
    <cellStyle name="Currency 3 12 3 2 3 2" xfId="19259" xr:uid="{BF2A52A9-E940-41B6-9D53-58A67A94047B}"/>
    <cellStyle name="Currency 3 12 3 2 3 2 2" xfId="41915" xr:uid="{E64535D4-D321-4B87-99F3-5F15026341E3}"/>
    <cellStyle name="Currency 3 12 3 2 3 3" xfId="30587" xr:uid="{E6E91717-5685-4362-A429-0DB3DA1B9844}"/>
    <cellStyle name="Currency 3 12 3 2 4" xfId="13595" xr:uid="{33E29F88-4A34-4FD9-A237-BDA6290C4E4E}"/>
    <cellStyle name="Currency 3 12 3 2 4 2" xfId="36251" xr:uid="{C7B1E1B1-EDF6-4FD1-A3FD-27CF694270AC}"/>
    <cellStyle name="Currency 3 12 3 2 5" xfId="24923" xr:uid="{2E68BFAC-ADC6-4C2B-97CF-4A25A3026BC8}"/>
    <cellStyle name="Currency 3 12 3 3" xfId="3774" xr:uid="{149E5677-2EDE-4A78-B4CD-D10639DB5933}"/>
    <cellStyle name="Currency 3 12 3 3 2" xfId="9438" xr:uid="{96F7D480-AA9E-4D8B-827B-5859BA66BB1F}"/>
    <cellStyle name="Currency 3 12 3 3 2 2" xfId="20766" xr:uid="{EF26F25E-0954-41D3-A2DD-F206D335397E}"/>
    <cellStyle name="Currency 3 12 3 3 2 2 2" xfId="43422" xr:uid="{D58ABA68-DA36-4A0C-9365-3E2543DB28D8}"/>
    <cellStyle name="Currency 3 12 3 3 2 3" xfId="32094" xr:uid="{EAFC576B-E3A7-4851-AF71-232A8D26CC73}"/>
    <cellStyle name="Currency 3 12 3 3 3" xfId="15102" xr:uid="{FCDD1013-6B82-456F-97B0-750A9E07B54A}"/>
    <cellStyle name="Currency 3 12 3 3 3 2" xfId="37758" xr:uid="{73AB2C27-01AA-4149-82BF-BB78C75A7B76}"/>
    <cellStyle name="Currency 3 12 3 3 4" xfId="26430" xr:uid="{FFD26EF0-0F5B-409E-A31D-AB9934167FBC}"/>
    <cellStyle name="Currency 3 12 3 4" xfId="6606" xr:uid="{9C8BEAE5-CDF9-4993-9880-67FC24266614}"/>
    <cellStyle name="Currency 3 12 3 4 2" xfId="17934" xr:uid="{8D4BD7B0-06FF-4C77-8E26-459D26DFCC8F}"/>
    <cellStyle name="Currency 3 12 3 4 2 2" xfId="40590" xr:uid="{10214FD4-8D4F-46F5-B731-A8A754AC77CB}"/>
    <cellStyle name="Currency 3 12 3 4 3" xfId="29262" xr:uid="{1BEBCF00-EE7A-465D-B152-A7180D3C9167}"/>
    <cellStyle name="Currency 3 12 3 5" xfId="12270" xr:uid="{78671484-7D6E-4ED0-962F-6424F8D5E199}"/>
    <cellStyle name="Currency 3 12 3 5 2" xfId="34926" xr:uid="{098C8934-05E0-40DE-840E-AD100A948B7B}"/>
    <cellStyle name="Currency 3 12 3 6" xfId="23598" xr:uid="{A5FA6EBC-D67C-4D2A-9104-2C9677660BEB}"/>
    <cellStyle name="Currency 3 12 4" xfId="2268" xr:uid="{F35A5198-FF6C-4041-A6E2-1D4BE31E8E5C}"/>
    <cellStyle name="Currency 3 12 4 2" xfId="5100" xr:uid="{B8E13B16-A0EB-4176-812F-FFF630DE4412}"/>
    <cellStyle name="Currency 3 12 4 2 2" xfId="10764" xr:uid="{861AB8EF-CD1B-4E76-B771-84B000554814}"/>
    <cellStyle name="Currency 3 12 4 2 2 2" xfId="22092" xr:uid="{39CD7F5A-0E22-445C-8DCD-63EC4F2030E4}"/>
    <cellStyle name="Currency 3 12 4 2 2 2 2" xfId="44748" xr:uid="{679E6A36-1679-458B-9FEA-7250E92B825C}"/>
    <cellStyle name="Currency 3 12 4 2 2 3" xfId="33420" xr:uid="{CE6807BA-C7F4-4AA5-B205-177E0A5955E4}"/>
    <cellStyle name="Currency 3 12 4 2 3" xfId="16428" xr:uid="{1598C49F-1388-4DE3-BA39-221C6A5CA79B}"/>
    <cellStyle name="Currency 3 12 4 2 3 2" xfId="39084" xr:uid="{0BF8EDC2-92F3-4295-8E4B-8D4B8E86067C}"/>
    <cellStyle name="Currency 3 12 4 2 4" xfId="27756" xr:uid="{B6848AF8-92CE-497B-B72C-5CC6AB4F4BF9}"/>
    <cellStyle name="Currency 3 12 4 3" xfId="7932" xr:uid="{C28C9905-18F9-49E6-B41E-D3562E55A777}"/>
    <cellStyle name="Currency 3 12 4 3 2" xfId="19260" xr:uid="{18BAC62E-38E1-40E4-8242-E0B1758D13D3}"/>
    <cellStyle name="Currency 3 12 4 3 2 2" xfId="41916" xr:uid="{75AE4B09-6945-426E-ABC4-26EDE99B835D}"/>
    <cellStyle name="Currency 3 12 4 3 3" xfId="30588" xr:uid="{6FE7BBA1-80B2-43F6-81BD-E35D9F5D1783}"/>
    <cellStyle name="Currency 3 12 4 4" xfId="13596" xr:uid="{DD1BFB3D-A8C6-46F7-BF08-6769B316ACDB}"/>
    <cellStyle name="Currency 3 12 4 4 2" xfId="36252" xr:uid="{64455C9B-03E0-4344-9AC6-24EB0B108B88}"/>
    <cellStyle name="Currency 3 12 4 5" xfId="24924" xr:uid="{CAF33BD4-CDCF-462A-886B-BCF2481170A3}"/>
    <cellStyle name="Currency 3 12 5" xfId="3070" xr:uid="{959948FF-F98A-4F22-8F92-64D6865A1485}"/>
    <cellStyle name="Currency 3 12 5 2" xfId="8734" xr:uid="{8A688773-3927-4069-B1F5-31AFCBC8ED47}"/>
    <cellStyle name="Currency 3 12 5 2 2" xfId="20062" xr:uid="{6BF0E80C-432D-4E52-B865-E4E1DE02DFAD}"/>
    <cellStyle name="Currency 3 12 5 2 2 2" xfId="42718" xr:uid="{74BCC7D3-3DA5-42AA-B56B-1F8038B5F59F}"/>
    <cellStyle name="Currency 3 12 5 2 3" xfId="31390" xr:uid="{DEA13D85-D2DC-4169-89D6-2F2282C711F7}"/>
    <cellStyle name="Currency 3 12 5 3" xfId="14398" xr:uid="{5237D9CA-8CC8-419E-BD69-1380D080558B}"/>
    <cellStyle name="Currency 3 12 5 3 2" xfId="37054" xr:uid="{6087A520-B648-4A45-995F-8AFDB7E4A6BA}"/>
    <cellStyle name="Currency 3 12 5 4" xfId="25726" xr:uid="{A3408C52-2DC9-414E-A789-7139EFC5EAB4}"/>
    <cellStyle name="Currency 3 12 6" xfId="5902" xr:uid="{17D59412-473E-4DFE-B62D-B1BC07EECFC8}"/>
    <cellStyle name="Currency 3 12 6 2" xfId="17230" xr:uid="{1E5FB4F3-1D33-4790-8A70-DF2AF53B8AE4}"/>
    <cellStyle name="Currency 3 12 6 2 2" xfId="39886" xr:uid="{2B1F60C9-769A-4878-BFA6-F9653F583F9E}"/>
    <cellStyle name="Currency 3 12 6 3" xfId="28558" xr:uid="{EF6C82ED-5B6C-4909-9729-9DA3E4C6F9F4}"/>
    <cellStyle name="Currency 3 12 7" xfId="11566" xr:uid="{6F767110-B584-4120-A567-7192BEC25538}"/>
    <cellStyle name="Currency 3 12 7 2" xfId="34222" xr:uid="{EF811D1C-2372-43B3-9897-B835F0EF745E}"/>
    <cellStyle name="Currency 3 12 8" xfId="22894" xr:uid="{8F819F7D-F88D-4C8C-86ED-A0BA2292BE79}"/>
    <cellStyle name="Currency 3 13" xfId="421" xr:uid="{F87B024B-8E48-474A-B6BE-E82DFAD0B862}"/>
    <cellStyle name="Currency 3 13 2" xfId="1125" xr:uid="{9203CE5A-6246-4844-8CF3-862E966B7B9B}"/>
    <cellStyle name="Currency 3 13 2 2" xfId="2269" xr:uid="{B1125A07-8EF5-4455-8B8B-095272FA1BB5}"/>
    <cellStyle name="Currency 3 13 2 2 2" xfId="5101" xr:uid="{E1191F53-6A1E-430A-9E7D-2A974085C04A}"/>
    <cellStyle name="Currency 3 13 2 2 2 2" xfId="10765" xr:uid="{D4DC4E8D-D920-4A49-8CB1-41A24AB0D823}"/>
    <cellStyle name="Currency 3 13 2 2 2 2 2" xfId="22093" xr:uid="{9023A929-9AEB-4620-9A90-4810EB02A25E}"/>
    <cellStyle name="Currency 3 13 2 2 2 2 2 2" xfId="44749" xr:uid="{2B0F8D67-34DA-4F55-AFB0-3D548F212901}"/>
    <cellStyle name="Currency 3 13 2 2 2 2 3" xfId="33421" xr:uid="{A7D723A3-1657-46E9-A984-E705D97AEA76}"/>
    <cellStyle name="Currency 3 13 2 2 2 3" xfId="16429" xr:uid="{D19318D5-90AD-4A25-A202-2BB5F42B2793}"/>
    <cellStyle name="Currency 3 13 2 2 2 3 2" xfId="39085" xr:uid="{90710DFD-3E6F-4A03-A3F3-064088715289}"/>
    <cellStyle name="Currency 3 13 2 2 2 4" xfId="27757" xr:uid="{0933767B-AE35-4732-B15C-F5EA0C205CEC}"/>
    <cellStyle name="Currency 3 13 2 2 3" xfId="7933" xr:uid="{E1D87AB1-C794-475B-BD22-31EFE5B92D83}"/>
    <cellStyle name="Currency 3 13 2 2 3 2" xfId="19261" xr:uid="{B97460C1-0886-425D-9508-2BF65D5AE7F2}"/>
    <cellStyle name="Currency 3 13 2 2 3 2 2" xfId="41917" xr:uid="{EFF9EA4E-0CA6-4F1B-8DD5-68384EC26C24}"/>
    <cellStyle name="Currency 3 13 2 2 3 3" xfId="30589" xr:uid="{C00A011D-45AB-4A4A-BC26-5F14B3985356}"/>
    <cellStyle name="Currency 3 13 2 2 4" xfId="13597" xr:uid="{D0056929-64B9-46DD-999E-CF9F4FEB7DCE}"/>
    <cellStyle name="Currency 3 13 2 2 4 2" xfId="36253" xr:uid="{D96998FB-FC5F-4DD2-A9D4-0884380DBF46}"/>
    <cellStyle name="Currency 3 13 2 2 5" xfId="24925" xr:uid="{F9651A27-29AB-4323-BBCA-28CCBAB0CD15}"/>
    <cellStyle name="Currency 3 13 2 3" xfId="3957" xr:uid="{E57FEF37-5AC1-44FA-B5BE-AA431446204F}"/>
    <cellStyle name="Currency 3 13 2 3 2" xfId="9621" xr:uid="{A163B409-7AE0-4655-BDE9-8EDF1A66A39F}"/>
    <cellStyle name="Currency 3 13 2 3 2 2" xfId="20949" xr:uid="{D57F587D-18AF-4B2B-938D-C1B5277C2AA3}"/>
    <cellStyle name="Currency 3 13 2 3 2 2 2" xfId="43605" xr:uid="{EA34EAC5-33A5-4976-AAE6-847FAD6A7168}"/>
    <cellStyle name="Currency 3 13 2 3 2 3" xfId="32277" xr:uid="{8DC4342B-D81A-43CA-88EC-3B893D1EA214}"/>
    <cellStyle name="Currency 3 13 2 3 3" xfId="15285" xr:uid="{8A8A9862-84CB-4504-9CC1-9F15FEAB468D}"/>
    <cellStyle name="Currency 3 13 2 3 3 2" xfId="37941" xr:uid="{3AF49E09-502D-479D-A63A-E8F93066271E}"/>
    <cellStyle name="Currency 3 13 2 3 4" xfId="26613" xr:uid="{D4B647DF-45CE-47E7-95FF-C83E3189B52E}"/>
    <cellStyle name="Currency 3 13 2 4" xfId="6789" xr:uid="{699C809B-5DE4-48A4-B639-0A1B9E926EFD}"/>
    <cellStyle name="Currency 3 13 2 4 2" xfId="18117" xr:uid="{9E34D9EA-542C-4054-8BF8-CA5EF31C1198}"/>
    <cellStyle name="Currency 3 13 2 4 2 2" xfId="40773" xr:uid="{A6BC4CBD-494D-4014-A5F0-470F8009E6E0}"/>
    <cellStyle name="Currency 3 13 2 4 3" xfId="29445" xr:uid="{0ABD4DB5-0AD0-4250-B479-232B11EE93FC}"/>
    <cellStyle name="Currency 3 13 2 5" xfId="12453" xr:uid="{540034C9-D2F7-475E-A937-569A60705C5E}"/>
    <cellStyle name="Currency 3 13 2 5 2" xfId="35109" xr:uid="{ED0227F1-0A99-4739-B2F6-7B5D3AD1B3EB}"/>
    <cellStyle name="Currency 3 13 2 6" xfId="23781" xr:uid="{4F93E24C-1DFA-437A-A9AF-DF359725672D}"/>
    <cellStyle name="Currency 3 13 3" xfId="2270" xr:uid="{34C8CFB7-57A1-4B08-84CC-9F788AEBC310}"/>
    <cellStyle name="Currency 3 13 3 2" xfId="5102" xr:uid="{61FE05AB-14F8-4AC3-A578-703C23AFA918}"/>
    <cellStyle name="Currency 3 13 3 2 2" xfId="10766" xr:uid="{A7B059EE-3031-456D-91A5-7CC11EF7AFAF}"/>
    <cellStyle name="Currency 3 13 3 2 2 2" xfId="22094" xr:uid="{1C3A4B5E-820B-4A40-A8C8-C97120D9963E}"/>
    <cellStyle name="Currency 3 13 3 2 2 2 2" xfId="44750" xr:uid="{4483BAEF-1531-41C9-80C1-01060147178E}"/>
    <cellStyle name="Currency 3 13 3 2 2 3" xfId="33422" xr:uid="{FF33EADD-9B9B-4BBA-BA04-7FF705BDCC2A}"/>
    <cellStyle name="Currency 3 13 3 2 3" xfId="16430" xr:uid="{1A030BD2-2A46-478B-8408-B948699ADBD2}"/>
    <cellStyle name="Currency 3 13 3 2 3 2" xfId="39086" xr:uid="{8B13B830-F02B-4CBA-815F-D975C4016921}"/>
    <cellStyle name="Currency 3 13 3 2 4" xfId="27758" xr:uid="{CD6A4C64-169C-49B7-8CF7-A5351BA6F737}"/>
    <cellStyle name="Currency 3 13 3 3" xfId="7934" xr:uid="{1FF757EF-DE6B-4CED-A91D-8B801360D92F}"/>
    <cellStyle name="Currency 3 13 3 3 2" xfId="19262" xr:uid="{5FEFBC5E-8621-4CBC-8E3D-80BEC094AF0F}"/>
    <cellStyle name="Currency 3 13 3 3 2 2" xfId="41918" xr:uid="{A35EA2F7-8A10-4E2A-96C0-531FEE464838}"/>
    <cellStyle name="Currency 3 13 3 3 3" xfId="30590" xr:uid="{BFBAE2C4-D930-4A33-BDD9-7519020E89F4}"/>
    <cellStyle name="Currency 3 13 3 4" xfId="13598" xr:uid="{49FBDE37-056A-4DA3-892F-4C125CE50101}"/>
    <cellStyle name="Currency 3 13 3 4 2" xfId="36254" xr:uid="{85D95D3C-C082-4A4D-8DD7-B92C15BF7B33}"/>
    <cellStyle name="Currency 3 13 3 5" xfId="24926" xr:uid="{7D5ACEBE-00F1-401C-8E63-99B5C48C00B9}"/>
    <cellStyle name="Currency 3 13 4" xfId="3253" xr:uid="{2A8EF92C-D4AF-4339-9CE9-4D3630F596E4}"/>
    <cellStyle name="Currency 3 13 4 2" xfId="8917" xr:uid="{FD14DC6E-98FD-4FE1-98F7-5994FDED29EB}"/>
    <cellStyle name="Currency 3 13 4 2 2" xfId="20245" xr:uid="{9B45E76F-45A6-4D77-8191-DB09D4BF429A}"/>
    <cellStyle name="Currency 3 13 4 2 2 2" xfId="42901" xr:uid="{1D703C4A-8475-4AA8-B3FB-8D154706BF8B}"/>
    <cellStyle name="Currency 3 13 4 2 3" xfId="31573" xr:uid="{6172C364-3375-4D87-AF4A-FFAEFAC84E9D}"/>
    <cellStyle name="Currency 3 13 4 3" xfId="14581" xr:uid="{AE3CBE3D-A20B-4D2E-9A61-3A053207E650}"/>
    <cellStyle name="Currency 3 13 4 3 2" xfId="37237" xr:uid="{CCBDECAB-146D-485D-8A39-05F4495D4824}"/>
    <cellStyle name="Currency 3 13 4 4" xfId="25909" xr:uid="{2F7FE26A-A97F-4FC6-BD81-FDEA4AE97AE2}"/>
    <cellStyle name="Currency 3 13 5" xfId="6085" xr:uid="{9EE00C7E-515A-4250-AB96-8ABF2BDA3355}"/>
    <cellStyle name="Currency 3 13 5 2" xfId="17413" xr:uid="{A550A82A-FC55-4320-A123-A1C8D6ABB90D}"/>
    <cellStyle name="Currency 3 13 5 2 2" xfId="40069" xr:uid="{E38BBF4E-F60E-4ACA-A0F9-876C5914C480}"/>
    <cellStyle name="Currency 3 13 5 3" xfId="28741" xr:uid="{CC4E94E3-19B7-4887-96D3-AACEF4E0557A}"/>
    <cellStyle name="Currency 3 13 6" xfId="11749" xr:uid="{41DF4316-6FCE-4FD7-A94C-19D0A97224F9}"/>
    <cellStyle name="Currency 3 13 6 2" xfId="34405" xr:uid="{D3B46F67-95F3-4C7E-8930-EB747274480E}"/>
    <cellStyle name="Currency 3 13 7" xfId="23077" xr:uid="{8FF50542-5723-43EC-B677-A735F338FBAF}"/>
    <cellStyle name="Currency 3 14" xfId="414" xr:uid="{874B770B-B06F-48AF-81D6-3816C776EDB3}"/>
    <cellStyle name="Currency 3 14 2" xfId="1118" xr:uid="{4E5793A7-AA62-48CD-93F3-26741B1D1F9B}"/>
    <cellStyle name="Currency 3 14 2 2" xfId="2271" xr:uid="{DABED634-02D7-4ABA-8F51-4285F250BDD2}"/>
    <cellStyle name="Currency 3 14 2 2 2" xfId="5103" xr:uid="{0308E3BA-62C9-4E84-9303-C945D4198BD4}"/>
    <cellStyle name="Currency 3 14 2 2 2 2" xfId="10767" xr:uid="{F01900C5-7516-4DF8-9761-3CC98D62D7BE}"/>
    <cellStyle name="Currency 3 14 2 2 2 2 2" xfId="22095" xr:uid="{09F85918-7010-4CAB-8F19-D1520C8AA5CB}"/>
    <cellStyle name="Currency 3 14 2 2 2 2 2 2" xfId="44751" xr:uid="{047CB21E-1F82-4842-93F9-BB0A5FC99E70}"/>
    <cellStyle name="Currency 3 14 2 2 2 2 3" xfId="33423" xr:uid="{EA852D1C-1D78-4F6C-B5EB-89C5AF363D88}"/>
    <cellStyle name="Currency 3 14 2 2 2 3" xfId="16431" xr:uid="{28CCED63-53CD-4AC8-A080-F700FF5A6E70}"/>
    <cellStyle name="Currency 3 14 2 2 2 3 2" xfId="39087" xr:uid="{5E3E9B5F-0C7C-4F65-904C-337BCB8BA894}"/>
    <cellStyle name="Currency 3 14 2 2 2 4" xfId="27759" xr:uid="{4538B79E-8ABE-4972-928D-B7336C9E6D0C}"/>
    <cellStyle name="Currency 3 14 2 2 3" xfId="7935" xr:uid="{0569D749-AC6E-499F-A21A-67463E97BEDE}"/>
    <cellStyle name="Currency 3 14 2 2 3 2" xfId="19263" xr:uid="{A76FF4AE-A937-4748-B9DC-4B09FD5BE8B7}"/>
    <cellStyle name="Currency 3 14 2 2 3 2 2" xfId="41919" xr:uid="{254D03F8-FDE2-4D12-AC0B-F7E6F3D6687B}"/>
    <cellStyle name="Currency 3 14 2 2 3 3" xfId="30591" xr:uid="{6784699C-C46D-478A-B27C-E33A9B24BFCA}"/>
    <cellStyle name="Currency 3 14 2 2 4" xfId="13599" xr:uid="{7FB2F7C6-820B-44E3-A7D8-0A6EB85D87B4}"/>
    <cellStyle name="Currency 3 14 2 2 4 2" xfId="36255" xr:uid="{65F9D1FA-7E5C-4F33-9F2D-0E61BE1C2094}"/>
    <cellStyle name="Currency 3 14 2 2 5" xfId="24927" xr:uid="{7B395EFA-1385-43C2-8EE7-D6FC93C0C4BC}"/>
    <cellStyle name="Currency 3 14 2 3" xfId="3950" xr:uid="{B4242D14-3924-4095-ADA9-7B2758F0C407}"/>
    <cellStyle name="Currency 3 14 2 3 2" xfId="9614" xr:uid="{756F4CC2-59D3-413D-8FAF-6BFAC709E84E}"/>
    <cellStyle name="Currency 3 14 2 3 2 2" xfId="20942" xr:uid="{2EAA4DAA-BFE0-4C69-8B33-B371C760C43F}"/>
    <cellStyle name="Currency 3 14 2 3 2 2 2" xfId="43598" xr:uid="{3B0733F1-7F16-4E43-A628-73E74F9CF498}"/>
    <cellStyle name="Currency 3 14 2 3 2 3" xfId="32270" xr:uid="{F8D043D7-6DDB-4C58-BB50-00D423E6AD28}"/>
    <cellStyle name="Currency 3 14 2 3 3" xfId="15278" xr:uid="{CCCF6E03-AB4E-42EE-8BCD-9335CC8BC0FD}"/>
    <cellStyle name="Currency 3 14 2 3 3 2" xfId="37934" xr:uid="{0E1E1FFC-A3E6-4B9E-B81F-67DC7C2BDDDE}"/>
    <cellStyle name="Currency 3 14 2 3 4" xfId="26606" xr:uid="{33DC6CDD-1FFC-41BD-8593-CE7B9DC3ACD4}"/>
    <cellStyle name="Currency 3 14 2 4" xfId="6782" xr:uid="{15E86FBC-DFAF-45E0-98EB-79D50C02265A}"/>
    <cellStyle name="Currency 3 14 2 4 2" xfId="18110" xr:uid="{B4DD807A-29F6-4602-B1A2-D4FFEC7452AA}"/>
    <cellStyle name="Currency 3 14 2 4 2 2" xfId="40766" xr:uid="{19A45C49-6642-4850-8666-43312267E4D5}"/>
    <cellStyle name="Currency 3 14 2 4 3" xfId="29438" xr:uid="{4193571C-0F94-4816-8D09-D71DFD94D316}"/>
    <cellStyle name="Currency 3 14 2 5" xfId="12446" xr:uid="{9CFB368F-3FFA-4291-9898-08E30C73EC2B}"/>
    <cellStyle name="Currency 3 14 2 5 2" xfId="35102" xr:uid="{D6AECCA4-2612-40C7-972F-0BD68B68D8B6}"/>
    <cellStyle name="Currency 3 14 2 6" xfId="23774" xr:uid="{ACC34A9B-D869-4E24-B89B-B3FDF688FF88}"/>
    <cellStyle name="Currency 3 14 3" xfId="2272" xr:uid="{3B524338-FB6D-4FCA-947C-E05465A6DDC2}"/>
    <cellStyle name="Currency 3 14 3 2" xfId="5104" xr:uid="{0209424F-C2DA-4FFD-B2D5-7A4625FE6EBF}"/>
    <cellStyle name="Currency 3 14 3 2 2" xfId="10768" xr:uid="{2A4004EA-B96D-4579-9658-B3E37D7B9161}"/>
    <cellStyle name="Currency 3 14 3 2 2 2" xfId="22096" xr:uid="{AFDE5398-50B7-4285-871A-CC5D7C17AF1F}"/>
    <cellStyle name="Currency 3 14 3 2 2 2 2" xfId="44752" xr:uid="{957B54FD-BF47-4EF6-8275-071A306CD956}"/>
    <cellStyle name="Currency 3 14 3 2 2 3" xfId="33424" xr:uid="{1C04E885-88FE-437F-A5D9-00ED585D4A83}"/>
    <cellStyle name="Currency 3 14 3 2 3" xfId="16432" xr:uid="{5EA493BE-1F4A-4AC2-9430-05DD6C240FB7}"/>
    <cellStyle name="Currency 3 14 3 2 3 2" xfId="39088" xr:uid="{6973F7D2-83FE-4BCA-8ED5-D3A1927D9134}"/>
    <cellStyle name="Currency 3 14 3 2 4" xfId="27760" xr:uid="{43DD52C9-5AB9-4255-B6FB-726E6E157606}"/>
    <cellStyle name="Currency 3 14 3 3" xfId="7936" xr:uid="{68C3688B-625F-4E1B-B0CB-9C8220D58950}"/>
    <cellStyle name="Currency 3 14 3 3 2" xfId="19264" xr:uid="{BF126A41-D2AA-44B5-BF11-076DD10C73DF}"/>
    <cellStyle name="Currency 3 14 3 3 2 2" xfId="41920" xr:uid="{F7DF01D1-7D52-4D8D-918F-03C7C942289B}"/>
    <cellStyle name="Currency 3 14 3 3 3" xfId="30592" xr:uid="{C932E2E3-6A30-446E-8E5E-C8F50693C461}"/>
    <cellStyle name="Currency 3 14 3 4" xfId="13600" xr:uid="{895AA08F-68AE-4DDB-9CF9-5AF09C425A21}"/>
    <cellStyle name="Currency 3 14 3 4 2" xfId="36256" xr:uid="{41016E34-1F01-4F63-841B-84895BB6611F}"/>
    <cellStyle name="Currency 3 14 3 5" xfId="24928" xr:uid="{245F68C2-F04F-4B2F-8DBB-98AEA95A10B5}"/>
    <cellStyle name="Currency 3 14 4" xfId="3246" xr:uid="{F2D6A626-8022-4CF5-8383-B0B47BB9734F}"/>
    <cellStyle name="Currency 3 14 4 2" xfId="8910" xr:uid="{76536244-B1E3-4B4A-BE3D-654A9C52B549}"/>
    <cellStyle name="Currency 3 14 4 2 2" xfId="20238" xr:uid="{40B80751-85D3-4E3E-BFEE-152609BFBBBD}"/>
    <cellStyle name="Currency 3 14 4 2 2 2" xfId="42894" xr:uid="{17860ACA-6754-4D61-A2F4-FE966A3FF5CC}"/>
    <cellStyle name="Currency 3 14 4 2 3" xfId="31566" xr:uid="{FD8952FF-6A9B-4103-981C-0187565F8CCD}"/>
    <cellStyle name="Currency 3 14 4 3" xfId="14574" xr:uid="{74CF86B3-F29A-4C58-BCD1-F71F70F1D9DE}"/>
    <cellStyle name="Currency 3 14 4 3 2" xfId="37230" xr:uid="{AC38F3F4-ED89-492A-B8FB-929680D6190F}"/>
    <cellStyle name="Currency 3 14 4 4" xfId="25902" xr:uid="{C2A81A26-42D4-4C9A-A667-256097B8B358}"/>
    <cellStyle name="Currency 3 14 5" xfId="6078" xr:uid="{1D9063C1-70CD-4091-A6A5-CA36E906F7E1}"/>
    <cellStyle name="Currency 3 14 5 2" xfId="17406" xr:uid="{8A1838DE-55AC-48A8-B261-83D1A2D2ED45}"/>
    <cellStyle name="Currency 3 14 5 2 2" xfId="40062" xr:uid="{F6B5949A-C081-40CF-B604-218D43725E66}"/>
    <cellStyle name="Currency 3 14 5 3" xfId="28734" xr:uid="{43CAEED9-6233-440D-95D3-E240DE466C68}"/>
    <cellStyle name="Currency 3 14 6" xfId="11742" xr:uid="{092C71C7-106F-4F6E-9E28-43E79243D909}"/>
    <cellStyle name="Currency 3 14 6 2" xfId="34398" xr:uid="{D91DB9E6-B34B-4847-9E58-D9C32EB7F1DD}"/>
    <cellStyle name="Currency 3 14 7" xfId="23070" xr:uid="{5DB80A80-3400-41BA-9FFE-8A99C5A0ED8F}"/>
    <cellStyle name="Currency 3 15" xfId="773" xr:uid="{81CBECDD-371F-43DB-AF15-0C283F7A7ED9}"/>
    <cellStyle name="Currency 3 15 2" xfId="2273" xr:uid="{47049893-C761-4AC4-8C31-55B8FE6FF972}"/>
    <cellStyle name="Currency 3 15 2 2" xfId="5105" xr:uid="{BFFED42D-7F92-4EAF-A544-E7AA6E8171F0}"/>
    <cellStyle name="Currency 3 15 2 2 2" xfId="10769" xr:uid="{C48FAA96-3BF6-489E-9937-CFDD4C1E9C08}"/>
    <cellStyle name="Currency 3 15 2 2 2 2" xfId="22097" xr:uid="{A62864C1-401E-4853-998E-861E8F522D0D}"/>
    <cellStyle name="Currency 3 15 2 2 2 2 2" xfId="44753" xr:uid="{84B3CC35-7C0F-4E92-B5A9-A7058209459A}"/>
    <cellStyle name="Currency 3 15 2 2 2 3" xfId="33425" xr:uid="{E24B67E5-F75B-4B19-B64F-50604DDE2766}"/>
    <cellStyle name="Currency 3 15 2 2 3" xfId="16433" xr:uid="{B5C9C33C-7B61-4424-B680-DDCEF095DA05}"/>
    <cellStyle name="Currency 3 15 2 2 3 2" xfId="39089" xr:uid="{223DD8D4-297B-448A-B676-6C87C65FE0D2}"/>
    <cellStyle name="Currency 3 15 2 2 4" xfId="27761" xr:uid="{9A8418CF-5AFB-4E8D-8ADF-4F492D94FD1C}"/>
    <cellStyle name="Currency 3 15 2 3" xfId="7937" xr:uid="{FCAEF9A6-3B51-4CE7-9364-B5B819372286}"/>
    <cellStyle name="Currency 3 15 2 3 2" xfId="19265" xr:uid="{86C7B784-1652-4FF6-A6FA-BBB7ADCB2F49}"/>
    <cellStyle name="Currency 3 15 2 3 2 2" xfId="41921" xr:uid="{C55EF109-CC8A-46C4-B2BC-9678A8FF174E}"/>
    <cellStyle name="Currency 3 15 2 3 3" xfId="30593" xr:uid="{439475FD-E6AF-4C81-91F5-20D008AFE0A8}"/>
    <cellStyle name="Currency 3 15 2 4" xfId="13601" xr:uid="{0A6AA999-A462-4A79-A44B-703B51E5C292}"/>
    <cellStyle name="Currency 3 15 2 4 2" xfId="36257" xr:uid="{8EAFE282-F153-458C-920B-51C4CBCCE5FE}"/>
    <cellStyle name="Currency 3 15 2 5" xfId="24929" xr:uid="{753DE0E4-FABA-4651-BBD3-9BE9F55429F3}"/>
    <cellStyle name="Currency 3 15 3" xfId="3605" xr:uid="{B293D6B7-3354-45F0-A084-03CE3DAB0E7F}"/>
    <cellStyle name="Currency 3 15 3 2" xfId="9269" xr:uid="{F167CFA9-156C-4907-8511-724F4C47BC15}"/>
    <cellStyle name="Currency 3 15 3 2 2" xfId="20597" xr:uid="{785B19BB-F1AC-4AD5-9DFE-925516FB830D}"/>
    <cellStyle name="Currency 3 15 3 2 2 2" xfId="43253" xr:uid="{D3D66C23-792B-4EBF-AB6B-31A6E22AB340}"/>
    <cellStyle name="Currency 3 15 3 2 3" xfId="31925" xr:uid="{00DF3109-8517-4F77-99C7-191417A5CF6B}"/>
    <cellStyle name="Currency 3 15 3 3" xfId="14933" xr:uid="{667B14CA-CE35-4CC2-B8C0-1A17E5617F47}"/>
    <cellStyle name="Currency 3 15 3 3 2" xfId="37589" xr:uid="{D0D71DFD-BC64-4A4D-814B-19542B2CFE89}"/>
    <cellStyle name="Currency 3 15 3 4" xfId="26261" xr:uid="{C8BCB634-F845-490A-B221-3B4C2F63BAA9}"/>
    <cellStyle name="Currency 3 15 4" xfId="6437" xr:uid="{6396FF06-A4DB-4B36-8CCE-B332FC0507A5}"/>
    <cellStyle name="Currency 3 15 4 2" xfId="17765" xr:uid="{08BB5A43-2B6A-4B09-9E7C-79238CEA45AA}"/>
    <cellStyle name="Currency 3 15 4 2 2" xfId="40421" xr:uid="{5CFA435D-4D61-4C41-B427-6C47F774ED66}"/>
    <cellStyle name="Currency 3 15 4 3" xfId="29093" xr:uid="{A6D91877-C764-4DBA-BEF0-B1E308E9E671}"/>
    <cellStyle name="Currency 3 15 5" xfId="12101" xr:uid="{F19A88E8-55DA-4680-9B9F-09B31E9F30D0}"/>
    <cellStyle name="Currency 3 15 5 2" xfId="34757" xr:uid="{5439D17A-B4DD-4D09-9870-2E824D484B9F}"/>
    <cellStyle name="Currency 3 15 6" xfId="23429" xr:uid="{1892CED4-FABA-4752-83BD-C6F0FC7D5031}"/>
    <cellStyle name="Currency 3 16" xfId="766" xr:uid="{147C7DDE-6E70-4223-86F9-E37550CC6A8F}"/>
    <cellStyle name="Currency 3 16 2" xfId="2274" xr:uid="{4D63EC20-636F-47AD-B733-DA10AA1E2193}"/>
    <cellStyle name="Currency 3 16 2 2" xfId="5106" xr:uid="{328823BB-ADB5-412C-8FA0-FA4988342627}"/>
    <cellStyle name="Currency 3 16 2 2 2" xfId="10770" xr:uid="{E403719E-E555-4A37-9F42-0AE4338A075E}"/>
    <cellStyle name="Currency 3 16 2 2 2 2" xfId="22098" xr:uid="{9B5F1471-06FD-4018-A739-E15F9858797C}"/>
    <cellStyle name="Currency 3 16 2 2 2 2 2" xfId="44754" xr:uid="{2059323D-AFCE-4F9F-9C36-46290D7E14B7}"/>
    <cellStyle name="Currency 3 16 2 2 2 3" xfId="33426" xr:uid="{EF295607-0732-46DB-A8BF-95F4150DAC06}"/>
    <cellStyle name="Currency 3 16 2 2 3" xfId="16434" xr:uid="{B49AD215-9AF1-4F08-901A-4A1C303C4BD8}"/>
    <cellStyle name="Currency 3 16 2 2 3 2" xfId="39090" xr:uid="{DFAF8307-F9E7-4957-8992-7BBD4C2CD0E6}"/>
    <cellStyle name="Currency 3 16 2 2 4" xfId="27762" xr:uid="{E8B2C9E8-AE3C-4EC0-B2DD-C822C60C4C6B}"/>
    <cellStyle name="Currency 3 16 2 3" xfId="7938" xr:uid="{D77DB3A7-AF7F-46E9-8B07-291739487906}"/>
    <cellStyle name="Currency 3 16 2 3 2" xfId="19266" xr:uid="{EBA72F50-D86D-4227-8422-A9AFA17D2B17}"/>
    <cellStyle name="Currency 3 16 2 3 2 2" xfId="41922" xr:uid="{CDFBCE79-8C76-4EF2-A64F-267CE1019B83}"/>
    <cellStyle name="Currency 3 16 2 3 3" xfId="30594" xr:uid="{F347786C-0AE2-4914-9469-9276F49E26BD}"/>
    <cellStyle name="Currency 3 16 2 4" xfId="13602" xr:uid="{278B6EC4-5E33-4553-8A40-C19E26334E23}"/>
    <cellStyle name="Currency 3 16 2 4 2" xfId="36258" xr:uid="{F1B38756-803C-4B2E-9AA6-92C2656E4A88}"/>
    <cellStyle name="Currency 3 16 2 5" xfId="24930" xr:uid="{EE4FA040-C0DE-4535-AF55-BBF0F1512EC6}"/>
    <cellStyle name="Currency 3 16 3" xfId="3598" xr:uid="{55A350CE-255C-4161-B914-F82939BA615C}"/>
    <cellStyle name="Currency 3 16 3 2" xfId="9262" xr:uid="{43476ACB-5828-407D-A0D3-D49D2DF7CD3B}"/>
    <cellStyle name="Currency 3 16 3 2 2" xfId="20590" xr:uid="{32B7E452-7FED-4875-B9B5-3272724E7DC3}"/>
    <cellStyle name="Currency 3 16 3 2 2 2" xfId="43246" xr:uid="{171DDE00-F2F1-4AF8-992D-483E85ADF4B2}"/>
    <cellStyle name="Currency 3 16 3 2 3" xfId="31918" xr:uid="{1AB5A534-8BEC-4398-9213-3EC5F38932DA}"/>
    <cellStyle name="Currency 3 16 3 3" xfId="14926" xr:uid="{FCE6B293-4143-4473-9462-AE15D9D896DE}"/>
    <cellStyle name="Currency 3 16 3 3 2" xfId="37582" xr:uid="{42D6404C-7E50-46AC-AD84-82FFD19E8694}"/>
    <cellStyle name="Currency 3 16 3 4" xfId="26254" xr:uid="{86A02C4A-301A-4106-92A0-4B07E16E5C91}"/>
    <cellStyle name="Currency 3 16 4" xfId="6430" xr:uid="{CFF618DC-C679-42C7-A570-CC888A6CF915}"/>
    <cellStyle name="Currency 3 16 4 2" xfId="17758" xr:uid="{B84851B0-7EEA-4418-9B49-1CA9CEBCA26B}"/>
    <cellStyle name="Currency 3 16 4 2 2" xfId="40414" xr:uid="{10A879F1-5824-4C92-B6CA-8C72A47CB0D1}"/>
    <cellStyle name="Currency 3 16 4 3" xfId="29086" xr:uid="{EBA0509C-135A-41ED-B265-D66720088B98}"/>
    <cellStyle name="Currency 3 16 5" xfId="12094" xr:uid="{197017B7-048C-4392-BDA1-778337EF9469}"/>
    <cellStyle name="Currency 3 16 5 2" xfId="34750" xr:uid="{37623DF4-745E-4A08-812B-27FC1C4C9A38}"/>
    <cellStyle name="Currency 3 16 6" xfId="23422" xr:uid="{CBC0D76D-14B0-4351-95FA-4FB882A13B72}"/>
    <cellStyle name="Currency 3 17" xfId="1475" xr:uid="{D2008F16-5732-435E-9769-CD71119B806C}"/>
    <cellStyle name="Currency 3 17 2" xfId="2275" xr:uid="{012F3A22-2183-4CDB-AA53-6B6321D39348}"/>
    <cellStyle name="Currency 3 17 2 2" xfId="5107" xr:uid="{89A3C66B-2C03-42AA-AABC-532972EECDA4}"/>
    <cellStyle name="Currency 3 17 2 2 2" xfId="10771" xr:uid="{0276D21F-869C-48F6-84F6-D6338495A4A4}"/>
    <cellStyle name="Currency 3 17 2 2 2 2" xfId="22099" xr:uid="{EE35AFB0-4BA2-4E89-B210-67AF55039BE8}"/>
    <cellStyle name="Currency 3 17 2 2 2 2 2" xfId="44755" xr:uid="{B7D2799A-5AF9-4E09-9D04-C1CC2647FEA0}"/>
    <cellStyle name="Currency 3 17 2 2 2 3" xfId="33427" xr:uid="{044AF118-5C78-4F3B-85DF-EFE7453B1CF3}"/>
    <cellStyle name="Currency 3 17 2 2 3" xfId="16435" xr:uid="{0D0EF164-FE59-48C8-B900-F9D940AF3874}"/>
    <cellStyle name="Currency 3 17 2 2 3 2" xfId="39091" xr:uid="{A871316B-E2C0-471F-A0D9-88875F1735A6}"/>
    <cellStyle name="Currency 3 17 2 2 4" xfId="27763" xr:uid="{786E1772-D623-4D94-9429-270D15C88F9C}"/>
    <cellStyle name="Currency 3 17 2 3" xfId="7939" xr:uid="{18580E0F-BD17-4A01-BD79-4954EF15C262}"/>
    <cellStyle name="Currency 3 17 2 3 2" xfId="19267" xr:uid="{2CD7FCA7-AFBB-4DCD-AB31-B599E6B5AFE4}"/>
    <cellStyle name="Currency 3 17 2 3 2 2" xfId="41923" xr:uid="{A857C3D5-4054-4892-A72A-A868A144BC0E}"/>
    <cellStyle name="Currency 3 17 2 3 3" xfId="30595" xr:uid="{DED11B3E-8F0C-4B4B-8C87-8216AA8CC39B}"/>
    <cellStyle name="Currency 3 17 2 4" xfId="13603" xr:uid="{EE429854-15D5-4AF7-B56B-3CB934C68388}"/>
    <cellStyle name="Currency 3 17 2 4 2" xfId="36259" xr:uid="{44A449E6-76E3-4162-BA14-4558E278863D}"/>
    <cellStyle name="Currency 3 17 2 5" xfId="24931" xr:uid="{9BAAD71C-CFCC-42AC-A3B2-412429E5B26D}"/>
    <cellStyle name="Currency 3 17 3" xfId="4307" xr:uid="{509E008C-D936-44B3-9E9D-143C56DD65F6}"/>
    <cellStyle name="Currency 3 17 3 2" xfId="9971" xr:uid="{9D782E7B-AEC1-409C-8959-2DC70903A71F}"/>
    <cellStyle name="Currency 3 17 3 2 2" xfId="21299" xr:uid="{6D5A91B4-642C-40A5-942F-B4AA7009DE96}"/>
    <cellStyle name="Currency 3 17 3 2 2 2" xfId="43955" xr:uid="{B26513B7-88EC-4EED-98FD-C3616E8B3BE9}"/>
    <cellStyle name="Currency 3 17 3 2 3" xfId="32627" xr:uid="{4506106D-7876-47B0-BF76-C0DAFB5FC346}"/>
    <cellStyle name="Currency 3 17 3 3" xfId="15635" xr:uid="{E78CA932-AF45-4D5D-959D-2DDB37DA5A4B}"/>
    <cellStyle name="Currency 3 17 3 3 2" xfId="38291" xr:uid="{C2AAE5E1-B340-43CB-A371-ECFAA6A9FAE0}"/>
    <cellStyle name="Currency 3 17 3 4" xfId="26963" xr:uid="{9FC9FD13-CFC8-4777-A1A3-702E76E96015}"/>
    <cellStyle name="Currency 3 17 4" xfId="7139" xr:uid="{D3194359-7625-42B7-BD0B-86FD5D59FBBE}"/>
    <cellStyle name="Currency 3 17 4 2" xfId="18467" xr:uid="{6E9A1E41-1624-45E6-9FAD-2F5500C4E47B}"/>
    <cellStyle name="Currency 3 17 4 2 2" xfId="41123" xr:uid="{82A9352B-8D87-473F-8DB9-FA6C24932782}"/>
    <cellStyle name="Currency 3 17 4 3" xfId="29795" xr:uid="{18A70A64-6BB0-4DBF-A520-A308216709C5}"/>
    <cellStyle name="Currency 3 17 5" xfId="12803" xr:uid="{51EBC04C-62DE-4E8C-84BB-CF51E5DE73C0}"/>
    <cellStyle name="Currency 3 17 5 2" xfId="35459" xr:uid="{FD79BFD8-A469-4AC1-83E7-9DD1685B4579}"/>
    <cellStyle name="Currency 3 17 6" xfId="24131" xr:uid="{FC0BC63D-08BA-43C6-817B-C80C4BB5E2A3}"/>
    <cellStyle name="Currency 3 18" xfId="2276" xr:uid="{3E60D18C-71A2-4594-97AA-B3DDE9A42AB8}"/>
    <cellStyle name="Currency 3 18 2" xfId="5108" xr:uid="{4A75FFE8-4E51-4482-9AC9-57035941111A}"/>
    <cellStyle name="Currency 3 18 2 2" xfId="10772" xr:uid="{3783CF5B-3A94-4388-8251-2C87A0192C5C}"/>
    <cellStyle name="Currency 3 18 2 2 2" xfId="22100" xr:uid="{B7AFA9C2-4263-42A1-A5DB-45C62164F253}"/>
    <cellStyle name="Currency 3 18 2 2 2 2" xfId="44756" xr:uid="{D6D6A291-EDF3-4BD1-8C59-9B13F3367F2A}"/>
    <cellStyle name="Currency 3 18 2 2 3" xfId="33428" xr:uid="{6F51A569-9505-47D8-A742-98EEDA72009E}"/>
    <cellStyle name="Currency 3 18 2 3" xfId="16436" xr:uid="{20A02AD7-C16A-45A9-93F9-26D8878ACD15}"/>
    <cellStyle name="Currency 3 18 2 3 2" xfId="39092" xr:uid="{7584621C-5B46-4841-8DB2-B86BCD49C190}"/>
    <cellStyle name="Currency 3 18 2 4" xfId="27764" xr:uid="{11B1231C-5DD8-4B1D-AA5D-2D2F11D333B6}"/>
    <cellStyle name="Currency 3 18 3" xfId="7940" xr:uid="{04838D0A-5451-4911-BF9F-AB4DBB3CD827}"/>
    <cellStyle name="Currency 3 18 3 2" xfId="19268" xr:uid="{DDF1BD7E-11F5-46A2-842D-42AA78CB4B8F}"/>
    <cellStyle name="Currency 3 18 3 2 2" xfId="41924" xr:uid="{B942A9B4-D5D7-447C-9CC4-3B1668ED9D8C}"/>
    <cellStyle name="Currency 3 18 3 3" xfId="30596" xr:uid="{228299C2-A128-4E1D-8B5A-0EF6F084953A}"/>
    <cellStyle name="Currency 3 18 4" xfId="13604" xr:uid="{CF0E366F-DCBC-484A-8665-0494892BB359}"/>
    <cellStyle name="Currency 3 18 4 2" xfId="36260" xr:uid="{93EC6D00-9EC4-4132-882D-D3686FD754D6}"/>
    <cellStyle name="Currency 3 18 5" xfId="24932" xr:uid="{BB5A6A4B-641C-4048-B1A0-461D02E425BA}"/>
    <cellStyle name="Currency 3 19" xfId="2277" xr:uid="{DBE9FB72-AA0C-40B0-A7C4-D5F0004894CF}"/>
    <cellStyle name="Currency 3 19 2" xfId="5109" xr:uid="{241CE655-86EB-4EB6-8298-DB0BCBC615DD}"/>
    <cellStyle name="Currency 3 19 2 2" xfId="10773" xr:uid="{2AB5D2E4-0D34-4075-B52B-9B1863A5CCAD}"/>
    <cellStyle name="Currency 3 19 2 2 2" xfId="22101" xr:uid="{D763BEB3-2AAC-4040-AC5A-C23A21313013}"/>
    <cellStyle name="Currency 3 19 2 2 2 2" xfId="44757" xr:uid="{92B0076C-DA9B-4121-BABB-CA0E9B42F705}"/>
    <cellStyle name="Currency 3 19 2 2 3" xfId="33429" xr:uid="{5B2778A2-16B1-4F1A-991E-CC501BD3399A}"/>
    <cellStyle name="Currency 3 19 2 3" xfId="16437" xr:uid="{049AB2DC-8E2B-456F-AA2B-44FD7706FF25}"/>
    <cellStyle name="Currency 3 19 2 3 2" xfId="39093" xr:uid="{A0A3F1BE-F07A-4E36-8182-4B0F1704776C}"/>
    <cellStyle name="Currency 3 19 2 4" xfId="27765" xr:uid="{63FB3F6B-5551-47A0-8654-8E9036A23A1F}"/>
    <cellStyle name="Currency 3 19 3" xfId="7941" xr:uid="{CACA5730-1030-4512-8F0C-5E712D46F00B}"/>
    <cellStyle name="Currency 3 19 3 2" xfId="19269" xr:uid="{72B4823E-776F-494A-A7BF-B47A54E42E93}"/>
    <cellStyle name="Currency 3 19 3 2 2" xfId="41925" xr:uid="{B25ECF11-9BCF-409C-B363-369EB76F58C5}"/>
    <cellStyle name="Currency 3 19 3 3" xfId="30597" xr:uid="{C98CE588-7BC3-4557-B6B3-6125498BE3B5}"/>
    <cellStyle name="Currency 3 19 4" xfId="13605" xr:uid="{B6B23C26-230C-4519-A147-3D7414173CF4}"/>
    <cellStyle name="Currency 3 19 4 2" xfId="36261" xr:uid="{1E210193-6576-42F8-AE8A-089863FEAE7C}"/>
    <cellStyle name="Currency 3 19 5" xfId="24933" xr:uid="{61014850-A20B-4A6D-9FA7-789DE26461CE}"/>
    <cellStyle name="Currency 3 2" xfId="76" xr:uid="{455DFAF4-8D8A-49FA-9838-AA3C56E0DCF5}"/>
    <cellStyle name="Currency 3 2 10" xfId="428" xr:uid="{B5DE31AD-7763-4891-8544-4CD3AF3BA2BB}"/>
    <cellStyle name="Currency 3 2 10 2" xfId="1132" xr:uid="{9C395BA3-E669-4429-9E09-1AA0162D61EF}"/>
    <cellStyle name="Currency 3 2 10 2 2" xfId="2278" xr:uid="{D3579838-C410-43B7-B1E0-548C0EE34FED}"/>
    <cellStyle name="Currency 3 2 10 2 2 2" xfId="5110" xr:uid="{025C87FC-9F98-41EF-B2BE-86A7FB8ACF3A}"/>
    <cellStyle name="Currency 3 2 10 2 2 2 2" xfId="10774" xr:uid="{DFBE4990-B4C7-4391-A488-AEB1F78B3338}"/>
    <cellStyle name="Currency 3 2 10 2 2 2 2 2" xfId="22102" xr:uid="{F935620C-B41D-46F8-9C9D-DC79DBAF19ED}"/>
    <cellStyle name="Currency 3 2 10 2 2 2 2 2 2" xfId="44758" xr:uid="{4F717E90-3D87-4845-870C-F3DDE3C99CFE}"/>
    <cellStyle name="Currency 3 2 10 2 2 2 2 3" xfId="33430" xr:uid="{07AC1807-B56A-411A-A48B-E0D2CEA62E8B}"/>
    <cellStyle name="Currency 3 2 10 2 2 2 3" xfId="16438" xr:uid="{F1BCFCFD-94AF-4F63-9466-7E3A919B8F61}"/>
    <cellStyle name="Currency 3 2 10 2 2 2 3 2" xfId="39094" xr:uid="{E61F3495-AABA-4DD8-AFA8-03487C9993C7}"/>
    <cellStyle name="Currency 3 2 10 2 2 2 4" xfId="27766" xr:uid="{F940A69F-5C38-48E8-9EE5-9FF79B8BC489}"/>
    <cellStyle name="Currency 3 2 10 2 2 3" xfId="7942" xr:uid="{C133D68C-7C01-429B-A743-67136EC41BAA}"/>
    <cellStyle name="Currency 3 2 10 2 2 3 2" xfId="19270" xr:uid="{5C3141FE-20BC-4259-B90A-17EAE09D1C37}"/>
    <cellStyle name="Currency 3 2 10 2 2 3 2 2" xfId="41926" xr:uid="{F5FC27AD-FE07-4401-9BCF-DCE2F4A9E72A}"/>
    <cellStyle name="Currency 3 2 10 2 2 3 3" xfId="30598" xr:uid="{B4FD45BD-E959-4E8F-9106-48581774559B}"/>
    <cellStyle name="Currency 3 2 10 2 2 4" xfId="13606" xr:uid="{BA68D6CA-9277-4411-8862-F25D3113B317}"/>
    <cellStyle name="Currency 3 2 10 2 2 4 2" xfId="36262" xr:uid="{9CB6B3EA-B734-416A-9866-1EA9A39B62E8}"/>
    <cellStyle name="Currency 3 2 10 2 2 5" xfId="24934" xr:uid="{74F9D747-10DB-4E83-868B-EDDA0163C69E}"/>
    <cellStyle name="Currency 3 2 10 2 3" xfId="3964" xr:uid="{D0E5C26A-ED57-4A9D-B7E7-B026281A74F6}"/>
    <cellStyle name="Currency 3 2 10 2 3 2" xfId="9628" xr:uid="{A7FBD482-C72B-491F-83AB-340ECFF58B50}"/>
    <cellStyle name="Currency 3 2 10 2 3 2 2" xfId="20956" xr:uid="{E3356F2F-FF5F-4AB5-ABBA-A6B586285957}"/>
    <cellStyle name="Currency 3 2 10 2 3 2 2 2" xfId="43612" xr:uid="{2274DE96-3670-425F-9581-DD620C6B7109}"/>
    <cellStyle name="Currency 3 2 10 2 3 2 3" xfId="32284" xr:uid="{716D8972-0DF2-4EF9-9B3E-FC81F0C6B311}"/>
    <cellStyle name="Currency 3 2 10 2 3 3" xfId="15292" xr:uid="{938BC958-1F3F-4E4B-93EF-DC19C9926B55}"/>
    <cellStyle name="Currency 3 2 10 2 3 3 2" xfId="37948" xr:uid="{E34C38D1-7556-4DF8-A5E9-CD017D76A6A5}"/>
    <cellStyle name="Currency 3 2 10 2 3 4" xfId="26620" xr:uid="{F4DBE166-4082-4CD4-B0D4-233A9A18D467}"/>
    <cellStyle name="Currency 3 2 10 2 4" xfId="6796" xr:uid="{D67A16EB-9BB7-460A-B336-6EDBCD177709}"/>
    <cellStyle name="Currency 3 2 10 2 4 2" xfId="18124" xr:uid="{A6DF7FFC-F366-4BF7-8972-2AED066D46BE}"/>
    <cellStyle name="Currency 3 2 10 2 4 2 2" xfId="40780" xr:uid="{896FED03-27FF-4AEC-8BE0-8F8BB9C1CFEE}"/>
    <cellStyle name="Currency 3 2 10 2 4 3" xfId="29452" xr:uid="{9E0A5726-F95A-4D43-B27B-AD570F72560D}"/>
    <cellStyle name="Currency 3 2 10 2 5" xfId="12460" xr:uid="{9C178143-1C47-4660-B7DC-691204B71A9A}"/>
    <cellStyle name="Currency 3 2 10 2 5 2" xfId="35116" xr:uid="{8AFCFE48-115A-4F27-9AEA-64B6927F657B}"/>
    <cellStyle name="Currency 3 2 10 2 6" xfId="23788" xr:uid="{EC243459-ACD7-40C2-B2AC-B192A2155EF4}"/>
    <cellStyle name="Currency 3 2 10 3" xfId="2279" xr:uid="{8FBC7C06-3F1B-42AF-AC6D-049388408A36}"/>
    <cellStyle name="Currency 3 2 10 3 2" xfId="5111" xr:uid="{859C6CD4-8D36-4662-A95A-D3AAEF7E276D}"/>
    <cellStyle name="Currency 3 2 10 3 2 2" xfId="10775" xr:uid="{6A616C06-8498-480F-8C6B-4FAD65A1B5E3}"/>
    <cellStyle name="Currency 3 2 10 3 2 2 2" xfId="22103" xr:uid="{F4333760-DCCF-49C4-83D4-F7958A218F47}"/>
    <cellStyle name="Currency 3 2 10 3 2 2 2 2" xfId="44759" xr:uid="{34A3B77B-8901-4EF4-9808-28A44CD72CDB}"/>
    <cellStyle name="Currency 3 2 10 3 2 2 3" xfId="33431" xr:uid="{F2991328-356C-4512-922E-F0F75A8FC881}"/>
    <cellStyle name="Currency 3 2 10 3 2 3" xfId="16439" xr:uid="{5648F2AB-5C94-4E2A-8A5C-9753DF187896}"/>
    <cellStyle name="Currency 3 2 10 3 2 3 2" xfId="39095" xr:uid="{1EDCBEFD-02B9-4A48-906F-415CFB01AD60}"/>
    <cellStyle name="Currency 3 2 10 3 2 4" xfId="27767" xr:uid="{A4D7A654-3127-4F26-B344-0F1A7C486F3A}"/>
    <cellStyle name="Currency 3 2 10 3 3" xfId="7943" xr:uid="{D011E825-37EB-4F39-9AFC-A4A73316BF06}"/>
    <cellStyle name="Currency 3 2 10 3 3 2" xfId="19271" xr:uid="{DDBE30B2-EBC8-4E95-84D4-3D455CF44D58}"/>
    <cellStyle name="Currency 3 2 10 3 3 2 2" xfId="41927" xr:uid="{C8CD213D-5E43-4DBB-A228-201B2DDB8DE6}"/>
    <cellStyle name="Currency 3 2 10 3 3 3" xfId="30599" xr:uid="{74B68544-A28B-4D11-B284-08CD2D00353D}"/>
    <cellStyle name="Currency 3 2 10 3 4" xfId="13607" xr:uid="{01BBE050-23D4-4F93-AB1A-A040913CCDE8}"/>
    <cellStyle name="Currency 3 2 10 3 4 2" xfId="36263" xr:uid="{FF769805-E8FA-4EDA-A701-0369C8E4A565}"/>
    <cellStyle name="Currency 3 2 10 3 5" xfId="24935" xr:uid="{D355F9EC-ED3E-487F-AD40-94B96E125819}"/>
    <cellStyle name="Currency 3 2 10 4" xfId="3260" xr:uid="{F5105CA9-90C5-47B9-8776-B071DD7CF1CE}"/>
    <cellStyle name="Currency 3 2 10 4 2" xfId="8924" xr:uid="{6DC913CD-07E9-48E7-9E01-FFECA437EB50}"/>
    <cellStyle name="Currency 3 2 10 4 2 2" xfId="20252" xr:uid="{8DF233F8-BF0E-4E87-87CD-B4092910C4F9}"/>
    <cellStyle name="Currency 3 2 10 4 2 2 2" xfId="42908" xr:uid="{220EF95C-65A9-4875-A414-5B15C4FAEF12}"/>
    <cellStyle name="Currency 3 2 10 4 2 3" xfId="31580" xr:uid="{BEC27497-50FA-4006-B8F4-E1ED12F3C921}"/>
    <cellStyle name="Currency 3 2 10 4 3" xfId="14588" xr:uid="{9F6FF5D6-E471-407C-AF92-7CE9436FE10B}"/>
    <cellStyle name="Currency 3 2 10 4 3 2" xfId="37244" xr:uid="{F434D85A-4990-48A1-BCFC-388E62F82D6C}"/>
    <cellStyle name="Currency 3 2 10 4 4" xfId="25916" xr:uid="{5D95DB2F-73EA-4DF6-A0DC-6AE4B8DE17D7}"/>
    <cellStyle name="Currency 3 2 10 5" xfId="6092" xr:uid="{56101522-5898-4232-B317-C7458BE4A682}"/>
    <cellStyle name="Currency 3 2 10 5 2" xfId="17420" xr:uid="{BDD72B04-CFC8-4661-91E8-1B0E97209690}"/>
    <cellStyle name="Currency 3 2 10 5 2 2" xfId="40076" xr:uid="{8CF32CE8-0446-4280-B5DA-4F2F76A15174}"/>
    <cellStyle name="Currency 3 2 10 5 3" xfId="28748" xr:uid="{0170FF16-122E-41F7-9EC6-ECF49A7A0104}"/>
    <cellStyle name="Currency 3 2 10 6" xfId="11756" xr:uid="{6E666324-610A-4693-9E3B-F6233E2F82E9}"/>
    <cellStyle name="Currency 3 2 10 6 2" xfId="34412" xr:uid="{77BE9A27-5B09-40AD-ABDA-3B50A7E12604}"/>
    <cellStyle name="Currency 3 2 10 7" xfId="23084" xr:uid="{A4D1AFBF-1D73-41BB-BD54-9115EC760A94}"/>
    <cellStyle name="Currency 3 2 11" xfId="417" xr:uid="{3526BFC7-6ED8-4ED8-A2DF-D33C5FDC6F1A}"/>
    <cellStyle name="Currency 3 2 11 2" xfId="1121" xr:uid="{351E7F5D-3065-4C19-8FD9-8CDEC62DB3C4}"/>
    <cellStyle name="Currency 3 2 11 2 2" xfId="2280" xr:uid="{44CCD9A2-ED6F-43BE-9895-853AD7650F7D}"/>
    <cellStyle name="Currency 3 2 11 2 2 2" xfId="5112" xr:uid="{39897528-A602-4B58-BFAD-C2F67AADE2A4}"/>
    <cellStyle name="Currency 3 2 11 2 2 2 2" xfId="10776" xr:uid="{30B26D38-5C43-49AC-8CE5-A4FF765C2DCB}"/>
    <cellStyle name="Currency 3 2 11 2 2 2 2 2" xfId="22104" xr:uid="{438150B3-007F-4340-9A80-ED982C9299C5}"/>
    <cellStyle name="Currency 3 2 11 2 2 2 2 2 2" xfId="44760" xr:uid="{5BF32FC9-A867-4F2D-A8AE-6CF4CD4DA208}"/>
    <cellStyle name="Currency 3 2 11 2 2 2 2 3" xfId="33432" xr:uid="{843EE6E4-8447-4772-9AAA-8661C790CB57}"/>
    <cellStyle name="Currency 3 2 11 2 2 2 3" xfId="16440" xr:uid="{2FB46CC2-41CB-4EF4-BB38-F5BEABCD5FCB}"/>
    <cellStyle name="Currency 3 2 11 2 2 2 3 2" xfId="39096" xr:uid="{3C4E99A1-26AE-4802-9EAB-5DC55CC4190D}"/>
    <cellStyle name="Currency 3 2 11 2 2 2 4" xfId="27768" xr:uid="{C853462C-222E-4AD5-93E5-07D02FE053A7}"/>
    <cellStyle name="Currency 3 2 11 2 2 3" xfId="7944" xr:uid="{E2001687-39E1-4787-BC40-286DB4EE7B4C}"/>
    <cellStyle name="Currency 3 2 11 2 2 3 2" xfId="19272" xr:uid="{A7CB56D6-0A4D-4140-87D9-A6F70736C5CA}"/>
    <cellStyle name="Currency 3 2 11 2 2 3 2 2" xfId="41928" xr:uid="{215DFB6F-6D77-435D-ABDD-FBA538FC2B5F}"/>
    <cellStyle name="Currency 3 2 11 2 2 3 3" xfId="30600" xr:uid="{3C07AFD0-4657-4443-A9E0-ABD3FB8DAA53}"/>
    <cellStyle name="Currency 3 2 11 2 2 4" xfId="13608" xr:uid="{8F65460F-DAEF-45C3-9892-CB1B1EA273A0}"/>
    <cellStyle name="Currency 3 2 11 2 2 4 2" xfId="36264" xr:uid="{FF3982B4-8266-4008-96F1-53AFDD7A45CE}"/>
    <cellStyle name="Currency 3 2 11 2 2 5" xfId="24936" xr:uid="{12BDFC61-1F24-45A1-B2BF-CF8F5F04753E}"/>
    <cellStyle name="Currency 3 2 11 2 3" xfId="3953" xr:uid="{AB11C34D-D458-4E85-8CFE-D1E2854E1D59}"/>
    <cellStyle name="Currency 3 2 11 2 3 2" xfId="9617" xr:uid="{935A0C38-D243-4984-8582-52287C234E68}"/>
    <cellStyle name="Currency 3 2 11 2 3 2 2" xfId="20945" xr:uid="{0055933A-44D4-4F00-A387-B1A046C02770}"/>
    <cellStyle name="Currency 3 2 11 2 3 2 2 2" xfId="43601" xr:uid="{9EAE4F17-8C99-4BCE-9B53-EF6F9B0D2F20}"/>
    <cellStyle name="Currency 3 2 11 2 3 2 3" xfId="32273" xr:uid="{DC3F0136-C479-4296-AFC3-B63CDCB7A2EF}"/>
    <cellStyle name="Currency 3 2 11 2 3 3" xfId="15281" xr:uid="{91BD841F-F947-4C86-869A-C8CD5B6C17D0}"/>
    <cellStyle name="Currency 3 2 11 2 3 3 2" xfId="37937" xr:uid="{A43A4E4F-4AAD-49E3-A727-798DBA3C91EE}"/>
    <cellStyle name="Currency 3 2 11 2 3 4" xfId="26609" xr:uid="{EB511153-8916-49F6-8C04-4CF0720EB855}"/>
    <cellStyle name="Currency 3 2 11 2 4" xfId="6785" xr:uid="{94498C3A-4805-4147-AFDF-DF49E188A1EB}"/>
    <cellStyle name="Currency 3 2 11 2 4 2" xfId="18113" xr:uid="{0CC6ED93-91AC-43F0-BD6B-5D5565C24C0D}"/>
    <cellStyle name="Currency 3 2 11 2 4 2 2" xfId="40769" xr:uid="{AF0655CE-581A-4C73-B00B-A9797E96B2DB}"/>
    <cellStyle name="Currency 3 2 11 2 4 3" xfId="29441" xr:uid="{5DC28885-0084-4444-8C97-F876317D75DB}"/>
    <cellStyle name="Currency 3 2 11 2 5" xfId="12449" xr:uid="{7E479111-AAC5-444E-BBAF-81E3206FD776}"/>
    <cellStyle name="Currency 3 2 11 2 5 2" xfId="35105" xr:uid="{B4F448F2-3A7C-4A4F-99CC-3D4B59B2CE25}"/>
    <cellStyle name="Currency 3 2 11 2 6" xfId="23777" xr:uid="{AA804CD6-657A-4904-9171-CD5B94A854CE}"/>
    <cellStyle name="Currency 3 2 11 3" xfId="2281" xr:uid="{613D046B-01EB-48B5-AD2C-5E18BF8C73A0}"/>
    <cellStyle name="Currency 3 2 11 3 2" xfId="5113" xr:uid="{73E8C459-D080-40DF-9BD4-AE6444518904}"/>
    <cellStyle name="Currency 3 2 11 3 2 2" xfId="10777" xr:uid="{342F5DEB-1FE8-480E-8359-10B94AB09BFB}"/>
    <cellStyle name="Currency 3 2 11 3 2 2 2" xfId="22105" xr:uid="{B2A4498C-4EFD-43DA-A05D-33C622E4B13E}"/>
    <cellStyle name="Currency 3 2 11 3 2 2 2 2" xfId="44761" xr:uid="{7974C718-7870-49CA-9DE5-AD321E0DBDA6}"/>
    <cellStyle name="Currency 3 2 11 3 2 2 3" xfId="33433" xr:uid="{3AAA8C63-0122-4F7F-81A8-12C6D31BED23}"/>
    <cellStyle name="Currency 3 2 11 3 2 3" xfId="16441" xr:uid="{A5676D86-8897-4289-B02A-3A3373684DA9}"/>
    <cellStyle name="Currency 3 2 11 3 2 3 2" xfId="39097" xr:uid="{29F451B9-32AC-496F-BFCB-BFD6652B354F}"/>
    <cellStyle name="Currency 3 2 11 3 2 4" xfId="27769" xr:uid="{4F5B30ED-9561-4990-B430-34901EE5ABF2}"/>
    <cellStyle name="Currency 3 2 11 3 3" xfId="7945" xr:uid="{263350DB-ECB8-4E31-B0B7-C1CCF8C4629C}"/>
    <cellStyle name="Currency 3 2 11 3 3 2" xfId="19273" xr:uid="{5D534E3F-2F14-421F-A415-BC5D77FF7590}"/>
    <cellStyle name="Currency 3 2 11 3 3 2 2" xfId="41929" xr:uid="{F51C9627-0F2A-46A2-B743-DD6A0421C75D}"/>
    <cellStyle name="Currency 3 2 11 3 3 3" xfId="30601" xr:uid="{D41D5357-131B-453B-933F-7D27E0848AB1}"/>
    <cellStyle name="Currency 3 2 11 3 4" xfId="13609" xr:uid="{7A485879-C3E1-4863-86E8-D21A2DA81636}"/>
    <cellStyle name="Currency 3 2 11 3 4 2" xfId="36265" xr:uid="{F5126D43-B8F8-4E63-967D-72D93CCC52B3}"/>
    <cellStyle name="Currency 3 2 11 3 5" xfId="24937" xr:uid="{88A68A13-FA8F-4175-B99E-E23CE6932C54}"/>
    <cellStyle name="Currency 3 2 11 4" xfId="3249" xr:uid="{7AA2B597-8665-41A4-932C-3A3E81E9BD82}"/>
    <cellStyle name="Currency 3 2 11 4 2" xfId="8913" xr:uid="{3B062E5F-1CD9-4693-9CC5-76A54AD97099}"/>
    <cellStyle name="Currency 3 2 11 4 2 2" xfId="20241" xr:uid="{FCD0E390-D4D4-4905-8047-DD0DCEB54F92}"/>
    <cellStyle name="Currency 3 2 11 4 2 2 2" xfId="42897" xr:uid="{17E07424-8F5A-4D5E-AD2C-3F2E0A2B1B91}"/>
    <cellStyle name="Currency 3 2 11 4 2 3" xfId="31569" xr:uid="{A51A84CE-DF90-4A61-9CCD-8494C5C1FAE7}"/>
    <cellStyle name="Currency 3 2 11 4 3" xfId="14577" xr:uid="{9BEEEE38-4AAD-40AE-BB7C-AF5983452EB2}"/>
    <cellStyle name="Currency 3 2 11 4 3 2" xfId="37233" xr:uid="{5CC3E00B-9611-438B-8B7B-51666EA79EA8}"/>
    <cellStyle name="Currency 3 2 11 4 4" xfId="25905" xr:uid="{95250562-AC45-466F-9BAE-EEFD854209EF}"/>
    <cellStyle name="Currency 3 2 11 5" xfId="6081" xr:uid="{B7869091-AF90-41A6-801C-8D28D44BA3F2}"/>
    <cellStyle name="Currency 3 2 11 5 2" xfId="17409" xr:uid="{EF0F529F-7222-4AEF-9A42-1336137F4B32}"/>
    <cellStyle name="Currency 3 2 11 5 2 2" xfId="40065" xr:uid="{20ABF08A-58CD-4185-A3F1-FBB95458312F}"/>
    <cellStyle name="Currency 3 2 11 5 3" xfId="28737" xr:uid="{50396E88-1773-4B29-9BED-6464156E8E5D}"/>
    <cellStyle name="Currency 3 2 11 6" xfId="11745" xr:uid="{90ED07DB-F841-4CB8-B048-7150F082F727}"/>
    <cellStyle name="Currency 3 2 11 6 2" xfId="34401" xr:uid="{DACA28BD-D6BB-49DD-98B3-14AE99A0C924}"/>
    <cellStyle name="Currency 3 2 11 7" xfId="23073" xr:uid="{69BD04A6-EFEF-4664-859D-E8269CBAB62A}"/>
    <cellStyle name="Currency 3 2 12" xfId="780" xr:uid="{E940C966-020D-4B48-B467-B8BDF61907C7}"/>
    <cellStyle name="Currency 3 2 12 2" xfId="2282" xr:uid="{354E8721-2B41-47A9-A5F8-B01BACB289CD}"/>
    <cellStyle name="Currency 3 2 12 2 2" xfId="5114" xr:uid="{BCC9F0EC-6D83-4856-AC69-B41C19BA653C}"/>
    <cellStyle name="Currency 3 2 12 2 2 2" xfId="10778" xr:uid="{FBC4ED76-CFB5-4B95-B980-2F541776CEC8}"/>
    <cellStyle name="Currency 3 2 12 2 2 2 2" xfId="22106" xr:uid="{372902FF-9658-4D14-8FD4-4B48E07306CF}"/>
    <cellStyle name="Currency 3 2 12 2 2 2 2 2" xfId="44762" xr:uid="{AABD89A9-C9AA-474F-8B3B-F050965A2967}"/>
    <cellStyle name="Currency 3 2 12 2 2 2 3" xfId="33434" xr:uid="{CB7BB136-F00B-4925-9666-4FF2BC793C35}"/>
    <cellStyle name="Currency 3 2 12 2 2 3" xfId="16442" xr:uid="{660AC02F-28B0-4B35-A30A-2BCBC64CED1A}"/>
    <cellStyle name="Currency 3 2 12 2 2 3 2" xfId="39098" xr:uid="{3E4CAFDD-C240-42CF-92DA-FA461845D4E7}"/>
    <cellStyle name="Currency 3 2 12 2 2 4" xfId="27770" xr:uid="{79099A66-26A8-4E2E-8C0A-9EB2F3916069}"/>
    <cellStyle name="Currency 3 2 12 2 3" xfId="7946" xr:uid="{12D051F5-5A0C-4989-90E2-7724B8ED877E}"/>
    <cellStyle name="Currency 3 2 12 2 3 2" xfId="19274" xr:uid="{C6038383-68E5-452A-B2FF-1C590F9E5B2D}"/>
    <cellStyle name="Currency 3 2 12 2 3 2 2" xfId="41930" xr:uid="{5A8FF89F-00F6-47C1-A276-C1822E3AA360}"/>
    <cellStyle name="Currency 3 2 12 2 3 3" xfId="30602" xr:uid="{639C7BA9-1F36-4EFE-80EC-FAD4DC2BF697}"/>
    <cellStyle name="Currency 3 2 12 2 4" xfId="13610" xr:uid="{96D4A803-29FE-4FC3-B029-B3B4FE1C14C8}"/>
    <cellStyle name="Currency 3 2 12 2 4 2" xfId="36266" xr:uid="{1C6BA2E1-C017-4625-8329-91F351F07521}"/>
    <cellStyle name="Currency 3 2 12 2 5" xfId="24938" xr:uid="{D165825E-89A8-4102-ACA9-F3FEFB5592D8}"/>
    <cellStyle name="Currency 3 2 12 3" xfId="3612" xr:uid="{85BDC85B-15ED-4A01-BEC1-6B86914F8D7F}"/>
    <cellStyle name="Currency 3 2 12 3 2" xfId="9276" xr:uid="{6AF560B1-6B29-4883-BAB8-025B26560CE6}"/>
    <cellStyle name="Currency 3 2 12 3 2 2" xfId="20604" xr:uid="{1585C3CE-8974-48D8-A560-354A4AD452B9}"/>
    <cellStyle name="Currency 3 2 12 3 2 2 2" xfId="43260" xr:uid="{FFD52E37-007F-4EC9-9D2F-7C9B9D5D41BA}"/>
    <cellStyle name="Currency 3 2 12 3 2 3" xfId="31932" xr:uid="{41236EFB-FE2D-4F7A-B422-3F8CBFA8F1FE}"/>
    <cellStyle name="Currency 3 2 12 3 3" xfId="14940" xr:uid="{5EA15C14-21CD-4F2A-A26A-0EDDBAC6111B}"/>
    <cellStyle name="Currency 3 2 12 3 3 2" xfId="37596" xr:uid="{AAB41604-BE1A-4828-B13F-68206D80A0C8}"/>
    <cellStyle name="Currency 3 2 12 3 4" xfId="26268" xr:uid="{A963F66F-88D9-45F9-952E-41D999A561DF}"/>
    <cellStyle name="Currency 3 2 12 4" xfId="6444" xr:uid="{30A9B680-209C-4A92-866C-29DD43D4FF45}"/>
    <cellStyle name="Currency 3 2 12 4 2" xfId="17772" xr:uid="{FE604D27-739E-43E7-93F5-E0D5A8CB873A}"/>
    <cellStyle name="Currency 3 2 12 4 2 2" xfId="40428" xr:uid="{9D5C2784-3D67-4136-8D92-C38850D62B9D}"/>
    <cellStyle name="Currency 3 2 12 4 3" xfId="29100" xr:uid="{07A7EE3A-ED0D-45CE-AD71-B256B7E9DB5A}"/>
    <cellStyle name="Currency 3 2 12 5" xfId="12108" xr:uid="{94AE1CC1-F9F5-40DB-9D76-930897CFC233}"/>
    <cellStyle name="Currency 3 2 12 5 2" xfId="34764" xr:uid="{BC8B9BE9-8CAE-458B-BC5C-9DF0694D898C}"/>
    <cellStyle name="Currency 3 2 12 6" xfId="23436" xr:uid="{60CA9CAA-2AAB-4671-B982-2D9E3CD68A87}"/>
    <cellStyle name="Currency 3 2 13" xfId="769" xr:uid="{FF02DF7E-F720-4172-B188-DCC9450CFA0C}"/>
    <cellStyle name="Currency 3 2 13 2" xfId="2283" xr:uid="{3D351AB6-AD71-4BBC-8FB9-E5A8EC63DE37}"/>
    <cellStyle name="Currency 3 2 13 2 2" xfId="5115" xr:uid="{0DF3C54E-383A-4570-90D8-D7A40D7D24F4}"/>
    <cellStyle name="Currency 3 2 13 2 2 2" xfId="10779" xr:uid="{4AB28F9B-32D0-49AA-AAB4-1B8AA66F13D4}"/>
    <cellStyle name="Currency 3 2 13 2 2 2 2" xfId="22107" xr:uid="{3E29EE7D-ACB2-4337-BA9C-05E89A3C85A1}"/>
    <cellStyle name="Currency 3 2 13 2 2 2 2 2" xfId="44763" xr:uid="{F8A98B3A-4117-4B53-ACF0-E7051102F521}"/>
    <cellStyle name="Currency 3 2 13 2 2 2 3" xfId="33435" xr:uid="{2535218A-9637-423F-8A10-C670BDA1869A}"/>
    <cellStyle name="Currency 3 2 13 2 2 3" xfId="16443" xr:uid="{CD39295E-D168-4B00-8F7A-03F3A83B68C9}"/>
    <cellStyle name="Currency 3 2 13 2 2 3 2" xfId="39099" xr:uid="{E5025072-A396-4E75-9867-F32F6978BFA6}"/>
    <cellStyle name="Currency 3 2 13 2 2 4" xfId="27771" xr:uid="{620E4404-6B47-4C96-B8A1-59E37CBDB325}"/>
    <cellStyle name="Currency 3 2 13 2 3" xfId="7947" xr:uid="{07EF0075-D656-498C-91FD-569F0646B065}"/>
    <cellStyle name="Currency 3 2 13 2 3 2" xfId="19275" xr:uid="{747C7F99-64F0-428B-8ACF-F0AC3A61E68A}"/>
    <cellStyle name="Currency 3 2 13 2 3 2 2" xfId="41931" xr:uid="{C9553BF9-DE41-491F-A1CE-B4D21448629D}"/>
    <cellStyle name="Currency 3 2 13 2 3 3" xfId="30603" xr:uid="{CCB46DAF-EFB5-4EEF-9050-2CA03CF4C120}"/>
    <cellStyle name="Currency 3 2 13 2 4" xfId="13611" xr:uid="{C6AF7EF6-4C80-4CF9-BA90-8FAFD71F883D}"/>
    <cellStyle name="Currency 3 2 13 2 4 2" xfId="36267" xr:uid="{7B38301D-8FFF-4629-B821-7CFB39EC1A38}"/>
    <cellStyle name="Currency 3 2 13 2 5" xfId="24939" xr:uid="{80605DAB-BC9F-49F5-B80F-B12B96D9700A}"/>
    <cellStyle name="Currency 3 2 13 3" xfId="3601" xr:uid="{28A60BFF-E718-4B7D-9330-07ED92221A3F}"/>
    <cellStyle name="Currency 3 2 13 3 2" xfId="9265" xr:uid="{077C46FC-5846-4046-97A6-6821C5D7B6CD}"/>
    <cellStyle name="Currency 3 2 13 3 2 2" xfId="20593" xr:uid="{E3C17C60-0280-441B-907D-FBC07017EE3A}"/>
    <cellStyle name="Currency 3 2 13 3 2 2 2" xfId="43249" xr:uid="{6BEDD6CB-410B-4CFE-BF83-99BB107DA75D}"/>
    <cellStyle name="Currency 3 2 13 3 2 3" xfId="31921" xr:uid="{E05FF0C4-FD51-477D-92AF-1E6BC6D745E3}"/>
    <cellStyle name="Currency 3 2 13 3 3" xfId="14929" xr:uid="{F95C1E2D-DA25-4A41-B725-E5EDFE2C8496}"/>
    <cellStyle name="Currency 3 2 13 3 3 2" xfId="37585" xr:uid="{C2E0DB30-53E5-4F9D-AC01-ED68DACE233D}"/>
    <cellStyle name="Currency 3 2 13 3 4" xfId="26257" xr:uid="{17EB8166-27F1-4306-8A7C-42FFB8DD2FD2}"/>
    <cellStyle name="Currency 3 2 13 4" xfId="6433" xr:uid="{087BFD08-E709-45B2-A5A8-FB2B725F4214}"/>
    <cellStyle name="Currency 3 2 13 4 2" xfId="17761" xr:uid="{44E47EF6-D50A-4A45-B0B2-59E54532F784}"/>
    <cellStyle name="Currency 3 2 13 4 2 2" xfId="40417" xr:uid="{4301A03A-ECE0-4F1B-B3AC-2EC3504893F8}"/>
    <cellStyle name="Currency 3 2 13 4 3" xfId="29089" xr:uid="{211B51C1-5793-4E7D-9863-25F149E8C313}"/>
    <cellStyle name="Currency 3 2 13 5" xfId="12097" xr:uid="{2032214E-91C6-4A51-9277-A96D15C44221}"/>
    <cellStyle name="Currency 3 2 13 5 2" xfId="34753" xr:uid="{7E590A48-95C6-4A10-82C2-D7A8B6523A19}"/>
    <cellStyle name="Currency 3 2 13 6" xfId="23425" xr:uid="{E8786CF8-D06B-45F2-B24E-A99BD9376819}"/>
    <cellStyle name="Currency 3 2 14" xfId="1470" xr:uid="{6722B7FF-24BD-4857-971D-B3AD751782DF}"/>
    <cellStyle name="Currency 3 2 14 2" xfId="2284" xr:uid="{56B0FD62-CE39-41FC-A6EA-74651905852B}"/>
    <cellStyle name="Currency 3 2 14 2 2" xfId="5116" xr:uid="{1D8A8CBE-F94E-47CB-B7C6-DA09389B53FA}"/>
    <cellStyle name="Currency 3 2 14 2 2 2" xfId="10780" xr:uid="{06EF4880-E91E-4956-952C-7C77E56A8FE4}"/>
    <cellStyle name="Currency 3 2 14 2 2 2 2" xfId="22108" xr:uid="{DEB69BCB-8372-49B7-9809-8593EE101D45}"/>
    <cellStyle name="Currency 3 2 14 2 2 2 2 2" xfId="44764" xr:uid="{2B8E7699-4ABD-4CE0-8A43-E76355A872C5}"/>
    <cellStyle name="Currency 3 2 14 2 2 2 3" xfId="33436" xr:uid="{F564620F-C1A6-4402-A632-483A8D3487BB}"/>
    <cellStyle name="Currency 3 2 14 2 2 3" xfId="16444" xr:uid="{9C79548E-8368-47B8-B888-4BF1B54227EC}"/>
    <cellStyle name="Currency 3 2 14 2 2 3 2" xfId="39100" xr:uid="{5EDC3ED2-B5D6-4E55-8D04-A83153B1BBF2}"/>
    <cellStyle name="Currency 3 2 14 2 2 4" xfId="27772" xr:uid="{3F3F755E-72A6-4632-9687-030184281769}"/>
    <cellStyle name="Currency 3 2 14 2 3" xfId="7948" xr:uid="{369E42AA-EB26-43AA-8EF1-DBB52E506408}"/>
    <cellStyle name="Currency 3 2 14 2 3 2" xfId="19276" xr:uid="{DD9901D4-3270-4108-9B2A-5CE38000744B}"/>
    <cellStyle name="Currency 3 2 14 2 3 2 2" xfId="41932" xr:uid="{20C24C4B-2BEF-4286-A9C3-8213ABBB131C}"/>
    <cellStyle name="Currency 3 2 14 2 3 3" xfId="30604" xr:uid="{AD756F0A-FEB7-40A7-B74B-99D34A919DEE}"/>
    <cellStyle name="Currency 3 2 14 2 4" xfId="13612" xr:uid="{B7CF5110-D611-4C86-B612-8EE8294FF136}"/>
    <cellStyle name="Currency 3 2 14 2 4 2" xfId="36268" xr:uid="{C6315414-12A5-4360-BF75-AECBD52044E0}"/>
    <cellStyle name="Currency 3 2 14 2 5" xfId="24940" xr:uid="{B7D0384D-6FBD-4078-983A-EB2B261753EA}"/>
    <cellStyle name="Currency 3 2 14 3" xfId="4302" xr:uid="{501F6712-21AE-4A63-8253-4C4A054298EA}"/>
    <cellStyle name="Currency 3 2 14 3 2" xfId="9966" xr:uid="{1E39EECD-E88E-4075-B25E-87CF8A315F28}"/>
    <cellStyle name="Currency 3 2 14 3 2 2" xfId="21294" xr:uid="{0C01D4AE-A925-4267-A4EE-5F0D4D858D05}"/>
    <cellStyle name="Currency 3 2 14 3 2 2 2" xfId="43950" xr:uid="{CD04160D-0B00-49B8-B36B-84AB1D13E11C}"/>
    <cellStyle name="Currency 3 2 14 3 2 3" xfId="32622" xr:uid="{99B3D1BB-7D63-4D88-849A-6C9F5E0DEECE}"/>
    <cellStyle name="Currency 3 2 14 3 3" xfId="15630" xr:uid="{92B87A88-9A62-4D6C-8BA1-12BA7EB6BA70}"/>
    <cellStyle name="Currency 3 2 14 3 3 2" xfId="38286" xr:uid="{4D1D8570-66BD-44F7-95BE-10603D3EE66F}"/>
    <cellStyle name="Currency 3 2 14 3 4" xfId="26958" xr:uid="{E6FF7F93-5A6E-41DA-8C30-7C0BB22383E8}"/>
    <cellStyle name="Currency 3 2 14 4" xfId="7134" xr:uid="{95D15A32-CD79-47B5-9E18-34045719265B}"/>
    <cellStyle name="Currency 3 2 14 4 2" xfId="18462" xr:uid="{D5A597F1-7EC0-4418-BE70-3E552BB0E2DC}"/>
    <cellStyle name="Currency 3 2 14 4 2 2" xfId="41118" xr:uid="{2FC7F527-0023-480D-BD75-6BE20ADA0F10}"/>
    <cellStyle name="Currency 3 2 14 4 3" xfId="29790" xr:uid="{B6B1477C-B201-40C0-B83C-277CD2A01149}"/>
    <cellStyle name="Currency 3 2 14 5" xfId="12798" xr:uid="{D67361ED-DABA-4D08-BF93-D083E598E433}"/>
    <cellStyle name="Currency 3 2 14 5 2" xfId="35454" xr:uid="{5FA15CD6-FBE7-449D-818A-3851207FD649}"/>
    <cellStyle name="Currency 3 2 14 6" xfId="24126" xr:uid="{A5E215B7-8F19-4B56-B2CF-4534458F55DD}"/>
    <cellStyle name="Currency 3 2 15" xfId="2285" xr:uid="{1EE399A1-5C99-4C01-B12E-04BB6125D458}"/>
    <cellStyle name="Currency 3 2 15 2" xfId="5117" xr:uid="{308C6CB1-6126-442B-AE0C-36ADAC62AF6D}"/>
    <cellStyle name="Currency 3 2 15 2 2" xfId="10781" xr:uid="{12C43FDB-292F-480C-A54F-19873161E258}"/>
    <cellStyle name="Currency 3 2 15 2 2 2" xfId="22109" xr:uid="{CA9AF1D6-FD6D-4033-9214-4B5DAE4E05CD}"/>
    <cellStyle name="Currency 3 2 15 2 2 2 2" xfId="44765" xr:uid="{509B7CA6-C2FB-412D-AAF6-7892FD193BF9}"/>
    <cellStyle name="Currency 3 2 15 2 2 3" xfId="33437" xr:uid="{A1FABD94-66B4-4370-952A-2B70D4F8C478}"/>
    <cellStyle name="Currency 3 2 15 2 3" xfId="16445" xr:uid="{A9A7A65E-7086-4482-8D24-3AB0C183C39C}"/>
    <cellStyle name="Currency 3 2 15 2 3 2" xfId="39101" xr:uid="{5BF73956-04F2-4646-A2B4-B9EDA4B1051F}"/>
    <cellStyle name="Currency 3 2 15 2 4" xfId="27773" xr:uid="{1DBE3726-695D-49D4-9D1A-2610AE45352F}"/>
    <cellStyle name="Currency 3 2 15 3" xfId="7949" xr:uid="{79F4DC7F-C5C0-45F4-8003-7B406A1D5AB2}"/>
    <cellStyle name="Currency 3 2 15 3 2" xfId="19277" xr:uid="{FCAC4F04-4B08-44EF-ACE7-7CA7E5176C0A}"/>
    <cellStyle name="Currency 3 2 15 3 2 2" xfId="41933" xr:uid="{ABF19BC5-77C5-42E5-9550-4E5F2A02A18D}"/>
    <cellStyle name="Currency 3 2 15 3 3" xfId="30605" xr:uid="{2BEC1938-323A-47C5-BB54-6CC8F1C2B544}"/>
    <cellStyle name="Currency 3 2 15 4" xfId="13613" xr:uid="{BD35071B-7108-4F0D-A883-C00DE8D9BD7F}"/>
    <cellStyle name="Currency 3 2 15 4 2" xfId="36269" xr:uid="{0E3980D7-3972-4895-8A47-70D910CE51E5}"/>
    <cellStyle name="Currency 3 2 15 5" xfId="24941" xr:uid="{406A0458-203F-4A7F-843B-6A2263C9317E}"/>
    <cellStyle name="Currency 3 2 16" xfId="2286" xr:uid="{240A63F0-A157-433E-B038-CF99D5A2C60A}"/>
    <cellStyle name="Currency 3 2 16 2" xfId="5118" xr:uid="{64F372AF-9BE8-455D-B199-B5327B71048A}"/>
    <cellStyle name="Currency 3 2 16 2 2" xfId="10782" xr:uid="{0910155F-C159-4719-8DF7-AB45E5D748D5}"/>
    <cellStyle name="Currency 3 2 16 2 2 2" xfId="22110" xr:uid="{BA5A6E7E-4C93-42F6-8FB0-B65DEAD41336}"/>
    <cellStyle name="Currency 3 2 16 2 2 2 2" xfId="44766" xr:uid="{01300255-A61F-4AE1-A559-2DFDB83EAA42}"/>
    <cellStyle name="Currency 3 2 16 2 2 3" xfId="33438" xr:uid="{F1928ABE-CCEC-4719-A236-CCF8AC5471C1}"/>
    <cellStyle name="Currency 3 2 16 2 3" xfId="16446" xr:uid="{0B7C87C9-8276-4542-B58B-CC267CE4B2BB}"/>
    <cellStyle name="Currency 3 2 16 2 3 2" xfId="39102" xr:uid="{A8C2516D-A87F-482B-8B9C-199476BF7218}"/>
    <cellStyle name="Currency 3 2 16 2 4" xfId="27774" xr:uid="{CB1E33DA-16F0-4626-A122-C12F2C761206}"/>
    <cellStyle name="Currency 3 2 16 3" xfId="7950" xr:uid="{24BD3A62-1A91-4FCA-ABEE-3D66C261CA38}"/>
    <cellStyle name="Currency 3 2 16 3 2" xfId="19278" xr:uid="{94B267E0-2A66-4DA5-BFD5-A5CA18460B4A}"/>
    <cellStyle name="Currency 3 2 16 3 2 2" xfId="41934" xr:uid="{9377BB6B-BDDC-47A5-9764-015EFE07C357}"/>
    <cellStyle name="Currency 3 2 16 3 3" xfId="30606" xr:uid="{EA9AB101-A1A3-4A27-B749-CF1AA08A7BE0}"/>
    <cellStyle name="Currency 3 2 16 4" xfId="13614" xr:uid="{D70335A9-679B-4495-B87E-02BA9265CBF4}"/>
    <cellStyle name="Currency 3 2 16 4 2" xfId="36270" xr:uid="{01AF2D11-0177-4F89-BE96-C194C14FE916}"/>
    <cellStyle name="Currency 3 2 16 5" xfId="24942" xr:uid="{A72C55F2-8D81-4997-9776-A197BD08543D}"/>
    <cellStyle name="Currency 3 2 17" xfId="2908" xr:uid="{5EFA0D8F-716B-4746-8317-BE004DB816B2}"/>
    <cellStyle name="Currency 3 2 17 2" xfId="8572" xr:uid="{218A7F67-D6A7-4D5B-B0FA-DDBA29D85A92}"/>
    <cellStyle name="Currency 3 2 17 2 2" xfId="19900" xr:uid="{379BA9C7-D0E9-4950-B13A-361A7070B1BC}"/>
    <cellStyle name="Currency 3 2 17 2 2 2" xfId="42556" xr:uid="{4FAAE0AC-A34C-4EEC-8831-4F383D438A57}"/>
    <cellStyle name="Currency 3 2 17 2 3" xfId="31228" xr:uid="{B27FE2A0-4FDA-4BB7-9A38-2171C3DB4D36}"/>
    <cellStyle name="Currency 3 2 17 3" xfId="14236" xr:uid="{197F7BB2-FBA3-41D5-8F78-34B8D1C66256}"/>
    <cellStyle name="Currency 3 2 17 3 2" xfId="36892" xr:uid="{DEF83F7D-215B-481F-B81D-F7E36BC68C99}"/>
    <cellStyle name="Currency 3 2 17 4" xfId="25564" xr:uid="{1EC0BB9E-B263-4E51-840D-85D22C4B6EBD}"/>
    <cellStyle name="Currency 3 2 18" xfId="2897" xr:uid="{DF16BD9F-9F6C-4F05-B267-77E47BCD83A8}"/>
    <cellStyle name="Currency 3 2 18 2" xfId="8561" xr:uid="{A1AD4742-6F76-4665-A20C-5FC0F0F660EC}"/>
    <cellStyle name="Currency 3 2 18 2 2" xfId="19889" xr:uid="{1CA8951E-8EEC-42E0-B569-5C31F7CCD683}"/>
    <cellStyle name="Currency 3 2 18 2 2 2" xfId="42545" xr:uid="{9BB8DDC7-8447-4C40-8475-C35FC701590B}"/>
    <cellStyle name="Currency 3 2 18 2 3" xfId="31217" xr:uid="{27E2D309-2C81-475D-BD47-51C5917F5C09}"/>
    <cellStyle name="Currency 3 2 18 3" xfId="14225" xr:uid="{D826A700-E3CD-4267-81AC-4D6FEDA625B5}"/>
    <cellStyle name="Currency 3 2 18 3 2" xfId="36881" xr:uid="{BDB1E8D2-4759-4F92-A1E2-4B4A6FF6B3E6}"/>
    <cellStyle name="Currency 3 2 18 4" xfId="25553" xr:uid="{1DD12EF8-C3F7-403E-90EB-A5E1D33D7DD0}"/>
    <cellStyle name="Currency 3 2 19" xfId="5740" xr:uid="{7E17CDD8-58AB-4AA5-A84D-E75CCD3A2D56}"/>
    <cellStyle name="Currency 3 2 19 2" xfId="17068" xr:uid="{1D43FC9B-AEEB-4D6B-804E-AFA6ACF3BC5C}"/>
    <cellStyle name="Currency 3 2 19 2 2" xfId="39724" xr:uid="{9B122A39-BA8B-432A-AFED-291DEDE6FA78}"/>
    <cellStyle name="Currency 3 2 19 3" xfId="28396" xr:uid="{5E140260-95BF-4F9F-80D3-7EDB531FFFB1}"/>
    <cellStyle name="Currency 3 2 2" xfId="98" xr:uid="{37B78625-7640-41C7-B78B-7FF70F411179}"/>
    <cellStyle name="Currency 3 2 2 10" xfId="11426" xr:uid="{3D4BA97A-953A-44DF-8BD3-6A8CD452C4CC}"/>
    <cellStyle name="Currency 3 2 2 10 2" xfId="34082" xr:uid="{359A46E8-C2D1-483F-BEFB-D762F167F7F7}"/>
    <cellStyle name="Currency 3 2 2 11" xfId="22754" xr:uid="{0E589DA6-75DE-43EB-BEF0-ED894244EACD}"/>
    <cellStyle name="Currency 3 2 2 2" xfId="142" xr:uid="{66786A7E-5D66-4BBF-A4E0-292398D64091}"/>
    <cellStyle name="Currency 3 2 2 2 10" xfId="22798" xr:uid="{0BBAB7F0-1038-4683-AA95-DABC0280E6DC}"/>
    <cellStyle name="Currency 3 2 2 2 2" xfId="230" xr:uid="{2D1AFA68-731E-4C2D-8483-B6C4D6E78BC9}"/>
    <cellStyle name="Currency 3 2 2 2 2 2" xfId="406" xr:uid="{F9B2B647-18EC-49A9-93BE-D269F4D36F92}"/>
    <cellStyle name="Currency 3 2 2 2 2 2 2" xfId="758" xr:uid="{64D4996C-BA0A-4D53-800A-012FD9564767}"/>
    <cellStyle name="Currency 3 2 2 2 2 2 2 2" xfId="1462" xr:uid="{2DA4550B-629D-4C49-8B22-295D4A23150D}"/>
    <cellStyle name="Currency 3 2 2 2 2 2 2 2 2" xfId="2287" xr:uid="{A38C826B-4D99-4F0B-86A5-8F65F16F4FE8}"/>
    <cellStyle name="Currency 3 2 2 2 2 2 2 2 2 2" xfId="5119" xr:uid="{45E310C4-377E-4F8E-9752-D1AEE12AFD8B}"/>
    <cellStyle name="Currency 3 2 2 2 2 2 2 2 2 2 2" xfId="10783" xr:uid="{BDEBEB8A-8038-48BA-BF44-4116E22827F5}"/>
    <cellStyle name="Currency 3 2 2 2 2 2 2 2 2 2 2 2" xfId="22111" xr:uid="{1332F84D-CAA4-47CE-BBEA-BCFDDE28B0EE}"/>
    <cellStyle name="Currency 3 2 2 2 2 2 2 2 2 2 2 2 2" xfId="44767" xr:uid="{E402C29A-1394-4A21-B00B-5028804EE678}"/>
    <cellStyle name="Currency 3 2 2 2 2 2 2 2 2 2 2 3" xfId="33439" xr:uid="{72A983A9-5BA2-466B-B852-892602032EA1}"/>
    <cellStyle name="Currency 3 2 2 2 2 2 2 2 2 2 3" xfId="16447" xr:uid="{359DA3A4-7412-4639-9C4C-FD2D0DBC9262}"/>
    <cellStyle name="Currency 3 2 2 2 2 2 2 2 2 2 3 2" xfId="39103" xr:uid="{B2B38BF2-324C-4032-9560-5A8AAF6A2C61}"/>
    <cellStyle name="Currency 3 2 2 2 2 2 2 2 2 2 4" xfId="27775" xr:uid="{2C639B18-5061-478F-BC1B-A904C5CD8667}"/>
    <cellStyle name="Currency 3 2 2 2 2 2 2 2 2 3" xfId="7951" xr:uid="{A4A0E616-292C-4D5A-81FF-5E9389B5C172}"/>
    <cellStyle name="Currency 3 2 2 2 2 2 2 2 2 3 2" xfId="19279" xr:uid="{80F821B2-9EE3-4E96-9087-5A3C4B39BCC4}"/>
    <cellStyle name="Currency 3 2 2 2 2 2 2 2 2 3 2 2" xfId="41935" xr:uid="{EF09E9CC-B5B0-486E-9E64-AF38F3B6EC98}"/>
    <cellStyle name="Currency 3 2 2 2 2 2 2 2 2 3 3" xfId="30607" xr:uid="{2FE68BA4-15F7-450B-ADF0-DB80AA2DF9BC}"/>
    <cellStyle name="Currency 3 2 2 2 2 2 2 2 2 4" xfId="13615" xr:uid="{6D858C27-A94B-4C03-843B-4D06ECD8E12F}"/>
    <cellStyle name="Currency 3 2 2 2 2 2 2 2 2 4 2" xfId="36271" xr:uid="{3C053BCC-AB73-4A99-A8EE-60AEDF171F4D}"/>
    <cellStyle name="Currency 3 2 2 2 2 2 2 2 2 5" xfId="24943" xr:uid="{D08E99AA-76AD-4023-96FE-D794CF57B988}"/>
    <cellStyle name="Currency 3 2 2 2 2 2 2 2 3" xfId="4294" xr:uid="{61D86651-1843-47B2-9303-E66C51CAF2F2}"/>
    <cellStyle name="Currency 3 2 2 2 2 2 2 2 3 2" xfId="9958" xr:uid="{A4B7D01B-40BE-4325-ADBC-6D0873E0DCC4}"/>
    <cellStyle name="Currency 3 2 2 2 2 2 2 2 3 2 2" xfId="21286" xr:uid="{94D3D9D6-FD71-452B-BC35-B80A7BE7EF07}"/>
    <cellStyle name="Currency 3 2 2 2 2 2 2 2 3 2 2 2" xfId="43942" xr:uid="{9BFD3767-3DB9-427F-9612-B53C77563F5E}"/>
    <cellStyle name="Currency 3 2 2 2 2 2 2 2 3 2 3" xfId="32614" xr:uid="{8CE93660-935B-4AB8-964E-B377F96F22CC}"/>
    <cellStyle name="Currency 3 2 2 2 2 2 2 2 3 3" xfId="15622" xr:uid="{78CC4D89-5081-459F-94F4-E8A4F6B6BBA6}"/>
    <cellStyle name="Currency 3 2 2 2 2 2 2 2 3 3 2" xfId="38278" xr:uid="{977447FE-2909-4AD5-A616-57B9984D3962}"/>
    <cellStyle name="Currency 3 2 2 2 2 2 2 2 3 4" xfId="26950" xr:uid="{575D0F7B-5162-4D38-A299-70B380160EEB}"/>
    <cellStyle name="Currency 3 2 2 2 2 2 2 2 4" xfId="7126" xr:uid="{7805EEF8-42EA-486E-8ECF-A6EE00E5EFEA}"/>
    <cellStyle name="Currency 3 2 2 2 2 2 2 2 4 2" xfId="18454" xr:uid="{E2FA165F-2188-4E13-A0BC-B6057F1F4D76}"/>
    <cellStyle name="Currency 3 2 2 2 2 2 2 2 4 2 2" xfId="41110" xr:uid="{11640580-9BF2-4456-A665-06DF96464FE4}"/>
    <cellStyle name="Currency 3 2 2 2 2 2 2 2 4 3" xfId="29782" xr:uid="{CAA2B5AD-3117-45C6-85BA-F1EA4ADE934B}"/>
    <cellStyle name="Currency 3 2 2 2 2 2 2 2 5" xfId="12790" xr:uid="{AF3DE61C-0065-48EE-9DDE-6EFF6BC9178F}"/>
    <cellStyle name="Currency 3 2 2 2 2 2 2 2 5 2" xfId="35446" xr:uid="{5E986A86-8100-4F03-872D-D83B73E0C11B}"/>
    <cellStyle name="Currency 3 2 2 2 2 2 2 2 6" xfId="24118" xr:uid="{36A10BFF-A30D-4074-992C-9960F719F7C3}"/>
    <cellStyle name="Currency 3 2 2 2 2 2 2 3" xfId="2288" xr:uid="{DD005F24-20E9-4284-AE69-516B514CE92D}"/>
    <cellStyle name="Currency 3 2 2 2 2 2 2 3 2" xfId="5120" xr:uid="{685C25FD-AC85-4214-9E52-D75944350DF3}"/>
    <cellStyle name="Currency 3 2 2 2 2 2 2 3 2 2" xfId="10784" xr:uid="{29CAD53D-16DF-4269-843E-E50897AD34C0}"/>
    <cellStyle name="Currency 3 2 2 2 2 2 2 3 2 2 2" xfId="22112" xr:uid="{F967BF07-8278-40EA-AA19-23B1E07E67A4}"/>
    <cellStyle name="Currency 3 2 2 2 2 2 2 3 2 2 2 2" xfId="44768" xr:uid="{DB98D53A-06FE-4E0E-A49F-E15192800869}"/>
    <cellStyle name="Currency 3 2 2 2 2 2 2 3 2 2 3" xfId="33440" xr:uid="{FC4F7075-239B-48DC-B1AB-4051EAE99637}"/>
    <cellStyle name="Currency 3 2 2 2 2 2 2 3 2 3" xfId="16448" xr:uid="{129C5014-70D8-4A19-8EF7-C7B117C84470}"/>
    <cellStyle name="Currency 3 2 2 2 2 2 2 3 2 3 2" xfId="39104" xr:uid="{66EEAEC7-45E7-43A2-962D-ECCCE143466D}"/>
    <cellStyle name="Currency 3 2 2 2 2 2 2 3 2 4" xfId="27776" xr:uid="{9C0A7402-E85E-4E53-9E76-B0A481A06EA0}"/>
    <cellStyle name="Currency 3 2 2 2 2 2 2 3 3" xfId="7952" xr:uid="{912E4CA9-D920-4BCA-9AB5-CA42EC9B2F50}"/>
    <cellStyle name="Currency 3 2 2 2 2 2 2 3 3 2" xfId="19280" xr:uid="{2D9FCB3C-DD4E-4C1D-8048-2CEE10184579}"/>
    <cellStyle name="Currency 3 2 2 2 2 2 2 3 3 2 2" xfId="41936" xr:uid="{063CF50D-44E5-4D2C-883E-A08AB155EA56}"/>
    <cellStyle name="Currency 3 2 2 2 2 2 2 3 3 3" xfId="30608" xr:uid="{C5C592D8-E53A-41F6-88C1-7A734F93E84B}"/>
    <cellStyle name="Currency 3 2 2 2 2 2 2 3 4" xfId="13616" xr:uid="{66319771-4938-4A00-81CD-386CE126676E}"/>
    <cellStyle name="Currency 3 2 2 2 2 2 2 3 4 2" xfId="36272" xr:uid="{C93B3BBF-AE5E-4FE4-ACE4-B969846C1348}"/>
    <cellStyle name="Currency 3 2 2 2 2 2 2 3 5" xfId="24944" xr:uid="{7DA04DA3-24E7-48FB-9577-322D8B0D6E44}"/>
    <cellStyle name="Currency 3 2 2 2 2 2 2 4" xfId="3590" xr:uid="{B030624D-BD72-44AD-BC0C-94FE7A375097}"/>
    <cellStyle name="Currency 3 2 2 2 2 2 2 4 2" xfId="9254" xr:uid="{FC20AC47-F682-4A65-8745-7F3762EEE249}"/>
    <cellStyle name="Currency 3 2 2 2 2 2 2 4 2 2" xfId="20582" xr:uid="{5F230F9A-9B03-4BE3-AF79-33B1565042DF}"/>
    <cellStyle name="Currency 3 2 2 2 2 2 2 4 2 2 2" xfId="43238" xr:uid="{EC17FBF0-DC58-4613-96EA-59108562622C}"/>
    <cellStyle name="Currency 3 2 2 2 2 2 2 4 2 3" xfId="31910" xr:uid="{9DBAA097-7C64-4705-BD47-3CBF1636D5B3}"/>
    <cellStyle name="Currency 3 2 2 2 2 2 2 4 3" xfId="14918" xr:uid="{5A5F67CC-76CE-4A3F-AFCB-0C7C41EE4BC1}"/>
    <cellStyle name="Currency 3 2 2 2 2 2 2 4 3 2" xfId="37574" xr:uid="{56CE9A06-008B-4609-8426-F4B245F3783C}"/>
    <cellStyle name="Currency 3 2 2 2 2 2 2 4 4" xfId="26246" xr:uid="{EFFF50E2-38CD-4711-A9CE-7C887273ACBA}"/>
    <cellStyle name="Currency 3 2 2 2 2 2 2 5" xfId="6422" xr:uid="{5833B049-E67E-4998-96D0-F1A1DA18D5F3}"/>
    <cellStyle name="Currency 3 2 2 2 2 2 2 5 2" xfId="17750" xr:uid="{DE6C8664-EBFC-4137-B78B-14E86555E5FE}"/>
    <cellStyle name="Currency 3 2 2 2 2 2 2 5 2 2" xfId="40406" xr:uid="{697411FA-B32D-4418-B937-FC8BA015A429}"/>
    <cellStyle name="Currency 3 2 2 2 2 2 2 5 3" xfId="29078" xr:uid="{478BA6BF-E479-4693-AFCD-7189B41C1DDF}"/>
    <cellStyle name="Currency 3 2 2 2 2 2 2 6" xfId="12086" xr:uid="{D83A7949-371E-400C-8CAD-3C9653DE0D21}"/>
    <cellStyle name="Currency 3 2 2 2 2 2 2 6 2" xfId="34742" xr:uid="{0E3C0E3D-6693-4519-864E-BB2DFE9C82C2}"/>
    <cellStyle name="Currency 3 2 2 2 2 2 2 7" xfId="23414" xr:uid="{0565085E-CDFB-4D29-95EF-097B369386CD}"/>
    <cellStyle name="Currency 3 2 2 2 2 2 3" xfId="1110" xr:uid="{B715FB64-8B18-454B-B35F-FE6810ECE6FF}"/>
    <cellStyle name="Currency 3 2 2 2 2 2 3 2" xfId="2289" xr:uid="{8365E17E-2C7E-4373-BBA3-841923A4E248}"/>
    <cellStyle name="Currency 3 2 2 2 2 2 3 2 2" xfId="5121" xr:uid="{AB2E7B6F-FCC0-4334-8A2A-8CADD76F5F16}"/>
    <cellStyle name="Currency 3 2 2 2 2 2 3 2 2 2" xfId="10785" xr:uid="{63461887-46CC-4DE8-BB02-A768E2888731}"/>
    <cellStyle name="Currency 3 2 2 2 2 2 3 2 2 2 2" xfId="22113" xr:uid="{8EDCF8C7-C7C4-4FA4-936F-A7F906900BE7}"/>
    <cellStyle name="Currency 3 2 2 2 2 2 3 2 2 2 2 2" xfId="44769" xr:uid="{D31B84E7-023A-4F0E-BC41-47031E816948}"/>
    <cellStyle name="Currency 3 2 2 2 2 2 3 2 2 2 3" xfId="33441" xr:uid="{D6375585-BDAE-42A9-9A19-5CC72500F5C5}"/>
    <cellStyle name="Currency 3 2 2 2 2 2 3 2 2 3" xfId="16449" xr:uid="{E4820E45-55D8-42D0-90B7-332882234127}"/>
    <cellStyle name="Currency 3 2 2 2 2 2 3 2 2 3 2" xfId="39105" xr:uid="{FD59FEF4-7065-4845-A7BB-5009484ECA81}"/>
    <cellStyle name="Currency 3 2 2 2 2 2 3 2 2 4" xfId="27777" xr:uid="{3B22B00D-7FA0-4791-8FDC-748B76DD3351}"/>
    <cellStyle name="Currency 3 2 2 2 2 2 3 2 3" xfId="7953" xr:uid="{36004154-5B3A-4167-927A-BBB860587D6B}"/>
    <cellStyle name="Currency 3 2 2 2 2 2 3 2 3 2" xfId="19281" xr:uid="{4D495807-8625-447F-AC3E-92375CEC5685}"/>
    <cellStyle name="Currency 3 2 2 2 2 2 3 2 3 2 2" xfId="41937" xr:uid="{2B86AF5E-341A-45D2-AFBB-701CFB978DDA}"/>
    <cellStyle name="Currency 3 2 2 2 2 2 3 2 3 3" xfId="30609" xr:uid="{4E6FEC49-779B-4766-A620-66B34F3900FF}"/>
    <cellStyle name="Currency 3 2 2 2 2 2 3 2 4" xfId="13617" xr:uid="{9A7E6E04-4454-406C-B878-1B69AE6D9335}"/>
    <cellStyle name="Currency 3 2 2 2 2 2 3 2 4 2" xfId="36273" xr:uid="{F64C0C9A-5173-4CDB-938B-FFEFAB8D44B1}"/>
    <cellStyle name="Currency 3 2 2 2 2 2 3 2 5" xfId="24945" xr:uid="{E3C99D97-F7F8-4E09-8B63-423E8C033DC8}"/>
    <cellStyle name="Currency 3 2 2 2 2 2 3 3" xfId="3942" xr:uid="{B3BB07E2-934C-40FA-AB05-EBF5A84B9DFF}"/>
    <cellStyle name="Currency 3 2 2 2 2 2 3 3 2" xfId="9606" xr:uid="{2F06F70B-2EEE-4A46-B92B-3D9991799301}"/>
    <cellStyle name="Currency 3 2 2 2 2 2 3 3 2 2" xfId="20934" xr:uid="{1F53B31A-C8A6-413B-94FC-813E44AFBF9D}"/>
    <cellStyle name="Currency 3 2 2 2 2 2 3 3 2 2 2" xfId="43590" xr:uid="{B62C91EC-5B5B-4AB1-8198-7957880D3C8B}"/>
    <cellStyle name="Currency 3 2 2 2 2 2 3 3 2 3" xfId="32262" xr:uid="{09673378-A183-4FA0-BFB6-B01EA31634AE}"/>
    <cellStyle name="Currency 3 2 2 2 2 2 3 3 3" xfId="15270" xr:uid="{96DF2C4A-B7C9-4819-8387-7A1A25382F50}"/>
    <cellStyle name="Currency 3 2 2 2 2 2 3 3 3 2" xfId="37926" xr:uid="{91FCD2B2-4E35-4A39-B5D3-07DD5B686BCC}"/>
    <cellStyle name="Currency 3 2 2 2 2 2 3 3 4" xfId="26598" xr:uid="{E40844E1-91FE-404F-B039-8999C23E11DA}"/>
    <cellStyle name="Currency 3 2 2 2 2 2 3 4" xfId="6774" xr:uid="{0DC8D5CF-531C-46B0-A2C2-05C7449D31F3}"/>
    <cellStyle name="Currency 3 2 2 2 2 2 3 4 2" xfId="18102" xr:uid="{1E7030D1-6780-4671-BD2B-B743941AB834}"/>
    <cellStyle name="Currency 3 2 2 2 2 2 3 4 2 2" xfId="40758" xr:uid="{FD427C64-5460-410F-8E59-72D92F811CD3}"/>
    <cellStyle name="Currency 3 2 2 2 2 2 3 4 3" xfId="29430" xr:uid="{9DEA5D0C-DC93-47EE-8553-5D5EBE0C8A44}"/>
    <cellStyle name="Currency 3 2 2 2 2 2 3 5" xfId="12438" xr:uid="{9FF83A31-BAF1-4DA4-A348-29EDAE618680}"/>
    <cellStyle name="Currency 3 2 2 2 2 2 3 5 2" xfId="35094" xr:uid="{513EF299-A580-4738-8F7E-FA5067D497FD}"/>
    <cellStyle name="Currency 3 2 2 2 2 2 3 6" xfId="23766" xr:uid="{89DBF6DF-1D1B-4B30-B05B-C1E2303D7226}"/>
    <cellStyle name="Currency 3 2 2 2 2 2 4" xfId="2290" xr:uid="{DF5920E7-F2E6-4CC2-AE4B-9DD0441F1D8C}"/>
    <cellStyle name="Currency 3 2 2 2 2 2 4 2" xfId="5122" xr:uid="{2F4D40E5-2A1B-4D4E-96B8-D00B9A181C55}"/>
    <cellStyle name="Currency 3 2 2 2 2 2 4 2 2" xfId="10786" xr:uid="{1B7D32C9-385F-4FBA-8F1E-D0C3CCA7B988}"/>
    <cellStyle name="Currency 3 2 2 2 2 2 4 2 2 2" xfId="22114" xr:uid="{C016525F-A943-442D-A8FF-2401AA8C70E4}"/>
    <cellStyle name="Currency 3 2 2 2 2 2 4 2 2 2 2" xfId="44770" xr:uid="{9F4B6B7C-6AB1-4580-BF29-06B576A0A192}"/>
    <cellStyle name="Currency 3 2 2 2 2 2 4 2 2 3" xfId="33442" xr:uid="{B031CB9A-9360-4CE1-8C74-F063616CA6E8}"/>
    <cellStyle name="Currency 3 2 2 2 2 2 4 2 3" xfId="16450" xr:uid="{FA0726CA-9A95-4967-90AC-E829E9AA21A3}"/>
    <cellStyle name="Currency 3 2 2 2 2 2 4 2 3 2" xfId="39106" xr:uid="{37757C50-F35C-4E28-B61A-F9F72FEDDE3D}"/>
    <cellStyle name="Currency 3 2 2 2 2 2 4 2 4" xfId="27778" xr:uid="{B2236600-4FC2-41EB-A91C-6081A987C9EA}"/>
    <cellStyle name="Currency 3 2 2 2 2 2 4 3" xfId="7954" xr:uid="{2738C622-84A2-4E58-A793-0A33912E6360}"/>
    <cellStyle name="Currency 3 2 2 2 2 2 4 3 2" xfId="19282" xr:uid="{D19A262C-6DD5-4800-87B0-5E8D117A5864}"/>
    <cellStyle name="Currency 3 2 2 2 2 2 4 3 2 2" xfId="41938" xr:uid="{3E337D98-D230-434E-BC21-84C863468386}"/>
    <cellStyle name="Currency 3 2 2 2 2 2 4 3 3" xfId="30610" xr:uid="{D34AB61E-CED1-4132-B30D-5277BD56A1F4}"/>
    <cellStyle name="Currency 3 2 2 2 2 2 4 4" xfId="13618" xr:uid="{B2B5773A-B8C7-47EF-95D5-9F066D476DC0}"/>
    <cellStyle name="Currency 3 2 2 2 2 2 4 4 2" xfId="36274" xr:uid="{B765FB61-1949-40A0-A4B4-E5906FC9499B}"/>
    <cellStyle name="Currency 3 2 2 2 2 2 4 5" xfId="24946" xr:uid="{59D169D1-151A-404F-895C-84A11649A74B}"/>
    <cellStyle name="Currency 3 2 2 2 2 2 5" xfId="3238" xr:uid="{252926A4-1862-4563-ADB2-8117155856DC}"/>
    <cellStyle name="Currency 3 2 2 2 2 2 5 2" xfId="8902" xr:uid="{8555542B-BE7A-48F6-BED1-85D00CD94FD2}"/>
    <cellStyle name="Currency 3 2 2 2 2 2 5 2 2" xfId="20230" xr:uid="{6FAA118C-A11D-4164-95D4-FC6DCEF45254}"/>
    <cellStyle name="Currency 3 2 2 2 2 2 5 2 2 2" xfId="42886" xr:uid="{797436C0-655D-4BA5-A143-48E7DF26381B}"/>
    <cellStyle name="Currency 3 2 2 2 2 2 5 2 3" xfId="31558" xr:uid="{84F96D30-8034-498F-93D6-27E7F5F18EDF}"/>
    <cellStyle name="Currency 3 2 2 2 2 2 5 3" xfId="14566" xr:uid="{670711A1-923F-470D-A04D-EF33FADBEA09}"/>
    <cellStyle name="Currency 3 2 2 2 2 2 5 3 2" xfId="37222" xr:uid="{41019CE5-E162-45AB-AC60-3942D42A22B1}"/>
    <cellStyle name="Currency 3 2 2 2 2 2 5 4" xfId="25894" xr:uid="{795A5977-D8AD-4AA5-A018-BD6D0F906DD6}"/>
    <cellStyle name="Currency 3 2 2 2 2 2 6" xfId="6070" xr:uid="{CC8AB63E-07B9-4357-88AC-BA99CD1CABA8}"/>
    <cellStyle name="Currency 3 2 2 2 2 2 6 2" xfId="17398" xr:uid="{869258F1-2E66-4A5E-ACA4-CBFE22C9E4E2}"/>
    <cellStyle name="Currency 3 2 2 2 2 2 6 2 2" xfId="40054" xr:uid="{F9C9B557-EDFB-4A30-87E5-CFF0D3881635}"/>
    <cellStyle name="Currency 3 2 2 2 2 2 6 3" xfId="28726" xr:uid="{0B953F1E-FBB8-494C-92F4-E8B7583FF1B2}"/>
    <cellStyle name="Currency 3 2 2 2 2 2 7" xfId="11734" xr:uid="{782E1A86-8C25-4F1C-ACB8-DCA8DD4EFD1B}"/>
    <cellStyle name="Currency 3 2 2 2 2 2 7 2" xfId="34390" xr:uid="{A9EB1AA0-60EB-4FD6-9FDE-FA06FD67B01A}"/>
    <cellStyle name="Currency 3 2 2 2 2 2 8" xfId="23062" xr:uid="{7ECEAB03-2954-4E31-B74D-9EC70CA78B5B}"/>
    <cellStyle name="Currency 3 2 2 2 2 3" xfId="582" xr:uid="{B64708F0-D216-408E-ABDC-43B28A97184E}"/>
    <cellStyle name="Currency 3 2 2 2 2 3 2" xfId="1286" xr:uid="{94EDA978-D4ED-442C-83EF-2E6CB454A787}"/>
    <cellStyle name="Currency 3 2 2 2 2 3 2 2" xfId="2291" xr:uid="{913BD4D3-4FDA-4850-8A15-0DDBE140456B}"/>
    <cellStyle name="Currency 3 2 2 2 2 3 2 2 2" xfId="5123" xr:uid="{57D09304-52AB-4ACD-A3CC-4D27DEF4B1E9}"/>
    <cellStyle name="Currency 3 2 2 2 2 3 2 2 2 2" xfId="10787" xr:uid="{998B75B3-0B45-4710-8B45-F09CF8018DB1}"/>
    <cellStyle name="Currency 3 2 2 2 2 3 2 2 2 2 2" xfId="22115" xr:uid="{4C320217-464C-47D4-8016-C8EE3CF243CB}"/>
    <cellStyle name="Currency 3 2 2 2 2 3 2 2 2 2 2 2" xfId="44771" xr:uid="{FAEEB0FF-E604-483A-828C-E29682DFEBBD}"/>
    <cellStyle name="Currency 3 2 2 2 2 3 2 2 2 2 3" xfId="33443" xr:uid="{EF0A3A60-C19D-40D7-8DFB-5A8964424080}"/>
    <cellStyle name="Currency 3 2 2 2 2 3 2 2 2 3" xfId="16451" xr:uid="{D8804832-2DA3-4672-80A2-4E6CE373C36A}"/>
    <cellStyle name="Currency 3 2 2 2 2 3 2 2 2 3 2" xfId="39107" xr:uid="{5D505B5E-03F6-4D94-8B96-E22DC25D4D5C}"/>
    <cellStyle name="Currency 3 2 2 2 2 3 2 2 2 4" xfId="27779" xr:uid="{1C18ECB0-2143-4B2A-918A-D0E3670D7E3B}"/>
    <cellStyle name="Currency 3 2 2 2 2 3 2 2 3" xfId="7955" xr:uid="{B41AAE0B-23E6-43C2-9D1B-50B72BAC42EA}"/>
    <cellStyle name="Currency 3 2 2 2 2 3 2 2 3 2" xfId="19283" xr:uid="{CBA5596C-1AC7-4AEC-B31A-94BCAD17EA9E}"/>
    <cellStyle name="Currency 3 2 2 2 2 3 2 2 3 2 2" xfId="41939" xr:uid="{44C441DC-5D99-4934-B611-DAFD5A9163E4}"/>
    <cellStyle name="Currency 3 2 2 2 2 3 2 2 3 3" xfId="30611" xr:uid="{33AB1314-B36E-402C-8017-B78887F9BE12}"/>
    <cellStyle name="Currency 3 2 2 2 2 3 2 2 4" xfId="13619" xr:uid="{537E5565-DBFC-4E22-B6F0-1A6F1444DFAE}"/>
    <cellStyle name="Currency 3 2 2 2 2 3 2 2 4 2" xfId="36275" xr:uid="{075F4697-8442-44CF-808C-CF9A9ACEDABE}"/>
    <cellStyle name="Currency 3 2 2 2 2 3 2 2 5" xfId="24947" xr:uid="{5BB281F8-4783-4CC5-8233-7E0D4EDC059F}"/>
    <cellStyle name="Currency 3 2 2 2 2 3 2 3" xfId="4118" xr:uid="{176E5C91-C2A0-46CF-A02D-ED158ADC5216}"/>
    <cellStyle name="Currency 3 2 2 2 2 3 2 3 2" xfId="9782" xr:uid="{D0FAC08B-004A-4ADE-A59E-BA4E112325E8}"/>
    <cellStyle name="Currency 3 2 2 2 2 3 2 3 2 2" xfId="21110" xr:uid="{A5CE611B-E480-4FDC-8571-71203AC77133}"/>
    <cellStyle name="Currency 3 2 2 2 2 3 2 3 2 2 2" xfId="43766" xr:uid="{D5246396-6BBD-441A-9D5A-0B000DDF4676}"/>
    <cellStyle name="Currency 3 2 2 2 2 3 2 3 2 3" xfId="32438" xr:uid="{29938551-EA76-43A8-875D-635310DF6421}"/>
    <cellStyle name="Currency 3 2 2 2 2 3 2 3 3" xfId="15446" xr:uid="{192BEF00-9155-4B4A-812B-1E80A13CC87D}"/>
    <cellStyle name="Currency 3 2 2 2 2 3 2 3 3 2" xfId="38102" xr:uid="{DABD0173-DD66-4702-AF54-10AC2D7C4CAD}"/>
    <cellStyle name="Currency 3 2 2 2 2 3 2 3 4" xfId="26774" xr:uid="{8B06D54D-A1EC-4E4C-9654-D54AA42FFC33}"/>
    <cellStyle name="Currency 3 2 2 2 2 3 2 4" xfId="6950" xr:uid="{C83C0934-97E7-4F51-A53A-CD716C35DE99}"/>
    <cellStyle name="Currency 3 2 2 2 2 3 2 4 2" xfId="18278" xr:uid="{301B12CF-612D-461E-A5A6-CA4C7C0C09A1}"/>
    <cellStyle name="Currency 3 2 2 2 2 3 2 4 2 2" xfId="40934" xr:uid="{A566805C-1394-4B1D-9D10-DB947266770C}"/>
    <cellStyle name="Currency 3 2 2 2 2 3 2 4 3" xfId="29606" xr:uid="{78E2990A-A5E4-4B05-A7B0-E13BF563B36F}"/>
    <cellStyle name="Currency 3 2 2 2 2 3 2 5" xfId="12614" xr:uid="{7DA18184-7195-41B1-87A0-2481A3977E5A}"/>
    <cellStyle name="Currency 3 2 2 2 2 3 2 5 2" xfId="35270" xr:uid="{2C6CE206-860E-4DB3-9524-BBEA9F7D9E0B}"/>
    <cellStyle name="Currency 3 2 2 2 2 3 2 6" xfId="23942" xr:uid="{8AA73700-0D3A-4891-B97C-67FBA539F834}"/>
    <cellStyle name="Currency 3 2 2 2 2 3 3" xfId="2292" xr:uid="{D050CA7F-016C-4665-A065-0BEC8F5FE9BC}"/>
    <cellStyle name="Currency 3 2 2 2 2 3 3 2" xfId="5124" xr:uid="{AD6B1E25-419C-426E-BB0E-5F2DC8154E0B}"/>
    <cellStyle name="Currency 3 2 2 2 2 3 3 2 2" xfId="10788" xr:uid="{E113A51F-6D5F-488C-BF33-53830E1D2B73}"/>
    <cellStyle name="Currency 3 2 2 2 2 3 3 2 2 2" xfId="22116" xr:uid="{212DA7B5-EAE7-4493-9C7F-C5195A443DB3}"/>
    <cellStyle name="Currency 3 2 2 2 2 3 3 2 2 2 2" xfId="44772" xr:uid="{9313A842-F057-4C06-8AA6-F63FAE8B9903}"/>
    <cellStyle name="Currency 3 2 2 2 2 3 3 2 2 3" xfId="33444" xr:uid="{A5F8679B-8EA1-4CAE-B66A-2F7023C9A941}"/>
    <cellStyle name="Currency 3 2 2 2 2 3 3 2 3" xfId="16452" xr:uid="{30B95E0E-2134-4BDC-A046-CECFE03D78EB}"/>
    <cellStyle name="Currency 3 2 2 2 2 3 3 2 3 2" xfId="39108" xr:uid="{BE8845BA-3F77-487A-B9C2-D4F84AC8A068}"/>
    <cellStyle name="Currency 3 2 2 2 2 3 3 2 4" xfId="27780" xr:uid="{0CF6C398-7410-4137-B448-CE9CFF4B5F14}"/>
    <cellStyle name="Currency 3 2 2 2 2 3 3 3" xfId="7956" xr:uid="{7B7F67C2-B34F-4D02-96FE-7499F39238B8}"/>
    <cellStyle name="Currency 3 2 2 2 2 3 3 3 2" xfId="19284" xr:uid="{A5A5E3E4-0B0A-4EF3-9D8C-E3BA170E9390}"/>
    <cellStyle name="Currency 3 2 2 2 2 3 3 3 2 2" xfId="41940" xr:uid="{531BCA55-F129-4D7C-B6D8-50A2A9C89230}"/>
    <cellStyle name="Currency 3 2 2 2 2 3 3 3 3" xfId="30612" xr:uid="{A3B1A932-172C-4503-AAD0-2A8974975F07}"/>
    <cellStyle name="Currency 3 2 2 2 2 3 3 4" xfId="13620" xr:uid="{4B2CFB58-BA97-45B0-9D00-7FCD28EC4B55}"/>
    <cellStyle name="Currency 3 2 2 2 2 3 3 4 2" xfId="36276" xr:uid="{1CD82817-B005-4CAD-A3A3-E92EF3896176}"/>
    <cellStyle name="Currency 3 2 2 2 2 3 3 5" xfId="24948" xr:uid="{64D00CC8-2C0B-46AA-B329-5D870453029D}"/>
    <cellStyle name="Currency 3 2 2 2 2 3 4" xfId="3414" xr:uid="{ABB88A01-D1A0-4550-B238-774EA454D39D}"/>
    <cellStyle name="Currency 3 2 2 2 2 3 4 2" xfId="9078" xr:uid="{F4A20681-58F8-4142-815B-3B31081FBA6D}"/>
    <cellStyle name="Currency 3 2 2 2 2 3 4 2 2" xfId="20406" xr:uid="{119691D8-330A-4FD0-B5B8-CCD32DE387D1}"/>
    <cellStyle name="Currency 3 2 2 2 2 3 4 2 2 2" xfId="43062" xr:uid="{E345451F-293B-4BA3-B10D-4C264C6EC94B}"/>
    <cellStyle name="Currency 3 2 2 2 2 3 4 2 3" xfId="31734" xr:uid="{B5919F55-191F-4FAF-AE05-58CAEE9F1552}"/>
    <cellStyle name="Currency 3 2 2 2 2 3 4 3" xfId="14742" xr:uid="{F79D315D-4383-46C0-B4D2-3D2E66A1E4FC}"/>
    <cellStyle name="Currency 3 2 2 2 2 3 4 3 2" xfId="37398" xr:uid="{D8311A25-45D3-4859-A1CC-B4CD2E51DEDA}"/>
    <cellStyle name="Currency 3 2 2 2 2 3 4 4" xfId="26070" xr:uid="{B86C7765-530C-440B-A7B3-AC1B20F818C7}"/>
    <cellStyle name="Currency 3 2 2 2 2 3 5" xfId="6246" xr:uid="{390D535E-0EE4-4888-871B-46ED204D6C33}"/>
    <cellStyle name="Currency 3 2 2 2 2 3 5 2" xfId="17574" xr:uid="{69AEA051-1982-4FD6-86D9-E8F6D3F864FD}"/>
    <cellStyle name="Currency 3 2 2 2 2 3 5 2 2" xfId="40230" xr:uid="{A4286F5A-D492-4927-9E87-1F3878A8F34C}"/>
    <cellStyle name="Currency 3 2 2 2 2 3 5 3" xfId="28902" xr:uid="{5B58F320-AB49-4F88-94F2-D6FF90A7678C}"/>
    <cellStyle name="Currency 3 2 2 2 2 3 6" xfId="11910" xr:uid="{6AE2F50B-B9D5-4B44-BE34-E947135FBF6D}"/>
    <cellStyle name="Currency 3 2 2 2 2 3 6 2" xfId="34566" xr:uid="{1A173C89-C212-45F6-A51C-E3FD91937002}"/>
    <cellStyle name="Currency 3 2 2 2 2 3 7" xfId="23238" xr:uid="{8042CE21-92F3-45B9-9E57-EA5561E86656}"/>
    <cellStyle name="Currency 3 2 2 2 2 4" xfId="934" xr:uid="{DF9A03AE-DD8A-47FE-B222-85E234B1D1FD}"/>
    <cellStyle name="Currency 3 2 2 2 2 4 2" xfId="2293" xr:uid="{43A755AD-8F14-42A1-828C-816CD25D2802}"/>
    <cellStyle name="Currency 3 2 2 2 2 4 2 2" xfId="5125" xr:uid="{99D67656-4B7D-469C-B82D-7A491BDE5E28}"/>
    <cellStyle name="Currency 3 2 2 2 2 4 2 2 2" xfId="10789" xr:uid="{7BC07A6F-84EE-4407-AA7F-DFB6648EA219}"/>
    <cellStyle name="Currency 3 2 2 2 2 4 2 2 2 2" xfId="22117" xr:uid="{1EE974AD-487A-41E6-A4F7-CD9C4581A4C6}"/>
    <cellStyle name="Currency 3 2 2 2 2 4 2 2 2 2 2" xfId="44773" xr:uid="{1F965CFD-4457-458A-BEB4-513C77611FFF}"/>
    <cellStyle name="Currency 3 2 2 2 2 4 2 2 2 3" xfId="33445" xr:uid="{58619F92-D965-47EE-8135-A9AACE9213D0}"/>
    <cellStyle name="Currency 3 2 2 2 2 4 2 2 3" xfId="16453" xr:uid="{AA000BEE-BA32-4D9B-B468-FA21FC2AE221}"/>
    <cellStyle name="Currency 3 2 2 2 2 4 2 2 3 2" xfId="39109" xr:uid="{4E3E38FF-4566-4B8D-92EB-E1ABBBAAA324}"/>
    <cellStyle name="Currency 3 2 2 2 2 4 2 2 4" xfId="27781" xr:uid="{2C7A18CC-CBAC-4D9E-ABB4-CD1766A87DE6}"/>
    <cellStyle name="Currency 3 2 2 2 2 4 2 3" xfId="7957" xr:uid="{8D0D490C-3F53-4B25-8B04-DB2D57C672BB}"/>
    <cellStyle name="Currency 3 2 2 2 2 4 2 3 2" xfId="19285" xr:uid="{F81CE24F-51EC-49C7-9ED3-AED9EFF07F3F}"/>
    <cellStyle name="Currency 3 2 2 2 2 4 2 3 2 2" xfId="41941" xr:uid="{6DFE009A-E693-4E8F-A496-CC2F85646E3F}"/>
    <cellStyle name="Currency 3 2 2 2 2 4 2 3 3" xfId="30613" xr:uid="{3BA80F4A-4218-4F51-AAA3-8FBFFC84F3C1}"/>
    <cellStyle name="Currency 3 2 2 2 2 4 2 4" xfId="13621" xr:uid="{00EBBC9D-E392-41C0-B76B-62C471E018AD}"/>
    <cellStyle name="Currency 3 2 2 2 2 4 2 4 2" xfId="36277" xr:uid="{58F633C9-B820-4DE4-BCFD-B5D991DCBDC3}"/>
    <cellStyle name="Currency 3 2 2 2 2 4 2 5" xfId="24949" xr:uid="{6AEA0EC7-706D-4791-83AF-E881D46F185D}"/>
    <cellStyle name="Currency 3 2 2 2 2 4 3" xfId="3766" xr:uid="{3222C394-DC46-4881-9055-11836BD1E4FF}"/>
    <cellStyle name="Currency 3 2 2 2 2 4 3 2" xfId="9430" xr:uid="{6FDDB065-0328-40CD-9F7F-661817078ABF}"/>
    <cellStyle name="Currency 3 2 2 2 2 4 3 2 2" xfId="20758" xr:uid="{6EC741DD-C07A-4409-B461-F82A26606C6B}"/>
    <cellStyle name="Currency 3 2 2 2 2 4 3 2 2 2" xfId="43414" xr:uid="{F3CF79E7-8CA3-4A25-B755-E79D78FBD665}"/>
    <cellStyle name="Currency 3 2 2 2 2 4 3 2 3" xfId="32086" xr:uid="{C6FECA4B-1923-446D-956F-79C5DFB52A1B}"/>
    <cellStyle name="Currency 3 2 2 2 2 4 3 3" xfId="15094" xr:uid="{7E7AB492-76FF-49FB-A938-862F79259460}"/>
    <cellStyle name="Currency 3 2 2 2 2 4 3 3 2" xfId="37750" xr:uid="{E020B2B8-F367-4885-91CA-046A8F25A641}"/>
    <cellStyle name="Currency 3 2 2 2 2 4 3 4" xfId="26422" xr:uid="{0ACBABB2-FE8A-4E52-8438-7A39B178E017}"/>
    <cellStyle name="Currency 3 2 2 2 2 4 4" xfId="6598" xr:uid="{44E03CCA-FD7F-4037-8F91-8D3E0B66F47D}"/>
    <cellStyle name="Currency 3 2 2 2 2 4 4 2" xfId="17926" xr:uid="{AB80F2DB-5E08-434A-81CB-81FA46FDBC5E}"/>
    <cellStyle name="Currency 3 2 2 2 2 4 4 2 2" xfId="40582" xr:uid="{DB0A797E-A8B2-4FB6-8B4B-F05722642F58}"/>
    <cellStyle name="Currency 3 2 2 2 2 4 4 3" xfId="29254" xr:uid="{ACF08FFF-957E-4F9D-8947-36F7B780A50C}"/>
    <cellStyle name="Currency 3 2 2 2 2 4 5" xfId="12262" xr:uid="{E495B370-8A79-481F-806C-207E2A69A768}"/>
    <cellStyle name="Currency 3 2 2 2 2 4 5 2" xfId="34918" xr:uid="{CA240FBE-78A8-40FB-B361-FFB012AF2CEC}"/>
    <cellStyle name="Currency 3 2 2 2 2 4 6" xfId="23590" xr:uid="{30E99E37-56F3-4CDE-824D-44815DAF276E}"/>
    <cellStyle name="Currency 3 2 2 2 2 5" xfId="2294" xr:uid="{0BC98C3E-0805-4622-B4E9-B101D0EC8030}"/>
    <cellStyle name="Currency 3 2 2 2 2 5 2" xfId="5126" xr:uid="{432CA045-FFE4-43DF-86EF-D3E89F7C531F}"/>
    <cellStyle name="Currency 3 2 2 2 2 5 2 2" xfId="10790" xr:uid="{2F91A10F-17C7-4735-96E7-70CA94CC5AD4}"/>
    <cellStyle name="Currency 3 2 2 2 2 5 2 2 2" xfId="22118" xr:uid="{11856ED9-23C4-4AC7-B739-54DA0D907FE4}"/>
    <cellStyle name="Currency 3 2 2 2 2 5 2 2 2 2" xfId="44774" xr:uid="{9173EA6D-2A3D-4B63-8A26-4BA578699ACF}"/>
    <cellStyle name="Currency 3 2 2 2 2 5 2 2 3" xfId="33446" xr:uid="{B2E07827-F332-46EF-AC8B-031D06E5EB67}"/>
    <cellStyle name="Currency 3 2 2 2 2 5 2 3" xfId="16454" xr:uid="{757AAA9E-4136-410E-BFEC-5C080B148928}"/>
    <cellStyle name="Currency 3 2 2 2 2 5 2 3 2" xfId="39110" xr:uid="{D988F4DC-0B05-45C4-A405-F6585CAC3F7B}"/>
    <cellStyle name="Currency 3 2 2 2 2 5 2 4" xfId="27782" xr:uid="{E32078BD-9114-4F61-93E8-A35FF2525389}"/>
    <cellStyle name="Currency 3 2 2 2 2 5 3" xfId="7958" xr:uid="{D1813494-A8BD-4635-AAA1-AB2D263BCC23}"/>
    <cellStyle name="Currency 3 2 2 2 2 5 3 2" xfId="19286" xr:uid="{C369B737-31B6-4E6A-8AA3-D52FC0EE15AC}"/>
    <cellStyle name="Currency 3 2 2 2 2 5 3 2 2" xfId="41942" xr:uid="{D2BAABD7-451C-4222-93A9-B0EB97371540}"/>
    <cellStyle name="Currency 3 2 2 2 2 5 3 3" xfId="30614" xr:uid="{5564AC8F-89A5-4FC7-9C1E-9C55D43E151C}"/>
    <cellStyle name="Currency 3 2 2 2 2 5 4" xfId="13622" xr:uid="{43409CF1-486F-4DF8-AC12-A383FA211056}"/>
    <cellStyle name="Currency 3 2 2 2 2 5 4 2" xfId="36278" xr:uid="{AB839ABE-F584-4D97-A98F-CDE19DCFF6FB}"/>
    <cellStyle name="Currency 3 2 2 2 2 5 5" xfId="24950" xr:uid="{18B8EA92-E557-427A-839E-F77D8C368BC2}"/>
    <cellStyle name="Currency 3 2 2 2 2 6" xfId="3062" xr:uid="{76A45682-534D-4FC0-A7A4-466A970FCE16}"/>
    <cellStyle name="Currency 3 2 2 2 2 6 2" xfId="8726" xr:uid="{56EE1CCB-1A0D-4B07-B859-CF2B9F9C1AB9}"/>
    <cellStyle name="Currency 3 2 2 2 2 6 2 2" xfId="20054" xr:uid="{EDCE79DD-2CA0-48F9-A344-FB250D7F3557}"/>
    <cellStyle name="Currency 3 2 2 2 2 6 2 2 2" xfId="42710" xr:uid="{7F19445C-4354-4EC7-8A11-06DB23BBBFC0}"/>
    <cellStyle name="Currency 3 2 2 2 2 6 2 3" xfId="31382" xr:uid="{F8AEE256-4182-4DDA-A5DC-73345E8E30A4}"/>
    <cellStyle name="Currency 3 2 2 2 2 6 3" xfId="14390" xr:uid="{7FD4AB05-4284-4CC6-9B31-F2DE786DD027}"/>
    <cellStyle name="Currency 3 2 2 2 2 6 3 2" xfId="37046" xr:uid="{CE948842-6861-46BF-895D-F0DAC343DFE7}"/>
    <cellStyle name="Currency 3 2 2 2 2 6 4" xfId="25718" xr:uid="{3AE71BF1-E8D0-4F5D-8D2B-CF3A7482A2AA}"/>
    <cellStyle name="Currency 3 2 2 2 2 7" xfId="5894" xr:uid="{209EB90C-3BEB-4D6B-B04F-CE514C31523E}"/>
    <cellStyle name="Currency 3 2 2 2 2 7 2" xfId="17222" xr:uid="{65C78D93-7DEE-4F77-9940-D90789AC12ED}"/>
    <cellStyle name="Currency 3 2 2 2 2 7 2 2" xfId="39878" xr:uid="{DCD2E84D-1B32-4432-AEEF-1C59755C2195}"/>
    <cellStyle name="Currency 3 2 2 2 2 7 3" xfId="28550" xr:uid="{F20C6ED8-D8F8-41C8-BC5C-2E046E754095}"/>
    <cellStyle name="Currency 3 2 2 2 2 8" xfId="11558" xr:uid="{C2F33708-65DD-4D51-8497-AF565A7B4861}"/>
    <cellStyle name="Currency 3 2 2 2 2 8 2" xfId="34214" xr:uid="{965F221D-A389-4635-81FF-12653E4A146A}"/>
    <cellStyle name="Currency 3 2 2 2 2 9" xfId="22886" xr:uid="{0B60466A-59A3-403E-B9C1-08509DF7EFDA}"/>
    <cellStyle name="Currency 3 2 2 2 3" xfId="318" xr:uid="{A72127F0-D544-44C9-BBCE-EDED13DAA185}"/>
    <cellStyle name="Currency 3 2 2 2 3 2" xfId="670" xr:uid="{66CF2C43-86C6-4A92-BB7B-ED0DC97746A4}"/>
    <cellStyle name="Currency 3 2 2 2 3 2 2" xfId="1374" xr:uid="{865C7499-6AA2-4FD0-86E3-0E0B5A97447C}"/>
    <cellStyle name="Currency 3 2 2 2 3 2 2 2" xfId="2295" xr:uid="{F4B22D3A-6B8A-4287-B9ED-0C24F155941D}"/>
    <cellStyle name="Currency 3 2 2 2 3 2 2 2 2" xfId="5127" xr:uid="{94D930E1-0646-4CB8-8EBD-204BFBC032C9}"/>
    <cellStyle name="Currency 3 2 2 2 3 2 2 2 2 2" xfId="10791" xr:uid="{F82D47A1-1257-45AA-B5C5-E7DBC1FC23C1}"/>
    <cellStyle name="Currency 3 2 2 2 3 2 2 2 2 2 2" xfId="22119" xr:uid="{F4AB944C-9C01-4E0E-8735-F59AFFB329A6}"/>
    <cellStyle name="Currency 3 2 2 2 3 2 2 2 2 2 2 2" xfId="44775" xr:uid="{2C478963-6FCD-41C5-A502-B98757B0E066}"/>
    <cellStyle name="Currency 3 2 2 2 3 2 2 2 2 2 3" xfId="33447" xr:uid="{2F175D00-9E1F-468B-80AC-43E064FB5741}"/>
    <cellStyle name="Currency 3 2 2 2 3 2 2 2 2 3" xfId="16455" xr:uid="{EACED40B-FF1D-4EE9-9F13-0E4AE5E41C21}"/>
    <cellStyle name="Currency 3 2 2 2 3 2 2 2 2 3 2" xfId="39111" xr:uid="{20BAE090-F072-4930-945D-A0A19C66B45F}"/>
    <cellStyle name="Currency 3 2 2 2 3 2 2 2 2 4" xfId="27783" xr:uid="{995543F4-5092-4579-8821-C9EC29E9FFC0}"/>
    <cellStyle name="Currency 3 2 2 2 3 2 2 2 3" xfId="7959" xr:uid="{890D84F1-B775-4A9A-8521-F3C73398D49D}"/>
    <cellStyle name="Currency 3 2 2 2 3 2 2 2 3 2" xfId="19287" xr:uid="{2D7DB15B-B46F-4BFA-9DFD-C634008C1587}"/>
    <cellStyle name="Currency 3 2 2 2 3 2 2 2 3 2 2" xfId="41943" xr:uid="{0B8F5D52-56A9-45DE-B8E7-869AFE9942F8}"/>
    <cellStyle name="Currency 3 2 2 2 3 2 2 2 3 3" xfId="30615" xr:uid="{5527DA91-05B5-48B3-94C8-C47F92B2C083}"/>
    <cellStyle name="Currency 3 2 2 2 3 2 2 2 4" xfId="13623" xr:uid="{6C6DF8F2-8978-4634-87C4-357A33C1672F}"/>
    <cellStyle name="Currency 3 2 2 2 3 2 2 2 4 2" xfId="36279" xr:uid="{2EA8F7D9-E1C6-4045-AEA4-BB8CEC54E9FA}"/>
    <cellStyle name="Currency 3 2 2 2 3 2 2 2 5" xfId="24951" xr:uid="{2C6AE38C-706B-42BF-A711-DBC33C668977}"/>
    <cellStyle name="Currency 3 2 2 2 3 2 2 3" xfId="4206" xr:uid="{5DBF1274-0486-4CA2-9280-844823293F5B}"/>
    <cellStyle name="Currency 3 2 2 2 3 2 2 3 2" xfId="9870" xr:uid="{7FF19954-1A0E-41E9-B0CF-4773DA285176}"/>
    <cellStyle name="Currency 3 2 2 2 3 2 2 3 2 2" xfId="21198" xr:uid="{3D9B197A-7107-45FE-AEE1-D4C221ED94E6}"/>
    <cellStyle name="Currency 3 2 2 2 3 2 2 3 2 2 2" xfId="43854" xr:uid="{AAC6DB38-067F-48BA-8787-77719E5EF505}"/>
    <cellStyle name="Currency 3 2 2 2 3 2 2 3 2 3" xfId="32526" xr:uid="{7E244CDC-2523-44BA-A803-986B8E9C0705}"/>
    <cellStyle name="Currency 3 2 2 2 3 2 2 3 3" xfId="15534" xr:uid="{CDEA5757-E064-48C4-A2C5-7757CAF8CF5C}"/>
    <cellStyle name="Currency 3 2 2 2 3 2 2 3 3 2" xfId="38190" xr:uid="{AEDB2BDE-B95E-4E35-BEC1-E178B7246898}"/>
    <cellStyle name="Currency 3 2 2 2 3 2 2 3 4" xfId="26862" xr:uid="{DCCDCEF4-F4EE-4325-87B9-485161304014}"/>
    <cellStyle name="Currency 3 2 2 2 3 2 2 4" xfId="7038" xr:uid="{7D9FC6EC-68CE-42B9-AB96-4CD18725939F}"/>
    <cellStyle name="Currency 3 2 2 2 3 2 2 4 2" xfId="18366" xr:uid="{AE45EA19-D9FB-4F2E-B58B-2C3E3382EF26}"/>
    <cellStyle name="Currency 3 2 2 2 3 2 2 4 2 2" xfId="41022" xr:uid="{4E12ACA2-796F-4323-BD67-A44F83510926}"/>
    <cellStyle name="Currency 3 2 2 2 3 2 2 4 3" xfId="29694" xr:uid="{733A1E61-7AE3-41DB-A7A3-BA425E2DFCE8}"/>
    <cellStyle name="Currency 3 2 2 2 3 2 2 5" xfId="12702" xr:uid="{939F7F69-614D-41CE-88F1-31AEBD546EE3}"/>
    <cellStyle name="Currency 3 2 2 2 3 2 2 5 2" xfId="35358" xr:uid="{D2B95631-937E-4A41-8F50-F50CC56DC064}"/>
    <cellStyle name="Currency 3 2 2 2 3 2 2 6" xfId="24030" xr:uid="{49B6BD89-60DE-4F69-BEFC-DDF9B4516D53}"/>
    <cellStyle name="Currency 3 2 2 2 3 2 3" xfId="2296" xr:uid="{B7B2A6A0-A05C-4265-996F-6A3D16E7DF99}"/>
    <cellStyle name="Currency 3 2 2 2 3 2 3 2" xfId="5128" xr:uid="{DA88CA69-99E7-4F08-AC03-4FC4387E952E}"/>
    <cellStyle name="Currency 3 2 2 2 3 2 3 2 2" xfId="10792" xr:uid="{00C735B7-80F1-4407-BF4C-7FDDF2F2CF14}"/>
    <cellStyle name="Currency 3 2 2 2 3 2 3 2 2 2" xfId="22120" xr:uid="{E1DEA888-3BAB-4562-BD75-740949B19C8F}"/>
    <cellStyle name="Currency 3 2 2 2 3 2 3 2 2 2 2" xfId="44776" xr:uid="{F359D84A-673A-4D2B-8AAB-DB3FD7AE06B5}"/>
    <cellStyle name="Currency 3 2 2 2 3 2 3 2 2 3" xfId="33448" xr:uid="{2A9EB736-55FC-47A0-A7C4-EA14A59ABC9A}"/>
    <cellStyle name="Currency 3 2 2 2 3 2 3 2 3" xfId="16456" xr:uid="{463DA8B3-41BC-4740-9123-FAD558C3351F}"/>
    <cellStyle name="Currency 3 2 2 2 3 2 3 2 3 2" xfId="39112" xr:uid="{351B0D43-C7AB-4444-8A64-B7F884C7B60E}"/>
    <cellStyle name="Currency 3 2 2 2 3 2 3 2 4" xfId="27784" xr:uid="{8ED91E8C-CA61-4956-A52A-3CCE93CB4CDB}"/>
    <cellStyle name="Currency 3 2 2 2 3 2 3 3" xfId="7960" xr:uid="{BC679FA0-A5C5-4F19-B2E5-D65DFE369C16}"/>
    <cellStyle name="Currency 3 2 2 2 3 2 3 3 2" xfId="19288" xr:uid="{45F021E7-0A0F-4970-B829-989D32495ED4}"/>
    <cellStyle name="Currency 3 2 2 2 3 2 3 3 2 2" xfId="41944" xr:uid="{482A577C-979A-4C53-8EB8-2E207A8BA9F0}"/>
    <cellStyle name="Currency 3 2 2 2 3 2 3 3 3" xfId="30616" xr:uid="{72551B95-D205-45C2-82F0-6D77EB315426}"/>
    <cellStyle name="Currency 3 2 2 2 3 2 3 4" xfId="13624" xr:uid="{5DE6A029-B3DA-472E-9602-A70AA340882A}"/>
    <cellStyle name="Currency 3 2 2 2 3 2 3 4 2" xfId="36280" xr:uid="{1B0003BC-7F5C-4F2A-A3CD-D80F3E1BE365}"/>
    <cellStyle name="Currency 3 2 2 2 3 2 3 5" xfId="24952" xr:uid="{FA45F9D1-248D-450C-B6C3-7C1E5C86BD82}"/>
    <cellStyle name="Currency 3 2 2 2 3 2 4" xfId="3502" xr:uid="{AE9E69A6-CB61-43B5-BFA9-6B877D28D2B8}"/>
    <cellStyle name="Currency 3 2 2 2 3 2 4 2" xfId="9166" xr:uid="{13D6CFA3-8A53-4ECD-B31A-8BA866ED6970}"/>
    <cellStyle name="Currency 3 2 2 2 3 2 4 2 2" xfId="20494" xr:uid="{A8527788-6358-42BF-92DF-DF86840FB5A2}"/>
    <cellStyle name="Currency 3 2 2 2 3 2 4 2 2 2" xfId="43150" xr:uid="{3DFB44F9-1AB8-4AE9-97B4-C8B2E83EE2D6}"/>
    <cellStyle name="Currency 3 2 2 2 3 2 4 2 3" xfId="31822" xr:uid="{D84DC9B2-4483-43C5-8E31-085406BD47AB}"/>
    <cellStyle name="Currency 3 2 2 2 3 2 4 3" xfId="14830" xr:uid="{6FEEB522-2295-4B00-AFBF-EFFC733138D0}"/>
    <cellStyle name="Currency 3 2 2 2 3 2 4 3 2" xfId="37486" xr:uid="{80AA8F36-6502-40B5-833F-7F1BCC974B03}"/>
    <cellStyle name="Currency 3 2 2 2 3 2 4 4" xfId="26158" xr:uid="{F104872C-56C5-4E20-931E-124E1F6816D6}"/>
    <cellStyle name="Currency 3 2 2 2 3 2 5" xfId="6334" xr:uid="{0830AFA1-4913-4FCB-A7E1-92597A93CF2F}"/>
    <cellStyle name="Currency 3 2 2 2 3 2 5 2" xfId="17662" xr:uid="{4585A828-7641-49FA-8736-619D819BF9C4}"/>
    <cellStyle name="Currency 3 2 2 2 3 2 5 2 2" xfId="40318" xr:uid="{49C96CDA-000A-4A00-909E-803A46693913}"/>
    <cellStyle name="Currency 3 2 2 2 3 2 5 3" xfId="28990" xr:uid="{5299A4D5-4948-4F81-B2EC-8FF790088140}"/>
    <cellStyle name="Currency 3 2 2 2 3 2 6" xfId="11998" xr:uid="{1DF03D17-9CB5-40F2-B7EC-50A03D5159A7}"/>
    <cellStyle name="Currency 3 2 2 2 3 2 6 2" xfId="34654" xr:uid="{08889D6B-91CF-44E9-A008-F7B9B6432B27}"/>
    <cellStyle name="Currency 3 2 2 2 3 2 7" xfId="23326" xr:uid="{0CC14EEC-E3AE-4328-8674-6AE76FC1A6EF}"/>
    <cellStyle name="Currency 3 2 2 2 3 3" xfId="1022" xr:uid="{E28035CD-E053-46D9-ACB1-AA71ED08A8B2}"/>
    <cellStyle name="Currency 3 2 2 2 3 3 2" xfId="2297" xr:uid="{FE306681-949D-4871-A138-1FDB03B5EB5C}"/>
    <cellStyle name="Currency 3 2 2 2 3 3 2 2" xfId="5129" xr:uid="{33AB6F78-0926-4C6E-B05E-4F9E4AFF3F62}"/>
    <cellStyle name="Currency 3 2 2 2 3 3 2 2 2" xfId="10793" xr:uid="{F92C56C3-02A4-438F-8A05-66AB8C2D7AC6}"/>
    <cellStyle name="Currency 3 2 2 2 3 3 2 2 2 2" xfId="22121" xr:uid="{2E7F9B1F-C0A0-478A-BBFA-DC593F3DB194}"/>
    <cellStyle name="Currency 3 2 2 2 3 3 2 2 2 2 2" xfId="44777" xr:uid="{F9874671-7765-4174-957E-4872A9DA6AF0}"/>
    <cellStyle name="Currency 3 2 2 2 3 3 2 2 2 3" xfId="33449" xr:uid="{289CA820-70BD-442A-B74D-54E24F3DFEB9}"/>
    <cellStyle name="Currency 3 2 2 2 3 3 2 2 3" xfId="16457" xr:uid="{AEB54A02-2128-4F70-8CEE-791A6E49C164}"/>
    <cellStyle name="Currency 3 2 2 2 3 3 2 2 3 2" xfId="39113" xr:uid="{4FDB7092-27E6-4ACA-936F-5A3064FCA6CC}"/>
    <cellStyle name="Currency 3 2 2 2 3 3 2 2 4" xfId="27785" xr:uid="{D7C3D338-CF74-4426-B58D-ABF7B6A08CB1}"/>
    <cellStyle name="Currency 3 2 2 2 3 3 2 3" xfId="7961" xr:uid="{21F399E2-32B3-4702-B3D7-A908A12D6790}"/>
    <cellStyle name="Currency 3 2 2 2 3 3 2 3 2" xfId="19289" xr:uid="{39CA3F05-CCFB-4A67-8B0A-24EED8AD78B9}"/>
    <cellStyle name="Currency 3 2 2 2 3 3 2 3 2 2" xfId="41945" xr:uid="{D4A21BEC-6E46-4E17-A468-E2EF5B5163AD}"/>
    <cellStyle name="Currency 3 2 2 2 3 3 2 3 3" xfId="30617" xr:uid="{A53E1E32-0B93-4A9B-AEAE-FED81E3C9894}"/>
    <cellStyle name="Currency 3 2 2 2 3 3 2 4" xfId="13625" xr:uid="{C20FBA22-25E8-424D-8E42-40F5B43590D5}"/>
    <cellStyle name="Currency 3 2 2 2 3 3 2 4 2" xfId="36281" xr:uid="{8ED2AA58-8B91-4E71-90C7-F962706E3F01}"/>
    <cellStyle name="Currency 3 2 2 2 3 3 2 5" xfId="24953" xr:uid="{05610304-BB47-4DC1-BFB5-C7E433F5F7F9}"/>
    <cellStyle name="Currency 3 2 2 2 3 3 3" xfId="3854" xr:uid="{39BBAD3D-80C1-40C2-A0A7-E934FEFED970}"/>
    <cellStyle name="Currency 3 2 2 2 3 3 3 2" xfId="9518" xr:uid="{2F3FE9E3-CFD3-41A5-953D-8A3CC5A05AE8}"/>
    <cellStyle name="Currency 3 2 2 2 3 3 3 2 2" xfId="20846" xr:uid="{765B3F54-9091-4BC5-896D-05368BB3F9CA}"/>
    <cellStyle name="Currency 3 2 2 2 3 3 3 2 2 2" xfId="43502" xr:uid="{0B5D0A21-47A5-42A5-A564-63EFF38DC16C}"/>
    <cellStyle name="Currency 3 2 2 2 3 3 3 2 3" xfId="32174" xr:uid="{9FA00E97-9063-4586-8AEB-90671ACED6B2}"/>
    <cellStyle name="Currency 3 2 2 2 3 3 3 3" xfId="15182" xr:uid="{131A894B-2496-4980-AC01-2A5806BDEA22}"/>
    <cellStyle name="Currency 3 2 2 2 3 3 3 3 2" xfId="37838" xr:uid="{9EFE285C-C9AB-4E3B-AAC7-A9521D788949}"/>
    <cellStyle name="Currency 3 2 2 2 3 3 3 4" xfId="26510" xr:uid="{860361D5-BF02-42C4-9CCB-865350512D69}"/>
    <cellStyle name="Currency 3 2 2 2 3 3 4" xfId="6686" xr:uid="{9A799911-EE3A-4AC9-ADB2-1D5D39629344}"/>
    <cellStyle name="Currency 3 2 2 2 3 3 4 2" xfId="18014" xr:uid="{3819F333-4DD6-47B3-B9FE-4583218C5136}"/>
    <cellStyle name="Currency 3 2 2 2 3 3 4 2 2" xfId="40670" xr:uid="{E85B7FBD-055D-474F-9C15-12DF4DEAD392}"/>
    <cellStyle name="Currency 3 2 2 2 3 3 4 3" xfId="29342" xr:uid="{74CA1801-C481-43C0-9ABB-D793689D69E9}"/>
    <cellStyle name="Currency 3 2 2 2 3 3 5" xfId="12350" xr:uid="{91C05E7A-1F4A-412B-8745-426F92B88DC5}"/>
    <cellStyle name="Currency 3 2 2 2 3 3 5 2" xfId="35006" xr:uid="{82102234-7AA6-46C3-95A0-A001E78ABC92}"/>
    <cellStyle name="Currency 3 2 2 2 3 3 6" xfId="23678" xr:uid="{4C6EAFD5-63C5-480F-8BB3-1E00FE3DD4F1}"/>
    <cellStyle name="Currency 3 2 2 2 3 4" xfId="2298" xr:uid="{BC0B45E1-EF6B-46F3-878E-ECBA96A63A81}"/>
    <cellStyle name="Currency 3 2 2 2 3 4 2" xfId="5130" xr:uid="{9207258E-99EC-4AE3-9DDA-532B72422399}"/>
    <cellStyle name="Currency 3 2 2 2 3 4 2 2" xfId="10794" xr:uid="{C99DC83B-7FAD-4CB7-AACC-B529E1C77CB2}"/>
    <cellStyle name="Currency 3 2 2 2 3 4 2 2 2" xfId="22122" xr:uid="{1E03B06E-5F64-4840-901B-EEEE7229AC1B}"/>
    <cellStyle name="Currency 3 2 2 2 3 4 2 2 2 2" xfId="44778" xr:uid="{41456F90-F7B4-4181-BC6C-35BCC77A2E8F}"/>
    <cellStyle name="Currency 3 2 2 2 3 4 2 2 3" xfId="33450" xr:uid="{73468A0B-D26E-44D8-9E2C-7BD62B15893D}"/>
    <cellStyle name="Currency 3 2 2 2 3 4 2 3" xfId="16458" xr:uid="{8E68D387-4314-40CF-BF73-0892B94C5D4A}"/>
    <cellStyle name="Currency 3 2 2 2 3 4 2 3 2" xfId="39114" xr:uid="{DDD604C8-8F0F-4249-8E6D-2DCCC8E5DECD}"/>
    <cellStyle name="Currency 3 2 2 2 3 4 2 4" xfId="27786" xr:uid="{FAB7BD23-DA9A-4257-82A7-F4C948D3F6FE}"/>
    <cellStyle name="Currency 3 2 2 2 3 4 3" xfId="7962" xr:uid="{555F34FE-A64D-4D0B-94CC-082F5C8BAEB9}"/>
    <cellStyle name="Currency 3 2 2 2 3 4 3 2" xfId="19290" xr:uid="{FE1C20E0-F8E3-4418-B12D-689B7A730C56}"/>
    <cellStyle name="Currency 3 2 2 2 3 4 3 2 2" xfId="41946" xr:uid="{F17306FB-C104-427E-AA3D-00C70B889DFD}"/>
    <cellStyle name="Currency 3 2 2 2 3 4 3 3" xfId="30618" xr:uid="{47DFC34E-C8D9-4884-A6A6-48E9E19411A6}"/>
    <cellStyle name="Currency 3 2 2 2 3 4 4" xfId="13626" xr:uid="{A98A0322-873E-474C-A312-C32837188522}"/>
    <cellStyle name="Currency 3 2 2 2 3 4 4 2" xfId="36282" xr:uid="{0B2BF8A9-638A-4FF3-8870-1D5672E8E079}"/>
    <cellStyle name="Currency 3 2 2 2 3 4 5" xfId="24954" xr:uid="{A507BE1A-A48B-403B-9EDC-B38AF16BE4F9}"/>
    <cellStyle name="Currency 3 2 2 2 3 5" xfId="3150" xr:uid="{69E8C6BB-8A5A-4F1A-9CE5-31984FE303D6}"/>
    <cellStyle name="Currency 3 2 2 2 3 5 2" xfId="8814" xr:uid="{9107B183-6EA7-4D2B-8CDF-90084C83391F}"/>
    <cellStyle name="Currency 3 2 2 2 3 5 2 2" xfId="20142" xr:uid="{23353DAE-68D2-4D1C-B9C6-0D6508CA93B9}"/>
    <cellStyle name="Currency 3 2 2 2 3 5 2 2 2" xfId="42798" xr:uid="{D1D673C3-AEC4-4E19-BE40-65FBE5DBB5B8}"/>
    <cellStyle name="Currency 3 2 2 2 3 5 2 3" xfId="31470" xr:uid="{55CBA5DE-24F2-4D0D-B4CF-CB14C20D858D}"/>
    <cellStyle name="Currency 3 2 2 2 3 5 3" xfId="14478" xr:uid="{D9C50AAA-0ACB-4302-9E88-C4E9427F9969}"/>
    <cellStyle name="Currency 3 2 2 2 3 5 3 2" xfId="37134" xr:uid="{46491402-2046-4599-9844-4AA4701AFC33}"/>
    <cellStyle name="Currency 3 2 2 2 3 5 4" xfId="25806" xr:uid="{02153A1B-8727-47B8-9473-05574928901F}"/>
    <cellStyle name="Currency 3 2 2 2 3 6" xfId="5982" xr:uid="{5EBA7E0F-E5A1-4971-BE63-9B0D4D29153A}"/>
    <cellStyle name="Currency 3 2 2 2 3 6 2" xfId="17310" xr:uid="{CD8B4DB9-31FA-4A40-8267-C33DE05DA672}"/>
    <cellStyle name="Currency 3 2 2 2 3 6 2 2" xfId="39966" xr:uid="{DA2EEF74-C6D0-4C2E-AB44-EA59FAD2FA71}"/>
    <cellStyle name="Currency 3 2 2 2 3 6 3" xfId="28638" xr:uid="{65A81F5F-0901-4E79-9C06-273EDE206C82}"/>
    <cellStyle name="Currency 3 2 2 2 3 7" xfId="11646" xr:uid="{58D7F8CB-8F19-496F-B242-CACDCBDC6A7B}"/>
    <cellStyle name="Currency 3 2 2 2 3 7 2" xfId="34302" xr:uid="{D3E0B855-AACE-4EC7-8999-4D9BB6EBE85A}"/>
    <cellStyle name="Currency 3 2 2 2 3 8" xfId="22974" xr:uid="{515AF821-6646-45EC-BC45-2A5BE1CB21F1}"/>
    <cellStyle name="Currency 3 2 2 2 4" xfId="494" xr:uid="{9BD8533F-3EB9-432C-9B32-75EECC98C451}"/>
    <cellStyle name="Currency 3 2 2 2 4 2" xfId="1198" xr:uid="{6328C6C5-E68C-4C94-AC08-D4CA2E232EB3}"/>
    <cellStyle name="Currency 3 2 2 2 4 2 2" xfId="2299" xr:uid="{304E5F27-40D6-46B7-8CA7-B48B80D88440}"/>
    <cellStyle name="Currency 3 2 2 2 4 2 2 2" xfId="5131" xr:uid="{DD91D164-8B57-41C5-A345-99FF59915A14}"/>
    <cellStyle name="Currency 3 2 2 2 4 2 2 2 2" xfId="10795" xr:uid="{78573178-28FE-4073-9097-84B3334835DC}"/>
    <cellStyle name="Currency 3 2 2 2 4 2 2 2 2 2" xfId="22123" xr:uid="{9BB409A9-C5F0-4289-A4F8-7A46E22B0E91}"/>
    <cellStyle name="Currency 3 2 2 2 4 2 2 2 2 2 2" xfId="44779" xr:uid="{C0983FBA-362D-434C-834E-AD6F3F6538B6}"/>
    <cellStyle name="Currency 3 2 2 2 4 2 2 2 2 3" xfId="33451" xr:uid="{74DE9C1E-55A6-4190-AB4E-3CE5A1399C7C}"/>
    <cellStyle name="Currency 3 2 2 2 4 2 2 2 3" xfId="16459" xr:uid="{C2221135-DD8F-4529-A898-AE1CD508DEB7}"/>
    <cellStyle name="Currency 3 2 2 2 4 2 2 2 3 2" xfId="39115" xr:uid="{23EE6087-BB61-4AA1-925C-4F09370413D6}"/>
    <cellStyle name="Currency 3 2 2 2 4 2 2 2 4" xfId="27787" xr:uid="{97538577-2E5C-4070-B49A-F44E8D3C0D5B}"/>
    <cellStyle name="Currency 3 2 2 2 4 2 2 3" xfId="7963" xr:uid="{ABA06BC6-37C4-4615-A8B3-94186B82269F}"/>
    <cellStyle name="Currency 3 2 2 2 4 2 2 3 2" xfId="19291" xr:uid="{41ED2428-826F-43C4-8F90-19B38EE46815}"/>
    <cellStyle name="Currency 3 2 2 2 4 2 2 3 2 2" xfId="41947" xr:uid="{D781548B-0A19-4C93-8AA5-F5263CBD7DAA}"/>
    <cellStyle name="Currency 3 2 2 2 4 2 2 3 3" xfId="30619" xr:uid="{866B497D-EAE8-4505-9C8B-DDB71F30D4A8}"/>
    <cellStyle name="Currency 3 2 2 2 4 2 2 4" xfId="13627" xr:uid="{73B85469-E72B-4868-A9C5-BFC2457E7755}"/>
    <cellStyle name="Currency 3 2 2 2 4 2 2 4 2" xfId="36283" xr:uid="{E5E5286E-8B5E-46D0-8013-680A7E754974}"/>
    <cellStyle name="Currency 3 2 2 2 4 2 2 5" xfId="24955" xr:uid="{3F675361-84AA-469B-9B7E-4A239C5A61A3}"/>
    <cellStyle name="Currency 3 2 2 2 4 2 3" xfId="4030" xr:uid="{B143184D-E68A-4135-AE33-E5AA8DC954F5}"/>
    <cellStyle name="Currency 3 2 2 2 4 2 3 2" xfId="9694" xr:uid="{73255E8B-3A0F-4607-9854-3CE6F8F5794D}"/>
    <cellStyle name="Currency 3 2 2 2 4 2 3 2 2" xfId="21022" xr:uid="{EBD2BAA5-6E8B-4E78-A1D7-233B773D9B49}"/>
    <cellStyle name="Currency 3 2 2 2 4 2 3 2 2 2" xfId="43678" xr:uid="{7802DD64-E476-4E2E-ACBF-45FBC63D670C}"/>
    <cellStyle name="Currency 3 2 2 2 4 2 3 2 3" xfId="32350" xr:uid="{0B333D79-9E23-4642-8871-78D077074D0C}"/>
    <cellStyle name="Currency 3 2 2 2 4 2 3 3" xfId="15358" xr:uid="{7AB6364E-FFF7-4F9B-A52C-0B06999C3F51}"/>
    <cellStyle name="Currency 3 2 2 2 4 2 3 3 2" xfId="38014" xr:uid="{07938F25-0869-4AA7-858F-FF4E0BF03A4E}"/>
    <cellStyle name="Currency 3 2 2 2 4 2 3 4" xfId="26686" xr:uid="{F14A5DA3-6C54-4B57-ABAF-389C1476B7FD}"/>
    <cellStyle name="Currency 3 2 2 2 4 2 4" xfId="6862" xr:uid="{91EFF7FF-817F-40E2-A9EC-C16A4A5639F4}"/>
    <cellStyle name="Currency 3 2 2 2 4 2 4 2" xfId="18190" xr:uid="{50907277-747D-464C-B5BC-339467856AF0}"/>
    <cellStyle name="Currency 3 2 2 2 4 2 4 2 2" xfId="40846" xr:uid="{379146DE-4052-43EC-A27C-4201A17F840C}"/>
    <cellStyle name="Currency 3 2 2 2 4 2 4 3" xfId="29518" xr:uid="{2EB33007-3FFC-4842-BDE0-52CC9A9FF95E}"/>
    <cellStyle name="Currency 3 2 2 2 4 2 5" xfId="12526" xr:uid="{62B9AE4A-9E46-400E-A747-AFFEEE7DD7DA}"/>
    <cellStyle name="Currency 3 2 2 2 4 2 5 2" xfId="35182" xr:uid="{5218CC69-EC62-4A34-9519-C402F5985FC8}"/>
    <cellStyle name="Currency 3 2 2 2 4 2 6" xfId="23854" xr:uid="{FEBE5F22-A745-4667-B83F-D03C692789BB}"/>
    <cellStyle name="Currency 3 2 2 2 4 3" xfId="2300" xr:uid="{98868B57-0882-48CA-AB50-CB64DE8D8F19}"/>
    <cellStyle name="Currency 3 2 2 2 4 3 2" xfId="5132" xr:uid="{CB1D684C-F0EE-40C8-9D9E-41C19BEBB0CE}"/>
    <cellStyle name="Currency 3 2 2 2 4 3 2 2" xfId="10796" xr:uid="{52E2CA89-8EC0-4CCF-A0FE-8378A3C5D923}"/>
    <cellStyle name="Currency 3 2 2 2 4 3 2 2 2" xfId="22124" xr:uid="{D21E2D42-4DC0-42D6-AE5A-E2349B179A4A}"/>
    <cellStyle name="Currency 3 2 2 2 4 3 2 2 2 2" xfId="44780" xr:uid="{BC9F3897-4DC5-4B04-A887-D02CD09A41C8}"/>
    <cellStyle name="Currency 3 2 2 2 4 3 2 2 3" xfId="33452" xr:uid="{038085B8-B2D8-47EF-9721-FBB911323D6E}"/>
    <cellStyle name="Currency 3 2 2 2 4 3 2 3" xfId="16460" xr:uid="{C0A975F7-5314-4C66-8D40-EA3621420ECD}"/>
    <cellStyle name="Currency 3 2 2 2 4 3 2 3 2" xfId="39116" xr:uid="{D56E4835-2775-4CD2-B859-D229FD202CEE}"/>
    <cellStyle name="Currency 3 2 2 2 4 3 2 4" xfId="27788" xr:uid="{F8CD7901-98C0-49B6-AE71-A42DAE3B7B13}"/>
    <cellStyle name="Currency 3 2 2 2 4 3 3" xfId="7964" xr:uid="{EFD53D28-83A7-4BDD-B341-1B58A5404BC6}"/>
    <cellStyle name="Currency 3 2 2 2 4 3 3 2" xfId="19292" xr:uid="{8CB9EA24-B7BF-4DC3-8BC3-4098ED2A70EE}"/>
    <cellStyle name="Currency 3 2 2 2 4 3 3 2 2" xfId="41948" xr:uid="{FEB31194-127D-45F3-9148-C53CB46C5A0E}"/>
    <cellStyle name="Currency 3 2 2 2 4 3 3 3" xfId="30620" xr:uid="{69D4922D-7E9F-4F09-B8EA-C2B01F255E00}"/>
    <cellStyle name="Currency 3 2 2 2 4 3 4" xfId="13628" xr:uid="{B090A157-5A9D-4B60-A969-632B497E8BFC}"/>
    <cellStyle name="Currency 3 2 2 2 4 3 4 2" xfId="36284" xr:uid="{E170339B-04C6-4282-AE1F-C124B41AA94F}"/>
    <cellStyle name="Currency 3 2 2 2 4 3 5" xfId="24956" xr:uid="{F5F0D7EB-9955-4B43-932D-F28EA3558E6B}"/>
    <cellStyle name="Currency 3 2 2 2 4 4" xfId="3326" xr:uid="{669CD09B-3EC0-4560-A9C5-DC547CA2B061}"/>
    <cellStyle name="Currency 3 2 2 2 4 4 2" xfId="8990" xr:uid="{4F429EE5-9714-4D5E-919B-5A79C7736C71}"/>
    <cellStyle name="Currency 3 2 2 2 4 4 2 2" xfId="20318" xr:uid="{17E9E5BF-37F0-4295-B5DE-CF9C88AB43CE}"/>
    <cellStyle name="Currency 3 2 2 2 4 4 2 2 2" xfId="42974" xr:uid="{2FEB8C85-6A2E-48DB-9DCE-CC7EDC80F41F}"/>
    <cellStyle name="Currency 3 2 2 2 4 4 2 3" xfId="31646" xr:uid="{A84D11F7-564C-4DB1-A0C3-ED7487A00DA3}"/>
    <cellStyle name="Currency 3 2 2 2 4 4 3" xfId="14654" xr:uid="{C3FED9D8-EC5E-4C80-AAA2-A548691B4885}"/>
    <cellStyle name="Currency 3 2 2 2 4 4 3 2" xfId="37310" xr:uid="{535BCA92-E8F0-4719-A5F5-697C339B08A0}"/>
    <cellStyle name="Currency 3 2 2 2 4 4 4" xfId="25982" xr:uid="{D310B1EA-4770-4B68-98FB-D242B6D7509C}"/>
    <cellStyle name="Currency 3 2 2 2 4 5" xfId="6158" xr:uid="{3B45ADE9-4D08-4486-80E4-5EBBCE187DC2}"/>
    <cellStyle name="Currency 3 2 2 2 4 5 2" xfId="17486" xr:uid="{DAA6E6AF-7C72-4F32-BE26-977218C7DFF5}"/>
    <cellStyle name="Currency 3 2 2 2 4 5 2 2" xfId="40142" xr:uid="{F3BEF598-B04C-4537-92A6-DC4089207DB4}"/>
    <cellStyle name="Currency 3 2 2 2 4 5 3" xfId="28814" xr:uid="{819500B7-625F-4637-A27B-E5325C65DAF9}"/>
    <cellStyle name="Currency 3 2 2 2 4 6" xfId="11822" xr:uid="{C59D99BB-5D2D-421D-8102-49ADE0408E3E}"/>
    <cellStyle name="Currency 3 2 2 2 4 6 2" xfId="34478" xr:uid="{C663151F-26B8-48E6-AA2E-F73B3989B6C9}"/>
    <cellStyle name="Currency 3 2 2 2 4 7" xfId="23150" xr:uid="{81AD1C0E-3BEB-4284-A655-EE05DED11E91}"/>
    <cellStyle name="Currency 3 2 2 2 5" xfId="846" xr:uid="{DD8DACDA-3005-4B56-A81F-A6CD23ECB7BB}"/>
    <cellStyle name="Currency 3 2 2 2 5 2" xfId="2301" xr:uid="{0E50A5AD-3F68-4718-995C-6CD8AB244921}"/>
    <cellStyle name="Currency 3 2 2 2 5 2 2" xfId="5133" xr:uid="{11506491-411C-4449-B2B9-5434566CBD58}"/>
    <cellStyle name="Currency 3 2 2 2 5 2 2 2" xfId="10797" xr:uid="{44FFF49C-E881-41BF-8E88-C6318B740D29}"/>
    <cellStyle name="Currency 3 2 2 2 5 2 2 2 2" xfId="22125" xr:uid="{EC892FC5-ED72-459E-83FF-7615F1C51DF3}"/>
    <cellStyle name="Currency 3 2 2 2 5 2 2 2 2 2" xfId="44781" xr:uid="{E744C478-F37E-4ED0-8A73-78D053703B6A}"/>
    <cellStyle name="Currency 3 2 2 2 5 2 2 2 3" xfId="33453" xr:uid="{E67F4351-DC8D-4087-8427-03D014ADC10F}"/>
    <cellStyle name="Currency 3 2 2 2 5 2 2 3" xfId="16461" xr:uid="{286E3BA2-240A-47F2-A52F-27A6BFC17F06}"/>
    <cellStyle name="Currency 3 2 2 2 5 2 2 3 2" xfId="39117" xr:uid="{65DD980A-8B9C-4A88-B5C9-085D63B82BB9}"/>
    <cellStyle name="Currency 3 2 2 2 5 2 2 4" xfId="27789" xr:uid="{AE16F4F5-6CEA-4054-AC96-87CAA080831F}"/>
    <cellStyle name="Currency 3 2 2 2 5 2 3" xfId="7965" xr:uid="{9EF9D872-FFC2-4E7B-A370-C6AEB71B1E4E}"/>
    <cellStyle name="Currency 3 2 2 2 5 2 3 2" xfId="19293" xr:uid="{45F54AFB-3218-4E81-8245-E57946A117BA}"/>
    <cellStyle name="Currency 3 2 2 2 5 2 3 2 2" xfId="41949" xr:uid="{728EBC58-4EB2-4275-92B2-302ED4ED6BB6}"/>
    <cellStyle name="Currency 3 2 2 2 5 2 3 3" xfId="30621" xr:uid="{C1722E17-E1B8-48F3-8A06-979DB32AF53B}"/>
    <cellStyle name="Currency 3 2 2 2 5 2 4" xfId="13629" xr:uid="{E84E28C9-58F6-49F7-A696-89D6E817F46B}"/>
    <cellStyle name="Currency 3 2 2 2 5 2 4 2" xfId="36285" xr:uid="{BB2F8E7F-5B49-4B72-943B-9B6EFA9A6E8D}"/>
    <cellStyle name="Currency 3 2 2 2 5 2 5" xfId="24957" xr:uid="{38FA33F0-401F-46DA-BA75-AB3407CF3233}"/>
    <cellStyle name="Currency 3 2 2 2 5 3" xfId="3678" xr:uid="{39DC6CF9-DFE0-4417-8185-8BAFA2598A34}"/>
    <cellStyle name="Currency 3 2 2 2 5 3 2" xfId="9342" xr:uid="{3BFB4868-A09A-4F7F-8F95-BA1D3C54A2D6}"/>
    <cellStyle name="Currency 3 2 2 2 5 3 2 2" xfId="20670" xr:uid="{AF42011C-7DB3-4842-BE88-5AD6A7D8AD04}"/>
    <cellStyle name="Currency 3 2 2 2 5 3 2 2 2" xfId="43326" xr:uid="{F909FA52-2714-4E82-9786-C5E0A8A3E0E4}"/>
    <cellStyle name="Currency 3 2 2 2 5 3 2 3" xfId="31998" xr:uid="{5454477B-3FF3-47E4-B1C1-93717FBB014C}"/>
    <cellStyle name="Currency 3 2 2 2 5 3 3" xfId="15006" xr:uid="{54B7D9EC-7563-43FF-9641-5D85EC92CD4D}"/>
    <cellStyle name="Currency 3 2 2 2 5 3 3 2" xfId="37662" xr:uid="{4668D3A5-0BE5-46E3-BE44-4A0A6692C2ED}"/>
    <cellStyle name="Currency 3 2 2 2 5 3 4" xfId="26334" xr:uid="{F9A8B668-FC8E-4EE9-A787-6F24555CD822}"/>
    <cellStyle name="Currency 3 2 2 2 5 4" xfId="6510" xr:uid="{98D21978-3609-427C-AE75-DF5FF2D2D865}"/>
    <cellStyle name="Currency 3 2 2 2 5 4 2" xfId="17838" xr:uid="{724A5832-5086-4813-94D1-DE6943C22829}"/>
    <cellStyle name="Currency 3 2 2 2 5 4 2 2" xfId="40494" xr:uid="{069CD5E8-3B76-43F1-9A7C-FAC1712E8378}"/>
    <cellStyle name="Currency 3 2 2 2 5 4 3" xfId="29166" xr:uid="{07C8A5A6-6104-449D-ACEE-6530979CF756}"/>
    <cellStyle name="Currency 3 2 2 2 5 5" xfId="12174" xr:uid="{CA1A3E6C-0A88-4205-911D-F11E91D6CB5F}"/>
    <cellStyle name="Currency 3 2 2 2 5 5 2" xfId="34830" xr:uid="{632A0BC1-33A4-4B0D-BCF2-63E0C657C512}"/>
    <cellStyle name="Currency 3 2 2 2 5 6" xfId="23502" xr:uid="{039671BA-4CCA-4A1B-9DCD-271E7E807197}"/>
    <cellStyle name="Currency 3 2 2 2 6" xfId="2302" xr:uid="{59ACE555-6D15-402F-B85A-5B651908A79D}"/>
    <cellStyle name="Currency 3 2 2 2 6 2" xfId="5134" xr:uid="{DABABD29-0FC2-4464-8DD9-BEF35EEE6EA5}"/>
    <cellStyle name="Currency 3 2 2 2 6 2 2" xfId="10798" xr:uid="{AA03C788-E6C8-4113-8124-DC64CC664C73}"/>
    <cellStyle name="Currency 3 2 2 2 6 2 2 2" xfId="22126" xr:uid="{F6C1296F-5006-4998-9EE3-AAEC7027548E}"/>
    <cellStyle name="Currency 3 2 2 2 6 2 2 2 2" xfId="44782" xr:uid="{08D61646-5FF8-4833-8931-40A0D5B391DC}"/>
    <cellStyle name="Currency 3 2 2 2 6 2 2 3" xfId="33454" xr:uid="{2BC55E8D-9CEC-4FDC-8315-F793A673474D}"/>
    <cellStyle name="Currency 3 2 2 2 6 2 3" xfId="16462" xr:uid="{B1145C50-CEC2-4EE3-8D8E-E861A57DD078}"/>
    <cellStyle name="Currency 3 2 2 2 6 2 3 2" xfId="39118" xr:uid="{8E9A7EA2-E915-4106-B7D5-181E03A54620}"/>
    <cellStyle name="Currency 3 2 2 2 6 2 4" xfId="27790" xr:uid="{09871F96-135A-4BF2-90E5-5386AFC8C5CA}"/>
    <cellStyle name="Currency 3 2 2 2 6 3" xfId="7966" xr:uid="{D77DB214-2D89-4D43-AB07-34C49854FCCF}"/>
    <cellStyle name="Currency 3 2 2 2 6 3 2" xfId="19294" xr:uid="{2B90EFA0-D648-494C-B9D4-BF33E88BA34F}"/>
    <cellStyle name="Currency 3 2 2 2 6 3 2 2" xfId="41950" xr:uid="{8B646660-1B55-4170-812C-B2C89E9DDF73}"/>
    <cellStyle name="Currency 3 2 2 2 6 3 3" xfId="30622" xr:uid="{8CE02E22-D63B-44A9-B14A-9EC017729213}"/>
    <cellStyle name="Currency 3 2 2 2 6 4" xfId="13630" xr:uid="{979DF4CC-CC0C-4CDE-B1C7-E797B1A86D54}"/>
    <cellStyle name="Currency 3 2 2 2 6 4 2" xfId="36286" xr:uid="{3BC4C000-071B-4601-B948-2CD80CBF3E72}"/>
    <cellStyle name="Currency 3 2 2 2 6 5" xfId="24958" xr:uid="{7753E139-7506-4C61-B4B6-425ED57A0810}"/>
    <cellStyle name="Currency 3 2 2 2 7" xfId="2974" xr:uid="{1DB59EF8-E4B4-4F7E-8986-1B5A5FB55ADB}"/>
    <cellStyle name="Currency 3 2 2 2 7 2" xfId="8638" xr:uid="{526C0202-52CC-4688-992D-62A4D2753071}"/>
    <cellStyle name="Currency 3 2 2 2 7 2 2" xfId="19966" xr:uid="{26772C19-EDBB-407F-ADA8-55DFEBADB7C4}"/>
    <cellStyle name="Currency 3 2 2 2 7 2 2 2" xfId="42622" xr:uid="{3AD3A3D8-AD2B-40C0-937F-33150740F279}"/>
    <cellStyle name="Currency 3 2 2 2 7 2 3" xfId="31294" xr:uid="{99FA0B72-D0CB-4BA0-AFCE-6E54063C09F2}"/>
    <cellStyle name="Currency 3 2 2 2 7 3" xfId="14302" xr:uid="{38EBE7EB-C7D6-4333-9D79-F8FF72FA8319}"/>
    <cellStyle name="Currency 3 2 2 2 7 3 2" xfId="36958" xr:uid="{75F965ED-05B0-45C5-BE5D-3D4B2B9BC319}"/>
    <cellStyle name="Currency 3 2 2 2 7 4" xfId="25630" xr:uid="{47F54802-74D4-4988-9D04-A683B6CE3845}"/>
    <cellStyle name="Currency 3 2 2 2 8" xfId="5806" xr:uid="{3CBEA87A-D209-46D0-85DB-EF86C376C278}"/>
    <cellStyle name="Currency 3 2 2 2 8 2" xfId="17134" xr:uid="{71AE620F-928E-41B5-8764-FEE1D2F4002B}"/>
    <cellStyle name="Currency 3 2 2 2 8 2 2" xfId="39790" xr:uid="{5B06CB79-9F4D-4F07-ACD2-A4627CC10A5D}"/>
    <cellStyle name="Currency 3 2 2 2 8 3" xfId="28462" xr:uid="{C20EFACC-7E36-4BB9-B8D8-6687F04E15F1}"/>
    <cellStyle name="Currency 3 2 2 2 9" xfId="11470" xr:uid="{7485C9F0-EA93-4013-B76C-CE15AB11BDFE}"/>
    <cellStyle name="Currency 3 2 2 2 9 2" xfId="34126" xr:uid="{B41908D7-20C5-4EC3-A573-36B6D3874413}"/>
    <cellStyle name="Currency 3 2 2 3" xfId="186" xr:uid="{5425802F-DE7F-44DD-87F3-5886A0099F2D}"/>
    <cellStyle name="Currency 3 2 2 3 2" xfId="362" xr:uid="{2CF9554A-1E04-494C-A42A-30C3A07972F6}"/>
    <cellStyle name="Currency 3 2 2 3 2 2" xfId="714" xr:uid="{26C1D9B4-95AD-4964-A2A6-D724E61D1BB6}"/>
    <cellStyle name="Currency 3 2 2 3 2 2 2" xfId="1418" xr:uid="{8FFA90FC-5F94-48D9-86B1-FE4E1D302058}"/>
    <cellStyle name="Currency 3 2 2 3 2 2 2 2" xfId="2303" xr:uid="{2665EEBD-26E7-447B-8D0A-C2FD931B8018}"/>
    <cellStyle name="Currency 3 2 2 3 2 2 2 2 2" xfId="5135" xr:uid="{E0A84AEE-65E3-4ADE-BFF6-D245BAF68CCB}"/>
    <cellStyle name="Currency 3 2 2 3 2 2 2 2 2 2" xfId="10799" xr:uid="{88444F7F-C9BA-4265-AE29-73AEA76580EA}"/>
    <cellStyle name="Currency 3 2 2 3 2 2 2 2 2 2 2" xfId="22127" xr:uid="{46C73371-B8D7-4181-8A14-886DF719C127}"/>
    <cellStyle name="Currency 3 2 2 3 2 2 2 2 2 2 2 2" xfId="44783" xr:uid="{83586431-6CBE-4730-801F-3F4C34C63207}"/>
    <cellStyle name="Currency 3 2 2 3 2 2 2 2 2 2 3" xfId="33455" xr:uid="{6A11584E-4090-4534-8994-DB0F57D4F6F7}"/>
    <cellStyle name="Currency 3 2 2 3 2 2 2 2 2 3" xfId="16463" xr:uid="{55DB856F-A872-4277-B3F4-E461284EBDBC}"/>
    <cellStyle name="Currency 3 2 2 3 2 2 2 2 2 3 2" xfId="39119" xr:uid="{1DBFA2A4-143C-4F8E-AD16-01E0478BD1E6}"/>
    <cellStyle name="Currency 3 2 2 3 2 2 2 2 2 4" xfId="27791" xr:uid="{7179D9B6-E4EE-4EA2-8DFB-CD31E8B2AFE0}"/>
    <cellStyle name="Currency 3 2 2 3 2 2 2 2 3" xfId="7967" xr:uid="{16A59E86-B352-4F0C-9E31-58CE1CE5A133}"/>
    <cellStyle name="Currency 3 2 2 3 2 2 2 2 3 2" xfId="19295" xr:uid="{C18BB5BF-E6E7-4871-955F-6523DA5D2BFA}"/>
    <cellStyle name="Currency 3 2 2 3 2 2 2 2 3 2 2" xfId="41951" xr:uid="{A205C7C3-6C60-458E-A7DB-962C765FA493}"/>
    <cellStyle name="Currency 3 2 2 3 2 2 2 2 3 3" xfId="30623" xr:uid="{AC58BB1E-B1AC-475B-B18C-1DD05F83E616}"/>
    <cellStyle name="Currency 3 2 2 3 2 2 2 2 4" xfId="13631" xr:uid="{BD85D611-6755-4F37-A2B7-B65F45092636}"/>
    <cellStyle name="Currency 3 2 2 3 2 2 2 2 4 2" xfId="36287" xr:uid="{E089282A-C24B-4179-818F-206D4DD898A0}"/>
    <cellStyle name="Currency 3 2 2 3 2 2 2 2 5" xfId="24959" xr:uid="{CF8813E8-2899-4E8C-A6C0-9BDA108511B0}"/>
    <cellStyle name="Currency 3 2 2 3 2 2 2 3" xfId="4250" xr:uid="{B5EFEF57-DE23-41EA-BAFD-28DAFD48F537}"/>
    <cellStyle name="Currency 3 2 2 3 2 2 2 3 2" xfId="9914" xr:uid="{62EE767C-EDC4-42A5-A86E-0B44A9C0C44D}"/>
    <cellStyle name="Currency 3 2 2 3 2 2 2 3 2 2" xfId="21242" xr:uid="{DFDA5887-E022-4903-BA5C-D7147A85E5E7}"/>
    <cellStyle name="Currency 3 2 2 3 2 2 2 3 2 2 2" xfId="43898" xr:uid="{BB39048E-EB08-42D3-B8F7-2BD46729FB4C}"/>
    <cellStyle name="Currency 3 2 2 3 2 2 2 3 2 3" xfId="32570" xr:uid="{6C963463-83AD-4BE0-A1B2-A2621D4ADFBF}"/>
    <cellStyle name="Currency 3 2 2 3 2 2 2 3 3" xfId="15578" xr:uid="{06BE81F1-ABAC-44C4-92BE-70CA197846FD}"/>
    <cellStyle name="Currency 3 2 2 3 2 2 2 3 3 2" xfId="38234" xr:uid="{2E5DB7AF-B3B1-4E23-B215-776EC15A06A7}"/>
    <cellStyle name="Currency 3 2 2 3 2 2 2 3 4" xfId="26906" xr:uid="{C7FD55F7-CEFF-4794-8079-9A9CB075CA07}"/>
    <cellStyle name="Currency 3 2 2 3 2 2 2 4" xfId="7082" xr:uid="{A7432A86-E264-4EE5-8C71-5D9CEB06683D}"/>
    <cellStyle name="Currency 3 2 2 3 2 2 2 4 2" xfId="18410" xr:uid="{F94722AF-5C5D-431F-A82D-A4B9680387A8}"/>
    <cellStyle name="Currency 3 2 2 3 2 2 2 4 2 2" xfId="41066" xr:uid="{149E8347-7506-418E-8FEE-5005D3B3C042}"/>
    <cellStyle name="Currency 3 2 2 3 2 2 2 4 3" xfId="29738" xr:uid="{D186F408-4462-438F-AAD3-AA310A278035}"/>
    <cellStyle name="Currency 3 2 2 3 2 2 2 5" xfId="12746" xr:uid="{F48D44D9-5817-4502-B747-9F2492F48D54}"/>
    <cellStyle name="Currency 3 2 2 3 2 2 2 5 2" xfId="35402" xr:uid="{D2AD21F0-2F9F-43CE-83AF-B47101D0023A}"/>
    <cellStyle name="Currency 3 2 2 3 2 2 2 6" xfId="24074" xr:uid="{8E6ABDAC-8294-4416-8C09-459644CF9071}"/>
    <cellStyle name="Currency 3 2 2 3 2 2 3" xfId="2304" xr:uid="{9A9741E1-B230-422B-903F-B4231D9DE75B}"/>
    <cellStyle name="Currency 3 2 2 3 2 2 3 2" xfId="5136" xr:uid="{2D9072CB-A1FE-41E1-88F4-D0CAC0194622}"/>
    <cellStyle name="Currency 3 2 2 3 2 2 3 2 2" xfId="10800" xr:uid="{59B352E0-47B6-4C70-9082-E73001C6AC38}"/>
    <cellStyle name="Currency 3 2 2 3 2 2 3 2 2 2" xfId="22128" xr:uid="{D09FA5CD-EFB2-47EA-960A-C601875853A1}"/>
    <cellStyle name="Currency 3 2 2 3 2 2 3 2 2 2 2" xfId="44784" xr:uid="{264BFAB1-B996-4988-B061-2E4F88FD3265}"/>
    <cellStyle name="Currency 3 2 2 3 2 2 3 2 2 3" xfId="33456" xr:uid="{6D52026C-B10D-43F5-A209-AAB2E6B887DD}"/>
    <cellStyle name="Currency 3 2 2 3 2 2 3 2 3" xfId="16464" xr:uid="{9B532ACD-F10B-4076-B27A-1CC9BFB19E4C}"/>
    <cellStyle name="Currency 3 2 2 3 2 2 3 2 3 2" xfId="39120" xr:uid="{905BA854-F1D2-49B3-A965-AECB96DF33E0}"/>
    <cellStyle name="Currency 3 2 2 3 2 2 3 2 4" xfId="27792" xr:uid="{97714292-7468-41AF-A534-5246919C9E72}"/>
    <cellStyle name="Currency 3 2 2 3 2 2 3 3" xfId="7968" xr:uid="{0D59484D-BE69-4C4F-BB52-1C8F95301282}"/>
    <cellStyle name="Currency 3 2 2 3 2 2 3 3 2" xfId="19296" xr:uid="{949DED7C-6BDE-4ED5-8A12-FBE92D2F4E2F}"/>
    <cellStyle name="Currency 3 2 2 3 2 2 3 3 2 2" xfId="41952" xr:uid="{C4545411-5CC4-4E52-AF27-0B2539A7E961}"/>
    <cellStyle name="Currency 3 2 2 3 2 2 3 3 3" xfId="30624" xr:uid="{F6C52017-B63F-4EBB-AC76-1A5527F2117A}"/>
    <cellStyle name="Currency 3 2 2 3 2 2 3 4" xfId="13632" xr:uid="{D33C9F1E-8825-4121-AEF5-A2955D645FA7}"/>
    <cellStyle name="Currency 3 2 2 3 2 2 3 4 2" xfId="36288" xr:uid="{93B93C77-0CC6-4A13-BC61-FD2328690319}"/>
    <cellStyle name="Currency 3 2 2 3 2 2 3 5" xfId="24960" xr:uid="{4452D32C-9C86-4D6D-8443-8FE1040849F7}"/>
    <cellStyle name="Currency 3 2 2 3 2 2 4" xfId="3546" xr:uid="{05046EB9-CAD8-4810-8D3F-B58D2CC52330}"/>
    <cellStyle name="Currency 3 2 2 3 2 2 4 2" xfId="9210" xr:uid="{85EDC0BA-1FB6-45FE-A992-20E105D62EE5}"/>
    <cellStyle name="Currency 3 2 2 3 2 2 4 2 2" xfId="20538" xr:uid="{E4B46981-FD5D-4D9D-842D-E5F45E39BA3D}"/>
    <cellStyle name="Currency 3 2 2 3 2 2 4 2 2 2" xfId="43194" xr:uid="{46AC3816-E7CA-4B44-8C8B-3F1F2E542F18}"/>
    <cellStyle name="Currency 3 2 2 3 2 2 4 2 3" xfId="31866" xr:uid="{0E8CF72A-ED9D-417B-B82D-ADA5A98E77F1}"/>
    <cellStyle name="Currency 3 2 2 3 2 2 4 3" xfId="14874" xr:uid="{B758E01B-89E1-42E0-A1E1-E65EE9261A77}"/>
    <cellStyle name="Currency 3 2 2 3 2 2 4 3 2" xfId="37530" xr:uid="{FCB0668E-E834-4CE2-9EC3-0D1E8DA64BFC}"/>
    <cellStyle name="Currency 3 2 2 3 2 2 4 4" xfId="26202" xr:uid="{4058D44C-3F48-457F-91BE-7BF4AC516AA3}"/>
    <cellStyle name="Currency 3 2 2 3 2 2 5" xfId="6378" xr:uid="{D698A4F5-DE7A-4C60-B452-81E467AFF6C9}"/>
    <cellStyle name="Currency 3 2 2 3 2 2 5 2" xfId="17706" xr:uid="{99B573DC-B420-466F-8065-9B7307BA40A0}"/>
    <cellStyle name="Currency 3 2 2 3 2 2 5 2 2" xfId="40362" xr:uid="{AB964734-70AF-4CEE-A32F-5BB4685DC411}"/>
    <cellStyle name="Currency 3 2 2 3 2 2 5 3" xfId="29034" xr:uid="{9A691574-32CB-4D91-9EA2-B6495EA732ED}"/>
    <cellStyle name="Currency 3 2 2 3 2 2 6" xfId="12042" xr:uid="{B33ED415-BB64-4EB2-BE9F-EAE55FC5F12D}"/>
    <cellStyle name="Currency 3 2 2 3 2 2 6 2" xfId="34698" xr:uid="{32EB4F60-633F-442C-9C8A-1846F3413A25}"/>
    <cellStyle name="Currency 3 2 2 3 2 2 7" xfId="23370" xr:uid="{F8531519-1790-474B-BF9E-3D2D5E3EAC63}"/>
    <cellStyle name="Currency 3 2 2 3 2 3" xfId="1066" xr:uid="{12BACF3E-D87A-4D49-8D66-2E14E98B2528}"/>
    <cellStyle name="Currency 3 2 2 3 2 3 2" xfId="2305" xr:uid="{7EE736AA-78CC-44CA-93BD-2B7BD06C6498}"/>
    <cellStyle name="Currency 3 2 2 3 2 3 2 2" xfId="5137" xr:uid="{B4BB1EB6-CF4B-4DB0-943F-01D3C20DE2FD}"/>
    <cellStyle name="Currency 3 2 2 3 2 3 2 2 2" xfId="10801" xr:uid="{4F2EC401-689D-4D8C-BACB-F7F7915A6F0D}"/>
    <cellStyle name="Currency 3 2 2 3 2 3 2 2 2 2" xfId="22129" xr:uid="{12BAD621-749A-4BFF-98FA-8B62CBAEFBB2}"/>
    <cellStyle name="Currency 3 2 2 3 2 3 2 2 2 2 2" xfId="44785" xr:uid="{85A33E48-1B37-42E4-8CE6-92C537B06577}"/>
    <cellStyle name="Currency 3 2 2 3 2 3 2 2 2 3" xfId="33457" xr:uid="{EDF36A8A-BF7F-4418-B6DF-3334F916F249}"/>
    <cellStyle name="Currency 3 2 2 3 2 3 2 2 3" xfId="16465" xr:uid="{CCE3F851-D38A-4148-A959-F19BFBCC1971}"/>
    <cellStyle name="Currency 3 2 2 3 2 3 2 2 3 2" xfId="39121" xr:uid="{B1179AA4-FFA4-432E-9B57-E13C7A2488DC}"/>
    <cellStyle name="Currency 3 2 2 3 2 3 2 2 4" xfId="27793" xr:uid="{B1A77D93-1AC2-4133-AC38-1D2C12843867}"/>
    <cellStyle name="Currency 3 2 2 3 2 3 2 3" xfId="7969" xr:uid="{26FC54D7-C0F9-45BB-944B-55EE8E453F2A}"/>
    <cellStyle name="Currency 3 2 2 3 2 3 2 3 2" xfId="19297" xr:uid="{B737A5D1-F028-4D5D-95C1-557556CE707E}"/>
    <cellStyle name="Currency 3 2 2 3 2 3 2 3 2 2" xfId="41953" xr:uid="{B7A9FB28-3EF1-47C3-9756-93C5D2D65A24}"/>
    <cellStyle name="Currency 3 2 2 3 2 3 2 3 3" xfId="30625" xr:uid="{7989FA0A-0BB0-4723-B062-5420FC33B7A4}"/>
    <cellStyle name="Currency 3 2 2 3 2 3 2 4" xfId="13633" xr:uid="{777DA306-D1FD-4639-AA07-F986D0ED521E}"/>
    <cellStyle name="Currency 3 2 2 3 2 3 2 4 2" xfId="36289" xr:uid="{C574DE2F-03EE-4423-B5FE-6EB9D19D040C}"/>
    <cellStyle name="Currency 3 2 2 3 2 3 2 5" xfId="24961" xr:uid="{654CEC91-7CC6-4FA2-8BC2-780FF7B3EFB8}"/>
    <cellStyle name="Currency 3 2 2 3 2 3 3" xfId="3898" xr:uid="{CE7425CD-B0ED-41C9-939F-F3FD477F0856}"/>
    <cellStyle name="Currency 3 2 2 3 2 3 3 2" xfId="9562" xr:uid="{45CBB040-8C91-484B-AB36-6DB7DBDD90BF}"/>
    <cellStyle name="Currency 3 2 2 3 2 3 3 2 2" xfId="20890" xr:uid="{4E565CE0-CD2E-497F-AA53-A50422D1EEE6}"/>
    <cellStyle name="Currency 3 2 2 3 2 3 3 2 2 2" xfId="43546" xr:uid="{EBD789A7-83D3-4848-97AC-C0D343D4440C}"/>
    <cellStyle name="Currency 3 2 2 3 2 3 3 2 3" xfId="32218" xr:uid="{0C64830E-701A-48A7-8828-544B159812F8}"/>
    <cellStyle name="Currency 3 2 2 3 2 3 3 3" xfId="15226" xr:uid="{F6D9AE75-D67E-4892-8807-BBBD46F66F1E}"/>
    <cellStyle name="Currency 3 2 2 3 2 3 3 3 2" xfId="37882" xr:uid="{D00B6DB4-65D6-4C3D-93C5-8E490180BC2E}"/>
    <cellStyle name="Currency 3 2 2 3 2 3 3 4" xfId="26554" xr:uid="{0DB90FC8-2CF8-4FDE-853C-F84358B4B877}"/>
    <cellStyle name="Currency 3 2 2 3 2 3 4" xfId="6730" xr:uid="{859C4DE1-4FC9-429D-9692-2730829C3210}"/>
    <cellStyle name="Currency 3 2 2 3 2 3 4 2" xfId="18058" xr:uid="{7E68409E-3F92-4CBD-8DF0-A2E2B9B9CA96}"/>
    <cellStyle name="Currency 3 2 2 3 2 3 4 2 2" xfId="40714" xr:uid="{D04FE37D-3B59-440C-8141-76BC0DA06833}"/>
    <cellStyle name="Currency 3 2 2 3 2 3 4 3" xfId="29386" xr:uid="{728EB8F4-3E66-408D-9C96-C5D24F825448}"/>
    <cellStyle name="Currency 3 2 2 3 2 3 5" xfId="12394" xr:uid="{FA1CD525-C1D7-40D6-9193-D14DFF729B3E}"/>
    <cellStyle name="Currency 3 2 2 3 2 3 5 2" xfId="35050" xr:uid="{49C08C90-D529-4B55-A16E-062582FCCBAE}"/>
    <cellStyle name="Currency 3 2 2 3 2 3 6" xfId="23722" xr:uid="{E60D1BDB-70B5-4792-A4C1-8C82D38E025D}"/>
    <cellStyle name="Currency 3 2 2 3 2 4" xfId="2306" xr:uid="{3886FBBB-A43A-4B95-ACFE-33C47124AE26}"/>
    <cellStyle name="Currency 3 2 2 3 2 4 2" xfId="5138" xr:uid="{512D2F6D-3C36-44DA-AE63-6CE0141282D8}"/>
    <cellStyle name="Currency 3 2 2 3 2 4 2 2" xfId="10802" xr:uid="{6082BDE7-0723-4099-88E6-4D40B43E7DE2}"/>
    <cellStyle name="Currency 3 2 2 3 2 4 2 2 2" xfId="22130" xr:uid="{C6C082C8-D238-4C35-B623-A1B27FDFE499}"/>
    <cellStyle name="Currency 3 2 2 3 2 4 2 2 2 2" xfId="44786" xr:uid="{43241B07-3004-4369-94DE-1EF21EAEEA7D}"/>
    <cellStyle name="Currency 3 2 2 3 2 4 2 2 3" xfId="33458" xr:uid="{DD1E53D4-2897-43BF-AA6C-E347AA1FC139}"/>
    <cellStyle name="Currency 3 2 2 3 2 4 2 3" xfId="16466" xr:uid="{C0C74A55-6E20-4681-B1B3-D97EA3BFCF99}"/>
    <cellStyle name="Currency 3 2 2 3 2 4 2 3 2" xfId="39122" xr:uid="{C72BFDB0-0F5E-4A8A-8FFA-7C284DAFE453}"/>
    <cellStyle name="Currency 3 2 2 3 2 4 2 4" xfId="27794" xr:uid="{93A5AF64-579C-4F23-B6A2-26436AC31179}"/>
    <cellStyle name="Currency 3 2 2 3 2 4 3" xfId="7970" xr:uid="{4EAD234D-3691-4FB2-B22B-A70229D39836}"/>
    <cellStyle name="Currency 3 2 2 3 2 4 3 2" xfId="19298" xr:uid="{6D4A708C-AF48-4721-B453-B7663B20C373}"/>
    <cellStyle name="Currency 3 2 2 3 2 4 3 2 2" xfId="41954" xr:uid="{BE765271-ECB1-4697-8691-78F904E10A8C}"/>
    <cellStyle name="Currency 3 2 2 3 2 4 3 3" xfId="30626" xr:uid="{F39F0803-D180-4020-8D0B-D58235487548}"/>
    <cellStyle name="Currency 3 2 2 3 2 4 4" xfId="13634" xr:uid="{9F910D75-B9C0-4182-AF8B-A8E00DBD93F0}"/>
    <cellStyle name="Currency 3 2 2 3 2 4 4 2" xfId="36290" xr:uid="{DA314122-8811-477B-A3FC-4A85E6E1B511}"/>
    <cellStyle name="Currency 3 2 2 3 2 4 5" xfId="24962" xr:uid="{10AC380B-17E3-4C03-975E-6326B63C2FE4}"/>
    <cellStyle name="Currency 3 2 2 3 2 5" xfId="3194" xr:uid="{01B75EB1-2D03-456D-9737-72BDB53F21B7}"/>
    <cellStyle name="Currency 3 2 2 3 2 5 2" xfId="8858" xr:uid="{DFB14265-5845-4C47-87CC-E34D4373E496}"/>
    <cellStyle name="Currency 3 2 2 3 2 5 2 2" xfId="20186" xr:uid="{489096F3-7593-4F11-8357-EC61A27F66A6}"/>
    <cellStyle name="Currency 3 2 2 3 2 5 2 2 2" xfId="42842" xr:uid="{56E18848-B49A-4B40-92FB-C9EF2981F3C9}"/>
    <cellStyle name="Currency 3 2 2 3 2 5 2 3" xfId="31514" xr:uid="{22C07FF5-1758-4993-92A7-B77E15F217DE}"/>
    <cellStyle name="Currency 3 2 2 3 2 5 3" xfId="14522" xr:uid="{5C84E497-1495-4474-A517-322F2670678D}"/>
    <cellStyle name="Currency 3 2 2 3 2 5 3 2" xfId="37178" xr:uid="{590219CF-D3A0-40E0-9A28-DE8E97FE7F18}"/>
    <cellStyle name="Currency 3 2 2 3 2 5 4" xfId="25850" xr:uid="{5427669C-15ED-4BFA-9A82-76212BE402F4}"/>
    <cellStyle name="Currency 3 2 2 3 2 6" xfId="6026" xr:uid="{F1FB77A0-BF3F-4F6D-934C-449BA378DAB1}"/>
    <cellStyle name="Currency 3 2 2 3 2 6 2" xfId="17354" xr:uid="{7AAC2B49-8E14-4433-98E2-C1334F6ADB41}"/>
    <cellStyle name="Currency 3 2 2 3 2 6 2 2" xfId="40010" xr:uid="{1DC64B51-F4DE-44E4-8279-ED085280555B}"/>
    <cellStyle name="Currency 3 2 2 3 2 6 3" xfId="28682" xr:uid="{04FB7984-7A30-466B-9B5A-CEE378458393}"/>
    <cellStyle name="Currency 3 2 2 3 2 7" xfId="11690" xr:uid="{C16644D2-8BB0-4C48-BFC8-49998BF42387}"/>
    <cellStyle name="Currency 3 2 2 3 2 7 2" xfId="34346" xr:uid="{C40EB932-E300-404E-A536-041C0F96B4E5}"/>
    <cellStyle name="Currency 3 2 2 3 2 8" xfId="23018" xr:uid="{64439630-66E0-4168-B2A3-9FD078686880}"/>
    <cellStyle name="Currency 3 2 2 3 3" xfId="538" xr:uid="{F25B125F-3BC0-4A5A-9DCE-53B0A175A3D9}"/>
    <cellStyle name="Currency 3 2 2 3 3 2" xfId="1242" xr:uid="{07BBE643-C807-4DE3-84A0-1E9A73E0D8C7}"/>
    <cellStyle name="Currency 3 2 2 3 3 2 2" xfId="2307" xr:uid="{191196CC-6846-4D1F-9535-472C213FF71D}"/>
    <cellStyle name="Currency 3 2 2 3 3 2 2 2" xfId="5139" xr:uid="{C46456CC-92F2-4EEC-8C15-87C7BF60FDA0}"/>
    <cellStyle name="Currency 3 2 2 3 3 2 2 2 2" xfId="10803" xr:uid="{4B2D681B-0548-46B3-9EB6-72B80D1BA0DC}"/>
    <cellStyle name="Currency 3 2 2 3 3 2 2 2 2 2" xfId="22131" xr:uid="{E595B791-429E-483F-A8C4-0DD2E851BE6E}"/>
    <cellStyle name="Currency 3 2 2 3 3 2 2 2 2 2 2" xfId="44787" xr:uid="{603BF420-ECCB-4947-B4B9-5AEF346DB9A9}"/>
    <cellStyle name="Currency 3 2 2 3 3 2 2 2 2 3" xfId="33459" xr:uid="{0B5C972F-ED7D-4146-94CA-0B35D288DE73}"/>
    <cellStyle name="Currency 3 2 2 3 3 2 2 2 3" xfId="16467" xr:uid="{BDB903EA-12DC-4FDA-B327-397570A2F9B5}"/>
    <cellStyle name="Currency 3 2 2 3 3 2 2 2 3 2" xfId="39123" xr:uid="{48A64193-FDF3-47FF-B47D-F9F2A1E15843}"/>
    <cellStyle name="Currency 3 2 2 3 3 2 2 2 4" xfId="27795" xr:uid="{2CF2132B-60FC-416C-9102-8F8D41F644CD}"/>
    <cellStyle name="Currency 3 2 2 3 3 2 2 3" xfId="7971" xr:uid="{E71E6CDC-F2CA-47F8-BF2B-C3BBBE3CBC3E}"/>
    <cellStyle name="Currency 3 2 2 3 3 2 2 3 2" xfId="19299" xr:uid="{B77E440E-CE17-4767-B3B8-8A2C836ED4A9}"/>
    <cellStyle name="Currency 3 2 2 3 3 2 2 3 2 2" xfId="41955" xr:uid="{AA26F9E4-3F5B-4284-B9C3-442B9FDAAF89}"/>
    <cellStyle name="Currency 3 2 2 3 3 2 2 3 3" xfId="30627" xr:uid="{7157147A-0FEF-46CF-84E2-B5286FC30B0E}"/>
    <cellStyle name="Currency 3 2 2 3 3 2 2 4" xfId="13635" xr:uid="{23658748-AE1D-4F56-BC8E-43BCA688E21A}"/>
    <cellStyle name="Currency 3 2 2 3 3 2 2 4 2" xfId="36291" xr:uid="{3815AD1A-674E-4F1E-B8CE-BDD177E5D36F}"/>
    <cellStyle name="Currency 3 2 2 3 3 2 2 5" xfId="24963" xr:uid="{6AF9E8DC-6D9E-4C7C-A5EE-F70EFF30B993}"/>
    <cellStyle name="Currency 3 2 2 3 3 2 3" xfId="4074" xr:uid="{2A801AFA-8632-4D20-881C-1C82CB932490}"/>
    <cellStyle name="Currency 3 2 2 3 3 2 3 2" xfId="9738" xr:uid="{1342A9B6-55CA-4B5D-915D-1CEB557273DF}"/>
    <cellStyle name="Currency 3 2 2 3 3 2 3 2 2" xfId="21066" xr:uid="{43715B0F-8D66-4D72-9B41-0FBBB7F054C9}"/>
    <cellStyle name="Currency 3 2 2 3 3 2 3 2 2 2" xfId="43722" xr:uid="{789B8734-2BFC-487A-9AEE-54EFB502ECD8}"/>
    <cellStyle name="Currency 3 2 2 3 3 2 3 2 3" xfId="32394" xr:uid="{1EFCE335-11B0-4309-B581-435DBED245FD}"/>
    <cellStyle name="Currency 3 2 2 3 3 2 3 3" xfId="15402" xr:uid="{30D22C48-7AFD-461F-AB11-4FB056A206E2}"/>
    <cellStyle name="Currency 3 2 2 3 3 2 3 3 2" xfId="38058" xr:uid="{B91E1022-C1DD-4F0F-BE2F-48A92B831A38}"/>
    <cellStyle name="Currency 3 2 2 3 3 2 3 4" xfId="26730" xr:uid="{CDC61E54-3470-42B4-A65B-ED59B38E034F}"/>
    <cellStyle name="Currency 3 2 2 3 3 2 4" xfId="6906" xr:uid="{76E4A1C8-13D1-4303-94E5-A74480E24860}"/>
    <cellStyle name="Currency 3 2 2 3 3 2 4 2" xfId="18234" xr:uid="{F250AE95-7599-4E9A-B059-B4FBAFBC41E4}"/>
    <cellStyle name="Currency 3 2 2 3 3 2 4 2 2" xfId="40890" xr:uid="{54BFA258-7323-4883-9CBD-84FFAE606506}"/>
    <cellStyle name="Currency 3 2 2 3 3 2 4 3" xfId="29562" xr:uid="{F1C25C68-D48E-48D1-AA15-878259879E10}"/>
    <cellStyle name="Currency 3 2 2 3 3 2 5" xfId="12570" xr:uid="{BB00FDF9-7A9E-4468-AA45-0CF11B460A64}"/>
    <cellStyle name="Currency 3 2 2 3 3 2 5 2" xfId="35226" xr:uid="{98F350C6-5DF4-486B-93C2-06BF1FF8E8CA}"/>
    <cellStyle name="Currency 3 2 2 3 3 2 6" xfId="23898" xr:uid="{089A2A45-49B9-417B-B8D3-DCB6ACF2CEBC}"/>
    <cellStyle name="Currency 3 2 2 3 3 3" xfId="2308" xr:uid="{FFD30056-9593-41EF-8BB2-A13DF05A493A}"/>
    <cellStyle name="Currency 3 2 2 3 3 3 2" xfId="5140" xr:uid="{BDAAE4E4-AA1F-4BA9-BF20-CB79A5CE1D6C}"/>
    <cellStyle name="Currency 3 2 2 3 3 3 2 2" xfId="10804" xr:uid="{84BD8AA7-8224-472D-B0EB-223B4E58B8F6}"/>
    <cellStyle name="Currency 3 2 2 3 3 3 2 2 2" xfId="22132" xr:uid="{03270E9E-BC56-45C9-828A-CBF824E7DB2B}"/>
    <cellStyle name="Currency 3 2 2 3 3 3 2 2 2 2" xfId="44788" xr:uid="{B8D6918E-C8D6-4028-886D-240A003CBC06}"/>
    <cellStyle name="Currency 3 2 2 3 3 3 2 2 3" xfId="33460" xr:uid="{A6CB5B12-EAB4-4BA8-A31A-0588660C6EA5}"/>
    <cellStyle name="Currency 3 2 2 3 3 3 2 3" xfId="16468" xr:uid="{1E4D91DB-5E10-47D1-92FA-113D6BB6DBF8}"/>
    <cellStyle name="Currency 3 2 2 3 3 3 2 3 2" xfId="39124" xr:uid="{99E71B99-BC3B-48E5-87D4-1C38C06339C0}"/>
    <cellStyle name="Currency 3 2 2 3 3 3 2 4" xfId="27796" xr:uid="{3142B431-D84F-4451-9E23-E500486F9B5C}"/>
    <cellStyle name="Currency 3 2 2 3 3 3 3" xfId="7972" xr:uid="{57F3D535-8228-4876-A8D5-569A167B6159}"/>
    <cellStyle name="Currency 3 2 2 3 3 3 3 2" xfId="19300" xr:uid="{051A3D32-6751-43CF-95D5-232587113601}"/>
    <cellStyle name="Currency 3 2 2 3 3 3 3 2 2" xfId="41956" xr:uid="{180A0613-5042-4D3F-8940-D7B9898246A4}"/>
    <cellStyle name="Currency 3 2 2 3 3 3 3 3" xfId="30628" xr:uid="{B9C633E6-BD23-405D-8E75-58FCF894A360}"/>
    <cellStyle name="Currency 3 2 2 3 3 3 4" xfId="13636" xr:uid="{AB89DA89-4F0A-4C51-8861-6FC93E7110D9}"/>
    <cellStyle name="Currency 3 2 2 3 3 3 4 2" xfId="36292" xr:uid="{A22DCFD6-1815-485D-BB7B-70072449CD2D}"/>
    <cellStyle name="Currency 3 2 2 3 3 3 5" xfId="24964" xr:uid="{F587A769-0497-465F-96C9-DB42506F240D}"/>
    <cellStyle name="Currency 3 2 2 3 3 4" xfId="3370" xr:uid="{FB1C0BE9-3D73-4FF5-8ED4-FE2753B7D206}"/>
    <cellStyle name="Currency 3 2 2 3 3 4 2" xfId="9034" xr:uid="{6CDBB447-43A0-4C20-8A3D-CDC0181CDDF9}"/>
    <cellStyle name="Currency 3 2 2 3 3 4 2 2" xfId="20362" xr:uid="{D3F351A2-23E5-4ABA-B771-008F7A762966}"/>
    <cellStyle name="Currency 3 2 2 3 3 4 2 2 2" xfId="43018" xr:uid="{8473C623-CC3D-401C-AF49-01CFCE738E7B}"/>
    <cellStyle name="Currency 3 2 2 3 3 4 2 3" xfId="31690" xr:uid="{875F810B-9897-4D5C-930C-3FD542EE2D96}"/>
    <cellStyle name="Currency 3 2 2 3 3 4 3" xfId="14698" xr:uid="{63452277-1933-4AA9-814D-487F5853720E}"/>
    <cellStyle name="Currency 3 2 2 3 3 4 3 2" xfId="37354" xr:uid="{60A18649-63A1-4C89-91AD-0E24A72795B1}"/>
    <cellStyle name="Currency 3 2 2 3 3 4 4" xfId="26026" xr:uid="{4ACAD363-753C-44C0-8AE9-ACDBEFA0DD1F}"/>
    <cellStyle name="Currency 3 2 2 3 3 5" xfId="6202" xr:uid="{CAB4881C-C263-434B-B08A-CBC7759A5791}"/>
    <cellStyle name="Currency 3 2 2 3 3 5 2" xfId="17530" xr:uid="{A9952994-4D18-4B8B-9222-C60669556DB0}"/>
    <cellStyle name="Currency 3 2 2 3 3 5 2 2" xfId="40186" xr:uid="{8550649E-8712-46C6-89B3-27512D4A6946}"/>
    <cellStyle name="Currency 3 2 2 3 3 5 3" xfId="28858" xr:uid="{58B37951-B324-41A0-915C-1AEE55E5B091}"/>
    <cellStyle name="Currency 3 2 2 3 3 6" xfId="11866" xr:uid="{FD74E089-FED3-4D0B-9316-1205516601FB}"/>
    <cellStyle name="Currency 3 2 2 3 3 6 2" xfId="34522" xr:uid="{DC1B5CD9-DE09-45EB-9E4B-9B922FFEFA80}"/>
    <cellStyle name="Currency 3 2 2 3 3 7" xfId="23194" xr:uid="{1A8A4093-B7C7-4153-8A04-C2DB7D7B466D}"/>
    <cellStyle name="Currency 3 2 2 3 4" xfId="890" xr:uid="{14F2893D-94AA-4E29-AD01-DE0821B30FD8}"/>
    <cellStyle name="Currency 3 2 2 3 4 2" xfId="2309" xr:uid="{B70EB3AF-A7A5-4489-A403-06F1B7C57FD6}"/>
    <cellStyle name="Currency 3 2 2 3 4 2 2" xfId="5141" xr:uid="{8B0D8008-558F-4EDC-8304-98C6BCD3ED20}"/>
    <cellStyle name="Currency 3 2 2 3 4 2 2 2" xfId="10805" xr:uid="{2399F502-40C6-4DDF-8662-5CA9190732D8}"/>
    <cellStyle name="Currency 3 2 2 3 4 2 2 2 2" xfId="22133" xr:uid="{08816F3D-4D71-444C-AD8D-8A88A5A3F290}"/>
    <cellStyle name="Currency 3 2 2 3 4 2 2 2 2 2" xfId="44789" xr:uid="{B94FD367-93A5-46BF-A741-9B7937F9E3FB}"/>
    <cellStyle name="Currency 3 2 2 3 4 2 2 2 3" xfId="33461" xr:uid="{E63E4A0B-3A41-40F8-AAF1-6FD5AD895B34}"/>
    <cellStyle name="Currency 3 2 2 3 4 2 2 3" xfId="16469" xr:uid="{48F8C0C2-F599-494A-B642-8953042D9555}"/>
    <cellStyle name="Currency 3 2 2 3 4 2 2 3 2" xfId="39125" xr:uid="{41CDD25A-6DA1-46D0-BD32-6722298E891A}"/>
    <cellStyle name="Currency 3 2 2 3 4 2 2 4" xfId="27797" xr:uid="{C19AE572-1562-487D-B05E-97C820F9F7F4}"/>
    <cellStyle name="Currency 3 2 2 3 4 2 3" xfId="7973" xr:uid="{AB4D3179-9086-49D6-819A-39C32A82B0EE}"/>
    <cellStyle name="Currency 3 2 2 3 4 2 3 2" xfId="19301" xr:uid="{FF4DE046-C421-4DA2-B719-F8E3C69AE44D}"/>
    <cellStyle name="Currency 3 2 2 3 4 2 3 2 2" xfId="41957" xr:uid="{426C2E25-9239-49E2-BB89-41B535F56CBF}"/>
    <cellStyle name="Currency 3 2 2 3 4 2 3 3" xfId="30629" xr:uid="{B174F0F4-0283-485F-9056-99EFB939F2AE}"/>
    <cellStyle name="Currency 3 2 2 3 4 2 4" xfId="13637" xr:uid="{2F396507-0170-410B-A9B7-6F394DC4D7A8}"/>
    <cellStyle name="Currency 3 2 2 3 4 2 4 2" xfId="36293" xr:uid="{3A609738-C205-4747-A07B-412142554DAA}"/>
    <cellStyle name="Currency 3 2 2 3 4 2 5" xfId="24965" xr:uid="{EDF40759-2B27-4825-B590-18D281A0E409}"/>
    <cellStyle name="Currency 3 2 2 3 4 3" xfId="3722" xr:uid="{31514E84-7A83-425E-9061-CBC8341CEC21}"/>
    <cellStyle name="Currency 3 2 2 3 4 3 2" xfId="9386" xr:uid="{C59B7F63-13DB-4E62-959D-F09B52570B12}"/>
    <cellStyle name="Currency 3 2 2 3 4 3 2 2" xfId="20714" xr:uid="{7359C78D-AC1F-4122-9202-DD2119AB1EF2}"/>
    <cellStyle name="Currency 3 2 2 3 4 3 2 2 2" xfId="43370" xr:uid="{1B87C381-E7F0-4EDB-B92E-D387C5DF4A12}"/>
    <cellStyle name="Currency 3 2 2 3 4 3 2 3" xfId="32042" xr:uid="{AAC095A1-F94B-436F-9B55-1FD8015E6168}"/>
    <cellStyle name="Currency 3 2 2 3 4 3 3" xfId="15050" xr:uid="{62009BCA-7D18-429B-AD7F-6E04E5833BDB}"/>
    <cellStyle name="Currency 3 2 2 3 4 3 3 2" xfId="37706" xr:uid="{77157BBD-2A17-479C-A760-B27687F062DA}"/>
    <cellStyle name="Currency 3 2 2 3 4 3 4" xfId="26378" xr:uid="{F8BF8FD4-6581-4240-95B6-FE67D67D8ED5}"/>
    <cellStyle name="Currency 3 2 2 3 4 4" xfId="6554" xr:uid="{97C68AF0-5EE7-474A-9D24-3B2D8B4CEAE6}"/>
    <cellStyle name="Currency 3 2 2 3 4 4 2" xfId="17882" xr:uid="{C2723F57-696F-436C-B706-F3BE6BCBD71C}"/>
    <cellStyle name="Currency 3 2 2 3 4 4 2 2" xfId="40538" xr:uid="{382A02B0-7DBF-45E1-89CC-E6753AEFC38B}"/>
    <cellStyle name="Currency 3 2 2 3 4 4 3" xfId="29210" xr:uid="{F1A00571-4AF0-4C03-875E-773C4058EEBA}"/>
    <cellStyle name="Currency 3 2 2 3 4 5" xfId="12218" xr:uid="{3B295725-8704-4A64-BA81-0CE7C5C058BC}"/>
    <cellStyle name="Currency 3 2 2 3 4 5 2" xfId="34874" xr:uid="{9E6307AF-728E-4D75-A786-B5BFEA2DCF0B}"/>
    <cellStyle name="Currency 3 2 2 3 4 6" xfId="23546" xr:uid="{F8F6D6A6-0AA3-4D53-A4E2-8E449ECFC2DC}"/>
    <cellStyle name="Currency 3 2 2 3 5" xfId="2310" xr:uid="{C8CC65BD-6E7D-4891-A052-DFAB88E65F3C}"/>
    <cellStyle name="Currency 3 2 2 3 5 2" xfId="5142" xr:uid="{D127B06B-DF3A-408B-AD7A-5D4D29B45FD0}"/>
    <cellStyle name="Currency 3 2 2 3 5 2 2" xfId="10806" xr:uid="{8E299F8D-9CCB-4A11-A8DF-E494888641BE}"/>
    <cellStyle name="Currency 3 2 2 3 5 2 2 2" xfId="22134" xr:uid="{F4F3546F-1360-4262-A59E-5832B931F4DB}"/>
    <cellStyle name="Currency 3 2 2 3 5 2 2 2 2" xfId="44790" xr:uid="{16861989-29C9-4C1A-BE0B-0B93F8DAF66A}"/>
    <cellStyle name="Currency 3 2 2 3 5 2 2 3" xfId="33462" xr:uid="{8DD24A4D-24D2-43B2-BC88-98122BEC63AB}"/>
    <cellStyle name="Currency 3 2 2 3 5 2 3" xfId="16470" xr:uid="{8297C8BA-64DD-4027-BBDF-098125838DD9}"/>
    <cellStyle name="Currency 3 2 2 3 5 2 3 2" xfId="39126" xr:uid="{DFAF2EF8-A361-4292-8D2D-59A5F8852EFB}"/>
    <cellStyle name="Currency 3 2 2 3 5 2 4" xfId="27798" xr:uid="{F5201A4D-50EC-4A60-8DA8-0DDABEA3685E}"/>
    <cellStyle name="Currency 3 2 2 3 5 3" xfId="7974" xr:uid="{970A8ACD-F1EC-4E89-9397-B719BA683575}"/>
    <cellStyle name="Currency 3 2 2 3 5 3 2" xfId="19302" xr:uid="{F191A31A-C3A1-4696-BD60-AB3DA3429536}"/>
    <cellStyle name="Currency 3 2 2 3 5 3 2 2" xfId="41958" xr:uid="{04F03C18-9D57-498D-BC8A-8D88F9448763}"/>
    <cellStyle name="Currency 3 2 2 3 5 3 3" xfId="30630" xr:uid="{A2ED3B43-4818-4333-8B54-389D490475FD}"/>
    <cellStyle name="Currency 3 2 2 3 5 4" xfId="13638" xr:uid="{11557284-2EC0-4D7A-AEAC-B1FA497D71B2}"/>
    <cellStyle name="Currency 3 2 2 3 5 4 2" xfId="36294" xr:uid="{D44EC810-225B-4D74-8F5B-670482A7CD18}"/>
    <cellStyle name="Currency 3 2 2 3 5 5" xfId="24966" xr:uid="{ED2F6A53-ADA9-40D8-AD50-A254E3BC039B}"/>
    <cellStyle name="Currency 3 2 2 3 6" xfId="3018" xr:uid="{09EFA077-BCF4-407E-BC79-6789491B5632}"/>
    <cellStyle name="Currency 3 2 2 3 6 2" xfId="8682" xr:uid="{F39945E0-83AF-463E-B3C2-FB723F7F2728}"/>
    <cellStyle name="Currency 3 2 2 3 6 2 2" xfId="20010" xr:uid="{FCC2B856-305D-4640-915F-DAC3885C0FD1}"/>
    <cellStyle name="Currency 3 2 2 3 6 2 2 2" xfId="42666" xr:uid="{E98FDB72-27C1-440E-A5B1-C426B3734CDF}"/>
    <cellStyle name="Currency 3 2 2 3 6 2 3" xfId="31338" xr:uid="{6D79F29D-8446-4027-80C9-409CF71C9224}"/>
    <cellStyle name="Currency 3 2 2 3 6 3" xfId="14346" xr:uid="{476AB164-2D13-4D5D-89E9-DBA83338A272}"/>
    <cellStyle name="Currency 3 2 2 3 6 3 2" xfId="37002" xr:uid="{A3B92AED-3809-479D-8D60-24588F781126}"/>
    <cellStyle name="Currency 3 2 2 3 6 4" xfId="25674" xr:uid="{ED6FD064-91C1-4264-BC5E-F9500954F2ED}"/>
    <cellStyle name="Currency 3 2 2 3 7" xfId="5850" xr:uid="{BE97CEE3-CAD3-4BCF-B893-537DA5A4A589}"/>
    <cellStyle name="Currency 3 2 2 3 7 2" xfId="17178" xr:uid="{E8F453A2-29C2-4BE4-9913-20FB65D8D852}"/>
    <cellStyle name="Currency 3 2 2 3 7 2 2" xfId="39834" xr:uid="{FDD4D95D-5873-400C-B662-D79E6E2F693F}"/>
    <cellStyle name="Currency 3 2 2 3 7 3" xfId="28506" xr:uid="{4EB69317-F006-4223-8E28-D66DE5DEABC6}"/>
    <cellStyle name="Currency 3 2 2 3 8" xfId="11514" xr:uid="{CFAC081E-07E8-4B80-814F-DB0F9F3AE3C0}"/>
    <cellStyle name="Currency 3 2 2 3 8 2" xfId="34170" xr:uid="{5D5A2E29-BD91-427C-B0B2-C633923ADA5B}"/>
    <cellStyle name="Currency 3 2 2 3 9" xfId="22842" xr:uid="{441B7F49-66AF-450B-99FE-BB5BF88BDC1F}"/>
    <cellStyle name="Currency 3 2 2 4" xfId="274" xr:uid="{9F95D372-4AD8-44C1-8DB5-AD2EAEEA89B6}"/>
    <cellStyle name="Currency 3 2 2 4 2" xfId="626" xr:uid="{42A2BB1F-6FFD-49DB-8AA9-A4DDFE5F5558}"/>
    <cellStyle name="Currency 3 2 2 4 2 2" xfId="1330" xr:uid="{8BCA7FB2-5B32-41BD-AD65-E3177D0DD106}"/>
    <cellStyle name="Currency 3 2 2 4 2 2 2" xfId="2311" xr:uid="{5E406DFD-DC6F-4003-A723-4D5C7E95C764}"/>
    <cellStyle name="Currency 3 2 2 4 2 2 2 2" xfId="5143" xr:uid="{7AB771B3-859F-4B6C-96CB-EE321486BA05}"/>
    <cellStyle name="Currency 3 2 2 4 2 2 2 2 2" xfId="10807" xr:uid="{D42F747D-FADE-4D66-B269-15B83F1DD974}"/>
    <cellStyle name="Currency 3 2 2 4 2 2 2 2 2 2" xfId="22135" xr:uid="{33D41769-CEDD-4DA7-9ED8-A701E47FC034}"/>
    <cellStyle name="Currency 3 2 2 4 2 2 2 2 2 2 2" xfId="44791" xr:uid="{8769CC07-16CE-4960-A8A0-8B9BE6197FF0}"/>
    <cellStyle name="Currency 3 2 2 4 2 2 2 2 2 3" xfId="33463" xr:uid="{AEBF890D-CBEC-4906-A34E-7060CC9DC96C}"/>
    <cellStyle name="Currency 3 2 2 4 2 2 2 2 3" xfId="16471" xr:uid="{6A33081D-DA3A-4FEA-B4CE-5EF39EA3B603}"/>
    <cellStyle name="Currency 3 2 2 4 2 2 2 2 3 2" xfId="39127" xr:uid="{1FA68A44-A7C4-48C1-95A1-ACC528E619E1}"/>
    <cellStyle name="Currency 3 2 2 4 2 2 2 2 4" xfId="27799" xr:uid="{5F24CC69-5D7E-4803-8689-177EC1145B9C}"/>
    <cellStyle name="Currency 3 2 2 4 2 2 2 3" xfId="7975" xr:uid="{FBF06234-273B-4EE7-915E-A83D3D0FE528}"/>
    <cellStyle name="Currency 3 2 2 4 2 2 2 3 2" xfId="19303" xr:uid="{3D53A2F0-8B01-46A0-B25D-D2D77FD8C250}"/>
    <cellStyle name="Currency 3 2 2 4 2 2 2 3 2 2" xfId="41959" xr:uid="{34E069DD-87FE-4146-B218-59DD6982CED1}"/>
    <cellStyle name="Currency 3 2 2 4 2 2 2 3 3" xfId="30631" xr:uid="{3DF63467-5E79-4141-BFB4-31F12A194EC2}"/>
    <cellStyle name="Currency 3 2 2 4 2 2 2 4" xfId="13639" xr:uid="{38A1F6B6-E505-47CB-B009-76DF50640D31}"/>
    <cellStyle name="Currency 3 2 2 4 2 2 2 4 2" xfId="36295" xr:uid="{13F5444E-E8E2-420B-B3AC-3900C30FE65B}"/>
    <cellStyle name="Currency 3 2 2 4 2 2 2 5" xfId="24967" xr:uid="{EA560150-31D4-47CF-93BD-2429E178C024}"/>
    <cellStyle name="Currency 3 2 2 4 2 2 3" xfId="4162" xr:uid="{995F36AA-2495-40CC-9ADB-365C6F1F771E}"/>
    <cellStyle name="Currency 3 2 2 4 2 2 3 2" xfId="9826" xr:uid="{1434AD14-2BF0-4B2C-9BBB-8CC73AF1F568}"/>
    <cellStyle name="Currency 3 2 2 4 2 2 3 2 2" xfId="21154" xr:uid="{B56A52BB-5254-42F4-9D23-E4E402ABE78A}"/>
    <cellStyle name="Currency 3 2 2 4 2 2 3 2 2 2" xfId="43810" xr:uid="{FB3498BC-231F-4DDF-BD6E-69C2F8DDDFEC}"/>
    <cellStyle name="Currency 3 2 2 4 2 2 3 2 3" xfId="32482" xr:uid="{70E5C489-AB3E-4A2E-82A1-6868C460C7C4}"/>
    <cellStyle name="Currency 3 2 2 4 2 2 3 3" xfId="15490" xr:uid="{7368ED28-6368-4BEE-B7D9-83215CB3867D}"/>
    <cellStyle name="Currency 3 2 2 4 2 2 3 3 2" xfId="38146" xr:uid="{03D03491-BB11-4AA7-9183-175C88C6AE6D}"/>
    <cellStyle name="Currency 3 2 2 4 2 2 3 4" xfId="26818" xr:uid="{CB4BF9A6-EF5C-432E-A9DB-0A59CC3B3245}"/>
    <cellStyle name="Currency 3 2 2 4 2 2 4" xfId="6994" xr:uid="{C7C762EE-6F42-4B22-A107-E15F06DE753A}"/>
    <cellStyle name="Currency 3 2 2 4 2 2 4 2" xfId="18322" xr:uid="{D1F8F3B2-5E1D-4669-9995-F432DD889C48}"/>
    <cellStyle name="Currency 3 2 2 4 2 2 4 2 2" xfId="40978" xr:uid="{09237616-4B39-4620-8812-BCA67844FC14}"/>
    <cellStyle name="Currency 3 2 2 4 2 2 4 3" xfId="29650" xr:uid="{FFB38581-AA63-4F57-828C-0734A40CC367}"/>
    <cellStyle name="Currency 3 2 2 4 2 2 5" xfId="12658" xr:uid="{9E4A63D0-F099-4A06-A738-C5E4E6BFA625}"/>
    <cellStyle name="Currency 3 2 2 4 2 2 5 2" xfId="35314" xr:uid="{39ACFD70-78FE-4F12-90EC-2AC54459EA4F}"/>
    <cellStyle name="Currency 3 2 2 4 2 2 6" xfId="23986" xr:uid="{2EE33CC3-A785-4C5D-99FF-829705DF3CBB}"/>
    <cellStyle name="Currency 3 2 2 4 2 3" xfId="2312" xr:uid="{B022B981-D7CC-46B0-B8DF-E59BA56ABC28}"/>
    <cellStyle name="Currency 3 2 2 4 2 3 2" xfId="5144" xr:uid="{8213E6DC-E85F-4D64-9D0E-03684BC9C227}"/>
    <cellStyle name="Currency 3 2 2 4 2 3 2 2" xfId="10808" xr:uid="{5D6DE6E4-5E69-4580-AEA9-2F33DA982082}"/>
    <cellStyle name="Currency 3 2 2 4 2 3 2 2 2" xfId="22136" xr:uid="{9365261C-2775-4EC4-9684-2428E635FDF2}"/>
    <cellStyle name="Currency 3 2 2 4 2 3 2 2 2 2" xfId="44792" xr:uid="{3562C1BA-6F5C-42D7-8A52-D027EA330594}"/>
    <cellStyle name="Currency 3 2 2 4 2 3 2 2 3" xfId="33464" xr:uid="{A0E40A7E-56F8-4E72-A13E-279410FE7040}"/>
    <cellStyle name="Currency 3 2 2 4 2 3 2 3" xfId="16472" xr:uid="{2B01C4C9-4A07-45D5-B270-BFED31A7205E}"/>
    <cellStyle name="Currency 3 2 2 4 2 3 2 3 2" xfId="39128" xr:uid="{CDD652E5-5613-464E-A815-7D38EF5452F5}"/>
    <cellStyle name="Currency 3 2 2 4 2 3 2 4" xfId="27800" xr:uid="{027BD98D-69D4-478B-8C2B-09399E4CA324}"/>
    <cellStyle name="Currency 3 2 2 4 2 3 3" xfId="7976" xr:uid="{9D1F7D4C-7CA0-4585-B12F-304530D6B60C}"/>
    <cellStyle name="Currency 3 2 2 4 2 3 3 2" xfId="19304" xr:uid="{817EE5EB-3889-4119-BDA8-12D9A401202E}"/>
    <cellStyle name="Currency 3 2 2 4 2 3 3 2 2" xfId="41960" xr:uid="{98B03347-FCA0-4CD5-8616-A47047D2C3EE}"/>
    <cellStyle name="Currency 3 2 2 4 2 3 3 3" xfId="30632" xr:uid="{BF2D2F40-F82A-4ABF-874E-6E9A5F843FCB}"/>
    <cellStyle name="Currency 3 2 2 4 2 3 4" xfId="13640" xr:uid="{D3D4E20B-EFBF-4AAE-8E3C-81A32D626000}"/>
    <cellStyle name="Currency 3 2 2 4 2 3 4 2" xfId="36296" xr:uid="{A0A4C3BC-8F04-4827-8BA2-AF98E9AF2461}"/>
    <cellStyle name="Currency 3 2 2 4 2 3 5" xfId="24968" xr:uid="{E8D64E2B-7B42-44A5-AD36-36CEBCFA9BA2}"/>
    <cellStyle name="Currency 3 2 2 4 2 4" xfId="3458" xr:uid="{6C3847AF-077C-4DA8-84F8-368462C41D10}"/>
    <cellStyle name="Currency 3 2 2 4 2 4 2" xfId="9122" xr:uid="{3B79C4D9-E48D-4ECD-B7FE-FFA475C9345A}"/>
    <cellStyle name="Currency 3 2 2 4 2 4 2 2" xfId="20450" xr:uid="{B4D7308F-DF8A-4738-AA89-B3AA042C8C85}"/>
    <cellStyle name="Currency 3 2 2 4 2 4 2 2 2" xfId="43106" xr:uid="{2E112334-85CD-4902-B6B1-0FB00DAD4EF2}"/>
    <cellStyle name="Currency 3 2 2 4 2 4 2 3" xfId="31778" xr:uid="{351EEF83-EAF8-4D57-BEF8-9CBE40103BBA}"/>
    <cellStyle name="Currency 3 2 2 4 2 4 3" xfId="14786" xr:uid="{04D55A82-23AC-44F1-82E8-39E6C414033F}"/>
    <cellStyle name="Currency 3 2 2 4 2 4 3 2" xfId="37442" xr:uid="{CA723ED2-B898-4DF8-B6F4-2A4274FD67EE}"/>
    <cellStyle name="Currency 3 2 2 4 2 4 4" xfId="26114" xr:uid="{C8171D8E-A36E-4D62-A6EE-8C29B11D2A2F}"/>
    <cellStyle name="Currency 3 2 2 4 2 5" xfId="6290" xr:uid="{881AC254-249F-4FA2-9BF2-1943FA963F09}"/>
    <cellStyle name="Currency 3 2 2 4 2 5 2" xfId="17618" xr:uid="{A0B845CA-75FE-4A5A-90FD-D95B85E37165}"/>
    <cellStyle name="Currency 3 2 2 4 2 5 2 2" xfId="40274" xr:uid="{A7629F99-3477-462C-9FA0-2E607B568555}"/>
    <cellStyle name="Currency 3 2 2 4 2 5 3" xfId="28946" xr:uid="{666AE7C5-818C-4F2F-96DA-648C72143A96}"/>
    <cellStyle name="Currency 3 2 2 4 2 6" xfId="11954" xr:uid="{DD769756-6C28-4690-8DEF-A57B48EE2B1A}"/>
    <cellStyle name="Currency 3 2 2 4 2 6 2" xfId="34610" xr:uid="{68E336B5-D43A-4B1B-9AD8-34F86E9BC457}"/>
    <cellStyle name="Currency 3 2 2 4 2 7" xfId="23282" xr:uid="{755E40C9-F82E-493D-B409-9C627ABC1C9A}"/>
    <cellStyle name="Currency 3 2 2 4 3" xfId="978" xr:uid="{0F3F9B83-122D-4976-AAE0-9ED644BBED58}"/>
    <cellStyle name="Currency 3 2 2 4 3 2" xfId="2313" xr:uid="{D75D50CD-F221-4832-8061-051D54DB6517}"/>
    <cellStyle name="Currency 3 2 2 4 3 2 2" xfId="5145" xr:uid="{F94F72C0-BDBA-46C8-867D-E809CF93FE8E}"/>
    <cellStyle name="Currency 3 2 2 4 3 2 2 2" xfId="10809" xr:uid="{B6723F73-D56E-438D-8FA8-2D8078F1E3E3}"/>
    <cellStyle name="Currency 3 2 2 4 3 2 2 2 2" xfId="22137" xr:uid="{619B3A39-8CB5-4ACD-9AED-49A9BC9822F4}"/>
    <cellStyle name="Currency 3 2 2 4 3 2 2 2 2 2" xfId="44793" xr:uid="{800F69C8-63E5-4C3C-A922-BB6B16888D45}"/>
    <cellStyle name="Currency 3 2 2 4 3 2 2 2 3" xfId="33465" xr:uid="{9D49BC22-2B3C-485F-B196-BF6AE48DCFB3}"/>
    <cellStyle name="Currency 3 2 2 4 3 2 2 3" xfId="16473" xr:uid="{D790A6E4-655B-4824-B29A-737ACBDE4C85}"/>
    <cellStyle name="Currency 3 2 2 4 3 2 2 3 2" xfId="39129" xr:uid="{7A54F3D7-FAD3-4533-BADD-F827559C024A}"/>
    <cellStyle name="Currency 3 2 2 4 3 2 2 4" xfId="27801" xr:uid="{DE608F08-BBEE-4B36-B33D-2A33E719751D}"/>
    <cellStyle name="Currency 3 2 2 4 3 2 3" xfId="7977" xr:uid="{D64A12B7-BD38-4675-B57A-11E3C4DC7B79}"/>
    <cellStyle name="Currency 3 2 2 4 3 2 3 2" xfId="19305" xr:uid="{0DA64CEE-BE60-4BFC-8FD4-CCD198415342}"/>
    <cellStyle name="Currency 3 2 2 4 3 2 3 2 2" xfId="41961" xr:uid="{1C9660FD-7184-45C0-BA79-8EFBF99935AF}"/>
    <cellStyle name="Currency 3 2 2 4 3 2 3 3" xfId="30633" xr:uid="{6D148756-BC9E-4F03-A331-3E34C1EB015F}"/>
    <cellStyle name="Currency 3 2 2 4 3 2 4" xfId="13641" xr:uid="{CD9718FF-795F-414A-9BB7-67AA649696CA}"/>
    <cellStyle name="Currency 3 2 2 4 3 2 4 2" xfId="36297" xr:uid="{A78BDAB4-D38D-41E3-8D9B-0013231525AE}"/>
    <cellStyle name="Currency 3 2 2 4 3 2 5" xfId="24969" xr:uid="{9A1A4BDC-1EA5-4E3B-A2B6-9DDF23C0D9AB}"/>
    <cellStyle name="Currency 3 2 2 4 3 3" xfId="3810" xr:uid="{87F1E4A0-E859-426D-8557-E3B3C8C929D3}"/>
    <cellStyle name="Currency 3 2 2 4 3 3 2" xfId="9474" xr:uid="{54C1A9C8-B904-4239-B7E7-CF1CC1753657}"/>
    <cellStyle name="Currency 3 2 2 4 3 3 2 2" xfId="20802" xr:uid="{64D14D2C-B7E5-42F8-A3F6-44F177606873}"/>
    <cellStyle name="Currency 3 2 2 4 3 3 2 2 2" xfId="43458" xr:uid="{7787C34E-2AA4-49A5-B9FB-6379A57B1F9A}"/>
    <cellStyle name="Currency 3 2 2 4 3 3 2 3" xfId="32130" xr:uid="{DCE69E51-26B2-47DD-8E69-66A9762B2A4D}"/>
    <cellStyle name="Currency 3 2 2 4 3 3 3" xfId="15138" xr:uid="{7D9884A5-35FE-4350-A6DE-F5CE6039C793}"/>
    <cellStyle name="Currency 3 2 2 4 3 3 3 2" xfId="37794" xr:uid="{8299336F-15BF-4CE8-81D7-690BB035919A}"/>
    <cellStyle name="Currency 3 2 2 4 3 3 4" xfId="26466" xr:uid="{5D4BF603-AC7B-46A7-99F0-38756F4924FB}"/>
    <cellStyle name="Currency 3 2 2 4 3 4" xfId="6642" xr:uid="{2CEB5691-40D2-4F10-A252-52A8051F54AF}"/>
    <cellStyle name="Currency 3 2 2 4 3 4 2" xfId="17970" xr:uid="{A5B27B31-DEBB-428B-BF19-3C5DEC01A576}"/>
    <cellStyle name="Currency 3 2 2 4 3 4 2 2" xfId="40626" xr:uid="{98DEEBDA-800B-4B81-85B2-360A5CDEC426}"/>
    <cellStyle name="Currency 3 2 2 4 3 4 3" xfId="29298" xr:uid="{53ABF5ED-4380-4EFA-B346-AD538718B0CD}"/>
    <cellStyle name="Currency 3 2 2 4 3 5" xfId="12306" xr:uid="{991B336F-8107-4933-B1E9-F161679141A5}"/>
    <cellStyle name="Currency 3 2 2 4 3 5 2" xfId="34962" xr:uid="{427F3195-18C3-4937-86D1-FE1558299C53}"/>
    <cellStyle name="Currency 3 2 2 4 3 6" xfId="23634" xr:uid="{7935F546-B8A6-4EBE-98F1-CE1DCA539E15}"/>
    <cellStyle name="Currency 3 2 2 4 4" xfId="2314" xr:uid="{4E00AFFE-48DE-47A4-92FB-07387E3F7770}"/>
    <cellStyle name="Currency 3 2 2 4 4 2" xfId="5146" xr:uid="{9470F0CC-A59A-4A52-B189-1D03F450A088}"/>
    <cellStyle name="Currency 3 2 2 4 4 2 2" xfId="10810" xr:uid="{5AA32F13-2005-40C1-981C-15846D14316C}"/>
    <cellStyle name="Currency 3 2 2 4 4 2 2 2" xfId="22138" xr:uid="{EAD32BFC-F9E8-44EE-AD1B-EA827B86AFA1}"/>
    <cellStyle name="Currency 3 2 2 4 4 2 2 2 2" xfId="44794" xr:uid="{8959116F-003F-4BD2-AE13-3D039A9E1C04}"/>
    <cellStyle name="Currency 3 2 2 4 4 2 2 3" xfId="33466" xr:uid="{7AB4C22B-4591-4961-8402-AF8F19393CA1}"/>
    <cellStyle name="Currency 3 2 2 4 4 2 3" xfId="16474" xr:uid="{9DA81122-FF3D-4CC9-AE5C-43693EB69FBA}"/>
    <cellStyle name="Currency 3 2 2 4 4 2 3 2" xfId="39130" xr:uid="{BE036A3E-9CD0-411A-A912-F8FAB496C56B}"/>
    <cellStyle name="Currency 3 2 2 4 4 2 4" xfId="27802" xr:uid="{0AA4E6C5-972B-47BF-9021-DC30A8207A81}"/>
    <cellStyle name="Currency 3 2 2 4 4 3" xfId="7978" xr:uid="{88363C72-A624-4EC6-ACAF-4EC09A97E348}"/>
    <cellStyle name="Currency 3 2 2 4 4 3 2" xfId="19306" xr:uid="{721FDDFF-3442-4E0B-BC4C-5796E1295B29}"/>
    <cellStyle name="Currency 3 2 2 4 4 3 2 2" xfId="41962" xr:uid="{D211241B-9BB0-4FA7-B2BE-8A8DF986F772}"/>
    <cellStyle name="Currency 3 2 2 4 4 3 3" xfId="30634" xr:uid="{D2D2854E-C343-4F01-93B6-1EE0287776D5}"/>
    <cellStyle name="Currency 3 2 2 4 4 4" xfId="13642" xr:uid="{83F508F5-2B7D-42BB-B38C-B8700930C340}"/>
    <cellStyle name="Currency 3 2 2 4 4 4 2" xfId="36298" xr:uid="{C16FEEB0-3493-456E-8341-B9676D9A0C9C}"/>
    <cellStyle name="Currency 3 2 2 4 4 5" xfId="24970" xr:uid="{9D0686A7-F678-48EC-B9CA-6B9837EE111F}"/>
    <cellStyle name="Currency 3 2 2 4 5" xfId="3106" xr:uid="{46572AF9-99CE-4D8E-93ED-ABD4862D7E7A}"/>
    <cellStyle name="Currency 3 2 2 4 5 2" xfId="8770" xr:uid="{DB1EBC86-320B-4E1A-B322-0101405F8F07}"/>
    <cellStyle name="Currency 3 2 2 4 5 2 2" xfId="20098" xr:uid="{8E478190-E410-4628-BF97-E4EEB87685E1}"/>
    <cellStyle name="Currency 3 2 2 4 5 2 2 2" xfId="42754" xr:uid="{83B34D1B-6E32-4109-9B00-226F5F46A96A}"/>
    <cellStyle name="Currency 3 2 2 4 5 2 3" xfId="31426" xr:uid="{58DF1B0A-6858-4A1A-8D5F-7497EBF8584F}"/>
    <cellStyle name="Currency 3 2 2 4 5 3" xfId="14434" xr:uid="{3066F0B7-3950-4205-8A7B-8ED84B487669}"/>
    <cellStyle name="Currency 3 2 2 4 5 3 2" xfId="37090" xr:uid="{D5E4A5AC-39DE-4600-AB6E-A9CEA370A908}"/>
    <cellStyle name="Currency 3 2 2 4 5 4" xfId="25762" xr:uid="{8CF0E822-BAB8-4417-8135-74879C35BBF8}"/>
    <cellStyle name="Currency 3 2 2 4 6" xfId="5938" xr:uid="{805E6605-BFDC-42AE-893F-F645EB421E17}"/>
    <cellStyle name="Currency 3 2 2 4 6 2" xfId="17266" xr:uid="{47CC720A-7452-469B-A177-ACB584E3D739}"/>
    <cellStyle name="Currency 3 2 2 4 6 2 2" xfId="39922" xr:uid="{196905BD-0E6C-470E-92D3-D2C2FC5FE8BF}"/>
    <cellStyle name="Currency 3 2 2 4 6 3" xfId="28594" xr:uid="{D9DCC618-E831-4ACC-B923-DE52EF4E7137}"/>
    <cellStyle name="Currency 3 2 2 4 7" xfId="11602" xr:uid="{2AF9B148-2CE2-423F-8BD8-BA15C35AD34D}"/>
    <cellStyle name="Currency 3 2 2 4 7 2" xfId="34258" xr:uid="{FD7ADE48-E163-4749-87B9-AD736DA057F1}"/>
    <cellStyle name="Currency 3 2 2 4 8" xfId="22930" xr:uid="{497683F8-6F5E-4498-B830-18630DDAB257}"/>
    <cellStyle name="Currency 3 2 2 5" xfId="450" xr:uid="{2D91C38F-8753-4F0E-B6AD-EA89B16D1208}"/>
    <cellStyle name="Currency 3 2 2 5 2" xfId="1154" xr:uid="{8D7F2CF3-ACF9-4BB6-8FDF-FEF835FD5D3A}"/>
    <cellStyle name="Currency 3 2 2 5 2 2" xfId="2315" xr:uid="{D4453D53-4C63-435D-933E-E72641F8B349}"/>
    <cellStyle name="Currency 3 2 2 5 2 2 2" xfId="5147" xr:uid="{E56FF7F8-4276-4B5A-AB33-3EB56376E71F}"/>
    <cellStyle name="Currency 3 2 2 5 2 2 2 2" xfId="10811" xr:uid="{08712694-9007-49BA-B705-643F3709F61A}"/>
    <cellStyle name="Currency 3 2 2 5 2 2 2 2 2" xfId="22139" xr:uid="{0AB14C16-B07E-4AC3-956F-F9DC378379DB}"/>
    <cellStyle name="Currency 3 2 2 5 2 2 2 2 2 2" xfId="44795" xr:uid="{A9E3E73B-FBD7-49A2-B72E-16D79938CD56}"/>
    <cellStyle name="Currency 3 2 2 5 2 2 2 2 3" xfId="33467" xr:uid="{52633C21-2149-416E-A520-8457F746C312}"/>
    <cellStyle name="Currency 3 2 2 5 2 2 2 3" xfId="16475" xr:uid="{F0C48620-14CC-41DF-B51F-AC82EE2F211A}"/>
    <cellStyle name="Currency 3 2 2 5 2 2 2 3 2" xfId="39131" xr:uid="{12E2E842-DAF5-4BB8-B33C-C6DDBC4E45F4}"/>
    <cellStyle name="Currency 3 2 2 5 2 2 2 4" xfId="27803" xr:uid="{0B29C646-7F80-42FF-B44C-7ED3D3DAB387}"/>
    <cellStyle name="Currency 3 2 2 5 2 2 3" xfId="7979" xr:uid="{93755A56-3898-4AA6-8CEC-FA1962BA28D8}"/>
    <cellStyle name="Currency 3 2 2 5 2 2 3 2" xfId="19307" xr:uid="{0036EA2D-ECCB-446A-A79A-3C093F397DB1}"/>
    <cellStyle name="Currency 3 2 2 5 2 2 3 2 2" xfId="41963" xr:uid="{542A79F7-92EE-4792-B065-E1CB89DBC244}"/>
    <cellStyle name="Currency 3 2 2 5 2 2 3 3" xfId="30635" xr:uid="{910D084C-1B59-42BB-98BE-5CB64A999E5E}"/>
    <cellStyle name="Currency 3 2 2 5 2 2 4" xfId="13643" xr:uid="{F24F78A5-FD28-43D1-82F1-AF97689A21D9}"/>
    <cellStyle name="Currency 3 2 2 5 2 2 4 2" xfId="36299" xr:uid="{EC35DB5B-BFB4-4E4D-9ACE-362198C5D098}"/>
    <cellStyle name="Currency 3 2 2 5 2 2 5" xfId="24971" xr:uid="{4CD6417C-7374-4F38-992A-F139B086A772}"/>
    <cellStyle name="Currency 3 2 2 5 2 3" xfId="3986" xr:uid="{4C7B5775-3DEE-43DE-97AA-C2D02C96771C}"/>
    <cellStyle name="Currency 3 2 2 5 2 3 2" xfId="9650" xr:uid="{D1A5F7C6-736D-4991-A924-D5C8571BA3B8}"/>
    <cellStyle name="Currency 3 2 2 5 2 3 2 2" xfId="20978" xr:uid="{190F6218-AAF2-49A5-8B39-B6EA1D822622}"/>
    <cellStyle name="Currency 3 2 2 5 2 3 2 2 2" xfId="43634" xr:uid="{1F4B8C03-5FC4-4754-8568-76963F2FA6A3}"/>
    <cellStyle name="Currency 3 2 2 5 2 3 2 3" xfId="32306" xr:uid="{ECF808C4-9343-47D3-8C26-95BFDB81EBA4}"/>
    <cellStyle name="Currency 3 2 2 5 2 3 3" xfId="15314" xr:uid="{10D55BE8-2D33-48C6-9AE2-08D043E4EFDD}"/>
    <cellStyle name="Currency 3 2 2 5 2 3 3 2" xfId="37970" xr:uid="{E7155AD3-6F9D-4D45-8E87-26F376911255}"/>
    <cellStyle name="Currency 3 2 2 5 2 3 4" xfId="26642" xr:uid="{98CD83A6-C4A5-462A-B7A8-FDE0AC119784}"/>
    <cellStyle name="Currency 3 2 2 5 2 4" xfId="6818" xr:uid="{B5DF8827-1815-4FE2-AFE2-43F29FE5C59F}"/>
    <cellStyle name="Currency 3 2 2 5 2 4 2" xfId="18146" xr:uid="{E58E41F3-1543-426D-B769-AF57E906B968}"/>
    <cellStyle name="Currency 3 2 2 5 2 4 2 2" xfId="40802" xr:uid="{BF7B899E-0B71-4F0E-8BD7-C1FEE5C3F307}"/>
    <cellStyle name="Currency 3 2 2 5 2 4 3" xfId="29474" xr:uid="{62F51421-973A-49C2-B7D5-C86F8830BF45}"/>
    <cellStyle name="Currency 3 2 2 5 2 5" xfId="12482" xr:uid="{AA44F98E-2C76-4902-9A81-CCFB29C75BC3}"/>
    <cellStyle name="Currency 3 2 2 5 2 5 2" xfId="35138" xr:uid="{3A37B2A4-DB93-461B-92EF-81D8DA4719F4}"/>
    <cellStyle name="Currency 3 2 2 5 2 6" xfId="23810" xr:uid="{B1343BE7-1895-439B-B5B9-2873C6EE3EE6}"/>
    <cellStyle name="Currency 3 2 2 5 3" xfId="2316" xr:uid="{C23D27E7-B9A2-46B5-9AED-F1EEC477973F}"/>
    <cellStyle name="Currency 3 2 2 5 3 2" xfId="5148" xr:uid="{0ABA0459-5604-465D-BFF7-D471D624E70F}"/>
    <cellStyle name="Currency 3 2 2 5 3 2 2" xfId="10812" xr:uid="{CF37F078-256C-4F5B-A966-589D5547EFF3}"/>
    <cellStyle name="Currency 3 2 2 5 3 2 2 2" xfId="22140" xr:uid="{6576BC4A-74DB-4713-9EE7-16359000EFA4}"/>
    <cellStyle name="Currency 3 2 2 5 3 2 2 2 2" xfId="44796" xr:uid="{A3D38ADC-E142-4E55-88FB-97CFC047AC90}"/>
    <cellStyle name="Currency 3 2 2 5 3 2 2 3" xfId="33468" xr:uid="{7B750644-A115-40AC-B462-5099626C0946}"/>
    <cellStyle name="Currency 3 2 2 5 3 2 3" xfId="16476" xr:uid="{869E1916-E8C8-4C3B-AA2C-50772BFDD267}"/>
    <cellStyle name="Currency 3 2 2 5 3 2 3 2" xfId="39132" xr:uid="{E0C36BB5-F356-4468-8917-AF8B4B988B36}"/>
    <cellStyle name="Currency 3 2 2 5 3 2 4" xfId="27804" xr:uid="{EA4614EC-A501-4FAB-BB72-E6A768107915}"/>
    <cellStyle name="Currency 3 2 2 5 3 3" xfId="7980" xr:uid="{C31D156A-AFB3-4587-A3B4-1B37F614B449}"/>
    <cellStyle name="Currency 3 2 2 5 3 3 2" xfId="19308" xr:uid="{EE2D29D9-C5CB-4B1F-9A28-E53C28729064}"/>
    <cellStyle name="Currency 3 2 2 5 3 3 2 2" xfId="41964" xr:uid="{71913F4D-9309-4960-BFAC-C326AE96EA21}"/>
    <cellStyle name="Currency 3 2 2 5 3 3 3" xfId="30636" xr:uid="{5AD76932-5B3E-4191-916C-80C4F66F0B9D}"/>
    <cellStyle name="Currency 3 2 2 5 3 4" xfId="13644" xr:uid="{47D33D1A-AB9B-40BC-AE63-0EE6D5CDC91E}"/>
    <cellStyle name="Currency 3 2 2 5 3 4 2" xfId="36300" xr:uid="{22033605-1FF2-4571-AA73-DC7F9E6F3D30}"/>
    <cellStyle name="Currency 3 2 2 5 3 5" xfId="24972" xr:uid="{04D7A4CE-2614-444D-ACCB-68A034C07FB8}"/>
    <cellStyle name="Currency 3 2 2 5 4" xfId="3282" xr:uid="{D473BCA5-3BFE-4105-A697-EDC194F310B8}"/>
    <cellStyle name="Currency 3 2 2 5 4 2" xfId="8946" xr:uid="{E3049A6C-9EE2-416A-A1FD-DACA5C1AA287}"/>
    <cellStyle name="Currency 3 2 2 5 4 2 2" xfId="20274" xr:uid="{07D197F7-8295-4E12-8BC3-654D784D436C}"/>
    <cellStyle name="Currency 3 2 2 5 4 2 2 2" xfId="42930" xr:uid="{808778FC-A3CD-4596-9A5B-DAE557982865}"/>
    <cellStyle name="Currency 3 2 2 5 4 2 3" xfId="31602" xr:uid="{782E779E-A1FF-42C5-8D38-27BBC8CF2491}"/>
    <cellStyle name="Currency 3 2 2 5 4 3" xfId="14610" xr:uid="{AB4A7D5E-FA32-4722-AE60-31C9FCC02FE3}"/>
    <cellStyle name="Currency 3 2 2 5 4 3 2" xfId="37266" xr:uid="{C9F9BDAB-2AAB-46F0-A59F-84E1235EE333}"/>
    <cellStyle name="Currency 3 2 2 5 4 4" xfId="25938" xr:uid="{74D1C68F-82A9-487C-9DB8-4422ADB0F2EB}"/>
    <cellStyle name="Currency 3 2 2 5 5" xfId="6114" xr:uid="{C9C687DF-C1E5-4DC3-8FC2-04D5265B6F73}"/>
    <cellStyle name="Currency 3 2 2 5 5 2" xfId="17442" xr:uid="{D49D87A9-EFF3-49DA-9D59-C3862DCE918E}"/>
    <cellStyle name="Currency 3 2 2 5 5 2 2" xfId="40098" xr:uid="{75F7BF64-8BAD-4F7D-A6CE-14AA0B830FEB}"/>
    <cellStyle name="Currency 3 2 2 5 5 3" xfId="28770" xr:uid="{8B0ED0ED-524E-41A0-A293-4787DCF5A68C}"/>
    <cellStyle name="Currency 3 2 2 5 6" xfId="11778" xr:uid="{7F444A25-6FA0-48BC-9783-BFF4A50934BB}"/>
    <cellStyle name="Currency 3 2 2 5 6 2" xfId="34434" xr:uid="{1F5DC5B0-B50A-4401-B5F2-DF16C561306B}"/>
    <cellStyle name="Currency 3 2 2 5 7" xfId="23106" xr:uid="{4A901A3C-FB05-438C-8D15-A9371ED46265}"/>
    <cellStyle name="Currency 3 2 2 6" xfId="802" xr:uid="{679ADFE5-5FF8-4689-ACC3-EB0691272FB5}"/>
    <cellStyle name="Currency 3 2 2 6 2" xfId="2317" xr:uid="{CEC413DE-5238-4FE6-A993-2DE4E22890A1}"/>
    <cellStyle name="Currency 3 2 2 6 2 2" xfId="5149" xr:uid="{57DB2B45-56A7-4C7F-97A0-A5D5CCD140D4}"/>
    <cellStyle name="Currency 3 2 2 6 2 2 2" xfId="10813" xr:uid="{2BA387A5-ED77-422B-B7C5-5ED8ECD24CFC}"/>
    <cellStyle name="Currency 3 2 2 6 2 2 2 2" xfId="22141" xr:uid="{0B2EE304-2CBC-49E6-9F2C-23B07422DD05}"/>
    <cellStyle name="Currency 3 2 2 6 2 2 2 2 2" xfId="44797" xr:uid="{3F07EA5A-6A6C-4536-AA87-59FC3C5CA46B}"/>
    <cellStyle name="Currency 3 2 2 6 2 2 2 3" xfId="33469" xr:uid="{532B8D22-863D-462D-9D02-AAD22ABA6449}"/>
    <cellStyle name="Currency 3 2 2 6 2 2 3" xfId="16477" xr:uid="{58E0E833-5460-4B7A-92D8-8A4DFA0526D5}"/>
    <cellStyle name="Currency 3 2 2 6 2 2 3 2" xfId="39133" xr:uid="{137E1699-352F-4C18-8D2D-C6C97DE7C225}"/>
    <cellStyle name="Currency 3 2 2 6 2 2 4" xfId="27805" xr:uid="{2562FA62-3D58-4456-B157-75F3CB22ECF8}"/>
    <cellStyle name="Currency 3 2 2 6 2 3" xfId="7981" xr:uid="{06EA32A5-B4EB-4522-8502-C4C3C8F3D498}"/>
    <cellStyle name="Currency 3 2 2 6 2 3 2" xfId="19309" xr:uid="{42859476-7481-434C-921E-282DB1C4217F}"/>
    <cellStyle name="Currency 3 2 2 6 2 3 2 2" xfId="41965" xr:uid="{82506284-058F-4537-989A-AD2493D59E99}"/>
    <cellStyle name="Currency 3 2 2 6 2 3 3" xfId="30637" xr:uid="{146A38F5-2DB7-40FF-99EC-982571623413}"/>
    <cellStyle name="Currency 3 2 2 6 2 4" xfId="13645" xr:uid="{40B073BB-0CA6-47FB-82B2-A61BC9894DF1}"/>
    <cellStyle name="Currency 3 2 2 6 2 4 2" xfId="36301" xr:uid="{51B3BEA7-5C91-47D6-B352-57FB7FDEC505}"/>
    <cellStyle name="Currency 3 2 2 6 2 5" xfId="24973" xr:uid="{BAB70300-6573-4321-95EF-FE3B2E7FE205}"/>
    <cellStyle name="Currency 3 2 2 6 3" xfId="3634" xr:uid="{CF5EBCDD-2D92-4B87-B241-4EDC33AEBD4F}"/>
    <cellStyle name="Currency 3 2 2 6 3 2" xfId="9298" xr:uid="{9FDFC49D-97A3-4043-9794-0689A11079C1}"/>
    <cellStyle name="Currency 3 2 2 6 3 2 2" xfId="20626" xr:uid="{578431FD-AFA7-4C6A-B8D7-4C79142B2886}"/>
    <cellStyle name="Currency 3 2 2 6 3 2 2 2" xfId="43282" xr:uid="{6E211AA3-D4B3-4574-B3FC-DA37C8928873}"/>
    <cellStyle name="Currency 3 2 2 6 3 2 3" xfId="31954" xr:uid="{00C1EFBA-4CC9-43D8-95B7-299797A50308}"/>
    <cellStyle name="Currency 3 2 2 6 3 3" xfId="14962" xr:uid="{BED9A2BE-8684-452A-8723-C3EA81C72A5F}"/>
    <cellStyle name="Currency 3 2 2 6 3 3 2" xfId="37618" xr:uid="{81C2E791-2869-45A2-A242-2C52575CE81C}"/>
    <cellStyle name="Currency 3 2 2 6 3 4" xfId="26290" xr:uid="{65CAB96D-DF01-4402-BD8B-9161B9B1B123}"/>
    <cellStyle name="Currency 3 2 2 6 4" xfId="6466" xr:uid="{FEC6A9E3-A62C-47BC-BC1B-AA58EE8D2925}"/>
    <cellStyle name="Currency 3 2 2 6 4 2" xfId="17794" xr:uid="{34C7AB84-143A-417C-A46E-39BEFC8F5441}"/>
    <cellStyle name="Currency 3 2 2 6 4 2 2" xfId="40450" xr:uid="{E56DE7C4-92F4-4328-BE77-4123A32CC322}"/>
    <cellStyle name="Currency 3 2 2 6 4 3" xfId="29122" xr:uid="{84DF47AF-F5B9-4EE5-9CCA-B2D2CAD5B695}"/>
    <cellStyle name="Currency 3 2 2 6 5" xfId="12130" xr:uid="{F32BDB78-5AE6-40B1-AAE9-52CBAD8B3E1B}"/>
    <cellStyle name="Currency 3 2 2 6 5 2" xfId="34786" xr:uid="{A5EDF22C-128A-4839-8090-812798F03C08}"/>
    <cellStyle name="Currency 3 2 2 6 6" xfId="23458" xr:uid="{087B6939-573A-4242-BD98-F291974E9615}"/>
    <cellStyle name="Currency 3 2 2 7" xfId="2318" xr:uid="{449C5ABA-CD87-47D5-88AA-60D8C9D39A98}"/>
    <cellStyle name="Currency 3 2 2 7 2" xfId="5150" xr:uid="{DD94D935-4E92-4073-8CAF-FE19288B3D24}"/>
    <cellStyle name="Currency 3 2 2 7 2 2" xfId="10814" xr:uid="{807D2CF0-CC88-4AB8-A883-FD5CD81927A3}"/>
    <cellStyle name="Currency 3 2 2 7 2 2 2" xfId="22142" xr:uid="{45569280-C8EC-4AB8-8179-F921FC1D9D7D}"/>
    <cellStyle name="Currency 3 2 2 7 2 2 2 2" xfId="44798" xr:uid="{273DAC7A-65D9-4815-9B22-428F67E18A60}"/>
    <cellStyle name="Currency 3 2 2 7 2 2 3" xfId="33470" xr:uid="{573D44FD-B876-4C75-BB49-5952C72A60FE}"/>
    <cellStyle name="Currency 3 2 2 7 2 3" xfId="16478" xr:uid="{DDDFF4FA-307F-44D5-B596-90006F38811C}"/>
    <cellStyle name="Currency 3 2 2 7 2 3 2" xfId="39134" xr:uid="{6015FE7F-E223-4528-AF99-6E10D1F478AA}"/>
    <cellStyle name="Currency 3 2 2 7 2 4" xfId="27806" xr:uid="{538F6DDD-952A-4414-BEC3-1A6573035675}"/>
    <cellStyle name="Currency 3 2 2 7 3" xfId="7982" xr:uid="{97AC52DE-B933-4A47-BA3E-F28E7C6643FF}"/>
    <cellStyle name="Currency 3 2 2 7 3 2" xfId="19310" xr:uid="{C294B9B5-9740-485C-8F0D-E4D1953B9A6B}"/>
    <cellStyle name="Currency 3 2 2 7 3 2 2" xfId="41966" xr:uid="{43434C01-66F0-47A0-8BF0-13C50C713D3B}"/>
    <cellStyle name="Currency 3 2 2 7 3 3" xfId="30638" xr:uid="{A08AED44-50C3-4B11-9D9E-E570B47497D0}"/>
    <cellStyle name="Currency 3 2 2 7 4" xfId="13646" xr:uid="{6A47C17D-0EFB-4BF5-A5C2-61AC7A8F6764}"/>
    <cellStyle name="Currency 3 2 2 7 4 2" xfId="36302" xr:uid="{25A256F9-5214-49E6-B298-D92A548F8E40}"/>
    <cellStyle name="Currency 3 2 2 7 5" xfId="24974" xr:uid="{83BB619C-BACD-4820-8447-B4CF3BF4E715}"/>
    <cellStyle name="Currency 3 2 2 8" xfId="2930" xr:uid="{8ED50A16-08E2-4CD2-8FFE-9E31B6DA962E}"/>
    <cellStyle name="Currency 3 2 2 8 2" xfId="8594" xr:uid="{DC6444AE-0C2B-4E93-AC0E-451D17F7A877}"/>
    <cellStyle name="Currency 3 2 2 8 2 2" xfId="19922" xr:uid="{AAC9C0A3-2585-4E08-A659-EB0C13DCB725}"/>
    <cellStyle name="Currency 3 2 2 8 2 2 2" xfId="42578" xr:uid="{0BEF81F1-FAF9-4074-80D4-D1514C1D7952}"/>
    <cellStyle name="Currency 3 2 2 8 2 3" xfId="31250" xr:uid="{C1C49A27-1EE2-4BD2-BAA1-60278DB6C701}"/>
    <cellStyle name="Currency 3 2 2 8 3" xfId="14258" xr:uid="{BA8CD313-5C96-4406-8294-C1E387904D6F}"/>
    <cellStyle name="Currency 3 2 2 8 3 2" xfId="36914" xr:uid="{4BAF6E14-F2E4-4134-A174-4883CF707457}"/>
    <cellStyle name="Currency 3 2 2 8 4" xfId="25586" xr:uid="{D4159CCC-2C6B-4647-A07B-6FC59DE01D4B}"/>
    <cellStyle name="Currency 3 2 2 9" xfId="5762" xr:uid="{2C7D18E8-9A2C-43B2-9160-C4DB71E4DBE2}"/>
    <cellStyle name="Currency 3 2 2 9 2" xfId="17090" xr:uid="{29773609-8607-4044-B1A6-FA5C449CC974}"/>
    <cellStyle name="Currency 3 2 2 9 2 2" xfId="39746" xr:uid="{1A7EE1FB-025B-4D23-B4B1-E7ECFE6407C7}"/>
    <cellStyle name="Currency 3 2 2 9 3" xfId="28418" xr:uid="{B2ED1488-3188-4307-9E7D-217F5F0E347F}"/>
    <cellStyle name="Currency 3 2 20" xfId="5729" xr:uid="{F13360FC-357C-46B1-AD26-E08694EFB932}"/>
    <cellStyle name="Currency 3 2 20 2" xfId="17057" xr:uid="{FE712E52-318F-44AB-BEBB-A2B50356D271}"/>
    <cellStyle name="Currency 3 2 20 2 2" xfId="39713" xr:uid="{08D80346-9FC4-4478-876D-F9730BD58448}"/>
    <cellStyle name="Currency 3 2 20 3" xfId="28385" xr:uid="{4E479A99-12E0-4E8B-9401-B6E5B5616645}"/>
    <cellStyle name="Currency 3 2 21" xfId="11404" xr:uid="{66135F34-565C-40FB-9DE7-48C2A53B860C}"/>
    <cellStyle name="Currency 3 2 21 2" xfId="34060" xr:uid="{D591BDE6-6EA0-46EF-9AD7-6DF935243F8A}"/>
    <cellStyle name="Currency 3 2 22" xfId="11393" xr:uid="{6A36EADB-63A6-426E-9692-D5211E09BC91}"/>
    <cellStyle name="Currency 3 2 22 2" xfId="34049" xr:uid="{44F87B84-A32B-4E2A-AB25-ED80BB108461}"/>
    <cellStyle name="Currency 3 2 23" xfId="22732" xr:uid="{6F15E1DA-72BC-4674-B756-35DE19279FB0}"/>
    <cellStyle name="Currency 3 2 24" xfId="22721" xr:uid="{C6B1B66A-0952-40E0-B069-4CDCB6491698}"/>
    <cellStyle name="Currency 3 2 25" xfId="45385" xr:uid="{94B35319-54EF-4705-8532-AFBFAA229A13}"/>
    <cellStyle name="Currency 3 2 26" xfId="45389" xr:uid="{8533CB4B-F779-4904-87A6-9E0C6424C5AA}"/>
    <cellStyle name="Currency 3 2 27" xfId="45396" xr:uid="{EAADABDB-36C4-406C-BADF-26366755BAA3}"/>
    <cellStyle name="Currency 3 2 28" xfId="45403" xr:uid="{B379C73A-9781-4FE0-80E0-294A6D66AD6B}"/>
    <cellStyle name="Currency 3 2 29" xfId="45410" xr:uid="{E739B2BE-A1B2-4D50-8566-A15DC9D58C9A}"/>
    <cellStyle name="Currency 3 2 3" xfId="87" xr:uid="{69A6D040-00BC-4D83-8D00-8EA67C0B8B76}"/>
    <cellStyle name="Currency 3 2 3 10" xfId="11415" xr:uid="{9A0C6F94-AF64-4151-8B35-BBDAA4CE56D0}"/>
    <cellStyle name="Currency 3 2 3 10 2" xfId="34071" xr:uid="{EB6BD55A-22A6-419D-BEE3-EDE4BC7F85D6}"/>
    <cellStyle name="Currency 3 2 3 11" xfId="22743" xr:uid="{1FD40B8C-4BCF-4054-B1FB-8236F26896DB}"/>
    <cellStyle name="Currency 3 2 3 2" xfId="131" xr:uid="{1E76F199-D345-4B7C-A696-8E7D0BB66CE8}"/>
    <cellStyle name="Currency 3 2 3 2 10" xfId="22787" xr:uid="{AC2C5053-9DA6-4741-930B-1515A61ABF39}"/>
    <cellStyle name="Currency 3 2 3 2 2" xfId="219" xr:uid="{DBE41F91-CA47-44DC-9994-98E120A78C82}"/>
    <cellStyle name="Currency 3 2 3 2 2 2" xfId="395" xr:uid="{ECF4A86A-6278-4920-AC3C-E3F1071B0C51}"/>
    <cellStyle name="Currency 3 2 3 2 2 2 2" xfId="747" xr:uid="{9E3CDF6C-8D69-4CD9-8166-AFFBBA75720A}"/>
    <cellStyle name="Currency 3 2 3 2 2 2 2 2" xfId="1451" xr:uid="{AA76C13E-C6AC-4EB3-BD62-D97D67C74E22}"/>
    <cellStyle name="Currency 3 2 3 2 2 2 2 2 2" xfId="2319" xr:uid="{35F05F6E-8931-43F8-8A64-4769F11D55CC}"/>
    <cellStyle name="Currency 3 2 3 2 2 2 2 2 2 2" xfId="5151" xr:uid="{8D615E70-3665-4F55-B0CD-AF693F3B729A}"/>
    <cellStyle name="Currency 3 2 3 2 2 2 2 2 2 2 2" xfId="10815" xr:uid="{762620B6-60E6-43BB-B3FE-FFBE481DAFCE}"/>
    <cellStyle name="Currency 3 2 3 2 2 2 2 2 2 2 2 2" xfId="22143" xr:uid="{77CF3B0B-BBA2-4065-AE93-F20A5085C639}"/>
    <cellStyle name="Currency 3 2 3 2 2 2 2 2 2 2 2 2 2" xfId="44799" xr:uid="{A62361DE-BF59-4822-B83C-BE49B85E613A}"/>
    <cellStyle name="Currency 3 2 3 2 2 2 2 2 2 2 2 3" xfId="33471" xr:uid="{3EA6C605-A229-4BA9-9D4D-D24FBD5F88A8}"/>
    <cellStyle name="Currency 3 2 3 2 2 2 2 2 2 2 3" xfId="16479" xr:uid="{8EE1AF6E-CCD5-4E46-A1A1-868CEE78C6A2}"/>
    <cellStyle name="Currency 3 2 3 2 2 2 2 2 2 2 3 2" xfId="39135" xr:uid="{C4456818-F406-4BB5-9E6C-4BCAAC5E4BA5}"/>
    <cellStyle name="Currency 3 2 3 2 2 2 2 2 2 2 4" xfId="27807" xr:uid="{58F4C629-E294-44DA-A6FF-CD30BD874D6B}"/>
    <cellStyle name="Currency 3 2 3 2 2 2 2 2 2 3" xfId="7983" xr:uid="{5B470CA0-9F70-41D8-8235-7862578F2089}"/>
    <cellStyle name="Currency 3 2 3 2 2 2 2 2 2 3 2" xfId="19311" xr:uid="{6B8881D7-8E24-4B05-9AF6-A6E4BD032623}"/>
    <cellStyle name="Currency 3 2 3 2 2 2 2 2 2 3 2 2" xfId="41967" xr:uid="{3B713B55-9677-4F03-B79E-8AB64006FC86}"/>
    <cellStyle name="Currency 3 2 3 2 2 2 2 2 2 3 3" xfId="30639" xr:uid="{E21702CE-4198-47FF-BF9B-46B9E246ECF1}"/>
    <cellStyle name="Currency 3 2 3 2 2 2 2 2 2 4" xfId="13647" xr:uid="{5BB6BD91-9CB1-4362-AFB6-93C54826C2A1}"/>
    <cellStyle name="Currency 3 2 3 2 2 2 2 2 2 4 2" xfId="36303" xr:uid="{E78E18F4-78C7-49C6-A604-0FF429D81C55}"/>
    <cellStyle name="Currency 3 2 3 2 2 2 2 2 2 5" xfId="24975" xr:uid="{15135A57-C4CC-4043-9E0F-A20D6126E8E3}"/>
    <cellStyle name="Currency 3 2 3 2 2 2 2 2 3" xfId="4283" xr:uid="{B5C1A5D0-5C6D-48C7-B2C1-34E7AA5B0813}"/>
    <cellStyle name="Currency 3 2 3 2 2 2 2 2 3 2" xfId="9947" xr:uid="{CF90CC2E-C296-4225-8840-387FD41F365D}"/>
    <cellStyle name="Currency 3 2 3 2 2 2 2 2 3 2 2" xfId="21275" xr:uid="{903299C5-F9EB-46B0-B69C-7C56CA55D75A}"/>
    <cellStyle name="Currency 3 2 3 2 2 2 2 2 3 2 2 2" xfId="43931" xr:uid="{84BA6440-F091-4D6F-9047-1D1DD7264FBF}"/>
    <cellStyle name="Currency 3 2 3 2 2 2 2 2 3 2 3" xfId="32603" xr:uid="{4AA5E1B5-0E23-47FA-9583-9501CA0F7C78}"/>
    <cellStyle name="Currency 3 2 3 2 2 2 2 2 3 3" xfId="15611" xr:uid="{BC7272B2-7B8A-492F-A3E6-7EBDD151F1A6}"/>
    <cellStyle name="Currency 3 2 3 2 2 2 2 2 3 3 2" xfId="38267" xr:uid="{7651746F-B602-40EE-966B-BB42F4311A9E}"/>
    <cellStyle name="Currency 3 2 3 2 2 2 2 2 3 4" xfId="26939" xr:uid="{3B076222-4A09-4D09-B22A-0B10BBF7E13A}"/>
    <cellStyle name="Currency 3 2 3 2 2 2 2 2 4" xfId="7115" xr:uid="{FEB42A1E-469D-4247-8260-4DF29310CFA9}"/>
    <cellStyle name="Currency 3 2 3 2 2 2 2 2 4 2" xfId="18443" xr:uid="{3FA03B7D-BF5B-4A41-8E5B-173A04C39918}"/>
    <cellStyle name="Currency 3 2 3 2 2 2 2 2 4 2 2" xfId="41099" xr:uid="{E2C0B6A3-2CC3-465D-B8DB-BFABEAF68C90}"/>
    <cellStyle name="Currency 3 2 3 2 2 2 2 2 4 3" xfId="29771" xr:uid="{279FE557-F1B2-47DE-89F6-A28467E42ADC}"/>
    <cellStyle name="Currency 3 2 3 2 2 2 2 2 5" xfId="12779" xr:uid="{687DC4BD-5AE0-403A-A3FF-F763A1F26285}"/>
    <cellStyle name="Currency 3 2 3 2 2 2 2 2 5 2" xfId="35435" xr:uid="{7E748D14-3756-4BD7-BAF5-9A9AB24832F8}"/>
    <cellStyle name="Currency 3 2 3 2 2 2 2 2 6" xfId="24107" xr:uid="{F1502AC2-048F-462E-A126-F6BC1FB86283}"/>
    <cellStyle name="Currency 3 2 3 2 2 2 2 3" xfId="2320" xr:uid="{C09C45FB-E96E-4FB9-B6FB-3364F1DC1D7A}"/>
    <cellStyle name="Currency 3 2 3 2 2 2 2 3 2" xfId="5152" xr:uid="{DAF80C47-E3D4-499E-9934-57674A7403E7}"/>
    <cellStyle name="Currency 3 2 3 2 2 2 2 3 2 2" xfId="10816" xr:uid="{2AF9BFA8-19E0-443A-85A1-673A383879C5}"/>
    <cellStyle name="Currency 3 2 3 2 2 2 2 3 2 2 2" xfId="22144" xr:uid="{77BDBF1A-0B83-4073-9F7E-6091857ED908}"/>
    <cellStyle name="Currency 3 2 3 2 2 2 2 3 2 2 2 2" xfId="44800" xr:uid="{318B0309-31EF-4A2E-B3C1-F2C8654D49B2}"/>
    <cellStyle name="Currency 3 2 3 2 2 2 2 3 2 2 3" xfId="33472" xr:uid="{26C74422-EE92-46CA-AE49-0FBF7D698F51}"/>
    <cellStyle name="Currency 3 2 3 2 2 2 2 3 2 3" xfId="16480" xr:uid="{375274FF-075A-4975-B5AD-67C9E002C3E0}"/>
    <cellStyle name="Currency 3 2 3 2 2 2 2 3 2 3 2" xfId="39136" xr:uid="{4FC59CC3-7A28-45A8-BA3A-1A8931C7C017}"/>
    <cellStyle name="Currency 3 2 3 2 2 2 2 3 2 4" xfId="27808" xr:uid="{40845E6F-5C17-4B30-A7A8-00225377B04D}"/>
    <cellStyle name="Currency 3 2 3 2 2 2 2 3 3" xfId="7984" xr:uid="{0AB8DCFF-D4DE-4CFF-BD03-4B9592B6900E}"/>
    <cellStyle name="Currency 3 2 3 2 2 2 2 3 3 2" xfId="19312" xr:uid="{A689B762-E99F-4F83-B194-A24C9D1A7168}"/>
    <cellStyle name="Currency 3 2 3 2 2 2 2 3 3 2 2" xfId="41968" xr:uid="{26A6E057-271D-4338-B5BE-F7C96FDF319E}"/>
    <cellStyle name="Currency 3 2 3 2 2 2 2 3 3 3" xfId="30640" xr:uid="{8F06443C-4D08-41CF-AF76-900781B7BA7C}"/>
    <cellStyle name="Currency 3 2 3 2 2 2 2 3 4" xfId="13648" xr:uid="{7E668550-F3E9-4EBE-8201-E18D775AC5CF}"/>
    <cellStyle name="Currency 3 2 3 2 2 2 2 3 4 2" xfId="36304" xr:uid="{61B541B4-86E3-4B80-BB6E-6340593141F3}"/>
    <cellStyle name="Currency 3 2 3 2 2 2 2 3 5" xfId="24976" xr:uid="{5C03BB82-1D30-49D2-BB61-9C4AE4000947}"/>
    <cellStyle name="Currency 3 2 3 2 2 2 2 4" xfId="3579" xr:uid="{BB231315-355E-4642-B933-D47C19B78B71}"/>
    <cellStyle name="Currency 3 2 3 2 2 2 2 4 2" xfId="9243" xr:uid="{7B3C753B-5FEE-4DD3-9F6E-39C65DE6526A}"/>
    <cellStyle name="Currency 3 2 3 2 2 2 2 4 2 2" xfId="20571" xr:uid="{A6E27143-BFF3-49B9-931C-6EABAC485368}"/>
    <cellStyle name="Currency 3 2 3 2 2 2 2 4 2 2 2" xfId="43227" xr:uid="{143150C1-1970-4930-B149-BF1ECDC8B575}"/>
    <cellStyle name="Currency 3 2 3 2 2 2 2 4 2 3" xfId="31899" xr:uid="{45D7B32D-F74F-4B0C-A977-930314A8A6B1}"/>
    <cellStyle name="Currency 3 2 3 2 2 2 2 4 3" xfId="14907" xr:uid="{847E5EA0-3DF8-4958-81B1-5509E1C791B0}"/>
    <cellStyle name="Currency 3 2 3 2 2 2 2 4 3 2" xfId="37563" xr:uid="{3350F676-A5BB-4EC7-838C-85B775FAC3C0}"/>
    <cellStyle name="Currency 3 2 3 2 2 2 2 4 4" xfId="26235" xr:uid="{39D9EFCC-06F6-444E-B842-BBD484FCE3EB}"/>
    <cellStyle name="Currency 3 2 3 2 2 2 2 5" xfId="6411" xr:uid="{160F9CEF-BD86-4D66-9686-B585B08B9F86}"/>
    <cellStyle name="Currency 3 2 3 2 2 2 2 5 2" xfId="17739" xr:uid="{50693B91-8A76-4325-B468-3E460F60CD69}"/>
    <cellStyle name="Currency 3 2 3 2 2 2 2 5 2 2" xfId="40395" xr:uid="{70EC899C-9560-40F0-AFE2-9F6EC387D32D}"/>
    <cellStyle name="Currency 3 2 3 2 2 2 2 5 3" xfId="29067" xr:uid="{5EA9D016-4A21-4E97-A3FF-E1CA4A4481C3}"/>
    <cellStyle name="Currency 3 2 3 2 2 2 2 6" xfId="12075" xr:uid="{E3CD8CA6-D3CB-49CE-B278-EE7F7AF0E644}"/>
    <cellStyle name="Currency 3 2 3 2 2 2 2 6 2" xfId="34731" xr:uid="{B977A9E6-7954-4DD0-B0EA-D572CF2EC74C}"/>
    <cellStyle name="Currency 3 2 3 2 2 2 2 7" xfId="23403" xr:uid="{557ECF5D-0659-4F30-8A60-AB392BBABE0D}"/>
    <cellStyle name="Currency 3 2 3 2 2 2 3" xfId="1099" xr:uid="{721ACDA2-1899-443F-8E75-8E1BA213DF1B}"/>
    <cellStyle name="Currency 3 2 3 2 2 2 3 2" xfId="2321" xr:uid="{9D97F193-9C79-476F-9880-EB0B48FE3B54}"/>
    <cellStyle name="Currency 3 2 3 2 2 2 3 2 2" xfId="5153" xr:uid="{E7DAD2BF-7CFE-458B-8264-2B12A434BC63}"/>
    <cellStyle name="Currency 3 2 3 2 2 2 3 2 2 2" xfId="10817" xr:uid="{A14A4FCC-4B9D-42D2-A163-164D6D60B781}"/>
    <cellStyle name="Currency 3 2 3 2 2 2 3 2 2 2 2" xfId="22145" xr:uid="{2431404F-ACED-4715-BB0C-F07D48337EF1}"/>
    <cellStyle name="Currency 3 2 3 2 2 2 3 2 2 2 2 2" xfId="44801" xr:uid="{7F5E3B7F-4C3D-458A-9B0B-6D9370523FB7}"/>
    <cellStyle name="Currency 3 2 3 2 2 2 3 2 2 2 3" xfId="33473" xr:uid="{0E080430-E23A-4CBB-A382-FC15F82F707D}"/>
    <cellStyle name="Currency 3 2 3 2 2 2 3 2 2 3" xfId="16481" xr:uid="{A3FC4915-ECEE-49B5-874B-CE41018D67AD}"/>
    <cellStyle name="Currency 3 2 3 2 2 2 3 2 2 3 2" xfId="39137" xr:uid="{73D60A51-0674-4A38-BE23-88A8994EFA1C}"/>
    <cellStyle name="Currency 3 2 3 2 2 2 3 2 2 4" xfId="27809" xr:uid="{2AD6D7E6-BA90-4DE5-BE9F-B680450494F1}"/>
    <cellStyle name="Currency 3 2 3 2 2 2 3 2 3" xfId="7985" xr:uid="{2C7E21F3-4C42-40BF-9629-E92D44ADEF45}"/>
    <cellStyle name="Currency 3 2 3 2 2 2 3 2 3 2" xfId="19313" xr:uid="{1878304D-4677-4110-83E1-D3EF0F4614E7}"/>
    <cellStyle name="Currency 3 2 3 2 2 2 3 2 3 2 2" xfId="41969" xr:uid="{AD0C778F-173E-42B6-A161-424395D2F290}"/>
    <cellStyle name="Currency 3 2 3 2 2 2 3 2 3 3" xfId="30641" xr:uid="{A20E8473-B7ED-4425-8ED2-FEC3C47DE59C}"/>
    <cellStyle name="Currency 3 2 3 2 2 2 3 2 4" xfId="13649" xr:uid="{F8CD9BA3-B544-49CB-80DF-03278CA9ABD3}"/>
    <cellStyle name="Currency 3 2 3 2 2 2 3 2 4 2" xfId="36305" xr:uid="{E6E443DD-99C6-4EE6-B659-167609066B43}"/>
    <cellStyle name="Currency 3 2 3 2 2 2 3 2 5" xfId="24977" xr:uid="{F0EDAFF4-5FFF-4073-87DC-96508CE87B1D}"/>
    <cellStyle name="Currency 3 2 3 2 2 2 3 3" xfId="3931" xr:uid="{CD9713E2-252F-4C41-9DD4-EF1998E067EC}"/>
    <cellStyle name="Currency 3 2 3 2 2 2 3 3 2" xfId="9595" xr:uid="{6C0D8F4B-4C2E-43DE-B546-5ECFB9C0D6C2}"/>
    <cellStyle name="Currency 3 2 3 2 2 2 3 3 2 2" xfId="20923" xr:uid="{2CB4EBEC-9DD0-402C-A6F9-EAE59AF71D22}"/>
    <cellStyle name="Currency 3 2 3 2 2 2 3 3 2 2 2" xfId="43579" xr:uid="{B710E972-C37F-495D-BA93-EB166F6B6823}"/>
    <cellStyle name="Currency 3 2 3 2 2 2 3 3 2 3" xfId="32251" xr:uid="{F29115BF-DD61-4B86-8E7A-5A5AC01B5A5E}"/>
    <cellStyle name="Currency 3 2 3 2 2 2 3 3 3" xfId="15259" xr:uid="{927DB4F0-D0F1-4E1D-85E6-23A43E7E9BE9}"/>
    <cellStyle name="Currency 3 2 3 2 2 2 3 3 3 2" xfId="37915" xr:uid="{B58705D7-E37E-4C25-80AB-E5B3D622D926}"/>
    <cellStyle name="Currency 3 2 3 2 2 2 3 3 4" xfId="26587" xr:uid="{0782BCE7-2302-48D4-8B5D-9E18BA138EB6}"/>
    <cellStyle name="Currency 3 2 3 2 2 2 3 4" xfId="6763" xr:uid="{124A48A2-92EC-4CC1-99DD-551AD48FDF22}"/>
    <cellStyle name="Currency 3 2 3 2 2 2 3 4 2" xfId="18091" xr:uid="{80745EB5-3C67-4972-9FE0-75854FEF9384}"/>
    <cellStyle name="Currency 3 2 3 2 2 2 3 4 2 2" xfId="40747" xr:uid="{F19BF7E8-610C-4E6D-926D-0C46271882E0}"/>
    <cellStyle name="Currency 3 2 3 2 2 2 3 4 3" xfId="29419" xr:uid="{326AB6D9-AE78-426E-AD0C-10A7FEFBE464}"/>
    <cellStyle name="Currency 3 2 3 2 2 2 3 5" xfId="12427" xr:uid="{938ACAED-C97A-46BF-8EF0-13C04D11ED69}"/>
    <cellStyle name="Currency 3 2 3 2 2 2 3 5 2" xfId="35083" xr:uid="{FF5F4F66-79F6-4F43-A3E0-C49C5FC0B123}"/>
    <cellStyle name="Currency 3 2 3 2 2 2 3 6" xfId="23755" xr:uid="{21DE6E9E-0F66-4704-A3F2-8E1C769E9B46}"/>
    <cellStyle name="Currency 3 2 3 2 2 2 4" xfId="2322" xr:uid="{2BF8099C-1D63-4F5D-AAE4-A95347523A15}"/>
    <cellStyle name="Currency 3 2 3 2 2 2 4 2" xfId="5154" xr:uid="{E7FF9F75-30FA-430D-B5CA-86062113D309}"/>
    <cellStyle name="Currency 3 2 3 2 2 2 4 2 2" xfId="10818" xr:uid="{A666A54F-DA69-45E4-B603-F3EE0B02DC6F}"/>
    <cellStyle name="Currency 3 2 3 2 2 2 4 2 2 2" xfId="22146" xr:uid="{A2276839-FFE7-4896-8564-DBCFB35BE2F2}"/>
    <cellStyle name="Currency 3 2 3 2 2 2 4 2 2 2 2" xfId="44802" xr:uid="{C50D9A9D-8719-4266-9906-C4AC9B0885B5}"/>
    <cellStyle name="Currency 3 2 3 2 2 2 4 2 2 3" xfId="33474" xr:uid="{80460FC0-601E-441F-A9C7-06CEA70C9CBA}"/>
    <cellStyle name="Currency 3 2 3 2 2 2 4 2 3" xfId="16482" xr:uid="{FE387019-22AD-402E-9470-EFE0B0F0128C}"/>
    <cellStyle name="Currency 3 2 3 2 2 2 4 2 3 2" xfId="39138" xr:uid="{F42FBBF3-FB3F-4E7F-87FE-CFEBCD82F099}"/>
    <cellStyle name="Currency 3 2 3 2 2 2 4 2 4" xfId="27810" xr:uid="{A2D764B9-4B48-4357-A5DF-BEADCE408A4E}"/>
    <cellStyle name="Currency 3 2 3 2 2 2 4 3" xfId="7986" xr:uid="{6C0F3830-AC93-4F0D-9B10-F908696D72B4}"/>
    <cellStyle name="Currency 3 2 3 2 2 2 4 3 2" xfId="19314" xr:uid="{B93CA716-B864-45D4-8318-BD12C351D370}"/>
    <cellStyle name="Currency 3 2 3 2 2 2 4 3 2 2" xfId="41970" xr:uid="{B414E925-FEEA-4DA4-B31C-9EAB3F28210C}"/>
    <cellStyle name="Currency 3 2 3 2 2 2 4 3 3" xfId="30642" xr:uid="{BE94F49A-E92B-488E-B032-4AD88EC3FE2D}"/>
    <cellStyle name="Currency 3 2 3 2 2 2 4 4" xfId="13650" xr:uid="{71CA9546-3374-4F4C-B515-BD8832663C37}"/>
    <cellStyle name="Currency 3 2 3 2 2 2 4 4 2" xfId="36306" xr:uid="{ACF03496-7B42-4569-B093-2A136A6CB786}"/>
    <cellStyle name="Currency 3 2 3 2 2 2 4 5" xfId="24978" xr:uid="{23C71E40-6F78-49F2-988F-54FA2AE8C92E}"/>
    <cellStyle name="Currency 3 2 3 2 2 2 5" xfId="3227" xr:uid="{B04A09E5-1F50-48C6-B933-5EC8C1128E48}"/>
    <cellStyle name="Currency 3 2 3 2 2 2 5 2" xfId="8891" xr:uid="{8D1E28F0-3445-4840-BDFB-802173DCD643}"/>
    <cellStyle name="Currency 3 2 3 2 2 2 5 2 2" xfId="20219" xr:uid="{5BEE3260-BD71-43B0-9882-39BF70869ED1}"/>
    <cellStyle name="Currency 3 2 3 2 2 2 5 2 2 2" xfId="42875" xr:uid="{EDA7E6CC-9C8E-422A-ABFE-D562E955F5CF}"/>
    <cellStyle name="Currency 3 2 3 2 2 2 5 2 3" xfId="31547" xr:uid="{2BE6497E-3AAB-4F24-97A6-6B8CE63CC119}"/>
    <cellStyle name="Currency 3 2 3 2 2 2 5 3" xfId="14555" xr:uid="{87836D34-D085-40C1-B175-51C95F71DC15}"/>
    <cellStyle name="Currency 3 2 3 2 2 2 5 3 2" xfId="37211" xr:uid="{B4B5E3D9-1E75-4DE9-AA11-E3D257A73A29}"/>
    <cellStyle name="Currency 3 2 3 2 2 2 5 4" xfId="25883" xr:uid="{54947440-CD32-47B6-86AD-477C24FC4F11}"/>
    <cellStyle name="Currency 3 2 3 2 2 2 6" xfId="6059" xr:uid="{769C337C-3C59-40A2-A609-4028872FAA42}"/>
    <cellStyle name="Currency 3 2 3 2 2 2 6 2" xfId="17387" xr:uid="{3FFA9129-3480-47C7-8761-DC51FE2F313F}"/>
    <cellStyle name="Currency 3 2 3 2 2 2 6 2 2" xfId="40043" xr:uid="{86333EEF-17A8-4275-B55D-F3EC4C385D96}"/>
    <cellStyle name="Currency 3 2 3 2 2 2 6 3" xfId="28715" xr:uid="{AA402661-FEB0-4DB9-ADC3-76E99336ABFB}"/>
    <cellStyle name="Currency 3 2 3 2 2 2 7" xfId="11723" xr:uid="{99A1739B-7009-44B8-A80B-FDA40F201795}"/>
    <cellStyle name="Currency 3 2 3 2 2 2 7 2" xfId="34379" xr:uid="{D7E8FF23-0D1E-43CB-ADD8-211DC109B543}"/>
    <cellStyle name="Currency 3 2 3 2 2 2 8" xfId="23051" xr:uid="{A809F9AE-63A4-44E4-9E8A-81607B23644E}"/>
    <cellStyle name="Currency 3 2 3 2 2 3" xfId="571" xr:uid="{AEBD1913-519E-4F26-85EA-339035474EF4}"/>
    <cellStyle name="Currency 3 2 3 2 2 3 2" xfId="1275" xr:uid="{9ABB8265-1392-4B4F-95E0-7D32365423C2}"/>
    <cellStyle name="Currency 3 2 3 2 2 3 2 2" xfId="2323" xr:uid="{C70BB1BB-BBEC-4352-9A4F-CF121A015BFC}"/>
    <cellStyle name="Currency 3 2 3 2 2 3 2 2 2" xfId="5155" xr:uid="{57CB8E1B-D41D-4166-8128-868FFCB6B4A2}"/>
    <cellStyle name="Currency 3 2 3 2 2 3 2 2 2 2" xfId="10819" xr:uid="{2F4479BF-2F53-4516-B402-9057A908E26D}"/>
    <cellStyle name="Currency 3 2 3 2 2 3 2 2 2 2 2" xfId="22147" xr:uid="{8760A522-578F-4B2C-85AA-06F5F9C905BE}"/>
    <cellStyle name="Currency 3 2 3 2 2 3 2 2 2 2 2 2" xfId="44803" xr:uid="{797E59CA-9CDC-42F3-8765-447539A5001C}"/>
    <cellStyle name="Currency 3 2 3 2 2 3 2 2 2 2 3" xfId="33475" xr:uid="{8D4790AD-EA1B-4D4F-BC60-749B52C7C296}"/>
    <cellStyle name="Currency 3 2 3 2 2 3 2 2 2 3" xfId="16483" xr:uid="{A5EC7FEF-48BA-4F9A-9385-77C574908BE9}"/>
    <cellStyle name="Currency 3 2 3 2 2 3 2 2 2 3 2" xfId="39139" xr:uid="{6F5DB18C-EED4-4FB5-9C85-3E8B69DB2A91}"/>
    <cellStyle name="Currency 3 2 3 2 2 3 2 2 2 4" xfId="27811" xr:uid="{A0F8F363-7E15-42BF-B9AC-AAA5F1EDC603}"/>
    <cellStyle name="Currency 3 2 3 2 2 3 2 2 3" xfId="7987" xr:uid="{CEBAA233-2304-4BE0-8A65-7F70245AFBA5}"/>
    <cellStyle name="Currency 3 2 3 2 2 3 2 2 3 2" xfId="19315" xr:uid="{4F0C30A1-884F-4319-B677-B6D99002980F}"/>
    <cellStyle name="Currency 3 2 3 2 2 3 2 2 3 2 2" xfId="41971" xr:uid="{253EDB78-5C11-4136-87BA-0EA17C59F36A}"/>
    <cellStyle name="Currency 3 2 3 2 2 3 2 2 3 3" xfId="30643" xr:uid="{E64223F7-F7EF-4A3C-B1B2-DCAC988454C3}"/>
    <cellStyle name="Currency 3 2 3 2 2 3 2 2 4" xfId="13651" xr:uid="{CE04FBBC-B672-4CBE-9B14-BE5976F26FA7}"/>
    <cellStyle name="Currency 3 2 3 2 2 3 2 2 4 2" xfId="36307" xr:uid="{683F012B-CE20-4315-B68D-2C797BE4B1DC}"/>
    <cellStyle name="Currency 3 2 3 2 2 3 2 2 5" xfId="24979" xr:uid="{8487018A-2541-48D1-9725-B4400E37334C}"/>
    <cellStyle name="Currency 3 2 3 2 2 3 2 3" xfId="4107" xr:uid="{162B21D2-0E5D-4B02-8F5B-3CB3BE7B0EC3}"/>
    <cellStyle name="Currency 3 2 3 2 2 3 2 3 2" xfId="9771" xr:uid="{C4A83DB9-0E5A-423B-B9C6-C3DD056D73E7}"/>
    <cellStyle name="Currency 3 2 3 2 2 3 2 3 2 2" xfId="21099" xr:uid="{50FCE386-22AE-4924-AEFD-0ACA69C84A75}"/>
    <cellStyle name="Currency 3 2 3 2 2 3 2 3 2 2 2" xfId="43755" xr:uid="{7B75D21E-6A46-43C0-BB16-7B930FEE5167}"/>
    <cellStyle name="Currency 3 2 3 2 2 3 2 3 2 3" xfId="32427" xr:uid="{6A6731D9-C830-431E-9D07-6639A83B6922}"/>
    <cellStyle name="Currency 3 2 3 2 2 3 2 3 3" xfId="15435" xr:uid="{590CA29B-04EA-4672-A093-2BD0CAD3BE66}"/>
    <cellStyle name="Currency 3 2 3 2 2 3 2 3 3 2" xfId="38091" xr:uid="{535746E3-09F1-4FEF-80D2-4ED76B039D84}"/>
    <cellStyle name="Currency 3 2 3 2 2 3 2 3 4" xfId="26763" xr:uid="{2CDA6F84-8A7B-4BB5-B551-AF30E6E124B5}"/>
    <cellStyle name="Currency 3 2 3 2 2 3 2 4" xfId="6939" xr:uid="{5400BD08-5D10-40BF-9F54-334B9F5DBB0B}"/>
    <cellStyle name="Currency 3 2 3 2 2 3 2 4 2" xfId="18267" xr:uid="{34B1F472-19AF-45E0-8473-34C5C477784E}"/>
    <cellStyle name="Currency 3 2 3 2 2 3 2 4 2 2" xfId="40923" xr:uid="{BA8BAD07-ADA1-41E2-A916-0CD7F420F405}"/>
    <cellStyle name="Currency 3 2 3 2 2 3 2 4 3" xfId="29595" xr:uid="{0349D09B-C7CB-4EF0-8D20-636AAA4C0D65}"/>
    <cellStyle name="Currency 3 2 3 2 2 3 2 5" xfId="12603" xr:uid="{985F7413-470C-46AF-92C9-EE9C1AA31398}"/>
    <cellStyle name="Currency 3 2 3 2 2 3 2 5 2" xfId="35259" xr:uid="{5357F42E-D548-4682-88CC-EA9A423FD68C}"/>
    <cellStyle name="Currency 3 2 3 2 2 3 2 6" xfId="23931" xr:uid="{6D003B12-4867-4792-A7BD-424E9066D6BA}"/>
    <cellStyle name="Currency 3 2 3 2 2 3 3" xfId="2324" xr:uid="{EC5F67A3-F124-466E-805F-150AC257F0A1}"/>
    <cellStyle name="Currency 3 2 3 2 2 3 3 2" xfId="5156" xr:uid="{1D3573E4-006A-4E04-87A1-8E4CC358BD8F}"/>
    <cellStyle name="Currency 3 2 3 2 2 3 3 2 2" xfId="10820" xr:uid="{C14ECFBE-EDB3-4D29-83CA-90FBDFE640E0}"/>
    <cellStyle name="Currency 3 2 3 2 2 3 3 2 2 2" xfId="22148" xr:uid="{C4BDFC19-B4EA-40CB-A94F-ED1432951447}"/>
    <cellStyle name="Currency 3 2 3 2 2 3 3 2 2 2 2" xfId="44804" xr:uid="{4EAD8FB4-5806-4F79-A4D4-5FEBD6E2B4C9}"/>
    <cellStyle name="Currency 3 2 3 2 2 3 3 2 2 3" xfId="33476" xr:uid="{804A9EE3-F23F-46D4-901E-0083A3D9338B}"/>
    <cellStyle name="Currency 3 2 3 2 2 3 3 2 3" xfId="16484" xr:uid="{49A03931-0169-4222-A96E-9C586F241357}"/>
    <cellStyle name="Currency 3 2 3 2 2 3 3 2 3 2" xfId="39140" xr:uid="{682CD2E1-CE14-4E4B-AB6C-C3993A3E6D43}"/>
    <cellStyle name="Currency 3 2 3 2 2 3 3 2 4" xfId="27812" xr:uid="{62C0079C-9CCB-478C-9801-A5A22C275A4B}"/>
    <cellStyle name="Currency 3 2 3 2 2 3 3 3" xfId="7988" xr:uid="{E589B4F4-31E7-4A2A-AF82-D1BADDE5C1F4}"/>
    <cellStyle name="Currency 3 2 3 2 2 3 3 3 2" xfId="19316" xr:uid="{29CDAA80-5DA4-4636-A07D-C87B628B7DB2}"/>
    <cellStyle name="Currency 3 2 3 2 2 3 3 3 2 2" xfId="41972" xr:uid="{538D704F-0FB9-4C56-A93F-55091769AFC5}"/>
    <cellStyle name="Currency 3 2 3 2 2 3 3 3 3" xfId="30644" xr:uid="{DB08C90E-D1FD-45C7-9B4C-A3D769550436}"/>
    <cellStyle name="Currency 3 2 3 2 2 3 3 4" xfId="13652" xr:uid="{B2B2F0DB-76E5-4EA3-A9F3-E3B0C0969BDD}"/>
    <cellStyle name="Currency 3 2 3 2 2 3 3 4 2" xfId="36308" xr:uid="{F4840727-C4DA-4C6A-92AE-F212814413B1}"/>
    <cellStyle name="Currency 3 2 3 2 2 3 3 5" xfId="24980" xr:uid="{BB452BD7-0B7C-4F37-9C4A-5BFCB2F5DCB5}"/>
    <cellStyle name="Currency 3 2 3 2 2 3 4" xfId="3403" xr:uid="{8D8E9DEF-5936-4B63-A80C-BCB918B758AD}"/>
    <cellStyle name="Currency 3 2 3 2 2 3 4 2" xfId="9067" xr:uid="{16143A4A-B852-4879-9D71-6A2BD4FA28BF}"/>
    <cellStyle name="Currency 3 2 3 2 2 3 4 2 2" xfId="20395" xr:uid="{2FE97E63-3A13-4B32-9986-E19BF685C2D8}"/>
    <cellStyle name="Currency 3 2 3 2 2 3 4 2 2 2" xfId="43051" xr:uid="{31D7EE87-931C-4041-91F4-4063B4339E82}"/>
    <cellStyle name="Currency 3 2 3 2 2 3 4 2 3" xfId="31723" xr:uid="{61CABB35-91C5-45F3-B472-C91FEC654623}"/>
    <cellStyle name="Currency 3 2 3 2 2 3 4 3" xfId="14731" xr:uid="{A7CA6AE6-3A01-498F-960B-DF2BE9E69F19}"/>
    <cellStyle name="Currency 3 2 3 2 2 3 4 3 2" xfId="37387" xr:uid="{F720FBB7-E678-493A-B1A0-646A6AA477B6}"/>
    <cellStyle name="Currency 3 2 3 2 2 3 4 4" xfId="26059" xr:uid="{7302B211-0EE5-4BBF-A7B4-4DA711FFB196}"/>
    <cellStyle name="Currency 3 2 3 2 2 3 5" xfId="6235" xr:uid="{25A6EEC8-4A94-4566-9C54-1A10E65816E0}"/>
    <cellStyle name="Currency 3 2 3 2 2 3 5 2" xfId="17563" xr:uid="{CE8DF2CB-40B8-49BF-B70F-7FC8E2F8176B}"/>
    <cellStyle name="Currency 3 2 3 2 2 3 5 2 2" xfId="40219" xr:uid="{63741216-9E0B-4156-8C30-40BC2B9F0B99}"/>
    <cellStyle name="Currency 3 2 3 2 2 3 5 3" xfId="28891" xr:uid="{345E874C-120D-4F46-8F3F-4D9AE4C1C254}"/>
    <cellStyle name="Currency 3 2 3 2 2 3 6" xfId="11899" xr:uid="{AF4CF447-345D-4016-B139-17A8B779E5EF}"/>
    <cellStyle name="Currency 3 2 3 2 2 3 6 2" xfId="34555" xr:uid="{E7920DBB-BAE6-4380-8BCF-F82ED0D55019}"/>
    <cellStyle name="Currency 3 2 3 2 2 3 7" xfId="23227" xr:uid="{B634C254-B8F2-495D-8523-79A30FDD512A}"/>
    <cellStyle name="Currency 3 2 3 2 2 4" xfId="923" xr:uid="{C1DA0308-1176-42A1-BC41-DA5BF6110E52}"/>
    <cellStyle name="Currency 3 2 3 2 2 4 2" xfId="2325" xr:uid="{6F85CE57-09DF-446C-8FBB-18EF925AA0DF}"/>
    <cellStyle name="Currency 3 2 3 2 2 4 2 2" xfId="5157" xr:uid="{7CC42F68-E24D-4531-AAEA-D238756F1459}"/>
    <cellStyle name="Currency 3 2 3 2 2 4 2 2 2" xfId="10821" xr:uid="{A38B155A-B45D-4EA3-8E5A-A0E90E3F3061}"/>
    <cellStyle name="Currency 3 2 3 2 2 4 2 2 2 2" xfId="22149" xr:uid="{127CA0A2-31ED-4F16-A5D1-BE7E195FDABF}"/>
    <cellStyle name="Currency 3 2 3 2 2 4 2 2 2 2 2" xfId="44805" xr:uid="{FE582248-2974-4DEA-BCB2-5AA9849CF997}"/>
    <cellStyle name="Currency 3 2 3 2 2 4 2 2 2 3" xfId="33477" xr:uid="{391448B6-A412-4D79-A348-F857916DDA17}"/>
    <cellStyle name="Currency 3 2 3 2 2 4 2 2 3" xfId="16485" xr:uid="{D9540749-4EA0-49D0-944A-1C22248A9839}"/>
    <cellStyle name="Currency 3 2 3 2 2 4 2 2 3 2" xfId="39141" xr:uid="{C3E9722C-C06A-4737-8565-AB9F559309A9}"/>
    <cellStyle name="Currency 3 2 3 2 2 4 2 2 4" xfId="27813" xr:uid="{EC2F9BE3-48B6-488F-B187-9D966D6E1B0B}"/>
    <cellStyle name="Currency 3 2 3 2 2 4 2 3" xfId="7989" xr:uid="{68A589F1-75E3-4862-9E3D-90F6344BABF6}"/>
    <cellStyle name="Currency 3 2 3 2 2 4 2 3 2" xfId="19317" xr:uid="{A14A564D-F7A5-47B0-BA30-FEE02D848B80}"/>
    <cellStyle name="Currency 3 2 3 2 2 4 2 3 2 2" xfId="41973" xr:uid="{D195C94A-6FB9-47FC-9533-8121DFFDD3EB}"/>
    <cellStyle name="Currency 3 2 3 2 2 4 2 3 3" xfId="30645" xr:uid="{75154345-25D8-4610-97AE-3800291D0745}"/>
    <cellStyle name="Currency 3 2 3 2 2 4 2 4" xfId="13653" xr:uid="{D0F94A6F-F63B-4D73-B3E6-54B7EEF5F71A}"/>
    <cellStyle name="Currency 3 2 3 2 2 4 2 4 2" xfId="36309" xr:uid="{1DA36719-B38C-489F-917E-AB04BACA3D2B}"/>
    <cellStyle name="Currency 3 2 3 2 2 4 2 5" xfId="24981" xr:uid="{68707A22-D351-49E1-A91F-1783C276DC99}"/>
    <cellStyle name="Currency 3 2 3 2 2 4 3" xfId="3755" xr:uid="{C4489B3B-C67D-42FF-ADF2-F09ADE0C30C9}"/>
    <cellStyle name="Currency 3 2 3 2 2 4 3 2" xfId="9419" xr:uid="{29F59698-41A9-4F28-9FA2-EA9CAAC7F81F}"/>
    <cellStyle name="Currency 3 2 3 2 2 4 3 2 2" xfId="20747" xr:uid="{8E9709F5-985D-42D8-BE4A-125AA524ABE2}"/>
    <cellStyle name="Currency 3 2 3 2 2 4 3 2 2 2" xfId="43403" xr:uid="{0214C300-9485-41D2-8EE2-B96B1854BD6B}"/>
    <cellStyle name="Currency 3 2 3 2 2 4 3 2 3" xfId="32075" xr:uid="{D612A444-C4D2-4A61-910B-1213DE3829FE}"/>
    <cellStyle name="Currency 3 2 3 2 2 4 3 3" xfId="15083" xr:uid="{B0063A3D-886E-4F8A-B29A-BD2831E99FA7}"/>
    <cellStyle name="Currency 3 2 3 2 2 4 3 3 2" xfId="37739" xr:uid="{EE974E5E-E664-4DC7-8B09-6F164C633E76}"/>
    <cellStyle name="Currency 3 2 3 2 2 4 3 4" xfId="26411" xr:uid="{8985CE89-AC10-486C-A7C4-A0B2888C2807}"/>
    <cellStyle name="Currency 3 2 3 2 2 4 4" xfId="6587" xr:uid="{D298FACE-70F6-4A8B-8E3F-9F4DE001F11F}"/>
    <cellStyle name="Currency 3 2 3 2 2 4 4 2" xfId="17915" xr:uid="{A7183619-3F80-43D2-93C0-120D28ED0830}"/>
    <cellStyle name="Currency 3 2 3 2 2 4 4 2 2" xfId="40571" xr:uid="{218EC3BC-14E3-4EF9-BF80-EF281E73800A}"/>
    <cellStyle name="Currency 3 2 3 2 2 4 4 3" xfId="29243" xr:uid="{94E7F560-8404-4A02-B387-5847019F6891}"/>
    <cellStyle name="Currency 3 2 3 2 2 4 5" xfId="12251" xr:uid="{F2CEC97A-80D6-4AE1-9DAF-3AAF29D9F8B2}"/>
    <cellStyle name="Currency 3 2 3 2 2 4 5 2" xfId="34907" xr:uid="{32A972DB-1657-46A4-B363-D3A0E6CECF67}"/>
    <cellStyle name="Currency 3 2 3 2 2 4 6" xfId="23579" xr:uid="{7E5AB937-9DB5-4371-89C3-FB1BDE3B74DF}"/>
    <cellStyle name="Currency 3 2 3 2 2 5" xfId="2326" xr:uid="{94484B01-673A-45AC-B259-85A1F0232C06}"/>
    <cellStyle name="Currency 3 2 3 2 2 5 2" xfId="5158" xr:uid="{5130A665-F4BF-4B35-89E7-607831C98937}"/>
    <cellStyle name="Currency 3 2 3 2 2 5 2 2" xfId="10822" xr:uid="{76CA4C7C-74E1-4A68-AAA8-32D0A4451871}"/>
    <cellStyle name="Currency 3 2 3 2 2 5 2 2 2" xfId="22150" xr:uid="{E293313F-6C95-486D-A388-F02775CBB1FB}"/>
    <cellStyle name="Currency 3 2 3 2 2 5 2 2 2 2" xfId="44806" xr:uid="{04B68ECA-2015-469D-84B0-FB332890B2C2}"/>
    <cellStyle name="Currency 3 2 3 2 2 5 2 2 3" xfId="33478" xr:uid="{B4B39AB3-91A3-423E-9CC9-926ECBE20F33}"/>
    <cellStyle name="Currency 3 2 3 2 2 5 2 3" xfId="16486" xr:uid="{C634A0C5-CBF3-4BCF-95C0-0DE71E0E797B}"/>
    <cellStyle name="Currency 3 2 3 2 2 5 2 3 2" xfId="39142" xr:uid="{7672A5C6-6874-4E60-BAE7-A74F98FD2CDA}"/>
    <cellStyle name="Currency 3 2 3 2 2 5 2 4" xfId="27814" xr:uid="{02A3F006-1D72-42AB-9813-894747F6D555}"/>
    <cellStyle name="Currency 3 2 3 2 2 5 3" xfId="7990" xr:uid="{5A5D5130-0A37-43C8-8B7A-27942C982A58}"/>
    <cellStyle name="Currency 3 2 3 2 2 5 3 2" xfId="19318" xr:uid="{5D6666AD-327A-41FE-890D-5A64660630E1}"/>
    <cellStyle name="Currency 3 2 3 2 2 5 3 2 2" xfId="41974" xr:uid="{D45FBF45-56B0-49F8-BCC0-46D926394B64}"/>
    <cellStyle name="Currency 3 2 3 2 2 5 3 3" xfId="30646" xr:uid="{D998B5E9-3C5E-4BA6-9F66-29E1F634E135}"/>
    <cellStyle name="Currency 3 2 3 2 2 5 4" xfId="13654" xr:uid="{3FE2F4F1-851F-47E9-81D4-9045A42CB429}"/>
    <cellStyle name="Currency 3 2 3 2 2 5 4 2" xfId="36310" xr:uid="{E3BEF3CD-63FE-422F-B0CC-B9E4C2926051}"/>
    <cellStyle name="Currency 3 2 3 2 2 5 5" xfId="24982" xr:uid="{A8F794A6-07B1-4DBD-8CDE-91932524C969}"/>
    <cellStyle name="Currency 3 2 3 2 2 6" xfId="3051" xr:uid="{02B1DDFF-3E77-4662-BB98-DD60843B3951}"/>
    <cellStyle name="Currency 3 2 3 2 2 6 2" xfId="8715" xr:uid="{5AAC8049-281A-450C-9424-145C777B6078}"/>
    <cellStyle name="Currency 3 2 3 2 2 6 2 2" xfId="20043" xr:uid="{045AA263-AA2F-4AD4-A1E6-D3047588C491}"/>
    <cellStyle name="Currency 3 2 3 2 2 6 2 2 2" xfId="42699" xr:uid="{40FC29D8-AF1E-4E91-9FBC-228D56A59D26}"/>
    <cellStyle name="Currency 3 2 3 2 2 6 2 3" xfId="31371" xr:uid="{D58B5BDA-AF51-4BB5-81AB-D79FE49458B2}"/>
    <cellStyle name="Currency 3 2 3 2 2 6 3" xfId="14379" xr:uid="{079BC3C7-2E9D-4B0E-A81C-3D7DFA0F56DF}"/>
    <cellStyle name="Currency 3 2 3 2 2 6 3 2" xfId="37035" xr:uid="{59A8253D-1E47-44F1-A44B-29B2187BE934}"/>
    <cellStyle name="Currency 3 2 3 2 2 6 4" xfId="25707" xr:uid="{041A773B-A8BB-4503-9512-4346BEAD4DB8}"/>
    <cellStyle name="Currency 3 2 3 2 2 7" xfId="5883" xr:uid="{BC34ABD7-ADC6-4D48-9998-A9EA836F0EE8}"/>
    <cellStyle name="Currency 3 2 3 2 2 7 2" xfId="17211" xr:uid="{508343FF-E7DF-4808-BF60-FAEB568F562C}"/>
    <cellStyle name="Currency 3 2 3 2 2 7 2 2" xfId="39867" xr:uid="{32A72189-962B-435A-B75C-66C6D6E0790E}"/>
    <cellStyle name="Currency 3 2 3 2 2 7 3" xfId="28539" xr:uid="{A8ED4AC4-2871-4406-8F9F-1B6593113821}"/>
    <cellStyle name="Currency 3 2 3 2 2 8" xfId="11547" xr:uid="{85D2CE92-BC05-4C5F-88D9-7FAE44A94C0A}"/>
    <cellStyle name="Currency 3 2 3 2 2 8 2" xfId="34203" xr:uid="{7D3BB3C1-F1E9-4D19-8C8F-47D830E5165E}"/>
    <cellStyle name="Currency 3 2 3 2 2 9" xfId="22875" xr:uid="{68894058-7A53-427F-BEFA-BFA16465300C}"/>
    <cellStyle name="Currency 3 2 3 2 3" xfId="307" xr:uid="{293638CF-615D-40E7-9146-9F6CBBD0FE6D}"/>
    <cellStyle name="Currency 3 2 3 2 3 2" xfId="659" xr:uid="{CFA56692-CC87-4917-86DF-03ABC89F976D}"/>
    <cellStyle name="Currency 3 2 3 2 3 2 2" xfId="1363" xr:uid="{07370BFE-45A7-443C-AA3E-2E26B0945611}"/>
    <cellStyle name="Currency 3 2 3 2 3 2 2 2" xfId="2327" xr:uid="{97439113-3B53-4B39-8A65-EA829D664F5F}"/>
    <cellStyle name="Currency 3 2 3 2 3 2 2 2 2" xfId="5159" xr:uid="{72E6DDBF-A7D2-4BF8-A4AA-C7C79FD7C116}"/>
    <cellStyle name="Currency 3 2 3 2 3 2 2 2 2 2" xfId="10823" xr:uid="{DA7C577B-89B7-4778-B94C-099C6C8A3608}"/>
    <cellStyle name="Currency 3 2 3 2 3 2 2 2 2 2 2" xfId="22151" xr:uid="{086AE739-2277-41A1-832A-DF1526C131C3}"/>
    <cellStyle name="Currency 3 2 3 2 3 2 2 2 2 2 2 2" xfId="44807" xr:uid="{9E13F603-741D-4F7D-A14C-B5962B61E88A}"/>
    <cellStyle name="Currency 3 2 3 2 3 2 2 2 2 2 3" xfId="33479" xr:uid="{21825562-192B-4FE5-8ED6-0740A0ACB9D8}"/>
    <cellStyle name="Currency 3 2 3 2 3 2 2 2 2 3" xfId="16487" xr:uid="{9441C931-775D-4509-90B2-BB50037D09A1}"/>
    <cellStyle name="Currency 3 2 3 2 3 2 2 2 2 3 2" xfId="39143" xr:uid="{2F0B4839-8566-46D6-A525-CD0C930C6930}"/>
    <cellStyle name="Currency 3 2 3 2 3 2 2 2 2 4" xfId="27815" xr:uid="{A3120144-3136-4B21-A3B6-527E6B0BACFC}"/>
    <cellStyle name="Currency 3 2 3 2 3 2 2 2 3" xfId="7991" xr:uid="{7F3BC0F5-DCC6-4D0A-97BC-77B28C7D480F}"/>
    <cellStyle name="Currency 3 2 3 2 3 2 2 2 3 2" xfId="19319" xr:uid="{752B3B16-4A08-4E1E-8620-516C2074D319}"/>
    <cellStyle name="Currency 3 2 3 2 3 2 2 2 3 2 2" xfId="41975" xr:uid="{6BAF5BBC-FF85-4826-89C6-6C5A4A5C7BC7}"/>
    <cellStyle name="Currency 3 2 3 2 3 2 2 2 3 3" xfId="30647" xr:uid="{60E406E9-DB5B-4E18-B8EF-C1E26E2AEC97}"/>
    <cellStyle name="Currency 3 2 3 2 3 2 2 2 4" xfId="13655" xr:uid="{3490B0C8-B3C8-4F93-BE83-FC8046429D33}"/>
    <cellStyle name="Currency 3 2 3 2 3 2 2 2 4 2" xfId="36311" xr:uid="{9A88A1A0-9402-416D-A36F-615A470BCF24}"/>
    <cellStyle name="Currency 3 2 3 2 3 2 2 2 5" xfId="24983" xr:uid="{8648C02A-99B6-4926-9A65-8286FE4C627F}"/>
    <cellStyle name="Currency 3 2 3 2 3 2 2 3" xfId="4195" xr:uid="{D698AD9D-175E-4E48-BD2F-DD59FEF9A6AE}"/>
    <cellStyle name="Currency 3 2 3 2 3 2 2 3 2" xfId="9859" xr:uid="{5456EEBC-EA2D-41F5-A4F0-DD3DA1C358FE}"/>
    <cellStyle name="Currency 3 2 3 2 3 2 2 3 2 2" xfId="21187" xr:uid="{FA4232B9-D14A-48D5-9F86-262EFBE6DE8B}"/>
    <cellStyle name="Currency 3 2 3 2 3 2 2 3 2 2 2" xfId="43843" xr:uid="{8C1F8305-AEED-48DB-9C7D-1BE73F8BE0EB}"/>
    <cellStyle name="Currency 3 2 3 2 3 2 2 3 2 3" xfId="32515" xr:uid="{2236F4FB-218D-438A-911D-B9FF24D86DF1}"/>
    <cellStyle name="Currency 3 2 3 2 3 2 2 3 3" xfId="15523" xr:uid="{B5F6316F-41CD-46EB-A834-3CEF524F381E}"/>
    <cellStyle name="Currency 3 2 3 2 3 2 2 3 3 2" xfId="38179" xr:uid="{ED01DE88-812F-4701-AD2A-2FF0D0007F96}"/>
    <cellStyle name="Currency 3 2 3 2 3 2 2 3 4" xfId="26851" xr:uid="{09544CCA-2779-4DA0-A2FA-55A9DBECBD11}"/>
    <cellStyle name="Currency 3 2 3 2 3 2 2 4" xfId="7027" xr:uid="{69BEE924-5BC1-487B-92D7-C47DB122F4EA}"/>
    <cellStyle name="Currency 3 2 3 2 3 2 2 4 2" xfId="18355" xr:uid="{5D40CB41-1A99-422F-908A-BBA930148C28}"/>
    <cellStyle name="Currency 3 2 3 2 3 2 2 4 2 2" xfId="41011" xr:uid="{59C87483-0AA0-4740-A796-1EAD24AE794F}"/>
    <cellStyle name="Currency 3 2 3 2 3 2 2 4 3" xfId="29683" xr:uid="{96717D1A-7DDD-4722-B467-E4CF6B4A31D3}"/>
    <cellStyle name="Currency 3 2 3 2 3 2 2 5" xfId="12691" xr:uid="{F8668974-C163-4CCF-8A82-6B73CCFE5BF7}"/>
    <cellStyle name="Currency 3 2 3 2 3 2 2 5 2" xfId="35347" xr:uid="{5AB0B7E3-98E8-4EE0-96A3-38B5B7FF263A}"/>
    <cellStyle name="Currency 3 2 3 2 3 2 2 6" xfId="24019" xr:uid="{9A249539-2934-4E69-9457-CA87007A1979}"/>
    <cellStyle name="Currency 3 2 3 2 3 2 3" xfId="2328" xr:uid="{FDC2E8DA-603F-4C1C-90A7-3FA07634EB7A}"/>
    <cellStyle name="Currency 3 2 3 2 3 2 3 2" xfId="5160" xr:uid="{A1B2D2CB-EDE2-4818-A85C-21E38E82E7E9}"/>
    <cellStyle name="Currency 3 2 3 2 3 2 3 2 2" xfId="10824" xr:uid="{6D21FC9F-635D-4A9C-9B79-309CD2B4B12A}"/>
    <cellStyle name="Currency 3 2 3 2 3 2 3 2 2 2" xfId="22152" xr:uid="{1BC24BF3-0413-4AE0-A6AA-74039B1321AE}"/>
    <cellStyle name="Currency 3 2 3 2 3 2 3 2 2 2 2" xfId="44808" xr:uid="{A81ECC41-C7A1-4242-BF3C-C2C7EBF5E1B6}"/>
    <cellStyle name="Currency 3 2 3 2 3 2 3 2 2 3" xfId="33480" xr:uid="{BDE354A1-535A-4017-B0DC-CCF0116A98E4}"/>
    <cellStyle name="Currency 3 2 3 2 3 2 3 2 3" xfId="16488" xr:uid="{491FA16D-CDE6-46C3-B967-54A7DCB76FF5}"/>
    <cellStyle name="Currency 3 2 3 2 3 2 3 2 3 2" xfId="39144" xr:uid="{42B32691-A131-4E6E-853F-133EEC672610}"/>
    <cellStyle name="Currency 3 2 3 2 3 2 3 2 4" xfId="27816" xr:uid="{9585C7E8-E202-4998-954E-4C97BE55D6B9}"/>
    <cellStyle name="Currency 3 2 3 2 3 2 3 3" xfId="7992" xr:uid="{277C5511-4109-49BA-83DB-BAF844E6771C}"/>
    <cellStyle name="Currency 3 2 3 2 3 2 3 3 2" xfId="19320" xr:uid="{4905C86B-13C8-4121-B443-FD0FA004200A}"/>
    <cellStyle name="Currency 3 2 3 2 3 2 3 3 2 2" xfId="41976" xr:uid="{176EEDD4-FA08-4B88-925A-074227ADBA58}"/>
    <cellStyle name="Currency 3 2 3 2 3 2 3 3 3" xfId="30648" xr:uid="{4D865F52-77D0-4997-AE27-B488C2D845D3}"/>
    <cellStyle name="Currency 3 2 3 2 3 2 3 4" xfId="13656" xr:uid="{B8AFFC94-D245-4AE1-B1FC-D8289DEB0256}"/>
    <cellStyle name="Currency 3 2 3 2 3 2 3 4 2" xfId="36312" xr:uid="{017C26B7-2E95-4480-AF88-4F223507F946}"/>
    <cellStyle name="Currency 3 2 3 2 3 2 3 5" xfId="24984" xr:uid="{4D35A2F4-F43F-4CE6-9029-DA7AF5E76653}"/>
    <cellStyle name="Currency 3 2 3 2 3 2 4" xfId="3491" xr:uid="{7414537F-DAD5-4F16-A207-7648B2D89168}"/>
    <cellStyle name="Currency 3 2 3 2 3 2 4 2" xfId="9155" xr:uid="{703BB779-3F31-484E-B9F8-DA963C94DB07}"/>
    <cellStyle name="Currency 3 2 3 2 3 2 4 2 2" xfId="20483" xr:uid="{90682F21-4A39-4A73-9544-7944065491C6}"/>
    <cellStyle name="Currency 3 2 3 2 3 2 4 2 2 2" xfId="43139" xr:uid="{56AD5788-6E1A-4157-95A5-74AFE05A21ED}"/>
    <cellStyle name="Currency 3 2 3 2 3 2 4 2 3" xfId="31811" xr:uid="{B42A6A07-0CEF-4207-AB92-105EEA61E155}"/>
    <cellStyle name="Currency 3 2 3 2 3 2 4 3" xfId="14819" xr:uid="{6935D85A-E1F0-4EB2-81B3-AFCFA3C27F25}"/>
    <cellStyle name="Currency 3 2 3 2 3 2 4 3 2" xfId="37475" xr:uid="{D526C126-D308-487D-B9D8-955ECDB5A311}"/>
    <cellStyle name="Currency 3 2 3 2 3 2 4 4" xfId="26147" xr:uid="{047C5332-1ACF-43FF-9EFF-53AA84A2D183}"/>
    <cellStyle name="Currency 3 2 3 2 3 2 5" xfId="6323" xr:uid="{59FE6A1F-75C7-48B6-968E-02D14AADD1BA}"/>
    <cellStyle name="Currency 3 2 3 2 3 2 5 2" xfId="17651" xr:uid="{2A7ED604-DCFB-4889-A7EF-1B75042AE275}"/>
    <cellStyle name="Currency 3 2 3 2 3 2 5 2 2" xfId="40307" xr:uid="{E169BF44-8905-457A-ADED-92EA44CE7FCE}"/>
    <cellStyle name="Currency 3 2 3 2 3 2 5 3" xfId="28979" xr:uid="{D304F58B-5451-4CF1-ABDB-1C4D938BD821}"/>
    <cellStyle name="Currency 3 2 3 2 3 2 6" xfId="11987" xr:uid="{A7C8C09C-C023-439C-AF5A-C49A8F74B0D6}"/>
    <cellStyle name="Currency 3 2 3 2 3 2 6 2" xfId="34643" xr:uid="{CD9FF714-AB46-4933-BD69-33D3967A0F5F}"/>
    <cellStyle name="Currency 3 2 3 2 3 2 7" xfId="23315" xr:uid="{AF4C8A40-745D-4059-A43F-0651FEC3E48A}"/>
    <cellStyle name="Currency 3 2 3 2 3 3" xfId="1011" xr:uid="{B144B1C7-DF2E-4E57-ABB4-499E8810C7FE}"/>
    <cellStyle name="Currency 3 2 3 2 3 3 2" xfId="2329" xr:uid="{8FFF2DAA-5C3C-4505-80AB-0B545B5BDD66}"/>
    <cellStyle name="Currency 3 2 3 2 3 3 2 2" xfId="5161" xr:uid="{83A46B6C-8450-48A3-BFBC-89B7C8D77027}"/>
    <cellStyle name="Currency 3 2 3 2 3 3 2 2 2" xfId="10825" xr:uid="{ABA4BC4F-45E9-4A52-9849-909A63CA703D}"/>
    <cellStyle name="Currency 3 2 3 2 3 3 2 2 2 2" xfId="22153" xr:uid="{4F8DE932-77B8-4734-A53E-F1C35114BE2F}"/>
    <cellStyle name="Currency 3 2 3 2 3 3 2 2 2 2 2" xfId="44809" xr:uid="{26DA412A-7045-4B29-B85E-57C62D6BF352}"/>
    <cellStyle name="Currency 3 2 3 2 3 3 2 2 2 3" xfId="33481" xr:uid="{1206B94A-2C3A-43E5-84A4-1DE30437084E}"/>
    <cellStyle name="Currency 3 2 3 2 3 3 2 2 3" xfId="16489" xr:uid="{16424D4F-137C-4E27-9FCB-3C760EED467A}"/>
    <cellStyle name="Currency 3 2 3 2 3 3 2 2 3 2" xfId="39145" xr:uid="{C073F5C4-22C4-497A-ACF5-8ABBE880319B}"/>
    <cellStyle name="Currency 3 2 3 2 3 3 2 2 4" xfId="27817" xr:uid="{D61F4A40-A6C8-47D9-B233-4A402D008C14}"/>
    <cellStyle name="Currency 3 2 3 2 3 3 2 3" xfId="7993" xr:uid="{15354D34-4E24-444D-AB14-B7ACEDA1C65B}"/>
    <cellStyle name="Currency 3 2 3 2 3 3 2 3 2" xfId="19321" xr:uid="{990B72B5-D2C5-48D6-9260-3A26C9E44D1F}"/>
    <cellStyle name="Currency 3 2 3 2 3 3 2 3 2 2" xfId="41977" xr:uid="{3952BD05-7E00-47FF-8A48-844DEF00A2FF}"/>
    <cellStyle name="Currency 3 2 3 2 3 3 2 3 3" xfId="30649" xr:uid="{93466FCC-555B-4CAB-ABB3-F475B75F0A24}"/>
    <cellStyle name="Currency 3 2 3 2 3 3 2 4" xfId="13657" xr:uid="{693DED41-E361-4A10-A0CE-BF7859E28E05}"/>
    <cellStyle name="Currency 3 2 3 2 3 3 2 4 2" xfId="36313" xr:uid="{C8F1D901-A869-4554-89A1-23E7BC14BEC6}"/>
    <cellStyle name="Currency 3 2 3 2 3 3 2 5" xfId="24985" xr:uid="{119DA35D-A77F-4916-ADEA-2DC9CCB1D651}"/>
    <cellStyle name="Currency 3 2 3 2 3 3 3" xfId="3843" xr:uid="{F6817DD1-1B8E-4CEA-AF29-94BD35956548}"/>
    <cellStyle name="Currency 3 2 3 2 3 3 3 2" xfId="9507" xr:uid="{1559EE17-2B23-4B3E-9FD2-AE667BACB032}"/>
    <cellStyle name="Currency 3 2 3 2 3 3 3 2 2" xfId="20835" xr:uid="{C36879A9-774F-45DB-A070-A93EB70E39EE}"/>
    <cellStyle name="Currency 3 2 3 2 3 3 3 2 2 2" xfId="43491" xr:uid="{7CA772C2-E779-4946-B471-78D5450FA28E}"/>
    <cellStyle name="Currency 3 2 3 2 3 3 3 2 3" xfId="32163" xr:uid="{93BDEB0A-D2B8-4C69-AFF9-73B5C784D8CD}"/>
    <cellStyle name="Currency 3 2 3 2 3 3 3 3" xfId="15171" xr:uid="{328BB88C-2EDE-4157-90E6-61DC1C111DB7}"/>
    <cellStyle name="Currency 3 2 3 2 3 3 3 3 2" xfId="37827" xr:uid="{15088D04-FE9E-469A-8C4F-AD5D4E1DDBFE}"/>
    <cellStyle name="Currency 3 2 3 2 3 3 3 4" xfId="26499" xr:uid="{F0565DD6-32BB-4233-9A60-D5A1630E1121}"/>
    <cellStyle name="Currency 3 2 3 2 3 3 4" xfId="6675" xr:uid="{C8732542-4A4F-4ECD-8B3E-C092983FB8A4}"/>
    <cellStyle name="Currency 3 2 3 2 3 3 4 2" xfId="18003" xr:uid="{FF8A3A84-C746-4192-9047-C8989119CA8E}"/>
    <cellStyle name="Currency 3 2 3 2 3 3 4 2 2" xfId="40659" xr:uid="{35DC0B77-16B2-4823-BB7E-CF405513F753}"/>
    <cellStyle name="Currency 3 2 3 2 3 3 4 3" xfId="29331" xr:uid="{BD86AEA1-F3A0-47CB-B148-CC64B68D55A9}"/>
    <cellStyle name="Currency 3 2 3 2 3 3 5" xfId="12339" xr:uid="{FE1F92C6-231E-47C6-B3E5-F636DA6131F9}"/>
    <cellStyle name="Currency 3 2 3 2 3 3 5 2" xfId="34995" xr:uid="{E9DDE86C-F035-4F31-BC96-1569985DA2C7}"/>
    <cellStyle name="Currency 3 2 3 2 3 3 6" xfId="23667" xr:uid="{2B812BF9-8B55-4BBD-A5D5-6CEDD4C83A18}"/>
    <cellStyle name="Currency 3 2 3 2 3 4" xfId="2330" xr:uid="{739E2CE0-DACB-40FF-9289-127B1C8092C5}"/>
    <cellStyle name="Currency 3 2 3 2 3 4 2" xfId="5162" xr:uid="{188EFC84-4BC5-42C5-9FCA-C92F0917B3FC}"/>
    <cellStyle name="Currency 3 2 3 2 3 4 2 2" xfId="10826" xr:uid="{43A71C45-D1D5-444C-BD39-CF4F92B113FC}"/>
    <cellStyle name="Currency 3 2 3 2 3 4 2 2 2" xfId="22154" xr:uid="{311863BD-401C-4D15-8D01-1DFA21699902}"/>
    <cellStyle name="Currency 3 2 3 2 3 4 2 2 2 2" xfId="44810" xr:uid="{240C987D-F8DD-45BA-9602-057278F6A76B}"/>
    <cellStyle name="Currency 3 2 3 2 3 4 2 2 3" xfId="33482" xr:uid="{7AA5DD1E-6287-471B-9186-C12E6DF8D521}"/>
    <cellStyle name="Currency 3 2 3 2 3 4 2 3" xfId="16490" xr:uid="{02EB4C47-8174-410A-B456-AB9C152F63A7}"/>
    <cellStyle name="Currency 3 2 3 2 3 4 2 3 2" xfId="39146" xr:uid="{1906BA6E-1C8C-411B-9275-F6BA5498BE0A}"/>
    <cellStyle name="Currency 3 2 3 2 3 4 2 4" xfId="27818" xr:uid="{F561D1FF-1239-4B56-B899-630189F39210}"/>
    <cellStyle name="Currency 3 2 3 2 3 4 3" xfId="7994" xr:uid="{9B757DAE-5464-4359-A5C4-2EA909B916CD}"/>
    <cellStyle name="Currency 3 2 3 2 3 4 3 2" xfId="19322" xr:uid="{C25FC856-C8FC-4BDC-9476-6F0318EE016F}"/>
    <cellStyle name="Currency 3 2 3 2 3 4 3 2 2" xfId="41978" xr:uid="{465A67C8-4A7D-4124-81B9-E92C6CC800FC}"/>
    <cellStyle name="Currency 3 2 3 2 3 4 3 3" xfId="30650" xr:uid="{2609456F-8D6C-4EF8-AC72-0317361BDBF9}"/>
    <cellStyle name="Currency 3 2 3 2 3 4 4" xfId="13658" xr:uid="{242DC732-3CF6-4FE2-B541-18EBE6B14705}"/>
    <cellStyle name="Currency 3 2 3 2 3 4 4 2" xfId="36314" xr:uid="{5730BF28-3DEA-4371-9096-2858A8B0709E}"/>
    <cellStyle name="Currency 3 2 3 2 3 4 5" xfId="24986" xr:uid="{A12F4C33-4514-422F-BA7D-21FD2604C319}"/>
    <cellStyle name="Currency 3 2 3 2 3 5" xfId="3139" xr:uid="{46C8F493-2FC0-408A-BEDE-E557063EC3EA}"/>
    <cellStyle name="Currency 3 2 3 2 3 5 2" xfId="8803" xr:uid="{A758F2CB-1F63-424E-8096-3D11DAF74117}"/>
    <cellStyle name="Currency 3 2 3 2 3 5 2 2" xfId="20131" xr:uid="{0E400DD6-38A7-4E46-8C45-7553E0F963B1}"/>
    <cellStyle name="Currency 3 2 3 2 3 5 2 2 2" xfId="42787" xr:uid="{274E23EB-36C2-4610-A64A-5E9DAE4B3644}"/>
    <cellStyle name="Currency 3 2 3 2 3 5 2 3" xfId="31459" xr:uid="{A21505EF-6240-419E-813F-6E40F5E85BDB}"/>
    <cellStyle name="Currency 3 2 3 2 3 5 3" xfId="14467" xr:uid="{E78B3900-B6E3-4F93-81A2-4BA3503D41DF}"/>
    <cellStyle name="Currency 3 2 3 2 3 5 3 2" xfId="37123" xr:uid="{16C40DA9-62B8-49F5-A189-362F29D4D25C}"/>
    <cellStyle name="Currency 3 2 3 2 3 5 4" xfId="25795" xr:uid="{6864219D-3043-4D3B-A59C-DC19DE6FFA57}"/>
    <cellStyle name="Currency 3 2 3 2 3 6" xfId="5971" xr:uid="{36774C3C-51A3-4FD0-BE3E-3F6300ADA932}"/>
    <cellStyle name="Currency 3 2 3 2 3 6 2" xfId="17299" xr:uid="{6A5A48F9-5887-4741-B378-2EED99AC0E17}"/>
    <cellStyle name="Currency 3 2 3 2 3 6 2 2" xfId="39955" xr:uid="{53156C03-072B-41CE-B2B7-FC585C0B7262}"/>
    <cellStyle name="Currency 3 2 3 2 3 6 3" xfId="28627" xr:uid="{15DF473D-0482-4FDE-B277-DF8778DAA310}"/>
    <cellStyle name="Currency 3 2 3 2 3 7" xfId="11635" xr:uid="{CB88BFB0-6437-43A7-B4BD-AC16AA014B12}"/>
    <cellStyle name="Currency 3 2 3 2 3 7 2" xfId="34291" xr:uid="{B149292C-AD94-46DA-B288-B09EBF029845}"/>
    <cellStyle name="Currency 3 2 3 2 3 8" xfId="22963" xr:uid="{D0D2984D-0CE5-4035-B6D0-77FF075D2556}"/>
    <cellStyle name="Currency 3 2 3 2 4" xfId="483" xr:uid="{E394D700-6B27-4CB2-89E9-BB294085DC1C}"/>
    <cellStyle name="Currency 3 2 3 2 4 2" xfId="1187" xr:uid="{7552D797-3B71-4376-82FC-10A114DE80FF}"/>
    <cellStyle name="Currency 3 2 3 2 4 2 2" xfId="2331" xr:uid="{35960E55-22DE-4D14-BF0C-79BC799C0D83}"/>
    <cellStyle name="Currency 3 2 3 2 4 2 2 2" xfId="5163" xr:uid="{7684FAAA-F726-4F25-BC67-374D2E91706A}"/>
    <cellStyle name="Currency 3 2 3 2 4 2 2 2 2" xfId="10827" xr:uid="{13C60303-6845-4BE7-ABC5-889C77FE8F35}"/>
    <cellStyle name="Currency 3 2 3 2 4 2 2 2 2 2" xfId="22155" xr:uid="{C23533D4-204C-4410-BAEF-5871034AC60A}"/>
    <cellStyle name="Currency 3 2 3 2 4 2 2 2 2 2 2" xfId="44811" xr:uid="{C9CB6D52-F6C3-48A6-A9F2-641A974A44D6}"/>
    <cellStyle name="Currency 3 2 3 2 4 2 2 2 2 3" xfId="33483" xr:uid="{E1B78B5D-3A00-4CA5-9DD8-ACC49A803C40}"/>
    <cellStyle name="Currency 3 2 3 2 4 2 2 2 3" xfId="16491" xr:uid="{DBA02344-5B36-4527-8FAC-944FC8C749D7}"/>
    <cellStyle name="Currency 3 2 3 2 4 2 2 2 3 2" xfId="39147" xr:uid="{4B0F1E0B-7DCA-4B75-98A2-27E1988370D9}"/>
    <cellStyle name="Currency 3 2 3 2 4 2 2 2 4" xfId="27819" xr:uid="{5EC0A53A-F12B-4E4A-AEB2-A437B9D12AE4}"/>
    <cellStyle name="Currency 3 2 3 2 4 2 2 3" xfId="7995" xr:uid="{CEF68D7D-0C88-4148-9801-F2C5D8082168}"/>
    <cellStyle name="Currency 3 2 3 2 4 2 2 3 2" xfId="19323" xr:uid="{D5ADB627-4DBF-496A-8784-F6E0C5362C08}"/>
    <cellStyle name="Currency 3 2 3 2 4 2 2 3 2 2" xfId="41979" xr:uid="{DABD1B8B-54C2-4AC0-AE51-64F1074687AC}"/>
    <cellStyle name="Currency 3 2 3 2 4 2 2 3 3" xfId="30651" xr:uid="{47939D25-696D-4612-AF71-C2CDCF9542BA}"/>
    <cellStyle name="Currency 3 2 3 2 4 2 2 4" xfId="13659" xr:uid="{5CE5E6FE-380F-42D7-904D-97D095623DA9}"/>
    <cellStyle name="Currency 3 2 3 2 4 2 2 4 2" xfId="36315" xr:uid="{F6DD7EDA-6FEE-4A11-9065-C6DBFCD91578}"/>
    <cellStyle name="Currency 3 2 3 2 4 2 2 5" xfId="24987" xr:uid="{BC9E6999-23C4-4890-9CCA-0B1C48FF9AE9}"/>
    <cellStyle name="Currency 3 2 3 2 4 2 3" xfId="4019" xr:uid="{F0CCE5EC-82C2-4112-ACB2-FFA4D62071CD}"/>
    <cellStyle name="Currency 3 2 3 2 4 2 3 2" xfId="9683" xr:uid="{C73A6146-1E8E-4E67-A7A8-C9ABAA29B99D}"/>
    <cellStyle name="Currency 3 2 3 2 4 2 3 2 2" xfId="21011" xr:uid="{C2AF35D0-8E11-4DAC-92D7-7BDEF25FC17C}"/>
    <cellStyle name="Currency 3 2 3 2 4 2 3 2 2 2" xfId="43667" xr:uid="{9E2719B2-11F6-48E3-B618-684E658D00CC}"/>
    <cellStyle name="Currency 3 2 3 2 4 2 3 2 3" xfId="32339" xr:uid="{3E88BABE-D857-4099-9406-9D0B84B68286}"/>
    <cellStyle name="Currency 3 2 3 2 4 2 3 3" xfId="15347" xr:uid="{426B7081-5F78-44C9-A7FE-9CDB857BBDB0}"/>
    <cellStyle name="Currency 3 2 3 2 4 2 3 3 2" xfId="38003" xr:uid="{2C446FDF-2BC5-41D3-A5FA-4ADE88FD9B92}"/>
    <cellStyle name="Currency 3 2 3 2 4 2 3 4" xfId="26675" xr:uid="{FA297B9D-C141-48B5-948A-9B6ADE99E512}"/>
    <cellStyle name="Currency 3 2 3 2 4 2 4" xfId="6851" xr:uid="{16D12E15-26D3-4BCF-8F28-C1BFD9E5477B}"/>
    <cellStyle name="Currency 3 2 3 2 4 2 4 2" xfId="18179" xr:uid="{8EA70BA0-76AD-4FC1-94EB-DB8B68BABD2C}"/>
    <cellStyle name="Currency 3 2 3 2 4 2 4 2 2" xfId="40835" xr:uid="{1CC2B41E-55DF-49C1-9F57-4F4C724EAFBC}"/>
    <cellStyle name="Currency 3 2 3 2 4 2 4 3" xfId="29507" xr:uid="{7E80556E-67CD-4B70-A01E-70EC63C84EC0}"/>
    <cellStyle name="Currency 3 2 3 2 4 2 5" xfId="12515" xr:uid="{7D2C8E55-28E4-434D-8962-45492D4E57C0}"/>
    <cellStyle name="Currency 3 2 3 2 4 2 5 2" xfId="35171" xr:uid="{6735D84D-1CE3-4639-801E-11597F1D7D55}"/>
    <cellStyle name="Currency 3 2 3 2 4 2 6" xfId="23843" xr:uid="{BE1DC703-9609-4CB3-983D-13CD25B7B22A}"/>
    <cellStyle name="Currency 3 2 3 2 4 3" xfId="2332" xr:uid="{DC724ACA-7182-4FC3-AD46-EBE4113E3CF5}"/>
    <cellStyle name="Currency 3 2 3 2 4 3 2" xfId="5164" xr:uid="{341C4857-B03D-4718-AE3D-22897A6F177C}"/>
    <cellStyle name="Currency 3 2 3 2 4 3 2 2" xfId="10828" xr:uid="{80F3AFF2-26E4-4A0C-9BDC-076E29AA5F33}"/>
    <cellStyle name="Currency 3 2 3 2 4 3 2 2 2" xfId="22156" xr:uid="{8C8790EA-41B7-4707-9D2C-92FEBFA3430D}"/>
    <cellStyle name="Currency 3 2 3 2 4 3 2 2 2 2" xfId="44812" xr:uid="{772392B7-3349-4FDD-A4A3-F6374EF36F16}"/>
    <cellStyle name="Currency 3 2 3 2 4 3 2 2 3" xfId="33484" xr:uid="{5D03C158-AC29-4498-BEF8-CEFCAD45DEDE}"/>
    <cellStyle name="Currency 3 2 3 2 4 3 2 3" xfId="16492" xr:uid="{62DC2B12-580D-45A7-AFF8-F1432DBFE084}"/>
    <cellStyle name="Currency 3 2 3 2 4 3 2 3 2" xfId="39148" xr:uid="{2DADD944-0AB4-45E7-A94D-AA9F50D1A07E}"/>
    <cellStyle name="Currency 3 2 3 2 4 3 2 4" xfId="27820" xr:uid="{AB774ED2-2343-41A3-8301-989A1936DA15}"/>
    <cellStyle name="Currency 3 2 3 2 4 3 3" xfId="7996" xr:uid="{DB617969-EE84-4B83-B888-332A737FD404}"/>
    <cellStyle name="Currency 3 2 3 2 4 3 3 2" xfId="19324" xr:uid="{DD423B07-D6B8-4E62-83E2-9B2958CEBCA8}"/>
    <cellStyle name="Currency 3 2 3 2 4 3 3 2 2" xfId="41980" xr:uid="{6D2D5E26-A727-4ECA-82A3-F3F875CF072D}"/>
    <cellStyle name="Currency 3 2 3 2 4 3 3 3" xfId="30652" xr:uid="{A1707D57-573F-415C-84D6-5C110D3BC531}"/>
    <cellStyle name="Currency 3 2 3 2 4 3 4" xfId="13660" xr:uid="{ACC6555D-62E9-4475-8246-5F4382FF307E}"/>
    <cellStyle name="Currency 3 2 3 2 4 3 4 2" xfId="36316" xr:uid="{BC9D9FA2-6E47-4350-920B-86C6D1B17441}"/>
    <cellStyle name="Currency 3 2 3 2 4 3 5" xfId="24988" xr:uid="{9424254F-7DBE-4525-8DFF-9EA74860FA6A}"/>
    <cellStyle name="Currency 3 2 3 2 4 4" xfId="3315" xr:uid="{0BF909F8-001D-46CC-BE42-4127760B9129}"/>
    <cellStyle name="Currency 3 2 3 2 4 4 2" xfId="8979" xr:uid="{AC2D6ABA-8E6B-48FB-A5F1-15D304AD8482}"/>
    <cellStyle name="Currency 3 2 3 2 4 4 2 2" xfId="20307" xr:uid="{82EAB6F2-3420-44C0-A3CA-214DE696F432}"/>
    <cellStyle name="Currency 3 2 3 2 4 4 2 2 2" xfId="42963" xr:uid="{0FD49082-0C12-4FFA-AF16-4907678DEED0}"/>
    <cellStyle name="Currency 3 2 3 2 4 4 2 3" xfId="31635" xr:uid="{60F6B6F5-013C-470F-B484-29B9E27764A1}"/>
    <cellStyle name="Currency 3 2 3 2 4 4 3" xfId="14643" xr:uid="{4E653FF9-5DFB-47BB-8B5A-68E0F6928159}"/>
    <cellStyle name="Currency 3 2 3 2 4 4 3 2" xfId="37299" xr:uid="{324D13A6-3A9C-4E64-AD55-0FE34B124CC4}"/>
    <cellStyle name="Currency 3 2 3 2 4 4 4" xfId="25971" xr:uid="{ACCF6CF9-0E5C-4FBC-BA20-96A40230C159}"/>
    <cellStyle name="Currency 3 2 3 2 4 5" xfId="6147" xr:uid="{95372FAE-5F58-4A0C-9BBF-073B4CB565F2}"/>
    <cellStyle name="Currency 3 2 3 2 4 5 2" xfId="17475" xr:uid="{5C930D30-56C4-4E9B-8D0C-B5AA3BA3427D}"/>
    <cellStyle name="Currency 3 2 3 2 4 5 2 2" xfId="40131" xr:uid="{110407A3-4BE0-4C03-A35A-2DABF647FADC}"/>
    <cellStyle name="Currency 3 2 3 2 4 5 3" xfId="28803" xr:uid="{19F2BA38-7B3E-4A24-BB13-DB27703D1EF1}"/>
    <cellStyle name="Currency 3 2 3 2 4 6" xfId="11811" xr:uid="{2AFAC807-DA01-4D44-A3B0-B919F5CECDDA}"/>
    <cellStyle name="Currency 3 2 3 2 4 6 2" xfId="34467" xr:uid="{40EE5F40-C390-4622-9784-17A6738ED6EF}"/>
    <cellStyle name="Currency 3 2 3 2 4 7" xfId="23139" xr:uid="{EB3AFE78-B2EA-4AB7-B85E-F79B08090354}"/>
    <cellStyle name="Currency 3 2 3 2 5" xfId="835" xr:uid="{93E1DC7F-C842-4753-A20D-F6440A9B951C}"/>
    <cellStyle name="Currency 3 2 3 2 5 2" xfId="2333" xr:uid="{7FB874AC-93B2-4171-81B5-416AA7208C70}"/>
    <cellStyle name="Currency 3 2 3 2 5 2 2" xfId="5165" xr:uid="{E703857A-5009-44B7-A59B-F781E43E1BD2}"/>
    <cellStyle name="Currency 3 2 3 2 5 2 2 2" xfId="10829" xr:uid="{5FAD0D05-3F8A-4967-B56E-73DAC88AEE6A}"/>
    <cellStyle name="Currency 3 2 3 2 5 2 2 2 2" xfId="22157" xr:uid="{397FC272-071A-4F0C-BEE9-A1683478D207}"/>
    <cellStyle name="Currency 3 2 3 2 5 2 2 2 2 2" xfId="44813" xr:uid="{D79BFDF1-D3AD-4EE8-88F1-0748747AA1B9}"/>
    <cellStyle name="Currency 3 2 3 2 5 2 2 2 3" xfId="33485" xr:uid="{A064C65C-7930-400A-A2DD-38B60F045565}"/>
    <cellStyle name="Currency 3 2 3 2 5 2 2 3" xfId="16493" xr:uid="{A7E55253-66C3-4750-A1DB-074C1F99784D}"/>
    <cellStyle name="Currency 3 2 3 2 5 2 2 3 2" xfId="39149" xr:uid="{758EC0B0-D187-48DF-94E9-5002DA47F4CC}"/>
    <cellStyle name="Currency 3 2 3 2 5 2 2 4" xfId="27821" xr:uid="{E8B54F6C-61F2-4EF2-A2EB-ED9EEA4930FF}"/>
    <cellStyle name="Currency 3 2 3 2 5 2 3" xfId="7997" xr:uid="{39AA5B86-E85B-434C-B84A-561F9D631ED5}"/>
    <cellStyle name="Currency 3 2 3 2 5 2 3 2" xfId="19325" xr:uid="{7CA2DC08-382A-44A8-A7A8-EEC001C9D4CE}"/>
    <cellStyle name="Currency 3 2 3 2 5 2 3 2 2" xfId="41981" xr:uid="{D8D658D5-637A-46F8-BC3C-30D6F30C4590}"/>
    <cellStyle name="Currency 3 2 3 2 5 2 3 3" xfId="30653" xr:uid="{FD920736-A4EC-4CCB-BACB-5E258F459F52}"/>
    <cellStyle name="Currency 3 2 3 2 5 2 4" xfId="13661" xr:uid="{F52A3BDD-9E42-47CF-B065-15A095BD68C4}"/>
    <cellStyle name="Currency 3 2 3 2 5 2 4 2" xfId="36317" xr:uid="{33C34FF8-5974-4C57-B848-B00FC9CF9ED9}"/>
    <cellStyle name="Currency 3 2 3 2 5 2 5" xfId="24989" xr:uid="{22EB260F-7523-409C-98A5-2B5BE4E66961}"/>
    <cellStyle name="Currency 3 2 3 2 5 3" xfId="3667" xr:uid="{F1363B92-A0C9-464F-8277-E88FDEE9AF15}"/>
    <cellStyle name="Currency 3 2 3 2 5 3 2" xfId="9331" xr:uid="{83993110-0F06-4D8B-9CD2-23A95345B07E}"/>
    <cellStyle name="Currency 3 2 3 2 5 3 2 2" xfId="20659" xr:uid="{F417D0D9-4F9F-4BB1-AE08-B9F0E112B758}"/>
    <cellStyle name="Currency 3 2 3 2 5 3 2 2 2" xfId="43315" xr:uid="{FAE3FF3E-5C64-4588-8412-EE394B6262FF}"/>
    <cellStyle name="Currency 3 2 3 2 5 3 2 3" xfId="31987" xr:uid="{480DBED9-E753-4432-A881-A3A1FFCE1A32}"/>
    <cellStyle name="Currency 3 2 3 2 5 3 3" xfId="14995" xr:uid="{116E1F3A-4C9A-4CBB-ADE7-FC062B32B5CE}"/>
    <cellStyle name="Currency 3 2 3 2 5 3 3 2" xfId="37651" xr:uid="{56CCAA60-AF74-4F0B-80AB-5514D27897D3}"/>
    <cellStyle name="Currency 3 2 3 2 5 3 4" xfId="26323" xr:uid="{0EF54DF7-E099-4C24-84C6-FAD9DD0A875F}"/>
    <cellStyle name="Currency 3 2 3 2 5 4" xfId="6499" xr:uid="{87972C5C-251D-4323-8099-C04FB870DD96}"/>
    <cellStyle name="Currency 3 2 3 2 5 4 2" xfId="17827" xr:uid="{53269201-E840-477F-9C12-F724AA1064B5}"/>
    <cellStyle name="Currency 3 2 3 2 5 4 2 2" xfId="40483" xr:uid="{A353CA4B-8EE8-4F10-A7F0-A9591B1F2A8F}"/>
    <cellStyle name="Currency 3 2 3 2 5 4 3" xfId="29155" xr:uid="{BBD19E15-9271-44FC-9955-D7D0FAB4C0C2}"/>
    <cellStyle name="Currency 3 2 3 2 5 5" xfId="12163" xr:uid="{3B97DA6B-F3E3-42FB-803B-1BE6CB29034E}"/>
    <cellStyle name="Currency 3 2 3 2 5 5 2" xfId="34819" xr:uid="{9094E7F6-67E7-4074-B414-FD20B80EED54}"/>
    <cellStyle name="Currency 3 2 3 2 5 6" xfId="23491" xr:uid="{459FC96C-98E8-4E0D-953F-B0B94A173A6B}"/>
    <cellStyle name="Currency 3 2 3 2 6" xfId="2334" xr:uid="{5AC6537B-C60D-4050-B6EA-1968244FB13D}"/>
    <cellStyle name="Currency 3 2 3 2 6 2" xfId="5166" xr:uid="{A876422A-CEE5-49AF-9269-6455CDDB9210}"/>
    <cellStyle name="Currency 3 2 3 2 6 2 2" xfId="10830" xr:uid="{40CD88EB-5E98-43F3-8448-D07FF4FF665F}"/>
    <cellStyle name="Currency 3 2 3 2 6 2 2 2" xfId="22158" xr:uid="{FAE3C6FE-38F6-4FD6-97EB-C2312D2E6BD1}"/>
    <cellStyle name="Currency 3 2 3 2 6 2 2 2 2" xfId="44814" xr:uid="{1A158665-F327-429F-B796-77C8923599A8}"/>
    <cellStyle name="Currency 3 2 3 2 6 2 2 3" xfId="33486" xr:uid="{6B123A3D-C8A9-4DC0-BBDD-914C439ADC88}"/>
    <cellStyle name="Currency 3 2 3 2 6 2 3" xfId="16494" xr:uid="{AFD118C7-1305-4C31-912D-3DE9603A72D6}"/>
    <cellStyle name="Currency 3 2 3 2 6 2 3 2" xfId="39150" xr:uid="{A19BF9C6-BB04-497B-91B6-F3CA267E59B3}"/>
    <cellStyle name="Currency 3 2 3 2 6 2 4" xfId="27822" xr:uid="{F09C2B09-C483-4FCF-BA32-E2FF1E8FE1C2}"/>
    <cellStyle name="Currency 3 2 3 2 6 3" xfId="7998" xr:uid="{A1318D4C-36AA-430E-BEF0-B21335DAF0A2}"/>
    <cellStyle name="Currency 3 2 3 2 6 3 2" xfId="19326" xr:uid="{7EBFA49D-E1C5-4DFB-AC3C-412FAD0E0666}"/>
    <cellStyle name="Currency 3 2 3 2 6 3 2 2" xfId="41982" xr:uid="{2043E354-B9FB-45F2-8F61-139F1290D0F1}"/>
    <cellStyle name="Currency 3 2 3 2 6 3 3" xfId="30654" xr:uid="{976A42BB-ED86-4D02-83A8-EE844508B46D}"/>
    <cellStyle name="Currency 3 2 3 2 6 4" xfId="13662" xr:uid="{D7056C63-8672-4501-A587-E6A99D70A0EE}"/>
    <cellStyle name="Currency 3 2 3 2 6 4 2" xfId="36318" xr:uid="{18240ABC-338E-4936-A5AD-6838E287BDFD}"/>
    <cellStyle name="Currency 3 2 3 2 6 5" xfId="24990" xr:uid="{A41A67E8-AF67-4B15-9ED7-2A3F5669D80E}"/>
    <cellStyle name="Currency 3 2 3 2 7" xfId="2963" xr:uid="{8912D93A-6066-4102-95D7-63960B3062FA}"/>
    <cellStyle name="Currency 3 2 3 2 7 2" xfId="8627" xr:uid="{E07AF4EF-E355-415F-899E-9CED32FA5D20}"/>
    <cellStyle name="Currency 3 2 3 2 7 2 2" xfId="19955" xr:uid="{1F42FD30-BA80-402B-8AE7-81C32AC148C3}"/>
    <cellStyle name="Currency 3 2 3 2 7 2 2 2" xfId="42611" xr:uid="{11C754F5-CA0E-44EC-8059-B382561C620D}"/>
    <cellStyle name="Currency 3 2 3 2 7 2 3" xfId="31283" xr:uid="{76427499-CA13-4DC8-B624-CE9978CB2BB4}"/>
    <cellStyle name="Currency 3 2 3 2 7 3" xfId="14291" xr:uid="{90311890-DC47-41EB-A0A2-DF2769CCCF77}"/>
    <cellStyle name="Currency 3 2 3 2 7 3 2" xfId="36947" xr:uid="{9E152988-01EE-4296-9909-E858299FCCDA}"/>
    <cellStyle name="Currency 3 2 3 2 7 4" xfId="25619" xr:uid="{2D8C891F-16E5-44A9-A7BC-BB1F055925E9}"/>
    <cellStyle name="Currency 3 2 3 2 8" xfId="5795" xr:uid="{E61A8F85-8FEC-4C38-874B-12C219735D2D}"/>
    <cellStyle name="Currency 3 2 3 2 8 2" xfId="17123" xr:uid="{E6E63C87-D19D-4133-AAC7-9D6303265122}"/>
    <cellStyle name="Currency 3 2 3 2 8 2 2" xfId="39779" xr:uid="{7D692A09-20C1-4C43-ADD6-AFDBEE4A5BD8}"/>
    <cellStyle name="Currency 3 2 3 2 8 3" xfId="28451" xr:uid="{53A57D39-6449-4E70-99D3-3DC2F7507358}"/>
    <cellStyle name="Currency 3 2 3 2 9" xfId="11459" xr:uid="{6F78D528-34B2-4138-9B67-33978BA32D4F}"/>
    <cellStyle name="Currency 3 2 3 2 9 2" xfId="34115" xr:uid="{A8746AF3-1782-44FB-99C7-98823FA2B47E}"/>
    <cellStyle name="Currency 3 2 3 3" xfId="175" xr:uid="{A0FE8B99-91D6-43BE-A076-B3DAFE29AAC4}"/>
    <cellStyle name="Currency 3 2 3 3 2" xfId="351" xr:uid="{C9E87377-A020-4567-896E-7C64481C3C30}"/>
    <cellStyle name="Currency 3 2 3 3 2 2" xfId="703" xr:uid="{31B6BE58-977E-4906-92F2-DEF6DC02FF4D}"/>
    <cellStyle name="Currency 3 2 3 3 2 2 2" xfId="1407" xr:uid="{74734A63-B67A-4169-9AF4-9291F4ECD3FE}"/>
    <cellStyle name="Currency 3 2 3 3 2 2 2 2" xfId="2335" xr:uid="{10AA44CC-877B-4F18-9162-8C16A134484E}"/>
    <cellStyle name="Currency 3 2 3 3 2 2 2 2 2" xfId="5167" xr:uid="{CE37F084-4934-4487-A6B9-75AA5234302A}"/>
    <cellStyle name="Currency 3 2 3 3 2 2 2 2 2 2" xfId="10831" xr:uid="{99B8C14E-5FBC-4DA8-8AAB-877683068203}"/>
    <cellStyle name="Currency 3 2 3 3 2 2 2 2 2 2 2" xfId="22159" xr:uid="{A8416F83-FF23-4AD6-A3DF-E8121FACB111}"/>
    <cellStyle name="Currency 3 2 3 3 2 2 2 2 2 2 2 2" xfId="44815" xr:uid="{9BC36E90-8E90-48D6-B7FA-AEBFCEFDC227}"/>
    <cellStyle name="Currency 3 2 3 3 2 2 2 2 2 2 3" xfId="33487" xr:uid="{7E7BF5DF-1302-4299-936A-E5D081C45537}"/>
    <cellStyle name="Currency 3 2 3 3 2 2 2 2 2 3" xfId="16495" xr:uid="{4274E659-E5A1-49D7-88EC-51BDEE119568}"/>
    <cellStyle name="Currency 3 2 3 3 2 2 2 2 2 3 2" xfId="39151" xr:uid="{5B203264-3A50-4A32-8F71-67EAE525FD84}"/>
    <cellStyle name="Currency 3 2 3 3 2 2 2 2 2 4" xfId="27823" xr:uid="{8F4C8B70-F280-4452-86E5-7B55F55955C9}"/>
    <cellStyle name="Currency 3 2 3 3 2 2 2 2 3" xfId="7999" xr:uid="{60C9FBBB-487C-4BA1-BBD0-53DFE9049203}"/>
    <cellStyle name="Currency 3 2 3 3 2 2 2 2 3 2" xfId="19327" xr:uid="{E4FD2A33-88A0-4F74-95F2-F506CB1B48B9}"/>
    <cellStyle name="Currency 3 2 3 3 2 2 2 2 3 2 2" xfId="41983" xr:uid="{F877D594-BF7D-4108-8264-F9CF77581A2D}"/>
    <cellStyle name="Currency 3 2 3 3 2 2 2 2 3 3" xfId="30655" xr:uid="{8CC61BF3-3B08-4420-9AF0-927B7484989A}"/>
    <cellStyle name="Currency 3 2 3 3 2 2 2 2 4" xfId="13663" xr:uid="{5DD39398-445A-4275-9BFC-72CF7AFA5FAE}"/>
    <cellStyle name="Currency 3 2 3 3 2 2 2 2 4 2" xfId="36319" xr:uid="{3A0D9D10-7805-44A8-81E2-11CC78678545}"/>
    <cellStyle name="Currency 3 2 3 3 2 2 2 2 5" xfId="24991" xr:uid="{645E4FD9-3D1E-4364-98E1-F117ECE36645}"/>
    <cellStyle name="Currency 3 2 3 3 2 2 2 3" xfId="4239" xr:uid="{008E135B-4554-4F5D-B0D3-2D8CA3C863DB}"/>
    <cellStyle name="Currency 3 2 3 3 2 2 2 3 2" xfId="9903" xr:uid="{B26978EC-D7A2-4D76-BBEE-D8C137765502}"/>
    <cellStyle name="Currency 3 2 3 3 2 2 2 3 2 2" xfId="21231" xr:uid="{867EA5DF-DA86-49FD-A8AB-E8BE88A4AC11}"/>
    <cellStyle name="Currency 3 2 3 3 2 2 2 3 2 2 2" xfId="43887" xr:uid="{11226E82-EEE6-43FD-A26B-8E8C7A61530C}"/>
    <cellStyle name="Currency 3 2 3 3 2 2 2 3 2 3" xfId="32559" xr:uid="{E8B19EAF-FCA8-4A1B-B86C-34E1A33DD5D4}"/>
    <cellStyle name="Currency 3 2 3 3 2 2 2 3 3" xfId="15567" xr:uid="{3149FADB-1F8A-47EE-9908-5629B5FA0F5C}"/>
    <cellStyle name="Currency 3 2 3 3 2 2 2 3 3 2" xfId="38223" xr:uid="{A709879F-4A7C-480B-A475-B5B062221EF9}"/>
    <cellStyle name="Currency 3 2 3 3 2 2 2 3 4" xfId="26895" xr:uid="{D99B4013-DC2D-49F7-B718-B03C80631920}"/>
    <cellStyle name="Currency 3 2 3 3 2 2 2 4" xfId="7071" xr:uid="{8293D1EA-EA33-4E74-9573-425139A11BA1}"/>
    <cellStyle name="Currency 3 2 3 3 2 2 2 4 2" xfId="18399" xr:uid="{D6231C61-A303-4B04-8A2D-9B371D24B111}"/>
    <cellStyle name="Currency 3 2 3 3 2 2 2 4 2 2" xfId="41055" xr:uid="{0AB6337B-F9C3-4A78-BB2E-E031CD98660B}"/>
    <cellStyle name="Currency 3 2 3 3 2 2 2 4 3" xfId="29727" xr:uid="{DF59A4EC-E244-47A9-9DA7-F423B5A375EC}"/>
    <cellStyle name="Currency 3 2 3 3 2 2 2 5" xfId="12735" xr:uid="{A707A503-58A1-4A95-9A6F-A7419163FC0A}"/>
    <cellStyle name="Currency 3 2 3 3 2 2 2 5 2" xfId="35391" xr:uid="{BBDCE3AF-8B8C-4EB5-B676-4C2EC5102632}"/>
    <cellStyle name="Currency 3 2 3 3 2 2 2 6" xfId="24063" xr:uid="{D77A1924-5415-4000-9A39-1D7343CAF5B5}"/>
    <cellStyle name="Currency 3 2 3 3 2 2 3" xfId="2336" xr:uid="{A4EB3AA4-5F36-4EB8-8B31-11B0D963D5A4}"/>
    <cellStyle name="Currency 3 2 3 3 2 2 3 2" xfId="5168" xr:uid="{5DB25953-FAF6-4B82-B7B3-34CD6783D8F6}"/>
    <cellStyle name="Currency 3 2 3 3 2 2 3 2 2" xfId="10832" xr:uid="{11F3EC76-E1B9-4AAE-BBD8-2A0947D42848}"/>
    <cellStyle name="Currency 3 2 3 3 2 2 3 2 2 2" xfId="22160" xr:uid="{6AC064C9-8AB9-422C-BC6C-F537DB3253CF}"/>
    <cellStyle name="Currency 3 2 3 3 2 2 3 2 2 2 2" xfId="44816" xr:uid="{C2DC07E0-FF3D-47D7-9D12-4E6460625C68}"/>
    <cellStyle name="Currency 3 2 3 3 2 2 3 2 2 3" xfId="33488" xr:uid="{412CCE69-4496-4B25-B752-9920804228FE}"/>
    <cellStyle name="Currency 3 2 3 3 2 2 3 2 3" xfId="16496" xr:uid="{9ED7CDCA-6258-407A-97F6-085C584D751A}"/>
    <cellStyle name="Currency 3 2 3 3 2 2 3 2 3 2" xfId="39152" xr:uid="{864D903F-DED1-4501-9C37-5DC44D47F5A6}"/>
    <cellStyle name="Currency 3 2 3 3 2 2 3 2 4" xfId="27824" xr:uid="{D02C9A69-33DB-48F1-840A-B7B0D4250881}"/>
    <cellStyle name="Currency 3 2 3 3 2 2 3 3" xfId="8000" xr:uid="{015E2931-37A9-4BFE-AE71-4217E233DBAF}"/>
    <cellStyle name="Currency 3 2 3 3 2 2 3 3 2" xfId="19328" xr:uid="{ED9BBA83-4A3A-4823-9136-7CAF94D63B28}"/>
    <cellStyle name="Currency 3 2 3 3 2 2 3 3 2 2" xfId="41984" xr:uid="{163D07BA-CA6D-46E0-AB07-15326D608C43}"/>
    <cellStyle name="Currency 3 2 3 3 2 2 3 3 3" xfId="30656" xr:uid="{A23D6DEC-2BD3-416C-A0BA-D313936ADFF9}"/>
    <cellStyle name="Currency 3 2 3 3 2 2 3 4" xfId="13664" xr:uid="{DA1C0EE6-14F3-480F-AB44-3BA1BC12CACB}"/>
    <cellStyle name="Currency 3 2 3 3 2 2 3 4 2" xfId="36320" xr:uid="{646B5528-5061-4DD8-A46E-37EEF1AD89FF}"/>
    <cellStyle name="Currency 3 2 3 3 2 2 3 5" xfId="24992" xr:uid="{462227EA-DAF4-4A45-A597-DCE77DB91B22}"/>
    <cellStyle name="Currency 3 2 3 3 2 2 4" xfId="3535" xr:uid="{16658936-CC4F-4237-8F51-9B71C66376F9}"/>
    <cellStyle name="Currency 3 2 3 3 2 2 4 2" xfId="9199" xr:uid="{5256CFA2-836F-412A-BBC1-AEE673081C6C}"/>
    <cellStyle name="Currency 3 2 3 3 2 2 4 2 2" xfId="20527" xr:uid="{58BCE138-EEC5-4FD2-BF56-97A8BC0488AA}"/>
    <cellStyle name="Currency 3 2 3 3 2 2 4 2 2 2" xfId="43183" xr:uid="{B966B122-0AFA-42AF-BD41-A2CD93585074}"/>
    <cellStyle name="Currency 3 2 3 3 2 2 4 2 3" xfId="31855" xr:uid="{17454505-E915-49B5-9075-59F5C8579574}"/>
    <cellStyle name="Currency 3 2 3 3 2 2 4 3" xfId="14863" xr:uid="{B138E1FB-43F3-4E08-A2FE-2AFA97871D11}"/>
    <cellStyle name="Currency 3 2 3 3 2 2 4 3 2" xfId="37519" xr:uid="{A0A9367B-0F0C-4370-B3FC-00103ADDB28E}"/>
    <cellStyle name="Currency 3 2 3 3 2 2 4 4" xfId="26191" xr:uid="{8EF01051-666F-4E1F-9511-CB91D97A8B77}"/>
    <cellStyle name="Currency 3 2 3 3 2 2 5" xfId="6367" xr:uid="{1609D0CB-4D16-4063-B872-E405EDEAC054}"/>
    <cellStyle name="Currency 3 2 3 3 2 2 5 2" xfId="17695" xr:uid="{9451CD39-D1FB-407D-ADD7-8ACD4AB626D0}"/>
    <cellStyle name="Currency 3 2 3 3 2 2 5 2 2" xfId="40351" xr:uid="{E86B1064-D7D1-4D60-9B9E-3DE775D2B50F}"/>
    <cellStyle name="Currency 3 2 3 3 2 2 5 3" xfId="29023" xr:uid="{3A922E8F-62AA-4973-A66F-464BA75FD8DB}"/>
    <cellStyle name="Currency 3 2 3 3 2 2 6" xfId="12031" xr:uid="{29C6DD8C-40EF-474E-8D0C-2AD346AAEA22}"/>
    <cellStyle name="Currency 3 2 3 3 2 2 6 2" xfId="34687" xr:uid="{7EEFC2E4-E2C3-4621-83DF-4B4FCC772CC9}"/>
    <cellStyle name="Currency 3 2 3 3 2 2 7" xfId="23359" xr:uid="{B6A1C4CB-B03B-48CF-86CE-10DAAF06BA04}"/>
    <cellStyle name="Currency 3 2 3 3 2 3" xfId="1055" xr:uid="{F31CBF31-6924-40B4-9FAA-6925614233A3}"/>
    <cellStyle name="Currency 3 2 3 3 2 3 2" xfId="2337" xr:uid="{4410B338-1E66-4AC0-9DF4-FCE71C877228}"/>
    <cellStyle name="Currency 3 2 3 3 2 3 2 2" xfId="5169" xr:uid="{5BF8976F-0896-4E68-829F-2395DDE0A31C}"/>
    <cellStyle name="Currency 3 2 3 3 2 3 2 2 2" xfId="10833" xr:uid="{6D8801C3-577C-4953-9517-2E5CA5767156}"/>
    <cellStyle name="Currency 3 2 3 3 2 3 2 2 2 2" xfId="22161" xr:uid="{346074B6-0C57-45E3-9C37-F7ABBED46071}"/>
    <cellStyle name="Currency 3 2 3 3 2 3 2 2 2 2 2" xfId="44817" xr:uid="{EAFCD4DE-A408-4A2C-BB69-84ED2EA7ACD9}"/>
    <cellStyle name="Currency 3 2 3 3 2 3 2 2 2 3" xfId="33489" xr:uid="{817F4B02-A1D0-4B7E-8FF0-5D33898AAC0B}"/>
    <cellStyle name="Currency 3 2 3 3 2 3 2 2 3" xfId="16497" xr:uid="{A5A98952-7CF8-4182-A35E-800AB480A689}"/>
    <cellStyle name="Currency 3 2 3 3 2 3 2 2 3 2" xfId="39153" xr:uid="{30AD387A-53B8-4D49-8BB1-CEC822F2BB86}"/>
    <cellStyle name="Currency 3 2 3 3 2 3 2 2 4" xfId="27825" xr:uid="{3C75CACA-3886-4A9B-B044-7D8D52012840}"/>
    <cellStyle name="Currency 3 2 3 3 2 3 2 3" xfId="8001" xr:uid="{BFCBC875-261F-4908-BD8F-68CB37AEE144}"/>
    <cellStyle name="Currency 3 2 3 3 2 3 2 3 2" xfId="19329" xr:uid="{E6FDD3B2-F2DE-4B9D-A377-FCB542C82505}"/>
    <cellStyle name="Currency 3 2 3 3 2 3 2 3 2 2" xfId="41985" xr:uid="{F4D69D6D-C7C9-4692-B2C9-4E187DA0F8B3}"/>
    <cellStyle name="Currency 3 2 3 3 2 3 2 3 3" xfId="30657" xr:uid="{E9693E41-D273-4805-B19E-25544F5DBD48}"/>
    <cellStyle name="Currency 3 2 3 3 2 3 2 4" xfId="13665" xr:uid="{A7F04814-5559-47C6-B4AB-A0C52ED0223A}"/>
    <cellStyle name="Currency 3 2 3 3 2 3 2 4 2" xfId="36321" xr:uid="{60AAB8DE-BD04-4C8A-9594-27463BB05BE5}"/>
    <cellStyle name="Currency 3 2 3 3 2 3 2 5" xfId="24993" xr:uid="{340374DE-7BAB-4E82-AF49-C5E645C46468}"/>
    <cellStyle name="Currency 3 2 3 3 2 3 3" xfId="3887" xr:uid="{0E1D0F7A-215A-4879-ABE3-D8397D256E7E}"/>
    <cellStyle name="Currency 3 2 3 3 2 3 3 2" xfId="9551" xr:uid="{E31C65E8-95BE-4A12-94D5-14202D3470D4}"/>
    <cellStyle name="Currency 3 2 3 3 2 3 3 2 2" xfId="20879" xr:uid="{16E60F08-599F-4255-A115-F7EED8F934C8}"/>
    <cellStyle name="Currency 3 2 3 3 2 3 3 2 2 2" xfId="43535" xr:uid="{42977D44-0332-4ED9-8615-D754F4440DBD}"/>
    <cellStyle name="Currency 3 2 3 3 2 3 3 2 3" xfId="32207" xr:uid="{33A692A0-6867-477C-850E-8E462DB66800}"/>
    <cellStyle name="Currency 3 2 3 3 2 3 3 3" xfId="15215" xr:uid="{C582D41F-5D9B-47FB-BB17-F5842390BEDE}"/>
    <cellStyle name="Currency 3 2 3 3 2 3 3 3 2" xfId="37871" xr:uid="{3BAE7EDF-C53B-4DE8-8390-9AECEC90CCC0}"/>
    <cellStyle name="Currency 3 2 3 3 2 3 3 4" xfId="26543" xr:uid="{A4C0DA6F-8CDA-4F7C-8A33-C54785B83DC4}"/>
    <cellStyle name="Currency 3 2 3 3 2 3 4" xfId="6719" xr:uid="{6A78C289-2581-402E-AAB1-D136DE1780B1}"/>
    <cellStyle name="Currency 3 2 3 3 2 3 4 2" xfId="18047" xr:uid="{909798ED-DDA3-4F81-921F-AD9C4709F76B}"/>
    <cellStyle name="Currency 3 2 3 3 2 3 4 2 2" xfId="40703" xr:uid="{0A562C18-B0A5-4B89-AC24-8D6901E2502C}"/>
    <cellStyle name="Currency 3 2 3 3 2 3 4 3" xfId="29375" xr:uid="{C27CFAFC-B427-4AE3-BEDB-C8E81C3E29E3}"/>
    <cellStyle name="Currency 3 2 3 3 2 3 5" xfId="12383" xr:uid="{2A9DF94D-511B-41C1-876A-04DE3CAAE5E2}"/>
    <cellStyle name="Currency 3 2 3 3 2 3 5 2" xfId="35039" xr:uid="{BA283591-1851-4813-A248-6E2C3545FEB3}"/>
    <cellStyle name="Currency 3 2 3 3 2 3 6" xfId="23711" xr:uid="{007D1D79-E18C-4139-B29B-DB936A48CFA9}"/>
    <cellStyle name="Currency 3 2 3 3 2 4" xfId="2338" xr:uid="{08291888-40EB-4877-BB4E-811D5C87019E}"/>
    <cellStyle name="Currency 3 2 3 3 2 4 2" xfId="5170" xr:uid="{E10AB8A8-3EAB-407E-884C-55F1932FE864}"/>
    <cellStyle name="Currency 3 2 3 3 2 4 2 2" xfId="10834" xr:uid="{8CADF8E1-8630-4F84-9C20-05A4AA5F4066}"/>
    <cellStyle name="Currency 3 2 3 3 2 4 2 2 2" xfId="22162" xr:uid="{133D8A0E-6AF1-4565-ADC4-7C6D5865E3C8}"/>
    <cellStyle name="Currency 3 2 3 3 2 4 2 2 2 2" xfId="44818" xr:uid="{CDCFE1B4-6C46-438E-B170-8D4A1DD37FFC}"/>
    <cellStyle name="Currency 3 2 3 3 2 4 2 2 3" xfId="33490" xr:uid="{EBC27AA1-F1CE-4A13-AC1C-85C221CADF9D}"/>
    <cellStyle name="Currency 3 2 3 3 2 4 2 3" xfId="16498" xr:uid="{479076FA-ADFE-4145-A806-42C43AFD3936}"/>
    <cellStyle name="Currency 3 2 3 3 2 4 2 3 2" xfId="39154" xr:uid="{7BFB8E34-DB1C-4E10-9AFC-EA8BF3081453}"/>
    <cellStyle name="Currency 3 2 3 3 2 4 2 4" xfId="27826" xr:uid="{3BDE71D5-A364-42FC-9CB4-9044C1652F2C}"/>
    <cellStyle name="Currency 3 2 3 3 2 4 3" xfId="8002" xr:uid="{3A6D0626-8DBA-40D1-BE25-5BC43D6A72C0}"/>
    <cellStyle name="Currency 3 2 3 3 2 4 3 2" xfId="19330" xr:uid="{4CDED58B-9884-43E6-8CA0-98BBE8AB5C5E}"/>
    <cellStyle name="Currency 3 2 3 3 2 4 3 2 2" xfId="41986" xr:uid="{6918556F-1FE2-4686-9D60-13E3DC28A9B6}"/>
    <cellStyle name="Currency 3 2 3 3 2 4 3 3" xfId="30658" xr:uid="{509603F5-BFF3-498A-9131-C5FEA308C5C0}"/>
    <cellStyle name="Currency 3 2 3 3 2 4 4" xfId="13666" xr:uid="{BFD63ACC-C483-4DAB-AB47-28325E2C21BC}"/>
    <cellStyle name="Currency 3 2 3 3 2 4 4 2" xfId="36322" xr:uid="{B6C48553-2807-45E4-8A14-79BA33BC5CB1}"/>
    <cellStyle name="Currency 3 2 3 3 2 4 5" xfId="24994" xr:uid="{EFF07E16-057D-45DE-90DF-98E1BF69C316}"/>
    <cellStyle name="Currency 3 2 3 3 2 5" xfId="3183" xr:uid="{4D8C9933-479A-41DE-874A-512F055FFA18}"/>
    <cellStyle name="Currency 3 2 3 3 2 5 2" xfId="8847" xr:uid="{5C09FFEB-67C7-41F1-A2EF-43C9E494CFE6}"/>
    <cellStyle name="Currency 3 2 3 3 2 5 2 2" xfId="20175" xr:uid="{868564D5-722A-45B6-8707-3483F668EBD6}"/>
    <cellStyle name="Currency 3 2 3 3 2 5 2 2 2" xfId="42831" xr:uid="{D8B2FF97-F8E7-4862-9BFA-E642955B1370}"/>
    <cellStyle name="Currency 3 2 3 3 2 5 2 3" xfId="31503" xr:uid="{742156C8-F52F-4BCD-AEBE-CE1D2D1B037E}"/>
    <cellStyle name="Currency 3 2 3 3 2 5 3" xfId="14511" xr:uid="{9F26CE02-83F7-44F0-943D-42DE1AD75DF7}"/>
    <cellStyle name="Currency 3 2 3 3 2 5 3 2" xfId="37167" xr:uid="{7F0A60A6-6043-40E0-8BDC-321B016182E4}"/>
    <cellStyle name="Currency 3 2 3 3 2 5 4" xfId="25839" xr:uid="{B461013F-2D5F-4A49-908C-8B728FEAC270}"/>
    <cellStyle name="Currency 3 2 3 3 2 6" xfId="6015" xr:uid="{D56CA9F6-9D0B-4E53-8035-925A9AFEBDE1}"/>
    <cellStyle name="Currency 3 2 3 3 2 6 2" xfId="17343" xr:uid="{05469BE3-0377-4DE1-840C-4127C10FE635}"/>
    <cellStyle name="Currency 3 2 3 3 2 6 2 2" xfId="39999" xr:uid="{02523479-4962-49FB-BAFC-C84983CBCD9F}"/>
    <cellStyle name="Currency 3 2 3 3 2 6 3" xfId="28671" xr:uid="{41EC82E9-08B8-4D73-A783-C5B786C8B15C}"/>
    <cellStyle name="Currency 3 2 3 3 2 7" xfId="11679" xr:uid="{99BE54F9-9D21-44CE-AEF9-881E1FC51A61}"/>
    <cellStyle name="Currency 3 2 3 3 2 7 2" xfId="34335" xr:uid="{4CE78E6A-9A49-49EA-9885-17E6AD196EE6}"/>
    <cellStyle name="Currency 3 2 3 3 2 8" xfId="23007" xr:uid="{0FAA4F34-78D5-410C-90A0-C5F9A0173068}"/>
    <cellStyle name="Currency 3 2 3 3 3" xfId="527" xr:uid="{E4A3BD03-2B36-418F-9634-1278275693E1}"/>
    <cellStyle name="Currency 3 2 3 3 3 2" xfId="1231" xr:uid="{9B4A7D6B-07F8-4374-A4BF-6A79C2E5FDEB}"/>
    <cellStyle name="Currency 3 2 3 3 3 2 2" xfId="2339" xr:uid="{5A22C1AF-33C5-48C7-91F7-A886DBC5A6AF}"/>
    <cellStyle name="Currency 3 2 3 3 3 2 2 2" xfId="5171" xr:uid="{05CEE33D-519E-4F13-937B-BCFFE3AF9CCB}"/>
    <cellStyle name="Currency 3 2 3 3 3 2 2 2 2" xfId="10835" xr:uid="{C79F2970-71FF-4FFE-9C6D-41512C5A4D3B}"/>
    <cellStyle name="Currency 3 2 3 3 3 2 2 2 2 2" xfId="22163" xr:uid="{38FC8019-771F-458C-981C-71F3FD53B7E6}"/>
    <cellStyle name="Currency 3 2 3 3 3 2 2 2 2 2 2" xfId="44819" xr:uid="{C3898CD3-3FB7-4FC8-A01E-55BA0B4BA201}"/>
    <cellStyle name="Currency 3 2 3 3 3 2 2 2 2 3" xfId="33491" xr:uid="{61DDF59F-CF7F-4A29-8D39-91B85FAF3F38}"/>
    <cellStyle name="Currency 3 2 3 3 3 2 2 2 3" xfId="16499" xr:uid="{FBDCCC30-DA81-4697-A105-16033E78B710}"/>
    <cellStyle name="Currency 3 2 3 3 3 2 2 2 3 2" xfId="39155" xr:uid="{057EAF59-B6B3-4CEF-AD43-9065171539EC}"/>
    <cellStyle name="Currency 3 2 3 3 3 2 2 2 4" xfId="27827" xr:uid="{C1CF0025-D4B4-43DA-B6DF-74E71BCCA8C9}"/>
    <cellStyle name="Currency 3 2 3 3 3 2 2 3" xfId="8003" xr:uid="{6D8DDF20-70F0-4C3B-8D97-8F6728C90268}"/>
    <cellStyle name="Currency 3 2 3 3 3 2 2 3 2" xfId="19331" xr:uid="{9D743307-6EE0-4D2F-A535-86734F76E4B6}"/>
    <cellStyle name="Currency 3 2 3 3 3 2 2 3 2 2" xfId="41987" xr:uid="{2F735367-DEFF-413A-A6B4-AD508406A889}"/>
    <cellStyle name="Currency 3 2 3 3 3 2 2 3 3" xfId="30659" xr:uid="{1A2A81DE-0A70-458F-8074-AA0718D87150}"/>
    <cellStyle name="Currency 3 2 3 3 3 2 2 4" xfId="13667" xr:uid="{9F0CF4F8-E9CF-4652-BDC5-71CD34F48B58}"/>
    <cellStyle name="Currency 3 2 3 3 3 2 2 4 2" xfId="36323" xr:uid="{3A63B5CE-38E2-49B8-B555-1BA7B03E6A3A}"/>
    <cellStyle name="Currency 3 2 3 3 3 2 2 5" xfId="24995" xr:uid="{1DC03A92-4B23-495C-AAC7-8EE325C8ECE8}"/>
    <cellStyle name="Currency 3 2 3 3 3 2 3" xfId="4063" xr:uid="{BCB2C2A2-120E-48F2-9F63-1360E907B163}"/>
    <cellStyle name="Currency 3 2 3 3 3 2 3 2" xfId="9727" xr:uid="{2524B27B-BBC4-4B21-A703-BDD553F60F84}"/>
    <cellStyle name="Currency 3 2 3 3 3 2 3 2 2" xfId="21055" xr:uid="{0A4151D5-A348-4981-930D-BC1F368CCDB3}"/>
    <cellStyle name="Currency 3 2 3 3 3 2 3 2 2 2" xfId="43711" xr:uid="{9CCA45AD-36F5-41C0-A2E0-304716BBA0F2}"/>
    <cellStyle name="Currency 3 2 3 3 3 2 3 2 3" xfId="32383" xr:uid="{04D78BDA-0092-40A7-87A8-1A0D3B3A41E2}"/>
    <cellStyle name="Currency 3 2 3 3 3 2 3 3" xfId="15391" xr:uid="{F985D1F4-DF1B-4D63-8E5D-C0C1CD0F0302}"/>
    <cellStyle name="Currency 3 2 3 3 3 2 3 3 2" xfId="38047" xr:uid="{A60E4E04-8E59-4421-88F0-DC45031EB218}"/>
    <cellStyle name="Currency 3 2 3 3 3 2 3 4" xfId="26719" xr:uid="{1CD03A78-76D3-4383-A0E4-05680C58C69E}"/>
    <cellStyle name="Currency 3 2 3 3 3 2 4" xfId="6895" xr:uid="{2A55D372-1F4F-46FF-B774-8AD1DBBE57C4}"/>
    <cellStyle name="Currency 3 2 3 3 3 2 4 2" xfId="18223" xr:uid="{C6029A8C-8CBC-4509-A1CC-3D0FD1D494CF}"/>
    <cellStyle name="Currency 3 2 3 3 3 2 4 2 2" xfId="40879" xr:uid="{C0BAF1AA-4802-4004-B7DE-7D7A330FBB2C}"/>
    <cellStyle name="Currency 3 2 3 3 3 2 4 3" xfId="29551" xr:uid="{B9E143AA-FB63-4EBB-BD1B-7FFEFE3C6DF3}"/>
    <cellStyle name="Currency 3 2 3 3 3 2 5" xfId="12559" xr:uid="{0D4DAE6C-D99E-47FD-AC41-2AE52DBB7839}"/>
    <cellStyle name="Currency 3 2 3 3 3 2 5 2" xfId="35215" xr:uid="{B27DE32C-98FC-4876-9B54-5B02496F7988}"/>
    <cellStyle name="Currency 3 2 3 3 3 2 6" xfId="23887" xr:uid="{152F3455-E3DA-4345-AB45-A0B221A08893}"/>
    <cellStyle name="Currency 3 2 3 3 3 3" xfId="2340" xr:uid="{74AF353C-5A8E-4632-B9DA-8C30F16A93B2}"/>
    <cellStyle name="Currency 3 2 3 3 3 3 2" xfId="5172" xr:uid="{C31370BC-08BA-49AE-98E5-8ADD4EE74A0D}"/>
    <cellStyle name="Currency 3 2 3 3 3 3 2 2" xfId="10836" xr:uid="{926BE008-0473-4A07-8117-1ECFBB824E37}"/>
    <cellStyle name="Currency 3 2 3 3 3 3 2 2 2" xfId="22164" xr:uid="{57E19C73-A139-43ED-9415-5F5191BDC4B5}"/>
    <cellStyle name="Currency 3 2 3 3 3 3 2 2 2 2" xfId="44820" xr:uid="{89D7C826-315D-44D6-A727-FDE84E06F4E6}"/>
    <cellStyle name="Currency 3 2 3 3 3 3 2 2 3" xfId="33492" xr:uid="{59793BC2-7F1D-4F46-B226-7744394949AE}"/>
    <cellStyle name="Currency 3 2 3 3 3 3 2 3" xfId="16500" xr:uid="{FA81D4B4-EE32-43B4-BB5B-D7545513A6A4}"/>
    <cellStyle name="Currency 3 2 3 3 3 3 2 3 2" xfId="39156" xr:uid="{76DED49A-19A5-4034-8D7C-A1760659B1E8}"/>
    <cellStyle name="Currency 3 2 3 3 3 3 2 4" xfId="27828" xr:uid="{61D4D6B0-EE3C-4FF5-9952-66CB340E847F}"/>
    <cellStyle name="Currency 3 2 3 3 3 3 3" xfId="8004" xr:uid="{D21B92F0-B719-43DD-A0CB-A8C182189C70}"/>
    <cellStyle name="Currency 3 2 3 3 3 3 3 2" xfId="19332" xr:uid="{88F2D18B-A5AF-40B6-8D29-2764EFEDAEF6}"/>
    <cellStyle name="Currency 3 2 3 3 3 3 3 2 2" xfId="41988" xr:uid="{10D8F40C-E4B0-42F5-AC2E-ED6199A1BCD0}"/>
    <cellStyle name="Currency 3 2 3 3 3 3 3 3" xfId="30660" xr:uid="{7DE60A24-2C0D-428F-AE24-45CF852823D7}"/>
    <cellStyle name="Currency 3 2 3 3 3 3 4" xfId="13668" xr:uid="{3AB256AE-365F-4A50-B0B6-6209B1745526}"/>
    <cellStyle name="Currency 3 2 3 3 3 3 4 2" xfId="36324" xr:uid="{CF66C7C9-F943-433C-9E10-68E9EA2AA945}"/>
    <cellStyle name="Currency 3 2 3 3 3 3 5" xfId="24996" xr:uid="{431A1FDD-6636-44E0-B8C9-CB15A7B28ED8}"/>
    <cellStyle name="Currency 3 2 3 3 3 4" xfId="3359" xr:uid="{ED32304A-969C-422F-80C8-41B17282A211}"/>
    <cellStyle name="Currency 3 2 3 3 3 4 2" xfId="9023" xr:uid="{DE7C485E-667C-463B-BAE9-E07BB1B911D9}"/>
    <cellStyle name="Currency 3 2 3 3 3 4 2 2" xfId="20351" xr:uid="{6D2B0ECF-6C1D-4B14-9F4C-86B5665C7101}"/>
    <cellStyle name="Currency 3 2 3 3 3 4 2 2 2" xfId="43007" xr:uid="{0109D560-9A84-43F8-9415-34C8B162D60E}"/>
    <cellStyle name="Currency 3 2 3 3 3 4 2 3" xfId="31679" xr:uid="{D89FB74A-296A-4FC0-9655-CDD4235E1178}"/>
    <cellStyle name="Currency 3 2 3 3 3 4 3" xfId="14687" xr:uid="{E3F33EE3-D8C5-4016-8631-F6FDDC900CE3}"/>
    <cellStyle name="Currency 3 2 3 3 3 4 3 2" xfId="37343" xr:uid="{F2AC48E7-F58C-46B7-8A0D-DB3B1794B3B6}"/>
    <cellStyle name="Currency 3 2 3 3 3 4 4" xfId="26015" xr:uid="{D0BC23EA-1EEE-494B-AD31-6A406CBE00AE}"/>
    <cellStyle name="Currency 3 2 3 3 3 5" xfId="6191" xr:uid="{BFFEC945-92E2-4778-BACE-8E58559613DF}"/>
    <cellStyle name="Currency 3 2 3 3 3 5 2" xfId="17519" xr:uid="{3438A7A2-4028-43A0-BC84-F952763C3DD6}"/>
    <cellStyle name="Currency 3 2 3 3 3 5 2 2" xfId="40175" xr:uid="{0EAD4DD7-2F06-421A-B624-58BE9AE86176}"/>
    <cellStyle name="Currency 3 2 3 3 3 5 3" xfId="28847" xr:uid="{0EA0956C-6EBB-4AD7-B3A5-502B7B4DDA73}"/>
    <cellStyle name="Currency 3 2 3 3 3 6" xfId="11855" xr:uid="{329757D2-9351-456B-8D08-E55A2A323588}"/>
    <cellStyle name="Currency 3 2 3 3 3 6 2" xfId="34511" xr:uid="{985A7533-A85C-4C47-8EA1-D78B16ABBF25}"/>
    <cellStyle name="Currency 3 2 3 3 3 7" xfId="23183" xr:uid="{6A64248A-83CB-4AE4-BE33-A35EC5BBDC5C}"/>
    <cellStyle name="Currency 3 2 3 3 4" xfId="879" xr:uid="{CC4D8A53-C839-4A06-A86B-4A2C903148FC}"/>
    <cellStyle name="Currency 3 2 3 3 4 2" xfId="2341" xr:uid="{DF55374D-5710-45DD-81C0-D611A1E2277C}"/>
    <cellStyle name="Currency 3 2 3 3 4 2 2" xfId="5173" xr:uid="{BD38F3A5-369C-467B-80B0-BC37E8F094B8}"/>
    <cellStyle name="Currency 3 2 3 3 4 2 2 2" xfId="10837" xr:uid="{B0747A70-3253-4965-8887-A98D655F8715}"/>
    <cellStyle name="Currency 3 2 3 3 4 2 2 2 2" xfId="22165" xr:uid="{09E1F958-7A25-442E-9984-63AD83816A61}"/>
    <cellStyle name="Currency 3 2 3 3 4 2 2 2 2 2" xfId="44821" xr:uid="{098D0F49-7609-4DD1-B9CB-B026404CCE0F}"/>
    <cellStyle name="Currency 3 2 3 3 4 2 2 2 3" xfId="33493" xr:uid="{F7197663-2519-487C-90A4-9475641DDADA}"/>
    <cellStyle name="Currency 3 2 3 3 4 2 2 3" xfId="16501" xr:uid="{389932D8-7DE3-4DED-AAED-C853341BBD73}"/>
    <cellStyle name="Currency 3 2 3 3 4 2 2 3 2" xfId="39157" xr:uid="{0E47F904-AAD9-4CDC-AA02-6703765D98BB}"/>
    <cellStyle name="Currency 3 2 3 3 4 2 2 4" xfId="27829" xr:uid="{D5A51633-68D3-4CF9-BFB1-77E7C88F150F}"/>
    <cellStyle name="Currency 3 2 3 3 4 2 3" xfId="8005" xr:uid="{9D716A6B-5EC8-44D9-B4A0-7AE637FEDD8D}"/>
    <cellStyle name="Currency 3 2 3 3 4 2 3 2" xfId="19333" xr:uid="{FC382F83-391E-4003-B0A1-916FF67EC6D2}"/>
    <cellStyle name="Currency 3 2 3 3 4 2 3 2 2" xfId="41989" xr:uid="{519EA9DE-0296-46BE-89A3-A41B1C6376A6}"/>
    <cellStyle name="Currency 3 2 3 3 4 2 3 3" xfId="30661" xr:uid="{4DADE9C3-7874-4A92-8E1B-8AED1F9D6A85}"/>
    <cellStyle name="Currency 3 2 3 3 4 2 4" xfId="13669" xr:uid="{892C8AF3-FAFA-4D5A-88EE-A570C27D6550}"/>
    <cellStyle name="Currency 3 2 3 3 4 2 4 2" xfId="36325" xr:uid="{8F0CF0B0-427A-4AA9-8010-760CD6115860}"/>
    <cellStyle name="Currency 3 2 3 3 4 2 5" xfId="24997" xr:uid="{BC7982BE-1ADE-4934-9467-329970653BC1}"/>
    <cellStyle name="Currency 3 2 3 3 4 3" xfId="3711" xr:uid="{58BCBA46-41AC-483B-8380-507722111AC4}"/>
    <cellStyle name="Currency 3 2 3 3 4 3 2" xfId="9375" xr:uid="{188374CE-2F62-483F-A536-A0534BC17D31}"/>
    <cellStyle name="Currency 3 2 3 3 4 3 2 2" xfId="20703" xr:uid="{F165EB93-66C0-4CAF-963A-4D1ADE00D4C3}"/>
    <cellStyle name="Currency 3 2 3 3 4 3 2 2 2" xfId="43359" xr:uid="{F763DFC2-A5AD-4B02-BB70-9ABEE4D15A70}"/>
    <cellStyle name="Currency 3 2 3 3 4 3 2 3" xfId="32031" xr:uid="{973B0AD3-8AAB-403C-9CC5-262E676A65DE}"/>
    <cellStyle name="Currency 3 2 3 3 4 3 3" xfId="15039" xr:uid="{A3FD7513-6B4C-4C64-9859-C429134DC3AB}"/>
    <cellStyle name="Currency 3 2 3 3 4 3 3 2" xfId="37695" xr:uid="{1E173417-66FB-452B-B803-209D5D7103EB}"/>
    <cellStyle name="Currency 3 2 3 3 4 3 4" xfId="26367" xr:uid="{DD479D40-ECC0-4B5E-AAB3-CBEFA0F74261}"/>
    <cellStyle name="Currency 3 2 3 3 4 4" xfId="6543" xr:uid="{E2F89504-22EC-471C-B9E1-B1D7569B31CF}"/>
    <cellStyle name="Currency 3 2 3 3 4 4 2" xfId="17871" xr:uid="{687CB2E3-8D40-423B-A391-CF797A453B11}"/>
    <cellStyle name="Currency 3 2 3 3 4 4 2 2" xfId="40527" xr:uid="{694C0FBB-7416-4F87-A66A-0011F0CF1D0B}"/>
    <cellStyle name="Currency 3 2 3 3 4 4 3" xfId="29199" xr:uid="{8C3E5A25-67EE-4B12-B925-C4D5E6FA40EC}"/>
    <cellStyle name="Currency 3 2 3 3 4 5" xfId="12207" xr:uid="{38EE1157-9EA8-4892-9889-D75AEE5E71FB}"/>
    <cellStyle name="Currency 3 2 3 3 4 5 2" xfId="34863" xr:uid="{743B249B-85CE-41B9-8C74-1785265BD3A1}"/>
    <cellStyle name="Currency 3 2 3 3 4 6" xfId="23535" xr:uid="{B1FB3913-BF90-46C2-88A2-BCF8838E8EBC}"/>
    <cellStyle name="Currency 3 2 3 3 5" xfId="2342" xr:uid="{0FCD32B9-18AF-42EC-93F6-ADD1A273FADE}"/>
    <cellStyle name="Currency 3 2 3 3 5 2" xfId="5174" xr:uid="{16EFE854-5C41-41DD-AAF4-C916CE1C2037}"/>
    <cellStyle name="Currency 3 2 3 3 5 2 2" xfId="10838" xr:uid="{369F124D-0334-46AD-BDEA-32C3FBDC3C47}"/>
    <cellStyle name="Currency 3 2 3 3 5 2 2 2" xfId="22166" xr:uid="{A5E98F99-D5B4-4124-8EEE-3B1637658F48}"/>
    <cellStyle name="Currency 3 2 3 3 5 2 2 2 2" xfId="44822" xr:uid="{5BCA4C9A-E18F-4248-8B0B-77A404ED55DC}"/>
    <cellStyle name="Currency 3 2 3 3 5 2 2 3" xfId="33494" xr:uid="{54BC6148-E667-45D8-9D29-D9BB6B402565}"/>
    <cellStyle name="Currency 3 2 3 3 5 2 3" xfId="16502" xr:uid="{F22F93DA-DB91-4CFB-BFA3-279E1D024AD0}"/>
    <cellStyle name="Currency 3 2 3 3 5 2 3 2" xfId="39158" xr:uid="{49AD5B8F-AB64-446C-942D-B8E81EB78354}"/>
    <cellStyle name="Currency 3 2 3 3 5 2 4" xfId="27830" xr:uid="{0E6016E4-7200-4BC9-9917-1D20D3154E90}"/>
    <cellStyle name="Currency 3 2 3 3 5 3" xfId="8006" xr:uid="{5A1D3DF4-1DE8-4B53-AB18-55D4D1E74242}"/>
    <cellStyle name="Currency 3 2 3 3 5 3 2" xfId="19334" xr:uid="{43899B0D-06D6-4FAC-97CE-0425365DE6CB}"/>
    <cellStyle name="Currency 3 2 3 3 5 3 2 2" xfId="41990" xr:uid="{420DD288-1339-40D1-8651-55A91EDAFA62}"/>
    <cellStyle name="Currency 3 2 3 3 5 3 3" xfId="30662" xr:uid="{C7A6AF6E-DF1D-47F2-9F09-168E94FF5284}"/>
    <cellStyle name="Currency 3 2 3 3 5 4" xfId="13670" xr:uid="{CF3590B8-46E7-4956-8887-FA1EB4EBAE51}"/>
    <cellStyle name="Currency 3 2 3 3 5 4 2" xfId="36326" xr:uid="{DC4788D9-2A17-4ED4-838A-FB24A301F719}"/>
    <cellStyle name="Currency 3 2 3 3 5 5" xfId="24998" xr:uid="{08BD83EB-4C40-455C-9D88-87E62B4A58E5}"/>
    <cellStyle name="Currency 3 2 3 3 6" xfId="3007" xr:uid="{61E13C3E-2231-4C48-85F3-C2AB65B81A7A}"/>
    <cellStyle name="Currency 3 2 3 3 6 2" xfId="8671" xr:uid="{54D03644-67A1-48DF-9D48-7FFB08BF302C}"/>
    <cellStyle name="Currency 3 2 3 3 6 2 2" xfId="19999" xr:uid="{52FC9D6C-D5D8-4297-94A3-2C5CD5464F75}"/>
    <cellStyle name="Currency 3 2 3 3 6 2 2 2" xfId="42655" xr:uid="{83E24FA5-EB0E-4FA9-BA0C-3B3B36A5923C}"/>
    <cellStyle name="Currency 3 2 3 3 6 2 3" xfId="31327" xr:uid="{190D1182-98B4-473F-A5C8-79DF2A0E8774}"/>
    <cellStyle name="Currency 3 2 3 3 6 3" xfId="14335" xr:uid="{32C3D921-F0FC-4917-A1A3-DA033906977D}"/>
    <cellStyle name="Currency 3 2 3 3 6 3 2" xfId="36991" xr:uid="{E60E9A4A-3F5E-4652-8423-9DFF2601E94D}"/>
    <cellStyle name="Currency 3 2 3 3 6 4" xfId="25663" xr:uid="{1A75F35E-3764-4255-95BA-6A4803825A05}"/>
    <cellStyle name="Currency 3 2 3 3 7" xfId="5839" xr:uid="{E70EE7FA-2035-4032-BFDF-D187973B3F87}"/>
    <cellStyle name="Currency 3 2 3 3 7 2" xfId="17167" xr:uid="{CF8356A4-C807-4A2E-9CBC-F3DFF8C2861E}"/>
    <cellStyle name="Currency 3 2 3 3 7 2 2" xfId="39823" xr:uid="{4643E126-4DE4-4745-B415-4002BB9FCCAC}"/>
    <cellStyle name="Currency 3 2 3 3 7 3" xfId="28495" xr:uid="{00E6E373-68A6-45BF-A197-8DF3C91D57C3}"/>
    <cellStyle name="Currency 3 2 3 3 8" xfId="11503" xr:uid="{EAA6D189-1350-44A3-B668-28243F730331}"/>
    <cellStyle name="Currency 3 2 3 3 8 2" xfId="34159" xr:uid="{8B87E866-B7E1-46F8-867B-49893A3E0A09}"/>
    <cellStyle name="Currency 3 2 3 3 9" xfId="22831" xr:uid="{D6F67562-7B85-45EB-9DAA-DE4E1DBE3F10}"/>
    <cellStyle name="Currency 3 2 3 4" xfId="263" xr:uid="{B3EA4843-4980-4509-8604-2F093CC1D9E0}"/>
    <cellStyle name="Currency 3 2 3 4 2" xfId="615" xr:uid="{44A4EE11-B971-442E-9032-B23068C97FC8}"/>
    <cellStyle name="Currency 3 2 3 4 2 2" xfId="1319" xr:uid="{E8C90766-1F61-4E13-B62D-065B507D26C9}"/>
    <cellStyle name="Currency 3 2 3 4 2 2 2" xfId="2343" xr:uid="{EBD59D22-A552-4877-A025-81436B77B43B}"/>
    <cellStyle name="Currency 3 2 3 4 2 2 2 2" xfId="5175" xr:uid="{FE3E0C82-CC0F-49B6-96F5-C311B045F15F}"/>
    <cellStyle name="Currency 3 2 3 4 2 2 2 2 2" xfId="10839" xr:uid="{5B091206-CBCC-4F1F-9DFE-D05DE71F107D}"/>
    <cellStyle name="Currency 3 2 3 4 2 2 2 2 2 2" xfId="22167" xr:uid="{7EFD5139-1244-46E8-B06A-213320168813}"/>
    <cellStyle name="Currency 3 2 3 4 2 2 2 2 2 2 2" xfId="44823" xr:uid="{5DAF2999-8823-4313-B0C2-FF0C6DDDA046}"/>
    <cellStyle name="Currency 3 2 3 4 2 2 2 2 2 3" xfId="33495" xr:uid="{48D32CC0-4089-404A-940A-92CB77FBBE44}"/>
    <cellStyle name="Currency 3 2 3 4 2 2 2 2 3" xfId="16503" xr:uid="{EDF938CE-F607-4F13-9974-7848DC19FF25}"/>
    <cellStyle name="Currency 3 2 3 4 2 2 2 2 3 2" xfId="39159" xr:uid="{63E4D25D-8571-4D1D-AF4F-132C9E133ACF}"/>
    <cellStyle name="Currency 3 2 3 4 2 2 2 2 4" xfId="27831" xr:uid="{EF3CC8F2-6871-4E5F-B150-FF296E105E41}"/>
    <cellStyle name="Currency 3 2 3 4 2 2 2 3" xfId="8007" xr:uid="{B2510122-223C-4422-B278-6E9C11306ADE}"/>
    <cellStyle name="Currency 3 2 3 4 2 2 2 3 2" xfId="19335" xr:uid="{3A2889B3-AD54-423E-8515-7B416566A488}"/>
    <cellStyle name="Currency 3 2 3 4 2 2 2 3 2 2" xfId="41991" xr:uid="{D9A697F8-48EA-4AB4-84CC-17454A4674EA}"/>
    <cellStyle name="Currency 3 2 3 4 2 2 2 3 3" xfId="30663" xr:uid="{8C73CC84-CDBA-405F-91F6-4F5001733859}"/>
    <cellStyle name="Currency 3 2 3 4 2 2 2 4" xfId="13671" xr:uid="{6968518A-33A2-4B67-8AC5-EAB16ED93EE8}"/>
    <cellStyle name="Currency 3 2 3 4 2 2 2 4 2" xfId="36327" xr:uid="{A04C5C6D-19DE-4800-8F34-DD7926BE5CA6}"/>
    <cellStyle name="Currency 3 2 3 4 2 2 2 5" xfId="24999" xr:uid="{2A71199C-3214-47F4-84EA-A511C4719D99}"/>
    <cellStyle name="Currency 3 2 3 4 2 2 3" xfId="4151" xr:uid="{7762F4C4-D355-404A-A6E7-FDEF8143B5C0}"/>
    <cellStyle name="Currency 3 2 3 4 2 2 3 2" xfId="9815" xr:uid="{07D18807-FACC-4345-B47C-31658C60659B}"/>
    <cellStyle name="Currency 3 2 3 4 2 2 3 2 2" xfId="21143" xr:uid="{281F0AB4-4C74-4E07-A7C2-A4CC468699D8}"/>
    <cellStyle name="Currency 3 2 3 4 2 2 3 2 2 2" xfId="43799" xr:uid="{0C05ED7B-A186-46C2-AC39-201A9C322F6A}"/>
    <cellStyle name="Currency 3 2 3 4 2 2 3 2 3" xfId="32471" xr:uid="{BEB7497F-D8AE-4613-AF1A-7FA67A59244C}"/>
    <cellStyle name="Currency 3 2 3 4 2 2 3 3" xfId="15479" xr:uid="{842B9F50-FFDA-4203-B169-587380274BBD}"/>
    <cellStyle name="Currency 3 2 3 4 2 2 3 3 2" xfId="38135" xr:uid="{4BB8A85C-A558-4975-AF74-C0D921C4AE82}"/>
    <cellStyle name="Currency 3 2 3 4 2 2 3 4" xfId="26807" xr:uid="{82381A0E-B447-4CF4-8DF9-22D5AAA452D4}"/>
    <cellStyle name="Currency 3 2 3 4 2 2 4" xfId="6983" xr:uid="{A0AF4D98-63E2-4C6B-9F12-918FF9D359EB}"/>
    <cellStyle name="Currency 3 2 3 4 2 2 4 2" xfId="18311" xr:uid="{985F49E7-9D3C-4ABA-B6A8-DA65A0B4F783}"/>
    <cellStyle name="Currency 3 2 3 4 2 2 4 2 2" xfId="40967" xr:uid="{E89EA34F-E65C-4D67-B4FF-6634A8425E08}"/>
    <cellStyle name="Currency 3 2 3 4 2 2 4 3" xfId="29639" xr:uid="{DD508D6E-3607-40E0-8A86-351A0B726A27}"/>
    <cellStyle name="Currency 3 2 3 4 2 2 5" xfId="12647" xr:uid="{5C12CC60-FFF5-403A-8DC5-4C3B7FBAA709}"/>
    <cellStyle name="Currency 3 2 3 4 2 2 5 2" xfId="35303" xr:uid="{8D25F8E3-7C9F-4413-BE9E-1782C2FCF786}"/>
    <cellStyle name="Currency 3 2 3 4 2 2 6" xfId="23975" xr:uid="{1DA69EEC-B2B0-4004-9CA0-C0EF39356ABD}"/>
    <cellStyle name="Currency 3 2 3 4 2 3" xfId="2344" xr:uid="{DDC784D7-A1E6-4FAC-BAB0-526366A699ED}"/>
    <cellStyle name="Currency 3 2 3 4 2 3 2" xfId="5176" xr:uid="{09F3F3C3-D130-409E-8291-482A409812E3}"/>
    <cellStyle name="Currency 3 2 3 4 2 3 2 2" xfId="10840" xr:uid="{302E3E22-2720-4178-8651-D10C615893BD}"/>
    <cellStyle name="Currency 3 2 3 4 2 3 2 2 2" xfId="22168" xr:uid="{3DF8B74B-955F-443D-AC8A-5B1FFE71EE30}"/>
    <cellStyle name="Currency 3 2 3 4 2 3 2 2 2 2" xfId="44824" xr:uid="{06EE3724-5342-48A3-90BF-DB4FA40A0D5D}"/>
    <cellStyle name="Currency 3 2 3 4 2 3 2 2 3" xfId="33496" xr:uid="{09AF062E-FD03-4F2F-A76F-D4AD31CAE794}"/>
    <cellStyle name="Currency 3 2 3 4 2 3 2 3" xfId="16504" xr:uid="{9CE5103D-4BA2-4484-8C2F-9D893DAECCBE}"/>
    <cellStyle name="Currency 3 2 3 4 2 3 2 3 2" xfId="39160" xr:uid="{E2A9956F-190E-4C20-98DB-CB72266B5666}"/>
    <cellStyle name="Currency 3 2 3 4 2 3 2 4" xfId="27832" xr:uid="{52D9B9CB-F881-48D1-B508-5F887DFFEDE8}"/>
    <cellStyle name="Currency 3 2 3 4 2 3 3" xfId="8008" xr:uid="{81062E74-88E1-47BC-9CDC-636523E5F39B}"/>
    <cellStyle name="Currency 3 2 3 4 2 3 3 2" xfId="19336" xr:uid="{A0F8BCF8-62AA-4F27-8C9A-A3C3A1B90509}"/>
    <cellStyle name="Currency 3 2 3 4 2 3 3 2 2" xfId="41992" xr:uid="{25127BD2-0CE8-490F-BBC8-28F916E64301}"/>
    <cellStyle name="Currency 3 2 3 4 2 3 3 3" xfId="30664" xr:uid="{BF6AB019-5497-4167-BF9F-A2A6A88ECB16}"/>
    <cellStyle name="Currency 3 2 3 4 2 3 4" xfId="13672" xr:uid="{CDB0A211-E428-4333-9C0B-203F49DD41A0}"/>
    <cellStyle name="Currency 3 2 3 4 2 3 4 2" xfId="36328" xr:uid="{B6951250-04B2-4FE4-A343-33A98A584E07}"/>
    <cellStyle name="Currency 3 2 3 4 2 3 5" xfId="25000" xr:uid="{D295AB44-9F25-415C-9442-7B681EA88226}"/>
    <cellStyle name="Currency 3 2 3 4 2 4" xfId="3447" xr:uid="{C6B6D7D9-D1BE-4A88-97FB-361A942FC0F2}"/>
    <cellStyle name="Currency 3 2 3 4 2 4 2" xfId="9111" xr:uid="{2F954A42-EBAD-4307-9F04-2E85F84B3CFA}"/>
    <cellStyle name="Currency 3 2 3 4 2 4 2 2" xfId="20439" xr:uid="{3ACB22A1-5E68-4C56-A2EF-87EC90425E37}"/>
    <cellStyle name="Currency 3 2 3 4 2 4 2 2 2" xfId="43095" xr:uid="{08069863-45C1-4586-B1D5-145CFA41E85F}"/>
    <cellStyle name="Currency 3 2 3 4 2 4 2 3" xfId="31767" xr:uid="{562DC99A-2953-41BB-AE99-22CD6545D7BD}"/>
    <cellStyle name="Currency 3 2 3 4 2 4 3" xfId="14775" xr:uid="{2DE7211C-6073-46D7-A16D-6191C7257A39}"/>
    <cellStyle name="Currency 3 2 3 4 2 4 3 2" xfId="37431" xr:uid="{7C11A2FD-718D-46D9-A4BB-989897512F7E}"/>
    <cellStyle name="Currency 3 2 3 4 2 4 4" xfId="26103" xr:uid="{C7B2C216-5F52-410C-BF7A-85181D6D43D3}"/>
    <cellStyle name="Currency 3 2 3 4 2 5" xfId="6279" xr:uid="{444E6E15-7753-4CD4-87D0-9A8ABD3557A8}"/>
    <cellStyle name="Currency 3 2 3 4 2 5 2" xfId="17607" xr:uid="{F93226E1-A7F5-4977-8D8D-298210051EF6}"/>
    <cellStyle name="Currency 3 2 3 4 2 5 2 2" xfId="40263" xr:uid="{36DF9810-AC44-486E-A1BE-2C6E8BDDA0DD}"/>
    <cellStyle name="Currency 3 2 3 4 2 5 3" xfId="28935" xr:uid="{2DB3BD71-C9BE-47FB-B280-E6DB85A9625F}"/>
    <cellStyle name="Currency 3 2 3 4 2 6" xfId="11943" xr:uid="{53BA6122-691E-4577-81EB-4D48C1B8BA59}"/>
    <cellStyle name="Currency 3 2 3 4 2 6 2" xfId="34599" xr:uid="{0263291D-72D8-4FDA-83EC-93B184CB26FE}"/>
    <cellStyle name="Currency 3 2 3 4 2 7" xfId="23271" xr:uid="{E6E98A55-6F2F-4752-B775-16FAAF18435A}"/>
    <cellStyle name="Currency 3 2 3 4 3" xfId="967" xr:uid="{6A96886F-6E8D-46BC-B205-65F3665FF7F5}"/>
    <cellStyle name="Currency 3 2 3 4 3 2" xfId="2345" xr:uid="{23367433-86D0-4853-8D08-ABFE8E690D21}"/>
    <cellStyle name="Currency 3 2 3 4 3 2 2" xfId="5177" xr:uid="{CC68F154-3995-4D2F-8458-6C9AAD28AA16}"/>
    <cellStyle name="Currency 3 2 3 4 3 2 2 2" xfId="10841" xr:uid="{1D9668D5-159B-4405-8893-A200B33E1B14}"/>
    <cellStyle name="Currency 3 2 3 4 3 2 2 2 2" xfId="22169" xr:uid="{52091948-E080-4CCA-9F12-82236B0E93BD}"/>
    <cellStyle name="Currency 3 2 3 4 3 2 2 2 2 2" xfId="44825" xr:uid="{85574800-4404-438E-926E-919120C5E157}"/>
    <cellStyle name="Currency 3 2 3 4 3 2 2 2 3" xfId="33497" xr:uid="{8F40A480-F7E0-4571-AF59-6B3255AC168B}"/>
    <cellStyle name="Currency 3 2 3 4 3 2 2 3" xfId="16505" xr:uid="{1615E8EA-1FE0-4FF0-A2B3-F642902BCEFC}"/>
    <cellStyle name="Currency 3 2 3 4 3 2 2 3 2" xfId="39161" xr:uid="{8229210F-2474-4564-AEAB-7115CDB1A922}"/>
    <cellStyle name="Currency 3 2 3 4 3 2 2 4" xfId="27833" xr:uid="{EFF0C20D-4628-4609-9EF8-61005748A625}"/>
    <cellStyle name="Currency 3 2 3 4 3 2 3" xfId="8009" xr:uid="{CADE5074-ED4F-4EFD-9ED8-357D717BE31E}"/>
    <cellStyle name="Currency 3 2 3 4 3 2 3 2" xfId="19337" xr:uid="{DCD43F9B-B22B-4D26-92E1-3C13CBA56B84}"/>
    <cellStyle name="Currency 3 2 3 4 3 2 3 2 2" xfId="41993" xr:uid="{7CD1C579-C407-4311-B3E1-F8CAD43BE25B}"/>
    <cellStyle name="Currency 3 2 3 4 3 2 3 3" xfId="30665" xr:uid="{F9E86A65-703E-438A-9507-24DE4ECA5C5B}"/>
    <cellStyle name="Currency 3 2 3 4 3 2 4" xfId="13673" xr:uid="{F8E3564E-5179-4972-BB7E-A82552C2E2C7}"/>
    <cellStyle name="Currency 3 2 3 4 3 2 4 2" xfId="36329" xr:uid="{CB70525C-9686-41AC-8763-73328AA9DE4C}"/>
    <cellStyle name="Currency 3 2 3 4 3 2 5" xfId="25001" xr:uid="{9A07C494-6C6D-4A94-881D-14CE4AECB4EE}"/>
    <cellStyle name="Currency 3 2 3 4 3 3" xfId="3799" xr:uid="{8EBD516A-4304-49F2-BB76-8BACD19A1396}"/>
    <cellStyle name="Currency 3 2 3 4 3 3 2" xfId="9463" xr:uid="{6C658A0F-AE4E-464D-9AEC-8B3016D4F42F}"/>
    <cellStyle name="Currency 3 2 3 4 3 3 2 2" xfId="20791" xr:uid="{24EFF1C8-E2E0-43DC-933E-5E5864A05596}"/>
    <cellStyle name="Currency 3 2 3 4 3 3 2 2 2" xfId="43447" xr:uid="{86B3E6B3-C583-45F7-8CE6-A499FF96B82C}"/>
    <cellStyle name="Currency 3 2 3 4 3 3 2 3" xfId="32119" xr:uid="{FC7A267B-48C9-41C0-947D-7605BC26CE01}"/>
    <cellStyle name="Currency 3 2 3 4 3 3 3" xfId="15127" xr:uid="{7770427A-C3E0-47F8-A568-16CF1C818171}"/>
    <cellStyle name="Currency 3 2 3 4 3 3 3 2" xfId="37783" xr:uid="{CD4C7709-DAC5-4A86-B5BC-DE154D659996}"/>
    <cellStyle name="Currency 3 2 3 4 3 3 4" xfId="26455" xr:uid="{7B5BB80E-D6B4-4125-B758-F5E7AC9DFE5F}"/>
    <cellStyle name="Currency 3 2 3 4 3 4" xfId="6631" xr:uid="{CC2CE5BC-FDF5-45D0-B97B-954BC608CF76}"/>
    <cellStyle name="Currency 3 2 3 4 3 4 2" xfId="17959" xr:uid="{A1008DC3-573B-4A28-A6DE-14E7FA024D67}"/>
    <cellStyle name="Currency 3 2 3 4 3 4 2 2" xfId="40615" xr:uid="{E4171ED8-9F72-4712-8C0D-AEA1434A2E35}"/>
    <cellStyle name="Currency 3 2 3 4 3 4 3" xfId="29287" xr:uid="{F55E9965-2D38-43E0-97EB-37DFAD2C9993}"/>
    <cellStyle name="Currency 3 2 3 4 3 5" xfId="12295" xr:uid="{CA207407-1E81-4A2D-8A81-D27CA2051B26}"/>
    <cellStyle name="Currency 3 2 3 4 3 5 2" xfId="34951" xr:uid="{B4AA5B87-B036-4452-B7CA-FBFEEEDFCB7E}"/>
    <cellStyle name="Currency 3 2 3 4 3 6" xfId="23623" xr:uid="{B0AE7E9B-DFEC-42FD-90DA-E343C22A14F5}"/>
    <cellStyle name="Currency 3 2 3 4 4" xfId="2346" xr:uid="{5EE85ECA-1F8D-4E47-AD23-D151B2CB9206}"/>
    <cellStyle name="Currency 3 2 3 4 4 2" xfId="5178" xr:uid="{D0BEB4BE-343D-4C78-AADA-9BEB259F9CD3}"/>
    <cellStyle name="Currency 3 2 3 4 4 2 2" xfId="10842" xr:uid="{DF22A958-3AE1-4322-866F-DC229A8645C4}"/>
    <cellStyle name="Currency 3 2 3 4 4 2 2 2" xfId="22170" xr:uid="{D2A1B008-A2F5-4B5E-B7E5-09775225C4D1}"/>
    <cellStyle name="Currency 3 2 3 4 4 2 2 2 2" xfId="44826" xr:uid="{18EC70AE-E642-4CFC-938B-68A61F6D1C1C}"/>
    <cellStyle name="Currency 3 2 3 4 4 2 2 3" xfId="33498" xr:uid="{A20ACEC3-A918-48E0-98F6-D1794B07270A}"/>
    <cellStyle name="Currency 3 2 3 4 4 2 3" xfId="16506" xr:uid="{059CE565-BCB7-4BD0-A3EB-B8A4F43D3962}"/>
    <cellStyle name="Currency 3 2 3 4 4 2 3 2" xfId="39162" xr:uid="{4B063510-2392-49D4-8F21-66957C669131}"/>
    <cellStyle name="Currency 3 2 3 4 4 2 4" xfId="27834" xr:uid="{4415FE47-5721-478C-8353-A0FBA1F35D96}"/>
    <cellStyle name="Currency 3 2 3 4 4 3" xfId="8010" xr:uid="{8117CC35-B961-471C-88CA-5CDC31FB5308}"/>
    <cellStyle name="Currency 3 2 3 4 4 3 2" xfId="19338" xr:uid="{B9102268-77E4-412C-8CEE-50AFAD04AD95}"/>
    <cellStyle name="Currency 3 2 3 4 4 3 2 2" xfId="41994" xr:uid="{1C029B79-CA2D-4436-9873-0ADE8450D9FD}"/>
    <cellStyle name="Currency 3 2 3 4 4 3 3" xfId="30666" xr:uid="{7AE23201-B45E-4C2F-A781-27BA98B2A4DB}"/>
    <cellStyle name="Currency 3 2 3 4 4 4" xfId="13674" xr:uid="{3BD1DE66-F2D3-4AA0-89BA-2CDA80DAD7DD}"/>
    <cellStyle name="Currency 3 2 3 4 4 4 2" xfId="36330" xr:uid="{9B71D48D-A12A-4317-ACD5-C18F4C06135D}"/>
    <cellStyle name="Currency 3 2 3 4 4 5" xfId="25002" xr:uid="{85FDEC1C-9532-4DCC-BA03-285F9118C886}"/>
    <cellStyle name="Currency 3 2 3 4 5" xfId="3095" xr:uid="{DE0C4EFA-8901-422D-8CEC-882AE445EA31}"/>
    <cellStyle name="Currency 3 2 3 4 5 2" xfId="8759" xr:uid="{D6DBD2BF-027A-4897-A0BC-149336920AFC}"/>
    <cellStyle name="Currency 3 2 3 4 5 2 2" xfId="20087" xr:uid="{E6F14A47-833F-4336-A8FA-E45F744C7C26}"/>
    <cellStyle name="Currency 3 2 3 4 5 2 2 2" xfId="42743" xr:uid="{DC9F7F9C-3749-47AE-8CEC-77B8B3F6A636}"/>
    <cellStyle name="Currency 3 2 3 4 5 2 3" xfId="31415" xr:uid="{5F9D37DE-87AE-4FF0-BF16-3968D6A0A6B4}"/>
    <cellStyle name="Currency 3 2 3 4 5 3" xfId="14423" xr:uid="{64AFB716-7718-4B93-B44B-0F7D195A8B61}"/>
    <cellStyle name="Currency 3 2 3 4 5 3 2" xfId="37079" xr:uid="{B90DE71C-11F4-4040-9FA3-1FE1DCB3A642}"/>
    <cellStyle name="Currency 3 2 3 4 5 4" xfId="25751" xr:uid="{6E96BEF9-EA27-41FF-B77E-4C34BC242B32}"/>
    <cellStyle name="Currency 3 2 3 4 6" xfId="5927" xr:uid="{9A8B1BA6-F46B-48B1-BAB9-64E03F35C3FC}"/>
    <cellStyle name="Currency 3 2 3 4 6 2" xfId="17255" xr:uid="{E02F7C45-B700-4A24-9995-2A0CCE9934BE}"/>
    <cellStyle name="Currency 3 2 3 4 6 2 2" xfId="39911" xr:uid="{B3CB658A-A6FE-448F-9D01-29CD2158CC12}"/>
    <cellStyle name="Currency 3 2 3 4 6 3" xfId="28583" xr:uid="{C60902D3-127D-4197-A3B3-C05398DA2260}"/>
    <cellStyle name="Currency 3 2 3 4 7" xfId="11591" xr:uid="{2A95872B-FD29-46DC-98E7-9F2D995C6EDA}"/>
    <cellStyle name="Currency 3 2 3 4 7 2" xfId="34247" xr:uid="{4DD8AA5B-E408-4947-AC36-EF62EDBA23B5}"/>
    <cellStyle name="Currency 3 2 3 4 8" xfId="22919" xr:uid="{2E54A9F4-7F25-4D79-A4ED-8A94F32F66F8}"/>
    <cellStyle name="Currency 3 2 3 5" xfId="439" xr:uid="{75E26FF6-DBF1-4BC4-A9C9-A0E071B08746}"/>
    <cellStyle name="Currency 3 2 3 5 2" xfId="1143" xr:uid="{05EBE76C-7E2D-4751-87A1-030EA17759F8}"/>
    <cellStyle name="Currency 3 2 3 5 2 2" xfId="2347" xr:uid="{019DF2BB-9855-4CB6-AB9D-6158D2461054}"/>
    <cellStyle name="Currency 3 2 3 5 2 2 2" xfId="5179" xr:uid="{6F6DD8AA-510A-4DB8-8547-BA36787584B1}"/>
    <cellStyle name="Currency 3 2 3 5 2 2 2 2" xfId="10843" xr:uid="{4E59E374-D205-460C-B32D-64186B855327}"/>
    <cellStyle name="Currency 3 2 3 5 2 2 2 2 2" xfId="22171" xr:uid="{316AF87C-AF79-4A71-9801-9E43BC11E00F}"/>
    <cellStyle name="Currency 3 2 3 5 2 2 2 2 2 2" xfId="44827" xr:uid="{3DBDED27-9A20-4456-A1D6-24FFF6B6B1F0}"/>
    <cellStyle name="Currency 3 2 3 5 2 2 2 2 3" xfId="33499" xr:uid="{2FDBF656-D732-4195-9A0E-5DF2672687CB}"/>
    <cellStyle name="Currency 3 2 3 5 2 2 2 3" xfId="16507" xr:uid="{81EA9413-B85D-4662-B8F8-8BB5F7AFC0A1}"/>
    <cellStyle name="Currency 3 2 3 5 2 2 2 3 2" xfId="39163" xr:uid="{197B4615-2938-4AA4-899B-EDF62CDD9F17}"/>
    <cellStyle name="Currency 3 2 3 5 2 2 2 4" xfId="27835" xr:uid="{D957BF4A-A56A-4DB7-B462-7CFC24126992}"/>
    <cellStyle name="Currency 3 2 3 5 2 2 3" xfId="8011" xr:uid="{B32EAAFE-A199-4209-ADEE-EDD2C1B567B0}"/>
    <cellStyle name="Currency 3 2 3 5 2 2 3 2" xfId="19339" xr:uid="{24AA1D4A-9C4F-4A55-9090-0074AF7A1841}"/>
    <cellStyle name="Currency 3 2 3 5 2 2 3 2 2" xfId="41995" xr:uid="{0B670727-A34D-42B9-BEA5-630D23350FB7}"/>
    <cellStyle name="Currency 3 2 3 5 2 2 3 3" xfId="30667" xr:uid="{5841FABA-BA53-43A1-B8FE-2666F4480007}"/>
    <cellStyle name="Currency 3 2 3 5 2 2 4" xfId="13675" xr:uid="{1CFC6431-AD56-485B-883C-088DE16C8F82}"/>
    <cellStyle name="Currency 3 2 3 5 2 2 4 2" xfId="36331" xr:uid="{C745A09F-41F1-48A3-9F5E-8852AAB3A87F}"/>
    <cellStyle name="Currency 3 2 3 5 2 2 5" xfId="25003" xr:uid="{8E75B9DF-BABE-4F46-B78F-30B4FB65A02B}"/>
    <cellStyle name="Currency 3 2 3 5 2 3" xfId="3975" xr:uid="{7E129758-4E65-4CBD-B987-8AD9E5A0EC57}"/>
    <cellStyle name="Currency 3 2 3 5 2 3 2" xfId="9639" xr:uid="{B4C871FB-D59B-4B45-8361-FE36735CAC45}"/>
    <cellStyle name="Currency 3 2 3 5 2 3 2 2" xfId="20967" xr:uid="{DB74C975-1426-4A22-811B-8BE5DEA728EB}"/>
    <cellStyle name="Currency 3 2 3 5 2 3 2 2 2" xfId="43623" xr:uid="{E1AAB494-7B0D-400E-BC11-1E84BC2A81A1}"/>
    <cellStyle name="Currency 3 2 3 5 2 3 2 3" xfId="32295" xr:uid="{42F1AD8B-07F4-411D-9377-398ACE4D1CF5}"/>
    <cellStyle name="Currency 3 2 3 5 2 3 3" xfId="15303" xr:uid="{2C95A996-B98D-41FA-8CC9-BCAA2FC81FD2}"/>
    <cellStyle name="Currency 3 2 3 5 2 3 3 2" xfId="37959" xr:uid="{2A4E8E94-B26C-473B-B93A-BC4A2D538849}"/>
    <cellStyle name="Currency 3 2 3 5 2 3 4" xfId="26631" xr:uid="{EFB29A32-573C-431B-9681-36AB91FC7BA4}"/>
    <cellStyle name="Currency 3 2 3 5 2 4" xfId="6807" xr:uid="{E3DEACAA-70F5-48C5-90E5-E9D7EA83979C}"/>
    <cellStyle name="Currency 3 2 3 5 2 4 2" xfId="18135" xr:uid="{D9F73680-BA20-402A-8E8E-11ED0B423884}"/>
    <cellStyle name="Currency 3 2 3 5 2 4 2 2" xfId="40791" xr:uid="{689497F9-58B9-48EF-B5E4-A0AD429D2F13}"/>
    <cellStyle name="Currency 3 2 3 5 2 4 3" xfId="29463" xr:uid="{37E76740-784D-424E-B96B-28F1228EE29C}"/>
    <cellStyle name="Currency 3 2 3 5 2 5" xfId="12471" xr:uid="{977B1F14-FC16-4821-8C0A-95C9CE7C4015}"/>
    <cellStyle name="Currency 3 2 3 5 2 5 2" xfId="35127" xr:uid="{173724E7-E38E-415A-8215-C638F717D4DF}"/>
    <cellStyle name="Currency 3 2 3 5 2 6" xfId="23799" xr:uid="{F5F0EDE4-35C5-4EA2-A0EB-C2EB60F34D4B}"/>
    <cellStyle name="Currency 3 2 3 5 3" xfId="2348" xr:uid="{2AFEFC3B-5451-4BDB-BB98-8D7FA5A38835}"/>
    <cellStyle name="Currency 3 2 3 5 3 2" xfId="5180" xr:uid="{F83B68C4-85EE-42B5-BE66-D56A78B7C6AC}"/>
    <cellStyle name="Currency 3 2 3 5 3 2 2" xfId="10844" xr:uid="{B6DB847D-F823-4F00-A483-D0AAC2B2F07C}"/>
    <cellStyle name="Currency 3 2 3 5 3 2 2 2" xfId="22172" xr:uid="{A3CDD147-10BF-423B-96FF-57D886881D55}"/>
    <cellStyle name="Currency 3 2 3 5 3 2 2 2 2" xfId="44828" xr:uid="{351A34A3-961C-4EDE-A4D8-B0A62C043C78}"/>
    <cellStyle name="Currency 3 2 3 5 3 2 2 3" xfId="33500" xr:uid="{F92045A2-F442-4DE6-9459-940FCBB31BB7}"/>
    <cellStyle name="Currency 3 2 3 5 3 2 3" xfId="16508" xr:uid="{B75C8D87-BD91-4132-ABC9-1474801E4EA7}"/>
    <cellStyle name="Currency 3 2 3 5 3 2 3 2" xfId="39164" xr:uid="{917F4218-CDE0-409F-9F3D-3DEDACA6E7F8}"/>
    <cellStyle name="Currency 3 2 3 5 3 2 4" xfId="27836" xr:uid="{A80E0562-507F-4C47-87E4-1EF3FC19296C}"/>
    <cellStyle name="Currency 3 2 3 5 3 3" xfId="8012" xr:uid="{9BE14F0E-3974-4C65-B62C-5A5D226F9D9E}"/>
    <cellStyle name="Currency 3 2 3 5 3 3 2" xfId="19340" xr:uid="{CD19CD5D-1157-41C0-B204-336E800F5904}"/>
    <cellStyle name="Currency 3 2 3 5 3 3 2 2" xfId="41996" xr:uid="{7540B530-8DB1-48B7-858F-56BA7DED6303}"/>
    <cellStyle name="Currency 3 2 3 5 3 3 3" xfId="30668" xr:uid="{219E5893-2E45-4192-AE25-2521C6EFC800}"/>
    <cellStyle name="Currency 3 2 3 5 3 4" xfId="13676" xr:uid="{E7D9F1E0-17D0-48AE-8BAE-CB1E6DC28E6C}"/>
    <cellStyle name="Currency 3 2 3 5 3 4 2" xfId="36332" xr:uid="{13C1D483-5369-4760-B0E2-BECADB9E46F8}"/>
    <cellStyle name="Currency 3 2 3 5 3 5" xfId="25004" xr:uid="{C7F1C7C6-CFE1-41FB-82A3-5696F6A9A841}"/>
    <cellStyle name="Currency 3 2 3 5 4" xfId="3271" xr:uid="{9941542E-BF9A-45E2-9A01-269D672CC23A}"/>
    <cellStyle name="Currency 3 2 3 5 4 2" xfId="8935" xr:uid="{A6D631AF-CB91-478C-B57D-EA40C80E1997}"/>
    <cellStyle name="Currency 3 2 3 5 4 2 2" xfId="20263" xr:uid="{3D530FBE-9D1E-46C4-B6E2-EC3F7762A1E9}"/>
    <cellStyle name="Currency 3 2 3 5 4 2 2 2" xfId="42919" xr:uid="{ACFAE4FA-85CE-4CA6-9082-CB1F06D70F64}"/>
    <cellStyle name="Currency 3 2 3 5 4 2 3" xfId="31591" xr:uid="{265AABA8-D60E-4ACA-A6E5-736B14C1BF4B}"/>
    <cellStyle name="Currency 3 2 3 5 4 3" xfId="14599" xr:uid="{411A5160-0A8D-4AE4-8080-4CBDF90FB7D5}"/>
    <cellStyle name="Currency 3 2 3 5 4 3 2" xfId="37255" xr:uid="{972F09A8-6452-441E-9B69-82A5B222AC4A}"/>
    <cellStyle name="Currency 3 2 3 5 4 4" xfId="25927" xr:uid="{F6B4BCC9-5778-4EF6-8CFF-A41F3C131D68}"/>
    <cellStyle name="Currency 3 2 3 5 5" xfId="6103" xr:uid="{3AA047A2-0D16-416D-A1E5-73D54AEFD6C5}"/>
    <cellStyle name="Currency 3 2 3 5 5 2" xfId="17431" xr:uid="{0ADFEF05-8A09-43B9-8B2E-19BF7AA7284D}"/>
    <cellStyle name="Currency 3 2 3 5 5 2 2" xfId="40087" xr:uid="{BAC08221-96FB-48C3-9254-64683836772B}"/>
    <cellStyle name="Currency 3 2 3 5 5 3" xfId="28759" xr:uid="{DD4FED24-06D5-4E87-9804-1DA6B4D599A2}"/>
    <cellStyle name="Currency 3 2 3 5 6" xfId="11767" xr:uid="{BBE079B0-EA3E-4B40-91FF-CC4899D12B5A}"/>
    <cellStyle name="Currency 3 2 3 5 6 2" xfId="34423" xr:uid="{D6E6507B-8D34-4E0E-97F1-14EF6FDC565A}"/>
    <cellStyle name="Currency 3 2 3 5 7" xfId="23095" xr:uid="{ED0A4C0F-D00E-4523-94DD-F58C5BBBD316}"/>
    <cellStyle name="Currency 3 2 3 6" xfId="791" xr:uid="{3BAC42C1-0EF5-4D69-BC5A-087CFF0B6AAA}"/>
    <cellStyle name="Currency 3 2 3 6 2" xfId="2349" xr:uid="{FEAC4E4B-7D27-4627-B797-4E0D09194D42}"/>
    <cellStyle name="Currency 3 2 3 6 2 2" xfId="5181" xr:uid="{441DC2DD-0BAF-4A7D-B689-A7694A5DAEFA}"/>
    <cellStyle name="Currency 3 2 3 6 2 2 2" xfId="10845" xr:uid="{EBD656C3-BD15-45C9-8BD5-4B0C8401599E}"/>
    <cellStyle name="Currency 3 2 3 6 2 2 2 2" xfId="22173" xr:uid="{E73E85D8-7FA1-4FF0-A889-4FF6A3DA1846}"/>
    <cellStyle name="Currency 3 2 3 6 2 2 2 2 2" xfId="44829" xr:uid="{33E9A048-0751-4E42-894C-97F1FECD1F74}"/>
    <cellStyle name="Currency 3 2 3 6 2 2 2 3" xfId="33501" xr:uid="{C7F461C4-37A7-4369-8416-4E39324D5F0D}"/>
    <cellStyle name="Currency 3 2 3 6 2 2 3" xfId="16509" xr:uid="{7B39C0D6-ED4E-47B9-B68F-E45E2763EDD9}"/>
    <cellStyle name="Currency 3 2 3 6 2 2 3 2" xfId="39165" xr:uid="{A64D0842-E6E4-4EC3-9B66-1AB1358E6EA6}"/>
    <cellStyle name="Currency 3 2 3 6 2 2 4" xfId="27837" xr:uid="{C0B470FD-0467-4296-A721-44514CE97B6C}"/>
    <cellStyle name="Currency 3 2 3 6 2 3" xfId="8013" xr:uid="{601EEF99-62A5-4D28-9188-13575775527E}"/>
    <cellStyle name="Currency 3 2 3 6 2 3 2" xfId="19341" xr:uid="{EDC30D5D-4788-412A-B5A5-4347752A32DA}"/>
    <cellStyle name="Currency 3 2 3 6 2 3 2 2" xfId="41997" xr:uid="{E1336953-B48E-411E-9169-0462630E0FC5}"/>
    <cellStyle name="Currency 3 2 3 6 2 3 3" xfId="30669" xr:uid="{D0DFC49D-3482-4C32-B0A4-B9BD582C7D46}"/>
    <cellStyle name="Currency 3 2 3 6 2 4" xfId="13677" xr:uid="{F6C9E588-219C-4981-83E0-361070CF589D}"/>
    <cellStyle name="Currency 3 2 3 6 2 4 2" xfId="36333" xr:uid="{C24F3322-1171-4F05-8842-11D39652C015}"/>
    <cellStyle name="Currency 3 2 3 6 2 5" xfId="25005" xr:uid="{5A4458E2-FCD1-47C5-AAAD-3BF65E6CA7FE}"/>
    <cellStyle name="Currency 3 2 3 6 3" xfId="3623" xr:uid="{F2843E4D-202E-4DE6-A3CC-CE6A64F2C44E}"/>
    <cellStyle name="Currency 3 2 3 6 3 2" xfId="9287" xr:uid="{EB341A97-9C54-4170-ACFA-94F01634FDFB}"/>
    <cellStyle name="Currency 3 2 3 6 3 2 2" xfId="20615" xr:uid="{AFACFE1A-3644-4D5B-B11D-1F7EC6C4308A}"/>
    <cellStyle name="Currency 3 2 3 6 3 2 2 2" xfId="43271" xr:uid="{7E5EB444-234E-4A54-8D27-2D15690AD0FE}"/>
    <cellStyle name="Currency 3 2 3 6 3 2 3" xfId="31943" xr:uid="{0DC2158A-56F5-457D-9FFD-A8C9DB0769A5}"/>
    <cellStyle name="Currency 3 2 3 6 3 3" xfId="14951" xr:uid="{5A5108A3-12F2-4995-B82C-B36C2E2C9CB7}"/>
    <cellStyle name="Currency 3 2 3 6 3 3 2" xfId="37607" xr:uid="{40B1D807-10AD-45E6-B78B-A27BB37F8B9A}"/>
    <cellStyle name="Currency 3 2 3 6 3 4" xfId="26279" xr:uid="{766EFA77-0075-4166-A28D-1B4AA0F770EB}"/>
    <cellStyle name="Currency 3 2 3 6 4" xfId="6455" xr:uid="{272ABB9B-DA68-4F0A-A9DF-12A690CD44ED}"/>
    <cellStyle name="Currency 3 2 3 6 4 2" xfId="17783" xr:uid="{F5AC1381-0858-4E85-BF02-CC3EE768C958}"/>
    <cellStyle name="Currency 3 2 3 6 4 2 2" xfId="40439" xr:uid="{E93E3E86-6FEA-408D-A236-5BFE9F5528F2}"/>
    <cellStyle name="Currency 3 2 3 6 4 3" xfId="29111" xr:uid="{641F929A-8C6E-4354-9731-C822C23C2C27}"/>
    <cellStyle name="Currency 3 2 3 6 5" xfId="12119" xr:uid="{77277B6A-2E1D-4765-AFF6-63776D67E5FA}"/>
    <cellStyle name="Currency 3 2 3 6 5 2" xfId="34775" xr:uid="{35A3A96A-6CFE-4F06-9F82-C51D72710619}"/>
    <cellStyle name="Currency 3 2 3 6 6" xfId="23447" xr:uid="{FD983EA6-0879-4926-A6AB-6F4A48CAB322}"/>
    <cellStyle name="Currency 3 2 3 7" xfId="2350" xr:uid="{6BE460CA-3760-4536-BD93-3BE7B7FAF202}"/>
    <cellStyle name="Currency 3 2 3 7 2" xfId="5182" xr:uid="{DA73DC85-15EE-4B96-B7AE-D817270AC738}"/>
    <cellStyle name="Currency 3 2 3 7 2 2" xfId="10846" xr:uid="{49640857-FC9D-4B84-BA67-F47C9C17019F}"/>
    <cellStyle name="Currency 3 2 3 7 2 2 2" xfId="22174" xr:uid="{2E84C085-D7DC-43E0-AA71-0997DD57B248}"/>
    <cellStyle name="Currency 3 2 3 7 2 2 2 2" xfId="44830" xr:uid="{89D68B6D-E99E-46CC-9462-409A52F742C3}"/>
    <cellStyle name="Currency 3 2 3 7 2 2 3" xfId="33502" xr:uid="{88E9DB8C-B373-4524-BF71-9D959759BA80}"/>
    <cellStyle name="Currency 3 2 3 7 2 3" xfId="16510" xr:uid="{FA0B633C-1A92-44D2-9681-4BE681227352}"/>
    <cellStyle name="Currency 3 2 3 7 2 3 2" xfId="39166" xr:uid="{8A81804A-3734-4201-B2D8-772F713A60FF}"/>
    <cellStyle name="Currency 3 2 3 7 2 4" xfId="27838" xr:uid="{FDC422E8-445E-4AD3-92F6-38B2D235740E}"/>
    <cellStyle name="Currency 3 2 3 7 3" xfId="8014" xr:uid="{E8DA8547-18BD-4E91-96C6-9137A5D9C7D9}"/>
    <cellStyle name="Currency 3 2 3 7 3 2" xfId="19342" xr:uid="{5985B4D3-A50D-47AC-BFA7-A5A72A9EB4F3}"/>
    <cellStyle name="Currency 3 2 3 7 3 2 2" xfId="41998" xr:uid="{419E9B88-E3AE-42CD-A00D-2D2D7DBD371B}"/>
    <cellStyle name="Currency 3 2 3 7 3 3" xfId="30670" xr:uid="{AB4BE2E5-BA24-417D-83BB-2A661559364E}"/>
    <cellStyle name="Currency 3 2 3 7 4" xfId="13678" xr:uid="{39B82101-9404-4CFF-A2D5-2EF75AC03CBC}"/>
    <cellStyle name="Currency 3 2 3 7 4 2" xfId="36334" xr:uid="{D616F933-5CB6-4273-AD85-4A72E001D30A}"/>
    <cellStyle name="Currency 3 2 3 7 5" xfId="25006" xr:uid="{CCD59667-F642-4CCE-A287-FA0AC2AB9A79}"/>
    <cellStyle name="Currency 3 2 3 8" xfId="2919" xr:uid="{713108CE-B18D-4025-A371-D4D0318CA92E}"/>
    <cellStyle name="Currency 3 2 3 8 2" xfId="8583" xr:uid="{D076E063-8C50-4240-9EA3-133C899B9D2A}"/>
    <cellStyle name="Currency 3 2 3 8 2 2" xfId="19911" xr:uid="{53F349CB-6773-46DA-B674-DB50325D7227}"/>
    <cellStyle name="Currency 3 2 3 8 2 2 2" xfId="42567" xr:uid="{87B71FA1-A6B2-4E1F-B1EA-2363EEE24908}"/>
    <cellStyle name="Currency 3 2 3 8 2 3" xfId="31239" xr:uid="{B4A373E4-2855-4C2D-BAC3-851997189349}"/>
    <cellStyle name="Currency 3 2 3 8 3" xfId="14247" xr:uid="{B9BBD006-AD91-4980-9D3F-DD510A9AFA8A}"/>
    <cellStyle name="Currency 3 2 3 8 3 2" xfId="36903" xr:uid="{0560052B-12C3-4051-8169-9F21B78771C9}"/>
    <cellStyle name="Currency 3 2 3 8 4" xfId="25575" xr:uid="{75D5A142-5A4C-4DE3-B3D0-0B1CEE20B58E}"/>
    <cellStyle name="Currency 3 2 3 9" xfId="5751" xr:uid="{6DC6A5E1-DBEB-4674-9488-FE167C110E1E}"/>
    <cellStyle name="Currency 3 2 3 9 2" xfId="17079" xr:uid="{74A1F172-CA35-4001-A3CE-F066059ACEFD}"/>
    <cellStyle name="Currency 3 2 3 9 2 2" xfId="39735" xr:uid="{03167A1E-C6FA-4B71-BB91-0575F902D4CA}"/>
    <cellStyle name="Currency 3 2 3 9 3" xfId="28407" xr:uid="{EB7A286E-4C30-4CEB-AA86-C910F482CCDF}"/>
    <cellStyle name="Currency 3 2 30" xfId="45417" xr:uid="{1DAF4B3E-80C9-4826-8502-EB0371F8B0EB}"/>
    <cellStyle name="Currency 3 2 31" xfId="45380" xr:uid="{F5B6D9D7-B771-46B0-9E75-0142837296FF}"/>
    <cellStyle name="Currency 3 2 4" xfId="120" xr:uid="{7AA32DB0-5F9C-4E17-8F86-C55A26A647BD}"/>
    <cellStyle name="Currency 3 2 4 10" xfId="22776" xr:uid="{06FED0E6-D000-4F7D-B9F5-ECC01BA2F338}"/>
    <cellStyle name="Currency 3 2 4 2" xfId="208" xr:uid="{908A6EFE-809F-4A1F-AFA3-B9E270E93AE7}"/>
    <cellStyle name="Currency 3 2 4 2 2" xfId="384" xr:uid="{D6F8A38A-4AB5-41DA-966E-83AB23C46392}"/>
    <cellStyle name="Currency 3 2 4 2 2 2" xfId="736" xr:uid="{AD36F76A-356C-410D-8B25-871ABA4C0243}"/>
    <cellStyle name="Currency 3 2 4 2 2 2 2" xfId="1440" xr:uid="{3D822F71-0448-452E-B7E4-F038583991D3}"/>
    <cellStyle name="Currency 3 2 4 2 2 2 2 2" xfId="2351" xr:uid="{5FDC3577-83E0-44E7-A25D-3CD6A02F33D3}"/>
    <cellStyle name="Currency 3 2 4 2 2 2 2 2 2" xfId="5183" xr:uid="{6D98C322-B580-4958-9A56-30AAEF6C2625}"/>
    <cellStyle name="Currency 3 2 4 2 2 2 2 2 2 2" xfId="10847" xr:uid="{2307E121-B091-4D41-AB93-1263534A68F6}"/>
    <cellStyle name="Currency 3 2 4 2 2 2 2 2 2 2 2" xfId="22175" xr:uid="{1760B9E1-A41D-47A7-9B9F-AB04F0EA5280}"/>
    <cellStyle name="Currency 3 2 4 2 2 2 2 2 2 2 2 2" xfId="44831" xr:uid="{B26F3F31-C51F-4379-BF49-3EB061949C77}"/>
    <cellStyle name="Currency 3 2 4 2 2 2 2 2 2 2 3" xfId="33503" xr:uid="{446850A3-E88E-4319-B1A4-C5A3570CA850}"/>
    <cellStyle name="Currency 3 2 4 2 2 2 2 2 2 3" xfId="16511" xr:uid="{D5DEEC14-6B0D-44EA-9E99-C79FD642E5CE}"/>
    <cellStyle name="Currency 3 2 4 2 2 2 2 2 2 3 2" xfId="39167" xr:uid="{B77EB747-36D7-4AA7-8900-5E77BB98CD66}"/>
    <cellStyle name="Currency 3 2 4 2 2 2 2 2 2 4" xfId="27839" xr:uid="{8D2FEECB-E894-4DFF-B1DD-442B87F9FAE4}"/>
    <cellStyle name="Currency 3 2 4 2 2 2 2 2 3" xfId="8015" xr:uid="{A734C884-4B02-4B0B-836B-071AD32FEF5C}"/>
    <cellStyle name="Currency 3 2 4 2 2 2 2 2 3 2" xfId="19343" xr:uid="{F6079F0C-CEEC-43DA-AD5C-9F85EF90EAC8}"/>
    <cellStyle name="Currency 3 2 4 2 2 2 2 2 3 2 2" xfId="41999" xr:uid="{BC4F311D-B3DE-48BE-8247-66EB61397B3B}"/>
    <cellStyle name="Currency 3 2 4 2 2 2 2 2 3 3" xfId="30671" xr:uid="{08AF1884-F6F9-4147-AA21-4DBBE1800864}"/>
    <cellStyle name="Currency 3 2 4 2 2 2 2 2 4" xfId="13679" xr:uid="{12D1E5F4-78A9-4028-B836-F910BECD44FC}"/>
    <cellStyle name="Currency 3 2 4 2 2 2 2 2 4 2" xfId="36335" xr:uid="{F29E1079-E1A6-4E93-859D-0580A4C61DA2}"/>
    <cellStyle name="Currency 3 2 4 2 2 2 2 2 5" xfId="25007" xr:uid="{81A703E4-A8F6-44B5-988C-241E3617C8DB}"/>
    <cellStyle name="Currency 3 2 4 2 2 2 2 3" xfId="4272" xr:uid="{50514129-C64F-48D4-883F-37BA6B780AB3}"/>
    <cellStyle name="Currency 3 2 4 2 2 2 2 3 2" xfId="9936" xr:uid="{DB71B189-511A-4A80-9221-3DDBE102E044}"/>
    <cellStyle name="Currency 3 2 4 2 2 2 2 3 2 2" xfId="21264" xr:uid="{B2E3AEB8-AF91-4128-B96A-AF1B4EEE09C8}"/>
    <cellStyle name="Currency 3 2 4 2 2 2 2 3 2 2 2" xfId="43920" xr:uid="{A0024F03-E3F1-49BC-9F0C-644DE2F99558}"/>
    <cellStyle name="Currency 3 2 4 2 2 2 2 3 2 3" xfId="32592" xr:uid="{5F88CCB2-2F7C-48B1-8A75-6CC74AFA3F40}"/>
    <cellStyle name="Currency 3 2 4 2 2 2 2 3 3" xfId="15600" xr:uid="{1063A89D-2062-4014-BB17-951E17D28126}"/>
    <cellStyle name="Currency 3 2 4 2 2 2 2 3 3 2" xfId="38256" xr:uid="{676928BD-68BF-4C0D-B2E9-D6D729750A24}"/>
    <cellStyle name="Currency 3 2 4 2 2 2 2 3 4" xfId="26928" xr:uid="{2F6A3C40-98A9-4282-B064-FD51A310DA2B}"/>
    <cellStyle name="Currency 3 2 4 2 2 2 2 4" xfId="7104" xr:uid="{2B60B8DB-8CA6-4F37-B57D-D074CAC20540}"/>
    <cellStyle name="Currency 3 2 4 2 2 2 2 4 2" xfId="18432" xr:uid="{B633ECF3-4CCD-4EFB-9F5B-FB90C08BA39A}"/>
    <cellStyle name="Currency 3 2 4 2 2 2 2 4 2 2" xfId="41088" xr:uid="{3F718ABA-346B-4295-ACAB-359EB6612372}"/>
    <cellStyle name="Currency 3 2 4 2 2 2 2 4 3" xfId="29760" xr:uid="{527B01D3-E30D-45EF-888B-D1FBB83BADF9}"/>
    <cellStyle name="Currency 3 2 4 2 2 2 2 5" xfId="12768" xr:uid="{9864169E-A872-4A3A-B9F6-C7A54BE2D61B}"/>
    <cellStyle name="Currency 3 2 4 2 2 2 2 5 2" xfId="35424" xr:uid="{B2D5B53F-DDE1-46B9-A36F-2191A040F455}"/>
    <cellStyle name="Currency 3 2 4 2 2 2 2 6" xfId="24096" xr:uid="{00927D91-74D5-4A49-8EA1-3DD512706917}"/>
    <cellStyle name="Currency 3 2 4 2 2 2 3" xfId="2352" xr:uid="{0B971A01-87DD-4F5A-964D-6962C38D5560}"/>
    <cellStyle name="Currency 3 2 4 2 2 2 3 2" xfId="5184" xr:uid="{EF55F1EC-925F-4D7E-81DB-36367D46C08F}"/>
    <cellStyle name="Currency 3 2 4 2 2 2 3 2 2" xfId="10848" xr:uid="{2B843B78-052E-46F3-94D3-8C895E5C4A40}"/>
    <cellStyle name="Currency 3 2 4 2 2 2 3 2 2 2" xfId="22176" xr:uid="{A804CBFE-1439-464D-A799-4C44390A900B}"/>
    <cellStyle name="Currency 3 2 4 2 2 2 3 2 2 2 2" xfId="44832" xr:uid="{DDB6F664-AF70-490E-A93D-6AE60FE88D88}"/>
    <cellStyle name="Currency 3 2 4 2 2 2 3 2 2 3" xfId="33504" xr:uid="{59F2BC47-0E1F-4B7B-BE4B-4633621C884D}"/>
    <cellStyle name="Currency 3 2 4 2 2 2 3 2 3" xfId="16512" xr:uid="{8C0C0D87-C661-4301-AA00-FF1E3F0BDF38}"/>
    <cellStyle name="Currency 3 2 4 2 2 2 3 2 3 2" xfId="39168" xr:uid="{3B980AC9-F359-4BD1-8B8E-4A9F7A579685}"/>
    <cellStyle name="Currency 3 2 4 2 2 2 3 2 4" xfId="27840" xr:uid="{F3A145DA-8BED-4936-B15C-D3D39A77B220}"/>
    <cellStyle name="Currency 3 2 4 2 2 2 3 3" xfId="8016" xr:uid="{2109F3CC-A010-4E35-BBAC-F551ECE6E461}"/>
    <cellStyle name="Currency 3 2 4 2 2 2 3 3 2" xfId="19344" xr:uid="{6F65574E-7711-4375-B2F9-C05F618914CF}"/>
    <cellStyle name="Currency 3 2 4 2 2 2 3 3 2 2" xfId="42000" xr:uid="{8D16F0E8-5699-4D1E-95C7-B6DC7F72ABAE}"/>
    <cellStyle name="Currency 3 2 4 2 2 2 3 3 3" xfId="30672" xr:uid="{6326BAE9-7E51-4E66-B962-E1CB3B2EF91B}"/>
    <cellStyle name="Currency 3 2 4 2 2 2 3 4" xfId="13680" xr:uid="{ACB2054D-3C2B-4C4C-87F1-0F5005896F18}"/>
    <cellStyle name="Currency 3 2 4 2 2 2 3 4 2" xfId="36336" xr:uid="{2789125F-A7C2-426C-B776-572DB7688C3B}"/>
    <cellStyle name="Currency 3 2 4 2 2 2 3 5" xfId="25008" xr:uid="{23AACF60-E5A7-4235-8295-0AD6405BC418}"/>
    <cellStyle name="Currency 3 2 4 2 2 2 4" xfId="3568" xr:uid="{6FBE7EA6-D0CD-41F2-9B68-B03B6203C45D}"/>
    <cellStyle name="Currency 3 2 4 2 2 2 4 2" xfId="9232" xr:uid="{24E1A90A-7FBA-46BF-83DF-0292DB3C0360}"/>
    <cellStyle name="Currency 3 2 4 2 2 2 4 2 2" xfId="20560" xr:uid="{94A7BFA4-49E0-43D0-9435-E8BAF58DD10C}"/>
    <cellStyle name="Currency 3 2 4 2 2 2 4 2 2 2" xfId="43216" xr:uid="{6E5F33A7-45E2-4532-894F-8694915EF40E}"/>
    <cellStyle name="Currency 3 2 4 2 2 2 4 2 3" xfId="31888" xr:uid="{F7332BCC-5884-4AA3-ABC7-63F5B13CB48C}"/>
    <cellStyle name="Currency 3 2 4 2 2 2 4 3" xfId="14896" xr:uid="{CEEECA5E-DBE5-4249-8DC3-323E2AB851EB}"/>
    <cellStyle name="Currency 3 2 4 2 2 2 4 3 2" xfId="37552" xr:uid="{70FEBA46-29B5-4C8D-81B0-F4AF4D4216AD}"/>
    <cellStyle name="Currency 3 2 4 2 2 2 4 4" xfId="26224" xr:uid="{61CB98C3-B3E8-49AC-BE27-216FD5527E03}"/>
    <cellStyle name="Currency 3 2 4 2 2 2 5" xfId="6400" xr:uid="{C536320A-84F9-48F0-94ED-84D0AB000685}"/>
    <cellStyle name="Currency 3 2 4 2 2 2 5 2" xfId="17728" xr:uid="{AD7B1834-DF2F-4C08-AF19-90CBC0951A28}"/>
    <cellStyle name="Currency 3 2 4 2 2 2 5 2 2" xfId="40384" xr:uid="{B9B8DBC4-E5CE-481D-80A4-4E61023843BE}"/>
    <cellStyle name="Currency 3 2 4 2 2 2 5 3" xfId="29056" xr:uid="{22600119-86CC-4EDC-93EA-95778EFDF099}"/>
    <cellStyle name="Currency 3 2 4 2 2 2 6" xfId="12064" xr:uid="{4384E2F3-47AD-4C1D-8662-2E35E8877D1C}"/>
    <cellStyle name="Currency 3 2 4 2 2 2 6 2" xfId="34720" xr:uid="{29A73EFB-6BD2-4B31-812E-2B45C1938CC4}"/>
    <cellStyle name="Currency 3 2 4 2 2 2 7" xfId="23392" xr:uid="{ED0BA27B-1045-4985-959B-16DC4040D40C}"/>
    <cellStyle name="Currency 3 2 4 2 2 3" xfId="1088" xr:uid="{A898940A-F6DB-4812-AD44-F9E0EE5A6736}"/>
    <cellStyle name="Currency 3 2 4 2 2 3 2" xfId="2353" xr:uid="{208A87BC-B601-4F17-BBB7-5F1500274A03}"/>
    <cellStyle name="Currency 3 2 4 2 2 3 2 2" xfId="5185" xr:uid="{1A2C5FAA-4D1F-4254-8E11-756792E41904}"/>
    <cellStyle name="Currency 3 2 4 2 2 3 2 2 2" xfId="10849" xr:uid="{8978F741-AA35-4E2E-B012-F73BE27C8313}"/>
    <cellStyle name="Currency 3 2 4 2 2 3 2 2 2 2" xfId="22177" xr:uid="{4C770DA4-0BB3-4101-999A-ECA7DECDF64B}"/>
    <cellStyle name="Currency 3 2 4 2 2 3 2 2 2 2 2" xfId="44833" xr:uid="{82FFB71E-1A9F-444F-8894-B52BCF4904D0}"/>
    <cellStyle name="Currency 3 2 4 2 2 3 2 2 2 3" xfId="33505" xr:uid="{9C03A6E5-AC82-4913-802F-693F542B5516}"/>
    <cellStyle name="Currency 3 2 4 2 2 3 2 2 3" xfId="16513" xr:uid="{15A491C9-EC61-4FA4-863F-B25BC6ADB9DD}"/>
    <cellStyle name="Currency 3 2 4 2 2 3 2 2 3 2" xfId="39169" xr:uid="{E04B8CEB-DCA9-4204-B80D-7239C457D2DD}"/>
    <cellStyle name="Currency 3 2 4 2 2 3 2 2 4" xfId="27841" xr:uid="{85C59069-5164-4388-A968-22D37A3BB094}"/>
    <cellStyle name="Currency 3 2 4 2 2 3 2 3" xfId="8017" xr:uid="{6D4185A0-42CA-4F3E-BF3E-5395CBC5F136}"/>
    <cellStyle name="Currency 3 2 4 2 2 3 2 3 2" xfId="19345" xr:uid="{83FA5D3E-6248-4344-B049-81FE24BDA2CE}"/>
    <cellStyle name="Currency 3 2 4 2 2 3 2 3 2 2" xfId="42001" xr:uid="{4FBE4741-7495-4C84-9A2E-80A542B9B89A}"/>
    <cellStyle name="Currency 3 2 4 2 2 3 2 3 3" xfId="30673" xr:uid="{7EBFBDE5-FC08-46FB-8C68-4D287292DAAE}"/>
    <cellStyle name="Currency 3 2 4 2 2 3 2 4" xfId="13681" xr:uid="{417A1BCC-86CE-4A1B-85C5-D7FAF2272C7C}"/>
    <cellStyle name="Currency 3 2 4 2 2 3 2 4 2" xfId="36337" xr:uid="{6151DFC0-25E8-45BC-82D5-D47754D1E213}"/>
    <cellStyle name="Currency 3 2 4 2 2 3 2 5" xfId="25009" xr:uid="{1246AFB8-9462-4A9F-A87C-22FF361A5FB6}"/>
    <cellStyle name="Currency 3 2 4 2 2 3 3" xfId="3920" xr:uid="{26308E11-F332-4BFA-B3EB-3A0AB2043BE1}"/>
    <cellStyle name="Currency 3 2 4 2 2 3 3 2" xfId="9584" xr:uid="{12099633-6FBC-404F-B2F3-6DF3D5AE673A}"/>
    <cellStyle name="Currency 3 2 4 2 2 3 3 2 2" xfId="20912" xr:uid="{0FDA69D3-68E6-4680-9FB1-BF547F660FBC}"/>
    <cellStyle name="Currency 3 2 4 2 2 3 3 2 2 2" xfId="43568" xr:uid="{85759EF5-2EAA-4286-B079-9F0C703E2B36}"/>
    <cellStyle name="Currency 3 2 4 2 2 3 3 2 3" xfId="32240" xr:uid="{597B5B02-740C-4072-BB61-28535B2A874A}"/>
    <cellStyle name="Currency 3 2 4 2 2 3 3 3" xfId="15248" xr:uid="{38BB5C0D-D6C5-4DDA-A7F9-CEA5CB1A699A}"/>
    <cellStyle name="Currency 3 2 4 2 2 3 3 3 2" xfId="37904" xr:uid="{94B6B578-F8FE-47E1-B400-A13DCA15CE6F}"/>
    <cellStyle name="Currency 3 2 4 2 2 3 3 4" xfId="26576" xr:uid="{C9EF7CB8-74F4-4B2B-8538-8A5349315857}"/>
    <cellStyle name="Currency 3 2 4 2 2 3 4" xfId="6752" xr:uid="{FB2D3462-93AD-4FC3-925B-6DFB26BC4DCC}"/>
    <cellStyle name="Currency 3 2 4 2 2 3 4 2" xfId="18080" xr:uid="{A57EE710-3454-4C2F-8460-6E26F158B78D}"/>
    <cellStyle name="Currency 3 2 4 2 2 3 4 2 2" xfId="40736" xr:uid="{9F87CA71-85CC-42AF-BA2F-AEE098758794}"/>
    <cellStyle name="Currency 3 2 4 2 2 3 4 3" xfId="29408" xr:uid="{3EFD3992-4796-4D58-9CC1-757B01C19D3A}"/>
    <cellStyle name="Currency 3 2 4 2 2 3 5" xfId="12416" xr:uid="{7E9087A8-3B33-4CEC-A769-65CDD74BAD6D}"/>
    <cellStyle name="Currency 3 2 4 2 2 3 5 2" xfId="35072" xr:uid="{983293EA-E884-480A-AFC2-D12E32B152FA}"/>
    <cellStyle name="Currency 3 2 4 2 2 3 6" xfId="23744" xr:uid="{ED9933DC-68F7-43AE-9B90-B82EF2F2C9EB}"/>
    <cellStyle name="Currency 3 2 4 2 2 4" xfId="2354" xr:uid="{15CD915A-A0BB-4714-82C5-B56FE3C0CDB1}"/>
    <cellStyle name="Currency 3 2 4 2 2 4 2" xfId="5186" xr:uid="{8F87FB9F-B22C-4DAE-830F-DCF78B3255B0}"/>
    <cellStyle name="Currency 3 2 4 2 2 4 2 2" xfId="10850" xr:uid="{4C53AEAE-6CBE-4095-9C77-9471F7477F5A}"/>
    <cellStyle name="Currency 3 2 4 2 2 4 2 2 2" xfId="22178" xr:uid="{C1C40650-F934-4484-9D7B-165F438CF867}"/>
    <cellStyle name="Currency 3 2 4 2 2 4 2 2 2 2" xfId="44834" xr:uid="{5AE9F2E9-193A-4F28-B559-A1CCEAB89F09}"/>
    <cellStyle name="Currency 3 2 4 2 2 4 2 2 3" xfId="33506" xr:uid="{6579C4C4-ACC7-4E75-9E40-9A116DDF4F45}"/>
    <cellStyle name="Currency 3 2 4 2 2 4 2 3" xfId="16514" xr:uid="{B1316FAD-1BB0-473E-8E4F-38C54BD34E66}"/>
    <cellStyle name="Currency 3 2 4 2 2 4 2 3 2" xfId="39170" xr:uid="{EAFA57A3-CA67-44CE-993E-20A10236F0BF}"/>
    <cellStyle name="Currency 3 2 4 2 2 4 2 4" xfId="27842" xr:uid="{1E565B2E-6255-4A20-A355-0E0BF6F9E535}"/>
    <cellStyle name="Currency 3 2 4 2 2 4 3" xfId="8018" xr:uid="{D8E8CD71-0191-4C59-9B83-0386D2196B26}"/>
    <cellStyle name="Currency 3 2 4 2 2 4 3 2" xfId="19346" xr:uid="{BED8F6D2-9B2C-4A61-B746-A0B1ADB9D1ED}"/>
    <cellStyle name="Currency 3 2 4 2 2 4 3 2 2" xfId="42002" xr:uid="{2F57262E-0EF1-470A-BF3A-502F6F58D7EF}"/>
    <cellStyle name="Currency 3 2 4 2 2 4 3 3" xfId="30674" xr:uid="{C1486B08-8A9B-4DD4-A31F-4351BA9F3623}"/>
    <cellStyle name="Currency 3 2 4 2 2 4 4" xfId="13682" xr:uid="{ADCB0927-8BE6-421B-A1EA-36136F85B055}"/>
    <cellStyle name="Currency 3 2 4 2 2 4 4 2" xfId="36338" xr:uid="{DBD6C5CF-36DE-429B-93CB-83F631E461FA}"/>
    <cellStyle name="Currency 3 2 4 2 2 4 5" xfId="25010" xr:uid="{3ED1C102-D6B7-49C4-8EE9-431D2615349C}"/>
    <cellStyle name="Currency 3 2 4 2 2 5" xfId="3216" xr:uid="{DDF77954-44B2-4DDF-9279-871E8170AB68}"/>
    <cellStyle name="Currency 3 2 4 2 2 5 2" xfId="8880" xr:uid="{9FA977AB-7F5C-4A05-9588-A93B1CA29EB2}"/>
    <cellStyle name="Currency 3 2 4 2 2 5 2 2" xfId="20208" xr:uid="{37B3FCB4-5640-4B50-88C9-6233B2D061BE}"/>
    <cellStyle name="Currency 3 2 4 2 2 5 2 2 2" xfId="42864" xr:uid="{670B922A-5DE0-4F18-9498-E2E014FC2597}"/>
    <cellStyle name="Currency 3 2 4 2 2 5 2 3" xfId="31536" xr:uid="{E8BF7FC3-E71C-4F0B-AD56-F5EBEE96F753}"/>
    <cellStyle name="Currency 3 2 4 2 2 5 3" xfId="14544" xr:uid="{928FF8DF-EDC4-4246-BAF6-727F974A3611}"/>
    <cellStyle name="Currency 3 2 4 2 2 5 3 2" xfId="37200" xr:uid="{934AC7A1-E857-48F4-ACE1-239118A8B93C}"/>
    <cellStyle name="Currency 3 2 4 2 2 5 4" xfId="25872" xr:uid="{3BB42AC1-898C-4A2A-B3DB-64638919F0DE}"/>
    <cellStyle name="Currency 3 2 4 2 2 6" xfId="6048" xr:uid="{07905535-4F4F-42FE-897F-28BAF470398E}"/>
    <cellStyle name="Currency 3 2 4 2 2 6 2" xfId="17376" xr:uid="{5156181C-C5C8-4369-98E3-A194A285C4FA}"/>
    <cellStyle name="Currency 3 2 4 2 2 6 2 2" xfId="40032" xr:uid="{4CED2D16-C4C0-46ED-8B69-A99614616AEB}"/>
    <cellStyle name="Currency 3 2 4 2 2 6 3" xfId="28704" xr:uid="{D5030B9C-81EF-4F1A-8C0B-9F60B8AF9FE5}"/>
    <cellStyle name="Currency 3 2 4 2 2 7" xfId="11712" xr:uid="{B531154E-0421-48B2-85AB-AB9725CB526F}"/>
    <cellStyle name="Currency 3 2 4 2 2 7 2" xfId="34368" xr:uid="{120659A3-F52E-429C-90BC-312168A23A6B}"/>
    <cellStyle name="Currency 3 2 4 2 2 8" xfId="23040" xr:uid="{8EDFC5FC-46E4-43C3-B88D-DD9A3104EACB}"/>
    <cellStyle name="Currency 3 2 4 2 3" xfId="560" xr:uid="{669A81DC-0151-4106-9E1F-D1356061F085}"/>
    <cellStyle name="Currency 3 2 4 2 3 2" xfId="1264" xr:uid="{05E67173-7307-4097-83F4-C3A46B863105}"/>
    <cellStyle name="Currency 3 2 4 2 3 2 2" xfId="2355" xr:uid="{5370D550-D351-45A1-831F-5977994FA16A}"/>
    <cellStyle name="Currency 3 2 4 2 3 2 2 2" xfId="5187" xr:uid="{F5138F7B-447F-4DFE-9170-A0DA22540900}"/>
    <cellStyle name="Currency 3 2 4 2 3 2 2 2 2" xfId="10851" xr:uid="{52AF9B71-89C0-4136-8F26-91A32015EF08}"/>
    <cellStyle name="Currency 3 2 4 2 3 2 2 2 2 2" xfId="22179" xr:uid="{AA28C500-37A0-4853-ADA8-67030422B23D}"/>
    <cellStyle name="Currency 3 2 4 2 3 2 2 2 2 2 2" xfId="44835" xr:uid="{7947BEF3-AFFC-417C-87F2-1BB05745587D}"/>
    <cellStyle name="Currency 3 2 4 2 3 2 2 2 2 3" xfId="33507" xr:uid="{2750F7F6-3DFD-4BB8-B5DA-7BB84DB17569}"/>
    <cellStyle name="Currency 3 2 4 2 3 2 2 2 3" xfId="16515" xr:uid="{EE001432-82C8-4CC8-A3DD-1B05944B6148}"/>
    <cellStyle name="Currency 3 2 4 2 3 2 2 2 3 2" xfId="39171" xr:uid="{7594DC19-4724-4A02-8188-E7271AC16EBB}"/>
    <cellStyle name="Currency 3 2 4 2 3 2 2 2 4" xfId="27843" xr:uid="{E04A0C04-D72C-457E-9388-EDE36DEFFC57}"/>
    <cellStyle name="Currency 3 2 4 2 3 2 2 3" xfId="8019" xr:uid="{8CA51BB2-C422-41CE-84FA-5EB21B93BA09}"/>
    <cellStyle name="Currency 3 2 4 2 3 2 2 3 2" xfId="19347" xr:uid="{04F63B28-A674-4155-B10F-22BCD7E75BC9}"/>
    <cellStyle name="Currency 3 2 4 2 3 2 2 3 2 2" xfId="42003" xr:uid="{C77A9E1D-9CBF-4B4C-B493-2D3444F93E5D}"/>
    <cellStyle name="Currency 3 2 4 2 3 2 2 3 3" xfId="30675" xr:uid="{7A46E5D1-146B-4CD6-92FC-56DFCE6E8508}"/>
    <cellStyle name="Currency 3 2 4 2 3 2 2 4" xfId="13683" xr:uid="{91CFA170-86D3-4371-B836-00EAA8DCAF26}"/>
    <cellStyle name="Currency 3 2 4 2 3 2 2 4 2" xfId="36339" xr:uid="{BFFFA0BA-CFBB-42C2-B615-8F999F303D97}"/>
    <cellStyle name="Currency 3 2 4 2 3 2 2 5" xfId="25011" xr:uid="{DBDECE88-C491-4A27-99B3-A158848370EB}"/>
    <cellStyle name="Currency 3 2 4 2 3 2 3" xfId="4096" xr:uid="{FBF448E5-C0A3-48B4-95B7-5318302CF214}"/>
    <cellStyle name="Currency 3 2 4 2 3 2 3 2" xfId="9760" xr:uid="{BCE9EE71-313B-4900-A7DF-901DF3246D2C}"/>
    <cellStyle name="Currency 3 2 4 2 3 2 3 2 2" xfId="21088" xr:uid="{88B76100-F842-4912-873F-957AD0F82CB8}"/>
    <cellStyle name="Currency 3 2 4 2 3 2 3 2 2 2" xfId="43744" xr:uid="{34D3FF1E-3139-4C72-86F1-AFBBD69EBB42}"/>
    <cellStyle name="Currency 3 2 4 2 3 2 3 2 3" xfId="32416" xr:uid="{81530431-21DF-46A8-88CD-5379EFBD43AA}"/>
    <cellStyle name="Currency 3 2 4 2 3 2 3 3" xfId="15424" xr:uid="{70762C65-35CA-4D39-9CBC-1813C6382CF9}"/>
    <cellStyle name="Currency 3 2 4 2 3 2 3 3 2" xfId="38080" xr:uid="{82F718BD-C464-4E42-8DB2-1CC8EF865574}"/>
    <cellStyle name="Currency 3 2 4 2 3 2 3 4" xfId="26752" xr:uid="{C052FE56-AC3D-4B7D-9979-522096D427AA}"/>
    <cellStyle name="Currency 3 2 4 2 3 2 4" xfId="6928" xr:uid="{3363AFB1-515B-4C85-B75B-9D787CCBFE7F}"/>
    <cellStyle name="Currency 3 2 4 2 3 2 4 2" xfId="18256" xr:uid="{FF09F14E-A8B5-42BB-9351-C63A2F2AE49E}"/>
    <cellStyle name="Currency 3 2 4 2 3 2 4 2 2" xfId="40912" xr:uid="{EFCFE351-E758-4F50-B47D-D3DE96F72701}"/>
    <cellStyle name="Currency 3 2 4 2 3 2 4 3" xfId="29584" xr:uid="{FB63EC3B-CF0B-4BC2-BA1C-235E453BECC4}"/>
    <cellStyle name="Currency 3 2 4 2 3 2 5" xfId="12592" xr:uid="{8D21AF06-5638-4BAD-A904-4FDBD557462E}"/>
    <cellStyle name="Currency 3 2 4 2 3 2 5 2" xfId="35248" xr:uid="{E2252C6E-B2E9-4E4B-8AFE-6D62D51DCDFE}"/>
    <cellStyle name="Currency 3 2 4 2 3 2 6" xfId="23920" xr:uid="{B0E5B03A-227E-45CF-8ED9-A6F59F48E206}"/>
    <cellStyle name="Currency 3 2 4 2 3 3" xfId="2356" xr:uid="{65678D1A-EE7F-42CC-BF23-63741EBAEE44}"/>
    <cellStyle name="Currency 3 2 4 2 3 3 2" xfId="5188" xr:uid="{224FF0DB-1CB9-46A1-8962-9125BF8BA5B2}"/>
    <cellStyle name="Currency 3 2 4 2 3 3 2 2" xfId="10852" xr:uid="{BC2992FE-402A-4A1E-8A4E-C83E85AD6EB2}"/>
    <cellStyle name="Currency 3 2 4 2 3 3 2 2 2" xfId="22180" xr:uid="{4926517B-3329-43DB-9D0D-7CF2819AF2DD}"/>
    <cellStyle name="Currency 3 2 4 2 3 3 2 2 2 2" xfId="44836" xr:uid="{74DD98D1-7A3E-4D68-AC5B-3083CB204A63}"/>
    <cellStyle name="Currency 3 2 4 2 3 3 2 2 3" xfId="33508" xr:uid="{DD2597F1-DE47-44E1-B6A3-C07241FE823E}"/>
    <cellStyle name="Currency 3 2 4 2 3 3 2 3" xfId="16516" xr:uid="{7817EBA4-3CF8-4712-8AD9-94FD6E5C2A57}"/>
    <cellStyle name="Currency 3 2 4 2 3 3 2 3 2" xfId="39172" xr:uid="{46839EF2-FD5A-492B-A00D-56353435B69A}"/>
    <cellStyle name="Currency 3 2 4 2 3 3 2 4" xfId="27844" xr:uid="{07E12AF1-AE7E-4580-BC57-B6FD80B8E10D}"/>
    <cellStyle name="Currency 3 2 4 2 3 3 3" xfId="8020" xr:uid="{3520B034-59A2-4EF1-9B87-B6C033BF8AC8}"/>
    <cellStyle name="Currency 3 2 4 2 3 3 3 2" xfId="19348" xr:uid="{4328BF80-B3F0-4E08-A818-8C0FB2E69EAA}"/>
    <cellStyle name="Currency 3 2 4 2 3 3 3 2 2" xfId="42004" xr:uid="{6A0522BB-5933-4EBA-99F4-B5A46D121645}"/>
    <cellStyle name="Currency 3 2 4 2 3 3 3 3" xfId="30676" xr:uid="{78F03EC1-861F-4DE6-95A3-5361E01D44A4}"/>
    <cellStyle name="Currency 3 2 4 2 3 3 4" xfId="13684" xr:uid="{A186CA91-5ADD-40D9-85ED-14FAAF354C9D}"/>
    <cellStyle name="Currency 3 2 4 2 3 3 4 2" xfId="36340" xr:uid="{238E27EC-BBAB-49A3-BEDE-DC5F60400446}"/>
    <cellStyle name="Currency 3 2 4 2 3 3 5" xfId="25012" xr:uid="{2CAEAD95-C79E-445D-BCC0-51C036A7FFC0}"/>
    <cellStyle name="Currency 3 2 4 2 3 4" xfId="3392" xr:uid="{9C5B2FBA-0E48-4546-81B5-ADFF3C1972B3}"/>
    <cellStyle name="Currency 3 2 4 2 3 4 2" xfId="9056" xr:uid="{B5D07EE2-683F-4653-8DE7-77C8E7BEC389}"/>
    <cellStyle name="Currency 3 2 4 2 3 4 2 2" xfId="20384" xr:uid="{AFF58CE9-99F2-4D5B-9A66-6D0D34739592}"/>
    <cellStyle name="Currency 3 2 4 2 3 4 2 2 2" xfId="43040" xr:uid="{F776C7E7-9FC4-486B-8D71-7C74E30E586E}"/>
    <cellStyle name="Currency 3 2 4 2 3 4 2 3" xfId="31712" xr:uid="{BCA497E2-F585-41C3-BCBC-6045112ED1F1}"/>
    <cellStyle name="Currency 3 2 4 2 3 4 3" xfId="14720" xr:uid="{721C2838-13B5-4746-97C9-8242BC871AD2}"/>
    <cellStyle name="Currency 3 2 4 2 3 4 3 2" xfId="37376" xr:uid="{D590CE9A-5A5E-4345-9149-83A8E56B1033}"/>
    <cellStyle name="Currency 3 2 4 2 3 4 4" xfId="26048" xr:uid="{F49E1B03-35A9-41C1-B0DE-3D627FAAE6BF}"/>
    <cellStyle name="Currency 3 2 4 2 3 5" xfId="6224" xr:uid="{B85E2899-6DB2-42C8-9684-1FE2424A5E9D}"/>
    <cellStyle name="Currency 3 2 4 2 3 5 2" xfId="17552" xr:uid="{3F0C4A21-65A7-464E-B840-3FD62321F3E2}"/>
    <cellStyle name="Currency 3 2 4 2 3 5 2 2" xfId="40208" xr:uid="{481C14CA-D1A8-49EB-99D8-D0701640CA9E}"/>
    <cellStyle name="Currency 3 2 4 2 3 5 3" xfId="28880" xr:uid="{0C141312-768C-44A5-ACD1-1F34068A0949}"/>
    <cellStyle name="Currency 3 2 4 2 3 6" xfId="11888" xr:uid="{4A96BD66-F30C-423B-8498-EFC788D6EECA}"/>
    <cellStyle name="Currency 3 2 4 2 3 6 2" xfId="34544" xr:uid="{3D9DE115-397A-46E7-8B6C-742C249E69BB}"/>
    <cellStyle name="Currency 3 2 4 2 3 7" xfId="23216" xr:uid="{467EA8FD-FAD3-4064-A803-80F5A548C2CF}"/>
    <cellStyle name="Currency 3 2 4 2 4" xfId="912" xr:uid="{3578C0BC-D885-4098-B1C6-EC365768A860}"/>
    <cellStyle name="Currency 3 2 4 2 4 2" xfId="2357" xr:uid="{BC52881E-9637-4C94-BD28-CA44A9F326A5}"/>
    <cellStyle name="Currency 3 2 4 2 4 2 2" xfId="5189" xr:uid="{ED2AE72E-D175-4AC4-9867-D31D69EC8618}"/>
    <cellStyle name="Currency 3 2 4 2 4 2 2 2" xfId="10853" xr:uid="{48914316-4912-4E21-8C01-541CA2ECC339}"/>
    <cellStyle name="Currency 3 2 4 2 4 2 2 2 2" xfId="22181" xr:uid="{E82CD8E4-CACA-412C-96F4-4543B2D1CA55}"/>
    <cellStyle name="Currency 3 2 4 2 4 2 2 2 2 2" xfId="44837" xr:uid="{F4D0A8AD-9C9E-474B-81FF-80A49B8ABFF2}"/>
    <cellStyle name="Currency 3 2 4 2 4 2 2 2 3" xfId="33509" xr:uid="{EF3D4F70-86D1-41FB-9132-B3989A02F509}"/>
    <cellStyle name="Currency 3 2 4 2 4 2 2 3" xfId="16517" xr:uid="{367377CD-B6D1-4A95-8E4C-AF719960409A}"/>
    <cellStyle name="Currency 3 2 4 2 4 2 2 3 2" xfId="39173" xr:uid="{2263EC4B-7B5D-4DFD-B754-A63C9313D508}"/>
    <cellStyle name="Currency 3 2 4 2 4 2 2 4" xfId="27845" xr:uid="{4EF9F24E-A9CD-4FD3-8D75-AD30D349C025}"/>
    <cellStyle name="Currency 3 2 4 2 4 2 3" xfId="8021" xr:uid="{91F30B1C-AD17-4E3C-A03C-39631269EC5A}"/>
    <cellStyle name="Currency 3 2 4 2 4 2 3 2" xfId="19349" xr:uid="{F7B11A57-3B4A-4C13-A6B1-3DA43610ACD8}"/>
    <cellStyle name="Currency 3 2 4 2 4 2 3 2 2" xfId="42005" xr:uid="{842769F7-0803-412E-B8C0-ED6ED8F49100}"/>
    <cellStyle name="Currency 3 2 4 2 4 2 3 3" xfId="30677" xr:uid="{FD45369D-1474-45A0-A927-35BCB526D406}"/>
    <cellStyle name="Currency 3 2 4 2 4 2 4" xfId="13685" xr:uid="{7056A206-677F-415A-B97B-83C4149A541D}"/>
    <cellStyle name="Currency 3 2 4 2 4 2 4 2" xfId="36341" xr:uid="{B619985E-8472-4242-9E31-19BC91A74EC0}"/>
    <cellStyle name="Currency 3 2 4 2 4 2 5" xfId="25013" xr:uid="{558FD452-7C38-40A6-9CA0-D2D31A988E6B}"/>
    <cellStyle name="Currency 3 2 4 2 4 3" xfId="3744" xr:uid="{A1D25E8C-9998-4E61-9F03-F280209602F6}"/>
    <cellStyle name="Currency 3 2 4 2 4 3 2" xfId="9408" xr:uid="{E70FF4C0-0797-4C64-99C7-C6589980B897}"/>
    <cellStyle name="Currency 3 2 4 2 4 3 2 2" xfId="20736" xr:uid="{75DCAEDB-FFCF-441C-A771-47183A0AE4EA}"/>
    <cellStyle name="Currency 3 2 4 2 4 3 2 2 2" xfId="43392" xr:uid="{7A14ABFF-1961-4495-9DB8-6F4425A428A3}"/>
    <cellStyle name="Currency 3 2 4 2 4 3 2 3" xfId="32064" xr:uid="{5B19D00D-DC6E-48B6-9D0E-E74B28FD79D8}"/>
    <cellStyle name="Currency 3 2 4 2 4 3 3" xfId="15072" xr:uid="{C55D6578-E8F7-403C-9B7E-ABF872FA0CB5}"/>
    <cellStyle name="Currency 3 2 4 2 4 3 3 2" xfId="37728" xr:uid="{32C23FE2-152A-44F9-85AC-64E9C2DF68AF}"/>
    <cellStyle name="Currency 3 2 4 2 4 3 4" xfId="26400" xr:uid="{270BD1DC-D22A-46A2-BB5C-36070CB59068}"/>
    <cellStyle name="Currency 3 2 4 2 4 4" xfId="6576" xr:uid="{1312F1B8-984A-40DD-B8C0-35199F159B29}"/>
    <cellStyle name="Currency 3 2 4 2 4 4 2" xfId="17904" xr:uid="{D029620D-52DF-4C63-992B-60833FCE0E40}"/>
    <cellStyle name="Currency 3 2 4 2 4 4 2 2" xfId="40560" xr:uid="{90B1D32A-698F-4798-B278-553D28A72EE7}"/>
    <cellStyle name="Currency 3 2 4 2 4 4 3" xfId="29232" xr:uid="{D2394C53-12E2-4478-A20A-D7C7D8F5C0BF}"/>
    <cellStyle name="Currency 3 2 4 2 4 5" xfId="12240" xr:uid="{A3735EBE-3CC4-4832-930E-62B937E948C2}"/>
    <cellStyle name="Currency 3 2 4 2 4 5 2" xfId="34896" xr:uid="{9D44706E-8586-4388-AE4C-8159E688580D}"/>
    <cellStyle name="Currency 3 2 4 2 4 6" xfId="23568" xr:uid="{D6468C26-AFD9-42EC-B66D-554D98647399}"/>
    <cellStyle name="Currency 3 2 4 2 5" xfId="2358" xr:uid="{9F978AFD-555E-4B6E-9E9F-A3E5A7F9C2A2}"/>
    <cellStyle name="Currency 3 2 4 2 5 2" xfId="5190" xr:uid="{4533F535-9ECC-40BD-8C9A-9E7B928DEEF0}"/>
    <cellStyle name="Currency 3 2 4 2 5 2 2" xfId="10854" xr:uid="{6B7E17A0-E3BE-4E15-AB50-2C69A80CF58D}"/>
    <cellStyle name="Currency 3 2 4 2 5 2 2 2" xfId="22182" xr:uid="{7D30BBA1-87B1-4028-B3F0-8940763A7EF8}"/>
    <cellStyle name="Currency 3 2 4 2 5 2 2 2 2" xfId="44838" xr:uid="{09A7D672-61A1-41A2-BABB-B2856199FAE9}"/>
    <cellStyle name="Currency 3 2 4 2 5 2 2 3" xfId="33510" xr:uid="{92553A54-13C2-46DD-803F-D910E49F4541}"/>
    <cellStyle name="Currency 3 2 4 2 5 2 3" xfId="16518" xr:uid="{9181B159-6CCC-4CF2-B56B-910D19EB2BEF}"/>
    <cellStyle name="Currency 3 2 4 2 5 2 3 2" xfId="39174" xr:uid="{AD637A8B-246D-4EBB-812D-F138AF5B5EDD}"/>
    <cellStyle name="Currency 3 2 4 2 5 2 4" xfId="27846" xr:uid="{072D7634-8556-4B00-BE5A-FFAF1DEDB7FF}"/>
    <cellStyle name="Currency 3 2 4 2 5 3" xfId="8022" xr:uid="{D1A97BCB-5E1B-4841-AE7B-F1DA30F08B2F}"/>
    <cellStyle name="Currency 3 2 4 2 5 3 2" xfId="19350" xr:uid="{0AC56332-C775-4A9A-8702-1E6829B3BC27}"/>
    <cellStyle name="Currency 3 2 4 2 5 3 2 2" xfId="42006" xr:uid="{EB4B2B0B-052B-4EA9-91B0-FD5310C3FEEE}"/>
    <cellStyle name="Currency 3 2 4 2 5 3 3" xfId="30678" xr:uid="{93CA1A0C-D311-40AC-BBA0-DA6334B8A162}"/>
    <cellStyle name="Currency 3 2 4 2 5 4" xfId="13686" xr:uid="{AD461660-9D00-4ED7-86E8-7F27FAF48EA3}"/>
    <cellStyle name="Currency 3 2 4 2 5 4 2" xfId="36342" xr:uid="{13460F78-CD0D-4F17-B026-FC046E6E6B0C}"/>
    <cellStyle name="Currency 3 2 4 2 5 5" xfId="25014" xr:uid="{874363FE-055D-412A-8AB6-93F3739E3AA8}"/>
    <cellStyle name="Currency 3 2 4 2 6" xfId="3040" xr:uid="{E9A64849-D5E2-4262-88C2-6A7554440231}"/>
    <cellStyle name="Currency 3 2 4 2 6 2" xfId="8704" xr:uid="{2454107D-D359-4FC5-B38D-E04FB4F668F4}"/>
    <cellStyle name="Currency 3 2 4 2 6 2 2" xfId="20032" xr:uid="{E29EBA41-FD42-4F48-9B5C-480613905D0E}"/>
    <cellStyle name="Currency 3 2 4 2 6 2 2 2" xfId="42688" xr:uid="{9F35362B-5470-44A0-AEA5-11E2FD5A43B8}"/>
    <cellStyle name="Currency 3 2 4 2 6 2 3" xfId="31360" xr:uid="{DC83570D-FAE5-4350-ABEC-A85767171F18}"/>
    <cellStyle name="Currency 3 2 4 2 6 3" xfId="14368" xr:uid="{AF32846D-3EBB-4CD5-A4BD-131B18648152}"/>
    <cellStyle name="Currency 3 2 4 2 6 3 2" xfId="37024" xr:uid="{584A16F8-9E21-43CD-AF4D-AE3842042EF7}"/>
    <cellStyle name="Currency 3 2 4 2 6 4" xfId="25696" xr:uid="{8DE6AAAE-8760-4B27-ACBA-CAF6AFFA5CDC}"/>
    <cellStyle name="Currency 3 2 4 2 7" xfId="5872" xr:uid="{7F745C4B-B476-41F0-98F0-B668BCC507E0}"/>
    <cellStyle name="Currency 3 2 4 2 7 2" xfId="17200" xr:uid="{E408262F-50E8-4F87-8DC2-198F8CBD80BB}"/>
    <cellStyle name="Currency 3 2 4 2 7 2 2" xfId="39856" xr:uid="{32520E92-FF1C-447A-8BEB-D78FF70BE1F5}"/>
    <cellStyle name="Currency 3 2 4 2 7 3" xfId="28528" xr:uid="{824AAC28-4C1B-413E-8338-E2CBF061BD62}"/>
    <cellStyle name="Currency 3 2 4 2 8" xfId="11536" xr:uid="{92EA72E8-E898-471C-A181-821347B23DAD}"/>
    <cellStyle name="Currency 3 2 4 2 8 2" xfId="34192" xr:uid="{8A3156F7-0C98-4287-BDB9-3C7A18E3B143}"/>
    <cellStyle name="Currency 3 2 4 2 9" xfId="22864" xr:uid="{EB339284-37F3-4FD1-80D3-D483B501A54A}"/>
    <cellStyle name="Currency 3 2 4 3" xfId="296" xr:uid="{342BF8D8-2790-4436-89F7-678BED44AED1}"/>
    <cellStyle name="Currency 3 2 4 3 2" xfId="648" xr:uid="{D73C7C2C-39AE-4835-95AC-6143D1EFBA06}"/>
    <cellStyle name="Currency 3 2 4 3 2 2" xfId="1352" xr:uid="{89838786-A1DA-4D60-AC7A-FDC3D4ACDD71}"/>
    <cellStyle name="Currency 3 2 4 3 2 2 2" xfId="2359" xr:uid="{0DB8B542-A27D-4B49-AC1B-AE7E48A2EA38}"/>
    <cellStyle name="Currency 3 2 4 3 2 2 2 2" xfId="5191" xr:uid="{AC61241A-6977-4F86-8B40-5AC623E38B62}"/>
    <cellStyle name="Currency 3 2 4 3 2 2 2 2 2" xfId="10855" xr:uid="{90498788-E082-41C8-B773-7795673F476F}"/>
    <cellStyle name="Currency 3 2 4 3 2 2 2 2 2 2" xfId="22183" xr:uid="{0D84B9DC-2B7E-4989-B351-7BA68EC48E3A}"/>
    <cellStyle name="Currency 3 2 4 3 2 2 2 2 2 2 2" xfId="44839" xr:uid="{D128B2BD-0C19-4290-9BE6-49DE99A06D65}"/>
    <cellStyle name="Currency 3 2 4 3 2 2 2 2 2 3" xfId="33511" xr:uid="{F2B1AB40-7C59-4927-94A7-AB12D8F95EAB}"/>
    <cellStyle name="Currency 3 2 4 3 2 2 2 2 3" xfId="16519" xr:uid="{4108955B-3083-44D4-B9DD-595E3BE59107}"/>
    <cellStyle name="Currency 3 2 4 3 2 2 2 2 3 2" xfId="39175" xr:uid="{29363FA8-3C60-4A62-8416-626A10002D50}"/>
    <cellStyle name="Currency 3 2 4 3 2 2 2 2 4" xfId="27847" xr:uid="{8DEAFEFA-40C9-47CF-832E-AB155BC29B23}"/>
    <cellStyle name="Currency 3 2 4 3 2 2 2 3" xfId="8023" xr:uid="{E9DB9FB1-CB64-414A-9768-E8A4E840F724}"/>
    <cellStyle name="Currency 3 2 4 3 2 2 2 3 2" xfId="19351" xr:uid="{3D87356D-A15F-4D98-8755-DB3FEECE147C}"/>
    <cellStyle name="Currency 3 2 4 3 2 2 2 3 2 2" xfId="42007" xr:uid="{69BB6C5A-ED4F-437D-AF53-394D2C7B70B8}"/>
    <cellStyle name="Currency 3 2 4 3 2 2 2 3 3" xfId="30679" xr:uid="{A5A0E9DC-2C95-4EF4-B650-A32F833E713D}"/>
    <cellStyle name="Currency 3 2 4 3 2 2 2 4" xfId="13687" xr:uid="{4843983B-0396-4724-8AF9-59F5BCA33997}"/>
    <cellStyle name="Currency 3 2 4 3 2 2 2 4 2" xfId="36343" xr:uid="{982C16E3-B33C-43DD-8BBB-532005B0CB28}"/>
    <cellStyle name="Currency 3 2 4 3 2 2 2 5" xfId="25015" xr:uid="{6EF6064E-0516-4D56-B251-95CAFFDEBF77}"/>
    <cellStyle name="Currency 3 2 4 3 2 2 3" xfId="4184" xr:uid="{C9F8D01D-4D8F-4BF8-9823-1A13FB8BC518}"/>
    <cellStyle name="Currency 3 2 4 3 2 2 3 2" xfId="9848" xr:uid="{F37F370D-B478-4BFF-A392-4930C4736D63}"/>
    <cellStyle name="Currency 3 2 4 3 2 2 3 2 2" xfId="21176" xr:uid="{669E0DD8-DD78-4ED6-BBB1-CAE473FFEB40}"/>
    <cellStyle name="Currency 3 2 4 3 2 2 3 2 2 2" xfId="43832" xr:uid="{107FA0DF-9674-4F56-AA2B-E3F0252725DE}"/>
    <cellStyle name="Currency 3 2 4 3 2 2 3 2 3" xfId="32504" xr:uid="{EDDDEE52-9F9D-4A9F-8F88-59BDE14DE0CE}"/>
    <cellStyle name="Currency 3 2 4 3 2 2 3 3" xfId="15512" xr:uid="{C79EB6F3-3694-4E8F-A4C5-6DCBE83DD983}"/>
    <cellStyle name="Currency 3 2 4 3 2 2 3 3 2" xfId="38168" xr:uid="{94BEA815-B669-4EDC-86ED-6DD80015F19B}"/>
    <cellStyle name="Currency 3 2 4 3 2 2 3 4" xfId="26840" xr:uid="{18C5EDA3-FA19-478B-B9ED-88415B9F9440}"/>
    <cellStyle name="Currency 3 2 4 3 2 2 4" xfId="7016" xr:uid="{82D8B16B-19CF-4069-BED7-97C3544FC9B7}"/>
    <cellStyle name="Currency 3 2 4 3 2 2 4 2" xfId="18344" xr:uid="{FEA7C901-2E4B-457A-AE6B-913EC23942B9}"/>
    <cellStyle name="Currency 3 2 4 3 2 2 4 2 2" xfId="41000" xr:uid="{E2BE76FE-E448-4412-A702-6DEFAD556737}"/>
    <cellStyle name="Currency 3 2 4 3 2 2 4 3" xfId="29672" xr:uid="{B1502428-C248-4A3B-AF42-6A1CA66BC543}"/>
    <cellStyle name="Currency 3 2 4 3 2 2 5" xfId="12680" xr:uid="{914BC607-1F7A-4597-8A57-0CF21D15C847}"/>
    <cellStyle name="Currency 3 2 4 3 2 2 5 2" xfId="35336" xr:uid="{02DB9A6C-8396-4A6E-851E-C22703018E5F}"/>
    <cellStyle name="Currency 3 2 4 3 2 2 6" xfId="24008" xr:uid="{1CE7BAFF-6DA7-4977-870B-9CE062E97134}"/>
    <cellStyle name="Currency 3 2 4 3 2 3" xfId="2360" xr:uid="{1BAE0E34-2EF5-4132-ADAB-61F4CBFEBC24}"/>
    <cellStyle name="Currency 3 2 4 3 2 3 2" xfId="5192" xr:uid="{8CACE034-BA7B-4B0E-8A04-B7543ABF53E2}"/>
    <cellStyle name="Currency 3 2 4 3 2 3 2 2" xfId="10856" xr:uid="{BB8452FB-FD44-439F-965F-0FD591BD8024}"/>
    <cellStyle name="Currency 3 2 4 3 2 3 2 2 2" xfId="22184" xr:uid="{EECC8ED0-5636-4050-988E-CB0F288849B7}"/>
    <cellStyle name="Currency 3 2 4 3 2 3 2 2 2 2" xfId="44840" xr:uid="{7FD950BC-1745-43A9-9338-0FC97EFAFC9A}"/>
    <cellStyle name="Currency 3 2 4 3 2 3 2 2 3" xfId="33512" xr:uid="{F6D5EC08-68DB-4A91-8CF8-58480DDD4FEB}"/>
    <cellStyle name="Currency 3 2 4 3 2 3 2 3" xfId="16520" xr:uid="{BF0F636D-3E78-42F1-996C-D6B8C55BA0C0}"/>
    <cellStyle name="Currency 3 2 4 3 2 3 2 3 2" xfId="39176" xr:uid="{8A781450-4171-4F23-861A-4FFBB631A225}"/>
    <cellStyle name="Currency 3 2 4 3 2 3 2 4" xfId="27848" xr:uid="{63C7C0F6-6C00-450F-B2AC-EABED9A8ADBB}"/>
    <cellStyle name="Currency 3 2 4 3 2 3 3" xfId="8024" xr:uid="{EB1A0297-D30E-46DD-9A0D-2541CFF9E85C}"/>
    <cellStyle name="Currency 3 2 4 3 2 3 3 2" xfId="19352" xr:uid="{278A3455-779D-4D83-A235-707F90CEE300}"/>
    <cellStyle name="Currency 3 2 4 3 2 3 3 2 2" xfId="42008" xr:uid="{EC81CA56-099C-465D-8979-73CC7CB7E192}"/>
    <cellStyle name="Currency 3 2 4 3 2 3 3 3" xfId="30680" xr:uid="{BEC1914E-7C6A-49DB-88E6-FB2CEB6AA317}"/>
    <cellStyle name="Currency 3 2 4 3 2 3 4" xfId="13688" xr:uid="{8369ACB5-9AC2-4FA0-BF11-8B019BAEF773}"/>
    <cellStyle name="Currency 3 2 4 3 2 3 4 2" xfId="36344" xr:uid="{CAB55E45-C9BA-4153-A8A7-29D19CCA2B92}"/>
    <cellStyle name="Currency 3 2 4 3 2 3 5" xfId="25016" xr:uid="{04D5168D-2905-4CB6-B6D0-127A61FF97C4}"/>
    <cellStyle name="Currency 3 2 4 3 2 4" xfId="3480" xr:uid="{454D9B9C-8C95-4E08-A314-115D65D66A3E}"/>
    <cellStyle name="Currency 3 2 4 3 2 4 2" xfId="9144" xr:uid="{4FA430AF-8695-4D0F-8E34-7C6AE3FA7602}"/>
    <cellStyle name="Currency 3 2 4 3 2 4 2 2" xfId="20472" xr:uid="{BA1C0858-6A6E-45C0-A26B-7A27BD16F9E5}"/>
    <cellStyle name="Currency 3 2 4 3 2 4 2 2 2" xfId="43128" xr:uid="{C220C630-AACE-475B-B9AD-3E3E767AD46D}"/>
    <cellStyle name="Currency 3 2 4 3 2 4 2 3" xfId="31800" xr:uid="{DBCA5D8C-ECB3-466D-9FA3-AB37EE7C123B}"/>
    <cellStyle name="Currency 3 2 4 3 2 4 3" xfId="14808" xr:uid="{98240074-EED2-4CAC-826F-0A1930F86D05}"/>
    <cellStyle name="Currency 3 2 4 3 2 4 3 2" xfId="37464" xr:uid="{EE3814C6-E185-4C2A-B2C4-96E12419AAE1}"/>
    <cellStyle name="Currency 3 2 4 3 2 4 4" xfId="26136" xr:uid="{6715D136-B972-47B5-A48A-5D3495185429}"/>
    <cellStyle name="Currency 3 2 4 3 2 5" xfId="6312" xr:uid="{AB4E9427-3ABA-4251-8597-0178ED555306}"/>
    <cellStyle name="Currency 3 2 4 3 2 5 2" xfId="17640" xr:uid="{A77AAC58-D534-4178-9D67-BC219CCEE7E2}"/>
    <cellStyle name="Currency 3 2 4 3 2 5 2 2" xfId="40296" xr:uid="{13C971F9-BB76-4FD8-B67C-3CE1F7A4DB28}"/>
    <cellStyle name="Currency 3 2 4 3 2 5 3" xfId="28968" xr:uid="{AEC94E44-416B-4239-8339-E99D11FD9F49}"/>
    <cellStyle name="Currency 3 2 4 3 2 6" xfId="11976" xr:uid="{5299575D-EC43-4B67-8A99-22E5D9513802}"/>
    <cellStyle name="Currency 3 2 4 3 2 6 2" xfId="34632" xr:uid="{C4F41767-7178-47D5-9759-836836256B55}"/>
    <cellStyle name="Currency 3 2 4 3 2 7" xfId="23304" xr:uid="{DC86CD71-2CA1-42DA-8457-4592ADCC8DCB}"/>
    <cellStyle name="Currency 3 2 4 3 3" xfId="1000" xr:uid="{67B73430-1B84-4C60-9BAF-CE32B1E3D73D}"/>
    <cellStyle name="Currency 3 2 4 3 3 2" xfId="2361" xr:uid="{0CEF92C4-1B58-417B-A711-02583A718B7D}"/>
    <cellStyle name="Currency 3 2 4 3 3 2 2" xfId="5193" xr:uid="{B19E5505-5780-48D7-B76B-3A8BFA3C2803}"/>
    <cellStyle name="Currency 3 2 4 3 3 2 2 2" xfId="10857" xr:uid="{679F3F41-C5C2-4A28-BD26-8ED60F52457F}"/>
    <cellStyle name="Currency 3 2 4 3 3 2 2 2 2" xfId="22185" xr:uid="{6C5BE145-3A38-4480-AFC8-FE67FAD78EF8}"/>
    <cellStyle name="Currency 3 2 4 3 3 2 2 2 2 2" xfId="44841" xr:uid="{75148D67-2384-418C-BC47-4758FAF83C7D}"/>
    <cellStyle name="Currency 3 2 4 3 3 2 2 2 3" xfId="33513" xr:uid="{5ADB67D6-CA55-4E54-AE09-C67392CC81B5}"/>
    <cellStyle name="Currency 3 2 4 3 3 2 2 3" xfId="16521" xr:uid="{260BC523-85B2-45BB-9863-EAC80956AF3E}"/>
    <cellStyle name="Currency 3 2 4 3 3 2 2 3 2" xfId="39177" xr:uid="{1B1DA12E-D862-458C-86C4-590C39F0A050}"/>
    <cellStyle name="Currency 3 2 4 3 3 2 2 4" xfId="27849" xr:uid="{C6B68DE6-E040-442F-9698-EC822C5F96FC}"/>
    <cellStyle name="Currency 3 2 4 3 3 2 3" xfId="8025" xr:uid="{6517587C-05CC-4E72-9FD5-9419431A4DC8}"/>
    <cellStyle name="Currency 3 2 4 3 3 2 3 2" xfId="19353" xr:uid="{98ED0086-D3CC-4D68-94AD-C9D662A2278E}"/>
    <cellStyle name="Currency 3 2 4 3 3 2 3 2 2" xfId="42009" xr:uid="{FBD2E5AA-703F-43E4-B7C4-E4A3A9A7D7F9}"/>
    <cellStyle name="Currency 3 2 4 3 3 2 3 3" xfId="30681" xr:uid="{0716C7CC-2A6B-4444-B4DA-95B01750A1CA}"/>
    <cellStyle name="Currency 3 2 4 3 3 2 4" xfId="13689" xr:uid="{6842E58F-6C30-493A-981F-23DAA5BC7346}"/>
    <cellStyle name="Currency 3 2 4 3 3 2 4 2" xfId="36345" xr:uid="{D7191371-F196-4488-8AFB-01357A89E3BC}"/>
    <cellStyle name="Currency 3 2 4 3 3 2 5" xfId="25017" xr:uid="{19EACB2A-2847-4025-9CE1-B236B42F37EA}"/>
    <cellStyle name="Currency 3 2 4 3 3 3" xfId="3832" xr:uid="{C91BCF0D-42D5-4349-9AE0-117ABDEA0641}"/>
    <cellStyle name="Currency 3 2 4 3 3 3 2" xfId="9496" xr:uid="{5DEE11EF-1652-4DF9-9306-4E89BC8F99DB}"/>
    <cellStyle name="Currency 3 2 4 3 3 3 2 2" xfId="20824" xr:uid="{1573BCB9-889F-419B-ACDF-D9CCBD3C684A}"/>
    <cellStyle name="Currency 3 2 4 3 3 3 2 2 2" xfId="43480" xr:uid="{E17162F7-3299-401A-A671-583869531B38}"/>
    <cellStyle name="Currency 3 2 4 3 3 3 2 3" xfId="32152" xr:uid="{D0FC7A67-8D25-4CF9-B752-A89CE84B8208}"/>
    <cellStyle name="Currency 3 2 4 3 3 3 3" xfId="15160" xr:uid="{0FE4D54A-505C-42F5-A584-77D8BDDFE097}"/>
    <cellStyle name="Currency 3 2 4 3 3 3 3 2" xfId="37816" xr:uid="{6768CD71-DCEA-4351-A432-3D1DDE076241}"/>
    <cellStyle name="Currency 3 2 4 3 3 3 4" xfId="26488" xr:uid="{8B6D4F94-5A0D-4B62-91E5-D48881EA891F}"/>
    <cellStyle name="Currency 3 2 4 3 3 4" xfId="6664" xr:uid="{FD2E2EE1-9838-4875-8C1A-B9B426D8400F}"/>
    <cellStyle name="Currency 3 2 4 3 3 4 2" xfId="17992" xr:uid="{5848E669-CC53-4F64-AA0E-61072B8A6ACF}"/>
    <cellStyle name="Currency 3 2 4 3 3 4 2 2" xfId="40648" xr:uid="{4050B53C-B75A-4EA1-B17C-0CEFC77D6169}"/>
    <cellStyle name="Currency 3 2 4 3 3 4 3" xfId="29320" xr:uid="{F28C9A56-AAA3-4E43-A60F-9FACC9072D26}"/>
    <cellStyle name="Currency 3 2 4 3 3 5" xfId="12328" xr:uid="{8344E621-3607-4B34-BC97-4BD1697F54AB}"/>
    <cellStyle name="Currency 3 2 4 3 3 5 2" xfId="34984" xr:uid="{3FE252AA-E597-4F1F-90F3-DA03164A65A4}"/>
    <cellStyle name="Currency 3 2 4 3 3 6" xfId="23656" xr:uid="{48238A99-D561-458E-B93D-1A01D83201C3}"/>
    <cellStyle name="Currency 3 2 4 3 4" xfId="2362" xr:uid="{1843ED24-1F1D-4C1F-9F17-18DAC8296AB1}"/>
    <cellStyle name="Currency 3 2 4 3 4 2" xfId="5194" xr:uid="{DBB82F47-A8AE-42B8-9985-59D2137268C6}"/>
    <cellStyle name="Currency 3 2 4 3 4 2 2" xfId="10858" xr:uid="{7E2ED276-ACA5-4BD2-82F6-C760FE3A5A09}"/>
    <cellStyle name="Currency 3 2 4 3 4 2 2 2" xfId="22186" xr:uid="{41797C06-FADB-4891-8D7F-32E30A9BC9F3}"/>
    <cellStyle name="Currency 3 2 4 3 4 2 2 2 2" xfId="44842" xr:uid="{CACE814B-6863-4776-AAFF-1B5D3F5B24AE}"/>
    <cellStyle name="Currency 3 2 4 3 4 2 2 3" xfId="33514" xr:uid="{D42A4084-C9E8-4C6A-98D7-39C293972962}"/>
    <cellStyle name="Currency 3 2 4 3 4 2 3" xfId="16522" xr:uid="{DB571DDB-E7FB-49FE-8F88-F78626684C18}"/>
    <cellStyle name="Currency 3 2 4 3 4 2 3 2" xfId="39178" xr:uid="{2B3D5E62-EC73-4AAC-A3AD-26E9F8ABED9A}"/>
    <cellStyle name="Currency 3 2 4 3 4 2 4" xfId="27850" xr:uid="{B03B2B20-B33E-45B4-81EB-841C943F51C5}"/>
    <cellStyle name="Currency 3 2 4 3 4 3" xfId="8026" xr:uid="{B046A80E-A7D9-4313-B5FD-32DB453524F8}"/>
    <cellStyle name="Currency 3 2 4 3 4 3 2" xfId="19354" xr:uid="{E109D9C0-05A9-4453-B7E7-8D626150FF84}"/>
    <cellStyle name="Currency 3 2 4 3 4 3 2 2" xfId="42010" xr:uid="{301BA3AE-4D07-467D-929A-BD0B252BB23E}"/>
    <cellStyle name="Currency 3 2 4 3 4 3 3" xfId="30682" xr:uid="{42C8095D-19D0-466F-B4E9-53AF2D3FD1D7}"/>
    <cellStyle name="Currency 3 2 4 3 4 4" xfId="13690" xr:uid="{AE2CEBEF-3BB6-4579-BE54-7B670B6E3D39}"/>
    <cellStyle name="Currency 3 2 4 3 4 4 2" xfId="36346" xr:uid="{1518ADB0-BEFA-4D6D-825F-5539DADEBFA2}"/>
    <cellStyle name="Currency 3 2 4 3 4 5" xfId="25018" xr:uid="{4CF5551A-EC23-41DB-8A0F-AB949C5D61F2}"/>
    <cellStyle name="Currency 3 2 4 3 5" xfId="3128" xr:uid="{0E664501-E4D0-43C7-8BA2-11DAC41BE818}"/>
    <cellStyle name="Currency 3 2 4 3 5 2" xfId="8792" xr:uid="{08A75F0C-AE40-4B60-A889-5912CD04FEE9}"/>
    <cellStyle name="Currency 3 2 4 3 5 2 2" xfId="20120" xr:uid="{9E10C05F-F8B4-48C7-B293-A66325AA0EF9}"/>
    <cellStyle name="Currency 3 2 4 3 5 2 2 2" xfId="42776" xr:uid="{1FD74D28-3EF3-45BC-B36E-367CF6000929}"/>
    <cellStyle name="Currency 3 2 4 3 5 2 3" xfId="31448" xr:uid="{06DEF6FC-7F50-432B-9817-A4CF308C641C}"/>
    <cellStyle name="Currency 3 2 4 3 5 3" xfId="14456" xr:uid="{9A0BD40F-4B48-47E0-9697-8DA24163D955}"/>
    <cellStyle name="Currency 3 2 4 3 5 3 2" xfId="37112" xr:uid="{25B30C49-32FC-41B2-8247-315A981341B3}"/>
    <cellStyle name="Currency 3 2 4 3 5 4" xfId="25784" xr:uid="{EDDA9A78-8997-486E-82A5-BF0C9E8AF7D8}"/>
    <cellStyle name="Currency 3 2 4 3 6" xfId="5960" xr:uid="{C8BF33A3-9C2D-47D7-BFB2-D57BFAA4D0EF}"/>
    <cellStyle name="Currency 3 2 4 3 6 2" xfId="17288" xr:uid="{8A57F7C9-531F-4142-9724-8F7EC9198C7A}"/>
    <cellStyle name="Currency 3 2 4 3 6 2 2" xfId="39944" xr:uid="{E9D5A38B-2FAB-41B8-B174-7795AF2D073B}"/>
    <cellStyle name="Currency 3 2 4 3 6 3" xfId="28616" xr:uid="{6D87E891-4C41-45A4-9A9D-5EC95B5EDB52}"/>
    <cellStyle name="Currency 3 2 4 3 7" xfId="11624" xr:uid="{67C2BC7F-10D1-4046-9FC8-14CAA61B2CDA}"/>
    <cellStyle name="Currency 3 2 4 3 7 2" xfId="34280" xr:uid="{AF28886B-F47A-4563-BCDF-7EF020151A27}"/>
    <cellStyle name="Currency 3 2 4 3 8" xfId="22952" xr:uid="{F06CB347-AAF4-4E3B-8597-9ED6A6959B14}"/>
    <cellStyle name="Currency 3 2 4 4" xfId="472" xr:uid="{B9F070FD-F336-4A96-A3F8-5C48123E2A3A}"/>
    <cellStyle name="Currency 3 2 4 4 2" xfId="1176" xr:uid="{1B1DF069-C98D-4BE0-A6AC-9A3F1D8E91E2}"/>
    <cellStyle name="Currency 3 2 4 4 2 2" xfId="2363" xr:uid="{F1CC8BA3-3A76-4171-99E0-D62E84FC151F}"/>
    <cellStyle name="Currency 3 2 4 4 2 2 2" xfId="5195" xr:uid="{0F9CC781-679A-49AD-9CB3-02BCBAE8874D}"/>
    <cellStyle name="Currency 3 2 4 4 2 2 2 2" xfId="10859" xr:uid="{3A8E0D33-1191-4C16-8308-85F5B4B26483}"/>
    <cellStyle name="Currency 3 2 4 4 2 2 2 2 2" xfId="22187" xr:uid="{934774EA-005C-4533-9F34-A93DD23C6C2C}"/>
    <cellStyle name="Currency 3 2 4 4 2 2 2 2 2 2" xfId="44843" xr:uid="{A2456220-3F7F-4E6B-B3B7-2D4C8370A3EA}"/>
    <cellStyle name="Currency 3 2 4 4 2 2 2 2 3" xfId="33515" xr:uid="{FE731FD1-574A-4C8C-AA5D-84362532330B}"/>
    <cellStyle name="Currency 3 2 4 4 2 2 2 3" xfId="16523" xr:uid="{88C0073D-FA4B-4B82-81CF-B53783126D41}"/>
    <cellStyle name="Currency 3 2 4 4 2 2 2 3 2" xfId="39179" xr:uid="{533AE941-DC3F-4811-9934-58BAFACFFEFB}"/>
    <cellStyle name="Currency 3 2 4 4 2 2 2 4" xfId="27851" xr:uid="{AF754BDB-B63B-4C2D-AB1C-3C3BF8D92589}"/>
    <cellStyle name="Currency 3 2 4 4 2 2 3" xfId="8027" xr:uid="{B0B36C8F-5431-4BDA-9F3D-DC1DDA76A2D4}"/>
    <cellStyle name="Currency 3 2 4 4 2 2 3 2" xfId="19355" xr:uid="{568EB12E-F08E-44FE-8D6C-835E3159FFCE}"/>
    <cellStyle name="Currency 3 2 4 4 2 2 3 2 2" xfId="42011" xr:uid="{2604E0B3-3520-4455-A410-893BB42B0644}"/>
    <cellStyle name="Currency 3 2 4 4 2 2 3 3" xfId="30683" xr:uid="{ACAA2BEE-3649-4BCB-A720-B464E8A84CF4}"/>
    <cellStyle name="Currency 3 2 4 4 2 2 4" xfId="13691" xr:uid="{C5FD1BCA-CCD6-4264-9CA2-C7E8F3873FDF}"/>
    <cellStyle name="Currency 3 2 4 4 2 2 4 2" xfId="36347" xr:uid="{C44C74CA-BCF8-4EEE-B5CD-DBBE6D17301E}"/>
    <cellStyle name="Currency 3 2 4 4 2 2 5" xfId="25019" xr:uid="{12CE69A5-4F19-4791-BA61-0FA53436DD6C}"/>
    <cellStyle name="Currency 3 2 4 4 2 3" xfId="4008" xr:uid="{2FEC60D1-FAF4-435E-8265-594563474C1E}"/>
    <cellStyle name="Currency 3 2 4 4 2 3 2" xfId="9672" xr:uid="{14DE355A-C270-4FA5-BE27-19DC4F91749C}"/>
    <cellStyle name="Currency 3 2 4 4 2 3 2 2" xfId="21000" xr:uid="{01BD061C-074C-449B-88C3-293EA4D8B10F}"/>
    <cellStyle name="Currency 3 2 4 4 2 3 2 2 2" xfId="43656" xr:uid="{4FCC16D5-9DA6-4946-BB22-B40D6732E415}"/>
    <cellStyle name="Currency 3 2 4 4 2 3 2 3" xfId="32328" xr:uid="{31355E28-B557-43B4-A4B5-E08FA30F569A}"/>
    <cellStyle name="Currency 3 2 4 4 2 3 3" xfId="15336" xr:uid="{11FB91CD-9EBB-4038-86B4-849B0D7D2330}"/>
    <cellStyle name="Currency 3 2 4 4 2 3 3 2" xfId="37992" xr:uid="{DD3C7D5F-2DE8-4A3A-96C6-F1BB8D293186}"/>
    <cellStyle name="Currency 3 2 4 4 2 3 4" xfId="26664" xr:uid="{69755BFB-89D8-4035-9DBB-BD1317D9DD0E}"/>
    <cellStyle name="Currency 3 2 4 4 2 4" xfId="6840" xr:uid="{27E042A8-1D05-4BFC-BCFD-7D1F131954B6}"/>
    <cellStyle name="Currency 3 2 4 4 2 4 2" xfId="18168" xr:uid="{C55A0823-E8B4-4B11-94E3-65D2286E8259}"/>
    <cellStyle name="Currency 3 2 4 4 2 4 2 2" xfId="40824" xr:uid="{23CE3607-7B81-43EE-B93F-CD563F082335}"/>
    <cellStyle name="Currency 3 2 4 4 2 4 3" xfId="29496" xr:uid="{B61C091A-231E-40F4-A336-7A4ECAF55E17}"/>
    <cellStyle name="Currency 3 2 4 4 2 5" xfId="12504" xr:uid="{E4702693-4D0C-405F-ABCD-948A016B14DF}"/>
    <cellStyle name="Currency 3 2 4 4 2 5 2" xfId="35160" xr:uid="{2D0F5CA5-7551-4209-AB96-65374ABEAB38}"/>
    <cellStyle name="Currency 3 2 4 4 2 6" xfId="23832" xr:uid="{6F439093-915B-4A01-BE09-2E5C95ED6B71}"/>
    <cellStyle name="Currency 3 2 4 4 3" xfId="2364" xr:uid="{B0B830C0-7E73-4043-B1AB-CAE30DB4BCFC}"/>
    <cellStyle name="Currency 3 2 4 4 3 2" xfId="5196" xr:uid="{E2F825D2-E7FE-4670-B37C-7375BEE69A6B}"/>
    <cellStyle name="Currency 3 2 4 4 3 2 2" xfId="10860" xr:uid="{454A137E-E5F8-4C4F-A4F5-FD2C5706CEC3}"/>
    <cellStyle name="Currency 3 2 4 4 3 2 2 2" xfId="22188" xr:uid="{D9D0FAB8-BD6B-4F42-8C6F-ABA11D98C09F}"/>
    <cellStyle name="Currency 3 2 4 4 3 2 2 2 2" xfId="44844" xr:uid="{5AB57198-CF34-4FF3-9CFD-D5F1CEADC6CD}"/>
    <cellStyle name="Currency 3 2 4 4 3 2 2 3" xfId="33516" xr:uid="{742141AC-91D8-42C5-BE5E-5F282B657686}"/>
    <cellStyle name="Currency 3 2 4 4 3 2 3" xfId="16524" xr:uid="{8320F4C4-BEC2-4AB4-AF5F-062A532C8A89}"/>
    <cellStyle name="Currency 3 2 4 4 3 2 3 2" xfId="39180" xr:uid="{DEA1AE44-2623-4A17-AE04-DBF9FF63158E}"/>
    <cellStyle name="Currency 3 2 4 4 3 2 4" xfId="27852" xr:uid="{204B71E7-CF8A-4922-B89B-AD20F2E2AF4E}"/>
    <cellStyle name="Currency 3 2 4 4 3 3" xfId="8028" xr:uid="{D14386A5-4E7A-4DAE-827E-D245A9CAA961}"/>
    <cellStyle name="Currency 3 2 4 4 3 3 2" xfId="19356" xr:uid="{00E131CC-CB61-4B74-AE1D-8B33FA38073B}"/>
    <cellStyle name="Currency 3 2 4 4 3 3 2 2" xfId="42012" xr:uid="{2DF4F89E-FD45-4686-B3FC-91C42A1E57C3}"/>
    <cellStyle name="Currency 3 2 4 4 3 3 3" xfId="30684" xr:uid="{80ECE1E3-651F-4DA0-899C-9A815777C4FC}"/>
    <cellStyle name="Currency 3 2 4 4 3 4" xfId="13692" xr:uid="{38A9C6D3-BC5D-46FF-A680-4A38D87B1170}"/>
    <cellStyle name="Currency 3 2 4 4 3 4 2" xfId="36348" xr:uid="{7051CD31-ACF6-44B8-85DF-853BB5E27DA4}"/>
    <cellStyle name="Currency 3 2 4 4 3 5" xfId="25020" xr:uid="{53D67359-1343-4262-AA22-1C101EC75857}"/>
    <cellStyle name="Currency 3 2 4 4 4" xfId="3304" xr:uid="{08A635B6-17DB-4C2B-AA27-FFBED1C5DA12}"/>
    <cellStyle name="Currency 3 2 4 4 4 2" xfId="8968" xr:uid="{91513344-C356-4B76-B181-0BE45CF8E588}"/>
    <cellStyle name="Currency 3 2 4 4 4 2 2" xfId="20296" xr:uid="{4D49F7F3-B2C2-4F2B-AE00-427C134CA498}"/>
    <cellStyle name="Currency 3 2 4 4 4 2 2 2" xfId="42952" xr:uid="{AA525812-E19C-49D0-88F7-7FD4407DC167}"/>
    <cellStyle name="Currency 3 2 4 4 4 2 3" xfId="31624" xr:uid="{EACA14DE-A54E-49FB-94ED-CD5F18D9F599}"/>
    <cellStyle name="Currency 3 2 4 4 4 3" xfId="14632" xr:uid="{0E0D4FFA-44C7-4F08-A967-913397F1BA0E}"/>
    <cellStyle name="Currency 3 2 4 4 4 3 2" xfId="37288" xr:uid="{84FB53CB-177F-46AE-8FD8-26C0AEA55313}"/>
    <cellStyle name="Currency 3 2 4 4 4 4" xfId="25960" xr:uid="{44E7928A-C1CE-4B6B-94AC-912AFC765167}"/>
    <cellStyle name="Currency 3 2 4 4 5" xfId="6136" xr:uid="{D4A549A1-B48C-4AB5-8BC9-61111F8C0850}"/>
    <cellStyle name="Currency 3 2 4 4 5 2" xfId="17464" xr:uid="{FBB757D5-F9B0-4525-AC09-815F1165A856}"/>
    <cellStyle name="Currency 3 2 4 4 5 2 2" xfId="40120" xr:uid="{7EFAE4E9-65C7-41EB-8BDB-7334257581AC}"/>
    <cellStyle name="Currency 3 2 4 4 5 3" xfId="28792" xr:uid="{8EE6733D-1621-44E3-8A22-C8ED9B5DA45E}"/>
    <cellStyle name="Currency 3 2 4 4 6" xfId="11800" xr:uid="{F5277EAC-4383-4870-AE4F-1E962AC19BFE}"/>
    <cellStyle name="Currency 3 2 4 4 6 2" xfId="34456" xr:uid="{B954E0DF-69BE-4871-8D2E-EF570EE35733}"/>
    <cellStyle name="Currency 3 2 4 4 7" xfId="23128" xr:uid="{882B94F6-2B2D-43F7-B581-081340F4DD98}"/>
    <cellStyle name="Currency 3 2 4 5" xfId="824" xr:uid="{4B594C4F-CEEE-4BB6-8063-377F9B25CB67}"/>
    <cellStyle name="Currency 3 2 4 5 2" xfId="2365" xr:uid="{40629181-A11C-42B9-BA3A-0CD3C1526966}"/>
    <cellStyle name="Currency 3 2 4 5 2 2" xfId="5197" xr:uid="{F94EAA83-21CE-4D93-9897-358830202230}"/>
    <cellStyle name="Currency 3 2 4 5 2 2 2" xfId="10861" xr:uid="{730DB6A6-320C-4DD6-8A9D-A57D053D7324}"/>
    <cellStyle name="Currency 3 2 4 5 2 2 2 2" xfId="22189" xr:uid="{B1AADB99-0D3A-4F4E-9511-FC7FED60EBFE}"/>
    <cellStyle name="Currency 3 2 4 5 2 2 2 2 2" xfId="44845" xr:uid="{CE61F06E-59F8-4F7A-A0BD-B68601CB3493}"/>
    <cellStyle name="Currency 3 2 4 5 2 2 2 3" xfId="33517" xr:uid="{63DF9FDB-B728-480D-9C56-147D27C9CBFA}"/>
    <cellStyle name="Currency 3 2 4 5 2 2 3" xfId="16525" xr:uid="{4426EA55-8FBE-418A-AAE6-A0EA2DBAD559}"/>
    <cellStyle name="Currency 3 2 4 5 2 2 3 2" xfId="39181" xr:uid="{E5BBB719-A012-4FA5-9D2A-DBDCF39924E2}"/>
    <cellStyle name="Currency 3 2 4 5 2 2 4" xfId="27853" xr:uid="{978E205B-9335-4319-9A76-4732AEF808AC}"/>
    <cellStyle name="Currency 3 2 4 5 2 3" xfId="8029" xr:uid="{8665DDAA-2C67-44CE-9B95-664250A39153}"/>
    <cellStyle name="Currency 3 2 4 5 2 3 2" xfId="19357" xr:uid="{D1E5DABE-C8E7-4B98-A960-7DA40C3485D2}"/>
    <cellStyle name="Currency 3 2 4 5 2 3 2 2" xfId="42013" xr:uid="{9BC1B46B-5B34-4598-A24C-9D4D84756A4B}"/>
    <cellStyle name="Currency 3 2 4 5 2 3 3" xfId="30685" xr:uid="{09FDD84B-1457-4D44-865D-34FEE38CA0EF}"/>
    <cellStyle name="Currency 3 2 4 5 2 4" xfId="13693" xr:uid="{7C02C3CE-0A49-4EBB-BF1A-3A08255E7054}"/>
    <cellStyle name="Currency 3 2 4 5 2 4 2" xfId="36349" xr:uid="{6A04EBF2-1C31-4908-8460-7FD5D2805786}"/>
    <cellStyle name="Currency 3 2 4 5 2 5" xfId="25021" xr:uid="{2A8C017A-0916-4C2B-B895-95B700579B10}"/>
    <cellStyle name="Currency 3 2 4 5 3" xfId="3656" xr:uid="{C5DAC153-5F39-4980-88FB-999221C57E57}"/>
    <cellStyle name="Currency 3 2 4 5 3 2" xfId="9320" xr:uid="{BB4A1C70-3030-4A9C-BA0D-69C89C8CABA1}"/>
    <cellStyle name="Currency 3 2 4 5 3 2 2" xfId="20648" xr:uid="{3A591951-5B69-40ED-9D6E-62917DAFD192}"/>
    <cellStyle name="Currency 3 2 4 5 3 2 2 2" xfId="43304" xr:uid="{6E4EBA4F-C80B-4835-AF67-3F72764DC49E}"/>
    <cellStyle name="Currency 3 2 4 5 3 2 3" xfId="31976" xr:uid="{A24BDB05-F25E-4641-ADC7-83CE16EB7A73}"/>
    <cellStyle name="Currency 3 2 4 5 3 3" xfId="14984" xr:uid="{76C7114D-9538-48F2-97C8-DE3B780E7F1E}"/>
    <cellStyle name="Currency 3 2 4 5 3 3 2" xfId="37640" xr:uid="{329C423A-2FB3-43FA-B7D3-C7A0D392CFF6}"/>
    <cellStyle name="Currency 3 2 4 5 3 4" xfId="26312" xr:uid="{0B1B9297-FAEC-43E1-964A-19F93A461F94}"/>
    <cellStyle name="Currency 3 2 4 5 4" xfId="6488" xr:uid="{A0FF3353-5241-4B99-B704-C0EF641C539D}"/>
    <cellStyle name="Currency 3 2 4 5 4 2" xfId="17816" xr:uid="{71D97250-7A81-4231-88FA-1AD3F7D55DF0}"/>
    <cellStyle name="Currency 3 2 4 5 4 2 2" xfId="40472" xr:uid="{DA4B0C00-796B-4A3D-B8F1-6702B638B0C2}"/>
    <cellStyle name="Currency 3 2 4 5 4 3" xfId="29144" xr:uid="{4F0418C1-78E9-4CB2-8BB4-2D7A654BB2A7}"/>
    <cellStyle name="Currency 3 2 4 5 5" xfId="12152" xr:uid="{6D6562D8-8C55-492A-A1FD-F900362244B5}"/>
    <cellStyle name="Currency 3 2 4 5 5 2" xfId="34808" xr:uid="{C11283F9-4A03-493C-8117-6F431FDE2984}"/>
    <cellStyle name="Currency 3 2 4 5 6" xfId="23480" xr:uid="{CFFC67FB-5747-47EE-9533-402B21A9C2C6}"/>
    <cellStyle name="Currency 3 2 4 6" xfId="2366" xr:uid="{D16E3784-B3CE-4862-8209-26AD1E97CD08}"/>
    <cellStyle name="Currency 3 2 4 6 2" xfId="5198" xr:uid="{E0BCA8B2-F9D3-454F-87D5-5F7E9F9369B0}"/>
    <cellStyle name="Currency 3 2 4 6 2 2" xfId="10862" xr:uid="{2774B658-2084-49D1-AAEE-2BACDB8A45B6}"/>
    <cellStyle name="Currency 3 2 4 6 2 2 2" xfId="22190" xr:uid="{05AFA9DB-0834-4805-80CF-6D7B122A45AA}"/>
    <cellStyle name="Currency 3 2 4 6 2 2 2 2" xfId="44846" xr:uid="{70B0F786-67C5-4C16-9FCB-2FEB808137D3}"/>
    <cellStyle name="Currency 3 2 4 6 2 2 3" xfId="33518" xr:uid="{9383522D-D5CF-4DD9-BF58-B220D6BB2586}"/>
    <cellStyle name="Currency 3 2 4 6 2 3" xfId="16526" xr:uid="{B0F320F9-510B-4C96-A1D1-62C49A520DFC}"/>
    <cellStyle name="Currency 3 2 4 6 2 3 2" xfId="39182" xr:uid="{7321D299-B5EC-47C6-9D76-BEF4D644CD6C}"/>
    <cellStyle name="Currency 3 2 4 6 2 4" xfId="27854" xr:uid="{612FEB5B-A557-4F42-9357-C9B2E6F3ADEB}"/>
    <cellStyle name="Currency 3 2 4 6 3" xfId="8030" xr:uid="{4BCEBE1A-79DA-406C-AAF6-E60CDD250054}"/>
    <cellStyle name="Currency 3 2 4 6 3 2" xfId="19358" xr:uid="{CD2BF70B-5396-45C5-9C34-3947331849B8}"/>
    <cellStyle name="Currency 3 2 4 6 3 2 2" xfId="42014" xr:uid="{BB1C99DD-ADE5-4AF4-8AF5-C0F5081ED296}"/>
    <cellStyle name="Currency 3 2 4 6 3 3" xfId="30686" xr:uid="{A5260B15-257F-41E9-ACFD-FCF1B06C7338}"/>
    <cellStyle name="Currency 3 2 4 6 4" xfId="13694" xr:uid="{13048A9E-76A1-4255-A483-CF279CDF3473}"/>
    <cellStyle name="Currency 3 2 4 6 4 2" xfId="36350" xr:uid="{4C79ED41-DCA1-43A9-85A1-718CE4279FAD}"/>
    <cellStyle name="Currency 3 2 4 6 5" xfId="25022" xr:uid="{A41CDD4F-E7B6-40CB-A504-0D5F46B0CBCE}"/>
    <cellStyle name="Currency 3 2 4 7" xfId="2952" xr:uid="{51CC7240-CEE0-4465-8818-140C5D82B4D2}"/>
    <cellStyle name="Currency 3 2 4 7 2" xfId="8616" xr:uid="{D434D3AB-38A2-417B-894C-7272B5008826}"/>
    <cellStyle name="Currency 3 2 4 7 2 2" xfId="19944" xr:uid="{B2348882-D5B2-4D44-9E48-9B05986630E1}"/>
    <cellStyle name="Currency 3 2 4 7 2 2 2" xfId="42600" xr:uid="{8CCD2DD3-598E-4EA5-B94F-0108A8DDC187}"/>
    <cellStyle name="Currency 3 2 4 7 2 3" xfId="31272" xr:uid="{726C55DE-B4E2-470A-A5D1-C8F173ABA9BC}"/>
    <cellStyle name="Currency 3 2 4 7 3" xfId="14280" xr:uid="{4AB7B872-CF42-4F8B-BA72-29500ABC346D}"/>
    <cellStyle name="Currency 3 2 4 7 3 2" xfId="36936" xr:uid="{D1D77BF2-7BE8-4A80-9289-F8027A71CECC}"/>
    <cellStyle name="Currency 3 2 4 7 4" xfId="25608" xr:uid="{AD786D7F-F740-4E5D-A50E-CAA2F10CA86D}"/>
    <cellStyle name="Currency 3 2 4 8" xfId="5784" xr:uid="{FB477487-D14B-48AF-89CC-92D60A9B8449}"/>
    <cellStyle name="Currency 3 2 4 8 2" xfId="17112" xr:uid="{1FD6EBAA-045D-4E4B-9906-FFD1E713E6C2}"/>
    <cellStyle name="Currency 3 2 4 8 2 2" xfId="39768" xr:uid="{2E4B377F-5B0E-45EF-9F53-497913345E35}"/>
    <cellStyle name="Currency 3 2 4 8 3" xfId="28440" xr:uid="{7959B1F7-1A04-442C-831B-1AA5693A2845}"/>
    <cellStyle name="Currency 3 2 4 9" xfId="11448" xr:uid="{0902A999-8AFD-4741-A4A1-2825F8C8CC76}"/>
    <cellStyle name="Currency 3 2 4 9 2" xfId="34104" xr:uid="{015711CF-C78E-4C6D-A9F2-7F9E6FA2D7E0}"/>
    <cellStyle name="Currency 3 2 5" xfId="109" xr:uid="{5A72A4BF-3CA5-4AD9-8871-9715BDE350F5}"/>
    <cellStyle name="Currency 3 2 5 10" xfId="22765" xr:uid="{C228FD02-C9CC-4EFB-8FC4-3C52A6608965}"/>
    <cellStyle name="Currency 3 2 5 2" xfId="197" xr:uid="{D85AA0E8-E460-44ED-9423-FFBA9294AFE4}"/>
    <cellStyle name="Currency 3 2 5 2 2" xfId="373" xr:uid="{DAFC4D00-37FD-455D-AE88-E0B906F08DE5}"/>
    <cellStyle name="Currency 3 2 5 2 2 2" xfId="725" xr:uid="{3F340F7D-5FC3-48B5-83A1-F1E474556EEF}"/>
    <cellStyle name="Currency 3 2 5 2 2 2 2" xfId="1429" xr:uid="{768DCF2E-36DD-4881-AD29-64E6D6B70DB3}"/>
    <cellStyle name="Currency 3 2 5 2 2 2 2 2" xfId="2367" xr:uid="{A953D12E-3654-4574-999C-11F1F70CF38B}"/>
    <cellStyle name="Currency 3 2 5 2 2 2 2 2 2" xfId="5199" xr:uid="{424C9EAC-DF20-41BB-8A4E-7D3122A300EF}"/>
    <cellStyle name="Currency 3 2 5 2 2 2 2 2 2 2" xfId="10863" xr:uid="{3A6F9C28-CEB2-4A6E-A2F8-3F7083529D40}"/>
    <cellStyle name="Currency 3 2 5 2 2 2 2 2 2 2 2" xfId="22191" xr:uid="{15542FAD-0B89-40A5-ADD1-9B6C837C9DC1}"/>
    <cellStyle name="Currency 3 2 5 2 2 2 2 2 2 2 2 2" xfId="44847" xr:uid="{8A09DE7F-155C-40D3-9494-08BE25466DAE}"/>
    <cellStyle name="Currency 3 2 5 2 2 2 2 2 2 2 3" xfId="33519" xr:uid="{531157F9-FA8C-435B-8B9D-F4B9E8A80A1D}"/>
    <cellStyle name="Currency 3 2 5 2 2 2 2 2 2 3" xfId="16527" xr:uid="{A3DACD67-6E30-4116-A12A-7947442BE2FB}"/>
    <cellStyle name="Currency 3 2 5 2 2 2 2 2 2 3 2" xfId="39183" xr:uid="{1732070B-ECA8-45EA-8BDB-C7124C5FC99C}"/>
    <cellStyle name="Currency 3 2 5 2 2 2 2 2 2 4" xfId="27855" xr:uid="{0FD4F9A8-0C7A-4559-BB95-8AAEC8C1F038}"/>
    <cellStyle name="Currency 3 2 5 2 2 2 2 2 3" xfId="8031" xr:uid="{6C9B111A-81AF-4F42-AC6C-B4F3F3B19F6A}"/>
    <cellStyle name="Currency 3 2 5 2 2 2 2 2 3 2" xfId="19359" xr:uid="{3231F511-4080-4B81-B64B-C933B26AF4C1}"/>
    <cellStyle name="Currency 3 2 5 2 2 2 2 2 3 2 2" xfId="42015" xr:uid="{E26A29A4-D23E-4B0E-A3A8-FB7FFD87B02F}"/>
    <cellStyle name="Currency 3 2 5 2 2 2 2 2 3 3" xfId="30687" xr:uid="{52D575BB-0356-480E-9313-269E4DE13438}"/>
    <cellStyle name="Currency 3 2 5 2 2 2 2 2 4" xfId="13695" xr:uid="{7D5A1C84-0D8B-4AE8-B00B-67DC64ACA6A1}"/>
    <cellStyle name="Currency 3 2 5 2 2 2 2 2 4 2" xfId="36351" xr:uid="{4FC6B179-A0B3-470F-ABCF-829558A7CDD9}"/>
    <cellStyle name="Currency 3 2 5 2 2 2 2 2 5" xfId="25023" xr:uid="{BBA41602-8EB7-425E-89B6-E6F28AE04A97}"/>
    <cellStyle name="Currency 3 2 5 2 2 2 2 3" xfId="4261" xr:uid="{860DCCB9-8A38-466D-B8C0-86EB4C5A934C}"/>
    <cellStyle name="Currency 3 2 5 2 2 2 2 3 2" xfId="9925" xr:uid="{8B31FABD-F28A-4EA8-942C-8AAC2E4F5542}"/>
    <cellStyle name="Currency 3 2 5 2 2 2 2 3 2 2" xfId="21253" xr:uid="{728F9393-6861-4E47-B203-C636814B6233}"/>
    <cellStyle name="Currency 3 2 5 2 2 2 2 3 2 2 2" xfId="43909" xr:uid="{87255C59-3FFE-481A-A9DD-8AA7517DD7E7}"/>
    <cellStyle name="Currency 3 2 5 2 2 2 2 3 2 3" xfId="32581" xr:uid="{B9A04018-08F2-4E58-8BB5-4DE85A216656}"/>
    <cellStyle name="Currency 3 2 5 2 2 2 2 3 3" xfId="15589" xr:uid="{DF892FFE-E41B-45E7-BF7B-01356C8CA330}"/>
    <cellStyle name="Currency 3 2 5 2 2 2 2 3 3 2" xfId="38245" xr:uid="{0B175582-1277-4FB2-A46E-5AC5CA54F8CF}"/>
    <cellStyle name="Currency 3 2 5 2 2 2 2 3 4" xfId="26917" xr:uid="{13FC7CDE-33DD-4A1F-9BCF-CF4FADD943C6}"/>
    <cellStyle name="Currency 3 2 5 2 2 2 2 4" xfId="7093" xr:uid="{8EBBD0C0-EDF9-468D-969B-99D5DA7070EC}"/>
    <cellStyle name="Currency 3 2 5 2 2 2 2 4 2" xfId="18421" xr:uid="{21F9013B-9E6B-411B-B729-905326549CAC}"/>
    <cellStyle name="Currency 3 2 5 2 2 2 2 4 2 2" xfId="41077" xr:uid="{0BEDAAD4-B193-4A0F-9FB9-50A6D788CD8A}"/>
    <cellStyle name="Currency 3 2 5 2 2 2 2 4 3" xfId="29749" xr:uid="{7C29E7C8-FE67-48F0-A3C3-60B402A58636}"/>
    <cellStyle name="Currency 3 2 5 2 2 2 2 5" xfId="12757" xr:uid="{B067047F-87FB-4ABB-AD1D-7202FB10E523}"/>
    <cellStyle name="Currency 3 2 5 2 2 2 2 5 2" xfId="35413" xr:uid="{727C70B9-81A0-4B8E-972B-6A9B2D245B64}"/>
    <cellStyle name="Currency 3 2 5 2 2 2 2 6" xfId="24085" xr:uid="{0BC62745-5B6B-4925-BCDE-67EC91007C54}"/>
    <cellStyle name="Currency 3 2 5 2 2 2 3" xfId="2368" xr:uid="{F8E87E32-7F77-4F6F-B1E2-86819146E6AB}"/>
    <cellStyle name="Currency 3 2 5 2 2 2 3 2" xfId="5200" xr:uid="{2FD4536B-282A-4057-A416-45EFEF2F7B7D}"/>
    <cellStyle name="Currency 3 2 5 2 2 2 3 2 2" xfId="10864" xr:uid="{A5B59E0B-89BC-4704-88F0-F67AE934E1AD}"/>
    <cellStyle name="Currency 3 2 5 2 2 2 3 2 2 2" xfId="22192" xr:uid="{63D13BCA-1F2A-47E5-A711-F65FDE56CD02}"/>
    <cellStyle name="Currency 3 2 5 2 2 2 3 2 2 2 2" xfId="44848" xr:uid="{6E107A3E-7022-413B-8110-C9E9B3B08FF2}"/>
    <cellStyle name="Currency 3 2 5 2 2 2 3 2 2 3" xfId="33520" xr:uid="{87BC26AB-47F8-4A46-838A-C04249E9C715}"/>
    <cellStyle name="Currency 3 2 5 2 2 2 3 2 3" xfId="16528" xr:uid="{1E6BA3CC-D55B-40B3-AF54-78A1C6DFFEFD}"/>
    <cellStyle name="Currency 3 2 5 2 2 2 3 2 3 2" xfId="39184" xr:uid="{E2B0C446-DBA8-4563-9BBC-19244B8CF15C}"/>
    <cellStyle name="Currency 3 2 5 2 2 2 3 2 4" xfId="27856" xr:uid="{1D62A61F-D9B9-40EF-8EDD-D2C5AD977461}"/>
    <cellStyle name="Currency 3 2 5 2 2 2 3 3" xfId="8032" xr:uid="{600581B0-B20E-42CF-AAFF-3913670ED861}"/>
    <cellStyle name="Currency 3 2 5 2 2 2 3 3 2" xfId="19360" xr:uid="{54184C8C-4223-4E42-B1A0-774B647E1BE1}"/>
    <cellStyle name="Currency 3 2 5 2 2 2 3 3 2 2" xfId="42016" xr:uid="{764018C1-864E-4EBF-8C65-C8AB0E6ABCCB}"/>
    <cellStyle name="Currency 3 2 5 2 2 2 3 3 3" xfId="30688" xr:uid="{38BC7B2B-B00B-4572-A1A8-38CA59E94A9F}"/>
    <cellStyle name="Currency 3 2 5 2 2 2 3 4" xfId="13696" xr:uid="{786B4C06-8AD7-4F95-BED1-964D1485B610}"/>
    <cellStyle name="Currency 3 2 5 2 2 2 3 4 2" xfId="36352" xr:uid="{05E4FDF1-B583-4BF2-90DB-6D2A4E3B4D89}"/>
    <cellStyle name="Currency 3 2 5 2 2 2 3 5" xfId="25024" xr:uid="{287FDFA4-0240-45DB-949D-A0F02158B1D3}"/>
    <cellStyle name="Currency 3 2 5 2 2 2 4" xfId="3557" xr:uid="{4F67D72F-A79B-4010-9DD3-9BA941A15B27}"/>
    <cellStyle name="Currency 3 2 5 2 2 2 4 2" xfId="9221" xr:uid="{34C5EC80-ACC0-4C2D-89B6-12AF266BA2AC}"/>
    <cellStyle name="Currency 3 2 5 2 2 2 4 2 2" xfId="20549" xr:uid="{4AFA62FF-6512-4778-BCC7-D0C352A9702C}"/>
    <cellStyle name="Currency 3 2 5 2 2 2 4 2 2 2" xfId="43205" xr:uid="{2FBF3ECC-07BB-4E05-A23E-2686477FF588}"/>
    <cellStyle name="Currency 3 2 5 2 2 2 4 2 3" xfId="31877" xr:uid="{8D07C04A-B7E3-4260-9CEA-60DA5AE36E6A}"/>
    <cellStyle name="Currency 3 2 5 2 2 2 4 3" xfId="14885" xr:uid="{BB96ED7A-DE80-4F5A-82C2-B6992F8F93DE}"/>
    <cellStyle name="Currency 3 2 5 2 2 2 4 3 2" xfId="37541" xr:uid="{3E3B4B33-AFD8-461E-B75B-6FA4C96AD943}"/>
    <cellStyle name="Currency 3 2 5 2 2 2 4 4" xfId="26213" xr:uid="{E4C536D9-5A0F-411E-B556-A3FA007CE2FC}"/>
    <cellStyle name="Currency 3 2 5 2 2 2 5" xfId="6389" xr:uid="{0336D4F6-4523-4C27-94D8-5706DF699EED}"/>
    <cellStyle name="Currency 3 2 5 2 2 2 5 2" xfId="17717" xr:uid="{F59D6A47-E7F1-49B2-970A-08D35CF17DFE}"/>
    <cellStyle name="Currency 3 2 5 2 2 2 5 2 2" xfId="40373" xr:uid="{DD9F1F4E-BC19-4C43-A8A8-14AC8DEBFF0C}"/>
    <cellStyle name="Currency 3 2 5 2 2 2 5 3" xfId="29045" xr:uid="{F13B27AD-9722-442F-9927-183F75CFFFE5}"/>
    <cellStyle name="Currency 3 2 5 2 2 2 6" xfId="12053" xr:uid="{9CBF93D7-3BCB-47A2-B756-DE45DED99AAE}"/>
    <cellStyle name="Currency 3 2 5 2 2 2 6 2" xfId="34709" xr:uid="{EFB28DDD-E1E6-4E5A-B5FA-5ECA9F4A11A2}"/>
    <cellStyle name="Currency 3 2 5 2 2 2 7" xfId="23381" xr:uid="{37F149D2-0B6B-4427-8D03-34DC5FD8DFF5}"/>
    <cellStyle name="Currency 3 2 5 2 2 3" xfId="1077" xr:uid="{E650A137-1B5F-4F98-9C3D-36FBD6BE6664}"/>
    <cellStyle name="Currency 3 2 5 2 2 3 2" xfId="2369" xr:uid="{38C137DA-A7A6-4BD2-AEEE-E40CC71A6E5F}"/>
    <cellStyle name="Currency 3 2 5 2 2 3 2 2" xfId="5201" xr:uid="{8796E433-7BD3-424A-98BD-E26D7CB5CCF8}"/>
    <cellStyle name="Currency 3 2 5 2 2 3 2 2 2" xfId="10865" xr:uid="{77D5408E-C2BF-441C-89F1-30782DAF2E79}"/>
    <cellStyle name="Currency 3 2 5 2 2 3 2 2 2 2" xfId="22193" xr:uid="{AC6B8DD6-CB0B-436D-A6C1-3CEC3A1E7125}"/>
    <cellStyle name="Currency 3 2 5 2 2 3 2 2 2 2 2" xfId="44849" xr:uid="{464B4080-8F56-4604-9BCC-EBCBFDAF0BF9}"/>
    <cellStyle name="Currency 3 2 5 2 2 3 2 2 2 3" xfId="33521" xr:uid="{7B0C5936-D820-498C-B7CD-871EC7AFCDBD}"/>
    <cellStyle name="Currency 3 2 5 2 2 3 2 2 3" xfId="16529" xr:uid="{4A9F0B07-27A8-4E56-AA0E-8A86FA2F0A1F}"/>
    <cellStyle name="Currency 3 2 5 2 2 3 2 2 3 2" xfId="39185" xr:uid="{985938B4-15F3-47B5-A3FB-9C2D55A04105}"/>
    <cellStyle name="Currency 3 2 5 2 2 3 2 2 4" xfId="27857" xr:uid="{C78218F4-C0DF-4DB1-B719-CA38F51E40C5}"/>
    <cellStyle name="Currency 3 2 5 2 2 3 2 3" xfId="8033" xr:uid="{A39EFB8B-D381-4DE4-9278-BA691133BC34}"/>
    <cellStyle name="Currency 3 2 5 2 2 3 2 3 2" xfId="19361" xr:uid="{3F0B367E-3DAE-455C-9032-9D14C825310E}"/>
    <cellStyle name="Currency 3 2 5 2 2 3 2 3 2 2" xfId="42017" xr:uid="{7159F84A-CD90-483C-AAE6-44CE485B6443}"/>
    <cellStyle name="Currency 3 2 5 2 2 3 2 3 3" xfId="30689" xr:uid="{48EBE963-F28E-48E6-9180-DC30B9F2ED77}"/>
    <cellStyle name="Currency 3 2 5 2 2 3 2 4" xfId="13697" xr:uid="{5D9EE579-B19A-4EA9-9B75-5C00CAC542CE}"/>
    <cellStyle name="Currency 3 2 5 2 2 3 2 4 2" xfId="36353" xr:uid="{986A0CAB-AE01-4A99-9476-DC4C3CA12B80}"/>
    <cellStyle name="Currency 3 2 5 2 2 3 2 5" xfId="25025" xr:uid="{B7BEBDF5-4CA3-4F05-AD8E-5C446CAF2E27}"/>
    <cellStyle name="Currency 3 2 5 2 2 3 3" xfId="3909" xr:uid="{A1363317-6D95-4F6B-A6FA-7869B96F9620}"/>
    <cellStyle name="Currency 3 2 5 2 2 3 3 2" xfId="9573" xr:uid="{A06C3DFF-6E75-4CFD-9D15-FE8E2E953809}"/>
    <cellStyle name="Currency 3 2 5 2 2 3 3 2 2" xfId="20901" xr:uid="{2C42E194-A935-4C15-B916-AE83E208EDE2}"/>
    <cellStyle name="Currency 3 2 5 2 2 3 3 2 2 2" xfId="43557" xr:uid="{57CE9522-A295-4BD8-9F2C-F43B2A1BFD26}"/>
    <cellStyle name="Currency 3 2 5 2 2 3 3 2 3" xfId="32229" xr:uid="{0E747040-2C2E-42B7-8896-C2060485D862}"/>
    <cellStyle name="Currency 3 2 5 2 2 3 3 3" xfId="15237" xr:uid="{1A4ABCA0-AC69-4643-B51D-86510B2BA7CE}"/>
    <cellStyle name="Currency 3 2 5 2 2 3 3 3 2" xfId="37893" xr:uid="{E896F28E-15B8-4133-99B6-8FCEA09C63D2}"/>
    <cellStyle name="Currency 3 2 5 2 2 3 3 4" xfId="26565" xr:uid="{FC369C71-4A52-4130-81BD-0DF6F6AA7B31}"/>
    <cellStyle name="Currency 3 2 5 2 2 3 4" xfId="6741" xr:uid="{7FC3D1C6-26F9-4084-9B28-FAEB462E561E}"/>
    <cellStyle name="Currency 3 2 5 2 2 3 4 2" xfId="18069" xr:uid="{8121D765-2B79-4F24-A862-F59C0204C19A}"/>
    <cellStyle name="Currency 3 2 5 2 2 3 4 2 2" xfId="40725" xr:uid="{ED100927-FADF-4A0F-A668-E7BF8CB596DF}"/>
    <cellStyle name="Currency 3 2 5 2 2 3 4 3" xfId="29397" xr:uid="{43404A3D-8A07-4ADB-84BA-92529A37B040}"/>
    <cellStyle name="Currency 3 2 5 2 2 3 5" xfId="12405" xr:uid="{88D97A46-27FC-4C77-90D0-60A9D19377A8}"/>
    <cellStyle name="Currency 3 2 5 2 2 3 5 2" xfId="35061" xr:uid="{6E96AFFF-8F5F-42B3-AD31-14C9751DB79E}"/>
    <cellStyle name="Currency 3 2 5 2 2 3 6" xfId="23733" xr:uid="{987DDD5B-65C3-479F-85C1-AEC7FF4C8885}"/>
    <cellStyle name="Currency 3 2 5 2 2 4" xfId="2370" xr:uid="{D8C2B4C3-D7BD-47DF-80BA-87C4D25DF332}"/>
    <cellStyle name="Currency 3 2 5 2 2 4 2" xfId="5202" xr:uid="{4853C624-6E89-4ED6-B3CC-5F79EAF2F0C5}"/>
    <cellStyle name="Currency 3 2 5 2 2 4 2 2" xfId="10866" xr:uid="{1D1597E3-D92E-410A-81A3-7E5D95803B4C}"/>
    <cellStyle name="Currency 3 2 5 2 2 4 2 2 2" xfId="22194" xr:uid="{F8570865-5670-425B-A8DE-B11EFFC4DDA4}"/>
    <cellStyle name="Currency 3 2 5 2 2 4 2 2 2 2" xfId="44850" xr:uid="{4BD43166-CF12-466F-B577-A325067F116D}"/>
    <cellStyle name="Currency 3 2 5 2 2 4 2 2 3" xfId="33522" xr:uid="{84FFE6DF-7C14-4099-B0E0-76816AA2A48C}"/>
    <cellStyle name="Currency 3 2 5 2 2 4 2 3" xfId="16530" xr:uid="{351CDF00-6AB8-47E0-8F5D-1B36E329B752}"/>
    <cellStyle name="Currency 3 2 5 2 2 4 2 3 2" xfId="39186" xr:uid="{C996FFA6-9F41-47AB-8151-3874060B7875}"/>
    <cellStyle name="Currency 3 2 5 2 2 4 2 4" xfId="27858" xr:uid="{8880022D-D49F-47D7-942A-84BB7519772F}"/>
    <cellStyle name="Currency 3 2 5 2 2 4 3" xfId="8034" xr:uid="{B437128F-CAFD-4E04-B4AB-21D2A3FF182A}"/>
    <cellStyle name="Currency 3 2 5 2 2 4 3 2" xfId="19362" xr:uid="{44B26D0B-8B34-454F-9D98-0EF916BCA2F2}"/>
    <cellStyle name="Currency 3 2 5 2 2 4 3 2 2" xfId="42018" xr:uid="{730BFBB8-3CEE-4654-AD1F-6018E952AAD5}"/>
    <cellStyle name="Currency 3 2 5 2 2 4 3 3" xfId="30690" xr:uid="{BAC84E23-A8B5-4969-BE0C-B977FFC3047A}"/>
    <cellStyle name="Currency 3 2 5 2 2 4 4" xfId="13698" xr:uid="{E36A7360-8294-4E86-836D-E5D0C793180D}"/>
    <cellStyle name="Currency 3 2 5 2 2 4 4 2" xfId="36354" xr:uid="{5FE4C071-7100-4E05-8F7A-429EEED68EFC}"/>
    <cellStyle name="Currency 3 2 5 2 2 4 5" xfId="25026" xr:uid="{B7FA29C1-9D5F-4676-816E-502949B8A44D}"/>
    <cellStyle name="Currency 3 2 5 2 2 5" xfId="3205" xr:uid="{86935C5A-78FE-44E5-9ED7-AF08A5D14269}"/>
    <cellStyle name="Currency 3 2 5 2 2 5 2" xfId="8869" xr:uid="{247F24B8-F344-4D3D-B6B9-F5C328715FA6}"/>
    <cellStyle name="Currency 3 2 5 2 2 5 2 2" xfId="20197" xr:uid="{24D4F79F-0390-45A9-B54E-FEF3913A1964}"/>
    <cellStyle name="Currency 3 2 5 2 2 5 2 2 2" xfId="42853" xr:uid="{B013F5A7-A92C-4E96-90E5-79ED28BBE3A6}"/>
    <cellStyle name="Currency 3 2 5 2 2 5 2 3" xfId="31525" xr:uid="{9C88A1CE-A230-4DBB-BFBE-C438FBEECDBB}"/>
    <cellStyle name="Currency 3 2 5 2 2 5 3" xfId="14533" xr:uid="{6350ADD0-FD01-489D-B2DA-2F13BF842164}"/>
    <cellStyle name="Currency 3 2 5 2 2 5 3 2" xfId="37189" xr:uid="{4F7B1640-7363-40FF-B483-CB1F515FD1FB}"/>
    <cellStyle name="Currency 3 2 5 2 2 5 4" xfId="25861" xr:uid="{68A6B51A-5E54-4382-88B6-01BBD34FDDC5}"/>
    <cellStyle name="Currency 3 2 5 2 2 6" xfId="6037" xr:uid="{79D69972-0EF3-4F19-834A-1CE14596FC53}"/>
    <cellStyle name="Currency 3 2 5 2 2 6 2" xfId="17365" xr:uid="{E7FF43DD-2703-40A8-966B-7F91757E85A0}"/>
    <cellStyle name="Currency 3 2 5 2 2 6 2 2" xfId="40021" xr:uid="{624A1610-B4B9-4AE4-8307-424495719BDC}"/>
    <cellStyle name="Currency 3 2 5 2 2 6 3" xfId="28693" xr:uid="{B6D9E3BD-7F97-4509-9315-47387549621F}"/>
    <cellStyle name="Currency 3 2 5 2 2 7" xfId="11701" xr:uid="{39F6181D-144A-4207-931B-F5C5F323FF42}"/>
    <cellStyle name="Currency 3 2 5 2 2 7 2" xfId="34357" xr:uid="{97B74403-3F4E-43D4-8BAA-A7A17D58B597}"/>
    <cellStyle name="Currency 3 2 5 2 2 8" xfId="23029" xr:uid="{36DFD4FC-A541-49D9-BA4C-46361406AC0E}"/>
    <cellStyle name="Currency 3 2 5 2 3" xfId="549" xr:uid="{3A7A86F6-1A13-4CE3-88EE-667FB506C3F8}"/>
    <cellStyle name="Currency 3 2 5 2 3 2" xfId="1253" xr:uid="{D5E9C38F-3FDE-4EA9-BBFA-E7E57EE0D848}"/>
    <cellStyle name="Currency 3 2 5 2 3 2 2" xfId="2371" xr:uid="{63FEC16F-B67B-43FA-9379-1FE0011F5F23}"/>
    <cellStyle name="Currency 3 2 5 2 3 2 2 2" xfId="5203" xr:uid="{3F438F2D-9F9E-42D3-8613-B36FB19C0EE5}"/>
    <cellStyle name="Currency 3 2 5 2 3 2 2 2 2" xfId="10867" xr:uid="{890975A1-3B01-492C-B0A9-8D3D23F56340}"/>
    <cellStyle name="Currency 3 2 5 2 3 2 2 2 2 2" xfId="22195" xr:uid="{C103CF32-2AC0-45FD-A763-E8CBBEEBDE9C}"/>
    <cellStyle name="Currency 3 2 5 2 3 2 2 2 2 2 2" xfId="44851" xr:uid="{58428C68-FFB8-4CA9-8543-423F62D5B077}"/>
    <cellStyle name="Currency 3 2 5 2 3 2 2 2 2 3" xfId="33523" xr:uid="{AEA08D8C-37A5-4CA6-921F-C0FE3732F515}"/>
    <cellStyle name="Currency 3 2 5 2 3 2 2 2 3" xfId="16531" xr:uid="{CD41B2CD-E9E7-4031-AC3E-5F92F43CADBF}"/>
    <cellStyle name="Currency 3 2 5 2 3 2 2 2 3 2" xfId="39187" xr:uid="{FD8C0829-B69C-4096-986A-F23656FF393B}"/>
    <cellStyle name="Currency 3 2 5 2 3 2 2 2 4" xfId="27859" xr:uid="{2D5D3D1D-B4FD-42AC-A7F6-A601E72E645E}"/>
    <cellStyle name="Currency 3 2 5 2 3 2 2 3" xfId="8035" xr:uid="{37895312-BC21-446F-98B3-F7EDF8607042}"/>
    <cellStyle name="Currency 3 2 5 2 3 2 2 3 2" xfId="19363" xr:uid="{76497973-CDF5-46C6-8323-6E80D0EC8C68}"/>
    <cellStyle name="Currency 3 2 5 2 3 2 2 3 2 2" xfId="42019" xr:uid="{83284C19-DAE8-4075-92B2-3EBC873D7F08}"/>
    <cellStyle name="Currency 3 2 5 2 3 2 2 3 3" xfId="30691" xr:uid="{68D0C27D-C81D-47BA-86C6-51651297F7E6}"/>
    <cellStyle name="Currency 3 2 5 2 3 2 2 4" xfId="13699" xr:uid="{D896BC8F-F5EE-4560-A06B-92B105FD5D82}"/>
    <cellStyle name="Currency 3 2 5 2 3 2 2 4 2" xfId="36355" xr:uid="{A19B5156-9E76-4DB9-B49A-D5C895DB7E0F}"/>
    <cellStyle name="Currency 3 2 5 2 3 2 2 5" xfId="25027" xr:uid="{2E264B20-10F2-459F-9806-908223FCC3E0}"/>
    <cellStyle name="Currency 3 2 5 2 3 2 3" xfId="4085" xr:uid="{0519A3EE-9F7E-4E01-9344-DDCB001BDD59}"/>
    <cellStyle name="Currency 3 2 5 2 3 2 3 2" xfId="9749" xr:uid="{CFFABB48-8FA1-416A-A7BE-52F4D6B3F7CB}"/>
    <cellStyle name="Currency 3 2 5 2 3 2 3 2 2" xfId="21077" xr:uid="{257F4C30-2E59-453C-B2B4-EC697054DFDC}"/>
    <cellStyle name="Currency 3 2 5 2 3 2 3 2 2 2" xfId="43733" xr:uid="{8840D724-9682-492E-9E17-81F475FDE91A}"/>
    <cellStyle name="Currency 3 2 5 2 3 2 3 2 3" xfId="32405" xr:uid="{D4E3E5D3-6B39-4791-8F2F-2BC6419D9763}"/>
    <cellStyle name="Currency 3 2 5 2 3 2 3 3" xfId="15413" xr:uid="{01C7F99B-6FAA-47A8-A4AF-F7E2787FD6A7}"/>
    <cellStyle name="Currency 3 2 5 2 3 2 3 3 2" xfId="38069" xr:uid="{CC29032E-1872-45F0-BFEC-94B6DFA2CFE4}"/>
    <cellStyle name="Currency 3 2 5 2 3 2 3 4" xfId="26741" xr:uid="{B6854039-6F21-4455-96E3-C93913CE9E71}"/>
    <cellStyle name="Currency 3 2 5 2 3 2 4" xfId="6917" xr:uid="{EABC49A2-D002-4BFD-852B-0E12C12D3863}"/>
    <cellStyle name="Currency 3 2 5 2 3 2 4 2" xfId="18245" xr:uid="{6D0ACCEC-448D-474A-9744-F45EE1DE8C13}"/>
    <cellStyle name="Currency 3 2 5 2 3 2 4 2 2" xfId="40901" xr:uid="{9AF09301-01BA-4CB7-9867-AB195BADBD38}"/>
    <cellStyle name="Currency 3 2 5 2 3 2 4 3" xfId="29573" xr:uid="{D4317C7B-AE9F-4EC1-82FF-4D89571A03B8}"/>
    <cellStyle name="Currency 3 2 5 2 3 2 5" xfId="12581" xr:uid="{2320A052-629C-467F-85D8-69E7F5AD2B03}"/>
    <cellStyle name="Currency 3 2 5 2 3 2 5 2" xfId="35237" xr:uid="{D039299A-D8DC-4EDE-8E6C-75124417E84E}"/>
    <cellStyle name="Currency 3 2 5 2 3 2 6" xfId="23909" xr:uid="{C7D99FC6-CC17-47C1-AC90-F24DE2C1ADA6}"/>
    <cellStyle name="Currency 3 2 5 2 3 3" xfId="2372" xr:uid="{BED35ED7-D8C5-4597-99F5-C66110F3E96A}"/>
    <cellStyle name="Currency 3 2 5 2 3 3 2" xfId="5204" xr:uid="{3724BC5E-8B3E-4E53-84FD-B0DAA8715F95}"/>
    <cellStyle name="Currency 3 2 5 2 3 3 2 2" xfId="10868" xr:uid="{0C32D160-F980-42A3-B8E2-4459E3FFDB97}"/>
    <cellStyle name="Currency 3 2 5 2 3 3 2 2 2" xfId="22196" xr:uid="{2E07A2ED-DF1E-4A07-A68A-A733E2346532}"/>
    <cellStyle name="Currency 3 2 5 2 3 3 2 2 2 2" xfId="44852" xr:uid="{72FDF6E6-B5F5-4CAD-8644-E7E0778E6CBF}"/>
    <cellStyle name="Currency 3 2 5 2 3 3 2 2 3" xfId="33524" xr:uid="{1F7B2FFC-8C99-4E02-8198-24B1BE8B45E2}"/>
    <cellStyle name="Currency 3 2 5 2 3 3 2 3" xfId="16532" xr:uid="{D344C260-FE56-4303-8E26-B9049130BF1B}"/>
    <cellStyle name="Currency 3 2 5 2 3 3 2 3 2" xfId="39188" xr:uid="{2C995B82-DD55-4F81-BBB5-886599D0FF05}"/>
    <cellStyle name="Currency 3 2 5 2 3 3 2 4" xfId="27860" xr:uid="{C98C2386-DDB5-4F6B-B2D4-B0CBF5FCED62}"/>
    <cellStyle name="Currency 3 2 5 2 3 3 3" xfId="8036" xr:uid="{F0DF8D08-BB86-4C51-842F-5384357698F5}"/>
    <cellStyle name="Currency 3 2 5 2 3 3 3 2" xfId="19364" xr:uid="{1AD65254-4141-4E73-A452-CF7267041CFF}"/>
    <cellStyle name="Currency 3 2 5 2 3 3 3 2 2" xfId="42020" xr:uid="{08EBF9E5-1FBB-4218-B655-4553D98F82A1}"/>
    <cellStyle name="Currency 3 2 5 2 3 3 3 3" xfId="30692" xr:uid="{C9EC8A49-FAD7-489B-A81C-F882CD3C8701}"/>
    <cellStyle name="Currency 3 2 5 2 3 3 4" xfId="13700" xr:uid="{7F019271-0EEC-4047-8A7C-12EC867576A4}"/>
    <cellStyle name="Currency 3 2 5 2 3 3 4 2" xfId="36356" xr:uid="{C82BFD18-D562-423A-BD43-D26A7B5E53B4}"/>
    <cellStyle name="Currency 3 2 5 2 3 3 5" xfId="25028" xr:uid="{A4D497D0-3148-4733-9C87-8066E8619DF6}"/>
    <cellStyle name="Currency 3 2 5 2 3 4" xfId="3381" xr:uid="{004FE7E4-4AFA-4CFC-97D8-84BE6338134B}"/>
    <cellStyle name="Currency 3 2 5 2 3 4 2" xfId="9045" xr:uid="{1FE64F9C-3A5F-4730-A5FA-DCD6FECB2940}"/>
    <cellStyle name="Currency 3 2 5 2 3 4 2 2" xfId="20373" xr:uid="{7A0CC6C3-B992-4F1A-829B-4BC1AB8154AF}"/>
    <cellStyle name="Currency 3 2 5 2 3 4 2 2 2" xfId="43029" xr:uid="{9A66CA3F-54CE-4D3F-9AF1-70A80499C711}"/>
    <cellStyle name="Currency 3 2 5 2 3 4 2 3" xfId="31701" xr:uid="{6D2D5267-EC9D-4A0B-B6CC-D6A16A2FA9D8}"/>
    <cellStyle name="Currency 3 2 5 2 3 4 3" xfId="14709" xr:uid="{52CD72EA-EDEF-4580-BA63-29CED3EC3281}"/>
    <cellStyle name="Currency 3 2 5 2 3 4 3 2" xfId="37365" xr:uid="{46A7A9A5-B257-4B85-BD23-3D7D462CFEDE}"/>
    <cellStyle name="Currency 3 2 5 2 3 4 4" xfId="26037" xr:uid="{A33A9565-126C-4503-86A9-380106A20E65}"/>
    <cellStyle name="Currency 3 2 5 2 3 5" xfId="6213" xr:uid="{2A43A834-CBCA-4846-A3A8-D3D8BE50E978}"/>
    <cellStyle name="Currency 3 2 5 2 3 5 2" xfId="17541" xr:uid="{F07EDFCF-FA00-4575-ADEF-5BF128213565}"/>
    <cellStyle name="Currency 3 2 5 2 3 5 2 2" xfId="40197" xr:uid="{931795A3-D6D6-4B31-93A1-17C21C7A29E5}"/>
    <cellStyle name="Currency 3 2 5 2 3 5 3" xfId="28869" xr:uid="{F186870A-77C8-4D57-AAF1-096778D14C0B}"/>
    <cellStyle name="Currency 3 2 5 2 3 6" xfId="11877" xr:uid="{4DCBB284-E663-45AC-9A91-29BA4DD8EB5A}"/>
    <cellStyle name="Currency 3 2 5 2 3 6 2" xfId="34533" xr:uid="{EAF32BE3-4953-4912-A6A7-9C56A7964432}"/>
    <cellStyle name="Currency 3 2 5 2 3 7" xfId="23205" xr:uid="{EAE0F064-F1C2-40E2-BFD8-DE6C0E49DE53}"/>
    <cellStyle name="Currency 3 2 5 2 4" xfId="901" xr:uid="{1D6C9060-F9E2-4B43-87E8-B4289CFC7DE8}"/>
    <cellStyle name="Currency 3 2 5 2 4 2" xfId="2373" xr:uid="{EF5D147B-892F-40FD-A83C-CFC420F0E06F}"/>
    <cellStyle name="Currency 3 2 5 2 4 2 2" xfId="5205" xr:uid="{40FE834A-38BC-4EA5-B728-95DAE13E2118}"/>
    <cellStyle name="Currency 3 2 5 2 4 2 2 2" xfId="10869" xr:uid="{E3D19B58-2E65-4975-BE80-BA544C01E71B}"/>
    <cellStyle name="Currency 3 2 5 2 4 2 2 2 2" xfId="22197" xr:uid="{145E5963-D36E-44DD-984D-C316722274E0}"/>
    <cellStyle name="Currency 3 2 5 2 4 2 2 2 2 2" xfId="44853" xr:uid="{43394A59-11AE-477D-A5A5-A1DF450C3E11}"/>
    <cellStyle name="Currency 3 2 5 2 4 2 2 2 3" xfId="33525" xr:uid="{729F6253-7E56-42C8-9709-79D3509151FB}"/>
    <cellStyle name="Currency 3 2 5 2 4 2 2 3" xfId="16533" xr:uid="{B8CCC1B9-230D-418F-A382-88756B2ECF13}"/>
    <cellStyle name="Currency 3 2 5 2 4 2 2 3 2" xfId="39189" xr:uid="{1906D373-2BCE-4FD4-B684-1499382A76AC}"/>
    <cellStyle name="Currency 3 2 5 2 4 2 2 4" xfId="27861" xr:uid="{BE8A743F-A7F6-498B-8A88-C3C5031BB273}"/>
    <cellStyle name="Currency 3 2 5 2 4 2 3" xfId="8037" xr:uid="{2A90D4E3-6D84-4209-949B-1CBA22BA882C}"/>
    <cellStyle name="Currency 3 2 5 2 4 2 3 2" xfId="19365" xr:uid="{C946CC5C-502A-4C3F-8F04-50C6DA3B96DF}"/>
    <cellStyle name="Currency 3 2 5 2 4 2 3 2 2" xfId="42021" xr:uid="{623F11D2-C2F9-41FD-9936-7F066792C4C1}"/>
    <cellStyle name="Currency 3 2 5 2 4 2 3 3" xfId="30693" xr:uid="{9CE4DF22-B9AE-48ED-A7B0-E9C1DBB3DAB1}"/>
    <cellStyle name="Currency 3 2 5 2 4 2 4" xfId="13701" xr:uid="{E9BC9381-CFC4-445D-BBA0-12A40BCD029A}"/>
    <cellStyle name="Currency 3 2 5 2 4 2 4 2" xfId="36357" xr:uid="{FA6FE76E-477B-4672-92A8-4067C86F0592}"/>
    <cellStyle name="Currency 3 2 5 2 4 2 5" xfId="25029" xr:uid="{413C0C05-3240-476B-B0A5-E000F3CD6BF1}"/>
    <cellStyle name="Currency 3 2 5 2 4 3" xfId="3733" xr:uid="{A055349C-BA45-4A8C-866B-779897D5BEA5}"/>
    <cellStyle name="Currency 3 2 5 2 4 3 2" xfId="9397" xr:uid="{7B8B72F9-A81E-4514-9C52-D9EF1B8D6FB1}"/>
    <cellStyle name="Currency 3 2 5 2 4 3 2 2" xfId="20725" xr:uid="{46421EE5-F43B-42C5-BCA3-9D74999FD40F}"/>
    <cellStyle name="Currency 3 2 5 2 4 3 2 2 2" xfId="43381" xr:uid="{9BF5C966-3CC1-4D84-8746-1CAD3ACB46B3}"/>
    <cellStyle name="Currency 3 2 5 2 4 3 2 3" xfId="32053" xr:uid="{632BA902-1A29-467E-970C-C896FAC5DE39}"/>
    <cellStyle name="Currency 3 2 5 2 4 3 3" xfId="15061" xr:uid="{AC27E57C-6858-4C89-9B22-101E91BD7316}"/>
    <cellStyle name="Currency 3 2 5 2 4 3 3 2" xfId="37717" xr:uid="{D316A2D8-A123-4E9B-B810-3BD340D1C9EF}"/>
    <cellStyle name="Currency 3 2 5 2 4 3 4" xfId="26389" xr:uid="{B7EC3396-5BFD-40B0-8DD5-B431DF47B8EA}"/>
    <cellStyle name="Currency 3 2 5 2 4 4" xfId="6565" xr:uid="{86AC7A5F-4A34-4E9B-AE59-1E50B67C3491}"/>
    <cellStyle name="Currency 3 2 5 2 4 4 2" xfId="17893" xr:uid="{001A1993-F044-4EE4-BA09-7A5649976940}"/>
    <cellStyle name="Currency 3 2 5 2 4 4 2 2" xfId="40549" xr:uid="{42A98D7D-A6B2-4753-92D4-30F02CD2900D}"/>
    <cellStyle name="Currency 3 2 5 2 4 4 3" xfId="29221" xr:uid="{E5F35956-B2D3-4BA8-B545-FF2172A6F2DE}"/>
    <cellStyle name="Currency 3 2 5 2 4 5" xfId="12229" xr:uid="{9F18D435-67C7-409A-8DD1-ABFDA58A9F9D}"/>
    <cellStyle name="Currency 3 2 5 2 4 5 2" xfId="34885" xr:uid="{B6A6FBBB-7636-4345-8A25-2085302560C7}"/>
    <cellStyle name="Currency 3 2 5 2 4 6" xfId="23557" xr:uid="{3DA2100E-106D-4DF7-AAD8-B433D146BA8E}"/>
    <cellStyle name="Currency 3 2 5 2 5" xfId="2374" xr:uid="{CBCB7327-FE64-4A7A-9E88-2C0389B85076}"/>
    <cellStyle name="Currency 3 2 5 2 5 2" xfId="5206" xr:uid="{6B4E1B68-9458-4663-B88F-DE890F508582}"/>
    <cellStyle name="Currency 3 2 5 2 5 2 2" xfId="10870" xr:uid="{C9C42515-B016-446F-9FD2-C590D9C11489}"/>
    <cellStyle name="Currency 3 2 5 2 5 2 2 2" xfId="22198" xr:uid="{502C8BA6-B1E4-45CB-AB43-04402BF3392A}"/>
    <cellStyle name="Currency 3 2 5 2 5 2 2 2 2" xfId="44854" xr:uid="{7A3B7C28-A6DD-40EB-AEDE-84F5694685CC}"/>
    <cellStyle name="Currency 3 2 5 2 5 2 2 3" xfId="33526" xr:uid="{966C2AEF-3852-474B-B91F-933F89AA48E6}"/>
    <cellStyle name="Currency 3 2 5 2 5 2 3" xfId="16534" xr:uid="{7F82FDF0-09E6-4C73-8EBE-56459D2C0C3C}"/>
    <cellStyle name="Currency 3 2 5 2 5 2 3 2" xfId="39190" xr:uid="{F335E13A-6719-4972-91D5-FFA0A5B8B791}"/>
    <cellStyle name="Currency 3 2 5 2 5 2 4" xfId="27862" xr:uid="{A561BB2B-70FE-4730-A809-C40CDF634141}"/>
    <cellStyle name="Currency 3 2 5 2 5 3" xfId="8038" xr:uid="{B410A914-8A8E-494A-8084-752041C4DEC2}"/>
    <cellStyle name="Currency 3 2 5 2 5 3 2" xfId="19366" xr:uid="{9930A31E-938E-41B8-A7D4-FD57CBF7FDFB}"/>
    <cellStyle name="Currency 3 2 5 2 5 3 2 2" xfId="42022" xr:uid="{9CEBEB78-703F-43A8-A4CF-53787EA52A82}"/>
    <cellStyle name="Currency 3 2 5 2 5 3 3" xfId="30694" xr:uid="{BFA784EC-B56D-43E9-967F-471874C9ADED}"/>
    <cellStyle name="Currency 3 2 5 2 5 4" xfId="13702" xr:uid="{215F8E9A-572F-4560-9FB3-D0987264B063}"/>
    <cellStyle name="Currency 3 2 5 2 5 4 2" xfId="36358" xr:uid="{07BE25D6-1F17-46E3-B3C9-5DA077B60AD6}"/>
    <cellStyle name="Currency 3 2 5 2 5 5" xfId="25030" xr:uid="{69ED672B-4B73-4B20-997E-322BC1C6F798}"/>
    <cellStyle name="Currency 3 2 5 2 6" xfId="3029" xr:uid="{ADA95884-596E-41D7-AC5C-833255E3235D}"/>
    <cellStyle name="Currency 3 2 5 2 6 2" xfId="8693" xr:uid="{EBBB0F55-EB26-4CE5-8739-FA3767708E2A}"/>
    <cellStyle name="Currency 3 2 5 2 6 2 2" xfId="20021" xr:uid="{EB131197-06A9-4D78-A88A-CBB68C15AAD5}"/>
    <cellStyle name="Currency 3 2 5 2 6 2 2 2" xfId="42677" xr:uid="{A92DA8ED-9552-4E39-AA5A-BD240ABA477C}"/>
    <cellStyle name="Currency 3 2 5 2 6 2 3" xfId="31349" xr:uid="{8AD7C25B-7507-4A96-AC57-5EC2C28F83BB}"/>
    <cellStyle name="Currency 3 2 5 2 6 3" xfId="14357" xr:uid="{239729E2-078C-4912-83B5-C3EBDA4C4508}"/>
    <cellStyle name="Currency 3 2 5 2 6 3 2" xfId="37013" xr:uid="{463FA325-B299-407A-B18E-863EF96E31A8}"/>
    <cellStyle name="Currency 3 2 5 2 6 4" xfId="25685" xr:uid="{3A9AC690-99D7-45BC-9FC0-82713492B180}"/>
    <cellStyle name="Currency 3 2 5 2 7" xfId="5861" xr:uid="{DFE0CF50-D931-4A23-8AF0-A134CADB3216}"/>
    <cellStyle name="Currency 3 2 5 2 7 2" xfId="17189" xr:uid="{2C77F89A-3773-41D6-B7AC-4CF3D6FEAABC}"/>
    <cellStyle name="Currency 3 2 5 2 7 2 2" xfId="39845" xr:uid="{43FBE059-4F5B-43AD-B87A-E3A90EDCC401}"/>
    <cellStyle name="Currency 3 2 5 2 7 3" xfId="28517" xr:uid="{D7485988-AC40-4386-896D-58C098AD5F9E}"/>
    <cellStyle name="Currency 3 2 5 2 8" xfId="11525" xr:uid="{A23424E7-0914-4F25-9FA0-2D8FBC76D1A4}"/>
    <cellStyle name="Currency 3 2 5 2 8 2" xfId="34181" xr:uid="{C6D92BFB-4EE3-4741-969D-32EFBB63B506}"/>
    <cellStyle name="Currency 3 2 5 2 9" xfId="22853" xr:uid="{CE24821E-7366-4339-BCC9-D19230879BBB}"/>
    <cellStyle name="Currency 3 2 5 3" xfId="285" xr:uid="{0B63E9BB-12FB-458F-ACDB-2FCD6A3897D1}"/>
    <cellStyle name="Currency 3 2 5 3 2" xfId="637" xr:uid="{725C1810-55EC-4BDF-B80C-C041D91D489F}"/>
    <cellStyle name="Currency 3 2 5 3 2 2" xfId="1341" xr:uid="{1F59F44D-0DA7-48E6-A3BE-7D8AF057CB5F}"/>
    <cellStyle name="Currency 3 2 5 3 2 2 2" xfId="2375" xr:uid="{4316E5B4-7EDD-4A42-B29D-5B5F82E47B0A}"/>
    <cellStyle name="Currency 3 2 5 3 2 2 2 2" xfId="5207" xr:uid="{B03CC0DF-0B77-45EF-A12B-CCEABDD0E3AD}"/>
    <cellStyle name="Currency 3 2 5 3 2 2 2 2 2" xfId="10871" xr:uid="{D9C68895-D277-41EB-ACE9-103CE9015FDF}"/>
    <cellStyle name="Currency 3 2 5 3 2 2 2 2 2 2" xfId="22199" xr:uid="{0831F2EF-760F-4CE9-B67E-9ADF553BD471}"/>
    <cellStyle name="Currency 3 2 5 3 2 2 2 2 2 2 2" xfId="44855" xr:uid="{E5A95262-2943-43CB-A929-7837BBEC4A63}"/>
    <cellStyle name="Currency 3 2 5 3 2 2 2 2 2 3" xfId="33527" xr:uid="{0BECCA6F-E702-4935-B9C0-AA0232C7A147}"/>
    <cellStyle name="Currency 3 2 5 3 2 2 2 2 3" xfId="16535" xr:uid="{78B27DB4-2A60-4A42-AA80-69619121C4EB}"/>
    <cellStyle name="Currency 3 2 5 3 2 2 2 2 3 2" xfId="39191" xr:uid="{15682952-C9B5-4D08-B3B0-57425C6578DF}"/>
    <cellStyle name="Currency 3 2 5 3 2 2 2 2 4" xfId="27863" xr:uid="{3DF00B76-1CB0-4D7C-814B-0BEEE79EABAD}"/>
    <cellStyle name="Currency 3 2 5 3 2 2 2 3" xfId="8039" xr:uid="{1650A5D9-22C3-4538-8F9B-512D9FF7DED4}"/>
    <cellStyle name="Currency 3 2 5 3 2 2 2 3 2" xfId="19367" xr:uid="{BEFB365E-0AB6-4A1E-AA6B-5EC7B5F57780}"/>
    <cellStyle name="Currency 3 2 5 3 2 2 2 3 2 2" xfId="42023" xr:uid="{BAA06AD1-15F5-47E9-BCE6-40F734783931}"/>
    <cellStyle name="Currency 3 2 5 3 2 2 2 3 3" xfId="30695" xr:uid="{B641E3C7-3806-49EF-B96A-9A31731F25C1}"/>
    <cellStyle name="Currency 3 2 5 3 2 2 2 4" xfId="13703" xr:uid="{F8DDC6ED-AD66-4765-B539-418B1257B936}"/>
    <cellStyle name="Currency 3 2 5 3 2 2 2 4 2" xfId="36359" xr:uid="{3806A2A0-6E76-4B7A-B14E-9D4163E2A718}"/>
    <cellStyle name="Currency 3 2 5 3 2 2 2 5" xfId="25031" xr:uid="{29118A2F-8A4A-4F83-9E33-D150B562D779}"/>
    <cellStyle name="Currency 3 2 5 3 2 2 3" xfId="4173" xr:uid="{7EBA247C-7573-4447-8D1C-F97E1A1449CC}"/>
    <cellStyle name="Currency 3 2 5 3 2 2 3 2" xfId="9837" xr:uid="{E7E2E690-F282-4990-BC0B-FB5AC260A202}"/>
    <cellStyle name="Currency 3 2 5 3 2 2 3 2 2" xfId="21165" xr:uid="{632755FB-667C-48D4-A685-943C6FE87E9B}"/>
    <cellStyle name="Currency 3 2 5 3 2 2 3 2 2 2" xfId="43821" xr:uid="{6262F1AD-4E9B-4C51-93C3-EF6D4189DA4D}"/>
    <cellStyle name="Currency 3 2 5 3 2 2 3 2 3" xfId="32493" xr:uid="{B9684F4F-64B8-4B75-AC63-9C352486C3E6}"/>
    <cellStyle name="Currency 3 2 5 3 2 2 3 3" xfId="15501" xr:uid="{CFCBC698-BD9F-46BB-88F1-8ABF9F5A20CB}"/>
    <cellStyle name="Currency 3 2 5 3 2 2 3 3 2" xfId="38157" xr:uid="{555A73DE-3F85-4473-870D-697E5FE2205A}"/>
    <cellStyle name="Currency 3 2 5 3 2 2 3 4" xfId="26829" xr:uid="{F4D79EC8-20A1-4A2E-B628-BF11E47E05BD}"/>
    <cellStyle name="Currency 3 2 5 3 2 2 4" xfId="7005" xr:uid="{348C94DC-35F0-4863-8205-A7AD57F08E9F}"/>
    <cellStyle name="Currency 3 2 5 3 2 2 4 2" xfId="18333" xr:uid="{E7C9B17B-A497-4298-8702-E5711C35B2FA}"/>
    <cellStyle name="Currency 3 2 5 3 2 2 4 2 2" xfId="40989" xr:uid="{35E7436A-22E2-47FB-9997-9295714482BE}"/>
    <cellStyle name="Currency 3 2 5 3 2 2 4 3" xfId="29661" xr:uid="{FC8A906C-DD4B-4768-ADA7-DAB7DC1CB87A}"/>
    <cellStyle name="Currency 3 2 5 3 2 2 5" xfId="12669" xr:uid="{66B7336F-8C91-448E-9A08-41D1D6381290}"/>
    <cellStyle name="Currency 3 2 5 3 2 2 5 2" xfId="35325" xr:uid="{6C5A1F26-C159-4875-8378-1ED8ED3DB7DB}"/>
    <cellStyle name="Currency 3 2 5 3 2 2 6" xfId="23997" xr:uid="{5E90C597-D7B3-4954-A35C-77978717443F}"/>
    <cellStyle name="Currency 3 2 5 3 2 3" xfId="2376" xr:uid="{EE9FF631-21E0-468B-9F6B-44B2EE178C55}"/>
    <cellStyle name="Currency 3 2 5 3 2 3 2" xfId="5208" xr:uid="{74F0EDCD-0652-4128-830B-DFCCA404B849}"/>
    <cellStyle name="Currency 3 2 5 3 2 3 2 2" xfId="10872" xr:uid="{71C6E6A2-16F7-475A-976F-0D0D0D86E22D}"/>
    <cellStyle name="Currency 3 2 5 3 2 3 2 2 2" xfId="22200" xr:uid="{2DF2A754-B391-4369-A3E8-B8D13A53A20E}"/>
    <cellStyle name="Currency 3 2 5 3 2 3 2 2 2 2" xfId="44856" xr:uid="{67DD030A-F7A7-42EB-A1AE-FB92D125EA65}"/>
    <cellStyle name="Currency 3 2 5 3 2 3 2 2 3" xfId="33528" xr:uid="{C8D453C6-2561-4F1D-8110-3B558C285060}"/>
    <cellStyle name="Currency 3 2 5 3 2 3 2 3" xfId="16536" xr:uid="{05C65180-3B4A-4377-9FEF-38DF6F6F7E5D}"/>
    <cellStyle name="Currency 3 2 5 3 2 3 2 3 2" xfId="39192" xr:uid="{186B776A-9C2A-473E-909E-1846EAC687C3}"/>
    <cellStyle name="Currency 3 2 5 3 2 3 2 4" xfId="27864" xr:uid="{96E5C3A4-E850-42F6-8364-0AE14698A5DE}"/>
    <cellStyle name="Currency 3 2 5 3 2 3 3" xfId="8040" xr:uid="{E114D41A-F921-4C52-91CE-4B5989EBA597}"/>
    <cellStyle name="Currency 3 2 5 3 2 3 3 2" xfId="19368" xr:uid="{ACA57C88-C960-4D6A-B403-21F337533B00}"/>
    <cellStyle name="Currency 3 2 5 3 2 3 3 2 2" xfId="42024" xr:uid="{0D60F044-4530-4904-B672-A3E94D21AF4A}"/>
    <cellStyle name="Currency 3 2 5 3 2 3 3 3" xfId="30696" xr:uid="{7C107CEA-D745-4931-BC95-7034750AF498}"/>
    <cellStyle name="Currency 3 2 5 3 2 3 4" xfId="13704" xr:uid="{6A9CFB78-C4A3-4CA6-916F-1BA93D42409B}"/>
    <cellStyle name="Currency 3 2 5 3 2 3 4 2" xfId="36360" xr:uid="{B8A63D50-5FD7-4047-9D0F-C0CF8F861F57}"/>
    <cellStyle name="Currency 3 2 5 3 2 3 5" xfId="25032" xr:uid="{D24A2CC5-99D0-42D8-9D02-F86CE1978FE9}"/>
    <cellStyle name="Currency 3 2 5 3 2 4" xfId="3469" xr:uid="{2EF0398C-A38A-4B1D-9CA3-AF3E2CDBFBA9}"/>
    <cellStyle name="Currency 3 2 5 3 2 4 2" xfId="9133" xr:uid="{BEBAC792-5C52-4CB9-8C79-EBE22618C29D}"/>
    <cellStyle name="Currency 3 2 5 3 2 4 2 2" xfId="20461" xr:uid="{F27B81A1-33A1-4936-A63C-CDD9B7B4C739}"/>
    <cellStyle name="Currency 3 2 5 3 2 4 2 2 2" xfId="43117" xr:uid="{BF6C16D9-DD10-4448-9CFA-F5E341CBAEA9}"/>
    <cellStyle name="Currency 3 2 5 3 2 4 2 3" xfId="31789" xr:uid="{02FCA3D5-933E-4355-8DFD-BFEC7EEAAF19}"/>
    <cellStyle name="Currency 3 2 5 3 2 4 3" xfId="14797" xr:uid="{801C21A8-3B41-43BD-9CF8-449868873F44}"/>
    <cellStyle name="Currency 3 2 5 3 2 4 3 2" xfId="37453" xr:uid="{B2D81FF6-991A-428F-9165-91D65EAA90BD}"/>
    <cellStyle name="Currency 3 2 5 3 2 4 4" xfId="26125" xr:uid="{F88CF92C-9F0F-4D22-B31B-A98CFE533132}"/>
    <cellStyle name="Currency 3 2 5 3 2 5" xfId="6301" xr:uid="{B3635080-20E5-46B7-AD20-D6F55097BD1F}"/>
    <cellStyle name="Currency 3 2 5 3 2 5 2" xfId="17629" xr:uid="{84FA9A12-5BB8-4142-B62E-0B373779EE74}"/>
    <cellStyle name="Currency 3 2 5 3 2 5 2 2" xfId="40285" xr:uid="{71F747C6-1B13-42B8-BFFD-9D9613969FFD}"/>
    <cellStyle name="Currency 3 2 5 3 2 5 3" xfId="28957" xr:uid="{3429A40A-C394-4AA9-89B9-DCD712F1B92A}"/>
    <cellStyle name="Currency 3 2 5 3 2 6" xfId="11965" xr:uid="{B2E65FE6-16FE-4F28-BD88-FF63728BDA17}"/>
    <cellStyle name="Currency 3 2 5 3 2 6 2" xfId="34621" xr:uid="{A0674BCF-8F1A-4B7F-BA72-FB85BC73FD61}"/>
    <cellStyle name="Currency 3 2 5 3 2 7" xfId="23293" xr:uid="{F9B964C1-C642-48B4-96E9-CFDF2B647F76}"/>
    <cellStyle name="Currency 3 2 5 3 3" xfId="989" xr:uid="{BB2EF579-77E4-47C7-ABB5-6FE8985E0196}"/>
    <cellStyle name="Currency 3 2 5 3 3 2" xfId="2377" xr:uid="{2AAF1D63-A576-4419-9870-B6D2648A041D}"/>
    <cellStyle name="Currency 3 2 5 3 3 2 2" xfId="5209" xr:uid="{CE1D077E-34F0-44D7-8950-2CD4F3583BDD}"/>
    <cellStyle name="Currency 3 2 5 3 3 2 2 2" xfId="10873" xr:uid="{2EB65CF5-DCE2-4F30-A25C-0E3C7ACFDEEA}"/>
    <cellStyle name="Currency 3 2 5 3 3 2 2 2 2" xfId="22201" xr:uid="{1A870FE1-7C2A-4E9A-9383-BD907F36B574}"/>
    <cellStyle name="Currency 3 2 5 3 3 2 2 2 2 2" xfId="44857" xr:uid="{83651FC2-CD23-4EF5-B6D5-28BBDABF60E4}"/>
    <cellStyle name="Currency 3 2 5 3 3 2 2 2 3" xfId="33529" xr:uid="{5945A5B4-AA40-412C-A17A-18C2C686E4EA}"/>
    <cellStyle name="Currency 3 2 5 3 3 2 2 3" xfId="16537" xr:uid="{9B02520D-DBB8-409D-A420-52D7CECD1062}"/>
    <cellStyle name="Currency 3 2 5 3 3 2 2 3 2" xfId="39193" xr:uid="{A4231371-C322-41B8-833A-E001C9B6AC1C}"/>
    <cellStyle name="Currency 3 2 5 3 3 2 2 4" xfId="27865" xr:uid="{39792E47-10B6-48BF-AD1F-247B144F69F3}"/>
    <cellStyle name="Currency 3 2 5 3 3 2 3" xfId="8041" xr:uid="{EC3FF399-7851-4422-BE7F-EBC52EB5735E}"/>
    <cellStyle name="Currency 3 2 5 3 3 2 3 2" xfId="19369" xr:uid="{39B7AB72-9D1E-4860-8FD0-F5593918B2C7}"/>
    <cellStyle name="Currency 3 2 5 3 3 2 3 2 2" xfId="42025" xr:uid="{0389D043-2BF5-4A48-8053-34CBDEFB176B}"/>
    <cellStyle name="Currency 3 2 5 3 3 2 3 3" xfId="30697" xr:uid="{3E0689E7-9ABD-4368-89EE-673828D118F1}"/>
    <cellStyle name="Currency 3 2 5 3 3 2 4" xfId="13705" xr:uid="{17DF5F5D-23E6-4CCB-A3B1-D6C135F0EE2C}"/>
    <cellStyle name="Currency 3 2 5 3 3 2 4 2" xfId="36361" xr:uid="{960D6978-286E-44AF-8D8A-B5299B9931F0}"/>
    <cellStyle name="Currency 3 2 5 3 3 2 5" xfId="25033" xr:uid="{BD7D57CA-B2F8-4A65-A6AE-75CEEABB8924}"/>
    <cellStyle name="Currency 3 2 5 3 3 3" xfId="3821" xr:uid="{0724EC10-98E9-41DB-A145-FBEC93851DD9}"/>
    <cellStyle name="Currency 3 2 5 3 3 3 2" xfId="9485" xr:uid="{1AB2B3A1-7909-48A3-AFBB-DE5BD4973535}"/>
    <cellStyle name="Currency 3 2 5 3 3 3 2 2" xfId="20813" xr:uid="{5AF9CF60-50A2-4F8E-BEDC-D44B079D8CB7}"/>
    <cellStyle name="Currency 3 2 5 3 3 3 2 2 2" xfId="43469" xr:uid="{C5233753-9D20-4990-868D-96BD944EEA0F}"/>
    <cellStyle name="Currency 3 2 5 3 3 3 2 3" xfId="32141" xr:uid="{D92D2528-1F14-45D6-802C-B80130D4C999}"/>
    <cellStyle name="Currency 3 2 5 3 3 3 3" xfId="15149" xr:uid="{4369B722-95DF-4DC3-A9B3-BED9FEBD75B6}"/>
    <cellStyle name="Currency 3 2 5 3 3 3 3 2" xfId="37805" xr:uid="{A4B1820D-F23D-4ACB-B7F0-1EA75DF665BC}"/>
    <cellStyle name="Currency 3 2 5 3 3 3 4" xfId="26477" xr:uid="{D52CCEA8-1B49-4E87-904D-76A5AA12D04A}"/>
    <cellStyle name="Currency 3 2 5 3 3 4" xfId="6653" xr:uid="{B2D5E4EC-815F-402F-BB21-8BE0BC26E9FC}"/>
    <cellStyle name="Currency 3 2 5 3 3 4 2" xfId="17981" xr:uid="{6E828DF8-2CA4-4DD9-A502-A10E713763A7}"/>
    <cellStyle name="Currency 3 2 5 3 3 4 2 2" xfId="40637" xr:uid="{7E702C8D-387E-4FB0-AE0C-1C9256D30F63}"/>
    <cellStyle name="Currency 3 2 5 3 3 4 3" xfId="29309" xr:uid="{A778B570-68EB-4E82-83C5-D5A5B05F4A7F}"/>
    <cellStyle name="Currency 3 2 5 3 3 5" xfId="12317" xr:uid="{1985D963-D0E0-433B-A7EB-622634A6F692}"/>
    <cellStyle name="Currency 3 2 5 3 3 5 2" xfId="34973" xr:uid="{25A53368-588C-4951-9D76-DAD938850F10}"/>
    <cellStyle name="Currency 3 2 5 3 3 6" xfId="23645" xr:uid="{974F89A9-508D-4A41-A89A-F5CB7837ADFC}"/>
    <cellStyle name="Currency 3 2 5 3 4" xfId="2378" xr:uid="{CFE3DC68-3775-4A9C-8272-360AE65E6FFE}"/>
    <cellStyle name="Currency 3 2 5 3 4 2" xfId="5210" xr:uid="{837270FF-4EA8-4AFE-AFE8-682D7F9414B7}"/>
    <cellStyle name="Currency 3 2 5 3 4 2 2" xfId="10874" xr:uid="{EEBA24AF-CC09-48DE-A1F9-FCCD51E0E1BA}"/>
    <cellStyle name="Currency 3 2 5 3 4 2 2 2" xfId="22202" xr:uid="{F8F8491D-3C61-4523-A394-917CB0149400}"/>
    <cellStyle name="Currency 3 2 5 3 4 2 2 2 2" xfId="44858" xr:uid="{1D8F4932-BA1F-4EB3-9183-7750E2D4667A}"/>
    <cellStyle name="Currency 3 2 5 3 4 2 2 3" xfId="33530" xr:uid="{D10A1FBF-96A3-4051-A57B-54F862726E41}"/>
    <cellStyle name="Currency 3 2 5 3 4 2 3" xfId="16538" xr:uid="{CFEC6B02-D4CD-458C-9B1A-0B59044B2A5D}"/>
    <cellStyle name="Currency 3 2 5 3 4 2 3 2" xfId="39194" xr:uid="{78FEFA33-CD54-4D04-A4DB-DCAFFCD99A58}"/>
    <cellStyle name="Currency 3 2 5 3 4 2 4" xfId="27866" xr:uid="{4DE0D18B-2AFF-44DD-9A59-BCC720D49D6E}"/>
    <cellStyle name="Currency 3 2 5 3 4 3" xfId="8042" xr:uid="{F226AFAE-4F11-4207-BE7A-C350BE9FE680}"/>
    <cellStyle name="Currency 3 2 5 3 4 3 2" xfId="19370" xr:uid="{06388C59-5972-4FBA-9CB0-966AB6822F60}"/>
    <cellStyle name="Currency 3 2 5 3 4 3 2 2" xfId="42026" xr:uid="{6C17A171-A0B5-4984-8B07-5D8F868CB681}"/>
    <cellStyle name="Currency 3 2 5 3 4 3 3" xfId="30698" xr:uid="{841C8A38-5847-4689-A677-CE99218DDC84}"/>
    <cellStyle name="Currency 3 2 5 3 4 4" xfId="13706" xr:uid="{E8E2FDFB-5EE9-4A02-8D32-6D2BCFF963D1}"/>
    <cellStyle name="Currency 3 2 5 3 4 4 2" xfId="36362" xr:uid="{930C63D2-9EB9-40EB-91F5-3E04EC3F45FC}"/>
    <cellStyle name="Currency 3 2 5 3 4 5" xfId="25034" xr:uid="{01222DB0-DE11-4AAB-9F49-FEEC099A9C36}"/>
    <cellStyle name="Currency 3 2 5 3 5" xfId="3117" xr:uid="{72F26B73-DAE3-4CBA-8707-FEEBE2D0ADB2}"/>
    <cellStyle name="Currency 3 2 5 3 5 2" xfId="8781" xr:uid="{ADE8E931-A430-4D02-9B6F-FD6D6A8235D5}"/>
    <cellStyle name="Currency 3 2 5 3 5 2 2" xfId="20109" xr:uid="{C43D74E3-BE45-44BE-AE4D-2E41201AB2F2}"/>
    <cellStyle name="Currency 3 2 5 3 5 2 2 2" xfId="42765" xr:uid="{8EEAA417-9632-425F-9EC2-9C3AE2C94E7E}"/>
    <cellStyle name="Currency 3 2 5 3 5 2 3" xfId="31437" xr:uid="{09A5CBC6-6AA8-408C-B388-0EFAC62A38B2}"/>
    <cellStyle name="Currency 3 2 5 3 5 3" xfId="14445" xr:uid="{3A8CB383-E315-4A8B-8759-A4989025BC96}"/>
    <cellStyle name="Currency 3 2 5 3 5 3 2" xfId="37101" xr:uid="{B4C898A3-BDBC-4E87-A8AC-7CC85AF305DB}"/>
    <cellStyle name="Currency 3 2 5 3 5 4" xfId="25773" xr:uid="{423216D8-4DD4-47B6-A7E6-BAD0FD1F0D60}"/>
    <cellStyle name="Currency 3 2 5 3 6" xfId="5949" xr:uid="{38917FD8-6D57-4D35-BAB0-3FB7F0CB97F7}"/>
    <cellStyle name="Currency 3 2 5 3 6 2" xfId="17277" xr:uid="{0C7C8155-E966-47EA-8716-3DC8B56178CD}"/>
    <cellStyle name="Currency 3 2 5 3 6 2 2" xfId="39933" xr:uid="{26D59790-8099-433B-82BF-07BCC98E6A20}"/>
    <cellStyle name="Currency 3 2 5 3 6 3" xfId="28605" xr:uid="{A7E33C38-0CA8-4033-ADF2-AD3F70E83C2D}"/>
    <cellStyle name="Currency 3 2 5 3 7" xfId="11613" xr:uid="{9467BCA1-D7E6-41C2-8153-6E9383AC1C56}"/>
    <cellStyle name="Currency 3 2 5 3 7 2" xfId="34269" xr:uid="{CC5E0811-6EEF-4E56-B284-B88497563544}"/>
    <cellStyle name="Currency 3 2 5 3 8" xfId="22941" xr:uid="{EEC051C3-8CA4-433E-AB9E-18F60C9676F3}"/>
    <cellStyle name="Currency 3 2 5 4" xfId="461" xr:uid="{82991490-9C5F-405C-80FC-A7061ED7C097}"/>
    <cellStyle name="Currency 3 2 5 4 2" xfId="1165" xr:uid="{4389024A-9C79-4029-99A5-BCE28E55A894}"/>
    <cellStyle name="Currency 3 2 5 4 2 2" xfId="2379" xr:uid="{0B84D9C3-5F67-405F-91F8-BF463C3315AF}"/>
    <cellStyle name="Currency 3 2 5 4 2 2 2" xfId="5211" xr:uid="{7FCC0D59-EE93-4896-BFE4-5C8F00546C69}"/>
    <cellStyle name="Currency 3 2 5 4 2 2 2 2" xfId="10875" xr:uid="{DD84AD95-D390-435F-BF33-9E17D3DC6D8E}"/>
    <cellStyle name="Currency 3 2 5 4 2 2 2 2 2" xfId="22203" xr:uid="{B0F9A377-008D-49F0-ABD5-816D0E5B9C2D}"/>
    <cellStyle name="Currency 3 2 5 4 2 2 2 2 2 2" xfId="44859" xr:uid="{1B9E0D37-5CB8-40BD-ABF4-C7BD057A5DC7}"/>
    <cellStyle name="Currency 3 2 5 4 2 2 2 2 3" xfId="33531" xr:uid="{85AD6DA1-2D5E-4517-BBDC-F6C76FA99EC3}"/>
    <cellStyle name="Currency 3 2 5 4 2 2 2 3" xfId="16539" xr:uid="{FC3F1DA6-68B1-48F8-AFAD-BF6A8CB8B3B3}"/>
    <cellStyle name="Currency 3 2 5 4 2 2 2 3 2" xfId="39195" xr:uid="{A756686A-ED57-4581-B11E-23FEEB0EF824}"/>
    <cellStyle name="Currency 3 2 5 4 2 2 2 4" xfId="27867" xr:uid="{177511E4-0EC5-4E9B-939E-C77DE0710FCC}"/>
    <cellStyle name="Currency 3 2 5 4 2 2 3" xfId="8043" xr:uid="{0B6BBB89-EC9D-46C9-9422-DA691181B2D9}"/>
    <cellStyle name="Currency 3 2 5 4 2 2 3 2" xfId="19371" xr:uid="{5EB12688-099E-4FC7-92C0-B8A869199B48}"/>
    <cellStyle name="Currency 3 2 5 4 2 2 3 2 2" xfId="42027" xr:uid="{F3D85186-FBC8-4573-9A13-BAE74FDA65C7}"/>
    <cellStyle name="Currency 3 2 5 4 2 2 3 3" xfId="30699" xr:uid="{E5491E06-31D8-46ED-B2BF-4768EA290C63}"/>
    <cellStyle name="Currency 3 2 5 4 2 2 4" xfId="13707" xr:uid="{8C9A00CF-6E7D-4749-9A75-C88CEF47756B}"/>
    <cellStyle name="Currency 3 2 5 4 2 2 4 2" xfId="36363" xr:uid="{CA4FD6AD-CB9B-48D2-A619-9751C72D7861}"/>
    <cellStyle name="Currency 3 2 5 4 2 2 5" xfId="25035" xr:uid="{98C33B85-B94F-448F-B6BA-890E731C5F55}"/>
    <cellStyle name="Currency 3 2 5 4 2 3" xfId="3997" xr:uid="{1F2DA2AE-AD34-414B-A613-141719E8A8A5}"/>
    <cellStyle name="Currency 3 2 5 4 2 3 2" xfId="9661" xr:uid="{0BA296C9-6315-4113-93DD-E759ED08B352}"/>
    <cellStyle name="Currency 3 2 5 4 2 3 2 2" xfId="20989" xr:uid="{339583E2-AB06-4476-93DB-6A4252F185E4}"/>
    <cellStyle name="Currency 3 2 5 4 2 3 2 2 2" xfId="43645" xr:uid="{032637A9-B3EB-4AD7-AF9A-10D657154520}"/>
    <cellStyle name="Currency 3 2 5 4 2 3 2 3" xfId="32317" xr:uid="{62B5BC15-5D72-44C9-B06D-CEFA99CB824E}"/>
    <cellStyle name="Currency 3 2 5 4 2 3 3" xfId="15325" xr:uid="{AAB3A6E3-5314-4901-AFF9-5B6845A4B7E9}"/>
    <cellStyle name="Currency 3 2 5 4 2 3 3 2" xfId="37981" xr:uid="{95023E24-FDC0-41CF-B8ED-EB381116B664}"/>
    <cellStyle name="Currency 3 2 5 4 2 3 4" xfId="26653" xr:uid="{9B204507-D29E-445C-946B-9DF3F2D5F321}"/>
    <cellStyle name="Currency 3 2 5 4 2 4" xfId="6829" xr:uid="{5B46CFCE-F71B-4D67-BC12-31DF8FA4850D}"/>
    <cellStyle name="Currency 3 2 5 4 2 4 2" xfId="18157" xr:uid="{54FF1AB9-F696-4251-9018-FCC3853138C8}"/>
    <cellStyle name="Currency 3 2 5 4 2 4 2 2" xfId="40813" xr:uid="{95CD7BEB-60E7-45B4-9947-81A67B34160E}"/>
    <cellStyle name="Currency 3 2 5 4 2 4 3" xfId="29485" xr:uid="{B0559BF2-CB7E-4932-9424-5EC369155FA2}"/>
    <cellStyle name="Currency 3 2 5 4 2 5" xfId="12493" xr:uid="{06514A3F-C975-4FD0-8A40-885E6065BBE4}"/>
    <cellStyle name="Currency 3 2 5 4 2 5 2" xfId="35149" xr:uid="{8705D792-67B2-497E-A579-CF0A5943C32B}"/>
    <cellStyle name="Currency 3 2 5 4 2 6" xfId="23821" xr:uid="{68A785E5-7F58-484E-9026-809E25371A87}"/>
    <cellStyle name="Currency 3 2 5 4 3" xfId="2380" xr:uid="{51D51A50-8F37-463E-A88E-210FFEF1902A}"/>
    <cellStyle name="Currency 3 2 5 4 3 2" xfId="5212" xr:uid="{19391573-84C0-460E-9874-DFD85C3D89F0}"/>
    <cellStyle name="Currency 3 2 5 4 3 2 2" xfId="10876" xr:uid="{D98CEEA2-3F67-41BC-9639-54C1EEC538B7}"/>
    <cellStyle name="Currency 3 2 5 4 3 2 2 2" xfId="22204" xr:uid="{127036F5-1B77-40DA-98DE-E805064E5B74}"/>
    <cellStyle name="Currency 3 2 5 4 3 2 2 2 2" xfId="44860" xr:uid="{3DAC5913-AD06-4952-B173-EDD2704ED975}"/>
    <cellStyle name="Currency 3 2 5 4 3 2 2 3" xfId="33532" xr:uid="{92C5C0AD-227D-4CF5-A9B2-989B8EC955A4}"/>
    <cellStyle name="Currency 3 2 5 4 3 2 3" xfId="16540" xr:uid="{F1F776A2-C78E-4E9C-9222-A9AE931AA9D4}"/>
    <cellStyle name="Currency 3 2 5 4 3 2 3 2" xfId="39196" xr:uid="{2E5FE49C-F581-4F09-81B8-7EB0647427E4}"/>
    <cellStyle name="Currency 3 2 5 4 3 2 4" xfId="27868" xr:uid="{F599FE42-FC49-4478-AD23-F937AB91D65A}"/>
    <cellStyle name="Currency 3 2 5 4 3 3" xfId="8044" xr:uid="{347EF4C3-4DCD-4D78-9FEC-E01623812C60}"/>
    <cellStyle name="Currency 3 2 5 4 3 3 2" xfId="19372" xr:uid="{477234AD-BD0F-44B9-8E22-9DFA66702B6A}"/>
    <cellStyle name="Currency 3 2 5 4 3 3 2 2" xfId="42028" xr:uid="{A86C1C13-0C46-4687-B7A9-149FB94A857D}"/>
    <cellStyle name="Currency 3 2 5 4 3 3 3" xfId="30700" xr:uid="{0A9CC308-E5D9-4C18-A981-9D9659EE9431}"/>
    <cellStyle name="Currency 3 2 5 4 3 4" xfId="13708" xr:uid="{EA786347-A935-4E70-B36F-CE87E57C6055}"/>
    <cellStyle name="Currency 3 2 5 4 3 4 2" xfId="36364" xr:uid="{532CA64D-E92D-4EFA-9D92-2606BD6CE84B}"/>
    <cellStyle name="Currency 3 2 5 4 3 5" xfId="25036" xr:uid="{B88BD90F-9065-490E-BFB6-78188BFFDD7E}"/>
    <cellStyle name="Currency 3 2 5 4 4" xfId="3293" xr:uid="{C8D42CAA-B620-4A94-B221-5704733591E0}"/>
    <cellStyle name="Currency 3 2 5 4 4 2" xfId="8957" xr:uid="{9B2E0653-B028-4C63-AC2A-135D23E2F776}"/>
    <cellStyle name="Currency 3 2 5 4 4 2 2" xfId="20285" xr:uid="{1E563C40-8B45-4DA5-96A7-CCAEFE86CD56}"/>
    <cellStyle name="Currency 3 2 5 4 4 2 2 2" xfId="42941" xr:uid="{8F45EE5C-DC0C-4055-B3CF-8A0D6E0E827B}"/>
    <cellStyle name="Currency 3 2 5 4 4 2 3" xfId="31613" xr:uid="{6AB49F90-9103-473B-AD10-B1EA2D2DFAA6}"/>
    <cellStyle name="Currency 3 2 5 4 4 3" xfId="14621" xr:uid="{800953D7-29A2-47F2-B8C8-BC56516F6478}"/>
    <cellStyle name="Currency 3 2 5 4 4 3 2" xfId="37277" xr:uid="{21DF7679-FC5D-449D-AFDB-940E66672349}"/>
    <cellStyle name="Currency 3 2 5 4 4 4" xfId="25949" xr:uid="{37F355E9-C2BF-41C2-BF2E-EED704D307BF}"/>
    <cellStyle name="Currency 3 2 5 4 5" xfId="6125" xr:uid="{8B1648C8-67F6-4C69-9B37-8568DD0B8CE0}"/>
    <cellStyle name="Currency 3 2 5 4 5 2" xfId="17453" xr:uid="{7D3ADF25-CC7E-482F-AA0A-4CE0C21A2E8B}"/>
    <cellStyle name="Currency 3 2 5 4 5 2 2" xfId="40109" xr:uid="{0F09C56E-F051-4B85-8530-1ABC863B80F5}"/>
    <cellStyle name="Currency 3 2 5 4 5 3" xfId="28781" xr:uid="{0EB471DC-4E00-4514-9C29-DF5034B8E8E2}"/>
    <cellStyle name="Currency 3 2 5 4 6" xfId="11789" xr:uid="{BF58DF5F-9901-4E4D-82CF-28753FEC0A8A}"/>
    <cellStyle name="Currency 3 2 5 4 6 2" xfId="34445" xr:uid="{587DCB66-C165-405E-B235-D8F5DA627C57}"/>
    <cellStyle name="Currency 3 2 5 4 7" xfId="23117" xr:uid="{76A4E337-AEE8-4A3F-9CCC-B5DE85B436E4}"/>
    <cellStyle name="Currency 3 2 5 5" xfId="813" xr:uid="{CCE8B197-78FD-4E3B-9AF5-92CA0B2F5C12}"/>
    <cellStyle name="Currency 3 2 5 5 2" xfId="2381" xr:uid="{D259536D-FE66-4017-BC77-1D675346DF70}"/>
    <cellStyle name="Currency 3 2 5 5 2 2" xfId="5213" xr:uid="{0CD689C6-A999-479F-BBF8-08FFC35CEC0B}"/>
    <cellStyle name="Currency 3 2 5 5 2 2 2" xfId="10877" xr:uid="{5063EBFE-7840-4712-ABFA-5B0007D29175}"/>
    <cellStyle name="Currency 3 2 5 5 2 2 2 2" xfId="22205" xr:uid="{FB271739-ACEF-438E-8E24-A74F9976B260}"/>
    <cellStyle name="Currency 3 2 5 5 2 2 2 2 2" xfId="44861" xr:uid="{26757BC7-C606-4E03-932A-BE07DCF16F4B}"/>
    <cellStyle name="Currency 3 2 5 5 2 2 2 3" xfId="33533" xr:uid="{BBBE81AF-2A7E-4B55-B318-E0AC39159306}"/>
    <cellStyle name="Currency 3 2 5 5 2 2 3" xfId="16541" xr:uid="{AD02D07D-77D4-4F4B-AC33-5076202F9F46}"/>
    <cellStyle name="Currency 3 2 5 5 2 2 3 2" xfId="39197" xr:uid="{1503F14C-802D-4A80-A85D-337638464CF7}"/>
    <cellStyle name="Currency 3 2 5 5 2 2 4" xfId="27869" xr:uid="{91AAEA08-DB7C-42E3-86E2-3440E5AFFDE5}"/>
    <cellStyle name="Currency 3 2 5 5 2 3" xfId="8045" xr:uid="{AE5C7459-8E5B-4B2E-8C5F-B4F7FAB37963}"/>
    <cellStyle name="Currency 3 2 5 5 2 3 2" xfId="19373" xr:uid="{0AECAEAD-C2E3-4639-9F72-8656965677F4}"/>
    <cellStyle name="Currency 3 2 5 5 2 3 2 2" xfId="42029" xr:uid="{FE999E00-22CF-432D-B19B-6158F0838542}"/>
    <cellStyle name="Currency 3 2 5 5 2 3 3" xfId="30701" xr:uid="{96215D36-0C04-4077-8024-10C936A3B0DF}"/>
    <cellStyle name="Currency 3 2 5 5 2 4" xfId="13709" xr:uid="{2E67D5AB-CB7F-4E81-987F-36DCC09574C8}"/>
    <cellStyle name="Currency 3 2 5 5 2 4 2" xfId="36365" xr:uid="{763D8558-6F83-4F62-B4C8-3AFAA61A75CF}"/>
    <cellStyle name="Currency 3 2 5 5 2 5" xfId="25037" xr:uid="{8C3D4F77-6924-485D-9349-CDE6239DD523}"/>
    <cellStyle name="Currency 3 2 5 5 3" xfId="3645" xr:uid="{4F03AF38-4FC2-4955-BD4C-78CB1BA6C749}"/>
    <cellStyle name="Currency 3 2 5 5 3 2" xfId="9309" xr:uid="{4C3997C7-FC73-4C8A-A6B4-CAA66D8DB6FF}"/>
    <cellStyle name="Currency 3 2 5 5 3 2 2" xfId="20637" xr:uid="{3139C4E2-2CDF-4D77-BB51-A600844E83D4}"/>
    <cellStyle name="Currency 3 2 5 5 3 2 2 2" xfId="43293" xr:uid="{A8E69254-F285-434A-A246-E2B228B4D839}"/>
    <cellStyle name="Currency 3 2 5 5 3 2 3" xfId="31965" xr:uid="{73840B59-F77B-47CE-AAED-C40858AD332F}"/>
    <cellStyle name="Currency 3 2 5 5 3 3" xfId="14973" xr:uid="{D6EE0877-1C69-45E1-8F98-34C5A0DC93B0}"/>
    <cellStyle name="Currency 3 2 5 5 3 3 2" xfId="37629" xr:uid="{1758F7D5-584C-4494-B1C0-0783AFE0D6B0}"/>
    <cellStyle name="Currency 3 2 5 5 3 4" xfId="26301" xr:uid="{3BAE0F45-40F1-4147-A45C-F90CDD3EF39D}"/>
    <cellStyle name="Currency 3 2 5 5 4" xfId="6477" xr:uid="{22AF0F9A-B4F6-4031-9441-A1854FB6DF9E}"/>
    <cellStyle name="Currency 3 2 5 5 4 2" xfId="17805" xr:uid="{DA1B50C0-7341-4DB4-9B1E-D266999D581F}"/>
    <cellStyle name="Currency 3 2 5 5 4 2 2" xfId="40461" xr:uid="{AB63BF71-83BE-4371-8986-55F92263605F}"/>
    <cellStyle name="Currency 3 2 5 5 4 3" xfId="29133" xr:uid="{6D2D6617-C50D-4C5E-BD0A-38EF3FB9BE48}"/>
    <cellStyle name="Currency 3 2 5 5 5" xfId="12141" xr:uid="{AB4BB476-9FC4-40A0-85E6-CCA79D5E770E}"/>
    <cellStyle name="Currency 3 2 5 5 5 2" xfId="34797" xr:uid="{1528E714-1EE5-4D74-BA2E-6CB4ECD8B7C2}"/>
    <cellStyle name="Currency 3 2 5 5 6" xfId="23469" xr:uid="{C5DFAB25-43E2-4BA5-A7A3-4E86F79D1CDE}"/>
    <cellStyle name="Currency 3 2 5 6" xfId="2382" xr:uid="{1997B1A5-4DC1-4E69-BC12-67A4AE99A625}"/>
    <cellStyle name="Currency 3 2 5 6 2" xfId="5214" xr:uid="{5911C601-0FBA-4983-AB39-A4F6FE4D3058}"/>
    <cellStyle name="Currency 3 2 5 6 2 2" xfId="10878" xr:uid="{642678CC-CBE3-451D-B900-6DCE5070454E}"/>
    <cellStyle name="Currency 3 2 5 6 2 2 2" xfId="22206" xr:uid="{B3581132-746C-4A02-827C-8394C957F77C}"/>
    <cellStyle name="Currency 3 2 5 6 2 2 2 2" xfId="44862" xr:uid="{17224DF1-B0FC-4FD9-8C6F-F2A108D94B64}"/>
    <cellStyle name="Currency 3 2 5 6 2 2 3" xfId="33534" xr:uid="{9148AC68-1305-4902-9EBD-4E29B4EEFC80}"/>
    <cellStyle name="Currency 3 2 5 6 2 3" xfId="16542" xr:uid="{02872DF4-1D22-48D5-9023-18CC8F44254C}"/>
    <cellStyle name="Currency 3 2 5 6 2 3 2" xfId="39198" xr:uid="{5F1544AE-1927-4B15-94A2-ACB593FF5ABE}"/>
    <cellStyle name="Currency 3 2 5 6 2 4" xfId="27870" xr:uid="{3B330F9C-9DFC-4C4A-B8BF-16D144C23CFD}"/>
    <cellStyle name="Currency 3 2 5 6 3" xfId="8046" xr:uid="{FB864DC0-A018-4D3F-BCC7-2044FDD28095}"/>
    <cellStyle name="Currency 3 2 5 6 3 2" xfId="19374" xr:uid="{B31EBBA6-0227-4AE0-A729-52757C05FAFA}"/>
    <cellStyle name="Currency 3 2 5 6 3 2 2" xfId="42030" xr:uid="{C94955E6-D736-4FA4-B329-633FE1F639A3}"/>
    <cellStyle name="Currency 3 2 5 6 3 3" xfId="30702" xr:uid="{F1B461FD-5549-475F-A9F9-AC4A2A0FBBC5}"/>
    <cellStyle name="Currency 3 2 5 6 4" xfId="13710" xr:uid="{D321086F-5982-4732-862C-E75898FA6F1B}"/>
    <cellStyle name="Currency 3 2 5 6 4 2" xfId="36366" xr:uid="{B0FD3865-95C1-43D5-8CD4-1D599E9DCF04}"/>
    <cellStyle name="Currency 3 2 5 6 5" xfId="25038" xr:uid="{40C970D1-A369-465B-B032-F6C4421D2168}"/>
    <cellStyle name="Currency 3 2 5 7" xfId="2941" xr:uid="{AA176FE4-72A9-4136-A929-715D5FB330F5}"/>
    <cellStyle name="Currency 3 2 5 7 2" xfId="8605" xr:uid="{840B9678-6A7A-43C8-BA23-6AF475923650}"/>
    <cellStyle name="Currency 3 2 5 7 2 2" xfId="19933" xr:uid="{A859785C-3BF6-4362-B9C3-EF1704815608}"/>
    <cellStyle name="Currency 3 2 5 7 2 2 2" xfId="42589" xr:uid="{57844F2A-DC17-4AE6-8CEA-5FBA7E32195D}"/>
    <cellStyle name="Currency 3 2 5 7 2 3" xfId="31261" xr:uid="{1052CFF8-C56D-431A-B753-260AD6D57C9C}"/>
    <cellStyle name="Currency 3 2 5 7 3" xfId="14269" xr:uid="{974B4AB2-31B3-45A9-8F4D-0FE180A27AF0}"/>
    <cellStyle name="Currency 3 2 5 7 3 2" xfId="36925" xr:uid="{EBCCE4A0-EB63-443C-B6AD-BA71A53A680B}"/>
    <cellStyle name="Currency 3 2 5 7 4" xfId="25597" xr:uid="{E931F913-1709-476F-A0FC-08E51AEAB2C8}"/>
    <cellStyle name="Currency 3 2 5 8" xfId="5773" xr:uid="{2BE9A272-5076-433E-9B2D-C50423AF6A52}"/>
    <cellStyle name="Currency 3 2 5 8 2" xfId="17101" xr:uid="{48755426-3AD0-4247-8667-C367971334A1}"/>
    <cellStyle name="Currency 3 2 5 8 2 2" xfId="39757" xr:uid="{050B7CA6-0413-4219-9D12-E19342321E3F}"/>
    <cellStyle name="Currency 3 2 5 8 3" xfId="28429" xr:uid="{5E421132-7158-4CA9-968A-4C17503BAE3D}"/>
    <cellStyle name="Currency 3 2 5 9" xfId="11437" xr:uid="{8AF252B4-2338-4BAD-9A4A-3E655A1BB062}"/>
    <cellStyle name="Currency 3 2 5 9 2" xfId="34093" xr:uid="{D81BA1A6-9516-472A-8F79-B2D60883BB89}"/>
    <cellStyle name="Currency 3 2 6" xfId="164" xr:uid="{369E7136-D08E-4D9C-9674-2641DE14994C}"/>
    <cellStyle name="Currency 3 2 6 2" xfId="340" xr:uid="{A5A0A624-1DE1-48AE-877F-2D01C08159C3}"/>
    <cellStyle name="Currency 3 2 6 2 2" xfId="692" xr:uid="{0C01775F-3FC8-4CE4-9D0B-B6EC18A9E59C}"/>
    <cellStyle name="Currency 3 2 6 2 2 2" xfId="1396" xr:uid="{ACB19237-15D0-44A0-9C87-8C308E0BE6CF}"/>
    <cellStyle name="Currency 3 2 6 2 2 2 2" xfId="2383" xr:uid="{9DD08D30-218B-471D-AB90-795AEA3CC715}"/>
    <cellStyle name="Currency 3 2 6 2 2 2 2 2" xfId="5215" xr:uid="{0E8E7409-D43D-49CB-886A-88B694A11FF0}"/>
    <cellStyle name="Currency 3 2 6 2 2 2 2 2 2" xfId="10879" xr:uid="{792ED1AE-9698-488F-B913-B32B5B9D20A7}"/>
    <cellStyle name="Currency 3 2 6 2 2 2 2 2 2 2" xfId="22207" xr:uid="{39471468-E8EA-4B73-819F-A70E96525B98}"/>
    <cellStyle name="Currency 3 2 6 2 2 2 2 2 2 2 2" xfId="44863" xr:uid="{AFD73702-0590-4381-91DB-89D1F94AC0B2}"/>
    <cellStyle name="Currency 3 2 6 2 2 2 2 2 2 3" xfId="33535" xr:uid="{78472D58-369B-4841-93FF-0DB1FBA2CAA6}"/>
    <cellStyle name="Currency 3 2 6 2 2 2 2 2 3" xfId="16543" xr:uid="{5DA96923-2AAD-4CE8-A2CB-1B0E0ABADAE4}"/>
    <cellStyle name="Currency 3 2 6 2 2 2 2 2 3 2" xfId="39199" xr:uid="{052262C6-1D43-49E3-B534-5C9EA606A0B3}"/>
    <cellStyle name="Currency 3 2 6 2 2 2 2 2 4" xfId="27871" xr:uid="{F6E12100-0521-400D-9EC7-D3039B321E18}"/>
    <cellStyle name="Currency 3 2 6 2 2 2 2 3" xfId="8047" xr:uid="{1A232C53-A464-4520-B9A8-46B3BB13E44E}"/>
    <cellStyle name="Currency 3 2 6 2 2 2 2 3 2" xfId="19375" xr:uid="{532D8761-B476-4FF1-8F9A-12F1C51A570D}"/>
    <cellStyle name="Currency 3 2 6 2 2 2 2 3 2 2" xfId="42031" xr:uid="{8D8CA78D-782D-4819-B300-642B18170E99}"/>
    <cellStyle name="Currency 3 2 6 2 2 2 2 3 3" xfId="30703" xr:uid="{EBFD3173-4A20-4CE8-94E4-180E3218B01D}"/>
    <cellStyle name="Currency 3 2 6 2 2 2 2 4" xfId="13711" xr:uid="{33DBC944-17FD-4306-AD74-DA7F066F5D58}"/>
    <cellStyle name="Currency 3 2 6 2 2 2 2 4 2" xfId="36367" xr:uid="{3F96A19F-008A-486E-B19E-87F014BEA4A5}"/>
    <cellStyle name="Currency 3 2 6 2 2 2 2 5" xfId="25039" xr:uid="{8CAA59CF-125D-42D0-B085-062E7DE06414}"/>
    <cellStyle name="Currency 3 2 6 2 2 2 3" xfId="4228" xr:uid="{F3B0905B-AEA4-4A77-918C-4BED4823AD0D}"/>
    <cellStyle name="Currency 3 2 6 2 2 2 3 2" xfId="9892" xr:uid="{11796764-C091-4467-9210-68F570EF607C}"/>
    <cellStyle name="Currency 3 2 6 2 2 2 3 2 2" xfId="21220" xr:uid="{B9A721D0-0C3C-4A91-9F14-448C5230E401}"/>
    <cellStyle name="Currency 3 2 6 2 2 2 3 2 2 2" xfId="43876" xr:uid="{186AA4E4-530A-4294-9108-D13A10ACA357}"/>
    <cellStyle name="Currency 3 2 6 2 2 2 3 2 3" xfId="32548" xr:uid="{9DB4B646-5273-47A4-BC24-C480C6090905}"/>
    <cellStyle name="Currency 3 2 6 2 2 2 3 3" xfId="15556" xr:uid="{2CBC5854-4AD1-4BD4-AF2E-AD191DC5F2AF}"/>
    <cellStyle name="Currency 3 2 6 2 2 2 3 3 2" xfId="38212" xr:uid="{54742342-8E52-437D-803D-50F10CA1E935}"/>
    <cellStyle name="Currency 3 2 6 2 2 2 3 4" xfId="26884" xr:uid="{706AB4ED-2B35-4DB6-A164-841CF6C2836C}"/>
    <cellStyle name="Currency 3 2 6 2 2 2 4" xfId="7060" xr:uid="{EF4781EB-FC6B-425A-9043-8D51E5B73B17}"/>
    <cellStyle name="Currency 3 2 6 2 2 2 4 2" xfId="18388" xr:uid="{EAA7B729-D3A2-435C-B796-CBC3A2F0D3CF}"/>
    <cellStyle name="Currency 3 2 6 2 2 2 4 2 2" xfId="41044" xr:uid="{833E580C-5876-4848-85EF-B372F6E9C4D8}"/>
    <cellStyle name="Currency 3 2 6 2 2 2 4 3" xfId="29716" xr:uid="{DD749A9C-FAAE-41C9-B1F5-65B170815462}"/>
    <cellStyle name="Currency 3 2 6 2 2 2 5" xfId="12724" xr:uid="{0F74104D-348F-46FC-98D8-8CD8EC4229AB}"/>
    <cellStyle name="Currency 3 2 6 2 2 2 5 2" xfId="35380" xr:uid="{F5149365-981C-40E5-B5A1-D5883A7D20F8}"/>
    <cellStyle name="Currency 3 2 6 2 2 2 6" xfId="24052" xr:uid="{EF9E42A7-D8D8-405C-BDE9-C8B1B68F9EB5}"/>
    <cellStyle name="Currency 3 2 6 2 2 3" xfId="2384" xr:uid="{6C9254AF-0171-4ACA-9DBF-2F3C3277F493}"/>
    <cellStyle name="Currency 3 2 6 2 2 3 2" xfId="5216" xr:uid="{7CF6C350-5056-4FA4-B1E5-D5A69315C5F9}"/>
    <cellStyle name="Currency 3 2 6 2 2 3 2 2" xfId="10880" xr:uid="{7B521639-6DAF-4758-8238-B6E94E5A248D}"/>
    <cellStyle name="Currency 3 2 6 2 2 3 2 2 2" xfId="22208" xr:uid="{B68A135A-BE0A-44AE-AAC8-DAE4D25B4638}"/>
    <cellStyle name="Currency 3 2 6 2 2 3 2 2 2 2" xfId="44864" xr:uid="{4949F30B-BADB-4F60-9AD3-B999678F2996}"/>
    <cellStyle name="Currency 3 2 6 2 2 3 2 2 3" xfId="33536" xr:uid="{A910D2E0-28D7-42C4-845D-0B9F5DF5C2F8}"/>
    <cellStyle name="Currency 3 2 6 2 2 3 2 3" xfId="16544" xr:uid="{DA1D6C33-2CC6-4062-8553-4BAAEDBE3087}"/>
    <cellStyle name="Currency 3 2 6 2 2 3 2 3 2" xfId="39200" xr:uid="{C66D3DE6-4668-41C9-BC6B-6C91F1903C83}"/>
    <cellStyle name="Currency 3 2 6 2 2 3 2 4" xfId="27872" xr:uid="{FC6379B9-FD14-4D23-BD7D-D47BD46BF545}"/>
    <cellStyle name="Currency 3 2 6 2 2 3 3" xfId="8048" xr:uid="{72F33DAC-30CF-41F4-9B2C-F6700AF544F7}"/>
    <cellStyle name="Currency 3 2 6 2 2 3 3 2" xfId="19376" xr:uid="{0C2DC122-16C5-4635-9383-B2E37CDD6E4F}"/>
    <cellStyle name="Currency 3 2 6 2 2 3 3 2 2" xfId="42032" xr:uid="{3D230771-C345-46D5-928F-BFE786C73F01}"/>
    <cellStyle name="Currency 3 2 6 2 2 3 3 3" xfId="30704" xr:uid="{2874F8E7-AE76-476D-881B-72EF57FBB00D}"/>
    <cellStyle name="Currency 3 2 6 2 2 3 4" xfId="13712" xr:uid="{59E8A5D6-9A36-40AB-90AA-A6B6E294F0C4}"/>
    <cellStyle name="Currency 3 2 6 2 2 3 4 2" xfId="36368" xr:uid="{4A9F6252-8F5F-4D01-A3A1-ACEFE24639AA}"/>
    <cellStyle name="Currency 3 2 6 2 2 3 5" xfId="25040" xr:uid="{B3CA749E-7C4D-4C6B-AEFC-7914299C27F0}"/>
    <cellStyle name="Currency 3 2 6 2 2 4" xfId="3524" xr:uid="{41431D9D-9413-4CE8-870C-8189F021D149}"/>
    <cellStyle name="Currency 3 2 6 2 2 4 2" xfId="9188" xr:uid="{95EB9652-B018-4A72-BEAC-F0B09E5C351A}"/>
    <cellStyle name="Currency 3 2 6 2 2 4 2 2" xfId="20516" xr:uid="{E11D0375-7595-4297-8C2A-2823E3B6FC0B}"/>
    <cellStyle name="Currency 3 2 6 2 2 4 2 2 2" xfId="43172" xr:uid="{4E333F15-E583-4AF6-893B-12A41835454C}"/>
    <cellStyle name="Currency 3 2 6 2 2 4 2 3" xfId="31844" xr:uid="{9A029C48-FEF8-404D-A4CD-1A3E1C739ECE}"/>
    <cellStyle name="Currency 3 2 6 2 2 4 3" xfId="14852" xr:uid="{CAADF48F-E867-4F23-9B46-A7830C7931D6}"/>
    <cellStyle name="Currency 3 2 6 2 2 4 3 2" xfId="37508" xr:uid="{9F99B64A-8D1B-4D6F-AD38-3AE95976F531}"/>
    <cellStyle name="Currency 3 2 6 2 2 4 4" xfId="26180" xr:uid="{652D0CB9-1169-437C-A8CA-5BA360003411}"/>
    <cellStyle name="Currency 3 2 6 2 2 5" xfId="6356" xr:uid="{0239B063-4A8A-4677-848F-AC52010ECF7E}"/>
    <cellStyle name="Currency 3 2 6 2 2 5 2" xfId="17684" xr:uid="{1D5B9F05-F967-4786-8921-7AFC299CF32A}"/>
    <cellStyle name="Currency 3 2 6 2 2 5 2 2" xfId="40340" xr:uid="{6D2A6753-957E-472E-8DC5-4570322DB697}"/>
    <cellStyle name="Currency 3 2 6 2 2 5 3" xfId="29012" xr:uid="{E233BED2-4969-40BF-853D-37ACC776E343}"/>
    <cellStyle name="Currency 3 2 6 2 2 6" xfId="12020" xr:uid="{31595841-0DC1-40B1-A071-005B20AFD857}"/>
    <cellStyle name="Currency 3 2 6 2 2 6 2" xfId="34676" xr:uid="{3A19F4EE-4EB9-4E08-875E-55833DE9FEB9}"/>
    <cellStyle name="Currency 3 2 6 2 2 7" xfId="23348" xr:uid="{FE274174-FC66-407E-B910-6530E70AE1AB}"/>
    <cellStyle name="Currency 3 2 6 2 3" xfId="1044" xr:uid="{C7C663CD-AD8B-4243-996D-34AA9526924D}"/>
    <cellStyle name="Currency 3 2 6 2 3 2" xfId="2385" xr:uid="{1195FC25-8CAA-42A7-9734-F84D657EB77C}"/>
    <cellStyle name="Currency 3 2 6 2 3 2 2" xfId="5217" xr:uid="{295772AA-4430-4D13-B5A3-3F165C902004}"/>
    <cellStyle name="Currency 3 2 6 2 3 2 2 2" xfId="10881" xr:uid="{23F9AB6D-BB77-4166-92A8-1519B480C0C9}"/>
    <cellStyle name="Currency 3 2 6 2 3 2 2 2 2" xfId="22209" xr:uid="{4E06814F-B106-41F5-9F8C-E3931CE1B89B}"/>
    <cellStyle name="Currency 3 2 6 2 3 2 2 2 2 2" xfId="44865" xr:uid="{BDEDE5D1-C8CC-42B8-A67D-24393AD77B7C}"/>
    <cellStyle name="Currency 3 2 6 2 3 2 2 2 3" xfId="33537" xr:uid="{5D1AB910-F481-4E68-95FF-45F1663C4594}"/>
    <cellStyle name="Currency 3 2 6 2 3 2 2 3" xfId="16545" xr:uid="{EFA54D82-6ADE-4800-A2CC-11E3C38C4FBC}"/>
    <cellStyle name="Currency 3 2 6 2 3 2 2 3 2" xfId="39201" xr:uid="{9DA19787-4FAD-4506-A7B4-20E822D0EDCB}"/>
    <cellStyle name="Currency 3 2 6 2 3 2 2 4" xfId="27873" xr:uid="{14C0CE6F-35CD-45F5-8159-1C81EF49020D}"/>
    <cellStyle name="Currency 3 2 6 2 3 2 3" xfId="8049" xr:uid="{CC4C70AF-86F4-4DAF-AC0E-9AF53E75D885}"/>
    <cellStyle name="Currency 3 2 6 2 3 2 3 2" xfId="19377" xr:uid="{75D7CE1D-6C30-49E5-9A36-A994A1129099}"/>
    <cellStyle name="Currency 3 2 6 2 3 2 3 2 2" xfId="42033" xr:uid="{B37B5F62-FF08-4F7C-BA8A-C4FE556986EF}"/>
    <cellStyle name="Currency 3 2 6 2 3 2 3 3" xfId="30705" xr:uid="{AD44E455-E3AB-40FB-900A-F667B824BDFA}"/>
    <cellStyle name="Currency 3 2 6 2 3 2 4" xfId="13713" xr:uid="{AE9A4E38-4E98-4C9F-82F5-93F032FBB578}"/>
    <cellStyle name="Currency 3 2 6 2 3 2 4 2" xfId="36369" xr:uid="{73185439-AB5B-4420-81F8-FCECC6550FC2}"/>
    <cellStyle name="Currency 3 2 6 2 3 2 5" xfId="25041" xr:uid="{61025F52-58FF-4195-A4DB-1D0ED8487480}"/>
    <cellStyle name="Currency 3 2 6 2 3 3" xfId="3876" xr:uid="{84B782A7-23CB-4374-B874-10ED34290777}"/>
    <cellStyle name="Currency 3 2 6 2 3 3 2" xfId="9540" xr:uid="{64E71C84-E740-4AB6-B8D1-D997969D3994}"/>
    <cellStyle name="Currency 3 2 6 2 3 3 2 2" xfId="20868" xr:uid="{A4B3B8A9-4A59-4D4D-9C21-8CB6DC087F65}"/>
    <cellStyle name="Currency 3 2 6 2 3 3 2 2 2" xfId="43524" xr:uid="{5876170D-1617-4B10-A0F9-716C1E96909B}"/>
    <cellStyle name="Currency 3 2 6 2 3 3 2 3" xfId="32196" xr:uid="{10435B4E-BEB9-413C-AA7B-458D11E964C6}"/>
    <cellStyle name="Currency 3 2 6 2 3 3 3" xfId="15204" xr:uid="{DB80352B-3E47-40FC-AEB4-E3D9D3E09103}"/>
    <cellStyle name="Currency 3 2 6 2 3 3 3 2" xfId="37860" xr:uid="{3BA13CBD-F0E9-447A-9C56-EA3C23519F23}"/>
    <cellStyle name="Currency 3 2 6 2 3 3 4" xfId="26532" xr:uid="{29796048-5D23-42F5-8969-25A117EE9192}"/>
    <cellStyle name="Currency 3 2 6 2 3 4" xfId="6708" xr:uid="{49D954CC-7FE8-4D7B-B70B-E46108BB7B03}"/>
    <cellStyle name="Currency 3 2 6 2 3 4 2" xfId="18036" xr:uid="{89E18D30-C108-4CCD-9AFB-458AB72495D6}"/>
    <cellStyle name="Currency 3 2 6 2 3 4 2 2" xfId="40692" xr:uid="{7143E974-48BF-4F19-A600-E841981E5900}"/>
    <cellStyle name="Currency 3 2 6 2 3 4 3" xfId="29364" xr:uid="{3992C681-FFF8-444F-8938-603B71E3E6BF}"/>
    <cellStyle name="Currency 3 2 6 2 3 5" xfId="12372" xr:uid="{9DCFB913-1943-47D8-9AAE-CF02E060F6E3}"/>
    <cellStyle name="Currency 3 2 6 2 3 5 2" xfId="35028" xr:uid="{A7CC6FA7-DDFC-4BBA-AB2D-D48B7CEED229}"/>
    <cellStyle name="Currency 3 2 6 2 3 6" xfId="23700" xr:uid="{0548046D-F01B-4DF6-A373-90A9B311795F}"/>
    <cellStyle name="Currency 3 2 6 2 4" xfId="2386" xr:uid="{926F149E-5ECF-4BF1-B74F-EF1E31C0FE3F}"/>
    <cellStyle name="Currency 3 2 6 2 4 2" xfId="5218" xr:uid="{99C29D28-1627-4E40-99B7-498C368228B7}"/>
    <cellStyle name="Currency 3 2 6 2 4 2 2" xfId="10882" xr:uid="{ABB064DC-1E22-4B39-B1F8-DA59D3C531CC}"/>
    <cellStyle name="Currency 3 2 6 2 4 2 2 2" xfId="22210" xr:uid="{A43DD9DE-A0C4-4A95-9BF3-C0888FD1910B}"/>
    <cellStyle name="Currency 3 2 6 2 4 2 2 2 2" xfId="44866" xr:uid="{87951B02-496A-4952-9152-3DCEBEEACE6E}"/>
    <cellStyle name="Currency 3 2 6 2 4 2 2 3" xfId="33538" xr:uid="{F51C2B5E-4CAB-45E4-B7C3-D095D69C8DB4}"/>
    <cellStyle name="Currency 3 2 6 2 4 2 3" xfId="16546" xr:uid="{0989DFD8-788B-4B87-A98D-ABDCE9C31249}"/>
    <cellStyle name="Currency 3 2 6 2 4 2 3 2" xfId="39202" xr:uid="{9795725A-C560-462D-9FDD-7EBC7093CAE1}"/>
    <cellStyle name="Currency 3 2 6 2 4 2 4" xfId="27874" xr:uid="{3E530CD5-D65B-4FA8-BABA-2CED110F547B}"/>
    <cellStyle name="Currency 3 2 6 2 4 3" xfId="8050" xr:uid="{9D0A0352-7391-4526-9A75-B3D958BE18C9}"/>
    <cellStyle name="Currency 3 2 6 2 4 3 2" xfId="19378" xr:uid="{1F6BCFF3-0EAF-4BCF-B83A-C279B5D62B13}"/>
    <cellStyle name="Currency 3 2 6 2 4 3 2 2" xfId="42034" xr:uid="{4F11E23B-24B9-42C4-861B-3DD11AAE13E5}"/>
    <cellStyle name="Currency 3 2 6 2 4 3 3" xfId="30706" xr:uid="{61FC096C-DDC0-41EC-ADC0-A3BD7F1268AA}"/>
    <cellStyle name="Currency 3 2 6 2 4 4" xfId="13714" xr:uid="{B5883AB0-9BE8-470C-94BA-3D0A3335407E}"/>
    <cellStyle name="Currency 3 2 6 2 4 4 2" xfId="36370" xr:uid="{5045F962-1696-4353-A10D-24C1B50EA4CF}"/>
    <cellStyle name="Currency 3 2 6 2 4 5" xfId="25042" xr:uid="{8F40B80F-A5CE-44E5-A4A4-72985D4D3A8B}"/>
    <cellStyle name="Currency 3 2 6 2 5" xfId="3172" xr:uid="{AFBFC61A-264F-4AF9-93CF-5FB1DC4EC83A}"/>
    <cellStyle name="Currency 3 2 6 2 5 2" xfId="8836" xr:uid="{D507EFA1-D598-4F4E-BAD9-A00CA8EC42BF}"/>
    <cellStyle name="Currency 3 2 6 2 5 2 2" xfId="20164" xr:uid="{268B81FC-33F7-4C73-8312-587DB975DE7F}"/>
    <cellStyle name="Currency 3 2 6 2 5 2 2 2" xfId="42820" xr:uid="{753A5646-974B-4D9C-8F92-625B7730642C}"/>
    <cellStyle name="Currency 3 2 6 2 5 2 3" xfId="31492" xr:uid="{EFCFD51F-71AC-4578-BB67-972321A83C24}"/>
    <cellStyle name="Currency 3 2 6 2 5 3" xfId="14500" xr:uid="{7BFA3DF0-D723-4F0A-A915-85714BE74E53}"/>
    <cellStyle name="Currency 3 2 6 2 5 3 2" xfId="37156" xr:uid="{D4281D6E-9092-4BF7-8959-601BE09CBA49}"/>
    <cellStyle name="Currency 3 2 6 2 5 4" xfId="25828" xr:uid="{E687CE6F-AFC8-4A17-ACE5-B5E1CDD125BE}"/>
    <cellStyle name="Currency 3 2 6 2 6" xfId="6004" xr:uid="{25592D28-CE39-4421-BC87-A7C273EEB7C5}"/>
    <cellStyle name="Currency 3 2 6 2 6 2" xfId="17332" xr:uid="{5D81448A-B2F2-419D-B8FA-5853456CBB2B}"/>
    <cellStyle name="Currency 3 2 6 2 6 2 2" xfId="39988" xr:uid="{9E5C6026-4102-4B3A-BFEF-9BA03AE65C5A}"/>
    <cellStyle name="Currency 3 2 6 2 6 3" xfId="28660" xr:uid="{D971DA23-F75A-48F8-AB97-ABCAE4757C29}"/>
    <cellStyle name="Currency 3 2 6 2 7" xfId="11668" xr:uid="{52173E7E-3912-4B30-83B7-2BE00DBBDD8D}"/>
    <cellStyle name="Currency 3 2 6 2 7 2" xfId="34324" xr:uid="{70AF9B66-15CA-4148-9858-AFB28C093026}"/>
    <cellStyle name="Currency 3 2 6 2 8" xfId="22996" xr:uid="{27171F38-6E50-4392-85A5-078172071254}"/>
    <cellStyle name="Currency 3 2 6 3" xfId="516" xr:uid="{A294FBAF-776F-48F9-808C-6023FD73EBD7}"/>
    <cellStyle name="Currency 3 2 6 3 2" xfId="1220" xr:uid="{BBBC73D2-5739-4D22-9190-C8020806C938}"/>
    <cellStyle name="Currency 3 2 6 3 2 2" xfId="2387" xr:uid="{A20133D4-C6C0-47C4-B9F6-EA97964B8361}"/>
    <cellStyle name="Currency 3 2 6 3 2 2 2" xfId="5219" xr:uid="{6CCA5329-A416-415F-B130-991071D962A2}"/>
    <cellStyle name="Currency 3 2 6 3 2 2 2 2" xfId="10883" xr:uid="{053EED70-E38D-4AF2-8DA3-2D250E6689C2}"/>
    <cellStyle name="Currency 3 2 6 3 2 2 2 2 2" xfId="22211" xr:uid="{D7FE4509-DDB0-4312-948B-E353FC4556B5}"/>
    <cellStyle name="Currency 3 2 6 3 2 2 2 2 2 2" xfId="44867" xr:uid="{B951B685-F12E-4C0B-AE0E-76FE0543D9EE}"/>
    <cellStyle name="Currency 3 2 6 3 2 2 2 2 3" xfId="33539" xr:uid="{10DBAB48-C73F-4587-A7CA-0342E77FC5EE}"/>
    <cellStyle name="Currency 3 2 6 3 2 2 2 3" xfId="16547" xr:uid="{FB7F7887-B712-4585-8539-2EB84A79C219}"/>
    <cellStyle name="Currency 3 2 6 3 2 2 2 3 2" xfId="39203" xr:uid="{70FD9B24-66FC-448C-865C-B6A11ABEDC05}"/>
    <cellStyle name="Currency 3 2 6 3 2 2 2 4" xfId="27875" xr:uid="{A07637E3-C8C0-4EB2-9E98-E4510207153F}"/>
    <cellStyle name="Currency 3 2 6 3 2 2 3" xfId="8051" xr:uid="{886B5768-298E-483E-BAC7-4DE024DEBA76}"/>
    <cellStyle name="Currency 3 2 6 3 2 2 3 2" xfId="19379" xr:uid="{96235F49-694B-41B8-B403-9A1963A8B090}"/>
    <cellStyle name="Currency 3 2 6 3 2 2 3 2 2" xfId="42035" xr:uid="{CDEB0BF4-17FB-47FA-89FB-D271733D15EC}"/>
    <cellStyle name="Currency 3 2 6 3 2 2 3 3" xfId="30707" xr:uid="{4196F922-EB41-4626-852A-6064169C0C31}"/>
    <cellStyle name="Currency 3 2 6 3 2 2 4" xfId="13715" xr:uid="{B4835ED8-4C89-482E-A51D-613516A5FBBA}"/>
    <cellStyle name="Currency 3 2 6 3 2 2 4 2" xfId="36371" xr:uid="{8300018D-ABA8-424C-B688-D0721DA2C697}"/>
    <cellStyle name="Currency 3 2 6 3 2 2 5" xfId="25043" xr:uid="{F439EDAD-5D35-491A-A5B5-25F53C9E855F}"/>
    <cellStyle name="Currency 3 2 6 3 2 3" xfId="4052" xr:uid="{0B1232AE-C964-4247-94A7-1EDC1C89A663}"/>
    <cellStyle name="Currency 3 2 6 3 2 3 2" xfId="9716" xr:uid="{4ACD2556-06F0-4805-A1E9-C4921E2950B5}"/>
    <cellStyle name="Currency 3 2 6 3 2 3 2 2" xfId="21044" xr:uid="{32093C23-A1E5-4079-A488-48A49D239DE3}"/>
    <cellStyle name="Currency 3 2 6 3 2 3 2 2 2" xfId="43700" xr:uid="{0AADE9E6-8189-4992-918C-6B86856BD587}"/>
    <cellStyle name="Currency 3 2 6 3 2 3 2 3" xfId="32372" xr:uid="{9B8CE269-0F41-4B9B-8E1A-1F70C6823144}"/>
    <cellStyle name="Currency 3 2 6 3 2 3 3" xfId="15380" xr:uid="{A22976CA-EA04-4558-B99B-59D23F34003D}"/>
    <cellStyle name="Currency 3 2 6 3 2 3 3 2" xfId="38036" xr:uid="{901D4353-E30A-4691-948F-709E767B2A4C}"/>
    <cellStyle name="Currency 3 2 6 3 2 3 4" xfId="26708" xr:uid="{0AE40CEC-39DC-451E-A59A-DF33F15F01BF}"/>
    <cellStyle name="Currency 3 2 6 3 2 4" xfId="6884" xr:uid="{08486C8D-B2E3-4C91-B172-8F81CB9D0E32}"/>
    <cellStyle name="Currency 3 2 6 3 2 4 2" xfId="18212" xr:uid="{664EFD1B-907C-4BA4-BF27-AFDC69AB93BD}"/>
    <cellStyle name="Currency 3 2 6 3 2 4 2 2" xfId="40868" xr:uid="{678DB4ED-FC36-4885-91F6-4416813927F4}"/>
    <cellStyle name="Currency 3 2 6 3 2 4 3" xfId="29540" xr:uid="{2594F3A1-B46E-4EC9-A7A7-DD5787C046E2}"/>
    <cellStyle name="Currency 3 2 6 3 2 5" xfId="12548" xr:uid="{73237ECB-2381-4292-AB07-1BD2A1D2BCEA}"/>
    <cellStyle name="Currency 3 2 6 3 2 5 2" xfId="35204" xr:uid="{35360725-F6C9-4B77-BED9-3484445630C0}"/>
    <cellStyle name="Currency 3 2 6 3 2 6" xfId="23876" xr:uid="{65BDFD2B-2844-47CD-9FE3-73C81F61A61F}"/>
    <cellStyle name="Currency 3 2 6 3 3" xfId="2388" xr:uid="{465B78F7-590A-494C-9964-61BCD23ABD12}"/>
    <cellStyle name="Currency 3 2 6 3 3 2" xfId="5220" xr:uid="{6DE8BEE5-CA8C-4D08-B51E-FFD8A9EA6C80}"/>
    <cellStyle name="Currency 3 2 6 3 3 2 2" xfId="10884" xr:uid="{E6975744-BFE7-4D0A-8808-54329770DEAE}"/>
    <cellStyle name="Currency 3 2 6 3 3 2 2 2" xfId="22212" xr:uid="{BB6D27CE-9A77-4341-81A0-10063411CB3D}"/>
    <cellStyle name="Currency 3 2 6 3 3 2 2 2 2" xfId="44868" xr:uid="{53119613-84A9-40A2-B4AC-8DE45ADCFA5F}"/>
    <cellStyle name="Currency 3 2 6 3 3 2 2 3" xfId="33540" xr:uid="{2560260E-431A-4559-BC9F-B566ED951F76}"/>
    <cellStyle name="Currency 3 2 6 3 3 2 3" xfId="16548" xr:uid="{B8BF652F-72DB-4111-9FED-F8B1A1530D34}"/>
    <cellStyle name="Currency 3 2 6 3 3 2 3 2" xfId="39204" xr:uid="{8C0A73DC-9E01-40AD-BC0B-C2FE4E93D829}"/>
    <cellStyle name="Currency 3 2 6 3 3 2 4" xfId="27876" xr:uid="{27E6FF8C-C9A8-4904-93FF-7897B8064079}"/>
    <cellStyle name="Currency 3 2 6 3 3 3" xfId="8052" xr:uid="{6B533A66-39A7-4EFA-97BA-68491A552125}"/>
    <cellStyle name="Currency 3 2 6 3 3 3 2" xfId="19380" xr:uid="{07494A78-AD83-4D79-B170-2EAFDFB72223}"/>
    <cellStyle name="Currency 3 2 6 3 3 3 2 2" xfId="42036" xr:uid="{6C02ED07-EB2F-4029-8459-9A11441521E6}"/>
    <cellStyle name="Currency 3 2 6 3 3 3 3" xfId="30708" xr:uid="{91BE59A6-D3D7-45DE-876E-7BC6D9C2A02E}"/>
    <cellStyle name="Currency 3 2 6 3 3 4" xfId="13716" xr:uid="{1C329187-6709-4ECF-A4DC-FFC647FF50AF}"/>
    <cellStyle name="Currency 3 2 6 3 3 4 2" xfId="36372" xr:uid="{18CB8860-9526-4BF7-A25F-67C399096202}"/>
    <cellStyle name="Currency 3 2 6 3 3 5" xfId="25044" xr:uid="{FF849CFF-6332-4316-A73C-FBA6E22D9AC0}"/>
    <cellStyle name="Currency 3 2 6 3 4" xfId="3348" xr:uid="{1E6EC883-6263-48B2-AAD4-AE50C78959FB}"/>
    <cellStyle name="Currency 3 2 6 3 4 2" xfId="9012" xr:uid="{94881B43-1F80-467F-AF92-2AE9448C3DFE}"/>
    <cellStyle name="Currency 3 2 6 3 4 2 2" xfId="20340" xr:uid="{989A739A-2AD4-440C-8FE7-F60945729158}"/>
    <cellStyle name="Currency 3 2 6 3 4 2 2 2" xfId="42996" xr:uid="{56A3B66B-D3B3-4021-B3A2-9E5C491A2C77}"/>
    <cellStyle name="Currency 3 2 6 3 4 2 3" xfId="31668" xr:uid="{27D7B3F3-F6D3-4D05-A884-44A2E8933D57}"/>
    <cellStyle name="Currency 3 2 6 3 4 3" xfId="14676" xr:uid="{F0E4D2B7-3D3D-4C3F-B680-02F41B046BB6}"/>
    <cellStyle name="Currency 3 2 6 3 4 3 2" xfId="37332" xr:uid="{845ED230-B00E-491D-BD29-E01383F022A0}"/>
    <cellStyle name="Currency 3 2 6 3 4 4" xfId="26004" xr:uid="{682FBCFD-5B8C-406A-BE18-A0E9E10134D3}"/>
    <cellStyle name="Currency 3 2 6 3 5" xfId="6180" xr:uid="{687D98C8-4F4D-4E6A-A3CA-50FC02D0D3C0}"/>
    <cellStyle name="Currency 3 2 6 3 5 2" xfId="17508" xr:uid="{331654F0-E4AE-43AE-B7E4-B4A40FFE1F3B}"/>
    <cellStyle name="Currency 3 2 6 3 5 2 2" xfId="40164" xr:uid="{AE84F8B9-D413-44AE-BB58-024581E65066}"/>
    <cellStyle name="Currency 3 2 6 3 5 3" xfId="28836" xr:uid="{D1E61153-4CC9-4634-9A41-8C786B80DFC5}"/>
    <cellStyle name="Currency 3 2 6 3 6" xfId="11844" xr:uid="{8A592453-8ECA-4C00-9770-474D4D7BCDF8}"/>
    <cellStyle name="Currency 3 2 6 3 6 2" xfId="34500" xr:uid="{8688C2A0-DB0E-40BA-ADAB-F52DE12D2FE4}"/>
    <cellStyle name="Currency 3 2 6 3 7" xfId="23172" xr:uid="{5CB8993C-6F47-44E3-A2F8-3326AB7C9E91}"/>
    <cellStyle name="Currency 3 2 6 4" xfId="868" xr:uid="{4CE989B0-2768-401E-9DDC-F74AFC9B5AE9}"/>
    <cellStyle name="Currency 3 2 6 4 2" xfId="2389" xr:uid="{117E9E15-69EA-48A3-AA40-F552673762C2}"/>
    <cellStyle name="Currency 3 2 6 4 2 2" xfId="5221" xr:uid="{058B5011-C6E3-48AC-99F2-FB5739A117AA}"/>
    <cellStyle name="Currency 3 2 6 4 2 2 2" xfId="10885" xr:uid="{7B3F4C88-1D8C-4919-9BD9-9C04C75664C3}"/>
    <cellStyle name="Currency 3 2 6 4 2 2 2 2" xfId="22213" xr:uid="{476B442C-FB2F-4AEB-B6FA-DC8BBDCD0373}"/>
    <cellStyle name="Currency 3 2 6 4 2 2 2 2 2" xfId="44869" xr:uid="{4B7C2038-6C08-4BC5-A583-A64D15354B33}"/>
    <cellStyle name="Currency 3 2 6 4 2 2 2 3" xfId="33541" xr:uid="{CA75B9A2-DDC4-49B5-A36D-DA464E0A485B}"/>
    <cellStyle name="Currency 3 2 6 4 2 2 3" xfId="16549" xr:uid="{4EDC66E7-7E12-4FF8-90F4-DF6FFC2405A2}"/>
    <cellStyle name="Currency 3 2 6 4 2 2 3 2" xfId="39205" xr:uid="{785D416E-35A1-4059-9DC3-0A5A80073173}"/>
    <cellStyle name="Currency 3 2 6 4 2 2 4" xfId="27877" xr:uid="{98C0F86C-600F-4C58-BDF3-BFFFEA7E30E6}"/>
    <cellStyle name="Currency 3 2 6 4 2 3" xfId="8053" xr:uid="{B338B097-4264-4478-917A-0D5FE4E476CA}"/>
    <cellStyle name="Currency 3 2 6 4 2 3 2" xfId="19381" xr:uid="{F8296E69-3C9F-4F8C-A67C-63EBDE348235}"/>
    <cellStyle name="Currency 3 2 6 4 2 3 2 2" xfId="42037" xr:uid="{05A7DCBA-5031-41AE-BA8E-3770C430ADE5}"/>
    <cellStyle name="Currency 3 2 6 4 2 3 3" xfId="30709" xr:uid="{9125E37F-8B48-48C4-B0FC-30C72C5B6027}"/>
    <cellStyle name="Currency 3 2 6 4 2 4" xfId="13717" xr:uid="{B81C93EF-EB26-4C9C-87F6-F302262DF046}"/>
    <cellStyle name="Currency 3 2 6 4 2 4 2" xfId="36373" xr:uid="{967716AC-9BF9-4096-9A11-E393FBFB671D}"/>
    <cellStyle name="Currency 3 2 6 4 2 5" xfId="25045" xr:uid="{2A17DC1F-21A4-4D09-B8C3-855F1383F77C}"/>
    <cellStyle name="Currency 3 2 6 4 3" xfId="3700" xr:uid="{F1685772-BEF1-4E33-A289-9CEAB53F1A34}"/>
    <cellStyle name="Currency 3 2 6 4 3 2" xfId="9364" xr:uid="{9985A5C7-1AC4-492F-8984-AD38182FE7E6}"/>
    <cellStyle name="Currency 3 2 6 4 3 2 2" xfId="20692" xr:uid="{CE44031C-F053-4CDB-A8E8-134A1E76B718}"/>
    <cellStyle name="Currency 3 2 6 4 3 2 2 2" xfId="43348" xr:uid="{53174D40-57B0-4286-978F-9645D6371F9C}"/>
    <cellStyle name="Currency 3 2 6 4 3 2 3" xfId="32020" xr:uid="{E2FBCEDC-7D0B-4BA6-97DC-3F51F7ADA195}"/>
    <cellStyle name="Currency 3 2 6 4 3 3" xfId="15028" xr:uid="{D0432F0D-1B62-4F24-91B6-95654285C0C4}"/>
    <cellStyle name="Currency 3 2 6 4 3 3 2" xfId="37684" xr:uid="{B4063ABD-2C9C-4587-BA4B-E9C7C11DC5AC}"/>
    <cellStyle name="Currency 3 2 6 4 3 4" xfId="26356" xr:uid="{F4F17EB1-7753-48E2-A15E-50655AFEFE6A}"/>
    <cellStyle name="Currency 3 2 6 4 4" xfId="6532" xr:uid="{BC1DC6A7-323D-4D84-92D3-34C4B7C23D49}"/>
    <cellStyle name="Currency 3 2 6 4 4 2" xfId="17860" xr:uid="{F8135AC9-9CD6-425C-9C63-A4141A65AD83}"/>
    <cellStyle name="Currency 3 2 6 4 4 2 2" xfId="40516" xr:uid="{8AA6283F-D92F-4832-87DB-89D1F8CE7AB1}"/>
    <cellStyle name="Currency 3 2 6 4 4 3" xfId="29188" xr:uid="{5F70DC46-18E3-4586-9494-3B4F9190A4C3}"/>
    <cellStyle name="Currency 3 2 6 4 5" xfId="12196" xr:uid="{FDAEB0F0-8798-4D1C-8708-DC0871861F6A}"/>
    <cellStyle name="Currency 3 2 6 4 5 2" xfId="34852" xr:uid="{3F0AD7AF-9143-452F-A5AB-3965D1536955}"/>
    <cellStyle name="Currency 3 2 6 4 6" xfId="23524" xr:uid="{57C16D1B-54DD-4050-8B3C-4AE444E05281}"/>
    <cellStyle name="Currency 3 2 6 5" xfId="2390" xr:uid="{02D0B621-0EF0-464A-8037-32868E051B59}"/>
    <cellStyle name="Currency 3 2 6 5 2" xfId="5222" xr:uid="{70DB12A4-5499-44EC-B8D6-F114BD8A6464}"/>
    <cellStyle name="Currency 3 2 6 5 2 2" xfId="10886" xr:uid="{9EB16287-8370-4BA4-AE04-88958C622B49}"/>
    <cellStyle name="Currency 3 2 6 5 2 2 2" xfId="22214" xr:uid="{3029D15B-4F02-42D2-837B-D16A240CAC29}"/>
    <cellStyle name="Currency 3 2 6 5 2 2 2 2" xfId="44870" xr:uid="{56BE4F6A-BF76-4E76-900D-55F51B0581D1}"/>
    <cellStyle name="Currency 3 2 6 5 2 2 3" xfId="33542" xr:uid="{85C12812-4FD0-48A1-B0C6-F671A8EE58A0}"/>
    <cellStyle name="Currency 3 2 6 5 2 3" xfId="16550" xr:uid="{FCA1AF6C-A554-498E-A155-E42E080E5DBF}"/>
    <cellStyle name="Currency 3 2 6 5 2 3 2" xfId="39206" xr:uid="{24FFBB54-CFA1-4F44-A265-C91E82E479AE}"/>
    <cellStyle name="Currency 3 2 6 5 2 4" xfId="27878" xr:uid="{459482EC-0CE2-491A-A948-D79C07B0B192}"/>
    <cellStyle name="Currency 3 2 6 5 3" xfId="8054" xr:uid="{DD036F79-9D65-410E-97D9-B567E38A8BFB}"/>
    <cellStyle name="Currency 3 2 6 5 3 2" xfId="19382" xr:uid="{E0E9D169-AC0C-4B4E-BFA5-9C85DE666D33}"/>
    <cellStyle name="Currency 3 2 6 5 3 2 2" xfId="42038" xr:uid="{87A9EF74-A623-4992-9353-F83CF99D3212}"/>
    <cellStyle name="Currency 3 2 6 5 3 3" xfId="30710" xr:uid="{CD1BFC9E-0299-4E98-8C9A-E290EAAE423F}"/>
    <cellStyle name="Currency 3 2 6 5 4" xfId="13718" xr:uid="{E058ACB8-62AE-4E7A-9AB7-212DE2BC0172}"/>
    <cellStyle name="Currency 3 2 6 5 4 2" xfId="36374" xr:uid="{DC5405AC-8DE0-453A-8AC3-1C1E805D9EFB}"/>
    <cellStyle name="Currency 3 2 6 5 5" xfId="25046" xr:uid="{77495B67-9D17-4B76-B7E4-06DDD53AB063}"/>
    <cellStyle name="Currency 3 2 6 6" xfId="2996" xr:uid="{A4EF3CC6-DC54-492A-8512-A1B4EC344BF3}"/>
    <cellStyle name="Currency 3 2 6 6 2" xfId="8660" xr:uid="{62C7C36E-6C23-4D64-89CB-C5B29A37D09D}"/>
    <cellStyle name="Currency 3 2 6 6 2 2" xfId="19988" xr:uid="{B9DE5471-E453-45CE-BF7B-F4078A6ECF41}"/>
    <cellStyle name="Currency 3 2 6 6 2 2 2" xfId="42644" xr:uid="{515AD599-5234-4596-8B07-D99D216202B9}"/>
    <cellStyle name="Currency 3 2 6 6 2 3" xfId="31316" xr:uid="{F2F55050-DDA0-4245-8C7D-9854AFE7628C}"/>
    <cellStyle name="Currency 3 2 6 6 3" xfId="14324" xr:uid="{3B4A9BF5-5FDD-4B9A-9162-D3626192D61E}"/>
    <cellStyle name="Currency 3 2 6 6 3 2" xfId="36980" xr:uid="{BB155919-531D-430C-A1C5-C5CFABBCE1A7}"/>
    <cellStyle name="Currency 3 2 6 6 4" xfId="25652" xr:uid="{F5D46086-4962-4672-9FDB-71A66EC1B432}"/>
    <cellStyle name="Currency 3 2 6 7" xfId="5828" xr:uid="{B187A9B9-1BA9-4D1F-8318-4B50F5A3F48A}"/>
    <cellStyle name="Currency 3 2 6 7 2" xfId="17156" xr:uid="{9633F079-93C7-46ED-A3D4-F8ECBAEB5A42}"/>
    <cellStyle name="Currency 3 2 6 7 2 2" xfId="39812" xr:uid="{83F20916-AA86-49A8-8BBD-1A6076BE1E51}"/>
    <cellStyle name="Currency 3 2 6 7 3" xfId="28484" xr:uid="{3AA23BA6-A281-4469-B5DD-D83FB2693ED1}"/>
    <cellStyle name="Currency 3 2 6 8" xfId="11492" xr:uid="{FABCF221-2458-4B36-AE70-BED929ED3F76}"/>
    <cellStyle name="Currency 3 2 6 8 2" xfId="34148" xr:uid="{6518612F-C026-4312-886D-4F3C9A6ED01D}"/>
    <cellStyle name="Currency 3 2 6 9" xfId="22820" xr:uid="{F281E8E5-5308-4AFF-AC28-9716BD3689DD}"/>
    <cellStyle name="Currency 3 2 7" xfId="153" xr:uid="{E40E88C8-8FB8-495A-82E4-96677A184827}"/>
    <cellStyle name="Currency 3 2 7 2" xfId="329" xr:uid="{28AF0B9A-7644-4EBD-859B-F729CF8B6AFF}"/>
    <cellStyle name="Currency 3 2 7 2 2" xfId="681" xr:uid="{9B391AAD-7DEF-48D5-AEBA-B349B504BBAA}"/>
    <cellStyle name="Currency 3 2 7 2 2 2" xfId="1385" xr:uid="{E35B12ED-35C7-4B2E-AA58-9E4344A2D591}"/>
    <cellStyle name="Currency 3 2 7 2 2 2 2" xfId="2391" xr:uid="{0D1F35ED-350C-4E88-A1DC-B33DDDC561D2}"/>
    <cellStyle name="Currency 3 2 7 2 2 2 2 2" xfId="5223" xr:uid="{E33FECFB-FCA8-4810-B7F5-3CFD7396E486}"/>
    <cellStyle name="Currency 3 2 7 2 2 2 2 2 2" xfId="10887" xr:uid="{ECDCAD9F-B632-4508-912A-3C00F9243E98}"/>
    <cellStyle name="Currency 3 2 7 2 2 2 2 2 2 2" xfId="22215" xr:uid="{BE4ED1F0-6517-49CD-9FB7-3B774370FC0A}"/>
    <cellStyle name="Currency 3 2 7 2 2 2 2 2 2 2 2" xfId="44871" xr:uid="{853CC2CB-9D09-499C-9745-E745E47D190F}"/>
    <cellStyle name="Currency 3 2 7 2 2 2 2 2 2 3" xfId="33543" xr:uid="{81C62D6C-7B1D-48FB-B138-4CFC76A2DE94}"/>
    <cellStyle name="Currency 3 2 7 2 2 2 2 2 3" xfId="16551" xr:uid="{A7F6C8D0-351A-4E26-BD3E-CA47260394D7}"/>
    <cellStyle name="Currency 3 2 7 2 2 2 2 2 3 2" xfId="39207" xr:uid="{7B3E5D11-603E-4F83-A347-BBB74520C8D9}"/>
    <cellStyle name="Currency 3 2 7 2 2 2 2 2 4" xfId="27879" xr:uid="{0D6C65DC-8176-4866-B7BC-D29161E7CEEC}"/>
    <cellStyle name="Currency 3 2 7 2 2 2 2 3" xfId="8055" xr:uid="{F207EEDF-56D2-44BA-9570-DBAEE7A06121}"/>
    <cellStyle name="Currency 3 2 7 2 2 2 2 3 2" xfId="19383" xr:uid="{92383B1F-2F12-4249-B406-C5064C43A68B}"/>
    <cellStyle name="Currency 3 2 7 2 2 2 2 3 2 2" xfId="42039" xr:uid="{E62B9E0E-1421-4ABE-89C3-40B834A9A880}"/>
    <cellStyle name="Currency 3 2 7 2 2 2 2 3 3" xfId="30711" xr:uid="{699A8761-51C8-42E8-AAE5-3AE0D03C26E6}"/>
    <cellStyle name="Currency 3 2 7 2 2 2 2 4" xfId="13719" xr:uid="{B79028FF-C420-470C-A747-6189B7DCD2FA}"/>
    <cellStyle name="Currency 3 2 7 2 2 2 2 4 2" xfId="36375" xr:uid="{CC415DFD-39C5-4431-B450-C271CFBAC215}"/>
    <cellStyle name="Currency 3 2 7 2 2 2 2 5" xfId="25047" xr:uid="{B3F9D997-7A81-4DDC-BD49-9D6829D1D651}"/>
    <cellStyle name="Currency 3 2 7 2 2 2 3" xfId="4217" xr:uid="{4D0763E3-3EA8-48AB-9333-6DA3630714DB}"/>
    <cellStyle name="Currency 3 2 7 2 2 2 3 2" xfId="9881" xr:uid="{E0E925BD-BA70-4026-A5AE-74D54C52FD8A}"/>
    <cellStyle name="Currency 3 2 7 2 2 2 3 2 2" xfId="21209" xr:uid="{B786FA8E-1701-42FC-A2AB-BE8C156620A9}"/>
    <cellStyle name="Currency 3 2 7 2 2 2 3 2 2 2" xfId="43865" xr:uid="{741690E1-D666-4B1E-BAD5-E97BF14165FF}"/>
    <cellStyle name="Currency 3 2 7 2 2 2 3 2 3" xfId="32537" xr:uid="{E87EB8AC-2F5C-429D-8E6C-25EDC589EE50}"/>
    <cellStyle name="Currency 3 2 7 2 2 2 3 3" xfId="15545" xr:uid="{F78AC7F4-A57F-4615-B492-9511BB8996E9}"/>
    <cellStyle name="Currency 3 2 7 2 2 2 3 3 2" xfId="38201" xr:uid="{E8D9C2B1-53ED-4E8B-B6FB-3200AD58A5FA}"/>
    <cellStyle name="Currency 3 2 7 2 2 2 3 4" xfId="26873" xr:uid="{085059C1-0D35-48C3-9C14-00083BEB2704}"/>
    <cellStyle name="Currency 3 2 7 2 2 2 4" xfId="7049" xr:uid="{EC3F10F8-FCDF-4C50-9C35-B14EA5B9014E}"/>
    <cellStyle name="Currency 3 2 7 2 2 2 4 2" xfId="18377" xr:uid="{3C6EA303-AC7A-4210-AD63-9FFD1252C22F}"/>
    <cellStyle name="Currency 3 2 7 2 2 2 4 2 2" xfId="41033" xr:uid="{3DA6CEC0-CE6D-4527-BD6D-3F2D4E499413}"/>
    <cellStyle name="Currency 3 2 7 2 2 2 4 3" xfId="29705" xr:uid="{A644CC4F-B475-4B98-9B76-8167DA57EDE3}"/>
    <cellStyle name="Currency 3 2 7 2 2 2 5" xfId="12713" xr:uid="{C1880C37-949C-4D40-A814-84A6F5F2BFE0}"/>
    <cellStyle name="Currency 3 2 7 2 2 2 5 2" xfId="35369" xr:uid="{05E0A376-9321-41A8-8849-958EF1FEE06D}"/>
    <cellStyle name="Currency 3 2 7 2 2 2 6" xfId="24041" xr:uid="{52475697-4E4F-45D1-B37B-634F3D5AC148}"/>
    <cellStyle name="Currency 3 2 7 2 2 3" xfId="2392" xr:uid="{9AA1BA40-5AFC-4203-8733-6AE10DB22CB0}"/>
    <cellStyle name="Currency 3 2 7 2 2 3 2" xfId="5224" xr:uid="{B4FFA1F4-2945-4249-8503-FBB4843CA1BE}"/>
    <cellStyle name="Currency 3 2 7 2 2 3 2 2" xfId="10888" xr:uid="{1B604F27-339B-4A83-92C9-11CE9723A06F}"/>
    <cellStyle name="Currency 3 2 7 2 2 3 2 2 2" xfId="22216" xr:uid="{2CD42313-E873-4710-ACED-BC88CEDFC96D}"/>
    <cellStyle name="Currency 3 2 7 2 2 3 2 2 2 2" xfId="44872" xr:uid="{DC860293-0F7F-4376-8DB9-14D4869F87F0}"/>
    <cellStyle name="Currency 3 2 7 2 2 3 2 2 3" xfId="33544" xr:uid="{F91FD791-DBB1-43F8-8F34-EDCEFF94E14B}"/>
    <cellStyle name="Currency 3 2 7 2 2 3 2 3" xfId="16552" xr:uid="{3B9879AA-6F60-404D-9E26-2155BB14DD20}"/>
    <cellStyle name="Currency 3 2 7 2 2 3 2 3 2" xfId="39208" xr:uid="{FC3D81DF-BC7C-4CCF-94A1-73DC5D094A04}"/>
    <cellStyle name="Currency 3 2 7 2 2 3 2 4" xfId="27880" xr:uid="{16A46A39-26F1-4E84-AD9C-DD4813A4C098}"/>
    <cellStyle name="Currency 3 2 7 2 2 3 3" xfId="8056" xr:uid="{FFC3485F-BC63-47F3-8B9D-120F66D8E99E}"/>
    <cellStyle name="Currency 3 2 7 2 2 3 3 2" xfId="19384" xr:uid="{BF26EB24-A817-4804-9A10-8CEA8EB57A9D}"/>
    <cellStyle name="Currency 3 2 7 2 2 3 3 2 2" xfId="42040" xr:uid="{6C588B34-66FD-458B-926A-011161D361A2}"/>
    <cellStyle name="Currency 3 2 7 2 2 3 3 3" xfId="30712" xr:uid="{80FE29F2-F2F9-498D-8816-953F9B5A2663}"/>
    <cellStyle name="Currency 3 2 7 2 2 3 4" xfId="13720" xr:uid="{3EFD447B-DE61-4C80-87BF-029AEB45581D}"/>
    <cellStyle name="Currency 3 2 7 2 2 3 4 2" xfId="36376" xr:uid="{850D6A49-3096-4745-A9EF-C4492D6F5496}"/>
    <cellStyle name="Currency 3 2 7 2 2 3 5" xfId="25048" xr:uid="{BC637D6C-2740-4B01-BE8B-927F8916CE78}"/>
    <cellStyle name="Currency 3 2 7 2 2 4" xfId="3513" xr:uid="{027CA06B-B8D9-4937-B242-797ED2454E10}"/>
    <cellStyle name="Currency 3 2 7 2 2 4 2" xfId="9177" xr:uid="{16EC2302-2CF6-4EEA-826F-F9CBE45FCBDB}"/>
    <cellStyle name="Currency 3 2 7 2 2 4 2 2" xfId="20505" xr:uid="{960D7B8F-91C1-46B4-8A53-8DF495E89E2D}"/>
    <cellStyle name="Currency 3 2 7 2 2 4 2 2 2" xfId="43161" xr:uid="{5A8AC880-7138-4C89-84F4-44C081096933}"/>
    <cellStyle name="Currency 3 2 7 2 2 4 2 3" xfId="31833" xr:uid="{C826B56F-ED6D-4875-93E6-2C586212FB3B}"/>
    <cellStyle name="Currency 3 2 7 2 2 4 3" xfId="14841" xr:uid="{F3732FCB-4716-4007-8AC8-DF406E494850}"/>
    <cellStyle name="Currency 3 2 7 2 2 4 3 2" xfId="37497" xr:uid="{317E2E85-2635-4951-9C00-AABE86BE7CF5}"/>
    <cellStyle name="Currency 3 2 7 2 2 4 4" xfId="26169" xr:uid="{039FEF56-568C-4EB7-BE87-4EFE847FCB91}"/>
    <cellStyle name="Currency 3 2 7 2 2 5" xfId="6345" xr:uid="{1891CA9C-D192-4A4A-8D60-F73628B32581}"/>
    <cellStyle name="Currency 3 2 7 2 2 5 2" xfId="17673" xr:uid="{718F0DE9-2F93-4D2C-839E-57865123ED15}"/>
    <cellStyle name="Currency 3 2 7 2 2 5 2 2" xfId="40329" xr:uid="{13EFA857-DACB-4CF6-BDFD-997563630ED7}"/>
    <cellStyle name="Currency 3 2 7 2 2 5 3" xfId="29001" xr:uid="{C7C5331E-3085-41F1-93D7-DCBDA8307CFD}"/>
    <cellStyle name="Currency 3 2 7 2 2 6" xfId="12009" xr:uid="{9FAAF261-730E-49E0-9BDB-6CBCC22CB050}"/>
    <cellStyle name="Currency 3 2 7 2 2 6 2" xfId="34665" xr:uid="{D98C54ED-51F0-4900-9E37-3B43E571CA3C}"/>
    <cellStyle name="Currency 3 2 7 2 2 7" xfId="23337" xr:uid="{A7DF215D-5900-4B9E-8861-8D0050DE7BF6}"/>
    <cellStyle name="Currency 3 2 7 2 3" xfId="1033" xr:uid="{801DA0E4-798E-40EC-B48C-D07298E2743C}"/>
    <cellStyle name="Currency 3 2 7 2 3 2" xfId="2393" xr:uid="{ADD0206E-1AAE-43A8-9E7A-EEAF5C65D106}"/>
    <cellStyle name="Currency 3 2 7 2 3 2 2" xfId="5225" xr:uid="{CA5DE7BE-5F55-4257-8551-99E4118D9F24}"/>
    <cellStyle name="Currency 3 2 7 2 3 2 2 2" xfId="10889" xr:uid="{087A83A6-3B4C-4240-A4E2-04B25C44E99D}"/>
    <cellStyle name="Currency 3 2 7 2 3 2 2 2 2" xfId="22217" xr:uid="{FEE1E6F1-0583-4852-ABA1-6DFD3ED5CD53}"/>
    <cellStyle name="Currency 3 2 7 2 3 2 2 2 2 2" xfId="44873" xr:uid="{9BF942BA-D328-40D9-9DB5-4531F3974888}"/>
    <cellStyle name="Currency 3 2 7 2 3 2 2 2 3" xfId="33545" xr:uid="{93EDD3B4-B438-480D-B625-0829CB4A365B}"/>
    <cellStyle name="Currency 3 2 7 2 3 2 2 3" xfId="16553" xr:uid="{D0854779-DF2C-4311-B019-A97ECD440BD2}"/>
    <cellStyle name="Currency 3 2 7 2 3 2 2 3 2" xfId="39209" xr:uid="{7BBA77A7-A705-440B-9CCB-AD07CD9C7C5E}"/>
    <cellStyle name="Currency 3 2 7 2 3 2 2 4" xfId="27881" xr:uid="{0DBC75C4-70C1-425B-9E3F-64C25A7A4B5C}"/>
    <cellStyle name="Currency 3 2 7 2 3 2 3" xfId="8057" xr:uid="{536DCA00-976E-4694-9F06-4CC52C80E9AF}"/>
    <cellStyle name="Currency 3 2 7 2 3 2 3 2" xfId="19385" xr:uid="{11509FEA-EB39-43FF-BF03-E55976C1A639}"/>
    <cellStyle name="Currency 3 2 7 2 3 2 3 2 2" xfId="42041" xr:uid="{EDA7020A-9DB2-4913-B11D-B49691F0B1C2}"/>
    <cellStyle name="Currency 3 2 7 2 3 2 3 3" xfId="30713" xr:uid="{923E8BDD-D2A1-4690-822D-6E315F879084}"/>
    <cellStyle name="Currency 3 2 7 2 3 2 4" xfId="13721" xr:uid="{F29F369E-C632-40F2-920F-887FEBA3349E}"/>
    <cellStyle name="Currency 3 2 7 2 3 2 4 2" xfId="36377" xr:uid="{1B63C457-06C1-43CB-B26F-0C53B06CEA01}"/>
    <cellStyle name="Currency 3 2 7 2 3 2 5" xfId="25049" xr:uid="{64DC4439-CF42-408D-AD60-E9CF72E2C9AE}"/>
    <cellStyle name="Currency 3 2 7 2 3 3" xfId="3865" xr:uid="{3ADF0D98-3D75-44F5-AAD4-F29DF7F83CFB}"/>
    <cellStyle name="Currency 3 2 7 2 3 3 2" xfId="9529" xr:uid="{FBBB3807-0F79-4677-8BD4-31E0EF2EFF50}"/>
    <cellStyle name="Currency 3 2 7 2 3 3 2 2" xfId="20857" xr:uid="{E5E86410-0561-4C8C-9E0D-B596A2E4096F}"/>
    <cellStyle name="Currency 3 2 7 2 3 3 2 2 2" xfId="43513" xr:uid="{F0007466-D971-484B-8F85-627B402FD284}"/>
    <cellStyle name="Currency 3 2 7 2 3 3 2 3" xfId="32185" xr:uid="{E32258DD-B86B-43BD-855E-E040574889F8}"/>
    <cellStyle name="Currency 3 2 7 2 3 3 3" xfId="15193" xr:uid="{2913F256-9097-45DA-88E5-140765C07ABA}"/>
    <cellStyle name="Currency 3 2 7 2 3 3 3 2" xfId="37849" xr:uid="{BDF63EBB-0449-4557-8A9F-51C8A2C144F0}"/>
    <cellStyle name="Currency 3 2 7 2 3 3 4" xfId="26521" xr:uid="{BF252C9D-C737-41EA-9130-4F85F0728042}"/>
    <cellStyle name="Currency 3 2 7 2 3 4" xfId="6697" xr:uid="{60FBDB8F-8016-4F8D-8506-F60EA5A05BE3}"/>
    <cellStyle name="Currency 3 2 7 2 3 4 2" xfId="18025" xr:uid="{2EB0B4F9-6047-4848-9840-B640BEC65EAF}"/>
    <cellStyle name="Currency 3 2 7 2 3 4 2 2" xfId="40681" xr:uid="{CE937DF7-8E99-4BF1-B1C2-4581D97FDC72}"/>
    <cellStyle name="Currency 3 2 7 2 3 4 3" xfId="29353" xr:uid="{4D83C1B4-FA0B-41CE-AEB0-782B0BB698A6}"/>
    <cellStyle name="Currency 3 2 7 2 3 5" xfId="12361" xr:uid="{E109B511-1DE9-4EB1-BDC5-4786F038984C}"/>
    <cellStyle name="Currency 3 2 7 2 3 5 2" xfId="35017" xr:uid="{62ECE3AD-5901-405B-9ACD-5E4150CE3F42}"/>
    <cellStyle name="Currency 3 2 7 2 3 6" xfId="23689" xr:uid="{BE512CCC-18CC-4C8C-B3D2-E6CEB64C6AFE}"/>
    <cellStyle name="Currency 3 2 7 2 4" xfId="2394" xr:uid="{5DA1532B-67EE-4468-9E6C-5B7F531CA5AE}"/>
    <cellStyle name="Currency 3 2 7 2 4 2" xfId="5226" xr:uid="{014EB62E-EEDD-4BC7-8406-99576324332C}"/>
    <cellStyle name="Currency 3 2 7 2 4 2 2" xfId="10890" xr:uid="{EC351F01-73C4-4F5B-82F5-2A5B7DBEF05D}"/>
    <cellStyle name="Currency 3 2 7 2 4 2 2 2" xfId="22218" xr:uid="{DF9FB9D6-31D1-44FF-9294-7934CD6F9A0A}"/>
    <cellStyle name="Currency 3 2 7 2 4 2 2 2 2" xfId="44874" xr:uid="{FF0BD56F-D2B7-4504-B1E8-A4DD5CCA05D4}"/>
    <cellStyle name="Currency 3 2 7 2 4 2 2 3" xfId="33546" xr:uid="{DCD27247-95D6-4792-80C2-9662BD056867}"/>
    <cellStyle name="Currency 3 2 7 2 4 2 3" xfId="16554" xr:uid="{2EC4D003-545F-400B-A754-75C1A85D0915}"/>
    <cellStyle name="Currency 3 2 7 2 4 2 3 2" xfId="39210" xr:uid="{61381698-DC1D-4F53-BE1E-5DD04DB897F3}"/>
    <cellStyle name="Currency 3 2 7 2 4 2 4" xfId="27882" xr:uid="{D4B508ED-7803-4076-B2D1-1B31A7AA6D30}"/>
    <cellStyle name="Currency 3 2 7 2 4 3" xfId="8058" xr:uid="{AF081548-C850-4623-BD7E-30D88FE560DE}"/>
    <cellStyle name="Currency 3 2 7 2 4 3 2" xfId="19386" xr:uid="{91BCE7BD-C96D-4D2C-A373-3D9E0C7A428B}"/>
    <cellStyle name="Currency 3 2 7 2 4 3 2 2" xfId="42042" xr:uid="{F20216AD-28E4-4C97-9B6A-685D103D01B7}"/>
    <cellStyle name="Currency 3 2 7 2 4 3 3" xfId="30714" xr:uid="{BC5E780D-CE87-452A-9394-8DAAE109A712}"/>
    <cellStyle name="Currency 3 2 7 2 4 4" xfId="13722" xr:uid="{BC8525DF-86EA-4D24-90CA-CCF80DB21DC5}"/>
    <cellStyle name="Currency 3 2 7 2 4 4 2" xfId="36378" xr:uid="{03551BD4-2EB9-4C6F-AA13-A6F68BB06EF3}"/>
    <cellStyle name="Currency 3 2 7 2 4 5" xfId="25050" xr:uid="{AF3284DE-BC85-44E8-9E1C-FDC1E96E9668}"/>
    <cellStyle name="Currency 3 2 7 2 5" xfId="3161" xr:uid="{1D001095-817F-4905-A0E4-2AE6F99684F6}"/>
    <cellStyle name="Currency 3 2 7 2 5 2" xfId="8825" xr:uid="{4F48A5A0-A7D7-4202-8933-CCC3F8310DCA}"/>
    <cellStyle name="Currency 3 2 7 2 5 2 2" xfId="20153" xr:uid="{99EE2326-918F-408E-AEC4-BEB519042B7E}"/>
    <cellStyle name="Currency 3 2 7 2 5 2 2 2" xfId="42809" xr:uid="{B4E821EE-1D29-43C7-8111-482D8EF22663}"/>
    <cellStyle name="Currency 3 2 7 2 5 2 3" xfId="31481" xr:uid="{2B256AF9-986C-43D3-86D1-8EFD36E2937D}"/>
    <cellStyle name="Currency 3 2 7 2 5 3" xfId="14489" xr:uid="{C38B7327-74F6-4B75-BA1D-59FF39A3E38E}"/>
    <cellStyle name="Currency 3 2 7 2 5 3 2" xfId="37145" xr:uid="{E4DCEBCC-6F04-4738-A1A7-2B1FCAB2A496}"/>
    <cellStyle name="Currency 3 2 7 2 5 4" xfId="25817" xr:uid="{941C5A4E-26E0-44A6-86D9-F2D07237B3FE}"/>
    <cellStyle name="Currency 3 2 7 2 6" xfId="5993" xr:uid="{E1D45E14-9EC6-4881-B9D7-36442B7560DC}"/>
    <cellStyle name="Currency 3 2 7 2 6 2" xfId="17321" xr:uid="{04A26A13-A329-448B-B0A8-879ECC708507}"/>
    <cellStyle name="Currency 3 2 7 2 6 2 2" xfId="39977" xr:uid="{A7F56F62-F8B2-48C6-ADD1-D13C83BF4699}"/>
    <cellStyle name="Currency 3 2 7 2 6 3" xfId="28649" xr:uid="{6F9AC0C2-6D87-4277-B4DF-9F436A3AE0DD}"/>
    <cellStyle name="Currency 3 2 7 2 7" xfId="11657" xr:uid="{58EAA981-90AB-48EA-AACA-00F55CF8595A}"/>
    <cellStyle name="Currency 3 2 7 2 7 2" xfId="34313" xr:uid="{3C861163-59F9-440A-A779-3D6A7666CD51}"/>
    <cellStyle name="Currency 3 2 7 2 8" xfId="22985" xr:uid="{F306C156-A472-454E-B0FC-2A348A185D85}"/>
    <cellStyle name="Currency 3 2 7 3" xfId="505" xr:uid="{AEF81377-747E-41AF-9354-35E45CBE84BF}"/>
    <cellStyle name="Currency 3 2 7 3 2" xfId="1209" xr:uid="{9FE155A7-D079-473F-A966-81A162257877}"/>
    <cellStyle name="Currency 3 2 7 3 2 2" xfId="2395" xr:uid="{5E959345-CC0B-4C27-BCED-274238E1AE92}"/>
    <cellStyle name="Currency 3 2 7 3 2 2 2" xfId="5227" xr:uid="{E0D305D0-B295-4A79-BDBB-49CA04D2E7B4}"/>
    <cellStyle name="Currency 3 2 7 3 2 2 2 2" xfId="10891" xr:uid="{485268B7-3FEE-4ABF-A9C4-A4648C9B8786}"/>
    <cellStyle name="Currency 3 2 7 3 2 2 2 2 2" xfId="22219" xr:uid="{B172DB19-329A-4FA7-B03D-7292B437EC1A}"/>
    <cellStyle name="Currency 3 2 7 3 2 2 2 2 2 2" xfId="44875" xr:uid="{4D0D53A7-A084-48A6-9B2B-47680C1B7B6D}"/>
    <cellStyle name="Currency 3 2 7 3 2 2 2 2 3" xfId="33547" xr:uid="{19D61B3D-6E1B-485B-B630-770128D50EA5}"/>
    <cellStyle name="Currency 3 2 7 3 2 2 2 3" xfId="16555" xr:uid="{0851EFCD-7956-4572-8ABC-7ED06B0C3F81}"/>
    <cellStyle name="Currency 3 2 7 3 2 2 2 3 2" xfId="39211" xr:uid="{25ED7878-7354-4BE0-A667-33AAEC7BE62B}"/>
    <cellStyle name="Currency 3 2 7 3 2 2 2 4" xfId="27883" xr:uid="{8B71D97D-0262-4033-BC83-5B273F63B7A3}"/>
    <cellStyle name="Currency 3 2 7 3 2 2 3" xfId="8059" xr:uid="{5E4628CF-904E-4F3C-B7A6-DE453AA6BC5C}"/>
    <cellStyle name="Currency 3 2 7 3 2 2 3 2" xfId="19387" xr:uid="{194EA181-24D4-4B14-A94E-50DB23898465}"/>
    <cellStyle name="Currency 3 2 7 3 2 2 3 2 2" xfId="42043" xr:uid="{AFFE7A07-42FF-490B-99E4-3DBC94D83FF0}"/>
    <cellStyle name="Currency 3 2 7 3 2 2 3 3" xfId="30715" xr:uid="{39E8BEEE-637D-4F03-902D-0E9F42A04494}"/>
    <cellStyle name="Currency 3 2 7 3 2 2 4" xfId="13723" xr:uid="{C5431A1B-BE58-459E-B91F-66D988D31D96}"/>
    <cellStyle name="Currency 3 2 7 3 2 2 4 2" xfId="36379" xr:uid="{0EE3D317-6ADD-4843-9FCB-74CA4A6473B3}"/>
    <cellStyle name="Currency 3 2 7 3 2 2 5" xfId="25051" xr:uid="{8A316C1F-7851-476A-85A8-C598DCD2D901}"/>
    <cellStyle name="Currency 3 2 7 3 2 3" xfId="4041" xr:uid="{EEA0BD58-95A9-44B8-9764-9A8E362F2B60}"/>
    <cellStyle name="Currency 3 2 7 3 2 3 2" xfId="9705" xr:uid="{3DAE7EB9-E7F9-46D3-B101-E34C2940EF2E}"/>
    <cellStyle name="Currency 3 2 7 3 2 3 2 2" xfId="21033" xr:uid="{9F6E7C6C-F472-48E1-8967-861725EF501C}"/>
    <cellStyle name="Currency 3 2 7 3 2 3 2 2 2" xfId="43689" xr:uid="{18927F47-0649-455C-A85A-3A8FCDA2E7E7}"/>
    <cellStyle name="Currency 3 2 7 3 2 3 2 3" xfId="32361" xr:uid="{D35D2D17-9F4F-407E-89B4-DBC3824D9946}"/>
    <cellStyle name="Currency 3 2 7 3 2 3 3" xfId="15369" xr:uid="{A0F8EED6-3E43-4C2E-8F8D-A17930B50CF8}"/>
    <cellStyle name="Currency 3 2 7 3 2 3 3 2" xfId="38025" xr:uid="{D5B25D94-BD97-4114-B0C8-2B519F79DDEE}"/>
    <cellStyle name="Currency 3 2 7 3 2 3 4" xfId="26697" xr:uid="{E627E7D2-A4CC-4640-914F-3D8E2C81CC95}"/>
    <cellStyle name="Currency 3 2 7 3 2 4" xfId="6873" xr:uid="{39E465D5-11CD-4423-870E-E809CD9B2639}"/>
    <cellStyle name="Currency 3 2 7 3 2 4 2" xfId="18201" xr:uid="{319A5212-9CE0-4754-AAD6-C1EAEC9D3760}"/>
    <cellStyle name="Currency 3 2 7 3 2 4 2 2" xfId="40857" xr:uid="{E333E71E-3B4B-40EA-A831-28D9E6BDCE92}"/>
    <cellStyle name="Currency 3 2 7 3 2 4 3" xfId="29529" xr:uid="{B1D27C95-EC17-43EE-B0D1-316C3CD7A6AC}"/>
    <cellStyle name="Currency 3 2 7 3 2 5" xfId="12537" xr:uid="{88B99687-FB62-4A36-8467-EBDF5958D81E}"/>
    <cellStyle name="Currency 3 2 7 3 2 5 2" xfId="35193" xr:uid="{B3A284F6-4784-4D25-8321-014E2F3B1936}"/>
    <cellStyle name="Currency 3 2 7 3 2 6" xfId="23865" xr:uid="{5E7C72BF-553C-4CF7-9E45-05D02FDD1454}"/>
    <cellStyle name="Currency 3 2 7 3 3" xfId="2396" xr:uid="{4D33D15A-0E6D-4B90-A750-6AEC6EC90800}"/>
    <cellStyle name="Currency 3 2 7 3 3 2" xfId="5228" xr:uid="{C6FAE896-AF14-416C-A895-3CB3720CF636}"/>
    <cellStyle name="Currency 3 2 7 3 3 2 2" xfId="10892" xr:uid="{A191FBCA-57A1-4550-B39B-ABB942518822}"/>
    <cellStyle name="Currency 3 2 7 3 3 2 2 2" xfId="22220" xr:uid="{93E0C46B-5C0A-4B4B-BFEB-52989AAA81B4}"/>
    <cellStyle name="Currency 3 2 7 3 3 2 2 2 2" xfId="44876" xr:uid="{B2AE26A1-E514-4CA5-A332-DD96AF3A32DE}"/>
    <cellStyle name="Currency 3 2 7 3 3 2 2 3" xfId="33548" xr:uid="{E13020D7-1A97-4856-A29F-15D334348751}"/>
    <cellStyle name="Currency 3 2 7 3 3 2 3" xfId="16556" xr:uid="{C6D2D9F7-0C72-409E-BE2C-774543D1DD7D}"/>
    <cellStyle name="Currency 3 2 7 3 3 2 3 2" xfId="39212" xr:uid="{942EC928-ED81-46E5-B4AF-002CEFEF5998}"/>
    <cellStyle name="Currency 3 2 7 3 3 2 4" xfId="27884" xr:uid="{6E340867-11ED-4E8D-98E8-F5E851DAC4EC}"/>
    <cellStyle name="Currency 3 2 7 3 3 3" xfId="8060" xr:uid="{1096E5F3-C13E-4E93-846D-22213E321213}"/>
    <cellStyle name="Currency 3 2 7 3 3 3 2" xfId="19388" xr:uid="{AC50ADF5-A9C4-49A4-9FC9-5681B1E9147A}"/>
    <cellStyle name="Currency 3 2 7 3 3 3 2 2" xfId="42044" xr:uid="{BC2F1650-3FCC-432F-955A-1A6C74E48108}"/>
    <cellStyle name="Currency 3 2 7 3 3 3 3" xfId="30716" xr:uid="{07001EFE-CB05-4D9C-8B2B-491A1B28C0C1}"/>
    <cellStyle name="Currency 3 2 7 3 3 4" xfId="13724" xr:uid="{33AB4AB3-32AC-41CA-A5EA-04A5F8E5D2FB}"/>
    <cellStyle name="Currency 3 2 7 3 3 4 2" xfId="36380" xr:uid="{F724EE1A-8A5A-4BB8-8D0B-EA62E1AEC0D9}"/>
    <cellStyle name="Currency 3 2 7 3 3 5" xfId="25052" xr:uid="{E32D9F86-745E-4226-A649-C20AFC7C83D8}"/>
    <cellStyle name="Currency 3 2 7 3 4" xfId="3337" xr:uid="{010F3F6A-731E-4851-BFE1-6611C64FA7D2}"/>
    <cellStyle name="Currency 3 2 7 3 4 2" xfId="9001" xr:uid="{4266C971-0F5D-408D-9C9D-3846D9FFD56A}"/>
    <cellStyle name="Currency 3 2 7 3 4 2 2" xfId="20329" xr:uid="{285CE201-6EC1-4A33-8C4C-1014E833CCB4}"/>
    <cellStyle name="Currency 3 2 7 3 4 2 2 2" xfId="42985" xr:uid="{25DE3469-74C7-4299-AC63-47CB2646898C}"/>
    <cellStyle name="Currency 3 2 7 3 4 2 3" xfId="31657" xr:uid="{2244D09E-6969-49A5-8DF3-FEB98925A66D}"/>
    <cellStyle name="Currency 3 2 7 3 4 3" xfId="14665" xr:uid="{1D47CB77-EDEB-4E00-86FF-D146F21337DB}"/>
    <cellStyle name="Currency 3 2 7 3 4 3 2" xfId="37321" xr:uid="{2A7023F7-744A-4B24-B4E6-7A2B6B5E49ED}"/>
    <cellStyle name="Currency 3 2 7 3 4 4" xfId="25993" xr:uid="{CABDB560-1DDE-49E2-A1DA-CCD143A5CBD9}"/>
    <cellStyle name="Currency 3 2 7 3 5" xfId="6169" xr:uid="{EB373347-B0AF-457F-9879-F68D717DE87D}"/>
    <cellStyle name="Currency 3 2 7 3 5 2" xfId="17497" xr:uid="{F44249BB-042B-425A-930A-23AAD16F4D7A}"/>
    <cellStyle name="Currency 3 2 7 3 5 2 2" xfId="40153" xr:uid="{A360DEC5-1C41-4654-B537-D98136963F02}"/>
    <cellStyle name="Currency 3 2 7 3 5 3" xfId="28825" xr:uid="{13665F44-7568-4200-999B-AF54214DEC84}"/>
    <cellStyle name="Currency 3 2 7 3 6" xfId="11833" xr:uid="{3E9B137C-6D7D-40B7-A3A5-8D8B49293214}"/>
    <cellStyle name="Currency 3 2 7 3 6 2" xfId="34489" xr:uid="{31FAAD7E-8590-4780-A11C-3FF5DFB227C2}"/>
    <cellStyle name="Currency 3 2 7 3 7" xfId="23161" xr:uid="{A4257717-E635-4E37-ACB0-A662446BCA00}"/>
    <cellStyle name="Currency 3 2 7 4" xfId="857" xr:uid="{CA8C5B51-DF5D-4E2A-BECC-ABF0C0D65A09}"/>
    <cellStyle name="Currency 3 2 7 4 2" xfId="2397" xr:uid="{1765EAE0-CE26-4DCA-BDD4-B53C3C708D35}"/>
    <cellStyle name="Currency 3 2 7 4 2 2" xfId="5229" xr:uid="{3CDE62E9-EF42-4479-9536-3BC97BF62090}"/>
    <cellStyle name="Currency 3 2 7 4 2 2 2" xfId="10893" xr:uid="{3FD64E48-20CC-48CE-B34F-2EFA080CB093}"/>
    <cellStyle name="Currency 3 2 7 4 2 2 2 2" xfId="22221" xr:uid="{6DC822DF-4843-490F-BB3B-638F5B5D5B06}"/>
    <cellStyle name="Currency 3 2 7 4 2 2 2 2 2" xfId="44877" xr:uid="{164CEE2B-B20E-4116-9A1D-2A3BCA713145}"/>
    <cellStyle name="Currency 3 2 7 4 2 2 2 3" xfId="33549" xr:uid="{94CDE2BF-AC57-4457-A049-AA735E689A1A}"/>
    <cellStyle name="Currency 3 2 7 4 2 2 3" xfId="16557" xr:uid="{D3810A6F-77F0-4C16-BFB8-75D27B2BD530}"/>
    <cellStyle name="Currency 3 2 7 4 2 2 3 2" xfId="39213" xr:uid="{9A429717-9AB9-4C5E-AC52-6B423286DAC4}"/>
    <cellStyle name="Currency 3 2 7 4 2 2 4" xfId="27885" xr:uid="{B4F53AA9-9C69-4A72-B25F-73CC3E00A4DE}"/>
    <cellStyle name="Currency 3 2 7 4 2 3" xfId="8061" xr:uid="{F0A54CC1-A630-4360-A8C0-E590F0323897}"/>
    <cellStyle name="Currency 3 2 7 4 2 3 2" xfId="19389" xr:uid="{48C385B9-1AA2-48E6-B97A-CD0670F984FB}"/>
    <cellStyle name="Currency 3 2 7 4 2 3 2 2" xfId="42045" xr:uid="{383A096D-154E-4D8A-97C4-8D91B9C9CA11}"/>
    <cellStyle name="Currency 3 2 7 4 2 3 3" xfId="30717" xr:uid="{641E7365-F5E9-4B70-B351-5D1128B194EF}"/>
    <cellStyle name="Currency 3 2 7 4 2 4" xfId="13725" xr:uid="{0435D2E1-5B5A-436A-B4FD-E19965EC0E43}"/>
    <cellStyle name="Currency 3 2 7 4 2 4 2" xfId="36381" xr:uid="{EA310BF4-01AA-4FEE-8A50-0F33F5D13380}"/>
    <cellStyle name="Currency 3 2 7 4 2 5" xfId="25053" xr:uid="{26AC8E65-0B91-4631-8296-D8502FDE7735}"/>
    <cellStyle name="Currency 3 2 7 4 3" xfId="3689" xr:uid="{41EA0334-0A40-41E6-BE1F-40979B225B04}"/>
    <cellStyle name="Currency 3 2 7 4 3 2" xfId="9353" xr:uid="{43917567-0D55-465E-9DA1-CF5F57A97416}"/>
    <cellStyle name="Currency 3 2 7 4 3 2 2" xfId="20681" xr:uid="{1AC6AB48-9529-473D-B23C-F1A87887F4A6}"/>
    <cellStyle name="Currency 3 2 7 4 3 2 2 2" xfId="43337" xr:uid="{C7A4410A-0626-4956-8490-C94A2B8CA08D}"/>
    <cellStyle name="Currency 3 2 7 4 3 2 3" xfId="32009" xr:uid="{C993068D-91A2-4B72-A6EC-37820AA50D3F}"/>
    <cellStyle name="Currency 3 2 7 4 3 3" xfId="15017" xr:uid="{6DD5C9CC-48D7-43F8-9A90-11CAFE6A2774}"/>
    <cellStyle name="Currency 3 2 7 4 3 3 2" xfId="37673" xr:uid="{8489FBFF-CF1C-4A7A-89CC-7EE3462C61DC}"/>
    <cellStyle name="Currency 3 2 7 4 3 4" xfId="26345" xr:uid="{5E84C695-6972-45DE-B3BE-9A3355D0789D}"/>
    <cellStyle name="Currency 3 2 7 4 4" xfId="6521" xr:uid="{899DF9B2-DF5B-4EFA-9C57-9B69F36ED17A}"/>
    <cellStyle name="Currency 3 2 7 4 4 2" xfId="17849" xr:uid="{7939271D-2D0A-4449-8D38-54EC81E0365D}"/>
    <cellStyle name="Currency 3 2 7 4 4 2 2" xfId="40505" xr:uid="{59CAD65B-73F2-4D0F-97E0-9B1AEBC638B0}"/>
    <cellStyle name="Currency 3 2 7 4 4 3" xfId="29177" xr:uid="{D2927EDA-0517-4F8D-AC8A-780CAD3BF344}"/>
    <cellStyle name="Currency 3 2 7 4 5" xfId="12185" xr:uid="{16553436-2E6C-4AFB-A7FE-3B3965412510}"/>
    <cellStyle name="Currency 3 2 7 4 5 2" xfId="34841" xr:uid="{8A5BDDE7-B3CE-4271-90A1-B278DFA13AE9}"/>
    <cellStyle name="Currency 3 2 7 4 6" xfId="23513" xr:uid="{B465FC99-8E4F-4FBD-B797-B2D37CC6B2C7}"/>
    <cellStyle name="Currency 3 2 7 5" xfId="2398" xr:uid="{C60C7638-563A-435D-B279-2B8A2D3840FD}"/>
    <cellStyle name="Currency 3 2 7 5 2" xfId="5230" xr:uid="{C2C92806-17FB-4678-8EDB-FA6E8859905E}"/>
    <cellStyle name="Currency 3 2 7 5 2 2" xfId="10894" xr:uid="{4F740B61-0C0B-4F5B-A3FF-ABCD34793DB2}"/>
    <cellStyle name="Currency 3 2 7 5 2 2 2" xfId="22222" xr:uid="{3038A676-50B7-41A9-843C-B23B37F215E5}"/>
    <cellStyle name="Currency 3 2 7 5 2 2 2 2" xfId="44878" xr:uid="{8B1319E8-EDED-4722-A8D9-825AEAB4434E}"/>
    <cellStyle name="Currency 3 2 7 5 2 2 3" xfId="33550" xr:uid="{FC0C0415-BB81-42FA-8730-32C76B5D1471}"/>
    <cellStyle name="Currency 3 2 7 5 2 3" xfId="16558" xr:uid="{5247793B-0757-407C-905E-084F7C90FC8A}"/>
    <cellStyle name="Currency 3 2 7 5 2 3 2" xfId="39214" xr:uid="{E1F946D8-9D35-4494-9AB5-33AD1AE27769}"/>
    <cellStyle name="Currency 3 2 7 5 2 4" xfId="27886" xr:uid="{1F6986D3-6ED7-4E03-817E-239E60232329}"/>
    <cellStyle name="Currency 3 2 7 5 3" xfId="8062" xr:uid="{91319D77-60FE-427A-A7F9-7B1546F227E5}"/>
    <cellStyle name="Currency 3 2 7 5 3 2" xfId="19390" xr:uid="{58B5CA17-C9FD-48DE-A2F1-9BF57F4F8C02}"/>
    <cellStyle name="Currency 3 2 7 5 3 2 2" xfId="42046" xr:uid="{22E9D845-F969-4AEB-B57A-19C6E89EF085}"/>
    <cellStyle name="Currency 3 2 7 5 3 3" xfId="30718" xr:uid="{F9B34983-E26D-42D0-A382-189614D193D6}"/>
    <cellStyle name="Currency 3 2 7 5 4" xfId="13726" xr:uid="{62F0BBD8-85AF-4478-9BFC-589EA3C4F42E}"/>
    <cellStyle name="Currency 3 2 7 5 4 2" xfId="36382" xr:uid="{47DF1914-5A75-4E48-88E7-6D5F69997A72}"/>
    <cellStyle name="Currency 3 2 7 5 5" xfId="25054" xr:uid="{A6A2BC39-5352-4BDE-BBB2-92BF2D8098E0}"/>
    <cellStyle name="Currency 3 2 7 6" xfId="2985" xr:uid="{391DE3D0-2F1C-4971-A010-7025ECF8B4B2}"/>
    <cellStyle name="Currency 3 2 7 6 2" xfId="8649" xr:uid="{A2E942B2-5A92-40D2-ADD1-FC43A480BE87}"/>
    <cellStyle name="Currency 3 2 7 6 2 2" xfId="19977" xr:uid="{7C32B979-DABC-4280-B825-E7FF3ADC3582}"/>
    <cellStyle name="Currency 3 2 7 6 2 2 2" xfId="42633" xr:uid="{DA03E5E0-79AC-41AA-8B0E-B0936BFEE5A6}"/>
    <cellStyle name="Currency 3 2 7 6 2 3" xfId="31305" xr:uid="{324649E9-F36E-4673-A372-950969D202A8}"/>
    <cellStyle name="Currency 3 2 7 6 3" xfId="14313" xr:uid="{4DCE315C-5C5F-47C5-A09C-B9CE33EC7F17}"/>
    <cellStyle name="Currency 3 2 7 6 3 2" xfId="36969" xr:uid="{72A88CFB-265A-44B0-B76A-51AD96A27B8C}"/>
    <cellStyle name="Currency 3 2 7 6 4" xfId="25641" xr:uid="{0043619C-5513-45AF-836A-0AD191A235F3}"/>
    <cellStyle name="Currency 3 2 7 7" xfId="5817" xr:uid="{7E325B4C-4AA2-474E-8237-F4F401085CD7}"/>
    <cellStyle name="Currency 3 2 7 7 2" xfId="17145" xr:uid="{A98261DD-AAC9-4E4F-A14A-FBF0A057EF76}"/>
    <cellStyle name="Currency 3 2 7 7 2 2" xfId="39801" xr:uid="{D62167C7-FE15-46DE-BFBC-046B9DC7E904}"/>
    <cellStyle name="Currency 3 2 7 7 3" xfId="28473" xr:uid="{1A91F69C-9444-4C57-A84D-D2C08C01B041}"/>
    <cellStyle name="Currency 3 2 7 8" xfId="11481" xr:uid="{E8D414CB-33C8-463B-8F3E-04B76B4F6ED7}"/>
    <cellStyle name="Currency 3 2 7 8 2" xfId="34137" xr:uid="{8793E8AB-732A-437F-8E07-6D8F31FAA711}"/>
    <cellStyle name="Currency 3 2 7 9" xfId="22809" xr:uid="{D714DA47-0CB4-4BE3-81C1-F699A84F1489}"/>
    <cellStyle name="Currency 3 2 8" xfId="252" xr:uid="{26802D71-6B8A-4EB7-81A3-727FDE55FC18}"/>
    <cellStyle name="Currency 3 2 8 2" xfId="604" xr:uid="{D6AA6026-DB70-49BE-8951-B9300F447049}"/>
    <cellStyle name="Currency 3 2 8 2 2" xfId="1308" xr:uid="{98BF691E-D873-4596-8754-4B4547782473}"/>
    <cellStyle name="Currency 3 2 8 2 2 2" xfId="2399" xr:uid="{7957E1B3-E6D0-4FD5-A7DB-2E191226CCFF}"/>
    <cellStyle name="Currency 3 2 8 2 2 2 2" xfId="5231" xr:uid="{817B6465-9ACF-4C95-BCDA-431358DCCD10}"/>
    <cellStyle name="Currency 3 2 8 2 2 2 2 2" xfId="10895" xr:uid="{C1156ECA-BBC8-4810-819C-8A91CD04025A}"/>
    <cellStyle name="Currency 3 2 8 2 2 2 2 2 2" xfId="22223" xr:uid="{BD0D96AF-207C-4C6A-A886-0288ABF61E03}"/>
    <cellStyle name="Currency 3 2 8 2 2 2 2 2 2 2" xfId="44879" xr:uid="{5D5FEADB-CDC2-4AB6-AD4B-C0A61033D2A6}"/>
    <cellStyle name="Currency 3 2 8 2 2 2 2 2 3" xfId="33551" xr:uid="{D7E61B14-C745-4355-85E3-4741543B1440}"/>
    <cellStyle name="Currency 3 2 8 2 2 2 2 3" xfId="16559" xr:uid="{FE7F0CFA-8D8C-47A6-9A3C-B4CC9EE66EB9}"/>
    <cellStyle name="Currency 3 2 8 2 2 2 2 3 2" xfId="39215" xr:uid="{0B9F9E1F-DEA1-451A-B0BD-672752790C25}"/>
    <cellStyle name="Currency 3 2 8 2 2 2 2 4" xfId="27887" xr:uid="{0CB791EF-D059-4AB5-ADCB-503AB9FB97B3}"/>
    <cellStyle name="Currency 3 2 8 2 2 2 3" xfId="8063" xr:uid="{E9E5154F-E2CF-40D4-AC6A-E870C0E7C436}"/>
    <cellStyle name="Currency 3 2 8 2 2 2 3 2" xfId="19391" xr:uid="{53FD80FE-A617-4941-9104-EAA92D245246}"/>
    <cellStyle name="Currency 3 2 8 2 2 2 3 2 2" xfId="42047" xr:uid="{EB15FB47-FA6E-4C33-84FC-F102D4206ABC}"/>
    <cellStyle name="Currency 3 2 8 2 2 2 3 3" xfId="30719" xr:uid="{0F85ECE9-FA4A-4D3F-A992-2A205E07F009}"/>
    <cellStyle name="Currency 3 2 8 2 2 2 4" xfId="13727" xr:uid="{35B436AD-74BB-41BF-B74E-EEAC89DEA4F2}"/>
    <cellStyle name="Currency 3 2 8 2 2 2 4 2" xfId="36383" xr:uid="{866339FF-A24B-4295-ABE6-8A353FE7578F}"/>
    <cellStyle name="Currency 3 2 8 2 2 2 5" xfId="25055" xr:uid="{02AE75C6-8E97-4F11-B41D-26D27F38502C}"/>
    <cellStyle name="Currency 3 2 8 2 2 3" xfId="4140" xr:uid="{E2A24FE3-BE10-4F5D-A109-64E0AD0BFD38}"/>
    <cellStyle name="Currency 3 2 8 2 2 3 2" xfId="9804" xr:uid="{9CE5FCF4-2E43-4899-9214-72486E5A3EF9}"/>
    <cellStyle name="Currency 3 2 8 2 2 3 2 2" xfId="21132" xr:uid="{7DA17C47-55F7-4876-9DCE-1A9724C2877F}"/>
    <cellStyle name="Currency 3 2 8 2 2 3 2 2 2" xfId="43788" xr:uid="{DB7DDB67-407B-4A7C-B153-B10519328889}"/>
    <cellStyle name="Currency 3 2 8 2 2 3 2 3" xfId="32460" xr:uid="{798C3D4C-040C-4EBF-A0AF-D0FAABC7DC77}"/>
    <cellStyle name="Currency 3 2 8 2 2 3 3" xfId="15468" xr:uid="{BB8466ED-0CFF-487E-A509-B5EB948D0EA7}"/>
    <cellStyle name="Currency 3 2 8 2 2 3 3 2" xfId="38124" xr:uid="{AA34E9DE-9B09-4192-9110-17BE198AF4D2}"/>
    <cellStyle name="Currency 3 2 8 2 2 3 4" xfId="26796" xr:uid="{5FE70ED2-C4B0-412B-900B-ECF1B660CE69}"/>
    <cellStyle name="Currency 3 2 8 2 2 4" xfId="6972" xr:uid="{A4024164-4CAE-434F-BEB4-DC8B70B2CB4A}"/>
    <cellStyle name="Currency 3 2 8 2 2 4 2" xfId="18300" xr:uid="{EED0128B-E523-4D00-982B-8B330C066E05}"/>
    <cellStyle name="Currency 3 2 8 2 2 4 2 2" xfId="40956" xr:uid="{993F86FC-2245-4BE1-9252-3AFAA8EACE7E}"/>
    <cellStyle name="Currency 3 2 8 2 2 4 3" xfId="29628" xr:uid="{5F01190E-61CF-49F7-8580-17C4EF466724}"/>
    <cellStyle name="Currency 3 2 8 2 2 5" xfId="12636" xr:uid="{FEE777A9-35E5-4E44-8417-A5D6A28BC32B}"/>
    <cellStyle name="Currency 3 2 8 2 2 5 2" xfId="35292" xr:uid="{69B9049A-9BC2-404E-943B-4789F7412567}"/>
    <cellStyle name="Currency 3 2 8 2 2 6" xfId="23964" xr:uid="{8788D4DB-6428-4B92-A755-190D1390E79E}"/>
    <cellStyle name="Currency 3 2 8 2 3" xfId="2400" xr:uid="{0666A932-ACDA-4EE3-9FC9-07EBADEB79D1}"/>
    <cellStyle name="Currency 3 2 8 2 3 2" xfId="5232" xr:uid="{F5F9F659-A4AA-4634-88FC-00ECEC13078B}"/>
    <cellStyle name="Currency 3 2 8 2 3 2 2" xfId="10896" xr:uid="{A4D7BAE1-2EC4-41E9-9743-0D2082146570}"/>
    <cellStyle name="Currency 3 2 8 2 3 2 2 2" xfId="22224" xr:uid="{EEF6C2B5-AE1F-4453-A8D0-67607B734D4B}"/>
    <cellStyle name="Currency 3 2 8 2 3 2 2 2 2" xfId="44880" xr:uid="{1D34D1B7-5B5E-4940-A407-0C50E5EDDC46}"/>
    <cellStyle name="Currency 3 2 8 2 3 2 2 3" xfId="33552" xr:uid="{4A2304BA-24F8-46BA-BFA2-5AA471E20A04}"/>
    <cellStyle name="Currency 3 2 8 2 3 2 3" xfId="16560" xr:uid="{2499312D-380C-467B-8FEE-8C9E7F478E87}"/>
    <cellStyle name="Currency 3 2 8 2 3 2 3 2" xfId="39216" xr:uid="{032A0908-D404-41D8-8DEB-0FA5A96C9F08}"/>
    <cellStyle name="Currency 3 2 8 2 3 2 4" xfId="27888" xr:uid="{69EFFFDD-082D-46C1-9979-24AACD6007CB}"/>
    <cellStyle name="Currency 3 2 8 2 3 3" xfId="8064" xr:uid="{59C44521-EE0E-4122-AB46-EDC72344709A}"/>
    <cellStyle name="Currency 3 2 8 2 3 3 2" xfId="19392" xr:uid="{1637698E-F4C9-495A-BEB2-3D328193D59B}"/>
    <cellStyle name="Currency 3 2 8 2 3 3 2 2" xfId="42048" xr:uid="{49FF5234-0394-4492-A4E5-02501FF001BE}"/>
    <cellStyle name="Currency 3 2 8 2 3 3 3" xfId="30720" xr:uid="{5CEDBE6D-60BB-407D-B115-90E7A7097D72}"/>
    <cellStyle name="Currency 3 2 8 2 3 4" xfId="13728" xr:uid="{F1519D34-E4A0-4B4E-B177-43427F96EE54}"/>
    <cellStyle name="Currency 3 2 8 2 3 4 2" xfId="36384" xr:uid="{93219349-E616-49EE-A742-E7D5FD3F8A2C}"/>
    <cellStyle name="Currency 3 2 8 2 3 5" xfId="25056" xr:uid="{9C47249C-56E0-4DA0-8327-4BAA1D875E52}"/>
    <cellStyle name="Currency 3 2 8 2 4" xfId="3436" xr:uid="{E74EB365-3F99-4E7A-A6C7-10716540C67C}"/>
    <cellStyle name="Currency 3 2 8 2 4 2" xfId="9100" xr:uid="{3EDA0F73-8BE3-4558-8F5D-213FA980C192}"/>
    <cellStyle name="Currency 3 2 8 2 4 2 2" xfId="20428" xr:uid="{5435F405-0577-47F4-B0AD-BC1A3E6B9040}"/>
    <cellStyle name="Currency 3 2 8 2 4 2 2 2" xfId="43084" xr:uid="{3B4DB72A-D6B3-4A39-9A02-BE1524D5E204}"/>
    <cellStyle name="Currency 3 2 8 2 4 2 3" xfId="31756" xr:uid="{4835B24D-3326-4F8B-9686-BB6735E46A20}"/>
    <cellStyle name="Currency 3 2 8 2 4 3" xfId="14764" xr:uid="{F18616B6-5D0D-45FC-BB3E-FC4B63A79E0D}"/>
    <cellStyle name="Currency 3 2 8 2 4 3 2" xfId="37420" xr:uid="{2B0487F3-7DE7-4F18-8E9C-8AF5A5FABA0F}"/>
    <cellStyle name="Currency 3 2 8 2 4 4" xfId="26092" xr:uid="{9E9100C4-D32F-407F-B9FD-A0A578A0F151}"/>
    <cellStyle name="Currency 3 2 8 2 5" xfId="6268" xr:uid="{37F66BF4-F203-4DF5-AD80-4BEEFB4F7A9D}"/>
    <cellStyle name="Currency 3 2 8 2 5 2" xfId="17596" xr:uid="{1EAFD69E-DAD6-4598-B8D5-0857A4A5A54D}"/>
    <cellStyle name="Currency 3 2 8 2 5 2 2" xfId="40252" xr:uid="{9185BD63-9303-43A8-BDF9-A05A04C7315E}"/>
    <cellStyle name="Currency 3 2 8 2 5 3" xfId="28924" xr:uid="{521964E9-A049-46CA-A03F-AD299CF2AD91}"/>
    <cellStyle name="Currency 3 2 8 2 6" xfId="11932" xr:uid="{29DE38E4-BA16-4CD0-91D4-5C4F3F588999}"/>
    <cellStyle name="Currency 3 2 8 2 6 2" xfId="34588" xr:uid="{9F722867-B34D-46FB-8CD2-EA616790E7C6}"/>
    <cellStyle name="Currency 3 2 8 2 7" xfId="23260" xr:uid="{247787BE-EF5A-4534-A032-4E7F17F8B0E4}"/>
    <cellStyle name="Currency 3 2 8 3" xfId="956" xr:uid="{201FEB6A-6B6C-444F-B496-9F3FC97C174D}"/>
    <cellStyle name="Currency 3 2 8 3 2" xfId="2401" xr:uid="{9AFDB195-984B-4397-949E-972B09E2996F}"/>
    <cellStyle name="Currency 3 2 8 3 2 2" xfId="5233" xr:uid="{3276EF74-2A3A-44E1-BC3B-5443244BED3E}"/>
    <cellStyle name="Currency 3 2 8 3 2 2 2" xfId="10897" xr:uid="{3FC21906-F293-4C23-B5EA-AFBC361B367F}"/>
    <cellStyle name="Currency 3 2 8 3 2 2 2 2" xfId="22225" xr:uid="{B7DA61A4-9BCD-4E27-8335-D28AE1FB43F7}"/>
    <cellStyle name="Currency 3 2 8 3 2 2 2 2 2" xfId="44881" xr:uid="{04025A4A-698B-400C-A657-C5BB17A85459}"/>
    <cellStyle name="Currency 3 2 8 3 2 2 2 3" xfId="33553" xr:uid="{A5A51EE1-7E71-4DF2-B7A3-86355E225CB5}"/>
    <cellStyle name="Currency 3 2 8 3 2 2 3" xfId="16561" xr:uid="{49520B0A-4896-4409-B58F-03DC126B1E41}"/>
    <cellStyle name="Currency 3 2 8 3 2 2 3 2" xfId="39217" xr:uid="{9C4A6C7C-708D-43BD-824C-183A0598F934}"/>
    <cellStyle name="Currency 3 2 8 3 2 2 4" xfId="27889" xr:uid="{947E0C42-0528-407F-8428-EBEFA073A610}"/>
    <cellStyle name="Currency 3 2 8 3 2 3" xfId="8065" xr:uid="{E0A4C5D1-BF9D-4F10-A6D0-936E1B754FEB}"/>
    <cellStyle name="Currency 3 2 8 3 2 3 2" xfId="19393" xr:uid="{89ECC078-4657-4FED-9711-58F3E0238540}"/>
    <cellStyle name="Currency 3 2 8 3 2 3 2 2" xfId="42049" xr:uid="{0FB5A018-8A02-4052-B693-47594B92DB32}"/>
    <cellStyle name="Currency 3 2 8 3 2 3 3" xfId="30721" xr:uid="{A519CFBB-4F44-4807-8CD2-B19B9D5CBFDE}"/>
    <cellStyle name="Currency 3 2 8 3 2 4" xfId="13729" xr:uid="{A33A4B0B-944D-4081-85E8-CA9890243FD9}"/>
    <cellStyle name="Currency 3 2 8 3 2 4 2" xfId="36385" xr:uid="{EFCC2A03-83CE-4CA1-B901-7CB84BDDAA8C}"/>
    <cellStyle name="Currency 3 2 8 3 2 5" xfId="25057" xr:uid="{CD4074B7-7B38-47D8-825D-11F346E97DE3}"/>
    <cellStyle name="Currency 3 2 8 3 3" xfId="3788" xr:uid="{8542A7A6-6BD9-4545-A8D2-D7C0A871DD67}"/>
    <cellStyle name="Currency 3 2 8 3 3 2" xfId="9452" xr:uid="{992D9D6B-4A15-4A30-A691-F4898A9AF124}"/>
    <cellStyle name="Currency 3 2 8 3 3 2 2" xfId="20780" xr:uid="{575ABA47-EE19-427D-823D-32CA36DDD64E}"/>
    <cellStyle name="Currency 3 2 8 3 3 2 2 2" xfId="43436" xr:uid="{49AD5CAF-950F-486D-AAB5-AA8A6D42F205}"/>
    <cellStyle name="Currency 3 2 8 3 3 2 3" xfId="32108" xr:uid="{D64675AB-9545-4028-8D94-D494970EA6D9}"/>
    <cellStyle name="Currency 3 2 8 3 3 3" xfId="15116" xr:uid="{C212B563-2FDD-496F-AD5C-64B8C655459B}"/>
    <cellStyle name="Currency 3 2 8 3 3 3 2" xfId="37772" xr:uid="{0BE94E9C-D891-4E58-8753-79E20DF15AB0}"/>
    <cellStyle name="Currency 3 2 8 3 3 4" xfId="26444" xr:uid="{74B670CA-65C8-4CD3-8AC2-154A0BC98753}"/>
    <cellStyle name="Currency 3 2 8 3 4" xfId="6620" xr:uid="{EB9FE14B-CC77-44EB-A01B-03C75C53C873}"/>
    <cellStyle name="Currency 3 2 8 3 4 2" xfId="17948" xr:uid="{C4F18D8F-6134-4593-851C-E5540F7190E3}"/>
    <cellStyle name="Currency 3 2 8 3 4 2 2" xfId="40604" xr:uid="{31BEEE7E-C6FF-4409-898D-0FF986314402}"/>
    <cellStyle name="Currency 3 2 8 3 4 3" xfId="29276" xr:uid="{7C067A95-9D7B-402D-A89A-37AB3A762672}"/>
    <cellStyle name="Currency 3 2 8 3 5" xfId="12284" xr:uid="{3DC7B6E4-B70E-4642-A8CA-DF6F7BE232C6}"/>
    <cellStyle name="Currency 3 2 8 3 5 2" xfId="34940" xr:uid="{EB1A8BB0-02CE-45ED-A722-1AF0570D03E5}"/>
    <cellStyle name="Currency 3 2 8 3 6" xfId="23612" xr:uid="{DC87127A-E759-40FB-9743-3797FB338F3E}"/>
    <cellStyle name="Currency 3 2 8 4" xfId="2402" xr:uid="{04A2165F-908C-44C0-9AEC-8DFD491914E1}"/>
    <cellStyle name="Currency 3 2 8 4 2" xfId="5234" xr:uid="{B0941E37-32DB-47EC-842A-137F5F1EB85C}"/>
    <cellStyle name="Currency 3 2 8 4 2 2" xfId="10898" xr:uid="{EE9265BA-99A9-423E-9BA0-2FF840BE8B18}"/>
    <cellStyle name="Currency 3 2 8 4 2 2 2" xfId="22226" xr:uid="{6641ED53-25C0-4949-BBF1-F83DFD507F36}"/>
    <cellStyle name="Currency 3 2 8 4 2 2 2 2" xfId="44882" xr:uid="{42959864-8D6C-4729-BBAF-EB74719DA332}"/>
    <cellStyle name="Currency 3 2 8 4 2 2 3" xfId="33554" xr:uid="{58536783-8533-43D5-9391-1F9C8DDEC4E4}"/>
    <cellStyle name="Currency 3 2 8 4 2 3" xfId="16562" xr:uid="{6950A61A-DC74-45CC-828B-2994756EA08D}"/>
    <cellStyle name="Currency 3 2 8 4 2 3 2" xfId="39218" xr:uid="{13C44DD6-2791-40DE-95D0-5F131AF19310}"/>
    <cellStyle name="Currency 3 2 8 4 2 4" xfId="27890" xr:uid="{EB412EF7-4B2E-426E-B318-0EA05698F014}"/>
    <cellStyle name="Currency 3 2 8 4 3" xfId="8066" xr:uid="{BFD47563-D58F-4059-8733-E0F7D5455DEF}"/>
    <cellStyle name="Currency 3 2 8 4 3 2" xfId="19394" xr:uid="{AD9B3D15-6147-44BD-8FC1-0F212E6E2E57}"/>
    <cellStyle name="Currency 3 2 8 4 3 2 2" xfId="42050" xr:uid="{438968A0-7719-4AE4-9672-E99F6EE6BCB3}"/>
    <cellStyle name="Currency 3 2 8 4 3 3" xfId="30722" xr:uid="{F820AB89-BB92-4090-BA7E-99E8F4EA413E}"/>
    <cellStyle name="Currency 3 2 8 4 4" xfId="13730" xr:uid="{D00CD437-923F-417D-96C1-D8DEC5E6E5BB}"/>
    <cellStyle name="Currency 3 2 8 4 4 2" xfId="36386" xr:uid="{1CEB6BC2-B197-4AA9-8C08-751838345405}"/>
    <cellStyle name="Currency 3 2 8 4 5" xfId="25058" xr:uid="{0D6B1803-7181-4677-A83B-87D005969803}"/>
    <cellStyle name="Currency 3 2 8 5" xfId="3084" xr:uid="{B8F5F077-E8E2-44E1-8696-289109467199}"/>
    <cellStyle name="Currency 3 2 8 5 2" xfId="8748" xr:uid="{C0DE079D-5102-4218-8E79-CE5FA8C61F10}"/>
    <cellStyle name="Currency 3 2 8 5 2 2" xfId="20076" xr:uid="{9F45CEF0-049B-4B9E-B149-3F9B10860D17}"/>
    <cellStyle name="Currency 3 2 8 5 2 2 2" xfId="42732" xr:uid="{22CD99EA-2916-48D2-8B39-F54D50B9A53E}"/>
    <cellStyle name="Currency 3 2 8 5 2 3" xfId="31404" xr:uid="{67DCB04E-30BB-4E6B-9B29-A2AC3F4405AF}"/>
    <cellStyle name="Currency 3 2 8 5 3" xfId="14412" xr:uid="{A9E1436A-4C6C-4A36-92A3-025906234405}"/>
    <cellStyle name="Currency 3 2 8 5 3 2" xfId="37068" xr:uid="{47F995B0-F349-429C-87DA-5FEF917F001B}"/>
    <cellStyle name="Currency 3 2 8 5 4" xfId="25740" xr:uid="{DC51F527-8026-43F5-B6C0-6BE33FDC3BA0}"/>
    <cellStyle name="Currency 3 2 8 6" xfId="5916" xr:uid="{96381815-2A00-443B-956F-060925BB0EF5}"/>
    <cellStyle name="Currency 3 2 8 6 2" xfId="17244" xr:uid="{9BE826F9-17FC-4087-ADFE-A78465B88006}"/>
    <cellStyle name="Currency 3 2 8 6 2 2" xfId="39900" xr:uid="{C3C3A5EC-BFE2-4460-9DD1-EEBC4AAC683D}"/>
    <cellStyle name="Currency 3 2 8 6 3" xfId="28572" xr:uid="{6BADA77A-C41E-46E0-AE20-5ABA67059D14}"/>
    <cellStyle name="Currency 3 2 8 7" xfId="11580" xr:uid="{5B553F6A-D314-4D9E-A2E9-101D0B53AEE1}"/>
    <cellStyle name="Currency 3 2 8 7 2" xfId="34236" xr:uid="{1DE3776E-3AD0-401A-B7EB-48443E31DB98}"/>
    <cellStyle name="Currency 3 2 8 8" xfId="22908" xr:uid="{6210B9D2-3302-47C1-A55C-C3D63EFC4D04}"/>
    <cellStyle name="Currency 3 2 9" xfId="241" xr:uid="{F22652BE-F7E9-4C99-A4E1-58D57D0F8505}"/>
    <cellStyle name="Currency 3 2 9 2" xfId="593" xr:uid="{E937C445-224A-438D-9659-F83CB712844F}"/>
    <cellStyle name="Currency 3 2 9 2 2" xfId="1297" xr:uid="{9E136DE4-A743-4B41-ACB9-377E71076419}"/>
    <cellStyle name="Currency 3 2 9 2 2 2" xfId="2403" xr:uid="{CB9C9711-C43D-43A4-99B3-A28A44D533D7}"/>
    <cellStyle name="Currency 3 2 9 2 2 2 2" xfId="5235" xr:uid="{B6B4AC0E-6734-4617-ABFD-910C128E103B}"/>
    <cellStyle name="Currency 3 2 9 2 2 2 2 2" xfId="10899" xr:uid="{D3AA47E2-9814-4A49-9E54-E8E401951AC5}"/>
    <cellStyle name="Currency 3 2 9 2 2 2 2 2 2" xfId="22227" xr:uid="{68029943-C322-41DE-A853-6AFD185C97AA}"/>
    <cellStyle name="Currency 3 2 9 2 2 2 2 2 2 2" xfId="44883" xr:uid="{696942B5-23B7-45BF-87A5-5A605E6DB648}"/>
    <cellStyle name="Currency 3 2 9 2 2 2 2 2 3" xfId="33555" xr:uid="{F8146790-D98F-46C1-9E04-2D2D8B328E8A}"/>
    <cellStyle name="Currency 3 2 9 2 2 2 2 3" xfId="16563" xr:uid="{DE31923E-ADC0-4823-8D79-E4B78ED453AD}"/>
    <cellStyle name="Currency 3 2 9 2 2 2 2 3 2" xfId="39219" xr:uid="{CB81AB8E-718F-4530-94B8-063FAA9B5773}"/>
    <cellStyle name="Currency 3 2 9 2 2 2 2 4" xfId="27891" xr:uid="{C9D52574-A210-497A-A3B5-4011D71FF945}"/>
    <cellStyle name="Currency 3 2 9 2 2 2 3" xfId="8067" xr:uid="{AC05126D-B66A-4BAA-8BE8-25F84D405F4F}"/>
    <cellStyle name="Currency 3 2 9 2 2 2 3 2" xfId="19395" xr:uid="{57507CD8-690B-488B-A0E2-00247316235F}"/>
    <cellStyle name="Currency 3 2 9 2 2 2 3 2 2" xfId="42051" xr:uid="{470BFB42-351F-4BA9-B8AD-C86E9320D623}"/>
    <cellStyle name="Currency 3 2 9 2 2 2 3 3" xfId="30723" xr:uid="{E6931312-B83C-48D1-BBD8-96A0B55B3C07}"/>
    <cellStyle name="Currency 3 2 9 2 2 2 4" xfId="13731" xr:uid="{35B143CC-A93C-4B0E-89BB-06F7A94567C9}"/>
    <cellStyle name="Currency 3 2 9 2 2 2 4 2" xfId="36387" xr:uid="{DFAF4A55-2D0B-483A-B8D1-90B7B7D0A7CD}"/>
    <cellStyle name="Currency 3 2 9 2 2 2 5" xfId="25059" xr:uid="{044859D0-EF02-4595-9827-D9AB5FB8758B}"/>
    <cellStyle name="Currency 3 2 9 2 2 3" xfId="4129" xr:uid="{038449D2-55C7-4F40-B5FC-7A7E8713C944}"/>
    <cellStyle name="Currency 3 2 9 2 2 3 2" xfId="9793" xr:uid="{DD49D7D0-3559-464D-9BAC-385F4AAE0BD5}"/>
    <cellStyle name="Currency 3 2 9 2 2 3 2 2" xfId="21121" xr:uid="{0D70DBF9-7853-46C1-BA70-39C7204FBFBD}"/>
    <cellStyle name="Currency 3 2 9 2 2 3 2 2 2" xfId="43777" xr:uid="{044E578B-F82C-4306-9A38-A3E1A38C499C}"/>
    <cellStyle name="Currency 3 2 9 2 2 3 2 3" xfId="32449" xr:uid="{8BCE4EAC-BA6C-43F2-B3FA-DE9E76340B05}"/>
    <cellStyle name="Currency 3 2 9 2 2 3 3" xfId="15457" xr:uid="{70C9B3EA-461E-4F54-8340-CD34394E0C5A}"/>
    <cellStyle name="Currency 3 2 9 2 2 3 3 2" xfId="38113" xr:uid="{B843BF28-D1F0-4F0A-9B99-1F7355EB114E}"/>
    <cellStyle name="Currency 3 2 9 2 2 3 4" xfId="26785" xr:uid="{44892F56-D439-490E-90AD-A78C14AAC80C}"/>
    <cellStyle name="Currency 3 2 9 2 2 4" xfId="6961" xr:uid="{3DAD07D1-25D9-4180-9F21-4443D492ABC5}"/>
    <cellStyle name="Currency 3 2 9 2 2 4 2" xfId="18289" xr:uid="{3E284444-9D2A-4B42-85C1-E472E9D13ABF}"/>
    <cellStyle name="Currency 3 2 9 2 2 4 2 2" xfId="40945" xr:uid="{B98A1AB5-9618-4065-B259-0BC417D070BE}"/>
    <cellStyle name="Currency 3 2 9 2 2 4 3" xfId="29617" xr:uid="{A8A7DC8D-6C4C-4CCA-BFDE-65FFB577AE9A}"/>
    <cellStyle name="Currency 3 2 9 2 2 5" xfId="12625" xr:uid="{41DD668C-28A5-40A7-AEE7-67D4271E33B6}"/>
    <cellStyle name="Currency 3 2 9 2 2 5 2" xfId="35281" xr:uid="{690817C3-C29F-44DF-9878-FCC7D4794368}"/>
    <cellStyle name="Currency 3 2 9 2 2 6" xfId="23953" xr:uid="{DCECDC8B-54F0-4095-BFBF-558F781A0C74}"/>
    <cellStyle name="Currency 3 2 9 2 3" xfId="2404" xr:uid="{0CF9DD75-3E17-4195-A642-B91E0B9FA959}"/>
    <cellStyle name="Currency 3 2 9 2 3 2" xfId="5236" xr:uid="{DD9C1589-4746-4820-BE41-BC0B447671D5}"/>
    <cellStyle name="Currency 3 2 9 2 3 2 2" xfId="10900" xr:uid="{0E50A815-8D35-4BA5-83A5-BB31A92A7C6D}"/>
    <cellStyle name="Currency 3 2 9 2 3 2 2 2" xfId="22228" xr:uid="{61F88DEE-5F2B-43F2-8CF3-9895FFBEB462}"/>
    <cellStyle name="Currency 3 2 9 2 3 2 2 2 2" xfId="44884" xr:uid="{62DEB690-79AC-4B62-9A85-4D227EDE949E}"/>
    <cellStyle name="Currency 3 2 9 2 3 2 2 3" xfId="33556" xr:uid="{ABE8E728-9C57-4C5F-9E80-50D0BC3E83B6}"/>
    <cellStyle name="Currency 3 2 9 2 3 2 3" xfId="16564" xr:uid="{BD4C0B49-7242-47D9-865A-3E250E09BE46}"/>
    <cellStyle name="Currency 3 2 9 2 3 2 3 2" xfId="39220" xr:uid="{6678263A-5400-430F-8F50-7DE83B1D6C64}"/>
    <cellStyle name="Currency 3 2 9 2 3 2 4" xfId="27892" xr:uid="{AE281586-37F2-4486-8A27-80DC1BEA17F0}"/>
    <cellStyle name="Currency 3 2 9 2 3 3" xfId="8068" xr:uid="{013385A7-D835-412F-9FFA-4EB049A8CB29}"/>
    <cellStyle name="Currency 3 2 9 2 3 3 2" xfId="19396" xr:uid="{4B14CACC-520E-46FC-BB9F-33760503C5D3}"/>
    <cellStyle name="Currency 3 2 9 2 3 3 2 2" xfId="42052" xr:uid="{307C6D2D-14AF-4477-B09A-A8A040331CBE}"/>
    <cellStyle name="Currency 3 2 9 2 3 3 3" xfId="30724" xr:uid="{99B28E80-BAC0-4E01-8BF5-8279D69F0CB6}"/>
    <cellStyle name="Currency 3 2 9 2 3 4" xfId="13732" xr:uid="{ECD70BA8-402F-484E-AA5B-D063B02AB0FF}"/>
    <cellStyle name="Currency 3 2 9 2 3 4 2" xfId="36388" xr:uid="{69D2B43F-E022-4B8C-8DA2-4AC4A7DFFC1F}"/>
    <cellStyle name="Currency 3 2 9 2 3 5" xfId="25060" xr:uid="{61A3F8FE-90A3-4D4B-97DA-12B14F0E1C28}"/>
    <cellStyle name="Currency 3 2 9 2 4" xfId="3425" xr:uid="{85653812-2F51-4F75-8141-AAD445BBF6A6}"/>
    <cellStyle name="Currency 3 2 9 2 4 2" xfId="9089" xr:uid="{71B4BE98-EACE-48D6-A3BB-3EF512B48CC8}"/>
    <cellStyle name="Currency 3 2 9 2 4 2 2" xfId="20417" xr:uid="{DEF3EF6F-4124-481A-823F-DD6CA75DC140}"/>
    <cellStyle name="Currency 3 2 9 2 4 2 2 2" xfId="43073" xr:uid="{A517127C-19E6-4D52-8578-F2EC63A772AB}"/>
    <cellStyle name="Currency 3 2 9 2 4 2 3" xfId="31745" xr:uid="{C4C69A76-4A1B-4896-8795-8BF4A2CAA8B1}"/>
    <cellStyle name="Currency 3 2 9 2 4 3" xfId="14753" xr:uid="{1A72B4AA-5789-4F19-AEE5-45737C71BA3C}"/>
    <cellStyle name="Currency 3 2 9 2 4 3 2" xfId="37409" xr:uid="{A8B8C339-6306-48D0-B6C4-329B130A481F}"/>
    <cellStyle name="Currency 3 2 9 2 4 4" xfId="26081" xr:uid="{F26CAAD1-B47A-4C69-B39A-110E7D1D702A}"/>
    <cellStyle name="Currency 3 2 9 2 5" xfId="6257" xr:uid="{C8EC6803-F764-4A94-8AC5-BBC971B9C7B8}"/>
    <cellStyle name="Currency 3 2 9 2 5 2" xfId="17585" xr:uid="{960B2DA6-468F-4D85-96BA-EED38A8CC5B9}"/>
    <cellStyle name="Currency 3 2 9 2 5 2 2" xfId="40241" xr:uid="{8F71B870-3E81-416B-98EA-36A2D6470B8F}"/>
    <cellStyle name="Currency 3 2 9 2 5 3" xfId="28913" xr:uid="{613200AF-01B5-4215-9B96-6C5B0584864B}"/>
    <cellStyle name="Currency 3 2 9 2 6" xfId="11921" xr:uid="{FE43D3F0-701B-496B-8A3E-EA9793D9CC62}"/>
    <cellStyle name="Currency 3 2 9 2 6 2" xfId="34577" xr:uid="{9237976B-78B7-414F-9238-EAC5FF1204FF}"/>
    <cellStyle name="Currency 3 2 9 2 7" xfId="23249" xr:uid="{4F67AFEE-107E-4FAE-BE4A-EF8775E64F61}"/>
    <cellStyle name="Currency 3 2 9 3" xfId="945" xr:uid="{B67F7B5A-7E5A-4D60-883A-76401DD4CC84}"/>
    <cellStyle name="Currency 3 2 9 3 2" xfId="2405" xr:uid="{1FD85AB3-029E-4399-A563-34BDCEA679B5}"/>
    <cellStyle name="Currency 3 2 9 3 2 2" xfId="5237" xr:uid="{C436B6A8-6392-469F-AB5A-A7EEAB95E921}"/>
    <cellStyle name="Currency 3 2 9 3 2 2 2" xfId="10901" xr:uid="{6E1DD124-34AF-44BB-9567-E7A14F2BEBD5}"/>
    <cellStyle name="Currency 3 2 9 3 2 2 2 2" xfId="22229" xr:uid="{9C1EF64E-B533-47A6-B5F8-19344D9C6ABF}"/>
    <cellStyle name="Currency 3 2 9 3 2 2 2 2 2" xfId="44885" xr:uid="{9CEEDD6A-2082-4D41-ABD4-7B2CE28A0FB9}"/>
    <cellStyle name="Currency 3 2 9 3 2 2 2 3" xfId="33557" xr:uid="{F8167290-8A6B-4706-98DD-AD87FC0B05A5}"/>
    <cellStyle name="Currency 3 2 9 3 2 2 3" xfId="16565" xr:uid="{62DF4F4F-2B3A-47A1-969E-8D8A1835CA8F}"/>
    <cellStyle name="Currency 3 2 9 3 2 2 3 2" xfId="39221" xr:uid="{00ADCF97-5C9D-44E6-BB3D-9BEE3C230656}"/>
    <cellStyle name="Currency 3 2 9 3 2 2 4" xfId="27893" xr:uid="{CAFFCBCF-6769-46C1-9F6C-C49E7A9C8EBA}"/>
    <cellStyle name="Currency 3 2 9 3 2 3" xfId="8069" xr:uid="{2D9C5069-EB2B-453D-B058-ECB6C56A4EEA}"/>
    <cellStyle name="Currency 3 2 9 3 2 3 2" xfId="19397" xr:uid="{D24DF951-D9BA-48E9-AD8F-25F580A1958C}"/>
    <cellStyle name="Currency 3 2 9 3 2 3 2 2" xfId="42053" xr:uid="{FD79813F-1014-4DCC-8BAF-09A5FE99F5E5}"/>
    <cellStyle name="Currency 3 2 9 3 2 3 3" xfId="30725" xr:uid="{6EFFAC9F-BAD4-4000-8550-A058B9BEC699}"/>
    <cellStyle name="Currency 3 2 9 3 2 4" xfId="13733" xr:uid="{A9D0B283-CFBE-4B18-A4F4-C6156831858E}"/>
    <cellStyle name="Currency 3 2 9 3 2 4 2" xfId="36389" xr:uid="{1A8DDF38-9C0F-42F6-B1F3-C2F45F99DC10}"/>
    <cellStyle name="Currency 3 2 9 3 2 5" xfId="25061" xr:uid="{34D4DAD6-CCC3-4861-988D-2DB32EF7B092}"/>
    <cellStyle name="Currency 3 2 9 3 3" xfId="3777" xr:uid="{C73B4189-1DA0-4F54-9EE3-6548F8BD12EC}"/>
    <cellStyle name="Currency 3 2 9 3 3 2" xfId="9441" xr:uid="{E4C49B17-B1E7-40EA-89FC-748110DAECF0}"/>
    <cellStyle name="Currency 3 2 9 3 3 2 2" xfId="20769" xr:uid="{32D4C95D-7FCC-45E0-9C49-F4B01FA0B64C}"/>
    <cellStyle name="Currency 3 2 9 3 3 2 2 2" xfId="43425" xr:uid="{10C6396B-EA0A-454A-83B0-EBF40537EEB5}"/>
    <cellStyle name="Currency 3 2 9 3 3 2 3" xfId="32097" xr:uid="{8885F7AE-7F0A-45CB-B981-7B7B3F881762}"/>
    <cellStyle name="Currency 3 2 9 3 3 3" xfId="15105" xr:uid="{74656398-C9CF-4D55-A7C7-FC3F51FD40C6}"/>
    <cellStyle name="Currency 3 2 9 3 3 3 2" xfId="37761" xr:uid="{481E7A7D-FFAE-4355-903C-33787C339D06}"/>
    <cellStyle name="Currency 3 2 9 3 3 4" xfId="26433" xr:uid="{C534E4AD-3BF9-4CFE-8584-F46B7898EA49}"/>
    <cellStyle name="Currency 3 2 9 3 4" xfId="6609" xr:uid="{FA7EBAEA-F433-40B8-83BF-4678E24C5B01}"/>
    <cellStyle name="Currency 3 2 9 3 4 2" xfId="17937" xr:uid="{C34910EA-2BD4-4826-B710-990CCC6D7AA4}"/>
    <cellStyle name="Currency 3 2 9 3 4 2 2" xfId="40593" xr:uid="{8D37E4ED-F326-46B9-B00B-7361BB6EEEAC}"/>
    <cellStyle name="Currency 3 2 9 3 4 3" xfId="29265" xr:uid="{C77CCB28-0B4A-4823-B064-9326BF00BBEC}"/>
    <cellStyle name="Currency 3 2 9 3 5" xfId="12273" xr:uid="{70628345-D38C-4907-BAD0-092E2CCDA4E6}"/>
    <cellStyle name="Currency 3 2 9 3 5 2" xfId="34929" xr:uid="{72F3BF7C-3F0E-4472-BDD6-D1D2578F5390}"/>
    <cellStyle name="Currency 3 2 9 3 6" xfId="23601" xr:uid="{1B0AA088-D3C2-4B54-9050-4046D247C6E8}"/>
    <cellStyle name="Currency 3 2 9 4" xfId="2406" xr:uid="{20A98641-67C9-499F-9D81-F27A4F0DFB1A}"/>
    <cellStyle name="Currency 3 2 9 4 2" xfId="5238" xr:uid="{F6985505-4E73-4713-9C94-8538F4B9DCCC}"/>
    <cellStyle name="Currency 3 2 9 4 2 2" xfId="10902" xr:uid="{FDE4DE01-C599-47ED-A824-949F758B9E70}"/>
    <cellStyle name="Currency 3 2 9 4 2 2 2" xfId="22230" xr:uid="{DF1DEC99-58DE-4819-96F2-A429E2E6F6C2}"/>
    <cellStyle name="Currency 3 2 9 4 2 2 2 2" xfId="44886" xr:uid="{4B00E21E-1BE4-4CF7-ACC7-6B75423EA050}"/>
    <cellStyle name="Currency 3 2 9 4 2 2 3" xfId="33558" xr:uid="{7BBE7A55-077E-4888-992D-7A924551F030}"/>
    <cellStyle name="Currency 3 2 9 4 2 3" xfId="16566" xr:uid="{CEEB3D16-8FA6-4254-A716-17FC22B3045F}"/>
    <cellStyle name="Currency 3 2 9 4 2 3 2" xfId="39222" xr:uid="{D49E4314-1318-401F-B95E-2A218272BA7F}"/>
    <cellStyle name="Currency 3 2 9 4 2 4" xfId="27894" xr:uid="{468107EF-08FA-4D00-B888-6AFB0EB6FBF0}"/>
    <cellStyle name="Currency 3 2 9 4 3" xfId="8070" xr:uid="{BC17C63E-F9BC-48A7-AC47-26458F6BD73C}"/>
    <cellStyle name="Currency 3 2 9 4 3 2" xfId="19398" xr:uid="{875FD838-439A-492D-A5AE-B573CAB1EDD4}"/>
    <cellStyle name="Currency 3 2 9 4 3 2 2" xfId="42054" xr:uid="{A86E9E81-06D9-4B17-B193-A5DA3F51DC8B}"/>
    <cellStyle name="Currency 3 2 9 4 3 3" xfId="30726" xr:uid="{5E921A59-DFBF-4E00-AFD0-BEC07DDC6436}"/>
    <cellStyle name="Currency 3 2 9 4 4" xfId="13734" xr:uid="{B7C8E177-E390-40E3-A250-D1C30F52AE94}"/>
    <cellStyle name="Currency 3 2 9 4 4 2" xfId="36390" xr:uid="{F539CE3E-0908-4638-BF48-E8FC970F7034}"/>
    <cellStyle name="Currency 3 2 9 4 5" xfId="25062" xr:uid="{C1259B9F-52C5-4265-BE59-E67725B3FC3C}"/>
    <cellStyle name="Currency 3 2 9 5" xfId="3073" xr:uid="{5CB514C7-A638-4906-A321-C44F064188C7}"/>
    <cellStyle name="Currency 3 2 9 5 2" xfId="8737" xr:uid="{921426F3-30F7-4A65-9949-D84D7029F6D3}"/>
    <cellStyle name="Currency 3 2 9 5 2 2" xfId="20065" xr:uid="{F30103A6-D77B-4CA8-B0B4-1653239B72CB}"/>
    <cellStyle name="Currency 3 2 9 5 2 2 2" xfId="42721" xr:uid="{7E5AA5CB-2622-47AA-A518-4D94763F067E}"/>
    <cellStyle name="Currency 3 2 9 5 2 3" xfId="31393" xr:uid="{A231F938-7757-420E-96BB-228416FD0FA4}"/>
    <cellStyle name="Currency 3 2 9 5 3" xfId="14401" xr:uid="{6DD29C51-1522-4A72-AC9E-8AA0AE790681}"/>
    <cellStyle name="Currency 3 2 9 5 3 2" xfId="37057" xr:uid="{BAD1347F-A813-49F3-8222-30C5D84FD107}"/>
    <cellStyle name="Currency 3 2 9 5 4" xfId="25729" xr:uid="{494AC068-CE33-4909-95B9-16D73D5A7C35}"/>
    <cellStyle name="Currency 3 2 9 6" xfId="5905" xr:uid="{5232AF44-FB8C-4291-A757-08636578A1BF}"/>
    <cellStyle name="Currency 3 2 9 6 2" xfId="17233" xr:uid="{42D024C2-164D-4552-B8EE-9B309E1AFB11}"/>
    <cellStyle name="Currency 3 2 9 6 2 2" xfId="39889" xr:uid="{BC4276C2-52F1-45AD-8177-4B65565544CC}"/>
    <cellStyle name="Currency 3 2 9 6 3" xfId="28561" xr:uid="{84D5760E-DF97-4862-8CDC-A4C757F4E780}"/>
    <cellStyle name="Currency 3 2 9 7" xfId="11569" xr:uid="{28074A14-AA01-487E-9D82-F3B90FA562BF}"/>
    <cellStyle name="Currency 3 2 9 7 2" xfId="34225" xr:uid="{F0A75B85-0C27-4D9B-84CD-AE12B98B4A6A}"/>
    <cellStyle name="Currency 3 2 9 8" xfId="22897" xr:uid="{8EBB2EF2-D1D8-4681-BFCE-555E390E17CC}"/>
    <cellStyle name="Currency 3 20" xfId="2901" xr:uid="{D8ED6791-8CA0-4D7B-9568-A7EC74DD0EFA}"/>
    <cellStyle name="Currency 3 20 2" xfId="8565" xr:uid="{BC57EF43-8D28-4EF3-8F5B-E61435EC2097}"/>
    <cellStyle name="Currency 3 20 2 2" xfId="19893" xr:uid="{51FB64D8-FD13-49F4-B67D-44CF7E253F2F}"/>
    <cellStyle name="Currency 3 20 2 2 2" xfId="42549" xr:uid="{110197F2-C9A2-4918-BC19-5E23BF23098A}"/>
    <cellStyle name="Currency 3 20 2 3" xfId="31221" xr:uid="{D1945842-487A-4E46-9662-841639F50B97}"/>
    <cellStyle name="Currency 3 20 3" xfId="14229" xr:uid="{4F93AE24-B47E-4052-87CE-5F2C34A0E762}"/>
    <cellStyle name="Currency 3 20 3 2" xfId="36885" xr:uid="{2D3ED820-9BA5-4134-8B74-8AAB467365DD}"/>
    <cellStyle name="Currency 3 20 4" xfId="25557" xr:uid="{383F8F4C-6288-4FE9-8062-9E822338DB03}"/>
    <cellStyle name="Currency 3 21" xfId="2894" xr:uid="{A45ED636-E713-48FC-B729-A5098153D3E8}"/>
    <cellStyle name="Currency 3 21 2" xfId="8558" xr:uid="{B36A8208-2ED3-43B1-AEF1-711B1F23D30F}"/>
    <cellStyle name="Currency 3 21 2 2" xfId="19886" xr:uid="{0E9FFC9C-11A8-4EA7-8AE2-07F071C18D6F}"/>
    <cellStyle name="Currency 3 21 2 2 2" xfId="42542" xr:uid="{0A1445B9-1A22-49E0-A46E-18341166E41F}"/>
    <cellStyle name="Currency 3 21 2 3" xfId="31214" xr:uid="{BE6D251B-A336-4D03-99D7-4FB9AC4762CE}"/>
    <cellStyle name="Currency 3 21 3" xfId="14222" xr:uid="{85ED7EFB-B3DF-4517-B4EE-FADD92975A78}"/>
    <cellStyle name="Currency 3 21 3 2" xfId="36878" xr:uid="{CF26E5AE-D2F1-47D2-9DB6-4FF3D4C27603}"/>
    <cellStyle name="Currency 3 21 4" xfId="25550" xr:uid="{C929038B-593A-4588-90FF-536143550001}"/>
    <cellStyle name="Currency 3 22" xfId="5733" xr:uid="{F795D01C-DB48-47DC-95C6-EC9D9CB04A8B}"/>
    <cellStyle name="Currency 3 22 2" xfId="17061" xr:uid="{29EC7EB3-2334-404B-B028-329C42532624}"/>
    <cellStyle name="Currency 3 22 2 2" xfId="39717" xr:uid="{85479DAE-FEC5-4FA0-8B0E-208F6ED65727}"/>
    <cellStyle name="Currency 3 22 3" xfId="28389" xr:uid="{66E7B4E2-5E8B-4043-9C23-677A1D5A13E9}"/>
    <cellStyle name="Currency 3 23" xfId="5726" xr:uid="{896C1BA9-8BDA-410F-82FE-2D1CF39BE440}"/>
    <cellStyle name="Currency 3 23 2" xfId="17054" xr:uid="{626F38FB-C51C-4B5A-B330-BE536706903D}"/>
    <cellStyle name="Currency 3 23 2 2" xfId="39710" xr:uid="{2EC0C777-A3DA-45EA-9AC8-CFB49E8A34AD}"/>
    <cellStyle name="Currency 3 23 3" xfId="28382" xr:uid="{90E6D877-D655-4223-8A9E-2970C4EF2F1A}"/>
    <cellStyle name="Currency 3 24" xfId="11397" xr:uid="{D8547B2C-C12E-42F8-B1B4-79DB5FF721D8}"/>
    <cellStyle name="Currency 3 24 2" xfId="34053" xr:uid="{C0DA0ED1-1028-4165-89E1-7E05CC034890}"/>
    <cellStyle name="Currency 3 25" xfId="11390" xr:uid="{02AE7DA4-4303-442E-A371-1962E4A1CC52}"/>
    <cellStyle name="Currency 3 25 2" xfId="34046" xr:uid="{5CEE1D26-799B-43C4-99CB-C48BA7AD1667}"/>
    <cellStyle name="Currency 3 26" xfId="22725" xr:uid="{108F7F04-E469-47B5-8197-5F6924E57330}"/>
    <cellStyle name="Currency 3 27" xfId="22718" xr:uid="{4A1A373E-F397-49D8-BCE0-D3712CBF0BBC}"/>
    <cellStyle name="Currency 3 28" xfId="45393" xr:uid="{CEE11BA3-E0C4-4AD6-A5FB-E6BE6DE8D43C}"/>
    <cellStyle name="Currency 3 29" xfId="45400" xr:uid="{322CCE79-8B60-4C36-89FE-1091796FB67F}"/>
    <cellStyle name="Currency 3 3" xfId="80" xr:uid="{726C9E12-7B05-48EB-B34D-70D80606913F}"/>
    <cellStyle name="Currency 3 3 10" xfId="5744" xr:uid="{BC75044E-74B0-4050-B645-40FCABBD83B8}"/>
    <cellStyle name="Currency 3 3 10 2" xfId="17072" xr:uid="{39B3E65C-BE40-4266-8601-DB777328FF81}"/>
    <cellStyle name="Currency 3 3 10 2 2" xfId="39728" xr:uid="{D616DE75-0E17-48EC-8D22-F37AB18DF6BD}"/>
    <cellStyle name="Currency 3 3 10 3" xfId="28400" xr:uid="{80B39439-1779-4064-84BA-863FB32C7320}"/>
    <cellStyle name="Currency 3 3 11" xfId="11408" xr:uid="{91A343C5-F54C-46F0-810C-34F86F663E0E}"/>
    <cellStyle name="Currency 3 3 11 2" xfId="34064" xr:uid="{1EBBE55D-9868-4AA8-ADB8-EB9D1048D193}"/>
    <cellStyle name="Currency 3 3 12" xfId="22736" xr:uid="{033A0474-A758-4A51-AE23-8A270509ACA9}"/>
    <cellStyle name="Currency 3 3 2" xfId="102" xr:uid="{F613AF31-284B-48DC-8B69-04E366A31115}"/>
    <cellStyle name="Currency 3 3 2 10" xfId="11430" xr:uid="{66860C17-998B-40E8-8FCB-8E7E5AFF4D1B}"/>
    <cellStyle name="Currency 3 3 2 10 2" xfId="34086" xr:uid="{2743B6F2-7148-4113-B650-3345285981B2}"/>
    <cellStyle name="Currency 3 3 2 11" xfId="22758" xr:uid="{7E787812-65D8-4ED8-AFEA-D50EEEEDE633}"/>
    <cellStyle name="Currency 3 3 2 2" xfId="146" xr:uid="{D5A10331-DE74-4618-B581-F3A07D07F091}"/>
    <cellStyle name="Currency 3 3 2 2 10" xfId="22802" xr:uid="{A7A69D54-BE3F-45F1-8D01-342573E18756}"/>
    <cellStyle name="Currency 3 3 2 2 2" xfId="234" xr:uid="{40486FB7-B1D9-4B53-82C6-426E0522D3D0}"/>
    <cellStyle name="Currency 3 3 2 2 2 2" xfId="410" xr:uid="{6C16D7DA-145C-47AA-B81D-51783A05AA42}"/>
    <cellStyle name="Currency 3 3 2 2 2 2 2" xfId="762" xr:uid="{40D371E4-BC47-4392-8FA3-4D29C2EC2B7E}"/>
    <cellStyle name="Currency 3 3 2 2 2 2 2 2" xfId="1466" xr:uid="{F3ACB524-7A04-400F-B7EF-95D2626675CF}"/>
    <cellStyle name="Currency 3 3 2 2 2 2 2 2 2" xfId="2407" xr:uid="{68BD0D25-154D-42F6-84B9-BBE73C99824F}"/>
    <cellStyle name="Currency 3 3 2 2 2 2 2 2 2 2" xfId="5239" xr:uid="{D40919E1-715A-46AC-9680-72F41ADF1987}"/>
    <cellStyle name="Currency 3 3 2 2 2 2 2 2 2 2 2" xfId="10903" xr:uid="{5A32627B-2F7F-4EB1-AA60-F86BA8B7B5F3}"/>
    <cellStyle name="Currency 3 3 2 2 2 2 2 2 2 2 2 2" xfId="22231" xr:uid="{75187C07-C8ED-43F1-8802-D09B16D2E305}"/>
    <cellStyle name="Currency 3 3 2 2 2 2 2 2 2 2 2 2 2" xfId="44887" xr:uid="{7136ADCF-0B1A-400D-9D0D-7C65A6F90226}"/>
    <cellStyle name="Currency 3 3 2 2 2 2 2 2 2 2 2 3" xfId="33559" xr:uid="{DB95BFA0-A22B-4243-B35C-6D473742D811}"/>
    <cellStyle name="Currency 3 3 2 2 2 2 2 2 2 2 3" xfId="16567" xr:uid="{A8684607-A70F-4139-886F-4F6695B535EA}"/>
    <cellStyle name="Currency 3 3 2 2 2 2 2 2 2 2 3 2" xfId="39223" xr:uid="{E40F4901-2A44-4B4F-8E2C-1ECA531240DE}"/>
    <cellStyle name="Currency 3 3 2 2 2 2 2 2 2 2 4" xfId="27895" xr:uid="{862656AA-2618-4FE8-AB50-920575537DD4}"/>
    <cellStyle name="Currency 3 3 2 2 2 2 2 2 2 3" xfId="8071" xr:uid="{0471514D-AEA5-4470-AEB8-6915AAD9504F}"/>
    <cellStyle name="Currency 3 3 2 2 2 2 2 2 2 3 2" xfId="19399" xr:uid="{9555EBB8-EBD1-41AC-9A41-D38728C0DDB1}"/>
    <cellStyle name="Currency 3 3 2 2 2 2 2 2 2 3 2 2" xfId="42055" xr:uid="{D06ED1D5-B14C-4D61-9848-7441C7A6B755}"/>
    <cellStyle name="Currency 3 3 2 2 2 2 2 2 2 3 3" xfId="30727" xr:uid="{CABFFD79-90A1-4369-9C6B-B4132E8A5073}"/>
    <cellStyle name="Currency 3 3 2 2 2 2 2 2 2 4" xfId="13735" xr:uid="{B49D66FF-A957-4898-8291-7594566D56CA}"/>
    <cellStyle name="Currency 3 3 2 2 2 2 2 2 2 4 2" xfId="36391" xr:uid="{0E70E9EE-C941-4156-A582-5DB2E36CCEEF}"/>
    <cellStyle name="Currency 3 3 2 2 2 2 2 2 2 5" xfId="25063" xr:uid="{12BB40B3-76E7-436D-9282-6D14788B721B}"/>
    <cellStyle name="Currency 3 3 2 2 2 2 2 2 3" xfId="4298" xr:uid="{A585BF49-41AF-42A4-AD85-0F80D9CBBAAC}"/>
    <cellStyle name="Currency 3 3 2 2 2 2 2 2 3 2" xfId="9962" xr:uid="{9B3610AF-9063-4C23-ABFE-6F1846F55298}"/>
    <cellStyle name="Currency 3 3 2 2 2 2 2 2 3 2 2" xfId="21290" xr:uid="{B369F196-75D0-4F16-95BA-A50DB933133B}"/>
    <cellStyle name="Currency 3 3 2 2 2 2 2 2 3 2 2 2" xfId="43946" xr:uid="{914F1780-C5AD-4F2E-BABA-8C68D132A62D}"/>
    <cellStyle name="Currency 3 3 2 2 2 2 2 2 3 2 3" xfId="32618" xr:uid="{6732B133-887E-42D1-B4DF-8EF7BBDF3C0D}"/>
    <cellStyle name="Currency 3 3 2 2 2 2 2 2 3 3" xfId="15626" xr:uid="{E324A964-6EF6-4143-AC02-E18E57452C24}"/>
    <cellStyle name="Currency 3 3 2 2 2 2 2 2 3 3 2" xfId="38282" xr:uid="{EFAA3181-185D-4F90-8AD8-B39FCCE5ED7C}"/>
    <cellStyle name="Currency 3 3 2 2 2 2 2 2 3 4" xfId="26954" xr:uid="{09BD50C4-F921-43BB-BCD2-8AAE4DE1FFEF}"/>
    <cellStyle name="Currency 3 3 2 2 2 2 2 2 4" xfId="7130" xr:uid="{B63273BA-7935-4A43-AD48-1CBBA0A52AE6}"/>
    <cellStyle name="Currency 3 3 2 2 2 2 2 2 4 2" xfId="18458" xr:uid="{810E8E63-DE19-4A6B-9717-14355EF1DA1F}"/>
    <cellStyle name="Currency 3 3 2 2 2 2 2 2 4 2 2" xfId="41114" xr:uid="{A6E826EE-93A6-4F5F-AFC1-6173F12EEB7D}"/>
    <cellStyle name="Currency 3 3 2 2 2 2 2 2 4 3" xfId="29786" xr:uid="{31C5EB68-990B-4D0F-8169-26A694AFA94D}"/>
    <cellStyle name="Currency 3 3 2 2 2 2 2 2 5" xfId="12794" xr:uid="{DF31E0B7-9229-49FA-9B10-037A74B32F90}"/>
    <cellStyle name="Currency 3 3 2 2 2 2 2 2 5 2" xfId="35450" xr:uid="{09E3C58D-B761-43E0-8E51-847F3AC46268}"/>
    <cellStyle name="Currency 3 3 2 2 2 2 2 2 6" xfId="24122" xr:uid="{9761B72D-1C27-49EB-805A-1107D1F63C4C}"/>
    <cellStyle name="Currency 3 3 2 2 2 2 2 3" xfId="2408" xr:uid="{D9C11EF2-D74C-4CC0-A192-1593F0555714}"/>
    <cellStyle name="Currency 3 3 2 2 2 2 2 3 2" xfId="5240" xr:uid="{4344B101-04B8-41BD-B733-EC2CE3DDD7D5}"/>
    <cellStyle name="Currency 3 3 2 2 2 2 2 3 2 2" xfId="10904" xr:uid="{2E55F800-3FA1-427D-A977-D8F87A6352C8}"/>
    <cellStyle name="Currency 3 3 2 2 2 2 2 3 2 2 2" xfId="22232" xr:uid="{10EC12B8-E9A8-4089-A318-F185D9B2F0E8}"/>
    <cellStyle name="Currency 3 3 2 2 2 2 2 3 2 2 2 2" xfId="44888" xr:uid="{B78107B8-6C43-4EFF-ACD7-6FEE937CEF70}"/>
    <cellStyle name="Currency 3 3 2 2 2 2 2 3 2 2 3" xfId="33560" xr:uid="{101DAE23-4132-4125-A807-D4E12E3B38E4}"/>
    <cellStyle name="Currency 3 3 2 2 2 2 2 3 2 3" xfId="16568" xr:uid="{6D369383-1D05-4B64-AF44-61E7B0A380D0}"/>
    <cellStyle name="Currency 3 3 2 2 2 2 2 3 2 3 2" xfId="39224" xr:uid="{A2432885-8618-43F0-A70B-BF680F03EECD}"/>
    <cellStyle name="Currency 3 3 2 2 2 2 2 3 2 4" xfId="27896" xr:uid="{617A22CF-3FA0-46C8-A0CD-DFBE124608F9}"/>
    <cellStyle name="Currency 3 3 2 2 2 2 2 3 3" xfId="8072" xr:uid="{BC37747A-F5E1-416C-842A-3B28A552D922}"/>
    <cellStyle name="Currency 3 3 2 2 2 2 2 3 3 2" xfId="19400" xr:uid="{327E072C-308B-4F6C-AF50-CEEB5532F201}"/>
    <cellStyle name="Currency 3 3 2 2 2 2 2 3 3 2 2" xfId="42056" xr:uid="{D6E8D88B-62CF-4AE5-AB1F-0BA267C2BAD2}"/>
    <cellStyle name="Currency 3 3 2 2 2 2 2 3 3 3" xfId="30728" xr:uid="{60566E08-DE45-416E-936A-0F6D89B35793}"/>
    <cellStyle name="Currency 3 3 2 2 2 2 2 3 4" xfId="13736" xr:uid="{067D4CE0-851B-47AA-A9BF-2F5DE088AE73}"/>
    <cellStyle name="Currency 3 3 2 2 2 2 2 3 4 2" xfId="36392" xr:uid="{05546E20-76B9-407F-A39B-13057CCE243C}"/>
    <cellStyle name="Currency 3 3 2 2 2 2 2 3 5" xfId="25064" xr:uid="{3070955C-5891-4F18-8B7F-610E68D69E64}"/>
    <cellStyle name="Currency 3 3 2 2 2 2 2 4" xfId="3594" xr:uid="{AC3BAF12-2288-4BE9-859B-6E7FC44C4B84}"/>
    <cellStyle name="Currency 3 3 2 2 2 2 2 4 2" xfId="9258" xr:uid="{B1105B46-D6F4-49A2-BCF5-D2F7E97A3F13}"/>
    <cellStyle name="Currency 3 3 2 2 2 2 2 4 2 2" xfId="20586" xr:uid="{06608CBE-3176-460E-8B73-3754F4101039}"/>
    <cellStyle name="Currency 3 3 2 2 2 2 2 4 2 2 2" xfId="43242" xr:uid="{6D777438-02A2-409F-B332-3A229315361A}"/>
    <cellStyle name="Currency 3 3 2 2 2 2 2 4 2 3" xfId="31914" xr:uid="{53E272D3-C300-4712-AFA8-7753FDC9FB2A}"/>
    <cellStyle name="Currency 3 3 2 2 2 2 2 4 3" xfId="14922" xr:uid="{7D282F2E-9216-435D-8C7C-87A3F24117AB}"/>
    <cellStyle name="Currency 3 3 2 2 2 2 2 4 3 2" xfId="37578" xr:uid="{8D2D7711-AFA9-4769-97FF-949AB0706CEC}"/>
    <cellStyle name="Currency 3 3 2 2 2 2 2 4 4" xfId="26250" xr:uid="{07263609-C18F-4AE8-BE69-2B16472EC8E5}"/>
    <cellStyle name="Currency 3 3 2 2 2 2 2 5" xfId="6426" xr:uid="{64F00125-4BE3-4DA6-A99A-E9B39DDCAA3A}"/>
    <cellStyle name="Currency 3 3 2 2 2 2 2 5 2" xfId="17754" xr:uid="{3A59C0E2-94DD-43C7-A2C5-3722B4C5C71F}"/>
    <cellStyle name="Currency 3 3 2 2 2 2 2 5 2 2" xfId="40410" xr:uid="{B5216A27-6E05-4866-BBF3-82173034EB0F}"/>
    <cellStyle name="Currency 3 3 2 2 2 2 2 5 3" xfId="29082" xr:uid="{D9082324-8E7B-4A90-8A0A-40F334B84CC8}"/>
    <cellStyle name="Currency 3 3 2 2 2 2 2 6" xfId="12090" xr:uid="{E854ED69-50A9-4DBA-956D-F15063EF081E}"/>
    <cellStyle name="Currency 3 3 2 2 2 2 2 6 2" xfId="34746" xr:uid="{4922DA59-0594-48FD-BE68-2CE782C13D4D}"/>
    <cellStyle name="Currency 3 3 2 2 2 2 2 7" xfId="23418" xr:uid="{440FAA86-3B88-4396-8C55-004B37504F97}"/>
    <cellStyle name="Currency 3 3 2 2 2 2 3" xfId="1114" xr:uid="{D226FCED-4350-4148-BDEB-4E63DCD2E027}"/>
    <cellStyle name="Currency 3 3 2 2 2 2 3 2" xfId="2409" xr:uid="{E7DC0C07-E2AC-4C64-BE48-768B96FFCEEA}"/>
    <cellStyle name="Currency 3 3 2 2 2 2 3 2 2" xfId="5241" xr:uid="{D3BB36B9-92B4-46C9-95D4-754BB1FDB494}"/>
    <cellStyle name="Currency 3 3 2 2 2 2 3 2 2 2" xfId="10905" xr:uid="{5B2DDBAA-AB86-4DD7-BDCD-B6B70DF2E281}"/>
    <cellStyle name="Currency 3 3 2 2 2 2 3 2 2 2 2" xfId="22233" xr:uid="{C55BCBB2-64C3-4274-973F-BD3F2A91BEB8}"/>
    <cellStyle name="Currency 3 3 2 2 2 2 3 2 2 2 2 2" xfId="44889" xr:uid="{8F83FDA8-A841-4019-A68D-3D05F8E4C6D4}"/>
    <cellStyle name="Currency 3 3 2 2 2 2 3 2 2 2 3" xfId="33561" xr:uid="{7BCC48A3-C43C-4AC9-9A7F-C34823B0B61B}"/>
    <cellStyle name="Currency 3 3 2 2 2 2 3 2 2 3" xfId="16569" xr:uid="{3D4F6591-CF04-46DD-8080-66E7AC2084D7}"/>
    <cellStyle name="Currency 3 3 2 2 2 2 3 2 2 3 2" xfId="39225" xr:uid="{547C68D3-609C-4C3A-9B78-351999CF1B1F}"/>
    <cellStyle name="Currency 3 3 2 2 2 2 3 2 2 4" xfId="27897" xr:uid="{1BFB26DE-E181-4901-AC25-4AE8CC4691B1}"/>
    <cellStyle name="Currency 3 3 2 2 2 2 3 2 3" xfId="8073" xr:uid="{D4DC37B4-EEF7-471D-9D01-98BC08EA7D30}"/>
    <cellStyle name="Currency 3 3 2 2 2 2 3 2 3 2" xfId="19401" xr:uid="{4E93F93D-5AD1-4423-9901-3AADFC8D4D9E}"/>
    <cellStyle name="Currency 3 3 2 2 2 2 3 2 3 2 2" xfId="42057" xr:uid="{4750242C-7A72-4EBF-9D3A-D23837DC62BA}"/>
    <cellStyle name="Currency 3 3 2 2 2 2 3 2 3 3" xfId="30729" xr:uid="{19069600-410D-445A-9089-EB5A78FC17AA}"/>
    <cellStyle name="Currency 3 3 2 2 2 2 3 2 4" xfId="13737" xr:uid="{CDC591E1-4981-4BE9-BF41-910CFCD01C28}"/>
    <cellStyle name="Currency 3 3 2 2 2 2 3 2 4 2" xfId="36393" xr:uid="{3F3F25BC-4ADE-47B4-8D40-D19EDF99CC80}"/>
    <cellStyle name="Currency 3 3 2 2 2 2 3 2 5" xfId="25065" xr:uid="{CD3B3BEC-5569-47CB-8DCE-78394D5BCC21}"/>
    <cellStyle name="Currency 3 3 2 2 2 2 3 3" xfId="3946" xr:uid="{C1EA0FC7-7B66-4786-8C3C-2EA489D401DC}"/>
    <cellStyle name="Currency 3 3 2 2 2 2 3 3 2" xfId="9610" xr:uid="{35091255-3C8D-4C54-AD36-6DF095455548}"/>
    <cellStyle name="Currency 3 3 2 2 2 2 3 3 2 2" xfId="20938" xr:uid="{1C146DD3-0BD8-4BC4-BEEC-C452E270ADCD}"/>
    <cellStyle name="Currency 3 3 2 2 2 2 3 3 2 2 2" xfId="43594" xr:uid="{EC3626DC-010C-4777-8A73-EFB52566E86C}"/>
    <cellStyle name="Currency 3 3 2 2 2 2 3 3 2 3" xfId="32266" xr:uid="{5FF59CB7-3B43-4A2A-9DE3-C2E459ADA308}"/>
    <cellStyle name="Currency 3 3 2 2 2 2 3 3 3" xfId="15274" xr:uid="{D93B3BB0-9C5D-4B26-9905-B5FB0EF193D1}"/>
    <cellStyle name="Currency 3 3 2 2 2 2 3 3 3 2" xfId="37930" xr:uid="{690FA074-D00D-4130-8808-736A6729BFA3}"/>
    <cellStyle name="Currency 3 3 2 2 2 2 3 3 4" xfId="26602" xr:uid="{0C68D07E-1029-4FFD-9B13-EFDE81561FBA}"/>
    <cellStyle name="Currency 3 3 2 2 2 2 3 4" xfId="6778" xr:uid="{E0906240-82D9-4827-A512-C7B8CBD54FB8}"/>
    <cellStyle name="Currency 3 3 2 2 2 2 3 4 2" xfId="18106" xr:uid="{3A699C56-B1BA-46A1-95F0-7B57D15EA8D2}"/>
    <cellStyle name="Currency 3 3 2 2 2 2 3 4 2 2" xfId="40762" xr:uid="{1680A998-554D-41CB-A4FF-C7684EBAD69B}"/>
    <cellStyle name="Currency 3 3 2 2 2 2 3 4 3" xfId="29434" xr:uid="{BB75C1CC-B681-43E2-B3CE-CE6B424850D4}"/>
    <cellStyle name="Currency 3 3 2 2 2 2 3 5" xfId="12442" xr:uid="{F386B85C-6F9A-467E-9BCD-1E900AC34050}"/>
    <cellStyle name="Currency 3 3 2 2 2 2 3 5 2" xfId="35098" xr:uid="{E1030A55-4436-4CB6-99D0-BE66BC4B6BBB}"/>
    <cellStyle name="Currency 3 3 2 2 2 2 3 6" xfId="23770" xr:uid="{6C1DA507-B28C-4B18-9D45-C0F18004BB90}"/>
    <cellStyle name="Currency 3 3 2 2 2 2 4" xfId="2410" xr:uid="{40FE147E-EB32-4535-B950-223BE9F11AF5}"/>
    <cellStyle name="Currency 3 3 2 2 2 2 4 2" xfId="5242" xr:uid="{B9950977-B3A8-40BE-8F0C-8DD39078519B}"/>
    <cellStyle name="Currency 3 3 2 2 2 2 4 2 2" xfId="10906" xr:uid="{87F78B11-54B2-4452-91B6-5900C5ECCF2F}"/>
    <cellStyle name="Currency 3 3 2 2 2 2 4 2 2 2" xfId="22234" xr:uid="{C0E7FD44-3819-4E3A-AAB4-6B6468DB0B2D}"/>
    <cellStyle name="Currency 3 3 2 2 2 2 4 2 2 2 2" xfId="44890" xr:uid="{9915E2A0-72D6-4A12-B025-2DE32AF114A9}"/>
    <cellStyle name="Currency 3 3 2 2 2 2 4 2 2 3" xfId="33562" xr:uid="{6DF4B11E-8692-4D54-8B89-C35E511F2D21}"/>
    <cellStyle name="Currency 3 3 2 2 2 2 4 2 3" xfId="16570" xr:uid="{EA78146C-6B2C-4A59-94F1-0D5ADD7D08D0}"/>
    <cellStyle name="Currency 3 3 2 2 2 2 4 2 3 2" xfId="39226" xr:uid="{3E0422E6-75ED-4560-B29B-2176F38DD160}"/>
    <cellStyle name="Currency 3 3 2 2 2 2 4 2 4" xfId="27898" xr:uid="{796504AE-C749-4837-8B7F-F25FC92EB304}"/>
    <cellStyle name="Currency 3 3 2 2 2 2 4 3" xfId="8074" xr:uid="{73802740-EE8E-46D1-95BF-18D0456B1DDE}"/>
    <cellStyle name="Currency 3 3 2 2 2 2 4 3 2" xfId="19402" xr:uid="{9C71D1AC-DD60-4A75-9139-8D554D3194A1}"/>
    <cellStyle name="Currency 3 3 2 2 2 2 4 3 2 2" xfId="42058" xr:uid="{E57CDF5C-0F00-4E8E-91AE-D711438F6455}"/>
    <cellStyle name="Currency 3 3 2 2 2 2 4 3 3" xfId="30730" xr:uid="{4D27F030-A750-4A21-AF01-D58E68DA804E}"/>
    <cellStyle name="Currency 3 3 2 2 2 2 4 4" xfId="13738" xr:uid="{B61D2BC2-2EF9-4973-97E5-3E88AD51BA5C}"/>
    <cellStyle name="Currency 3 3 2 2 2 2 4 4 2" xfId="36394" xr:uid="{E2C88EA9-5F5B-4FA0-B90A-0B0966098AD5}"/>
    <cellStyle name="Currency 3 3 2 2 2 2 4 5" xfId="25066" xr:uid="{315EEC46-3558-4D6E-A1A3-40A546054BE9}"/>
    <cellStyle name="Currency 3 3 2 2 2 2 5" xfId="3242" xr:uid="{B4822D29-2962-4DFE-BCF5-4CF47B19A86C}"/>
    <cellStyle name="Currency 3 3 2 2 2 2 5 2" xfId="8906" xr:uid="{13D24687-D227-4D2E-9983-620BEF9473AF}"/>
    <cellStyle name="Currency 3 3 2 2 2 2 5 2 2" xfId="20234" xr:uid="{AE63C138-BB59-4D01-A6CC-4E0F4FF2B24A}"/>
    <cellStyle name="Currency 3 3 2 2 2 2 5 2 2 2" xfId="42890" xr:uid="{13D432B2-F929-420D-87AE-A63A2BF4BB87}"/>
    <cellStyle name="Currency 3 3 2 2 2 2 5 2 3" xfId="31562" xr:uid="{CB3F71B3-7D20-47E1-A22F-3488BCEFB5F9}"/>
    <cellStyle name="Currency 3 3 2 2 2 2 5 3" xfId="14570" xr:uid="{8258CF7C-A9F4-4518-A1FE-7A01EFE7437D}"/>
    <cellStyle name="Currency 3 3 2 2 2 2 5 3 2" xfId="37226" xr:uid="{D07A80FE-FF47-4EC4-95D9-89DFDE1E9FA5}"/>
    <cellStyle name="Currency 3 3 2 2 2 2 5 4" xfId="25898" xr:uid="{687A3554-A0CB-4C33-90DA-E1EEC32874E9}"/>
    <cellStyle name="Currency 3 3 2 2 2 2 6" xfId="6074" xr:uid="{C5BFA6EA-2279-4481-8FBF-6E8C0E54CCDF}"/>
    <cellStyle name="Currency 3 3 2 2 2 2 6 2" xfId="17402" xr:uid="{5C776130-62DB-4AEF-ADE6-2050AA8F9C67}"/>
    <cellStyle name="Currency 3 3 2 2 2 2 6 2 2" xfId="40058" xr:uid="{6FA02AEB-EF77-48C0-A0F6-610632173B6A}"/>
    <cellStyle name="Currency 3 3 2 2 2 2 6 3" xfId="28730" xr:uid="{EC1ACA29-241C-439C-9DEC-3EDC1962B49F}"/>
    <cellStyle name="Currency 3 3 2 2 2 2 7" xfId="11738" xr:uid="{8198DCA0-F124-4693-AB3B-4EF387B8DE0B}"/>
    <cellStyle name="Currency 3 3 2 2 2 2 7 2" xfId="34394" xr:uid="{CFD94743-2C05-4525-9753-F3A8E897EBE2}"/>
    <cellStyle name="Currency 3 3 2 2 2 2 8" xfId="23066" xr:uid="{69914184-A823-480F-A7A8-837DA7390A8C}"/>
    <cellStyle name="Currency 3 3 2 2 2 3" xfId="586" xr:uid="{1190D07A-E963-4723-8FE6-849730EBDA78}"/>
    <cellStyle name="Currency 3 3 2 2 2 3 2" xfId="1290" xr:uid="{F465C4C6-785D-4FEC-9086-60C1F0824616}"/>
    <cellStyle name="Currency 3 3 2 2 2 3 2 2" xfId="2411" xr:uid="{A423D9CC-F281-438E-BA29-B09C21F58E35}"/>
    <cellStyle name="Currency 3 3 2 2 2 3 2 2 2" xfId="5243" xr:uid="{CEBCA246-4723-48BF-A55C-CCF6A39F5A19}"/>
    <cellStyle name="Currency 3 3 2 2 2 3 2 2 2 2" xfId="10907" xr:uid="{A9598F8D-4C7F-4282-881C-9857B2520546}"/>
    <cellStyle name="Currency 3 3 2 2 2 3 2 2 2 2 2" xfId="22235" xr:uid="{94A78F8E-2CA8-4BEA-8AA9-495242ECCA6B}"/>
    <cellStyle name="Currency 3 3 2 2 2 3 2 2 2 2 2 2" xfId="44891" xr:uid="{57D51C07-B45D-4CE9-A027-87E25821B586}"/>
    <cellStyle name="Currency 3 3 2 2 2 3 2 2 2 2 3" xfId="33563" xr:uid="{E3320F7A-5267-4C5C-A551-1D5DB3F0A2C6}"/>
    <cellStyle name="Currency 3 3 2 2 2 3 2 2 2 3" xfId="16571" xr:uid="{F01742CC-DA54-4C01-B06D-49574CAD5E19}"/>
    <cellStyle name="Currency 3 3 2 2 2 3 2 2 2 3 2" xfId="39227" xr:uid="{3CCA623B-B30D-478A-B2A3-191CBF2E3247}"/>
    <cellStyle name="Currency 3 3 2 2 2 3 2 2 2 4" xfId="27899" xr:uid="{31D901D2-2A98-4882-8A8E-732A4D85E594}"/>
    <cellStyle name="Currency 3 3 2 2 2 3 2 2 3" xfId="8075" xr:uid="{344A331D-D6C7-4F49-A17C-4815045B2324}"/>
    <cellStyle name="Currency 3 3 2 2 2 3 2 2 3 2" xfId="19403" xr:uid="{8BD4E6D0-EF15-4BFA-8B3C-04101ADB1FDC}"/>
    <cellStyle name="Currency 3 3 2 2 2 3 2 2 3 2 2" xfId="42059" xr:uid="{57D82653-261D-4DBD-97A6-14AEAE399101}"/>
    <cellStyle name="Currency 3 3 2 2 2 3 2 2 3 3" xfId="30731" xr:uid="{BDDD9ADE-0674-4D62-86C5-6CE1D2D7E556}"/>
    <cellStyle name="Currency 3 3 2 2 2 3 2 2 4" xfId="13739" xr:uid="{E794FE46-0658-4BB3-AD07-8375F1B05879}"/>
    <cellStyle name="Currency 3 3 2 2 2 3 2 2 4 2" xfId="36395" xr:uid="{37CD09D4-5460-4BA9-9925-F5CBA8078753}"/>
    <cellStyle name="Currency 3 3 2 2 2 3 2 2 5" xfId="25067" xr:uid="{AC6B3AF6-9311-4451-A57A-3967F0BDB9FB}"/>
    <cellStyle name="Currency 3 3 2 2 2 3 2 3" xfId="4122" xr:uid="{93964BD3-7680-476C-93C6-849DFCCD4D81}"/>
    <cellStyle name="Currency 3 3 2 2 2 3 2 3 2" xfId="9786" xr:uid="{7C165775-D4BF-4E7F-8805-2FE74058BF70}"/>
    <cellStyle name="Currency 3 3 2 2 2 3 2 3 2 2" xfId="21114" xr:uid="{6BF9B020-999D-4CA5-809D-037ED9170047}"/>
    <cellStyle name="Currency 3 3 2 2 2 3 2 3 2 2 2" xfId="43770" xr:uid="{9EEE797B-A97B-4C74-8C2D-24489037A52D}"/>
    <cellStyle name="Currency 3 3 2 2 2 3 2 3 2 3" xfId="32442" xr:uid="{E906BB15-549C-45E5-84D5-B5235A7631D5}"/>
    <cellStyle name="Currency 3 3 2 2 2 3 2 3 3" xfId="15450" xr:uid="{AE5F7D8E-1DF2-45D2-BCB9-1DDE02BC82F0}"/>
    <cellStyle name="Currency 3 3 2 2 2 3 2 3 3 2" xfId="38106" xr:uid="{33D5F493-A2CE-4641-801A-08DC9FFFCA30}"/>
    <cellStyle name="Currency 3 3 2 2 2 3 2 3 4" xfId="26778" xr:uid="{A371B83A-37DD-4EF6-88C0-1F0BB56A52EE}"/>
    <cellStyle name="Currency 3 3 2 2 2 3 2 4" xfId="6954" xr:uid="{CFDB11E2-D69D-4CA3-9BD4-23C8A59BD7A1}"/>
    <cellStyle name="Currency 3 3 2 2 2 3 2 4 2" xfId="18282" xr:uid="{7E6E8966-1A8B-4EA1-9175-E9D6CBAA24D5}"/>
    <cellStyle name="Currency 3 3 2 2 2 3 2 4 2 2" xfId="40938" xr:uid="{C204BBFB-2737-4998-BC86-B0F30FF1E53B}"/>
    <cellStyle name="Currency 3 3 2 2 2 3 2 4 3" xfId="29610" xr:uid="{33919E21-82F9-43D5-A114-52DEA60F55A7}"/>
    <cellStyle name="Currency 3 3 2 2 2 3 2 5" xfId="12618" xr:uid="{5A7E1E4E-0D26-4561-8AF0-729F3B28FD19}"/>
    <cellStyle name="Currency 3 3 2 2 2 3 2 5 2" xfId="35274" xr:uid="{7F80D94B-7023-43BC-8ABA-73364AAE3524}"/>
    <cellStyle name="Currency 3 3 2 2 2 3 2 6" xfId="23946" xr:uid="{73907846-FE11-4690-95B4-C5DC929628D6}"/>
    <cellStyle name="Currency 3 3 2 2 2 3 3" xfId="2412" xr:uid="{B7EA932E-9E4C-4D5F-B89A-0D0C27441679}"/>
    <cellStyle name="Currency 3 3 2 2 2 3 3 2" xfId="5244" xr:uid="{6FFE188A-97A5-4368-A81D-79E98856E4BD}"/>
    <cellStyle name="Currency 3 3 2 2 2 3 3 2 2" xfId="10908" xr:uid="{D9E82DBD-20DF-4080-82EF-71786CB350C5}"/>
    <cellStyle name="Currency 3 3 2 2 2 3 3 2 2 2" xfId="22236" xr:uid="{AF4D74C4-11E1-479E-96D6-68D22129D733}"/>
    <cellStyle name="Currency 3 3 2 2 2 3 3 2 2 2 2" xfId="44892" xr:uid="{4784D62B-12C4-4F8F-987E-907C64575CB9}"/>
    <cellStyle name="Currency 3 3 2 2 2 3 3 2 2 3" xfId="33564" xr:uid="{F90513AF-2095-4925-8EAD-C23CFC481C7F}"/>
    <cellStyle name="Currency 3 3 2 2 2 3 3 2 3" xfId="16572" xr:uid="{A6C111FF-8EAC-4464-8912-DA0CA2EB8E3D}"/>
    <cellStyle name="Currency 3 3 2 2 2 3 3 2 3 2" xfId="39228" xr:uid="{2AB24B6A-DE26-4567-AF98-9B7448EB0B6E}"/>
    <cellStyle name="Currency 3 3 2 2 2 3 3 2 4" xfId="27900" xr:uid="{2BD45B34-109E-4E50-A646-1B77E343C906}"/>
    <cellStyle name="Currency 3 3 2 2 2 3 3 3" xfId="8076" xr:uid="{0DF2FE6D-4DD2-439E-BA30-346107D4C825}"/>
    <cellStyle name="Currency 3 3 2 2 2 3 3 3 2" xfId="19404" xr:uid="{96F1AE51-6021-4836-A14F-CD219D3880B9}"/>
    <cellStyle name="Currency 3 3 2 2 2 3 3 3 2 2" xfId="42060" xr:uid="{0D227BA5-928F-4383-9D63-2A80EDE11240}"/>
    <cellStyle name="Currency 3 3 2 2 2 3 3 3 3" xfId="30732" xr:uid="{B3B1AD68-9ECF-4187-ADDD-39EC005CE6E3}"/>
    <cellStyle name="Currency 3 3 2 2 2 3 3 4" xfId="13740" xr:uid="{23BD4281-4F07-4625-8A6B-CC7F820E725B}"/>
    <cellStyle name="Currency 3 3 2 2 2 3 3 4 2" xfId="36396" xr:uid="{4338F618-E2E5-4189-BDC5-C8708BDE822F}"/>
    <cellStyle name="Currency 3 3 2 2 2 3 3 5" xfId="25068" xr:uid="{8AC56DDB-CB6A-416F-848E-96F26F78818F}"/>
    <cellStyle name="Currency 3 3 2 2 2 3 4" xfId="3418" xr:uid="{49E981D0-99A9-4EB1-9D46-2BF2E0E0DA0D}"/>
    <cellStyle name="Currency 3 3 2 2 2 3 4 2" xfId="9082" xr:uid="{4618B56E-4F3D-490D-BB3E-CC0F64E8E4A6}"/>
    <cellStyle name="Currency 3 3 2 2 2 3 4 2 2" xfId="20410" xr:uid="{10911FAB-4967-41B9-AD5B-E2CE8E455B9D}"/>
    <cellStyle name="Currency 3 3 2 2 2 3 4 2 2 2" xfId="43066" xr:uid="{F8C34F69-D7B4-4498-AA79-852A8447466F}"/>
    <cellStyle name="Currency 3 3 2 2 2 3 4 2 3" xfId="31738" xr:uid="{AB8068E6-706A-4BA1-8E2B-016A91E297F3}"/>
    <cellStyle name="Currency 3 3 2 2 2 3 4 3" xfId="14746" xr:uid="{0E94DC28-FD43-448A-AC95-5957C21A5BF7}"/>
    <cellStyle name="Currency 3 3 2 2 2 3 4 3 2" xfId="37402" xr:uid="{CDBEC75E-4791-4404-A0D4-60416A6D8799}"/>
    <cellStyle name="Currency 3 3 2 2 2 3 4 4" xfId="26074" xr:uid="{189DDBF9-4D26-475B-ABA9-12236067DB35}"/>
    <cellStyle name="Currency 3 3 2 2 2 3 5" xfId="6250" xr:uid="{67FA0CFC-A761-4D84-99FF-00A8456669DD}"/>
    <cellStyle name="Currency 3 3 2 2 2 3 5 2" xfId="17578" xr:uid="{0F5F3D56-DD2E-47C1-A483-ECFB94FF47D0}"/>
    <cellStyle name="Currency 3 3 2 2 2 3 5 2 2" xfId="40234" xr:uid="{88099D9D-5B72-4C60-B666-FA8420B939DD}"/>
    <cellStyle name="Currency 3 3 2 2 2 3 5 3" xfId="28906" xr:uid="{A1A74931-8AB9-4782-93E7-90465EBAB510}"/>
    <cellStyle name="Currency 3 3 2 2 2 3 6" xfId="11914" xr:uid="{0DD8FCEE-0B4A-4ADC-A559-FDBC854E347D}"/>
    <cellStyle name="Currency 3 3 2 2 2 3 6 2" xfId="34570" xr:uid="{EF565877-3E58-4931-96E0-188D6185CB22}"/>
    <cellStyle name="Currency 3 3 2 2 2 3 7" xfId="23242" xr:uid="{33969344-BC3C-4BAE-811C-825EB6320B79}"/>
    <cellStyle name="Currency 3 3 2 2 2 4" xfId="938" xr:uid="{5585D1CA-B260-490F-A3E5-23A1D0C87694}"/>
    <cellStyle name="Currency 3 3 2 2 2 4 2" xfId="2413" xr:uid="{D50A606D-DD97-42B8-93A5-3C3320F4E26C}"/>
    <cellStyle name="Currency 3 3 2 2 2 4 2 2" xfId="5245" xr:uid="{17D13D39-51B0-4FCB-8BC7-3E217326A0FB}"/>
    <cellStyle name="Currency 3 3 2 2 2 4 2 2 2" xfId="10909" xr:uid="{C8C9F81D-E5E8-4DED-9F19-14F9DD6FE4EC}"/>
    <cellStyle name="Currency 3 3 2 2 2 4 2 2 2 2" xfId="22237" xr:uid="{20F7A172-FC99-4642-A65E-901BBCC4D064}"/>
    <cellStyle name="Currency 3 3 2 2 2 4 2 2 2 2 2" xfId="44893" xr:uid="{3B2F1361-7353-4A6C-A894-B027A34E4F3D}"/>
    <cellStyle name="Currency 3 3 2 2 2 4 2 2 2 3" xfId="33565" xr:uid="{4E89C9B9-88F9-43E1-B1D6-45CCD09772A5}"/>
    <cellStyle name="Currency 3 3 2 2 2 4 2 2 3" xfId="16573" xr:uid="{D099740B-B36A-4A89-A14C-5F955B024F46}"/>
    <cellStyle name="Currency 3 3 2 2 2 4 2 2 3 2" xfId="39229" xr:uid="{D36D1CCD-4CFF-4995-9305-482030E9B132}"/>
    <cellStyle name="Currency 3 3 2 2 2 4 2 2 4" xfId="27901" xr:uid="{D159E10D-0334-4805-9A80-0167C32D3393}"/>
    <cellStyle name="Currency 3 3 2 2 2 4 2 3" xfId="8077" xr:uid="{23D18312-0B15-4772-B4B2-A258E9EE7712}"/>
    <cellStyle name="Currency 3 3 2 2 2 4 2 3 2" xfId="19405" xr:uid="{5FDAE354-EEB8-4D47-9F8E-595923DAB4A9}"/>
    <cellStyle name="Currency 3 3 2 2 2 4 2 3 2 2" xfId="42061" xr:uid="{CDFF8DE4-2FA7-495A-BA3B-B9E018E75A93}"/>
    <cellStyle name="Currency 3 3 2 2 2 4 2 3 3" xfId="30733" xr:uid="{0D8F1ED0-C905-411A-A832-C7EC98AC401E}"/>
    <cellStyle name="Currency 3 3 2 2 2 4 2 4" xfId="13741" xr:uid="{8B85BBAE-3724-48F5-8F15-94D0E94781E7}"/>
    <cellStyle name="Currency 3 3 2 2 2 4 2 4 2" xfId="36397" xr:uid="{E7BC4A50-17B9-4F03-AB59-BADEE538E380}"/>
    <cellStyle name="Currency 3 3 2 2 2 4 2 5" xfId="25069" xr:uid="{8CC4E84A-E8E6-4AB2-AED3-B478674DAC17}"/>
    <cellStyle name="Currency 3 3 2 2 2 4 3" xfId="3770" xr:uid="{FEF7AF4A-8A9C-4F25-9D34-D795690A3772}"/>
    <cellStyle name="Currency 3 3 2 2 2 4 3 2" xfId="9434" xr:uid="{30209F64-537D-4E80-81A3-33A6DA2A9614}"/>
    <cellStyle name="Currency 3 3 2 2 2 4 3 2 2" xfId="20762" xr:uid="{591B4332-05DC-4859-B76F-50F9B62FED0A}"/>
    <cellStyle name="Currency 3 3 2 2 2 4 3 2 2 2" xfId="43418" xr:uid="{AEE6714C-9FDB-47AF-9CCC-9A0F7AE9BCC6}"/>
    <cellStyle name="Currency 3 3 2 2 2 4 3 2 3" xfId="32090" xr:uid="{B3FC9613-D3CA-4F5D-8458-59BF8E8BAFD1}"/>
    <cellStyle name="Currency 3 3 2 2 2 4 3 3" xfId="15098" xr:uid="{11A247EB-6195-430E-85A3-1619BEBDF0C0}"/>
    <cellStyle name="Currency 3 3 2 2 2 4 3 3 2" xfId="37754" xr:uid="{7E5A9240-D7C6-425F-AA26-9DE1862E427C}"/>
    <cellStyle name="Currency 3 3 2 2 2 4 3 4" xfId="26426" xr:uid="{B69949F5-9F31-48F4-813E-49D65CC51739}"/>
    <cellStyle name="Currency 3 3 2 2 2 4 4" xfId="6602" xr:uid="{5539A3E0-80CD-44E6-9D12-64F931B1AD8E}"/>
    <cellStyle name="Currency 3 3 2 2 2 4 4 2" xfId="17930" xr:uid="{8890BC84-305D-4764-8BEF-A955B79CD639}"/>
    <cellStyle name="Currency 3 3 2 2 2 4 4 2 2" xfId="40586" xr:uid="{0FBD5EA9-9906-44AD-9A94-1DEC439C08FE}"/>
    <cellStyle name="Currency 3 3 2 2 2 4 4 3" xfId="29258" xr:uid="{4BC436AD-9694-4F0C-BBAB-EE77B45EC406}"/>
    <cellStyle name="Currency 3 3 2 2 2 4 5" xfId="12266" xr:uid="{03867C92-34EB-437F-8DEA-FB67B88C5CBA}"/>
    <cellStyle name="Currency 3 3 2 2 2 4 5 2" xfId="34922" xr:uid="{1817217C-252E-4B41-8626-359E4D04BD5A}"/>
    <cellStyle name="Currency 3 3 2 2 2 4 6" xfId="23594" xr:uid="{FA262CEF-F5B5-4758-8FC0-A885ACDEFC1E}"/>
    <cellStyle name="Currency 3 3 2 2 2 5" xfId="2414" xr:uid="{DE61030A-B7A8-4C19-BA84-388ECA76C1F3}"/>
    <cellStyle name="Currency 3 3 2 2 2 5 2" xfId="5246" xr:uid="{AA0FC61B-57FC-41D3-8167-3124F61DDB34}"/>
    <cellStyle name="Currency 3 3 2 2 2 5 2 2" xfId="10910" xr:uid="{323180D8-1577-4E6D-BDED-5FD0BCB615CC}"/>
    <cellStyle name="Currency 3 3 2 2 2 5 2 2 2" xfId="22238" xr:uid="{FA76D327-66ED-4E10-8533-DF81068FBDD4}"/>
    <cellStyle name="Currency 3 3 2 2 2 5 2 2 2 2" xfId="44894" xr:uid="{B6CB247D-1828-462B-BD49-DE0797FC94F0}"/>
    <cellStyle name="Currency 3 3 2 2 2 5 2 2 3" xfId="33566" xr:uid="{7E308322-4056-4927-864A-E210E2A64FA2}"/>
    <cellStyle name="Currency 3 3 2 2 2 5 2 3" xfId="16574" xr:uid="{6339116F-4BAD-4E23-B16C-2943614CF55A}"/>
    <cellStyle name="Currency 3 3 2 2 2 5 2 3 2" xfId="39230" xr:uid="{837F9821-F8BF-4DAC-AF9B-B04EED0EAB8A}"/>
    <cellStyle name="Currency 3 3 2 2 2 5 2 4" xfId="27902" xr:uid="{DD22874D-7EF8-4942-98F3-38071426DB88}"/>
    <cellStyle name="Currency 3 3 2 2 2 5 3" xfId="8078" xr:uid="{6E4F6693-EEAD-443F-80BB-30C1EF196A6A}"/>
    <cellStyle name="Currency 3 3 2 2 2 5 3 2" xfId="19406" xr:uid="{F3CCD676-1280-48DD-899D-929E3F3C49D0}"/>
    <cellStyle name="Currency 3 3 2 2 2 5 3 2 2" xfId="42062" xr:uid="{5A14236F-28F8-4675-A45F-A8375A3455B1}"/>
    <cellStyle name="Currency 3 3 2 2 2 5 3 3" xfId="30734" xr:uid="{5E9F8E48-65B9-468E-82A2-DC2FC06801A1}"/>
    <cellStyle name="Currency 3 3 2 2 2 5 4" xfId="13742" xr:uid="{CE312DC2-E989-41A8-8FEC-DD99E8A26F5A}"/>
    <cellStyle name="Currency 3 3 2 2 2 5 4 2" xfId="36398" xr:uid="{0D01F9D2-B74C-4AED-BF8E-25E4C2AB3B71}"/>
    <cellStyle name="Currency 3 3 2 2 2 5 5" xfId="25070" xr:uid="{5007CB89-0B5A-4B80-9B5D-97D4058560E5}"/>
    <cellStyle name="Currency 3 3 2 2 2 6" xfId="3066" xr:uid="{C9CF0A4F-C8DD-4720-B202-4876138D5978}"/>
    <cellStyle name="Currency 3 3 2 2 2 6 2" xfId="8730" xr:uid="{1AF11AD6-1EC5-408B-8AA3-0CA93A5929ED}"/>
    <cellStyle name="Currency 3 3 2 2 2 6 2 2" xfId="20058" xr:uid="{9EBFA090-0250-4B8D-8FB2-EEBF4346CD0D}"/>
    <cellStyle name="Currency 3 3 2 2 2 6 2 2 2" xfId="42714" xr:uid="{43BE010C-00C6-4649-86DF-4E8A5B676BAD}"/>
    <cellStyle name="Currency 3 3 2 2 2 6 2 3" xfId="31386" xr:uid="{4B6336DA-A6AA-4D1F-820F-DDD9588F54FC}"/>
    <cellStyle name="Currency 3 3 2 2 2 6 3" xfId="14394" xr:uid="{934D31A8-9321-4F52-A103-297F5DABAC73}"/>
    <cellStyle name="Currency 3 3 2 2 2 6 3 2" xfId="37050" xr:uid="{0B73EE7C-2A07-4887-AC5E-430B80A281B9}"/>
    <cellStyle name="Currency 3 3 2 2 2 6 4" xfId="25722" xr:uid="{C9B233D7-3FA6-4765-8ED1-406AF7CB02A5}"/>
    <cellStyle name="Currency 3 3 2 2 2 7" xfId="5898" xr:uid="{D895E7D6-C7F5-429F-B357-9C4A93A5B9B9}"/>
    <cellStyle name="Currency 3 3 2 2 2 7 2" xfId="17226" xr:uid="{0FDC550C-F0C8-49AD-A2EC-F013C4DA46EB}"/>
    <cellStyle name="Currency 3 3 2 2 2 7 2 2" xfId="39882" xr:uid="{9D2566D3-BB4B-4AD7-97D5-8D9F6E06A075}"/>
    <cellStyle name="Currency 3 3 2 2 2 7 3" xfId="28554" xr:uid="{9125ED05-CBB9-480C-A075-84FED15EE2E6}"/>
    <cellStyle name="Currency 3 3 2 2 2 8" xfId="11562" xr:uid="{78C4CA61-E51D-451A-9385-DA2E2D699702}"/>
    <cellStyle name="Currency 3 3 2 2 2 8 2" xfId="34218" xr:uid="{472406CA-59F7-4D01-9268-059F0998ED67}"/>
    <cellStyle name="Currency 3 3 2 2 2 9" xfId="22890" xr:uid="{6FB650BA-A36F-44EA-BED7-DF951AA87EE1}"/>
    <cellStyle name="Currency 3 3 2 2 3" xfId="322" xr:uid="{59F1C5C9-3AD2-48BC-AB8B-30F230A6BDEA}"/>
    <cellStyle name="Currency 3 3 2 2 3 2" xfId="674" xr:uid="{40CB0F3A-D876-4025-B930-B73902EC8454}"/>
    <cellStyle name="Currency 3 3 2 2 3 2 2" xfId="1378" xr:uid="{E599609D-8AD4-449F-9EF8-BC8B0D581E19}"/>
    <cellStyle name="Currency 3 3 2 2 3 2 2 2" xfId="2415" xr:uid="{F00C0E30-6BFF-4A4F-8D5E-2A4EBDF07198}"/>
    <cellStyle name="Currency 3 3 2 2 3 2 2 2 2" xfId="5247" xr:uid="{DDC615BE-9885-4B6A-A3B9-8AEADF2E51DD}"/>
    <cellStyle name="Currency 3 3 2 2 3 2 2 2 2 2" xfId="10911" xr:uid="{DE45FF4B-2122-4990-BBE5-B5D3DF502083}"/>
    <cellStyle name="Currency 3 3 2 2 3 2 2 2 2 2 2" xfId="22239" xr:uid="{CD01FAD3-BC57-45D0-83A7-A8AA2396CC5D}"/>
    <cellStyle name="Currency 3 3 2 2 3 2 2 2 2 2 2 2" xfId="44895" xr:uid="{A6F21C4A-7561-4CC7-8590-A292FA2DC167}"/>
    <cellStyle name="Currency 3 3 2 2 3 2 2 2 2 2 3" xfId="33567" xr:uid="{47963A2B-3A67-43E8-837E-84D4AF810739}"/>
    <cellStyle name="Currency 3 3 2 2 3 2 2 2 2 3" xfId="16575" xr:uid="{023AC99D-1925-4CF7-BBCA-8CF5F6B9DC79}"/>
    <cellStyle name="Currency 3 3 2 2 3 2 2 2 2 3 2" xfId="39231" xr:uid="{9228ACE6-DECB-47E5-A39F-638FADE61AB7}"/>
    <cellStyle name="Currency 3 3 2 2 3 2 2 2 2 4" xfId="27903" xr:uid="{DD35BFED-36EE-4E4A-84C1-76CC18BDE504}"/>
    <cellStyle name="Currency 3 3 2 2 3 2 2 2 3" xfId="8079" xr:uid="{0C189221-24AB-40E7-AE20-81003FD2E2E1}"/>
    <cellStyle name="Currency 3 3 2 2 3 2 2 2 3 2" xfId="19407" xr:uid="{F3364361-46F0-44EC-8449-651A9C53AE98}"/>
    <cellStyle name="Currency 3 3 2 2 3 2 2 2 3 2 2" xfId="42063" xr:uid="{CF789010-FCEE-4405-A5F2-30434664B5AE}"/>
    <cellStyle name="Currency 3 3 2 2 3 2 2 2 3 3" xfId="30735" xr:uid="{7F482407-87CD-4385-8ED2-B9591D899A32}"/>
    <cellStyle name="Currency 3 3 2 2 3 2 2 2 4" xfId="13743" xr:uid="{A718D986-826F-4367-A58C-E204F5EA858A}"/>
    <cellStyle name="Currency 3 3 2 2 3 2 2 2 4 2" xfId="36399" xr:uid="{6AFED2F5-ACE6-43DC-BF9B-1824DC8DA244}"/>
    <cellStyle name="Currency 3 3 2 2 3 2 2 2 5" xfId="25071" xr:uid="{26D44DF9-E98E-4633-BD39-9ACA6D0A5C3B}"/>
    <cellStyle name="Currency 3 3 2 2 3 2 2 3" xfId="4210" xr:uid="{9CA337AB-5CB5-47D5-BC1D-8FF7B52DEFEB}"/>
    <cellStyle name="Currency 3 3 2 2 3 2 2 3 2" xfId="9874" xr:uid="{2CC7E10A-1AC2-4B0C-93A5-03A9639C0BDA}"/>
    <cellStyle name="Currency 3 3 2 2 3 2 2 3 2 2" xfId="21202" xr:uid="{85AE6145-CDD4-43A9-9EE6-BB0E6505C500}"/>
    <cellStyle name="Currency 3 3 2 2 3 2 2 3 2 2 2" xfId="43858" xr:uid="{64D892E7-DBB1-4A05-8A05-440893B37A32}"/>
    <cellStyle name="Currency 3 3 2 2 3 2 2 3 2 3" xfId="32530" xr:uid="{3A822528-F77D-45CA-940B-CB72023BF902}"/>
    <cellStyle name="Currency 3 3 2 2 3 2 2 3 3" xfId="15538" xr:uid="{A285DE83-AE36-4E00-A103-4FDF9691CE73}"/>
    <cellStyle name="Currency 3 3 2 2 3 2 2 3 3 2" xfId="38194" xr:uid="{9AF8BA71-072F-4879-9DBB-F0CD74FF9142}"/>
    <cellStyle name="Currency 3 3 2 2 3 2 2 3 4" xfId="26866" xr:uid="{6AD84E45-8D7D-4B7C-B4CF-46542C138062}"/>
    <cellStyle name="Currency 3 3 2 2 3 2 2 4" xfId="7042" xr:uid="{44165A6F-7386-4CA5-9EB2-0AEAA3857C16}"/>
    <cellStyle name="Currency 3 3 2 2 3 2 2 4 2" xfId="18370" xr:uid="{D62B8B7E-1F3B-4F2F-A81B-8DA564D4CF64}"/>
    <cellStyle name="Currency 3 3 2 2 3 2 2 4 2 2" xfId="41026" xr:uid="{F3D04480-276F-4C88-917A-A4B4AF978C50}"/>
    <cellStyle name="Currency 3 3 2 2 3 2 2 4 3" xfId="29698" xr:uid="{88E0434F-0695-454C-BFA8-C61A1E53E1FF}"/>
    <cellStyle name="Currency 3 3 2 2 3 2 2 5" xfId="12706" xr:uid="{A6187A13-4E74-4435-BAB1-AE436C9710F5}"/>
    <cellStyle name="Currency 3 3 2 2 3 2 2 5 2" xfId="35362" xr:uid="{9A5FD8DE-793E-4BBF-839A-F0EDC6615FC2}"/>
    <cellStyle name="Currency 3 3 2 2 3 2 2 6" xfId="24034" xr:uid="{37F7DCEB-237F-4C80-A203-99DD7F24DD4D}"/>
    <cellStyle name="Currency 3 3 2 2 3 2 3" xfId="2416" xr:uid="{A686BB33-2251-49D2-B31B-9F8B866BA5DA}"/>
    <cellStyle name="Currency 3 3 2 2 3 2 3 2" xfId="5248" xr:uid="{F4F0C93F-0C62-431F-92B1-A9044C06E31D}"/>
    <cellStyle name="Currency 3 3 2 2 3 2 3 2 2" xfId="10912" xr:uid="{5CC73032-A066-465A-B2DA-E7CF3AA39054}"/>
    <cellStyle name="Currency 3 3 2 2 3 2 3 2 2 2" xfId="22240" xr:uid="{4E1A2C42-F386-40F2-80CE-6962167C4C08}"/>
    <cellStyle name="Currency 3 3 2 2 3 2 3 2 2 2 2" xfId="44896" xr:uid="{62A5EE07-C792-4129-89C4-518DC52E0BE8}"/>
    <cellStyle name="Currency 3 3 2 2 3 2 3 2 2 3" xfId="33568" xr:uid="{D44093B1-DFF6-4DD2-AF17-7A85011EF34A}"/>
    <cellStyle name="Currency 3 3 2 2 3 2 3 2 3" xfId="16576" xr:uid="{D79A52B0-0294-459F-A7D0-1434B21D48AD}"/>
    <cellStyle name="Currency 3 3 2 2 3 2 3 2 3 2" xfId="39232" xr:uid="{8E782DD9-CA03-4651-B6A8-161C713961FD}"/>
    <cellStyle name="Currency 3 3 2 2 3 2 3 2 4" xfId="27904" xr:uid="{A4F18EA0-4976-4EFB-B84B-2CAC1FD743F5}"/>
    <cellStyle name="Currency 3 3 2 2 3 2 3 3" xfId="8080" xr:uid="{A8FC5E46-CC73-41DF-8F82-243D6AFA3F20}"/>
    <cellStyle name="Currency 3 3 2 2 3 2 3 3 2" xfId="19408" xr:uid="{1B07333E-D4F6-4004-B594-3B668BA46696}"/>
    <cellStyle name="Currency 3 3 2 2 3 2 3 3 2 2" xfId="42064" xr:uid="{F7795976-F30C-4892-96EE-BD44C8E9BA28}"/>
    <cellStyle name="Currency 3 3 2 2 3 2 3 3 3" xfId="30736" xr:uid="{FF007617-6865-44E0-B4E9-DCC3C2FF8ED2}"/>
    <cellStyle name="Currency 3 3 2 2 3 2 3 4" xfId="13744" xr:uid="{8DD16484-44F9-4DEB-9AF8-CF4AA06F5EAF}"/>
    <cellStyle name="Currency 3 3 2 2 3 2 3 4 2" xfId="36400" xr:uid="{F66A1092-C31F-4904-BD8C-709FBE4B564D}"/>
    <cellStyle name="Currency 3 3 2 2 3 2 3 5" xfId="25072" xr:uid="{108E00BF-DB86-4CAD-8524-DEB8C9AFC17A}"/>
    <cellStyle name="Currency 3 3 2 2 3 2 4" xfId="3506" xr:uid="{D124061A-B0C2-4D7E-A561-59398359295E}"/>
    <cellStyle name="Currency 3 3 2 2 3 2 4 2" xfId="9170" xr:uid="{971DB305-69D8-4834-B088-9E359E71D59A}"/>
    <cellStyle name="Currency 3 3 2 2 3 2 4 2 2" xfId="20498" xr:uid="{AE1F85B8-6EB7-4C7C-8B2A-804021D6D20D}"/>
    <cellStyle name="Currency 3 3 2 2 3 2 4 2 2 2" xfId="43154" xr:uid="{573013A9-7E6E-4E97-BDF6-D3D0C61F7AC4}"/>
    <cellStyle name="Currency 3 3 2 2 3 2 4 2 3" xfId="31826" xr:uid="{175E3062-F6E3-4866-A07D-22A69A86FA62}"/>
    <cellStyle name="Currency 3 3 2 2 3 2 4 3" xfId="14834" xr:uid="{B74D6275-9964-479F-83FD-1635F9F41DFC}"/>
    <cellStyle name="Currency 3 3 2 2 3 2 4 3 2" xfId="37490" xr:uid="{AC1E98C1-AF8A-4CB8-9B4C-1C093B11114F}"/>
    <cellStyle name="Currency 3 3 2 2 3 2 4 4" xfId="26162" xr:uid="{C49AA006-92E6-4C5C-867B-670FB0F8DE9F}"/>
    <cellStyle name="Currency 3 3 2 2 3 2 5" xfId="6338" xr:uid="{347B50DA-5301-4AA9-B204-B4D948062E99}"/>
    <cellStyle name="Currency 3 3 2 2 3 2 5 2" xfId="17666" xr:uid="{FE1EA243-1705-47E2-81B7-4F49F2EDC4C9}"/>
    <cellStyle name="Currency 3 3 2 2 3 2 5 2 2" xfId="40322" xr:uid="{8FE558FF-BC6B-4F8F-94ED-1C40CBC4501E}"/>
    <cellStyle name="Currency 3 3 2 2 3 2 5 3" xfId="28994" xr:uid="{BFF07873-C2CD-47F2-A7CF-9A7F1340477C}"/>
    <cellStyle name="Currency 3 3 2 2 3 2 6" xfId="12002" xr:uid="{59B1BC29-657B-440A-9972-7CBEFC066DF3}"/>
    <cellStyle name="Currency 3 3 2 2 3 2 6 2" xfId="34658" xr:uid="{F403B9C1-69E8-44F5-AAFE-D2DA45459EB7}"/>
    <cellStyle name="Currency 3 3 2 2 3 2 7" xfId="23330" xr:uid="{5A0FCFE9-0E7F-489C-BFE5-77F3A27FD436}"/>
    <cellStyle name="Currency 3 3 2 2 3 3" xfId="1026" xr:uid="{293A612B-FE8E-4A59-9D9C-2C46B5F5DAB7}"/>
    <cellStyle name="Currency 3 3 2 2 3 3 2" xfId="2417" xr:uid="{782AE9A7-B75A-4246-9187-E46F3AFFC425}"/>
    <cellStyle name="Currency 3 3 2 2 3 3 2 2" xfId="5249" xr:uid="{74E70215-097A-4379-B1E2-50A668A61CCB}"/>
    <cellStyle name="Currency 3 3 2 2 3 3 2 2 2" xfId="10913" xr:uid="{F3F692BE-BF9C-48B9-B2D9-A2CE4F78A274}"/>
    <cellStyle name="Currency 3 3 2 2 3 3 2 2 2 2" xfId="22241" xr:uid="{B7865AE6-06A7-4E48-B9B2-38A3122F5EBD}"/>
    <cellStyle name="Currency 3 3 2 2 3 3 2 2 2 2 2" xfId="44897" xr:uid="{0727BEB0-A615-44C6-B22E-81D5DEB06994}"/>
    <cellStyle name="Currency 3 3 2 2 3 3 2 2 2 3" xfId="33569" xr:uid="{E0A69741-0959-4D7D-A74D-C9FBD42D9763}"/>
    <cellStyle name="Currency 3 3 2 2 3 3 2 2 3" xfId="16577" xr:uid="{BD72DD18-3D00-41F3-962B-C2AF19A3B7C3}"/>
    <cellStyle name="Currency 3 3 2 2 3 3 2 2 3 2" xfId="39233" xr:uid="{92A56547-EAE0-400B-AAE1-2AA92E7D45CB}"/>
    <cellStyle name="Currency 3 3 2 2 3 3 2 2 4" xfId="27905" xr:uid="{5E7E77A9-20C6-4EA7-98A1-F78A39D21F38}"/>
    <cellStyle name="Currency 3 3 2 2 3 3 2 3" xfId="8081" xr:uid="{8390914C-7C36-4BD1-B14A-573C5ED1C0A6}"/>
    <cellStyle name="Currency 3 3 2 2 3 3 2 3 2" xfId="19409" xr:uid="{D4C69A9A-8ED1-4A1B-956A-521B419FEC71}"/>
    <cellStyle name="Currency 3 3 2 2 3 3 2 3 2 2" xfId="42065" xr:uid="{D7C4F205-C4A8-484B-9952-668838B5EA71}"/>
    <cellStyle name="Currency 3 3 2 2 3 3 2 3 3" xfId="30737" xr:uid="{E2F03763-2EAE-4F02-BEBE-0999316EC597}"/>
    <cellStyle name="Currency 3 3 2 2 3 3 2 4" xfId="13745" xr:uid="{688F146A-15E9-41A3-8ACD-C0B154308E2F}"/>
    <cellStyle name="Currency 3 3 2 2 3 3 2 4 2" xfId="36401" xr:uid="{74FFAA77-466C-4148-B94F-E8F01E1137FE}"/>
    <cellStyle name="Currency 3 3 2 2 3 3 2 5" xfId="25073" xr:uid="{F52A690F-96E9-4AB4-B0B9-1FAC66EB0422}"/>
    <cellStyle name="Currency 3 3 2 2 3 3 3" xfId="3858" xr:uid="{6E60E4BB-03CD-44A8-95A8-C5E0A2C9B6BA}"/>
    <cellStyle name="Currency 3 3 2 2 3 3 3 2" xfId="9522" xr:uid="{1C327BC4-5AB1-467D-AFCC-25941C4F7741}"/>
    <cellStyle name="Currency 3 3 2 2 3 3 3 2 2" xfId="20850" xr:uid="{F4CAFA5D-C257-46BF-BB7B-6F6AF9A4DA4A}"/>
    <cellStyle name="Currency 3 3 2 2 3 3 3 2 2 2" xfId="43506" xr:uid="{EA5C4F7D-AA16-41B0-9466-6292CC0E49A5}"/>
    <cellStyle name="Currency 3 3 2 2 3 3 3 2 3" xfId="32178" xr:uid="{0F793A56-F1AA-491D-90A2-44664745CBF3}"/>
    <cellStyle name="Currency 3 3 2 2 3 3 3 3" xfId="15186" xr:uid="{3EF35620-23C7-4914-8627-78C9BF5DC319}"/>
    <cellStyle name="Currency 3 3 2 2 3 3 3 3 2" xfId="37842" xr:uid="{BD89007A-05F9-48FC-8538-5203A6C89379}"/>
    <cellStyle name="Currency 3 3 2 2 3 3 3 4" xfId="26514" xr:uid="{360D27C9-18CC-41B4-BE14-615ECEBAF757}"/>
    <cellStyle name="Currency 3 3 2 2 3 3 4" xfId="6690" xr:uid="{3C1BE7C1-663D-4240-B1D7-CEE54C3D6A3C}"/>
    <cellStyle name="Currency 3 3 2 2 3 3 4 2" xfId="18018" xr:uid="{73828768-203F-498B-B32F-DC8721510DB2}"/>
    <cellStyle name="Currency 3 3 2 2 3 3 4 2 2" xfId="40674" xr:uid="{B5E00B45-0160-4DAA-A51E-45E6FA997088}"/>
    <cellStyle name="Currency 3 3 2 2 3 3 4 3" xfId="29346" xr:uid="{DBDE1A39-51B6-44CE-9F5D-EAAE98870DC6}"/>
    <cellStyle name="Currency 3 3 2 2 3 3 5" xfId="12354" xr:uid="{85F18FD6-DCF7-47D9-926C-4A18CD35FD91}"/>
    <cellStyle name="Currency 3 3 2 2 3 3 5 2" xfId="35010" xr:uid="{B68D1B66-68C4-452F-835B-FD9597001010}"/>
    <cellStyle name="Currency 3 3 2 2 3 3 6" xfId="23682" xr:uid="{6FC6F5E4-EFA6-4AD7-B4E4-08911A4E1980}"/>
    <cellStyle name="Currency 3 3 2 2 3 4" xfId="2418" xr:uid="{E8D74FBB-400E-40EB-9DF5-50F9DAEB7AAB}"/>
    <cellStyle name="Currency 3 3 2 2 3 4 2" xfId="5250" xr:uid="{EB5FA915-AB0D-4216-BEA3-80E69CA5F361}"/>
    <cellStyle name="Currency 3 3 2 2 3 4 2 2" xfId="10914" xr:uid="{598EBD13-D332-4B9F-8AF2-126B43A71E3C}"/>
    <cellStyle name="Currency 3 3 2 2 3 4 2 2 2" xfId="22242" xr:uid="{2B031EDC-7D92-492C-BEBF-EDFA892626CB}"/>
    <cellStyle name="Currency 3 3 2 2 3 4 2 2 2 2" xfId="44898" xr:uid="{82E0EBB4-9200-4CDC-9879-00EBCBA1361F}"/>
    <cellStyle name="Currency 3 3 2 2 3 4 2 2 3" xfId="33570" xr:uid="{64053630-6446-48D2-8FF6-1C2B04A50CE9}"/>
    <cellStyle name="Currency 3 3 2 2 3 4 2 3" xfId="16578" xr:uid="{56E44E6D-EB17-4861-8A44-04D5B480E411}"/>
    <cellStyle name="Currency 3 3 2 2 3 4 2 3 2" xfId="39234" xr:uid="{2284C3B3-E2FD-4A9D-BF63-D77C5E8E09DA}"/>
    <cellStyle name="Currency 3 3 2 2 3 4 2 4" xfId="27906" xr:uid="{422B1E1E-8D70-49AB-9D9B-907DB85164FA}"/>
    <cellStyle name="Currency 3 3 2 2 3 4 3" xfId="8082" xr:uid="{0373E65B-DDDB-4177-A8AE-01E7EA89A869}"/>
    <cellStyle name="Currency 3 3 2 2 3 4 3 2" xfId="19410" xr:uid="{78D86A02-4188-4F58-B231-B4E3384BB1F2}"/>
    <cellStyle name="Currency 3 3 2 2 3 4 3 2 2" xfId="42066" xr:uid="{F1AD3887-D954-4C99-AB62-0CAB364D8BB4}"/>
    <cellStyle name="Currency 3 3 2 2 3 4 3 3" xfId="30738" xr:uid="{0E807DC3-8DDB-4770-8A21-75CDC6EB038A}"/>
    <cellStyle name="Currency 3 3 2 2 3 4 4" xfId="13746" xr:uid="{34E2E3FD-97ED-4AC8-A89E-244A960623F0}"/>
    <cellStyle name="Currency 3 3 2 2 3 4 4 2" xfId="36402" xr:uid="{609969BC-FEC6-443E-A5DA-CA08B53A3C26}"/>
    <cellStyle name="Currency 3 3 2 2 3 4 5" xfId="25074" xr:uid="{0CFD075A-E1BE-475D-9041-2E74890B42F3}"/>
    <cellStyle name="Currency 3 3 2 2 3 5" xfId="3154" xr:uid="{1D994D98-C852-403F-BD45-97F2866A67F4}"/>
    <cellStyle name="Currency 3 3 2 2 3 5 2" xfId="8818" xr:uid="{59760AD8-FDCF-4F57-9E39-2601E01EE4D6}"/>
    <cellStyle name="Currency 3 3 2 2 3 5 2 2" xfId="20146" xr:uid="{A48E5BA7-81DF-4BEB-8BB6-49E1708A5590}"/>
    <cellStyle name="Currency 3 3 2 2 3 5 2 2 2" xfId="42802" xr:uid="{A5D82165-89EF-4296-8090-5BD14148ADF6}"/>
    <cellStyle name="Currency 3 3 2 2 3 5 2 3" xfId="31474" xr:uid="{F087C42F-2C4D-4DDE-B0E0-90099A2C9668}"/>
    <cellStyle name="Currency 3 3 2 2 3 5 3" xfId="14482" xr:uid="{F165890E-8C31-4DD1-ABAD-1CD606F18EA3}"/>
    <cellStyle name="Currency 3 3 2 2 3 5 3 2" xfId="37138" xr:uid="{70CEEE04-9986-48DD-A37A-48477053C2BB}"/>
    <cellStyle name="Currency 3 3 2 2 3 5 4" xfId="25810" xr:uid="{CEAE564A-D84D-4EAD-A1BD-3363BCE0828E}"/>
    <cellStyle name="Currency 3 3 2 2 3 6" xfId="5986" xr:uid="{8334072C-0DAC-4FF5-A564-656E285E0E3A}"/>
    <cellStyle name="Currency 3 3 2 2 3 6 2" xfId="17314" xr:uid="{68CC164B-5226-4114-BAC9-9CAC018DECA8}"/>
    <cellStyle name="Currency 3 3 2 2 3 6 2 2" xfId="39970" xr:uid="{B810099E-EBB7-4E38-A934-9CEFC6822755}"/>
    <cellStyle name="Currency 3 3 2 2 3 6 3" xfId="28642" xr:uid="{FE9F8581-A6B4-4046-B5AC-A9DED44C1107}"/>
    <cellStyle name="Currency 3 3 2 2 3 7" xfId="11650" xr:uid="{2230AE49-C221-4A2E-8E27-87B5FE06D67A}"/>
    <cellStyle name="Currency 3 3 2 2 3 7 2" xfId="34306" xr:uid="{FFBD9BF3-B644-4CAF-AA15-EA30A8D6BC4F}"/>
    <cellStyle name="Currency 3 3 2 2 3 8" xfId="22978" xr:uid="{F2AFF66F-F4B2-4F6E-A6D7-EED52B8A4FC4}"/>
    <cellStyle name="Currency 3 3 2 2 4" xfId="498" xr:uid="{2C6DD5FC-F037-4A9C-B2E9-6C6A4B6CD768}"/>
    <cellStyle name="Currency 3 3 2 2 4 2" xfId="1202" xr:uid="{1E5D780C-528C-4A02-A4FC-5E49292B5369}"/>
    <cellStyle name="Currency 3 3 2 2 4 2 2" xfId="2419" xr:uid="{25DAB62B-8075-4820-9D9F-7D649B731ACF}"/>
    <cellStyle name="Currency 3 3 2 2 4 2 2 2" xfId="5251" xr:uid="{99CCA06B-8A47-4B49-9547-ECA5F5802E32}"/>
    <cellStyle name="Currency 3 3 2 2 4 2 2 2 2" xfId="10915" xr:uid="{3E6BE3BD-C4BB-49DB-8E14-1208EDC620B8}"/>
    <cellStyle name="Currency 3 3 2 2 4 2 2 2 2 2" xfId="22243" xr:uid="{0E447C82-A582-46A1-823F-ACFDD74A42CE}"/>
    <cellStyle name="Currency 3 3 2 2 4 2 2 2 2 2 2" xfId="44899" xr:uid="{DB328E68-C396-4DB3-A6CA-B8635B5CF87C}"/>
    <cellStyle name="Currency 3 3 2 2 4 2 2 2 2 3" xfId="33571" xr:uid="{C5FF1345-13A4-4089-9A28-B575B153FBC6}"/>
    <cellStyle name="Currency 3 3 2 2 4 2 2 2 3" xfId="16579" xr:uid="{EF4EFC7E-3DC2-4CE8-A32F-26157E45DEE1}"/>
    <cellStyle name="Currency 3 3 2 2 4 2 2 2 3 2" xfId="39235" xr:uid="{54EFCB6F-AF2E-492B-AB9D-E5CC541CF263}"/>
    <cellStyle name="Currency 3 3 2 2 4 2 2 2 4" xfId="27907" xr:uid="{CD8468F2-6DB5-451F-8E37-B34DB434F3B3}"/>
    <cellStyle name="Currency 3 3 2 2 4 2 2 3" xfId="8083" xr:uid="{7631DACA-D510-4E11-A976-9F09FDC2F651}"/>
    <cellStyle name="Currency 3 3 2 2 4 2 2 3 2" xfId="19411" xr:uid="{D2B02FD7-49E5-49FC-BC74-965A71B2F9DE}"/>
    <cellStyle name="Currency 3 3 2 2 4 2 2 3 2 2" xfId="42067" xr:uid="{3030CC4E-09E5-4CF1-BDF9-CBBBC9AE8B35}"/>
    <cellStyle name="Currency 3 3 2 2 4 2 2 3 3" xfId="30739" xr:uid="{3CBE4CF7-A5C3-49AB-BA32-A8CDEB9CFCA8}"/>
    <cellStyle name="Currency 3 3 2 2 4 2 2 4" xfId="13747" xr:uid="{DA3F2B97-0239-483B-AE98-08CE745AD899}"/>
    <cellStyle name="Currency 3 3 2 2 4 2 2 4 2" xfId="36403" xr:uid="{94425E70-9CD1-41F6-900D-BFF8AEE59C71}"/>
    <cellStyle name="Currency 3 3 2 2 4 2 2 5" xfId="25075" xr:uid="{D95C2087-B966-41A7-9A3E-D62C7A756D05}"/>
    <cellStyle name="Currency 3 3 2 2 4 2 3" xfId="4034" xr:uid="{1471A5F8-3E43-4E3F-9121-905AAA5D5419}"/>
    <cellStyle name="Currency 3 3 2 2 4 2 3 2" xfId="9698" xr:uid="{5B4FBE40-85BA-40AF-A9B4-33694A32A334}"/>
    <cellStyle name="Currency 3 3 2 2 4 2 3 2 2" xfId="21026" xr:uid="{51787320-84EF-4537-B36F-330C0AF42D7C}"/>
    <cellStyle name="Currency 3 3 2 2 4 2 3 2 2 2" xfId="43682" xr:uid="{AE6F027F-651F-498A-A16B-6350F8661A4A}"/>
    <cellStyle name="Currency 3 3 2 2 4 2 3 2 3" xfId="32354" xr:uid="{0D79DA58-F67C-49E8-B29C-0FDF46BA1D24}"/>
    <cellStyle name="Currency 3 3 2 2 4 2 3 3" xfId="15362" xr:uid="{170988DE-2695-481A-B3F2-A79CFBF9296C}"/>
    <cellStyle name="Currency 3 3 2 2 4 2 3 3 2" xfId="38018" xr:uid="{DFD2A67A-A2E3-4ABF-8FCB-D77CE8BA32E1}"/>
    <cellStyle name="Currency 3 3 2 2 4 2 3 4" xfId="26690" xr:uid="{15D56C39-984C-4714-A13B-6B3E980263A6}"/>
    <cellStyle name="Currency 3 3 2 2 4 2 4" xfId="6866" xr:uid="{E3D745C4-CC6C-4FBC-A13A-0EAF31007FDC}"/>
    <cellStyle name="Currency 3 3 2 2 4 2 4 2" xfId="18194" xr:uid="{BDD1E449-C044-4AF5-8BC8-1BDDDA825931}"/>
    <cellStyle name="Currency 3 3 2 2 4 2 4 2 2" xfId="40850" xr:uid="{0EDC630D-350C-41F4-9C27-C64053520FE4}"/>
    <cellStyle name="Currency 3 3 2 2 4 2 4 3" xfId="29522" xr:uid="{562731CD-C0A0-48B4-8167-B52D43B60803}"/>
    <cellStyle name="Currency 3 3 2 2 4 2 5" xfId="12530" xr:uid="{322A934E-32E6-4C8E-A7D3-852A7EC5AFA2}"/>
    <cellStyle name="Currency 3 3 2 2 4 2 5 2" xfId="35186" xr:uid="{263F416B-A4E1-4B7C-B90F-370BE5D5B329}"/>
    <cellStyle name="Currency 3 3 2 2 4 2 6" xfId="23858" xr:uid="{44F8AA09-E9D0-4D03-AB9F-17369582A4C5}"/>
    <cellStyle name="Currency 3 3 2 2 4 3" xfId="2420" xr:uid="{4FB61CA6-2455-49E7-8F62-E0DA60365AD5}"/>
    <cellStyle name="Currency 3 3 2 2 4 3 2" xfId="5252" xr:uid="{881DDEDF-2CE0-48BE-839A-2D7BF76ADCCA}"/>
    <cellStyle name="Currency 3 3 2 2 4 3 2 2" xfId="10916" xr:uid="{9185B9DD-A15D-4949-92AC-E48FCA30FEAD}"/>
    <cellStyle name="Currency 3 3 2 2 4 3 2 2 2" xfId="22244" xr:uid="{F204CE66-05F5-4C48-8F5B-C53DE46F3073}"/>
    <cellStyle name="Currency 3 3 2 2 4 3 2 2 2 2" xfId="44900" xr:uid="{6DF68DBD-59A2-4FA4-848F-1B6295E2E065}"/>
    <cellStyle name="Currency 3 3 2 2 4 3 2 2 3" xfId="33572" xr:uid="{EC15D496-30CF-4E7D-BD19-9ABAAEA34A71}"/>
    <cellStyle name="Currency 3 3 2 2 4 3 2 3" xfId="16580" xr:uid="{55BAD0D9-4C8D-4B40-9B74-0231EAA1FE13}"/>
    <cellStyle name="Currency 3 3 2 2 4 3 2 3 2" xfId="39236" xr:uid="{D17C4197-EBF9-4D86-98E7-E6B5A402ED45}"/>
    <cellStyle name="Currency 3 3 2 2 4 3 2 4" xfId="27908" xr:uid="{BF4FCA08-7ABE-4E79-A8D6-0771871F0315}"/>
    <cellStyle name="Currency 3 3 2 2 4 3 3" xfId="8084" xr:uid="{E8D7DB39-2554-4C3F-86B6-5ED3397ECFF5}"/>
    <cellStyle name="Currency 3 3 2 2 4 3 3 2" xfId="19412" xr:uid="{045D891E-AAD4-4605-AE94-6FA905B54C2E}"/>
    <cellStyle name="Currency 3 3 2 2 4 3 3 2 2" xfId="42068" xr:uid="{B2EF2318-2864-4D5D-AECD-E7A011779E11}"/>
    <cellStyle name="Currency 3 3 2 2 4 3 3 3" xfId="30740" xr:uid="{0640A40E-74DC-4972-8044-D9C40D3B66EB}"/>
    <cellStyle name="Currency 3 3 2 2 4 3 4" xfId="13748" xr:uid="{5C1B8265-8C0F-409D-913A-4BBFF91B60C6}"/>
    <cellStyle name="Currency 3 3 2 2 4 3 4 2" xfId="36404" xr:uid="{B9320A58-0143-4216-ACD6-784F012823F1}"/>
    <cellStyle name="Currency 3 3 2 2 4 3 5" xfId="25076" xr:uid="{07004DAE-BBF4-4186-8225-DD6EF3DD517C}"/>
    <cellStyle name="Currency 3 3 2 2 4 4" xfId="3330" xr:uid="{5B265DAA-D1B3-48D9-8BD5-897AA9810DEF}"/>
    <cellStyle name="Currency 3 3 2 2 4 4 2" xfId="8994" xr:uid="{0247FBEF-B433-4475-8BBA-B0D2219A0F67}"/>
    <cellStyle name="Currency 3 3 2 2 4 4 2 2" xfId="20322" xr:uid="{3D6F970A-198C-40BE-8F94-2E5FEF82AF63}"/>
    <cellStyle name="Currency 3 3 2 2 4 4 2 2 2" xfId="42978" xr:uid="{24EFE4F6-986D-4E83-B06E-99EAB2B3E8EE}"/>
    <cellStyle name="Currency 3 3 2 2 4 4 2 3" xfId="31650" xr:uid="{BB92E941-286D-4220-8179-3249119729F2}"/>
    <cellStyle name="Currency 3 3 2 2 4 4 3" xfId="14658" xr:uid="{B3E24BFF-4358-471A-8016-69072B156C06}"/>
    <cellStyle name="Currency 3 3 2 2 4 4 3 2" xfId="37314" xr:uid="{27A38683-6674-4301-9081-3886168895F7}"/>
    <cellStyle name="Currency 3 3 2 2 4 4 4" xfId="25986" xr:uid="{499EE6EF-670A-40D8-BDA1-7A52399E3605}"/>
    <cellStyle name="Currency 3 3 2 2 4 5" xfId="6162" xr:uid="{D7D7AB1B-EFB6-4CA4-9444-2D4F01F35C2C}"/>
    <cellStyle name="Currency 3 3 2 2 4 5 2" xfId="17490" xr:uid="{75EBEC80-A027-4B2A-8650-75BF77680B18}"/>
    <cellStyle name="Currency 3 3 2 2 4 5 2 2" xfId="40146" xr:uid="{E299E478-4725-466F-8A2D-7A325EA1EF1A}"/>
    <cellStyle name="Currency 3 3 2 2 4 5 3" xfId="28818" xr:uid="{A4BEAC2D-8D81-4950-8067-BF985E9C8D0B}"/>
    <cellStyle name="Currency 3 3 2 2 4 6" xfId="11826" xr:uid="{9C427548-AF7B-4D9A-96EA-E0E8B7C101F0}"/>
    <cellStyle name="Currency 3 3 2 2 4 6 2" xfId="34482" xr:uid="{B21A190D-1DF0-41D6-9C9E-E9E4439E1A31}"/>
    <cellStyle name="Currency 3 3 2 2 4 7" xfId="23154" xr:uid="{DBA6F761-D4E2-4B1B-B8D0-EBF0AEA35B0F}"/>
    <cellStyle name="Currency 3 3 2 2 5" xfId="850" xr:uid="{E8368D33-F589-411E-B575-94AC95599BB0}"/>
    <cellStyle name="Currency 3 3 2 2 5 2" xfId="2421" xr:uid="{73308034-6357-42B1-9E8C-F5FC5C9CE2E5}"/>
    <cellStyle name="Currency 3 3 2 2 5 2 2" xfId="5253" xr:uid="{7F3A7765-70B2-48CB-92C9-767045BCFD98}"/>
    <cellStyle name="Currency 3 3 2 2 5 2 2 2" xfId="10917" xr:uid="{237ADB99-C709-435D-8FB1-8EA410DF99DC}"/>
    <cellStyle name="Currency 3 3 2 2 5 2 2 2 2" xfId="22245" xr:uid="{8BB9C45A-C60A-40A9-B3BA-B4CF833E4AD4}"/>
    <cellStyle name="Currency 3 3 2 2 5 2 2 2 2 2" xfId="44901" xr:uid="{E113ADDE-9C2F-4D2E-886F-31086C7E7AD1}"/>
    <cellStyle name="Currency 3 3 2 2 5 2 2 2 3" xfId="33573" xr:uid="{4ABD186C-0BBE-476F-9DF7-40CB254E5142}"/>
    <cellStyle name="Currency 3 3 2 2 5 2 2 3" xfId="16581" xr:uid="{9EBA3C69-E3C0-4A65-B838-34FED8BE5325}"/>
    <cellStyle name="Currency 3 3 2 2 5 2 2 3 2" xfId="39237" xr:uid="{6AA5B96B-69BE-4A07-BA31-5BE8AD97291C}"/>
    <cellStyle name="Currency 3 3 2 2 5 2 2 4" xfId="27909" xr:uid="{D8FCC3C5-DF7F-43B2-8575-F000207C7B60}"/>
    <cellStyle name="Currency 3 3 2 2 5 2 3" xfId="8085" xr:uid="{85DEAA51-B540-4A9C-B96F-AA4257E49744}"/>
    <cellStyle name="Currency 3 3 2 2 5 2 3 2" xfId="19413" xr:uid="{49F6D417-706E-4A67-B598-A99231974E3C}"/>
    <cellStyle name="Currency 3 3 2 2 5 2 3 2 2" xfId="42069" xr:uid="{A51F4EAE-801A-4F67-A6C8-772FD572CCFA}"/>
    <cellStyle name="Currency 3 3 2 2 5 2 3 3" xfId="30741" xr:uid="{0CDD6CAD-C998-4511-83E9-A3EF82C8B420}"/>
    <cellStyle name="Currency 3 3 2 2 5 2 4" xfId="13749" xr:uid="{8D097DD5-5F71-44FF-9AC2-774C631689E8}"/>
    <cellStyle name="Currency 3 3 2 2 5 2 4 2" xfId="36405" xr:uid="{A4E6DE65-57F6-4DEB-B448-57574314A7EC}"/>
    <cellStyle name="Currency 3 3 2 2 5 2 5" xfId="25077" xr:uid="{722AEFDD-C6F1-4E2E-88E1-7C2B8B3F1D98}"/>
    <cellStyle name="Currency 3 3 2 2 5 3" xfId="3682" xr:uid="{200C5DB8-D642-4F2B-A712-377BD5F71C1E}"/>
    <cellStyle name="Currency 3 3 2 2 5 3 2" xfId="9346" xr:uid="{BDF5FFB2-6B5E-4813-BBB9-9E6C2C619284}"/>
    <cellStyle name="Currency 3 3 2 2 5 3 2 2" xfId="20674" xr:uid="{1642DF08-3AD4-4FFB-8A2B-4C4D77C60520}"/>
    <cellStyle name="Currency 3 3 2 2 5 3 2 2 2" xfId="43330" xr:uid="{F8ABDA75-99C4-40FC-9A6C-17EBD55B8A13}"/>
    <cellStyle name="Currency 3 3 2 2 5 3 2 3" xfId="32002" xr:uid="{5C72C2E1-4B63-4A6C-8F52-26E9C70B9EA6}"/>
    <cellStyle name="Currency 3 3 2 2 5 3 3" xfId="15010" xr:uid="{2C95F15F-1D6D-432B-AF85-E438FF586ADA}"/>
    <cellStyle name="Currency 3 3 2 2 5 3 3 2" xfId="37666" xr:uid="{76FC8B46-DD23-45F3-B4D5-5C54D6436050}"/>
    <cellStyle name="Currency 3 3 2 2 5 3 4" xfId="26338" xr:uid="{B0DB4FC4-EE94-42FD-9745-9118B8F5C60A}"/>
    <cellStyle name="Currency 3 3 2 2 5 4" xfId="6514" xr:uid="{DAB0D759-6C1D-4B88-A684-05C77E6F9775}"/>
    <cellStyle name="Currency 3 3 2 2 5 4 2" xfId="17842" xr:uid="{9DDE3CB0-5E56-4D14-B7A0-96E5F2DE517C}"/>
    <cellStyle name="Currency 3 3 2 2 5 4 2 2" xfId="40498" xr:uid="{B673230C-494E-4439-9E13-41B84EE10336}"/>
    <cellStyle name="Currency 3 3 2 2 5 4 3" xfId="29170" xr:uid="{157F5C32-4682-4E41-97C6-3EFE1430909A}"/>
    <cellStyle name="Currency 3 3 2 2 5 5" xfId="12178" xr:uid="{DD512B59-2E0A-41F9-9465-53E46B61945C}"/>
    <cellStyle name="Currency 3 3 2 2 5 5 2" xfId="34834" xr:uid="{B360F6A9-610C-4D95-8D5C-1C0CAC4224EF}"/>
    <cellStyle name="Currency 3 3 2 2 5 6" xfId="23506" xr:uid="{26543C3B-3522-4E78-9CB1-938D6182E743}"/>
    <cellStyle name="Currency 3 3 2 2 6" xfId="2422" xr:uid="{F9046D00-FBC1-4D1C-B1B2-D47639A499ED}"/>
    <cellStyle name="Currency 3 3 2 2 6 2" xfId="5254" xr:uid="{D1979D69-166B-46A0-B33B-DB96F7AECDA3}"/>
    <cellStyle name="Currency 3 3 2 2 6 2 2" xfId="10918" xr:uid="{06E40BC2-EBE8-4512-B4EF-C519455128FC}"/>
    <cellStyle name="Currency 3 3 2 2 6 2 2 2" xfId="22246" xr:uid="{95035033-E0C1-4D0F-97D7-BBB06523ACFF}"/>
    <cellStyle name="Currency 3 3 2 2 6 2 2 2 2" xfId="44902" xr:uid="{4577E657-5253-476A-81EA-960E037AB983}"/>
    <cellStyle name="Currency 3 3 2 2 6 2 2 3" xfId="33574" xr:uid="{4C5B7D96-63E4-4E10-B634-CCDEBC0D3865}"/>
    <cellStyle name="Currency 3 3 2 2 6 2 3" xfId="16582" xr:uid="{9D4D9B4D-44A8-4B44-A048-996345223AB9}"/>
    <cellStyle name="Currency 3 3 2 2 6 2 3 2" xfId="39238" xr:uid="{611B16F2-677D-484B-9229-EA1A6B5A16A0}"/>
    <cellStyle name="Currency 3 3 2 2 6 2 4" xfId="27910" xr:uid="{FE233642-FA70-4410-B546-7BCFB220BA27}"/>
    <cellStyle name="Currency 3 3 2 2 6 3" xfId="8086" xr:uid="{A1EC0B3A-62C2-4D5E-B3F9-7F70CC1A1079}"/>
    <cellStyle name="Currency 3 3 2 2 6 3 2" xfId="19414" xr:uid="{942B8415-2348-4CDB-A1D5-8D9FB8DB36E1}"/>
    <cellStyle name="Currency 3 3 2 2 6 3 2 2" xfId="42070" xr:uid="{9848BA07-4FD6-4DAF-96FA-6CA897961877}"/>
    <cellStyle name="Currency 3 3 2 2 6 3 3" xfId="30742" xr:uid="{B3A86D47-A023-4849-9839-DA997AB297E7}"/>
    <cellStyle name="Currency 3 3 2 2 6 4" xfId="13750" xr:uid="{E9534175-EA02-47D8-96B5-099BE2207CB8}"/>
    <cellStyle name="Currency 3 3 2 2 6 4 2" xfId="36406" xr:uid="{83BD8426-18FC-4A4B-BE00-6B70DA70D24E}"/>
    <cellStyle name="Currency 3 3 2 2 6 5" xfId="25078" xr:uid="{AA61194C-19A7-46A1-A73A-7A60D3F981A5}"/>
    <cellStyle name="Currency 3 3 2 2 7" xfId="2978" xr:uid="{F42B9AB6-8FAB-4861-B280-EC766FB4A98F}"/>
    <cellStyle name="Currency 3 3 2 2 7 2" xfId="8642" xr:uid="{94AB581E-4458-47A2-96A1-033808900EFD}"/>
    <cellStyle name="Currency 3 3 2 2 7 2 2" xfId="19970" xr:uid="{07890049-1004-410F-A00D-9464DDB103BC}"/>
    <cellStyle name="Currency 3 3 2 2 7 2 2 2" xfId="42626" xr:uid="{296BB55D-B403-48E7-9E0E-43D2CDAF7A29}"/>
    <cellStyle name="Currency 3 3 2 2 7 2 3" xfId="31298" xr:uid="{F8732A2F-169E-4073-B1A6-B41D1D2CBC05}"/>
    <cellStyle name="Currency 3 3 2 2 7 3" xfId="14306" xr:uid="{81C20AC9-41F4-42D7-9ACD-6EEB587224F8}"/>
    <cellStyle name="Currency 3 3 2 2 7 3 2" xfId="36962" xr:uid="{2DFF04EC-285E-422C-89B7-07E683888E61}"/>
    <cellStyle name="Currency 3 3 2 2 7 4" xfId="25634" xr:uid="{F7DE1D1A-E744-4514-9F63-63B88DAE4C37}"/>
    <cellStyle name="Currency 3 3 2 2 8" xfId="5810" xr:uid="{03BCFF0B-D615-4011-89B5-8C20E6C1263A}"/>
    <cellStyle name="Currency 3 3 2 2 8 2" xfId="17138" xr:uid="{610167A7-F92E-4EAD-9F2C-56FED0678D2E}"/>
    <cellStyle name="Currency 3 3 2 2 8 2 2" xfId="39794" xr:uid="{7B05F584-B0E4-4C1D-B8F5-3FADD35A71C3}"/>
    <cellStyle name="Currency 3 3 2 2 8 3" xfId="28466" xr:uid="{8B3253B6-9E01-4175-AFB2-94B9DEB322AC}"/>
    <cellStyle name="Currency 3 3 2 2 9" xfId="11474" xr:uid="{46C4FC3C-2306-4F66-9D69-5E2E1F3AC5F5}"/>
    <cellStyle name="Currency 3 3 2 2 9 2" xfId="34130" xr:uid="{BEC73764-B66A-426B-80C7-AF0E8E007258}"/>
    <cellStyle name="Currency 3 3 2 3" xfId="190" xr:uid="{8B0B7CC0-DB18-49C0-A83D-D6413C42400A}"/>
    <cellStyle name="Currency 3 3 2 3 2" xfId="366" xr:uid="{EE96CE1B-4A86-481A-8617-E44B5AA5E637}"/>
    <cellStyle name="Currency 3 3 2 3 2 2" xfId="718" xr:uid="{58FB347A-D230-4795-9DF4-83BF3BC1264C}"/>
    <cellStyle name="Currency 3 3 2 3 2 2 2" xfId="1422" xr:uid="{8383CF6D-C7A2-419B-BD86-CC16D2F77E4E}"/>
    <cellStyle name="Currency 3 3 2 3 2 2 2 2" xfId="2423" xr:uid="{854336AA-BD86-4922-B667-924F3748C477}"/>
    <cellStyle name="Currency 3 3 2 3 2 2 2 2 2" xfId="5255" xr:uid="{993D8E95-E857-4BD7-BE94-1086A562378C}"/>
    <cellStyle name="Currency 3 3 2 3 2 2 2 2 2 2" xfId="10919" xr:uid="{93763F30-40B1-4079-BCF0-FE47524325E5}"/>
    <cellStyle name="Currency 3 3 2 3 2 2 2 2 2 2 2" xfId="22247" xr:uid="{BA88606D-B967-4E3B-B8E9-D08AFCA50B98}"/>
    <cellStyle name="Currency 3 3 2 3 2 2 2 2 2 2 2 2" xfId="44903" xr:uid="{E9BEE043-18BB-4B66-ACB2-0DDAECFBD7EE}"/>
    <cellStyle name="Currency 3 3 2 3 2 2 2 2 2 2 3" xfId="33575" xr:uid="{45DFD373-E347-4C61-82E7-F8006558A0BE}"/>
    <cellStyle name="Currency 3 3 2 3 2 2 2 2 2 3" xfId="16583" xr:uid="{F4A6F77D-88C3-4417-AB66-D1669380DA93}"/>
    <cellStyle name="Currency 3 3 2 3 2 2 2 2 2 3 2" xfId="39239" xr:uid="{147CF09F-4A08-49E9-B4E3-D7D6908AA04A}"/>
    <cellStyle name="Currency 3 3 2 3 2 2 2 2 2 4" xfId="27911" xr:uid="{731636E6-1882-4241-A9DA-73A7F757EDDB}"/>
    <cellStyle name="Currency 3 3 2 3 2 2 2 2 3" xfId="8087" xr:uid="{00BB6530-9612-4794-BE58-D375CFBA59FB}"/>
    <cellStyle name="Currency 3 3 2 3 2 2 2 2 3 2" xfId="19415" xr:uid="{3BF8F39F-F497-485A-B26D-202ADE29416D}"/>
    <cellStyle name="Currency 3 3 2 3 2 2 2 2 3 2 2" xfId="42071" xr:uid="{3931D4C9-C013-42B0-B7C6-392ADB75B681}"/>
    <cellStyle name="Currency 3 3 2 3 2 2 2 2 3 3" xfId="30743" xr:uid="{636DE66F-9AE7-462C-B3E1-C16A879A2B9D}"/>
    <cellStyle name="Currency 3 3 2 3 2 2 2 2 4" xfId="13751" xr:uid="{8714CED7-D219-469A-8B82-1A2E5C358F32}"/>
    <cellStyle name="Currency 3 3 2 3 2 2 2 2 4 2" xfId="36407" xr:uid="{41CBDF9C-1C26-4A66-866E-413E3F4DADF1}"/>
    <cellStyle name="Currency 3 3 2 3 2 2 2 2 5" xfId="25079" xr:uid="{28258AB1-F7ED-442A-BEF2-4D9ED0E184C9}"/>
    <cellStyle name="Currency 3 3 2 3 2 2 2 3" xfId="4254" xr:uid="{920B6B06-E722-4EDD-AF88-ECD2D7B1B021}"/>
    <cellStyle name="Currency 3 3 2 3 2 2 2 3 2" xfId="9918" xr:uid="{8BEA5581-954A-475F-9FE5-FBEF4DAB6294}"/>
    <cellStyle name="Currency 3 3 2 3 2 2 2 3 2 2" xfId="21246" xr:uid="{4AA1601F-BAF4-4DAB-BF0C-6A3D1BA6DDE9}"/>
    <cellStyle name="Currency 3 3 2 3 2 2 2 3 2 2 2" xfId="43902" xr:uid="{67D8B6AB-A4E2-40D9-A4C6-BA7654F993F9}"/>
    <cellStyle name="Currency 3 3 2 3 2 2 2 3 2 3" xfId="32574" xr:uid="{7C599F7E-928D-4D12-AF84-1654737106DD}"/>
    <cellStyle name="Currency 3 3 2 3 2 2 2 3 3" xfId="15582" xr:uid="{B274B419-39E7-46D0-8CA7-182C684B0D31}"/>
    <cellStyle name="Currency 3 3 2 3 2 2 2 3 3 2" xfId="38238" xr:uid="{8973BF36-0D91-40F3-8A22-BD63716E4122}"/>
    <cellStyle name="Currency 3 3 2 3 2 2 2 3 4" xfId="26910" xr:uid="{C9EF7EFB-6A1F-40B8-8172-1931A8E6B174}"/>
    <cellStyle name="Currency 3 3 2 3 2 2 2 4" xfId="7086" xr:uid="{307F9428-76D8-4963-A821-9594380CB37D}"/>
    <cellStyle name="Currency 3 3 2 3 2 2 2 4 2" xfId="18414" xr:uid="{85A2B63C-4A3E-421B-9D4A-2F2448E3B0CA}"/>
    <cellStyle name="Currency 3 3 2 3 2 2 2 4 2 2" xfId="41070" xr:uid="{DF682165-2417-4519-B2D8-9F59FF019FB4}"/>
    <cellStyle name="Currency 3 3 2 3 2 2 2 4 3" xfId="29742" xr:uid="{EAEB1C09-C2F3-4FCE-91E8-00AE545C446E}"/>
    <cellStyle name="Currency 3 3 2 3 2 2 2 5" xfId="12750" xr:uid="{F8154C19-1CA2-43EE-A8D1-78BC81A3A6D1}"/>
    <cellStyle name="Currency 3 3 2 3 2 2 2 5 2" xfId="35406" xr:uid="{8AF2A34D-823A-4474-BF5B-E9898EB78C50}"/>
    <cellStyle name="Currency 3 3 2 3 2 2 2 6" xfId="24078" xr:uid="{AE27DE9F-6470-485B-805E-B0450BC48793}"/>
    <cellStyle name="Currency 3 3 2 3 2 2 3" xfId="2424" xr:uid="{441D91C9-BB30-4740-886B-8FC7BB36F934}"/>
    <cellStyle name="Currency 3 3 2 3 2 2 3 2" xfId="5256" xr:uid="{F4A9587A-F873-49FB-AA4C-0583D7CA390D}"/>
    <cellStyle name="Currency 3 3 2 3 2 2 3 2 2" xfId="10920" xr:uid="{A34B917F-ECCD-47DD-B468-2B445E19AF38}"/>
    <cellStyle name="Currency 3 3 2 3 2 2 3 2 2 2" xfId="22248" xr:uid="{A4AFB40B-EB3A-403C-AF65-D46D19614037}"/>
    <cellStyle name="Currency 3 3 2 3 2 2 3 2 2 2 2" xfId="44904" xr:uid="{676CA2DB-5740-41F6-9F90-B9F407C194D0}"/>
    <cellStyle name="Currency 3 3 2 3 2 2 3 2 2 3" xfId="33576" xr:uid="{C844F472-56F9-4B34-80A9-8F50F65DF38C}"/>
    <cellStyle name="Currency 3 3 2 3 2 2 3 2 3" xfId="16584" xr:uid="{70F19548-AF39-4650-B1FA-09779A05D241}"/>
    <cellStyle name="Currency 3 3 2 3 2 2 3 2 3 2" xfId="39240" xr:uid="{4D0C7458-9A89-45AF-8B48-51C379CFC617}"/>
    <cellStyle name="Currency 3 3 2 3 2 2 3 2 4" xfId="27912" xr:uid="{399EA19F-695C-42E5-AFDE-21E6E08E7BCE}"/>
    <cellStyle name="Currency 3 3 2 3 2 2 3 3" xfId="8088" xr:uid="{26151CA6-9E3C-41EF-A3E8-A9D3D8127E5D}"/>
    <cellStyle name="Currency 3 3 2 3 2 2 3 3 2" xfId="19416" xr:uid="{9A39F4C0-143A-4D7B-A3C8-27DDF2095343}"/>
    <cellStyle name="Currency 3 3 2 3 2 2 3 3 2 2" xfId="42072" xr:uid="{4C3A3E19-AC7D-4086-A8EF-3D71CA51988B}"/>
    <cellStyle name="Currency 3 3 2 3 2 2 3 3 3" xfId="30744" xr:uid="{57E41F14-F0E8-4267-B583-0C7A1B8E5AD2}"/>
    <cellStyle name="Currency 3 3 2 3 2 2 3 4" xfId="13752" xr:uid="{4C9B780F-1399-4DAF-944E-A4C75CA5A6D6}"/>
    <cellStyle name="Currency 3 3 2 3 2 2 3 4 2" xfId="36408" xr:uid="{2C33DA68-F77F-40F9-ADF1-4AC550A16F27}"/>
    <cellStyle name="Currency 3 3 2 3 2 2 3 5" xfId="25080" xr:uid="{C986DC99-A375-487D-8F81-A013C485065D}"/>
    <cellStyle name="Currency 3 3 2 3 2 2 4" xfId="3550" xr:uid="{E0BFDEBE-38E5-4851-8D26-4FD896975717}"/>
    <cellStyle name="Currency 3 3 2 3 2 2 4 2" xfId="9214" xr:uid="{DD57BFAC-A463-44E9-96C4-80CE7C819200}"/>
    <cellStyle name="Currency 3 3 2 3 2 2 4 2 2" xfId="20542" xr:uid="{229C9287-0B8F-40C1-92B4-713F27FE8DD8}"/>
    <cellStyle name="Currency 3 3 2 3 2 2 4 2 2 2" xfId="43198" xr:uid="{4B045AE9-2684-499E-8CC6-95F916AAB0B8}"/>
    <cellStyle name="Currency 3 3 2 3 2 2 4 2 3" xfId="31870" xr:uid="{59DDC034-1C9C-45BE-A9B5-25F11A4F5C35}"/>
    <cellStyle name="Currency 3 3 2 3 2 2 4 3" xfId="14878" xr:uid="{8FE09FDC-89EB-40E8-9361-A99DF4C77650}"/>
    <cellStyle name="Currency 3 3 2 3 2 2 4 3 2" xfId="37534" xr:uid="{1A34FAD8-2589-4A4B-80F1-A0CB3D110C43}"/>
    <cellStyle name="Currency 3 3 2 3 2 2 4 4" xfId="26206" xr:uid="{D6B44CE6-F174-426E-89AA-DCE0DFBF565C}"/>
    <cellStyle name="Currency 3 3 2 3 2 2 5" xfId="6382" xr:uid="{3F61512D-B579-4674-973F-A453E7F1CCB2}"/>
    <cellStyle name="Currency 3 3 2 3 2 2 5 2" xfId="17710" xr:uid="{B5306A9F-8D6D-42EB-AC9D-9307F75C46EC}"/>
    <cellStyle name="Currency 3 3 2 3 2 2 5 2 2" xfId="40366" xr:uid="{E22FDCE0-5936-41B5-B9A3-AF230360CB3B}"/>
    <cellStyle name="Currency 3 3 2 3 2 2 5 3" xfId="29038" xr:uid="{E793D6C3-52C9-4677-9B5E-54386B00BFCE}"/>
    <cellStyle name="Currency 3 3 2 3 2 2 6" xfId="12046" xr:uid="{B759CF7B-BEDE-4986-BDDF-91A7D3877AB4}"/>
    <cellStyle name="Currency 3 3 2 3 2 2 6 2" xfId="34702" xr:uid="{D36B3A47-0CD0-45D6-B4E3-66E20B2B2418}"/>
    <cellStyle name="Currency 3 3 2 3 2 2 7" xfId="23374" xr:uid="{5B4CBF64-911A-4943-87A3-0CC98F43A632}"/>
    <cellStyle name="Currency 3 3 2 3 2 3" xfId="1070" xr:uid="{15D28908-C1D4-469F-B904-EB23D31D1624}"/>
    <cellStyle name="Currency 3 3 2 3 2 3 2" xfId="2425" xr:uid="{7A7464AF-D57E-4783-95AF-BEF971CEC791}"/>
    <cellStyle name="Currency 3 3 2 3 2 3 2 2" xfId="5257" xr:uid="{C600D05E-4F40-4692-8C99-55C08D60D9D3}"/>
    <cellStyle name="Currency 3 3 2 3 2 3 2 2 2" xfId="10921" xr:uid="{787FF7EC-02A4-42A1-A872-A11239155916}"/>
    <cellStyle name="Currency 3 3 2 3 2 3 2 2 2 2" xfId="22249" xr:uid="{C47C27E7-DB1D-4DD3-B5EF-FDC62AC8F038}"/>
    <cellStyle name="Currency 3 3 2 3 2 3 2 2 2 2 2" xfId="44905" xr:uid="{E4A7B398-7EE1-41D8-A06E-53442EE07600}"/>
    <cellStyle name="Currency 3 3 2 3 2 3 2 2 2 3" xfId="33577" xr:uid="{17949D9A-6200-47A2-8964-5E688961E0F4}"/>
    <cellStyle name="Currency 3 3 2 3 2 3 2 2 3" xfId="16585" xr:uid="{CBC8EDCE-3CD3-450B-98B3-A926F33F23EC}"/>
    <cellStyle name="Currency 3 3 2 3 2 3 2 2 3 2" xfId="39241" xr:uid="{96BDEF8E-DF26-4B39-A15B-6D74CEC20C53}"/>
    <cellStyle name="Currency 3 3 2 3 2 3 2 2 4" xfId="27913" xr:uid="{A7B01C61-95F1-4F68-ADC2-B8D567867A43}"/>
    <cellStyle name="Currency 3 3 2 3 2 3 2 3" xfId="8089" xr:uid="{943178A9-160A-4887-B906-20DBC970B869}"/>
    <cellStyle name="Currency 3 3 2 3 2 3 2 3 2" xfId="19417" xr:uid="{C2D7B1C0-026A-4B6B-AF0F-97768F821F7A}"/>
    <cellStyle name="Currency 3 3 2 3 2 3 2 3 2 2" xfId="42073" xr:uid="{2547D4BA-FB34-4ECA-A7CA-24953D2F73C9}"/>
    <cellStyle name="Currency 3 3 2 3 2 3 2 3 3" xfId="30745" xr:uid="{4AC2ECFD-FC84-484E-9660-0B0EFC188BA5}"/>
    <cellStyle name="Currency 3 3 2 3 2 3 2 4" xfId="13753" xr:uid="{4F67F308-B87E-4395-AF31-093AE64575C8}"/>
    <cellStyle name="Currency 3 3 2 3 2 3 2 4 2" xfId="36409" xr:uid="{93C23051-BF7D-4436-BDDC-B04C6A82B63D}"/>
    <cellStyle name="Currency 3 3 2 3 2 3 2 5" xfId="25081" xr:uid="{1111036D-91A3-4BF9-8026-4AD530C9A81B}"/>
    <cellStyle name="Currency 3 3 2 3 2 3 3" xfId="3902" xr:uid="{D6DBA31A-B51E-42A1-87D2-AC5873F72276}"/>
    <cellStyle name="Currency 3 3 2 3 2 3 3 2" xfId="9566" xr:uid="{CA327417-AFA0-4D0E-8CC9-14DBE34A67C9}"/>
    <cellStyle name="Currency 3 3 2 3 2 3 3 2 2" xfId="20894" xr:uid="{2D0E0BB4-CBB1-4227-8B93-7384BC3A0585}"/>
    <cellStyle name="Currency 3 3 2 3 2 3 3 2 2 2" xfId="43550" xr:uid="{F93B636E-5055-4251-AC63-5BC852F38428}"/>
    <cellStyle name="Currency 3 3 2 3 2 3 3 2 3" xfId="32222" xr:uid="{FE800147-CE96-418E-8C7E-A7ED44FC2197}"/>
    <cellStyle name="Currency 3 3 2 3 2 3 3 3" xfId="15230" xr:uid="{6A1DDC4B-6A92-4819-BA73-DC4B6BEBBC6E}"/>
    <cellStyle name="Currency 3 3 2 3 2 3 3 3 2" xfId="37886" xr:uid="{B8ABFD5A-AA7E-4F9A-8D08-1F8AB8BAAE25}"/>
    <cellStyle name="Currency 3 3 2 3 2 3 3 4" xfId="26558" xr:uid="{5A882EFC-6338-4C76-B6AB-5D37B0FF6F36}"/>
    <cellStyle name="Currency 3 3 2 3 2 3 4" xfId="6734" xr:uid="{C89F79F2-1D5D-4C30-A7D6-873142F90ADB}"/>
    <cellStyle name="Currency 3 3 2 3 2 3 4 2" xfId="18062" xr:uid="{8017BBD8-65DE-4531-B5FD-BC6A375EF6D4}"/>
    <cellStyle name="Currency 3 3 2 3 2 3 4 2 2" xfId="40718" xr:uid="{DC58ECB7-E534-4261-9317-900822AF4C29}"/>
    <cellStyle name="Currency 3 3 2 3 2 3 4 3" xfId="29390" xr:uid="{DB8097D4-81EB-47EC-B9B3-01A18B6FF408}"/>
    <cellStyle name="Currency 3 3 2 3 2 3 5" xfId="12398" xr:uid="{5E9F497B-72B0-482D-81F4-FD54334438C9}"/>
    <cellStyle name="Currency 3 3 2 3 2 3 5 2" xfId="35054" xr:uid="{38991478-6F5D-4AE8-AEFA-BA0621D5E740}"/>
    <cellStyle name="Currency 3 3 2 3 2 3 6" xfId="23726" xr:uid="{EAC02C31-9378-4D8F-9CE5-E0F720D9D69D}"/>
    <cellStyle name="Currency 3 3 2 3 2 4" xfId="2426" xr:uid="{508006AB-CA18-4BF1-BEA8-E11714558519}"/>
    <cellStyle name="Currency 3 3 2 3 2 4 2" xfId="5258" xr:uid="{62468BB3-CAA8-4108-84BE-548C96EEA826}"/>
    <cellStyle name="Currency 3 3 2 3 2 4 2 2" xfId="10922" xr:uid="{A84A36CE-E083-4243-A876-B88891D3C3E0}"/>
    <cellStyle name="Currency 3 3 2 3 2 4 2 2 2" xfId="22250" xr:uid="{C97ED9CC-9DE1-4B4A-BD7C-2795B47DDA11}"/>
    <cellStyle name="Currency 3 3 2 3 2 4 2 2 2 2" xfId="44906" xr:uid="{A7BF5761-A34B-4148-94E8-5E1BC938D8D4}"/>
    <cellStyle name="Currency 3 3 2 3 2 4 2 2 3" xfId="33578" xr:uid="{D9F059C3-9CA6-4A41-903C-BDC781AA7EC2}"/>
    <cellStyle name="Currency 3 3 2 3 2 4 2 3" xfId="16586" xr:uid="{4B40C412-AC6E-4C87-9629-8DB52DA6C514}"/>
    <cellStyle name="Currency 3 3 2 3 2 4 2 3 2" xfId="39242" xr:uid="{BBB49F56-86FD-4CF3-99C4-F8414ABE8CC9}"/>
    <cellStyle name="Currency 3 3 2 3 2 4 2 4" xfId="27914" xr:uid="{D8188D67-9C3C-4C3B-AC46-3C90E24BC182}"/>
    <cellStyle name="Currency 3 3 2 3 2 4 3" xfId="8090" xr:uid="{D81396B5-34A8-4763-9913-DAEBF012DC29}"/>
    <cellStyle name="Currency 3 3 2 3 2 4 3 2" xfId="19418" xr:uid="{388DB278-4231-4BD8-BE2E-A39802B3F8BA}"/>
    <cellStyle name="Currency 3 3 2 3 2 4 3 2 2" xfId="42074" xr:uid="{2E9FF138-8462-44EE-A006-95104A46CF87}"/>
    <cellStyle name="Currency 3 3 2 3 2 4 3 3" xfId="30746" xr:uid="{5B5F02C0-733E-469F-A90D-6C3076611882}"/>
    <cellStyle name="Currency 3 3 2 3 2 4 4" xfId="13754" xr:uid="{0384DC30-6B5A-42ED-BD87-5C8668739113}"/>
    <cellStyle name="Currency 3 3 2 3 2 4 4 2" xfId="36410" xr:uid="{4AEA4C28-73C6-4198-89B3-58C08D6E4F37}"/>
    <cellStyle name="Currency 3 3 2 3 2 4 5" xfId="25082" xr:uid="{03087027-346C-48C2-BD4C-FDC63AAEB21A}"/>
    <cellStyle name="Currency 3 3 2 3 2 5" xfId="3198" xr:uid="{A5950438-F7C3-4862-9D53-C4FA2C971FB8}"/>
    <cellStyle name="Currency 3 3 2 3 2 5 2" xfId="8862" xr:uid="{BDC7C792-BB13-42AF-968A-D395E1985305}"/>
    <cellStyle name="Currency 3 3 2 3 2 5 2 2" xfId="20190" xr:uid="{521E8EEB-374E-4B7D-BE50-8F9D6FB45357}"/>
    <cellStyle name="Currency 3 3 2 3 2 5 2 2 2" xfId="42846" xr:uid="{403EFAE3-35DA-43F4-A81E-78B8DFE9821F}"/>
    <cellStyle name="Currency 3 3 2 3 2 5 2 3" xfId="31518" xr:uid="{1438F13E-0C9C-4694-9F32-9F503B36666E}"/>
    <cellStyle name="Currency 3 3 2 3 2 5 3" xfId="14526" xr:uid="{ADA685A6-4D53-476B-A0E0-6EA96F2C697B}"/>
    <cellStyle name="Currency 3 3 2 3 2 5 3 2" xfId="37182" xr:uid="{0025BC15-191C-4B3A-BA26-825D29C849E9}"/>
    <cellStyle name="Currency 3 3 2 3 2 5 4" xfId="25854" xr:uid="{C01E8B1E-CD24-4121-9E83-C2A7E3B8862C}"/>
    <cellStyle name="Currency 3 3 2 3 2 6" xfId="6030" xr:uid="{E8BF6D3F-B617-44A1-BAD2-D2B60BDCAE48}"/>
    <cellStyle name="Currency 3 3 2 3 2 6 2" xfId="17358" xr:uid="{79195E1D-8823-43BC-A847-F816ED8A6AB7}"/>
    <cellStyle name="Currency 3 3 2 3 2 6 2 2" xfId="40014" xr:uid="{3392113E-4ABE-4FBA-A2D9-073B150F0C81}"/>
    <cellStyle name="Currency 3 3 2 3 2 6 3" xfId="28686" xr:uid="{D63C6948-3187-4BC0-90FB-D2F52620CA0B}"/>
    <cellStyle name="Currency 3 3 2 3 2 7" xfId="11694" xr:uid="{152D905F-5E32-451E-AAA2-AE7D41018351}"/>
    <cellStyle name="Currency 3 3 2 3 2 7 2" xfId="34350" xr:uid="{EFD3AB90-B7ED-4A80-B2B3-ECF54AF8A656}"/>
    <cellStyle name="Currency 3 3 2 3 2 8" xfId="23022" xr:uid="{E162997E-23FC-4F8C-9673-BF494093A23D}"/>
    <cellStyle name="Currency 3 3 2 3 3" xfId="542" xr:uid="{A794333B-8BA1-46A1-A259-581EE375E1D7}"/>
    <cellStyle name="Currency 3 3 2 3 3 2" xfId="1246" xr:uid="{1980499E-6C21-431D-A9E8-91A3145CDDEA}"/>
    <cellStyle name="Currency 3 3 2 3 3 2 2" xfId="2427" xr:uid="{50FB8D73-B918-4DB8-A0E2-0106D1751B7B}"/>
    <cellStyle name="Currency 3 3 2 3 3 2 2 2" xfId="5259" xr:uid="{D99CA5B1-91DD-4790-8494-97E45CFA8515}"/>
    <cellStyle name="Currency 3 3 2 3 3 2 2 2 2" xfId="10923" xr:uid="{FEF34143-D07B-4AA9-B184-B6143D7B43D9}"/>
    <cellStyle name="Currency 3 3 2 3 3 2 2 2 2 2" xfId="22251" xr:uid="{860337FD-1ABE-4C16-AD79-844BDCA9713D}"/>
    <cellStyle name="Currency 3 3 2 3 3 2 2 2 2 2 2" xfId="44907" xr:uid="{A6718868-AB50-4896-B528-9F0B3BB3796E}"/>
    <cellStyle name="Currency 3 3 2 3 3 2 2 2 2 3" xfId="33579" xr:uid="{71379D07-742A-4038-BAE3-1F923BE40511}"/>
    <cellStyle name="Currency 3 3 2 3 3 2 2 2 3" xfId="16587" xr:uid="{4A537E0D-3200-470B-9D18-06C2DC1591FA}"/>
    <cellStyle name="Currency 3 3 2 3 3 2 2 2 3 2" xfId="39243" xr:uid="{3F397DB2-9102-4B9D-B062-10F3FAB1D6D0}"/>
    <cellStyle name="Currency 3 3 2 3 3 2 2 2 4" xfId="27915" xr:uid="{10B36086-EC9F-47CC-A377-39DCFA61027C}"/>
    <cellStyle name="Currency 3 3 2 3 3 2 2 3" xfId="8091" xr:uid="{AF83C1E3-A5D7-4CF5-9EF5-8614DFAFD9AD}"/>
    <cellStyle name="Currency 3 3 2 3 3 2 2 3 2" xfId="19419" xr:uid="{8C8FD77B-C3D9-4364-90EF-7E049E338F45}"/>
    <cellStyle name="Currency 3 3 2 3 3 2 2 3 2 2" xfId="42075" xr:uid="{22AB003B-DEE0-4A55-8857-B3A37A521D74}"/>
    <cellStyle name="Currency 3 3 2 3 3 2 2 3 3" xfId="30747" xr:uid="{60415855-A779-4016-B43C-14F16FF62585}"/>
    <cellStyle name="Currency 3 3 2 3 3 2 2 4" xfId="13755" xr:uid="{FF88CE48-A2FE-47ED-A6F8-094B1B38E08A}"/>
    <cellStyle name="Currency 3 3 2 3 3 2 2 4 2" xfId="36411" xr:uid="{F7B2AE9A-DEB3-42CC-82FC-9E7B76D41E91}"/>
    <cellStyle name="Currency 3 3 2 3 3 2 2 5" xfId="25083" xr:uid="{0B6D097D-7FB5-4F80-A328-89A60CC03736}"/>
    <cellStyle name="Currency 3 3 2 3 3 2 3" xfId="4078" xr:uid="{158C2677-C6FE-4015-9A60-45ACC8DB59AC}"/>
    <cellStyle name="Currency 3 3 2 3 3 2 3 2" xfId="9742" xr:uid="{EDFD00CE-1743-4B30-9E80-C224AF86E138}"/>
    <cellStyle name="Currency 3 3 2 3 3 2 3 2 2" xfId="21070" xr:uid="{AE0D42BF-0688-4915-81C8-69BE7F5D88A4}"/>
    <cellStyle name="Currency 3 3 2 3 3 2 3 2 2 2" xfId="43726" xr:uid="{100C94F6-55F6-41F7-80D8-1C2E058B2757}"/>
    <cellStyle name="Currency 3 3 2 3 3 2 3 2 3" xfId="32398" xr:uid="{216B7F8E-8744-4B07-ACCD-277C3072F1B7}"/>
    <cellStyle name="Currency 3 3 2 3 3 2 3 3" xfId="15406" xr:uid="{237D3A90-5DD0-4412-9AE0-182EE55B7FB5}"/>
    <cellStyle name="Currency 3 3 2 3 3 2 3 3 2" xfId="38062" xr:uid="{12FABF99-8DDB-435B-9FC2-DD37CD40D057}"/>
    <cellStyle name="Currency 3 3 2 3 3 2 3 4" xfId="26734" xr:uid="{1BD66701-D233-426D-B1C7-FD7FB82A72A8}"/>
    <cellStyle name="Currency 3 3 2 3 3 2 4" xfId="6910" xr:uid="{9BC62339-1A9F-47CE-8861-8C9E855A40AC}"/>
    <cellStyle name="Currency 3 3 2 3 3 2 4 2" xfId="18238" xr:uid="{819ED2F1-C487-443F-A0CA-884AC7402EAD}"/>
    <cellStyle name="Currency 3 3 2 3 3 2 4 2 2" xfId="40894" xr:uid="{E2EE7C99-F1B1-4751-9B33-38214467E344}"/>
    <cellStyle name="Currency 3 3 2 3 3 2 4 3" xfId="29566" xr:uid="{D3A636C0-61AA-4D36-98B7-ADDCF887FF4F}"/>
    <cellStyle name="Currency 3 3 2 3 3 2 5" xfId="12574" xr:uid="{EC8ADCAA-BF08-4E6A-ADA9-694BC952AC69}"/>
    <cellStyle name="Currency 3 3 2 3 3 2 5 2" xfId="35230" xr:uid="{76B6514B-7C42-4D83-837D-6C2A766417E2}"/>
    <cellStyle name="Currency 3 3 2 3 3 2 6" xfId="23902" xr:uid="{9E087021-8C63-4372-B936-D7573AFDFE33}"/>
    <cellStyle name="Currency 3 3 2 3 3 3" xfId="2428" xr:uid="{6CE19D47-7924-4713-BD46-C12938CBC1B6}"/>
    <cellStyle name="Currency 3 3 2 3 3 3 2" xfId="5260" xr:uid="{8386C771-4EBA-44E6-96E1-BBDBC82C78C5}"/>
    <cellStyle name="Currency 3 3 2 3 3 3 2 2" xfId="10924" xr:uid="{52ECF94B-55AC-4516-9F2A-AA9E648CF794}"/>
    <cellStyle name="Currency 3 3 2 3 3 3 2 2 2" xfId="22252" xr:uid="{6BF7CC26-0D32-4390-8D70-30A653485AA9}"/>
    <cellStyle name="Currency 3 3 2 3 3 3 2 2 2 2" xfId="44908" xr:uid="{A4B16CDE-5578-4657-8040-DCF41ED45457}"/>
    <cellStyle name="Currency 3 3 2 3 3 3 2 2 3" xfId="33580" xr:uid="{D0A8FF06-7F29-4FF4-8B7A-4EFF505B073D}"/>
    <cellStyle name="Currency 3 3 2 3 3 3 2 3" xfId="16588" xr:uid="{B6E49AC6-40C4-4CE0-B0BB-906E5108C178}"/>
    <cellStyle name="Currency 3 3 2 3 3 3 2 3 2" xfId="39244" xr:uid="{E7738536-29FB-4F0D-B948-1A65AA2E6E1A}"/>
    <cellStyle name="Currency 3 3 2 3 3 3 2 4" xfId="27916" xr:uid="{D89D60B4-F073-43AC-A237-8C70FA6D35AC}"/>
    <cellStyle name="Currency 3 3 2 3 3 3 3" xfId="8092" xr:uid="{954B3E03-812B-4C3D-9419-C1A7F40B9D0B}"/>
    <cellStyle name="Currency 3 3 2 3 3 3 3 2" xfId="19420" xr:uid="{1529C68E-7937-4720-A946-A53A446549CE}"/>
    <cellStyle name="Currency 3 3 2 3 3 3 3 2 2" xfId="42076" xr:uid="{B129B2B1-34BB-4DD5-8F03-56C211C1E8DA}"/>
    <cellStyle name="Currency 3 3 2 3 3 3 3 3" xfId="30748" xr:uid="{7231D106-9878-4929-AB50-D6F00A85AC9B}"/>
    <cellStyle name="Currency 3 3 2 3 3 3 4" xfId="13756" xr:uid="{753BD6BD-6A3D-4CE4-8B76-83B17DAB7B63}"/>
    <cellStyle name="Currency 3 3 2 3 3 3 4 2" xfId="36412" xr:uid="{E5A30F01-B10C-419E-AC07-CDE91E46F81A}"/>
    <cellStyle name="Currency 3 3 2 3 3 3 5" xfId="25084" xr:uid="{B59FCAB2-FE2D-4756-8656-1A80F33CFA8F}"/>
    <cellStyle name="Currency 3 3 2 3 3 4" xfId="3374" xr:uid="{FC6BCF8E-E43F-4578-A6F3-52B012EB48FD}"/>
    <cellStyle name="Currency 3 3 2 3 3 4 2" xfId="9038" xr:uid="{D97821F6-D319-4908-BD54-4B0EC9FA621D}"/>
    <cellStyle name="Currency 3 3 2 3 3 4 2 2" xfId="20366" xr:uid="{45CBBC74-D828-4309-B86F-1B8FDCD66A68}"/>
    <cellStyle name="Currency 3 3 2 3 3 4 2 2 2" xfId="43022" xr:uid="{D5E7DD6B-1D00-4CF0-84E6-FCE1CAB1E6CB}"/>
    <cellStyle name="Currency 3 3 2 3 3 4 2 3" xfId="31694" xr:uid="{68CB7887-0A6B-4CF8-A885-053C43E6FD85}"/>
    <cellStyle name="Currency 3 3 2 3 3 4 3" xfId="14702" xr:uid="{AE63525C-511D-421C-8826-058B4C6F4079}"/>
    <cellStyle name="Currency 3 3 2 3 3 4 3 2" xfId="37358" xr:uid="{4452D7A0-C88A-4084-BC0F-D9387A441D2F}"/>
    <cellStyle name="Currency 3 3 2 3 3 4 4" xfId="26030" xr:uid="{44FA1646-03EB-41E4-BABB-9BAAD751D455}"/>
    <cellStyle name="Currency 3 3 2 3 3 5" xfId="6206" xr:uid="{987220E3-825C-463C-99CF-65C430AA3EC5}"/>
    <cellStyle name="Currency 3 3 2 3 3 5 2" xfId="17534" xr:uid="{32497296-B48A-45AF-8C03-04A4DF20D07F}"/>
    <cellStyle name="Currency 3 3 2 3 3 5 2 2" xfId="40190" xr:uid="{E8D71D73-3736-4723-BC30-4393807F1F0F}"/>
    <cellStyle name="Currency 3 3 2 3 3 5 3" xfId="28862" xr:uid="{13FCD5DC-89C8-4BD8-A891-CB037EAFE894}"/>
    <cellStyle name="Currency 3 3 2 3 3 6" xfId="11870" xr:uid="{9ED51511-B4EA-45AB-90CB-D04BFE9D4E37}"/>
    <cellStyle name="Currency 3 3 2 3 3 6 2" xfId="34526" xr:uid="{DF8F7D24-2529-4C43-8599-D5FC7CFC0F33}"/>
    <cellStyle name="Currency 3 3 2 3 3 7" xfId="23198" xr:uid="{B06BE7D5-470A-43EC-826B-B1A74F5CC9C7}"/>
    <cellStyle name="Currency 3 3 2 3 4" xfId="894" xr:uid="{4666247A-BB5F-4B0A-A9F4-4DE05F4241DC}"/>
    <cellStyle name="Currency 3 3 2 3 4 2" xfId="2429" xr:uid="{73149B5A-72C5-4B69-A2B9-CE4B7891C9C1}"/>
    <cellStyle name="Currency 3 3 2 3 4 2 2" xfId="5261" xr:uid="{7966B665-EF15-4FA2-930D-ADE9084B8E49}"/>
    <cellStyle name="Currency 3 3 2 3 4 2 2 2" xfId="10925" xr:uid="{1528CE78-14DC-4022-BBE2-A4760F9F36EE}"/>
    <cellStyle name="Currency 3 3 2 3 4 2 2 2 2" xfId="22253" xr:uid="{CD117AE6-05EA-45FE-B30D-7392BF8D517D}"/>
    <cellStyle name="Currency 3 3 2 3 4 2 2 2 2 2" xfId="44909" xr:uid="{BFFE3F91-A0C9-4B35-9BBC-408070C90784}"/>
    <cellStyle name="Currency 3 3 2 3 4 2 2 2 3" xfId="33581" xr:uid="{EEF20132-DF71-4F69-A218-F257EE281693}"/>
    <cellStyle name="Currency 3 3 2 3 4 2 2 3" xfId="16589" xr:uid="{A3215AF3-024A-4FE5-805E-9008A3B39192}"/>
    <cellStyle name="Currency 3 3 2 3 4 2 2 3 2" xfId="39245" xr:uid="{CE9040DA-DD9A-44A1-9472-53E167EC05B6}"/>
    <cellStyle name="Currency 3 3 2 3 4 2 2 4" xfId="27917" xr:uid="{8B71CCD9-63C1-445F-A23C-9EECA9461EB7}"/>
    <cellStyle name="Currency 3 3 2 3 4 2 3" xfId="8093" xr:uid="{54D2E8D6-7B32-4B83-8777-223C6C0F5D92}"/>
    <cellStyle name="Currency 3 3 2 3 4 2 3 2" xfId="19421" xr:uid="{DFB01A08-AC61-4D36-AE72-06908E5702B9}"/>
    <cellStyle name="Currency 3 3 2 3 4 2 3 2 2" xfId="42077" xr:uid="{7EE85398-B930-4FEA-9ECB-6B6005914C23}"/>
    <cellStyle name="Currency 3 3 2 3 4 2 3 3" xfId="30749" xr:uid="{46E21DF0-2BDE-4C55-9EE3-C25612C532F2}"/>
    <cellStyle name="Currency 3 3 2 3 4 2 4" xfId="13757" xr:uid="{3BDBA12C-B496-400C-A893-37A44F03AFB3}"/>
    <cellStyle name="Currency 3 3 2 3 4 2 4 2" xfId="36413" xr:uid="{545506D8-5582-4170-A0A1-00BAE6777257}"/>
    <cellStyle name="Currency 3 3 2 3 4 2 5" xfId="25085" xr:uid="{11970C21-F5DF-48D9-A278-2420560ADB50}"/>
    <cellStyle name="Currency 3 3 2 3 4 3" xfId="3726" xr:uid="{BF1FAB2D-9C75-483E-BF0B-C4244392C450}"/>
    <cellStyle name="Currency 3 3 2 3 4 3 2" xfId="9390" xr:uid="{E608BF00-1685-4E62-B6CE-C3EAD468A061}"/>
    <cellStyle name="Currency 3 3 2 3 4 3 2 2" xfId="20718" xr:uid="{97B71C72-6BBB-451F-8625-E246938DB3EA}"/>
    <cellStyle name="Currency 3 3 2 3 4 3 2 2 2" xfId="43374" xr:uid="{BD6793AC-5B0D-459C-B72E-803E29265F4C}"/>
    <cellStyle name="Currency 3 3 2 3 4 3 2 3" xfId="32046" xr:uid="{C60AC95D-A0F3-4868-B3D5-11DFF80005B4}"/>
    <cellStyle name="Currency 3 3 2 3 4 3 3" xfId="15054" xr:uid="{D2673BF8-1151-4E2A-86FC-BBA5D4145544}"/>
    <cellStyle name="Currency 3 3 2 3 4 3 3 2" xfId="37710" xr:uid="{9B360BFC-DF7E-4180-A6BE-0A4F1D52849A}"/>
    <cellStyle name="Currency 3 3 2 3 4 3 4" xfId="26382" xr:uid="{930D2FF7-3251-432F-8104-29022DC4387A}"/>
    <cellStyle name="Currency 3 3 2 3 4 4" xfId="6558" xr:uid="{DF067545-B5CF-4F9E-8A7D-2B37FCE4D8C8}"/>
    <cellStyle name="Currency 3 3 2 3 4 4 2" xfId="17886" xr:uid="{6244F946-41F3-4AFB-8B27-B7E898D5E402}"/>
    <cellStyle name="Currency 3 3 2 3 4 4 2 2" xfId="40542" xr:uid="{C6BFA670-DEE8-4A7E-8FF5-7ECC55B8D718}"/>
    <cellStyle name="Currency 3 3 2 3 4 4 3" xfId="29214" xr:uid="{42B2BA85-852A-46B2-922D-79DC15AD1DE6}"/>
    <cellStyle name="Currency 3 3 2 3 4 5" xfId="12222" xr:uid="{73019DC6-A8A0-44DE-A6FA-FC39292B18CD}"/>
    <cellStyle name="Currency 3 3 2 3 4 5 2" xfId="34878" xr:uid="{4353393C-8344-406A-B1B1-654AA49F04AC}"/>
    <cellStyle name="Currency 3 3 2 3 4 6" xfId="23550" xr:uid="{220F7A94-7AAA-4B0D-BB5E-F1FCC32B61C4}"/>
    <cellStyle name="Currency 3 3 2 3 5" xfId="2430" xr:uid="{A65805DD-4945-4D6E-A51C-A6708E3C4055}"/>
    <cellStyle name="Currency 3 3 2 3 5 2" xfId="5262" xr:uid="{12C3B443-E35F-4222-BD3B-106D94AD0B05}"/>
    <cellStyle name="Currency 3 3 2 3 5 2 2" xfId="10926" xr:uid="{995C06B5-CE83-4AC8-AA37-609C68EEDE7A}"/>
    <cellStyle name="Currency 3 3 2 3 5 2 2 2" xfId="22254" xr:uid="{7827E4A7-B3E3-485E-BA7D-745D9A71C760}"/>
    <cellStyle name="Currency 3 3 2 3 5 2 2 2 2" xfId="44910" xr:uid="{EEE59E47-CA05-4631-BA43-EAD9084FA461}"/>
    <cellStyle name="Currency 3 3 2 3 5 2 2 3" xfId="33582" xr:uid="{4074219D-B4A5-4054-9CBA-1A31A5FD951B}"/>
    <cellStyle name="Currency 3 3 2 3 5 2 3" xfId="16590" xr:uid="{73974A6C-9630-4DB5-A2EE-C7E7DC4CE4C4}"/>
    <cellStyle name="Currency 3 3 2 3 5 2 3 2" xfId="39246" xr:uid="{7C21B189-B9A1-4B1F-A46F-CFE51A069019}"/>
    <cellStyle name="Currency 3 3 2 3 5 2 4" xfId="27918" xr:uid="{D8E5885D-83C3-4693-83F9-A39034775201}"/>
    <cellStyle name="Currency 3 3 2 3 5 3" xfId="8094" xr:uid="{2E70D961-526D-4560-A0C3-1127262C59DD}"/>
    <cellStyle name="Currency 3 3 2 3 5 3 2" xfId="19422" xr:uid="{3A63A1AC-6182-4F3B-9DDE-FA3CAA82201E}"/>
    <cellStyle name="Currency 3 3 2 3 5 3 2 2" xfId="42078" xr:uid="{0647524E-1BCF-435E-94AB-F52980443FA1}"/>
    <cellStyle name="Currency 3 3 2 3 5 3 3" xfId="30750" xr:uid="{B17CA5B0-5DF5-4A30-A7C5-4774C4B557A5}"/>
    <cellStyle name="Currency 3 3 2 3 5 4" xfId="13758" xr:uid="{A6354E4B-F004-48AF-A74D-04CE0A3052C2}"/>
    <cellStyle name="Currency 3 3 2 3 5 4 2" xfId="36414" xr:uid="{6067FEC0-DDBA-4E4B-8567-99250912BB03}"/>
    <cellStyle name="Currency 3 3 2 3 5 5" xfId="25086" xr:uid="{14FBEC2B-D075-4C27-BFB3-6307E6FD83BE}"/>
    <cellStyle name="Currency 3 3 2 3 6" xfId="3022" xr:uid="{AB24B7EB-8566-4EF7-9D23-FD4CEB24CB5F}"/>
    <cellStyle name="Currency 3 3 2 3 6 2" xfId="8686" xr:uid="{DECCD658-4574-4639-BC91-2528D5A8F8FD}"/>
    <cellStyle name="Currency 3 3 2 3 6 2 2" xfId="20014" xr:uid="{F5BB3D30-F870-4691-A9A4-D81326491D01}"/>
    <cellStyle name="Currency 3 3 2 3 6 2 2 2" xfId="42670" xr:uid="{A45A34A7-8F2D-494C-B483-284B50EE4BE4}"/>
    <cellStyle name="Currency 3 3 2 3 6 2 3" xfId="31342" xr:uid="{0B48D646-524A-45A0-9334-3803171B1E61}"/>
    <cellStyle name="Currency 3 3 2 3 6 3" xfId="14350" xr:uid="{C4B3C5E4-18B3-43E0-9A71-B8315CD556BA}"/>
    <cellStyle name="Currency 3 3 2 3 6 3 2" xfId="37006" xr:uid="{A121F9C9-7498-44DF-BAD5-05C64B1D2D2F}"/>
    <cellStyle name="Currency 3 3 2 3 6 4" xfId="25678" xr:uid="{0375264D-20E5-4144-B600-A3E233876370}"/>
    <cellStyle name="Currency 3 3 2 3 7" xfId="5854" xr:uid="{2CC3964F-9D94-4387-B98C-4A953C71EBF9}"/>
    <cellStyle name="Currency 3 3 2 3 7 2" xfId="17182" xr:uid="{C92BACDC-26EF-4400-A765-77339DEE2CA5}"/>
    <cellStyle name="Currency 3 3 2 3 7 2 2" xfId="39838" xr:uid="{5A6CAB22-1688-45E0-A5CF-AEBD3B6DC272}"/>
    <cellStyle name="Currency 3 3 2 3 7 3" xfId="28510" xr:uid="{6A3583DD-A45D-4A8C-9917-7C18539C5F89}"/>
    <cellStyle name="Currency 3 3 2 3 8" xfId="11518" xr:uid="{CE34E238-71D0-4BA5-BEEF-6F00DBBE5A71}"/>
    <cellStyle name="Currency 3 3 2 3 8 2" xfId="34174" xr:uid="{28906D05-714A-40F0-B81E-9F4FE4C79851}"/>
    <cellStyle name="Currency 3 3 2 3 9" xfId="22846" xr:uid="{69C7F6A1-8E64-4EFC-9519-F51A0623D0E6}"/>
    <cellStyle name="Currency 3 3 2 4" xfId="278" xr:uid="{54E74B80-2351-453E-8758-2C142B54EDE8}"/>
    <cellStyle name="Currency 3 3 2 4 2" xfId="630" xr:uid="{43B6E47A-A4D9-451F-8935-412318099FF9}"/>
    <cellStyle name="Currency 3 3 2 4 2 2" xfId="1334" xr:uid="{8605EE70-0D61-4088-A5B7-5EF5A9C6C6BB}"/>
    <cellStyle name="Currency 3 3 2 4 2 2 2" xfId="2431" xr:uid="{E8A010B8-9491-49A9-9FDB-899D2E6A9C4B}"/>
    <cellStyle name="Currency 3 3 2 4 2 2 2 2" xfId="5263" xr:uid="{BFF3391D-CC39-4E88-9B76-EA9714F07F0F}"/>
    <cellStyle name="Currency 3 3 2 4 2 2 2 2 2" xfId="10927" xr:uid="{3D625445-5805-48AD-85EA-492EFB0366AB}"/>
    <cellStyle name="Currency 3 3 2 4 2 2 2 2 2 2" xfId="22255" xr:uid="{4BA507A2-A0BE-49F1-93B0-1908026B7354}"/>
    <cellStyle name="Currency 3 3 2 4 2 2 2 2 2 2 2" xfId="44911" xr:uid="{64BB3D98-43CC-4B43-8C8C-2E69D77BCA9F}"/>
    <cellStyle name="Currency 3 3 2 4 2 2 2 2 2 3" xfId="33583" xr:uid="{FE4039BA-CBB4-441E-9576-9E4C8DDE4CC9}"/>
    <cellStyle name="Currency 3 3 2 4 2 2 2 2 3" xfId="16591" xr:uid="{9D23371B-2B50-4C06-BD52-6956E65682F4}"/>
    <cellStyle name="Currency 3 3 2 4 2 2 2 2 3 2" xfId="39247" xr:uid="{0C5CE38B-01A3-493A-BAAD-27ED23F0FD0C}"/>
    <cellStyle name="Currency 3 3 2 4 2 2 2 2 4" xfId="27919" xr:uid="{BD4FB391-C458-4776-A6C5-EE03DC4ED878}"/>
    <cellStyle name="Currency 3 3 2 4 2 2 2 3" xfId="8095" xr:uid="{1214B213-7107-4FBD-90BE-9A260C110E41}"/>
    <cellStyle name="Currency 3 3 2 4 2 2 2 3 2" xfId="19423" xr:uid="{9F40F9E9-93D1-421A-B0F5-CF21EC2ED1F7}"/>
    <cellStyle name="Currency 3 3 2 4 2 2 2 3 2 2" xfId="42079" xr:uid="{C04389D3-712A-49BB-8F9A-955E1F249B8A}"/>
    <cellStyle name="Currency 3 3 2 4 2 2 2 3 3" xfId="30751" xr:uid="{14790EC7-9A6B-41A1-B3F8-E75509229BB0}"/>
    <cellStyle name="Currency 3 3 2 4 2 2 2 4" xfId="13759" xr:uid="{57B55949-D801-4971-8E3B-B11B9840453E}"/>
    <cellStyle name="Currency 3 3 2 4 2 2 2 4 2" xfId="36415" xr:uid="{91BD5FC5-2DC4-4E08-A9CF-A3765BD638DB}"/>
    <cellStyle name="Currency 3 3 2 4 2 2 2 5" xfId="25087" xr:uid="{88A7A6E4-F3F7-44F2-B776-AF562B556676}"/>
    <cellStyle name="Currency 3 3 2 4 2 2 3" xfId="4166" xr:uid="{47A429D5-0F8C-4B65-9A87-175306990082}"/>
    <cellStyle name="Currency 3 3 2 4 2 2 3 2" xfId="9830" xr:uid="{FBA344DB-9444-40F1-AA2B-98FFCED50C70}"/>
    <cellStyle name="Currency 3 3 2 4 2 2 3 2 2" xfId="21158" xr:uid="{52DB6F73-0911-457F-BAFD-AD1A50C58899}"/>
    <cellStyle name="Currency 3 3 2 4 2 2 3 2 2 2" xfId="43814" xr:uid="{44AD7D6A-F47A-466B-BDCB-926147447516}"/>
    <cellStyle name="Currency 3 3 2 4 2 2 3 2 3" xfId="32486" xr:uid="{068B3F15-57D6-43BD-B916-D091875C2323}"/>
    <cellStyle name="Currency 3 3 2 4 2 2 3 3" xfId="15494" xr:uid="{0B6822C5-F4FF-4BC5-9A5C-AA2D50AE0376}"/>
    <cellStyle name="Currency 3 3 2 4 2 2 3 3 2" xfId="38150" xr:uid="{3E2C6604-E4C2-45F9-8561-71A058C2D693}"/>
    <cellStyle name="Currency 3 3 2 4 2 2 3 4" xfId="26822" xr:uid="{C7E0B597-4097-40A5-BE8C-148CA50A77DB}"/>
    <cellStyle name="Currency 3 3 2 4 2 2 4" xfId="6998" xr:uid="{B8C8AA3B-1001-442A-88B2-E788C1A76846}"/>
    <cellStyle name="Currency 3 3 2 4 2 2 4 2" xfId="18326" xr:uid="{EDC0A9BC-8853-44A0-A489-2AB54A27D8B2}"/>
    <cellStyle name="Currency 3 3 2 4 2 2 4 2 2" xfId="40982" xr:uid="{802035D3-DE17-45FE-B37B-252F7FBA47BB}"/>
    <cellStyle name="Currency 3 3 2 4 2 2 4 3" xfId="29654" xr:uid="{A379AD08-9C06-4427-A72A-178944BFD1E3}"/>
    <cellStyle name="Currency 3 3 2 4 2 2 5" xfId="12662" xr:uid="{7BA34304-1A59-4799-A035-C46CF9DEE805}"/>
    <cellStyle name="Currency 3 3 2 4 2 2 5 2" xfId="35318" xr:uid="{5B139BA1-3C7C-4E32-81C1-9D5CCF584F63}"/>
    <cellStyle name="Currency 3 3 2 4 2 2 6" xfId="23990" xr:uid="{DA16924E-E240-401A-B54F-7D6894892B34}"/>
    <cellStyle name="Currency 3 3 2 4 2 3" xfId="2432" xr:uid="{0E335551-3FDA-4CD6-B6C0-96E10FEDD60B}"/>
    <cellStyle name="Currency 3 3 2 4 2 3 2" xfId="5264" xr:uid="{CCEE30D2-E83C-4F42-9AB0-9B7579B0BBCC}"/>
    <cellStyle name="Currency 3 3 2 4 2 3 2 2" xfId="10928" xr:uid="{B46DFABD-A037-4D5E-B17A-19403DC3C360}"/>
    <cellStyle name="Currency 3 3 2 4 2 3 2 2 2" xfId="22256" xr:uid="{26D9C541-AA6F-492B-A7AE-2416C525DD5D}"/>
    <cellStyle name="Currency 3 3 2 4 2 3 2 2 2 2" xfId="44912" xr:uid="{13F54783-05C8-423E-B7E2-0E20DA9FB4E9}"/>
    <cellStyle name="Currency 3 3 2 4 2 3 2 2 3" xfId="33584" xr:uid="{3A486476-C0D1-47B0-B1E7-5B9A10572E83}"/>
    <cellStyle name="Currency 3 3 2 4 2 3 2 3" xfId="16592" xr:uid="{23938730-45FE-48CC-8834-84FB9B0946BC}"/>
    <cellStyle name="Currency 3 3 2 4 2 3 2 3 2" xfId="39248" xr:uid="{67A3E7D5-D7BE-4CD6-ACA8-D3DCD40A130E}"/>
    <cellStyle name="Currency 3 3 2 4 2 3 2 4" xfId="27920" xr:uid="{40D9C475-D2D6-47F1-9846-F1E960892CC5}"/>
    <cellStyle name="Currency 3 3 2 4 2 3 3" xfId="8096" xr:uid="{F2576512-5F67-43E6-952A-61A2E5CB6F57}"/>
    <cellStyle name="Currency 3 3 2 4 2 3 3 2" xfId="19424" xr:uid="{0BBB2397-3F43-4FE0-8A30-1D6A73D47BC4}"/>
    <cellStyle name="Currency 3 3 2 4 2 3 3 2 2" xfId="42080" xr:uid="{F2E881C9-9149-4B82-8010-C55429418CB1}"/>
    <cellStyle name="Currency 3 3 2 4 2 3 3 3" xfId="30752" xr:uid="{BE50C37F-F5EE-4E8A-8CC7-FBC45460243D}"/>
    <cellStyle name="Currency 3 3 2 4 2 3 4" xfId="13760" xr:uid="{330DA354-5DEA-43B4-8DC9-090920908B1B}"/>
    <cellStyle name="Currency 3 3 2 4 2 3 4 2" xfId="36416" xr:uid="{A89BADB5-1F5D-44E7-98ED-B998DB6AD5CC}"/>
    <cellStyle name="Currency 3 3 2 4 2 3 5" xfId="25088" xr:uid="{567BD78A-4A33-4AE5-AAF0-BF7AEDBEBA4C}"/>
    <cellStyle name="Currency 3 3 2 4 2 4" xfId="3462" xr:uid="{28A62513-7295-42FF-9AB3-07E872D6DE8B}"/>
    <cellStyle name="Currency 3 3 2 4 2 4 2" xfId="9126" xr:uid="{3BB34FAE-38D2-4102-99C6-0328CA49CC88}"/>
    <cellStyle name="Currency 3 3 2 4 2 4 2 2" xfId="20454" xr:uid="{86078C8C-641B-424C-B4C4-D7DDD2709B5B}"/>
    <cellStyle name="Currency 3 3 2 4 2 4 2 2 2" xfId="43110" xr:uid="{55C6BE57-C3ED-4B7B-87B3-575D5C48E198}"/>
    <cellStyle name="Currency 3 3 2 4 2 4 2 3" xfId="31782" xr:uid="{706C8055-507E-4293-9DB9-76B414379908}"/>
    <cellStyle name="Currency 3 3 2 4 2 4 3" xfId="14790" xr:uid="{F03D2152-84FF-4180-839A-B8E7E41B43E5}"/>
    <cellStyle name="Currency 3 3 2 4 2 4 3 2" xfId="37446" xr:uid="{326D2241-6D99-438B-9F92-6C02B22175A6}"/>
    <cellStyle name="Currency 3 3 2 4 2 4 4" xfId="26118" xr:uid="{68AA8C30-7A19-48A2-8C77-B52F3C4BDC73}"/>
    <cellStyle name="Currency 3 3 2 4 2 5" xfId="6294" xr:uid="{3AAEFAE5-8CC1-4692-AA3A-3449460E47D0}"/>
    <cellStyle name="Currency 3 3 2 4 2 5 2" xfId="17622" xr:uid="{63ED6BFC-7D43-4EF6-A91D-DB605091F251}"/>
    <cellStyle name="Currency 3 3 2 4 2 5 2 2" xfId="40278" xr:uid="{CF73C1AF-D3E8-4B20-9DAC-73C1A5195F8C}"/>
    <cellStyle name="Currency 3 3 2 4 2 5 3" xfId="28950" xr:uid="{A909DF29-1D58-4EB9-9F10-A5AB9768C05E}"/>
    <cellStyle name="Currency 3 3 2 4 2 6" xfId="11958" xr:uid="{DC3287EF-F3DE-48AE-8B59-2D422A866AFB}"/>
    <cellStyle name="Currency 3 3 2 4 2 6 2" xfId="34614" xr:uid="{60A37C6C-7D01-4BDB-9819-964E7C5EF3CF}"/>
    <cellStyle name="Currency 3 3 2 4 2 7" xfId="23286" xr:uid="{240EC4D6-551B-4647-BEDC-89C724BC7BA8}"/>
    <cellStyle name="Currency 3 3 2 4 3" xfId="982" xr:uid="{32B09BE7-969B-493C-ADA2-41E291C91CD2}"/>
    <cellStyle name="Currency 3 3 2 4 3 2" xfId="2433" xr:uid="{B3F31582-370B-43D9-A44B-D2AB29C4B077}"/>
    <cellStyle name="Currency 3 3 2 4 3 2 2" xfId="5265" xr:uid="{B28B14D7-A1F7-4238-923B-6D2EA5984199}"/>
    <cellStyle name="Currency 3 3 2 4 3 2 2 2" xfId="10929" xr:uid="{6D5F38A6-5A78-42CF-A191-000CF19B61B8}"/>
    <cellStyle name="Currency 3 3 2 4 3 2 2 2 2" xfId="22257" xr:uid="{5E84F04B-2F63-490B-AAFE-45901BBABD53}"/>
    <cellStyle name="Currency 3 3 2 4 3 2 2 2 2 2" xfId="44913" xr:uid="{7A743342-E359-4FA5-A58F-E7747BA2B3D5}"/>
    <cellStyle name="Currency 3 3 2 4 3 2 2 2 3" xfId="33585" xr:uid="{765F81ED-D4BD-406E-9CBE-A97D445F8CA7}"/>
    <cellStyle name="Currency 3 3 2 4 3 2 2 3" xfId="16593" xr:uid="{0B9718F5-F9E4-4610-806D-260709B5FA7C}"/>
    <cellStyle name="Currency 3 3 2 4 3 2 2 3 2" xfId="39249" xr:uid="{D0D1789C-8410-472A-A4FF-AB4898655E93}"/>
    <cellStyle name="Currency 3 3 2 4 3 2 2 4" xfId="27921" xr:uid="{9C7BC3E3-FD32-4DFF-AF85-28A8FD7F215E}"/>
    <cellStyle name="Currency 3 3 2 4 3 2 3" xfId="8097" xr:uid="{84409635-A7A2-4886-9E12-B35549D006C9}"/>
    <cellStyle name="Currency 3 3 2 4 3 2 3 2" xfId="19425" xr:uid="{8403A110-F9F4-4351-974D-F64CCED421BA}"/>
    <cellStyle name="Currency 3 3 2 4 3 2 3 2 2" xfId="42081" xr:uid="{5870499C-60E5-4779-BACF-DF65C7143FA6}"/>
    <cellStyle name="Currency 3 3 2 4 3 2 3 3" xfId="30753" xr:uid="{F4C195C4-A1AB-43CC-9C46-283D64FB4DE0}"/>
    <cellStyle name="Currency 3 3 2 4 3 2 4" xfId="13761" xr:uid="{68F075BA-E6D5-4C8F-8E8A-3C6285DC3D0A}"/>
    <cellStyle name="Currency 3 3 2 4 3 2 4 2" xfId="36417" xr:uid="{328BE650-F5B0-4056-9463-BAE02E8816EA}"/>
    <cellStyle name="Currency 3 3 2 4 3 2 5" xfId="25089" xr:uid="{A6310337-DEDD-4B7E-A493-2D6A47F100C0}"/>
    <cellStyle name="Currency 3 3 2 4 3 3" xfId="3814" xr:uid="{28D6BD9B-9886-4BEF-A861-0316C67E3E56}"/>
    <cellStyle name="Currency 3 3 2 4 3 3 2" xfId="9478" xr:uid="{F82FCE4F-19FC-4EFA-BA83-6E1F9034FF79}"/>
    <cellStyle name="Currency 3 3 2 4 3 3 2 2" xfId="20806" xr:uid="{789AC054-6D80-4AD8-BA76-36FF9FC9AC79}"/>
    <cellStyle name="Currency 3 3 2 4 3 3 2 2 2" xfId="43462" xr:uid="{E6F8FE3B-1244-4D4C-9801-379EBE6EAEA5}"/>
    <cellStyle name="Currency 3 3 2 4 3 3 2 3" xfId="32134" xr:uid="{C4303ACF-2869-41F4-BCFC-8C618C5BA9E3}"/>
    <cellStyle name="Currency 3 3 2 4 3 3 3" xfId="15142" xr:uid="{069B01F6-204A-492C-B4F3-1D524E2A9A63}"/>
    <cellStyle name="Currency 3 3 2 4 3 3 3 2" xfId="37798" xr:uid="{75C5A8B4-BD08-4FE0-AB9B-A9ADA52CDDA5}"/>
    <cellStyle name="Currency 3 3 2 4 3 3 4" xfId="26470" xr:uid="{FBCC88D2-C672-428F-9EA1-AD69FD09DA6D}"/>
    <cellStyle name="Currency 3 3 2 4 3 4" xfId="6646" xr:uid="{F841B418-686D-491F-8894-21A2371FB695}"/>
    <cellStyle name="Currency 3 3 2 4 3 4 2" xfId="17974" xr:uid="{C4D16735-BAB2-41C9-838F-F9950962926F}"/>
    <cellStyle name="Currency 3 3 2 4 3 4 2 2" xfId="40630" xr:uid="{1965EFC2-7787-4392-B33E-4FB513B4DD88}"/>
    <cellStyle name="Currency 3 3 2 4 3 4 3" xfId="29302" xr:uid="{99582F52-99C2-4767-BFBB-38374E6418DD}"/>
    <cellStyle name="Currency 3 3 2 4 3 5" xfId="12310" xr:uid="{3F657D72-57DD-46E8-B2B1-85DF985640F0}"/>
    <cellStyle name="Currency 3 3 2 4 3 5 2" xfId="34966" xr:uid="{C0250CA5-1B35-44F4-B36A-6C7FAF21AD38}"/>
    <cellStyle name="Currency 3 3 2 4 3 6" xfId="23638" xr:uid="{49FC8B78-7287-411F-8818-2A8F274C35D9}"/>
    <cellStyle name="Currency 3 3 2 4 4" xfId="2434" xr:uid="{899EED3F-A92B-4884-A0CC-2B7B90619D5E}"/>
    <cellStyle name="Currency 3 3 2 4 4 2" xfId="5266" xr:uid="{1F126D0D-A773-443D-8A75-FC1FED67600F}"/>
    <cellStyle name="Currency 3 3 2 4 4 2 2" xfId="10930" xr:uid="{BFA803B6-7AB5-4523-BDB3-E8D533066728}"/>
    <cellStyle name="Currency 3 3 2 4 4 2 2 2" xfId="22258" xr:uid="{B7B05521-37B8-4D2A-A648-93073F3812A0}"/>
    <cellStyle name="Currency 3 3 2 4 4 2 2 2 2" xfId="44914" xr:uid="{F6D2DB5C-6E64-4885-97AB-EC38E227CDCE}"/>
    <cellStyle name="Currency 3 3 2 4 4 2 2 3" xfId="33586" xr:uid="{0A4D3C62-0EAF-41E4-A33A-CA44223F5AFA}"/>
    <cellStyle name="Currency 3 3 2 4 4 2 3" xfId="16594" xr:uid="{EF29A133-FF0B-46CA-B176-005AAF6EC633}"/>
    <cellStyle name="Currency 3 3 2 4 4 2 3 2" xfId="39250" xr:uid="{BCE0B57E-5347-483D-B888-F6F695A4C8E2}"/>
    <cellStyle name="Currency 3 3 2 4 4 2 4" xfId="27922" xr:uid="{E26DFEC5-4657-472D-A083-6326D56E872D}"/>
    <cellStyle name="Currency 3 3 2 4 4 3" xfId="8098" xr:uid="{44789A1F-BFB6-431F-B030-8E052B461900}"/>
    <cellStyle name="Currency 3 3 2 4 4 3 2" xfId="19426" xr:uid="{B951FDA8-AEA8-4CFC-82AD-82F9B82A879A}"/>
    <cellStyle name="Currency 3 3 2 4 4 3 2 2" xfId="42082" xr:uid="{C250EBAC-A6FE-4DFB-ACF1-BA3398172C49}"/>
    <cellStyle name="Currency 3 3 2 4 4 3 3" xfId="30754" xr:uid="{264E9D90-A169-4D5E-AB00-7828B6FCDD1A}"/>
    <cellStyle name="Currency 3 3 2 4 4 4" xfId="13762" xr:uid="{04D98C1A-099A-4E95-AEC3-6F63E2A2B3CE}"/>
    <cellStyle name="Currency 3 3 2 4 4 4 2" xfId="36418" xr:uid="{37153B46-CC4E-41F6-ADD1-7A042219CDA3}"/>
    <cellStyle name="Currency 3 3 2 4 4 5" xfId="25090" xr:uid="{504D22A4-5852-4749-8E2A-CC23D90862B8}"/>
    <cellStyle name="Currency 3 3 2 4 5" xfId="3110" xr:uid="{4B7EF407-E2AD-4A28-83FF-137C0DE9C79F}"/>
    <cellStyle name="Currency 3 3 2 4 5 2" xfId="8774" xr:uid="{38EAA4F7-28C0-4BCF-9BA3-BB68A07F3DCF}"/>
    <cellStyle name="Currency 3 3 2 4 5 2 2" xfId="20102" xr:uid="{11155D73-85F5-4E46-BC98-B9E9DC752EEE}"/>
    <cellStyle name="Currency 3 3 2 4 5 2 2 2" xfId="42758" xr:uid="{E0306195-B967-46D3-A629-20B42EF338F7}"/>
    <cellStyle name="Currency 3 3 2 4 5 2 3" xfId="31430" xr:uid="{1A2106EA-F653-44BF-9E80-EC5F4F9A0795}"/>
    <cellStyle name="Currency 3 3 2 4 5 3" xfId="14438" xr:uid="{839DD0D3-F0CF-46A8-9EA7-AEA537304891}"/>
    <cellStyle name="Currency 3 3 2 4 5 3 2" xfId="37094" xr:uid="{EBA33315-1E99-4B7C-B468-DD3828163961}"/>
    <cellStyle name="Currency 3 3 2 4 5 4" xfId="25766" xr:uid="{3532573F-0876-4E3F-9BD3-76362560398B}"/>
    <cellStyle name="Currency 3 3 2 4 6" xfId="5942" xr:uid="{0B822AEB-1020-4FBB-A911-14B1EA977098}"/>
    <cellStyle name="Currency 3 3 2 4 6 2" xfId="17270" xr:uid="{1C7B9D6E-1BE2-4035-88E2-DBFC888ADB4F}"/>
    <cellStyle name="Currency 3 3 2 4 6 2 2" xfId="39926" xr:uid="{AD016E14-6048-4AA4-A835-FE7722B039D3}"/>
    <cellStyle name="Currency 3 3 2 4 6 3" xfId="28598" xr:uid="{FAB1A3EC-B332-4E5F-A652-4742DA23E573}"/>
    <cellStyle name="Currency 3 3 2 4 7" xfId="11606" xr:uid="{7C23A024-899C-4401-A3A8-8AFF1CA48543}"/>
    <cellStyle name="Currency 3 3 2 4 7 2" xfId="34262" xr:uid="{30BEE037-24CD-43F3-B6A6-4B7994F05671}"/>
    <cellStyle name="Currency 3 3 2 4 8" xfId="22934" xr:uid="{50CE7361-F86E-49C7-A6E7-DD37EEEEF1FB}"/>
    <cellStyle name="Currency 3 3 2 5" xfId="454" xr:uid="{2978755C-68C8-48C5-B7F2-56131708A0F2}"/>
    <cellStyle name="Currency 3 3 2 5 2" xfId="1158" xr:uid="{8AC0C77A-52BA-40B3-9CB7-D5242CE673D2}"/>
    <cellStyle name="Currency 3 3 2 5 2 2" xfId="2435" xr:uid="{4B027EED-04C6-4A8A-93A1-438B9508CD60}"/>
    <cellStyle name="Currency 3 3 2 5 2 2 2" xfId="5267" xr:uid="{6AC76318-7516-4EB0-9AD7-C3C80B1A8DD7}"/>
    <cellStyle name="Currency 3 3 2 5 2 2 2 2" xfId="10931" xr:uid="{B9F5C295-3021-4439-B1C2-FB23D74BF437}"/>
    <cellStyle name="Currency 3 3 2 5 2 2 2 2 2" xfId="22259" xr:uid="{EE5959E4-A820-4BB9-9233-5994D99915C8}"/>
    <cellStyle name="Currency 3 3 2 5 2 2 2 2 2 2" xfId="44915" xr:uid="{1875C51A-C665-41F6-9BF0-C1BE81EF21DC}"/>
    <cellStyle name="Currency 3 3 2 5 2 2 2 2 3" xfId="33587" xr:uid="{FC546A4E-6C69-444F-A3B0-AFC2A2A7EDBD}"/>
    <cellStyle name="Currency 3 3 2 5 2 2 2 3" xfId="16595" xr:uid="{CCCF968E-767A-4EE2-864B-E80348FCFADD}"/>
    <cellStyle name="Currency 3 3 2 5 2 2 2 3 2" xfId="39251" xr:uid="{C2528B3D-9735-4A74-B3CC-04AD90A3E8EA}"/>
    <cellStyle name="Currency 3 3 2 5 2 2 2 4" xfId="27923" xr:uid="{AF3C8398-EBDC-4A2D-A806-9680B2C2C8E7}"/>
    <cellStyle name="Currency 3 3 2 5 2 2 3" xfId="8099" xr:uid="{3E1D637D-778D-4AC0-B594-7F9AF22D1C2A}"/>
    <cellStyle name="Currency 3 3 2 5 2 2 3 2" xfId="19427" xr:uid="{F287D163-760F-475C-B8E6-41FAE46B065D}"/>
    <cellStyle name="Currency 3 3 2 5 2 2 3 2 2" xfId="42083" xr:uid="{A569D2F6-59A6-412A-B711-9BC760E0E235}"/>
    <cellStyle name="Currency 3 3 2 5 2 2 3 3" xfId="30755" xr:uid="{3073E708-6CD2-4104-BBB1-48C7E34A4E7D}"/>
    <cellStyle name="Currency 3 3 2 5 2 2 4" xfId="13763" xr:uid="{4676A84A-47A5-49E7-91BA-9008A839CE7E}"/>
    <cellStyle name="Currency 3 3 2 5 2 2 4 2" xfId="36419" xr:uid="{5C670B4F-912B-41A2-886C-3A895617D16C}"/>
    <cellStyle name="Currency 3 3 2 5 2 2 5" xfId="25091" xr:uid="{4A6ACBC6-7885-469C-AB68-1B3210254688}"/>
    <cellStyle name="Currency 3 3 2 5 2 3" xfId="3990" xr:uid="{6BFD6D41-A22C-4295-B8D8-F0A27A308F49}"/>
    <cellStyle name="Currency 3 3 2 5 2 3 2" xfId="9654" xr:uid="{650C507F-C2A4-46E3-B837-A86CCC9F4BA6}"/>
    <cellStyle name="Currency 3 3 2 5 2 3 2 2" xfId="20982" xr:uid="{CE656C2B-295D-47C0-A27B-6EB7FABD4825}"/>
    <cellStyle name="Currency 3 3 2 5 2 3 2 2 2" xfId="43638" xr:uid="{FB84DDD1-1C16-49F0-B427-9ADDC6F56948}"/>
    <cellStyle name="Currency 3 3 2 5 2 3 2 3" xfId="32310" xr:uid="{A429BEDB-00DD-4346-BD4E-D62AEF143862}"/>
    <cellStyle name="Currency 3 3 2 5 2 3 3" xfId="15318" xr:uid="{73BB9BFA-B25B-4F22-8719-C46F9C171F4E}"/>
    <cellStyle name="Currency 3 3 2 5 2 3 3 2" xfId="37974" xr:uid="{F671D826-A030-4A8C-A990-CC33FDC622AE}"/>
    <cellStyle name="Currency 3 3 2 5 2 3 4" xfId="26646" xr:uid="{9497A43E-F049-43B7-8E35-8F61C8BFE3BE}"/>
    <cellStyle name="Currency 3 3 2 5 2 4" xfId="6822" xr:uid="{23F682C9-A2AD-4A1B-85EA-5DF2B98DCE82}"/>
    <cellStyle name="Currency 3 3 2 5 2 4 2" xfId="18150" xr:uid="{D0BFB46F-BC2D-420C-A8DF-417AA453F3FB}"/>
    <cellStyle name="Currency 3 3 2 5 2 4 2 2" xfId="40806" xr:uid="{64420633-6779-4D00-8EE2-ADA4C20AA156}"/>
    <cellStyle name="Currency 3 3 2 5 2 4 3" xfId="29478" xr:uid="{B8486F99-9E1F-4C93-BEA3-1898260E5726}"/>
    <cellStyle name="Currency 3 3 2 5 2 5" xfId="12486" xr:uid="{738D0972-71F3-4473-AC86-D52320588913}"/>
    <cellStyle name="Currency 3 3 2 5 2 5 2" xfId="35142" xr:uid="{B9FAC861-F0E7-4937-98CB-FA62168EE212}"/>
    <cellStyle name="Currency 3 3 2 5 2 6" xfId="23814" xr:uid="{63C23939-9B14-48C7-BAB1-330EF68D2FF1}"/>
    <cellStyle name="Currency 3 3 2 5 3" xfId="2436" xr:uid="{DA74FC2F-213F-461F-A999-004ECEACE608}"/>
    <cellStyle name="Currency 3 3 2 5 3 2" xfId="5268" xr:uid="{5D3591CE-00C1-4BE0-9506-F1B9CFB6BD0F}"/>
    <cellStyle name="Currency 3 3 2 5 3 2 2" xfId="10932" xr:uid="{CDC65BCC-4365-4E5A-A246-3CF1108D1DE5}"/>
    <cellStyle name="Currency 3 3 2 5 3 2 2 2" xfId="22260" xr:uid="{FDEEA65C-68BF-4D6C-9FB8-22D41356BCAF}"/>
    <cellStyle name="Currency 3 3 2 5 3 2 2 2 2" xfId="44916" xr:uid="{486FC050-5356-4E88-9FE2-C1CAF8C92106}"/>
    <cellStyle name="Currency 3 3 2 5 3 2 2 3" xfId="33588" xr:uid="{2BD9F59E-F2A2-4176-B6E6-932E4D856ED3}"/>
    <cellStyle name="Currency 3 3 2 5 3 2 3" xfId="16596" xr:uid="{BC4DE4DB-F0F3-45AE-A418-310C5D71E928}"/>
    <cellStyle name="Currency 3 3 2 5 3 2 3 2" xfId="39252" xr:uid="{C201EAF1-B828-415B-B361-8E913DE9FE20}"/>
    <cellStyle name="Currency 3 3 2 5 3 2 4" xfId="27924" xr:uid="{94648308-190B-4ECB-81A3-FBD66FEFA809}"/>
    <cellStyle name="Currency 3 3 2 5 3 3" xfId="8100" xr:uid="{9FE38AD5-FA32-4CEA-946B-AA472F8DDCDE}"/>
    <cellStyle name="Currency 3 3 2 5 3 3 2" xfId="19428" xr:uid="{F99B45EA-DBA9-43D2-8246-F7C94C28F3D0}"/>
    <cellStyle name="Currency 3 3 2 5 3 3 2 2" xfId="42084" xr:uid="{F805BB7C-2F20-467F-BAEF-5A1793A51033}"/>
    <cellStyle name="Currency 3 3 2 5 3 3 3" xfId="30756" xr:uid="{52AE3CB4-ED33-4E85-A98D-24417D9BDCB5}"/>
    <cellStyle name="Currency 3 3 2 5 3 4" xfId="13764" xr:uid="{9EB02547-9E5F-4EE3-A36A-DF5B40E98502}"/>
    <cellStyle name="Currency 3 3 2 5 3 4 2" xfId="36420" xr:uid="{C0730F2C-3022-430F-94A6-52A8A27685B6}"/>
    <cellStyle name="Currency 3 3 2 5 3 5" xfId="25092" xr:uid="{A2FCB1EB-3294-4A50-8E06-4E7F97493AA5}"/>
    <cellStyle name="Currency 3 3 2 5 4" xfId="3286" xr:uid="{50EC7D7E-354D-46B3-9857-28EC279FCA52}"/>
    <cellStyle name="Currency 3 3 2 5 4 2" xfId="8950" xr:uid="{84D6A5A2-DE92-4C15-A100-3338566E63FF}"/>
    <cellStyle name="Currency 3 3 2 5 4 2 2" xfId="20278" xr:uid="{919AE4C9-509E-4738-88D6-CCB76BBBC572}"/>
    <cellStyle name="Currency 3 3 2 5 4 2 2 2" xfId="42934" xr:uid="{59AE0A32-2881-45F6-B176-6C2B242A89D7}"/>
    <cellStyle name="Currency 3 3 2 5 4 2 3" xfId="31606" xr:uid="{2F9ED091-DE97-409E-BF37-C410D6EAA2CA}"/>
    <cellStyle name="Currency 3 3 2 5 4 3" xfId="14614" xr:uid="{1C12AAF1-26E9-427A-AC88-331D5F1170D6}"/>
    <cellStyle name="Currency 3 3 2 5 4 3 2" xfId="37270" xr:uid="{7F2A6277-5590-40C2-AAFE-325C8D6019E8}"/>
    <cellStyle name="Currency 3 3 2 5 4 4" xfId="25942" xr:uid="{437B2B90-975E-48FE-89F1-ECF54C7E9039}"/>
    <cellStyle name="Currency 3 3 2 5 5" xfId="6118" xr:uid="{FE4384B4-1528-4B70-A1DD-F1A18C0B3B75}"/>
    <cellStyle name="Currency 3 3 2 5 5 2" xfId="17446" xr:uid="{8E11603D-0250-4FBE-8ACD-B5C0BC48CCAC}"/>
    <cellStyle name="Currency 3 3 2 5 5 2 2" xfId="40102" xr:uid="{E815417B-1142-41D6-8B8E-059A827A9798}"/>
    <cellStyle name="Currency 3 3 2 5 5 3" xfId="28774" xr:uid="{FF67B77C-5F55-41EE-BBFA-290D43DE0CCE}"/>
    <cellStyle name="Currency 3 3 2 5 6" xfId="11782" xr:uid="{425DEE70-926E-4840-AF13-341BE7326A25}"/>
    <cellStyle name="Currency 3 3 2 5 6 2" xfId="34438" xr:uid="{034B4851-AB04-499F-BB20-28D751A2AB63}"/>
    <cellStyle name="Currency 3 3 2 5 7" xfId="23110" xr:uid="{5DF29F36-1295-4878-B759-353234C2B674}"/>
    <cellStyle name="Currency 3 3 2 6" xfId="806" xr:uid="{26E50468-F39D-4611-8A77-A2BD098A9C77}"/>
    <cellStyle name="Currency 3 3 2 6 2" xfId="2437" xr:uid="{09DADB8F-85D1-44C8-BD25-48B3CAD55DDF}"/>
    <cellStyle name="Currency 3 3 2 6 2 2" xfId="5269" xr:uid="{1734BEEC-D154-49D9-9F11-611CF7F0B2D7}"/>
    <cellStyle name="Currency 3 3 2 6 2 2 2" xfId="10933" xr:uid="{68054C6A-105F-4BD5-870B-4FDC32CF5C5A}"/>
    <cellStyle name="Currency 3 3 2 6 2 2 2 2" xfId="22261" xr:uid="{7F6D292C-B738-4AAF-BBA8-E1627B68587A}"/>
    <cellStyle name="Currency 3 3 2 6 2 2 2 2 2" xfId="44917" xr:uid="{B7D1D467-9662-4C85-ACA1-281B87682699}"/>
    <cellStyle name="Currency 3 3 2 6 2 2 2 3" xfId="33589" xr:uid="{F4E6C2C7-6EA4-4547-BF3A-8DFBA82D4A35}"/>
    <cellStyle name="Currency 3 3 2 6 2 2 3" xfId="16597" xr:uid="{F531873E-923E-4D9A-9023-F9B190FFBCB9}"/>
    <cellStyle name="Currency 3 3 2 6 2 2 3 2" xfId="39253" xr:uid="{3C4E56DE-9696-45D9-AA80-18116E9C74FA}"/>
    <cellStyle name="Currency 3 3 2 6 2 2 4" xfId="27925" xr:uid="{48B33A83-5758-4300-8F50-5C1807B4520A}"/>
    <cellStyle name="Currency 3 3 2 6 2 3" xfId="8101" xr:uid="{34CB969C-AA02-4221-A584-FB23AB4D5778}"/>
    <cellStyle name="Currency 3 3 2 6 2 3 2" xfId="19429" xr:uid="{3B9613E3-0F7A-4AC9-9379-5D1A3CF1ADA7}"/>
    <cellStyle name="Currency 3 3 2 6 2 3 2 2" xfId="42085" xr:uid="{252DC2E3-4925-4519-A823-A27E52F62D64}"/>
    <cellStyle name="Currency 3 3 2 6 2 3 3" xfId="30757" xr:uid="{76C3C093-14F7-47D3-B764-C81ABF2159E4}"/>
    <cellStyle name="Currency 3 3 2 6 2 4" xfId="13765" xr:uid="{62AEEC86-C9CC-4FB7-B93A-725818414487}"/>
    <cellStyle name="Currency 3 3 2 6 2 4 2" xfId="36421" xr:uid="{AD4C92C6-4DD1-4C49-B750-AA8B98E3C009}"/>
    <cellStyle name="Currency 3 3 2 6 2 5" xfId="25093" xr:uid="{6806E1E1-1FF4-47A7-9897-C61AB722504A}"/>
    <cellStyle name="Currency 3 3 2 6 3" xfId="3638" xr:uid="{F279C4F5-F104-4A67-BA95-91F07C10B6C5}"/>
    <cellStyle name="Currency 3 3 2 6 3 2" xfId="9302" xr:uid="{C76DF627-4285-4FF9-A76D-EEC86B8BE8F5}"/>
    <cellStyle name="Currency 3 3 2 6 3 2 2" xfId="20630" xr:uid="{97FD0C9B-A4B4-4D4F-B7AB-25E47838109F}"/>
    <cellStyle name="Currency 3 3 2 6 3 2 2 2" xfId="43286" xr:uid="{35954B7A-9999-498F-971E-E2D2C35EC395}"/>
    <cellStyle name="Currency 3 3 2 6 3 2 3" xfId="31958" xr:uid="{CC790AF4-05D9-46ED-8A29-A9AA421060C9}"/>
    <cellStyle name="Currency 3 3 2 6 3 3" xfId="14966" xr:uid="{2A7B8991-2219-4743-8223-6DC55B2108E9}"/>
    <cellStyle name="Currency 3 3 2 6 3 3 2" xfId="37622" xr:uid="{D3A7CDC3-BB8C-489E-AEF9-AA01A7BE9746}"/>
    <cellStyle name="Currency 3 3 2 6 3 4" xfId="26294" xr:uid="{AEE86420-D0AF-43BD-9B57-F00E8A3F9401}"/>
    <cellStyle name="Currency 3 3 2 6 4" xfId="6470" xr:uid="{380B2F74-5FB2-4848-A44E-6BF6F385A5CA}"/>
    <cellStyle name="Currency 3 3 2 6 4 2" xfId="17798" xr:uid="{448987B7-64B1-47F6-B957-F600209AFA8D}"/>
    <cellStyle name="Currency 3 3 2 6 4 2 2" xfId="40454" xr:uid="{DBD11840-36A8-4914-8C56-F9E62485883A}"/>
    <cellStyle name="Currency 3 3 2 6 4 3" xfId="29126" xr:uid="{7F5D4FFF-854A-4FD7-B4D9-C8DB6C063B66}"/>
    <cellStyle name="Currency 3 3 2 6 5" xfId="12134" xr:uid="{1BE852AE-4E60-476C-997C-3B2E9FB994D2}"/>
    <cellStyle name="Currency 3 3 2 6 5 2" xfId="34790" xr:uid="{2A65FE57-1E5E-4EB9-AB6F-78DD3E9E8920}"/>
    <cellStyle name="Currency 3 3 2 6 6" xfId="23462" xr:uid="{EC779B16-29E9-4D9A-BF41-9ADD55500DE1}"/>
    <cellStyle name="Currency 3 3 2 7" xfId="2438" xr:uid="{E04807DE-6ED8-44FD-940C-0AD9A8632505}"/>
    <cellStyle name="Currency 3 3 2 7 2" xfId="5270" xr:uid="{8AA4DF41-5EFA-47F6-BA01-D45CD4E1B301}"/>
    <cellStyle name="Currency 3 3 2 7 2 2" xfId="10934" xr:uid="{E8CFD831-CAA1-4C80-BB4B-DB5A60D835CD}"/>
    <cellStyle name="Currency 3 3 2 7 2 2 2" xfId="22262" xr:uid="{5A8DD75D-03DF-4BE4-BBB0-EB70357F6AC8}"/>
    <cellStyle name="Currency 3 3 2 7 2 2 2 2" xfId="44918" xr:uid="{F6F0A852-DDD4-4D53-94EF-8A860932EBE0}"/>
    <cellStyle name="Currency 3 3 2 7 2 2 3" xfId="33590" xr:uid="{A6A21862-45AF-4BD1-BCA8-A4BE005B08A1}"/>
    <cellStyle name="Currency 3 3 2 7 2 3" xfId="16598" xr:uid="{66382E8C-643A-4DDC-A97A-A9477D43AB2B}"/>
    <cellStyle name="Currency 3 3 2 7 2 3 2" xfId="39254" xr:uid="{40F861A2-3FA8-4761-9441-EA95F1CEEE79}"/>
    <cellStyle name="Currency 3 3 2 7 2 4" xfId="27926" xr:uid="{A76F8A94-B025-4A0A-B79B-7D12BC1E10F8}"/>
    <cellStyle name="Currency 3 3 2 7 3" xfId="8102" xr:uid="{778306CB-4433-42D7-999F-2AD39328B842}"/>
    <cellStyle name="Currency 3 3 2 7 3 2" xfId="19430" xr:uid="{E522E240-D0D5-4B3B-AB38-5F647B008830}"/>
    <cellStyle name="Currency 3 3 2 7 3 2 2" xfId="42086" xr:uid="{950BFA65-4319-42E9-A88A-9EDA703B23B0}"/>
    <cellStyle name="Currency 3 3 2 7 3 3" xfId="30758" xr:uid="{E73AF305-EE89-4438-B45A-65841A43C333}"/>
    <cellStyle name="Currency 3 3 2 7 4" xfId="13766" xr:uid="{C3DE0055-4F1A-4B58-BA3F-820B595FB4EC}"/>
    <cellStyle name="Currency 3 3 2 7 4 2" xfId="36422" xr:uid="{6C6C7913-BE32-4EB1-A2AB-D7C29159DEDF}"/>
    <cellStyle name="Currency 3 3 2 7 5" xfId="25094" xr:uid="{84C8D632-ED2E-48A4-B8A5-739875BD91A1}"/>
    <cellStyle name="Currency 3 3 2 8" xfId="2934" xr:uid="{1C525836-5398-449B-BE06-840332A2BBAA}"/>
    <cellStyle name="Currency 3 3 2 8 2" xfId="8598" xr:uid="{A53E7293-8C38-4BE3-9DD9-C926CA7DC3D3}"/>
    <cellStyle name="Currency 3 3 2 8 2 2" xfId="19926" xr:uid="{3AD4ABD9-222D-49D2-BC87-706B3C0978DF}"/>
    <cellStyle name="Currency 3 3 2 8 2 2 2" xfId="42582" xr:uid="{57564E3A-5EF5-471A-852E-ED67F04DB0B8}"/>
    <cellStyle name="Currency 3 3 2 8 2 3" xfId="31254" xr:uid="{E0E296AE-D4DA-4DBE-8161-FB19397DC4F4}"/>
    <cellStyle name="Currency 3 3 2 8 3" xfId="14262" xr:uid="{BFF60E65-2907-4566-9847-49E36F3B66E9}"/>
    <cellStyle name="Currency 3 3 2 8 3 2" xfId="36918" xr:uid="{54201BBF-8C7B-484D-B1FE-94099C907FC8}"/>
    <cellStyle name="Currency 3 3 2 8 4" xfId="25590" xr:uid="{3DBBF71F-8CA3-4A5F-BD9B-D07073B06452}"/>
    <cellStyle name="Currency 3 3 2 9" xfId="5766" xr:uid="{789471D7-70E4-4AD3-BD72-C486998AB23B}"/>
    <cellStyle name="Currency 3 3 2 9 2" xfId="17094" xr:uid="{61DE9CB1-4377-4D69-9EAB-89B07C3D3EAB}"/>
    <cellStyle name="Currency 3 3 2 9 2 2" xfId="39750" xr:uid="{9375E5FC-AA92-47DB-9B6F-67248FBB15A0}"/>
    <cellStyle name="Currency 3 3 2 9 3" xfId="28422" xr:uid="{0D68BD5B-4BEF-40AD-B57F-8A6316D4551B}"/>
    <cellStyle name="Currency 3 3 3" xfId="124" xr:uid="{90712407-1338-4DD1-8243-600B8999B798}"/>
    <cellStyle name="Currency 3 3 3 10" xfId="22780" xr:uid="{3F3737A4-42BD-4A39-803B-D168D74C9262}"/>
    <cellStyle name="Currency 3 3 3 2" xfId="212" xr:uid="{975198B1-5DCA-462A-BB24-9A18CFB0F5AD}"/>
    <cellStyle name="Currency 3 3 3 2 2" xfId="388" xr:uid="{B12A2589-BCCC-4010-BE12-F13E8ED3DAD7}"/>
    <cellStyle name="Currency 3 3 3 2 2 2" xfId="740" xr:uid="{50BB9042-5F83-46B5-ABB6-E88306541CE7}"/>
    <cellStyle name="Currency 3 3 3 2 2 2 2" xfId="1444" xr:uid="{7299EFD9-D57A-4820-A15A-4153D2A642DE}"/>
    <cellStyle name="Currency 3 3 3 2 2 2 2 2" xfId="2439" xr:uid="{52BE8A23-F9E4-4862-B561-614682BD05CC}"/>
    <cellStyle name="Currency 3 3 3 2 2 2 2 2 2" xfId="5271" xr:uid="{F1EABB40-1877-46AF-8959-CF3510776311}"/>
    <cellStyle name="Currency 3 3 3 2 2 2 2 2 2 2" xfId="10935" xr:uid="{29CA6AC3-B4D4-4613-8B77-AB5CF6C94D4D}"/>
    <cellStyle name="Currency 3 3 3 2 2 2 2 2 2 2 2" xfId="22263" xr:uid="{AF5DB9A6-5971-4A4A-958D-14031EC0D933}"/>
    <cellStyle name="Currency 3 3 3 2 2 2 2 2 2 2 2 2" xfId="44919" xr:uid="{2E438630-0FB2-464F-8B64-66A730803594}"/>
    <cellStyle name="Currency 3 3 3 2 2 2 2 2 2 2 3" xfId="33591" xr:uid="{ED3197F9-BC52-4112-B9BE-CB6EDFC280A8}"/>
    <cellStyle name="Currency 3 3 3 2 2 2 2 2 2 3" xfId="16599" xr:uid="{79DFEF7A-7C4A-4303-95D2-0E957A9A5113}"/>
    <cellStyle name="Currency 3 3 3 2 2 2 2 2 2 3 2" xfId="39255" xr:uid="{1E996A1F-7612-4217-97D0-B40D726C2D75}"/>
    <cellStyle name="Currency 3 3 3 2 2 2 2 2 2 4" xfId="27927" xr:uid="{8F0AEEC2-0563-4A4E-BEF5-B7B8E8B653E3}"/>
    <cellStyle name="Currency 3 3 3 2 2 2 2 2 3" xfId="8103" xr:uid="{39164724-DC2D-4D51-89E2-E9F3302E49B0}"/>
    <cellStyle name="Currency 3 3 3 2 2 2 2 2 3 2" xfId="19431" xr:uid="{1C9BAAE9-F48F-4513-B819-A16848AD36AC}"/>
    <cellStyle name="Currency 3 3 3 2 2 2 2 2 3 2 2" xfId="42087" xr:uid="{BFB33FF6-ED93-426E-9E50-E5AE5F0E5172}"/>
    <cellStyle name="Currency 3 3 3 2 2 2 2 2 3 3" xfId="30759" xr:uid="{3F00436B-5E38-458A-9DD0-974951F408D9}"/>
    <cellStyle name="Currency 3 3 3 2 2 2 2 2 4" xfId="13767" xr:uid="{493E1D23-387C-4C69-91F1-79416E202CE9}"/>
    <cellStyle name="Currency 3 3 3 2 2 2 2 2 4 2" xfId="36423" xr:uid="{CBE2220F-F187-4B7E-A923-4692B6CAFDEF}"/>
    <cellStyle name="Currency 3 3 3 2 2 2 2 2 5" xfId="25095" xr:uid="{B3ABC75D-CD2A-4FFD-894A-6872D7A405A5}"/>
    <cellStyle name="Currency 3 3 3 2 2 2 2 3" xfId="4276" xr:uid="{3068BA9D-789A-4B0C-A59C-070E505BF552}"/>
    <cellStyle name="Currency 3 3 3 2 2 2 2 3 2" xfId="9940" xr:uid="{6656140E-587B-4112-B67D-58E844F4C551}"/>
    <cellStyle name="Currency 3 3 3 2 2 2 2 3 2 2" xfId="21268" xr:uid="{733FBC85-13AA-46F3-B690-0D3A96AF37CD}"/>
    <cellStyle name="Currency 3 3 3 2 2 2 2 3 2 2 2" xfId="43924" xr:uid="{87B14964-9A47-427A-8A2E-EF502886F460}"/>
    <cellStyle name="Currency 3 3 3 2 2 2 2 3 2 3" xfId="32596" xr:uid="{89CA7CBF-CCD4-48C3-A330-4ACA59E302D7}"/>
    <cellStyle name="Currency 3 3 3 2 2 2 2 3 3" xfId="15604" xr:uid="{759FC890-4BAB-413A-BCAE-FA49E8DD8C5D}"/>
    <cellStyle name="Currency 3 3 3 2 2 2 2 3 3 2" xfId="38260" xr:uid="{4F6E2FFA-15B2-48EE-9C5B-9C6C7C5AFD58}"/>
    <cellStyle name="Currency 3 3 3 2 2 2 2 3 4" xfId="26932" xr:uid="{B19034AB-1C9F-4FC0-BF1E-402B22A47F88}"/>
    <cellStyle name="Currency 3 3 3 2 2 2 2 4" xfId="7108" xr:uid="{492F7B3B-47B1-408E-BE07-D6B5DA7EC305}"/>
    <cellStyle name="Currency 3 3 3 2 2 2 2 4 2" xfId="18436" xr:uid="{B4C985DF-D473-4F7F-A295-654E9216BF68}"/>
    <cellStyle name="Currency 3 3 3 2 2 2 2 4 2 2" xfId="41092" xr:uid="{F4FEE261-73D8-455F-9428-379CDE85BE7E}"/>
    <cellStyle name="Currency 3 3 3 2 2 2 2 4 3" xfId="29764" xr:uid="{FD8711B1-DD7B-45DE-9128-AD6310E861F7}"/>
    <cellStyle name="Currency 3 3 3 2 2 2 2 5" xfId="12772" xr:uid="{972952FD-B9D1-41D5-B509-1DA63B168F64}"/>
    <cellStyle name="Currency 3 3 3 2 2 2 2 5 2" xfId="35428" xr:uid="{D2F7A3C2-7D37-4018-8173-9FD30E1E35B8}"/>
    <cellStyle name="Currency 3 3 3 2 2 2 2 6" xfId="24100" xr:uid="{6B8C1BBE-DEC3-434E-ACA9-42EBA6642BEF}"/>
    <cellStyle name="Currency 3 3 3 2 2 2 3" xfId="2440" xr:uid="{380A3AE1-CD5B-4973-B72A-0347EC869A6F}"/>
    <cellStyle name="Currency 3 3 3 2 2 2 3 2" xfId="5272" xr:uid="{2BF7E829-30C8-4C5C-AF89-BF5502601966}"/>
    <cellStyle name="Currency 3 3 3 2 2 2 3 2 2" xfId="10936" xr:uid="{36EB99C8-DC2B-420E-BF05-16D5E52A5D25}"/>
    <cellStyle name="Currency 3 3 3 2 2 2 3 2 2 2" xfId="22264" xr:uid="{4B211EE5-07A8-4C8A-9BF2-9C9458A91B44}"/>
    <cellStyle name="Currency 3 3 3 2 2 2 3 2 2 2 2" xfId="44920" xr:uid="{4CF483E8-8898-4510-AAF5-E95506A11321}"/>
    <cellStyle name="Currency 3 3 3 2 2 2 3 2 2 3" xfId="33592" xr:uid="{533422E1-4457-460A-AEBA-C1D8716AABDE}"/>
    <cellStyle name="Currency 3 3 3 2 2 2 3 2 3" xfId="16600" xr:uid="{C0083E49-01A7-4041-945C-D3F18B9167C8}"/>
    <cellStyle name="Currency 3 3 3 2 2 2 3 2 3 2" xfId="39256" xr:uid="{7FAF362A-3174-42EE-A716-AF4973009824}"/>
    <cellStyle name="Currency 3 3 3 2 2 2 3 2 4" xfId="27928" xr:uid="{9A11FADD-426C-4FEC-8759-276950AC10CB}"/>
    <cellStyle name="Currency 3 3 3 2 2 2 3 3" xfId="8104" xr:uid="{8E1374D7-4125-4304-AFD8-A2A2F6B1F5C8}"/>
    <cellStyle name="Currency 3 3 3 2 2 2 3 3 2" xfId="19432" xr:uid="{E556BE68-A0A2-4026-8422-C19030E503D0}"/>
    <cellStyle name="Currency 3 3 3 2 2 2 3 3 2 2" xfId="42088" xr:uid="{A60BA6D6-CBEE-4870-B9E4-CAFA0A9BCBCF}"/>
    <cellStyle name="Currency 3 3 3 2 2 2 3 3 3" xfId="30760" xr:uid="{BD1316D3-DEB1-4A9C-A668-185CBEF6EDA3}"/>
    <cellStyle name="Currency 3 3 3 2 2 2 3 4" xfId="13768" xr:uid="{177E87CB-4BEF-4DA8-B5E0-52372A3621FB}"/>
    <cellStyle name="Currency 3 3 3 2 2 2 3 4 2" xfId="36424" xr:uid="{CC8FF682-4468-4FC9-A312-DFA89792D154}"/>
    <cellStyle name="Currency 3 3 3 2 2 2 3 5" xfId="25096" xr:uid="{0A9BC585-5A5D-4C72-B997-5D7DD154A6BE}"/>
    <cellStyle name="Currency 3 3 3 2 2 2 4" xfId="3572" xr:uid="{01E6F283-7492-4C77-BA31-B6B48C5C5A51}"/>
    <cellStyle name="Currency 3 3 3 2 2 2 4 2" xfId="9236" xr:uid="{6EF62785-45F8-4DAF-B495-8291131E34BE}"/>
    <cellStyle name="Currency 3 3 3 2 2 2 4 2 2" xfId="20564" xr:uid="{54772064-4294-4E8C-B749-A3130CD973DA}"/>
    <cellStyle name="Currency 3 3 3 2 2 2 4 2 2 2" xfId="43220" xr:uid="{D9411D1B-BB72-42DF-9DE5-F03CEEA5A227}"/>
    <cellStyle name="Currency 3 3 3 2 2 2 4 2 3" xfId="31892" xr:uid="{13AFB23F-B6ED-4578-9DCC-3328DC927117}"/>
    <cellStyle name="Currency 3 3 3 2 2 2 4 3" xfId="14900" xr:uid="{5FEC356E-2F45-4A23-9DD5-EBD9EC9D2369}"/>
    <cellStyle name="Currency 3 3 3 2 2 2 4 3 2" xfId="37556" xr:uid="{B2E85942-E7FB-4204-9340-B1F14FFB28A3}"/>
    <cellStyle name="Currency 3 3 3 2 2 2 4 4" xfId="26228" xr:uid="{2958A0AA-C0A0-462F-96A2-E5B23FDCB96D}"/>
    <cellStyle name="Currency 3 3 3 2 2 2 5" xfId="6404" xr:uid="{679C6192-85AF-485D-A2A7-304006B2DA25}"/>
    <cellStyle name="Currency 3 3 3 2 2 2 5 2" xfId="17732" xr:uid="{F1334611-7D0B-4420-858B-35317C9476AE}"/>
    <cellStyle name="Currency 3 3 3 2 2 2 5 2 2" xfId="40388" xr:uid="{125E78BC-3C15-48D2-AB8F-24A26A044AED}"/>
    <cellStyle name="Currency 3 3 3 2 2 2 5 3" xfId="29060" xr:uid="{11AB2096-21FA-4731-889E-6C1CA26C1D86}"/>
    <cellStyle name="Currency 3 3 3 2 2 2 6" xfId="12068" xr:uid="{0A88094D-5418-4D2F-97DA-986112E8E05D}"/>
    <cellStyle name="Currency 3 3 3 2 2 2 6 2" xfId="34724" xr:uid="{EB7B155F-B01E-4700-91BA-1789BD96C80F}"/>
    <cellStyle name="Currency 3 3 3 2 2 2 7" xfId="23396" xr:uid="{1542B561-C0CF-4281-A2F2-F730A76951E1}"/>
    <cellStyle name="Currency 3 3 3 2 2 3" xfId="1092" xr:uid="{F3105B70-B1E6-4EB8-AA8E-1725EF80C76E}"/>
    <cellStyle name="Currency 3 3 3 2 2 3 2" xfId="2441" xr:uid="{60D3A0E1-4F84-450A-AE31-61AB7BA7D64C}"/>
    <cellStyle name="Currency 3 3 3 2 2 3 2 2" xfId="5273" xr:uid="{AE57CDD3-05CF-4719-8CE1-1417EB198E37}"/>
    <cellStyle name="Currency 3 3 3 2 2 3 2 2 2" xfId="10937" xr:uid="{41649911-DB45-4DF9-A1A6-10F784B55668}"/>
    <cellStyle name="Currency 3 3 3 2 2 3 2 2 2 2" xfId="22265" xr:uid="{5F6C9FBE-D156-4F86-BDC3-A4D4413E5B97}"/>
    <cellStyle name="Currency 3 3 3 2 2 3 2 2 2 2 2" xfId="44921" xr:uid="{3793CF1B-69AD-42D0-8058-0CCC193E2751}"/>
    <cellStyle name="Currency 3 3 3 2 2 3 2 2 2 3" xfId="33593" xr:uid="{765B7549-25E3-47A5-9850-9A36E8A21B9D}"/>
    <cellStyle name="Currency 3 3 3 2 2 3 2 2 3" xfId="16601" xr:uid="{BF2FAD4A-6C77-45E2-94CA-B2749B162239}"/>
    <cellStyle name="Currency 3 3 3 2 2 3 2 2 3 2" xfId="39257" xr:uid="{E5F0740F-4AF4-4372-A52F-351BDCB11E12}"/>
    <cellStyle name="Currency 3 3 3 2 2 3 2 2 4" xfId="27929" xr:uid="{6FCB0C9F-EDFC-4A9E-ADFE-2FC5D6F06298}"/>
    <cellStyle name="Currency 3 3 3 2 2 3 2 3" xfId="8105" xr:uid="{19E1D3DC-36D6-4181-8F21-E72FF825D50A}"/>
    <cellStyle name="Currency 3 3 3 2 2 3 2 3 2" xfId="19433" xr:uid="{AC76560D-A93D-4843-87D9-AD17502958F4}"/>
    <cellStyle name="Currency 3 3 3 2 2 3 2 3 2 2" xfId="42089" xr:uid="{47A7275A-2D3F-44C5-BCD8-629D2217CC3D}"/>
    <cellStyle name="Currency 3 3 3 2 2 3 2 3 3" xfId="30761" xr:uid="{19A8B3D9-ECCE-4FF2-BFEA-E158C1E26EC0}"/>
    <cellStyle name="Currency 3 3 3 2 2 3 2 4" xfId="13769" xr:uid="{88839DBE-D8A9-4C71-89DB-A44C2293362C}"/>
    <cellStyle name="Currency 3 3 3 2 2 3 2 4 2" xfId="36425" xr:uid="{3B83B930-6909-4EF1-B26F-F0BBA29FADDF}"/>
    <cellStyle name="Currency 3 3 3 2 2 3 2 5" xfId="25097" xr:uid="{37FE2231-D7A8-4F04-B4A9-D6BD328CFC01}"/>
    <cellStyle name="Currency 3 3 3 2 2 3 3" xfId="3924" xr:uid="{E771CAA1-9D76-42CD-A62F-3E09C4506BCE}"/>
    <cellStyle name="Currency 3 3 3 2 2 3 3 2" xfId="9588" xr:uid="{426269FF-1245-4DED-8562-E249DBD20082}"/>
    <cellStyle name="Currency 3 3 3 2 2 3 3 2 2" xfId="20916" xr:uid="{FD4EBEF2-D16A-4B17-A2DF-309C670C50E5}"/>
    <cellStyle name="Currency 3 3 3 2 2 3 3 2 2 2" xfId="43572" xr:uid="{41B5DC5E-F5F8-4010-A9EF-2E9C0099DF2A}"/>
    <cellStyle name="Currency 3 3 3 2 2 3 3 2 3" xfId="32244" xr:uid="{1707958B-59B0-484F-B397-6F0A04EEC8FB}"/>
    <cellStyle name="Currency 3 3 3 2 2 3 3 3" xfId="15252" xr:uid="{0AE91CA5-E994-46B4-990B-93BE434A6A75}"/>
    <cellStyle name="Currency 3 3 3 2 2 3 3 3 2" xfId="37908" xr:uid="{D0D53F80-563A-4D14-8314-0E4709B7009F}"/>
    <cellStyle name="Currency 3 3 3 2 2 3 3 4" xfId="26580" xr:uid="{F84A4292-ED52-4882-B46D-632BDA502020}"/>
    <cellStyle name="Currency 3 3 3 2 2 3 4" xfId="6756" xr:uid="{E52E8079-6052-45A9-B043-14C35A04C8B6}"/>
    <cellStyle name="Currency 3 3 3 2 2 3 4 2" xfId="18084" xr:uid="{B560851A-4829-4104-934A-1281AF80347A}"/>
    <cellStyle name="Currency 3 3 3 2 2 3 4 2 2" xfId="40740" xr:uid="{4CE55261-CDC2-40F9-98E3-C5424EB77117}"/>
    <cellStyle name="Currency 3 3 3 2 2 3 4 3" xfId="29412" xr:uid="{384BEF7C-0A21-423B-84AD-3FFD40C97703}"/>
    <cellStyle name="Currency 3 3 3 2 2 3 5" xfId="12420" xr:uid="{D4153B41-2438-4D77-841B-04169318CFEB}"/>
    <cellStyle name="Currency 3 3 3 2 2 3 5 2" xfId="35076" xr:uid="{E34238E0-F10B-41A8-9A19-356869AFC824}"/>
    <cellStyle name="Currency 3 3 3 2 2 3 6" xfId="23748" xr:uid="{2097BC97-53D9-422F-B1D7-064BFA57048E}"/>
    <cellStyle name="Currency 3 3 3 2 2 4" xfId="2442" xr:uid="{2F55F5D4-E5F4-47D4-B181-6C1B9882350C}"/>
    <cellStyle name="Currency 3 3 3 2 2 4 2" xfId="5274" xr:uid="{865CE63A-228F-4B3E-8FFA-F10A234B9512}"/>
    <cellStyle name="Currency 3 3 3 2 2 4 2 2" xfId="10938" xr:uid="{5DA5644C-88F9-47E6-B922-90987A8E3FB9}"/>
    <cellStyle name="Currency 3 3 3 2 2 4 2 2 2" xfId="22266" xr:uid="{C959F6A3-6EA6-45E6-AC39-9FBC74CF6CA9}"/>
    <cellStyle name="Currency 3 3 3 2 2 4 2 2 2 2" xfId="44922" xr:uid="{77D595B7-BD9B-4D44-97A7-AF765B3844C1}"/>
    <cellStyle name="Currency 3 3 3 2 2 4 2 2 3" xfId="33594" xr:uid="{CFBD2D7A-B7F7-4690-AB50-1779B82A3C7D}"/>
    <cellStyle name="Currency 3 3 3 2 2 4 2 3" xfId="16602" xr:uid="{B8FA3082-89E6-4DE6-8AB5-AD7504AF6572}"/>
    <cellStyle name="Currency 3 3 3 2 2 4 2 3 2" xfId="39258" xr:uid="{C8797815-84E8-404D-BE53-2177CC9CD448}"/>
    <cellStyle name="Currency 3 3 3 2 2 4 2 4" xfId="27930" xr:uid="{4007AAD3-DFA3-4F2F-86CF-CEDE72454164}"/>
    <cellStyle name="Currency 3 3 3 2 2 4 3" xfId="8106" xr:uid="{A1238BCF-791E-4483-B9C4-D35EBC3338AF}"/>
    <cellStyle name="Currency 3 3 3 2 2 4 3 2" xfId="19434" xr:uid="{149FE606-D561-4D80-AD0A-9303E009AD24}"/>
    <cellStyle name="Currency 3 3 3 2 2 4 3 2 2" xfId="42090" xr:uid="{B2A8B766-BD68-4CE6-B4BA-CDD7B0349732}"/>
    <cellStyle name="Currency 3 3 3 2 2 4 3 3" xfId="30762" xr:uid="{2731BC93-A2A1-47A8-9CB3-9C682D81C790}"/>
    <cellStyle name="Currency 3 3 3 2 2 4 4" xfId="13770" xr:uid="{534868CE-9E8B-455E-A68B-F5BB65531078}"/>
    <cellStyle name="Currency 3 3 3 2 2 4 4 2" xfId="36426" xr:uid="{3251A4C1-2399-431F-98DB-AACA51B9DA92}"/>
    <cellStyle name="Currency 3 3 3 2 2 4 5" xfId="25098" xr:uid="{00CBB64A-2794-4C6B-B429-0A931B8F397E}"/>
    <cellStyle name="Currency 3 3 3 2 2 5" xfId="3220" xr:uid="{C7028121-FD3F-4992-89EA-C01AA33C120D}"/>
    <cellStyle name="Currency 3 3 3 2 2 5 2" xfId="8884" xr:uid="{AEF9E14A-73EC-49A3-A606-1E093596FED9}"/>
    <cellStyle name="Currency 3 3 3 2 2 5 2 2" xfId="20212" xr:uid="{40882FF7-723E-4816-A081-BEBAB16CEEF9}"/>
    <cellStyle name="Currency 3 3 3 2 2 5 2 2 2" xfId="42868" xr:uid="{96E8FAEC-AE64-4F83-BF73-F78DDB035A69}"/>
    <cellStyle name="Currency 3 3 3 2 2 5 2 3" xfId="31540" xr:uid="{75F5DC98-86B5-4E19-8074-140F15DD990D}"/>
    <cellStyle name="Currency 3 3 3 2 2 5 3" xfId="14548" xr:uid="{535EC0F2-CC4E-40FA-AFE3-976DB7B36E60}"/>
    <cellStyle name="Currency 3 3 3 2 2 5 3 2" xfId="37204" xr:uid="{0A00CE4F-3306-4190-99F9-7429CCC4441E}"/>
    <cellStyle name="Currency 3 3 3 2 2 5 4" xfId="25876" xr:uid="{A22143B7-B938-4ACA-80A6-F7BAC034EE11}"/>
    <cellStyle name="Currency 3 3 3 2 2 6" xfId="6052" xr:uid="{55E12017-16C5-451F-9854-BA3E24370FF8}"/>
    <cellStyle name="Currency 3 3 3 2 2 6 2" xfId="17380" xr:uid="{40190700-850D-4252-B671-E6F5C0D3486A}"/>
    <cellStyle name="Currency 3 3 3 2 2 6 2 2" xfId="40036" xr:uid="{D401F13B-F4CC-4299-A9D5-DC7DAA891671}"/>
    <cellStyle name="Currency 3 3 3 2 2 6 3" xfId="28708" xr:uid="{89EDD2F5-D8DF-4C25-8A92-3225CB9F6184}"/>
    <cellStyle name="Currency 3 3 3 2 2 7" xfId="11716" xr:uid="{184AAF93-6D77-4D0C-A2D0-683D0CF90BA2}"/>
    <cellStyle name="Currency 3 3 3 2 2 7 2" xfId="34372" xr:uid="{B6E1230E-2F18-4DEC-B73C-6E705404D3ED}"/>
    <cellStyle name="Currency 3 3 3 2 2 8" xfId="23044" xr:uid="{3830BCDF-C043-47E2-B6B7-91B6E54E0C21}"/>
    <cellStyle name="Currency 3 3 3 2 3" xfId="564" xr:uid="{229C6846-9AE5-47BC-8889-1C3182D651FA}"/>
    <cellStyle name="Currency 3 3 3 2 3 2" xfId="1268" xr:uid="{0FAAD358-8B0B-4A7F-9905-0791761CD022}"/>
    <cellStyle name="Currency 3 3 3 2 3 2 2" xfId="2443" xr:uid="{F88D2797-E904-4E9A-A77E-EBD1245B5E55}"/>
    <cellStyle name="Currency 3 3 3 2 3 2 2 2" xfId="5275" xr:uid="{ED0E4750-532E-4C11-8273-85D9C755F4BD}"/>
    <cellStyle name="Currency 3 3 3 2 3 2 2 2 2" xfId="10939" xr:uid="{F26FA655-9615-4752-91D3-E71F91A22655}"/>
    <cellStyle name="Currency 3 3 3 2 3 2 2 2 2 2" xfId="22267" xr:uid="{837E292E-536F-41AC-BF12-6BD0AB7CD88C}"/>
    <cellStyle name="Currency 3 3 3 2 3 2 2 2 2 2 2" xfId="44923" xr:uid="{ACA931FB-1F0B-481A-B958-584F5995FEFF}"/>
    <cellStyle name="Currency 3 3 3 2 3 2 2 2 2 3" xfId="33595" xr:uid="{1CE8B3BD-33D0-434F-80D6-9436418D36A8}"/>
    <cellStyle name="Currency 3 3 3 2 3 2 2 2 3" xfId="16603" xr:uid="{400C2C7E-109F-4F23-A8E3-DD8C7BB8717A}"/>
    <cellStyle name="Currency 3 3 3 2 3 2 2 2 3 2" xfId="39259" xr:uid="{BC6D6706-5E35-463A-9911-E863850A8CA0}"/>
    <cellStyle name="Currency 3 3 3 2 3 2 2 2 4" xfId="27931" xr:uid="{23356958-7545-4BDD-835B-F11532AE1370}"/>
    <cellStyle name="Currency 3 3 3 2 3 2 2 3" xfId="8107" xr:uid="{7D817DF7-8F2C-4076-B7F3-BE1C993243E7}"/>
    <cellStyle name="Currency 3 3 3 2 3 2 2 3 2" xfId="19435" xr:uid="{F78198B2-31FA-4F2C-8271-8D7FE1B413F9}"/>
    <cellStyle name="Currency 3 3 3 2 3 2 2 3 2 2" xfId="42091" xr:uid="{0E0EBA4D-FF12-47CA-8D5A-871B02C8DCC6}"/>
    <cellStyle name="Currency 3 3 3 2 3 2 2 3 3" xfId="30763" xr:uid="{E2E01B90-AAAD-4DF6-821F-D09753D61D59}"/>
    <cellStyle name="Currency 3 3 3 2 3 2 2 4" xfId="13771" xr:uid="{92E00E42-0CBC-4651-9AF3-8D291F40404E}"/>
    <cellStyle name="Currency 3 3 3 2 3 2 2 4 2" xfId="36427" xr:uid="{F7E181C5-8343-4B17-A85B-6DA5E1F95AD6}"/>
    <cellStyle name="Currency 3 3 3 2 3 2 2 5" xfId="25099" xr:uid="{FBDBAC3A-8279-462C-9E04-13096E1136B0}"/>
    <cellStyle name="Currency 3 3 3 2 3 2 3" xfId="4100" xr:uid="{D07AF8CD-21A5-4631-B805-37DB0C9FC8C5}"/>
    <cellStyle name="Currency 3 3 3 2 3 2 3 2" xfId="9764" xr:uid="{E5B71D66-2135-42C7-ACB2-BD35B7535C49}"/>
    <cellStyle name="Currency 3 3 3 2 3 2 3 2 2" xfId="21092" xr:uid="{CF94E7AA-4AC0-4986-B04D-C535D022C1A0}"/>
    <cellStyle name="Currency 3 3 3 2 3 2 3 2 2 2" xfId="43748" xr:uid="{9D83742F-AABA-4278-BF31-4C5FF31FD764}"/>
    <cellStyle name="Currency 3 3 3 2 3 2 3 2 3" xfId="32420" xr:uid="{62EB328B-A69D-4AB9-9B54-8F49A9C26AFF}"/>
    <cellStyle name="Currency 3 3 3 2 3 2 3 3" xfId="15428" xr:uid="{D142687C-8A55-4B3E-AD2B-076EFF5D3886}"/>
    <cellStyle name="Currency 3 3 3 2 3 2 3 3 2" xfId="38084" xr:uid="{4EF2C5EB-40CD-41B6-8E0C-4A7B4A3E8A33}"/>
    <cellStyle name="Currency 3 3 3 2 3 2 3 4" xfId="26756" xr:uid="{57F7A858-4543-4440-9040-913F8D7AC987}"/>
    <cellStyle name="Currency 3 3 3 2 3 2 4" xfId="6932" xr:uid="{4F80D33F-5442-4654-98FE-053E84A87A70}"/>
    <cellStyle name="Currency 3 3 3 2 3 2 4 2" xfId="18260" xr:uid="{578835CD-DA69-4BA9-A1BA-4ACC9488E2E3}"/>
    <cellStyle name="Currency 3 3 3 2 3 2 4 2 2" xfId="40916" xr:uid="{1DA33774-9402-40C2-9710-10DF6BE6DC6C}"/>
    <cellStyle name="Currency 3 3 3 2 3 2 4 3" xfId="29588" xr:uid="{0396CFAC-735C-4FB5-9809-1147ACDF3F44}"/>
    <cellStyle name="Currency 3 3 3 2 3 2 5" xfId="12596" xr:uid="{90B1035C-756D-4BE9-87CB-793AA19370A0}"/>
    <cellStyle name="Currency 3 3 3 2 3 2 5 2" xfId="35252" xr:uid="{2CACB8B8-3F5D-4426-9ED7-46B0845FF016}"/>
    <cellStyle name="Currency 3 3 3 2 3 2 6" xfId="23924" xr:uid="{45C7C587-3B4F-41C7-9776-764B3D57033F}"/>
    <cellStyle name="Currency 3 3 3 2 3 3" xfId="2444" xr:uid="{3ACEEA1C-F504-449A-8F97-AE5A42C907D0}"/>
    <cellStyle name="Currency 3 3 3 2 3 3 2" xfId="5276" xr:uid="{398F1293-A826-46E4-9E3C-45C7F2E0D761}"/>
    <cellStyle name="Currency 3 3 3 2 3 3 2 2" xfId="10940" xr:uid="{74535AF8-3077-46E8-9281-B560A78F21EF}"/>
    <cellStyle name="Currency 3 3 3 2 3 3 2 2 2" xfId="22268" xr:uid="{7BA7FF95-A662-45D0-BCEB-427DB5A45249}"/>
    <cellStyle name="Currency 3 3 3 2 3 3 2 2 2 2" xfId="44924" xr:uid="{42F096A2-C8E1-4C0A-B6AF-8FCF0E279C8E}"/>
    <cellStyle name="Currency 3 3 3 2 3 3 2 2 3" xfId="33596" xr:uid="{6D656058-9058-44B3-B982-FF97C05E93B8}"/>
    <cellStyle name="Currency 3 3 3 2 3 3 2 3" xfId="16604" xr:uid="{60FC3764-929D-44A5-B29A-71468545CD35}"/>
    <cellStyle name="Currency 3 3 3 2 3 3 2 3 2" xfId="39260" xr:uid="{E4A30115-E8B9-433F-9948-4905DD9C6687}"/>
    <cellStyle name="Currency 3 3 3 2 3 3 2 4" xfId="27932" xr:uid="{F4249268-FF0E-4A31-A016-799CCF9D0874}"/>
    <cellStyle name="Currency 3 3 3 2 3 3 3" xfId="8108" xr:uid="{91D511D4-C757-4FD6-BC24-AC15D08A166B}"/>
    <cellStyle name="Currency 3 3 3 2 3 3 3 2" xfId="19436" xr:uid="{AF1855B5-5FA8-48B3-8A0A-696F0C0833C4}"/>
    <cellStyle name="Currency 3 3 3 2 3 3 3 2 2" xfId="42092" xr:uid="{26F2589C-8434-4134-90E8-0F2E9D2BE433}"/>
    <cellStyle name="Currency 3 3 3 2 3 3 3 3" xfId="30764" xr:uid="{21C01CCF-3FD8-4EF3-9504-531653392033}"/>
    <cellStyle name="Currency 3 3 3 2 3 3 4" xfId="13772" xr:uid="{799BA943-8722-4C8C-8418-27786F059AD8}"/>
    <cellStyle name="Currency 3 3 3 2 3 3 4 2" xfId="36428" xr:uid="{558D6D5C-F67D-471A-BFCD-E99AEE3F69B5}"/>
    <cellStyle name="Currency 3 3 3 2 3 3 5" xfId="25100" xr:uid="{337E3DF1-601A-4F33-A745-573EF8F81A00}"/>
    <cellStyle name="Currency 3 3 3 2 3 4" xfId="3396" xr:uid="{0D6CA3C1-1003-4F32-BC46-2953319D7FB3}"/>
    <cellStyle name="Currency 3 3 3 2 3 4 2" xfId="9060" xr:uid="{F7130793-82BA-4BC7-B8C0-9405AD73873A}"/>
    <cellStyle name="Currency 3 3 3 2 3 4 2 2" xfId="20388" xr:uid="{A791BF10-2225-411F-B07F-449653AD38B2}"/>
    <cellStyle name="Currency 3 3 3 2 3 4 2 2 2" xfId="43044" xr:uid="{9F7A8B40-57BC-4D17-BB35-F7BF8E3597EB}"/>
    <cellStyle name="Currency 3 3 3 2 3 4 2 3" xfId="31716" xr:uid="{F5EC6650-CF0D-46D3-9FB6-300D09C3A1FD}"/>
    <cellStyle name="Currency 3 3 3 2 3 4 3" xfId="14724" xr:uid="{F11551CC-5DD5-4902-B6BF-468962B15871}"/>
    <cellStyle name="Currency 3 3 3 2 3 4 3 2" xfId="37380" xr:uid="{CDF86CA5-C88B-4D08-A37A-7B9614A977EC}"/>
    <cellStyle name="Currency 3 3 3 2 3 4 4" xfId="26052" xr:uid="{180AA17C-8AC9-4797-A8CC-5C7A91CB84B9}"/>
    <cellStyle name="Currency 3 3 3 2 3 5" xfId="6228" xr:uid="{264FFFCE-2E21-4EE1-A187-411F32FE205B}"/>
    <cellStyle name="Currency 3 3 3 2 3 5 2" xfId="17556" xr:uid="{7E629367-99B9-4696-B34D-03D2ABE0CE2F}"/>
    <cellStyle name="Currency 3 3 3 2 3 5 2 2" xfId="40212" xr:uid="{66C61627-0333-494D-9AD4-879E12ACE441}"/>
    <cellStyle name="Currency 3 3 3 2 3 5 3" xfId="28884" xr:uid="{F15A4C8C-7FAA-4A25-8F39-2A38ACF593E3}"/>
    <cellStyle name="Currency 3 3 3 2 3 6" xfId="11892" xr:uid="{2C6BF38F-6325-4A83-B865-8FB3CC319701}"/>
    <cellStyle name="Currency 3 3 3 2 3 6 2" xfId="34548" xr:uid="{43FF5A58-A77B-4F30-AC92-0C1E665EF751}"/>
    <cellStyle name="Currency 3 3 3 2 3 7" xfId="23220" xr:uid="{0E69C020-4055-4CB9-ACBC-C32929A48822}"/>
    <cellStyle name="Currency 3 3 3 2 4" xfId="916" xr:uid="{03A081A2-64E4-4ED1-8493-968BF853C4FB}"/>
    <cellStyle name="Currency 3 3 3 2 4 2" xfId="2445" xr:uid="{20B10BAC-1196-45FA-8529-EC2CABFD8166}"/>
    <cellStyle name="Currency 3 3 3 2 4 2 2" xfId="5277" xr:uid="{77116237-5C66-498C-A296-26C9E741DAB9}"/>
    <cellStyle name="Currency 3 3 3 2 4 2 2 2" xfId="10941" xr:uid="{EBBABE1F-5F33-47AE-9896-01A0961A18F2}"/>
    <cellStyle name="Currency 3 3 3 2 4 2 2 2 2" xfId="22269" xr:uid="{8BD4CC3C-5A84-4589-9E04-7A5E246DE438}"/>
    <cellStyle name="Currency 3 3 3 2 4 2 2 2 2 2" xfId="44925" xr:uid="{ED4D7F01-2D5A-4B03-A147-EBB681500FAB}"/>
    <cellStyle name="Currency 3 3 3 2 4 2 2 2 3" xfId="33597" xr:uid="{D5EEEA0C-9D55-4A48-A142-B7ECD8FEBB46}"/>
    <cellStyle name="Currency 3 3 3 2 4 2 2 3" xfId="16605" xr:uid="{857A9CD8-A9DA-484F-8841-C057D4F88B89}"/>
    <cellStyle name="Currency 3 3 3 2 4 2 2 3 2" xfId="39261" xr:uid="{C0109D3E-05EC-4731-9747-AAF096349F57}"/>
    <cellStyle name="Currency 3 3 3 2 4 2 2 4" xfId="27933" xr:uid="{3617C277-8EDC-4461-ADC9-9953B6042698}"/>
    <cellStyle name="Currency 3 3 3 2 4 2 3" xfId="8109" xr:uid="{DB133DAB-0F15-406B-963F-69CE39150B40}"/>
    <cellStyle name="Currency 3 3 3 2 4 2 3 2" xfId="19437" xr:uid="{9D22F50B-734E-460C-B58F-BBDCB6C3C732}"/>
    <cellStyle name="Currency 3 3 3 2 4 2 3 2 2" xfId="42093" xr:uid="{EC3A534E-DE79-4363-B75B-0B1726B04AA1}"/>
    <cellStyle name="Currency 3 3 3 2 4 2 3 3" xfId="30765" xr:uid="{03C5A159-C1E7-437A-B496-3CF344F8BC9D}"/>
    <cellStyle name="Currency 3 3 3 2 4 2 4" xfId="13773" xr:uid="{7B26C1CF-3D2F-4A07-B1BF-E9481EA5EC1B}"/>
    <cellStyle name="Currency 3 3 3 2 4 2 4 2" xfId="36429" xr:uid="{F2051A06-F939-48C1-9260-776D7A2D4C0B}"/>
    <cellStyle name="Currency 3 3 3 2 4 2 5" xfId="25101" xr:uid="{FF708600-DAEA-4727-85EB-04F234EA9B5E}"/>
    <cellStyle name="Currency 3 3 3 2 4 3" xfId="3748" xr:uid="{12BD54F5-1B14-4645-98BC-67DDD9A9B303}"/>
    <cellStyle name="Currency 3 3 3 2 4 3 2" xfId="9412" xr:uid="{70C75948-4D85-4CD0-AD9C-C4F9944AD815}"/>
    <cellStyle name="Currency 3 3 3 2 4 3 2 2" xfId="20740" xr:uid="{ED91B4DE-51F8-4A14-AA39-5E20C9667D34}"/>
    <cellStyle name="Currency 3 3 3 2 4 3 2 2 2" xfId="43396" xr:uid="{0DC3AD12-DD81-4616-BED4-1D6FD2AFB2D7}"/>
    <cellStyle name="Currency 3 3 3 2 4 3 2 3" xfId="32068" xr:uid="{19C40F7F-5FAD-450C-8012-E0E168714668}"/>
    <cellStyle name="Currency 3 3 3 2 4 3 3" xfId="15076" xr:uid="{954463BF-288C-49F9-A670-2B2A15736D5D}"/>
    <cellStyle name="Currency 3 3 3 2 4 3 3 2" xfId="37732" xr:uid="{8C8B40C6-1481-4058-A926-413AE126D58E}"/>
    <cellStyle name="Currency 3 3 3 2 4 3 4" xfId="26404" xr:uid="{2EB3491D-1651-4B59-852E-CB37376076A6}"/>
    <cellStyle name="Currency 3 3 3 2 4 4" xfId="6580" xr:uid="{90CC64EE-DE58-45D4-B678-894E65DEAA3D}"/>
    <cellStyle name="Currency 3 3 3 2 4 4 2" xfId="17908" xr:uid="{6F03EF90-D316-45D2-B221-AE765B6F3FA8}"/>
    <cellStyle name="Currency 3 3 3 2 4 4 2 2" xfId="40564" xr:uid="{0825F0C1-F823-4F2B-9551-A8B40BBDD0FC}"/>
    <cellStyle name="Currency 3 3 3 2 4 4 3" xfId="29236" xr:uid="{DB8D1ED3-15F3-4C16-ADE2-5ED1D054E233}"/>
    <cellStyle name="Currency 3 3 3 2 4 5" xfId="12244" xr:uid="{1267BAE5-2293-4E0C-9E85-8439955A55D0}"/>
    <cellStyle name="Currency 3 3 3 2 4 5 2" xfId="34900" xr:uid="{87F7FF10-5B16-4E23-90D4-7E22AFDAB9CF}"/>
    <cellStyle name="Currency 3 3 3 2 4 6" xfId="23572" xr:uid="{898FFF23-20FE-4AFD-99A1-449278F234BF}"/>
    <cellStyle name="Currency 3 3 3 2 5" xfId="2446" xr:uid="{6A3CCA09-12A6-4B02-A6AB-A054114EE0F1}"/>
    <cellStyle name="Currency 3 3 3 2 5 2" xfId="5278" xr:uid="{51662F8F-C393-4095-97F7-F88EDE7387A6}"/>
    <cellStyle name="Currency 3 3 3 2 5 2 2" xfId="10942" xr:uid="{3B6107BD-0BF4-4CDE-9FA9-E6AC79F0B796}"/>
    <cellStyle name="Currency 3 3 3 2 5 2 2 2" xfId="22270" xr:uid="{49B5BEAE-4402-4638-87D9-599E8584B0AC}"/>
    <cellStyle name="Currency 3 3 3 2 5 2 2 2 2" xfId="44926" xr:uid="{43801EF1-FC03-467A-B2F6-A813037FA501}"/>
    <cellStyle name="Currency 3 3 3 2 5 2 2 3" xfId="33598" xr:uid="{A17F8E1B-ED0B-452C-AA06-FF35D9108351}"/>
    <cellStyle name="Currency 3 3 3 2 5 2 3" xfId="16606" xr:uid="{A134D439-7D7E-442C-A845-5AA4432E6721}"/>
    <cellStyle name="Currency 3 3 3 2 5 2 3 2" xfId="39262" xr:uid="{69C6FCC7-DDBC-4749-9699-02ECF54A1099}"/>
    <cellStyle name="Currency 3 3 3 2 5 2 4" xfId="27934" xr:uid="{DC2E89F7-4AB4-4F87-A411-F4AA285AB68E}"/>
    <cellStyle name="Currency 3 3 3 2 5 3" xfId="8110" xr:uid="{15A4637C-747C-4807-998C-A38B48E4E8F1}"/>
    <cellStyle name="Currency 3 3 3 2 5 3 2" xfId="19438" xr:uid="{3E916070-02B9-4CC1-BAA9-F7E49BA8565B}"/>
    <cellStyle name="Currency 3 3 3 2 5 3 2 2" xfId="42094" xr:uid="{CA96DCA8-0706-448D-BD74-BF71B20ED8F1}"/>
    <cellStyle name="Currency 3 3 3 2 5 3 3" xfId="30766" xr:uid="{6A9644F4-0A38-4640-8213-9F472E4A7433}"/>
    <cellStyle name="Currency 3 3 3 2 5 4" xfId="13774" xr:uid="{49892FB5-E66A-42BE-A114-09E027FC323D}"/>
    <cellStyle name="Currency 3 3 3 2 5 4 2" xfId="36430" xr:uid="{92DFEBB7-3162-4B1D-A948-7F30B93D96A4}"/>
    <cellStyle name="Currency 3 3 3 2 5 5" xfId="25102" xr:uid="{791CDFFB-F684-492F-8256-229C3AC85D44}"/>
    <cellStyle name="Currency 3 3 3 2 6" xfId="3044" xr:uid="{133B47D8-4201-4A03-8590-EE41EB7D72D5}"/>
    <cellStyle name="Currency 3 3 3 2 6 2" xfId="8708" xr:uid="{7FB31E45-A7B8-4CB3-A1BA-331233B79A25}"/>
    <cellStyle name="Currency 3 3 3 2 6 2 2" xfId="20036" xr:uid="{0CE4A1A0-A1D1-4A36-BCAF-E6D23A80CBF9}"/>
    <cellStyle name="Currency 3 3 3 2 6 2 2 2" xfId="42692" xr:uid="{010C9C80-A81A-4091-BB84-B19772020747}"/>
    <cellStyle name="Currency 3 3 3 2 6 2 3" xfId="31364" xr:uid="{4EFD0153-2AED-4EA6-969C-DAA821A65751}"/>
    <cellStyle name="Currency 3 3 3 2 6 3" xfId="14372" xr:uid="{D05AAC3D-191D-4793-BF30-8EAF9D1AD1F3}"/>
    <cellStyle name="Currency 3 3 3 2 6 3 2" xfId="37028" xr:uid="{589D1302-2715-4BEA-8637-EA2E618F5A50}"/>
    <cellStyle name="Currency 3 3 3 2 6 4" xfId="25700" xr:uid="{F425BAEE-16E0-4088-AB39-74758645E4ED}"/>
    <cellStyle name="Currency 3 3 3 2 7" xfId="5876" xr:uid="{54F9AF31-C1CE-4B67-81B7-B8DDAE07F13F}"/>
    <cellStyle name="Currency 3 3 3 2 7 2" xfId="17204" xr:uid="{5CA7EDB4-ED61-4CA5-A323-205FFF4CB1D6}"/>
    <cellStyle name="Currency 3 3 3 2 7 2 2" xfId="39860" xr:uid="{97AA33B5-87A8-4C2D-904A-BB8BBB717527}"/>
    <cellStyle name="Currency 3 3 3 2 7 3" xfId="28532" xr:uid="{E1342C63-4A15-4E1E-86C7-AB5E4AA63931}"/>
    <cellStyle name="Currency 3 3 3 2 8" xfId="11540" xr:uid="{14E953AE-EB85-425E-98A2-FC20E14F36C5}"/>
    <cellStyle name="Currency 3 3 3 2 8 2" xfId="34196" xr:uid="{39B20712-6202-48B0-8163-3F24D1794365}"/>
    <cellStyle name="Currency 3 3 3 2 9" xfId="22868" xr:uid="{B1E43F53-39C6-49EB-BB41-475EB0F5E49D}"/>
    <cellStyle name="Currency 3 3 3 3" xfId="300" xr:uid="{2FA16FA2-273D-494A-8BBF-535CA9F15D94}"/>
    <cellStyle name="Currency 3 3 3 3 2" xfId="652" xr:uid="{79A7D424-6B5E-49A6-81CC-116B045476D9}"/>
    <cellStyle name="Currency 3 3 3 3 2 2" xfId="1356" xr:uid="{4537C0B7-E948-4822-B44D-CE53D99B2D26}"/>
    <cellStyle name="Currency 3 3 3 3 2 2 2" xfId="2447" xr:uid="{12287DA2-E949-4A6D-9AA3-F84B7B912400}"/>
    <cellStyle name="Currency 3 3 3 3 2 2 2 2" xfId="5279" xr:uid="{C5159E38-6FED-484C-A3AD-3E47D7FC3069}"/>
    <cellStyle name="Currency 3 3 3 3 2 2 2 2 2" xfId="10943" xr:uid="{882D7CA2-F3A9-4F49-999D-467131551E33}"/>
    <cellStyle name="Currency 3 3 3 3 2 2 2 2 2 2" xfId="22271" xr:uid="{579D8CC0-6F4B-4A26-930D-C0A3BFCABFE4}"/>
    <cellStyle name="Currency 3 3 3 3 2 2 2 2 2 2 2" xfId="44927" xr:uid="{379A58F1-FC74-4993-B8B0-BCEC3C0C4C19}"/>
    <cellStyle name="Currency 3 3 3 3 2 2 2 2 2 3" xfId="33599" xr:uid="{EB6DA692-5122-463B-A024-95802D4DE4A2}"/>
    <cellStyle name="Currency 3 3 3 3 2 2 2 2 3" xfId="16607" xr:uid="{19740836-E67E-432D-80CD-97B8C1968682}"/>
    <cellStyle name="Currency 3 3 3 3 2 2 2 2 3 2" xfId="39263" xr:uid="{37B376A1-FFEE-4982-AFE9-D16159C14057}"/>
    <cellStyle name="Currency 3 3 3 3 2 2 2 2 4" xfId="27935" xr:uid="{ED7BC2CA-85F7-4C20-8004-1E7699B6F844}"/>
    <cellStyle name="Currency 3 3 3 3 2 2 2 3" xfId="8111" xr:uid="{F35F8377-8546-4A00-8465-534433BDE162}"/>
    <cellStyle name="Currency 3 3 3 3 2 2 2 3 2" xfId="19439" xr:uid="{5715F290-BDD0-46E6-8303-A7B683451CD7}"/>
    <cellStyle name="Currency 3 3 3 3 2 2 2 3 2 2" xfId="42095" xr:uid="{2B70E12C-4847-44A2-BFB2-C88BD5A17CAF}"/>
    <cellStyle name="Currency 3 3 3 3 2 2 2 3 3" xfId="30767" xr:uid="{589D2AB9-8D98-4704-9168-F78CAF3B283E}"/>
    <cellStyle name="Currency 3 3 3 3 2 2 2 4" xfId="13775" xr:uid="{8A69EBB0-86D2-4AC1-9F36-3BAFCE3BE800}"/>
    <cellStyle name="Currency 3 3 3 3 2 2 2 4 2" xfId="36431" xr:uid="{9D424FAD-1947-422B-9728-7792B5156433}"/>
    <cellStyle name="Currency 3 3 3 3 2 2 2 5" xfId="25103" xr:uid="{D6427CF1-FA86-4450-8A62-FDB552F4AB50}"/>
    <cellStyle name="Currency 3 3 3 3 2 2 3" xfId="4188" xr:uid="{64DECD52-4C9B-45FB-9C7D-021E557C3FE5}"/>
    <cellStyle name="Currency 3 3 3 3 2 2 3 2" xfId="9852" xr:uid="{D141CD80-CDF8-4A22-8AA4-D85FFE6F341B}"/>
    <cellStyle name="Currency 3 3 3 3 2 2 3 2 2" xfId="21180" xr:uid="{4EA57922-6FA8-460D-89E7-725813219751}"/>
    <cellStyle name="Currency 3 3 3 3 2 2 3 2 2 2" xfId="43836" xr:uid="{F856ABC4-E156-4FDD-867D-80C57716A512}"/>
    <cellStyle name="Currency 3 3 3 3 2 2 3 2 3" xfId="32508" xr:uid="{F8033C71-13F4-4D90-A234-AF7DCD5689A8}"/>
    <cellStyle name="Currency 3 3 3 3 2 2 3 3" xfId="15516" xr:uid="{E62B48DA-2AEE-4AFB-B368-8A0A24ADB8BC}"/>
    <cellStyle name="Currency 3 3 3 3 2 2 3 3 2" xfId="38172" xr:uid="{6035B31E-325F-406C-9F79-FB6AC7EA08B1}"/>
    <cellStyle name="Currency 3 3 3 3 2 2 3 4" xfId="26844" xr:uid="{BD8BADD5-363C-4F38-8CF0-CDF7E6AE3A86}"/>
    <cellStyle name="Currency 3 3 3 3 2 2 4" xfId="7020" xr:uid="{151C0EF5-4D78-44C5-826A-152AE21F3E5C}"/>
    <cellStyle name="Currency 3 3 3 3 2 2 4 2" xfId="18348" xr:uid="{55C652E0-B710-4ED5-8D1E-EEBAAFE8DC48}"/>
    <cellStyle name="Currency 3 3 3 3 2 2 4 2 2" xfId="41004" xr:uid="{7D404D39-44A0-4A29-9F87-39AD7A4C5A2D}"/>
    <cellStyle name="Currency 3 3 3 3 2 2 4 3" xfId="29676" xr:uid="{CA265D19-3638-44F3-B4EA-28DA167B23AE}"/>
    <cellStyle name="Currency 3 3 3 3 2 2 5" xfId="12684" xr:uid="{E8EE96E6-BDBD-45B2-9687-47AF63249338}"/>
    <cellStyle name="Currency 3 3 3 3 2 2 5 2" xfId="35340" xr:uid="{1E4E6C21-4AF4-4F99-9253-BB44710D20B6}"/>
    <cellStyle name="Currency 3 3 3 3 2 2 6" xfId="24012" xr:uid="{127BB0AC-BA64-4CAA-9021-FF8C3ED8BCE5}"/>
    <cellStyle name="Currency 3 3 3 3 2 3" xfId="2448" xr:uid="{51E93657-E5CA-4590-AF47-3A642EB3AD7A}"/>
    <cellStyle name="Currency 3 3 3 3 2 3 2" xfId="5280" xr:uid="{B2DFED15-A7FF-4A7C-A778-8880C1C3637B}"/>
    <cellStyle name="Currency 3 3 3 3 2 3 2 2" xfId="10944" xr:uid="{E3E7DB50-B550-4B78-900A-CD3894B24F6D}"/>
    <cellStyle name="Currency 3 3 3 3 2 3 2 2 2" xfId="22272" xr:uid="{13F051B1-B488-47B7-B3C6-692745AE8FB9}"/>
    <cellStyle name="Currency 3 3 3 3 2 3 2 2 2 2" xfId="44928" xr:uid="{6076F5DC-BAC0-45CD-B29D-34E513B7E691}"/>
    <cellStyle name="Currency 3 3 3 3 2 3 2 2 3" xfId="33600" xr:uid="{F7CEC832-5026-468C-8156-1E5E2A47F59E}"/>
    <cellStyle name="Currency 3 3 3 3 2 3 2 3" xfId="16608" xr:uid="{BAB73D51-44D4-4560-9859-439142E025C6}"/>
    <cellStyle name="Currency 3 3 3 3 2 3 2 3 2" xfId="39264" xr:uid="{8859F9E8-49C9-4BB9-8F7D-A4E6B57EFA10}"/>
    <cellStyle name="Currency 3 3 3 3 2 3 2 4" xfId="27936" xr:uid="{56144A97-9359-4A91-AD56-78855DB958AB}"/>
    <cellStyle name="Currency 3 3 3 3 2 3 3" xfId="8112" xr:uid="{3424168A-10E1-4F5C-8DFF-63521D6E5B92}"/>
    <cellStyle name="Currency 3 3 3 3 2 3 3 2" xfId="19440" xr:uid="{3E0491C8-D8D8-44C9-9856-718BAF77BC67}"/>
    <cellStyle name="Currency 3 3 3 3 2 3 3 2 2" xfId="42096" xr:uid="{4EF6C4EF-FBCF-4FAE-92BE-98F641E2EAEE}"/>
    <cellStyle name="Currency 3 3 3 3 2 3 3 3" xfId="30768" xr:uid="{F42E458A-5C8F-4046-B838-D82272F805A8}"/>
    <cellStyle name="Currency 3 3 3 3 2 3 4" xfId="13776" xr:uid="{85AFB83C-5F14-4DE1-AF71-C5D57418B2AC}"/>
    <cellStyle name="Currency 3 3 3 3 2 3 4 2" xfId="36432" xr:uid="{C1F6AE8D-F3F8-4049-B1C9-809E487244E5}"/>
    <cellStyle name="Currency 3 3 3 3 2 3 5" xfId="25104" xr:uid="{BF64FB90-08E9-4454-887D-6ED1D6D8881B}"/>
    <cellStyle name="Currency 3 3 3 3 2 4" xfId="3484" xr:uid="{636C82AA-0734-48F0-A82A-80E48AEF9B3B}"/>
    <cellStyle name="Currency 3 3 3 3 2 4 2" xfId="9148" xr:uid="{833A7382-DEE3-48D6-83C3-3DD1F43574E4}"/>
    <cellStyle name="Currency 3 3 3 3 2 4 2 2" xfId="20476" xr:uid="{7B7931F9-C336-4861-B802-3AF28D012EBE}"/>
    <cellStyle name="Currency 3 3 3 3 2 4 2 2 2" xfId="43132" xr:uid="{AC8563D5-BECF-48E7-9D50-50D1197098B5}"/>
    <cellStyle name="Currency 3 3 3 3 2 4 2 3" xfId="31804" xr:uid="{3242B1FD-82D1-4A3C-AD2F-4482483F5F59}"/>
    <cellStyle name="Currency 3 3 3 3 2 4 3" xfId="14812" xr:uid="{9AB84D7F-C08D-49B3-8FF9-5EC4B34CC591}"/>
    <cellStyle name="Currency 3 3 3 3 2 4 3 2" xfId="37468" xr:uid="{01A495C8-CDCA-423C-A272-923AA5346B1C}"/>
    <cellStyle name="Currency 3 3 3 3 2 4 4" xfId="26140" xr:uid="{2C5C93A8-F3EA-4AD9-B399-C537830B7964}"/>
    <cellStyle name="Currency 3 3 3 3 2 5" xfId="6316" xr:uid="{64E70772-CCE2-454D-A684-DFAC25A6E180}"/>
    <cellStyle name="Currency 3 3 3 3 2 5 2" xfId="17644" xr:uid="{0D0C317E-0BC5-47F7-A248-01AF293CBD12}"/>
    <cellStyle name="Currency 3 3 3 3 2 5 2 2" xfId="40300" xr:uid="{78ECA95A-88FE-4DC9-BE01-5553F3CFBF73}"/>
    <cellStyle name="Currency 3 3 3 3 2 5 3" xfId="28972" xr:uid="{887EB887-8DA5-4F0E-B5F5-CC24449EA8AC}"/>
    <cellStyle name="Currency 3 3 3 3 2 6" xfId="11980" xr:uid="{3025057B-12A1-46A8-897B-6E09E965F9CB}"/>
    <cellStyle name="Currency 3 3 3 3 2 6 2" xfId="34636" xr:uid="{136FE628-07E4-434B-9634-96B421D1166F}"/>
    <cellStyle name="Currency 3 3 3 3 2 7" xfId="23308" xr:uid="{31A3AC52-6533-4033-A5EC-DDAC0F35583D}"/>
    <cellStyle name="Currency 3 3 3 3 3" xfId="1004" xr:uid="{DB3A7FBC-55E9-41B8-A0F2-787B0093CB7B}"/>
    <cellStyle name="Currency 3 3 3 3 3 2" xfId="2449" xr:uid="{88207F3D-9C8B-4610-AA86-72A2C21A7B0A}"/>
    <cellStyle name="Currency 3 3 3 3 3 2 2" xfId="5281" xr:uid="{1D13A033-F38D-45ED-BE8D-09DE831C7943}"/>
    <cellStyle name="Currency 3 3 3 3 3 2 2 2" xfId="10945" xr:uid="{BC4DA658-84A4-456C-9FC0-5FF016533795}"/>
    <cellStyle name="Currency 3 3 3 3 3 2 2 2 2" xfId="22273" xr:uid="{826689CF-4C15-4DBF-80E1-F9C0ED21A895}"/>
    <cellStyle name="Currency 3 3 3 3 3 2 2 2 2 2" xfId="44929" xr:uid="{7B6E41D6-BA82-4A15-967F-748D59364A15}"/>
    <cellStyle name="Currency 3 3 3 3 3 2 2 2 3" xfId="33601" xr:uid="{AC215CD6-E84E-4252-8553-B35395445DE0}"/>
    <cellStyle name="Currency 3 3 3 3 3 2 2 3" xfId="16609" xr:uid="{B7D6E682-B43B-4AC6-ABEB-FFEB9E9C90A9}"/>
    <cellStyle name="Currency 3 3 3 3 3 2 2 3 2" xfId="39265" xr:uid="{CFF0AA5C-0688-4D35-9280-48A84A9BA3EF}"/>
    <cellStyle name="Currency 3 3 3 3 3 2 2 4" xfId="27937" xr:uid="{3E989966-07BB-463C-B63A-C6FC9CA130F2}"/>
    <cellStyle name="Currency 3 3 3 3 3 2 3" xfId="8113" xr:uid="{AF2D069D-9509-48A0-897E-B1634F9134FE}"/>
    <cellStyle name="Currency 3 3 3 3 3 2 3 2" xfId="19441" xr:uid="{32DD6196-83CB-4EC1-B6DA-18956039F473}"/>
    <cellStyle name="Currency 3 3 3 3 3 2 3 2 2" xfId="42097" xr:uid="{1D7B3D8F-9632-4F96-88C9-B73B81B137E0}"/>
    <cellStyle name="Currency 3 3 3 3 3 2 3 3" xfId="30769" xr:uid="{27B4D7C1-E576-4FA2-935F-87508D4B5C22}"/>
    <cellStyle name="Currency 3 3 3 3 3 2 4" xfId="13777" xr:uid="{942E2B99-89DB-45CB-8CAD-8BB79CC36065}"/>
    <cellStyle name="Currency 3 3 3 3 3 2 4 2" xfId="36433" xr:uid="{CCCB6107-D521-4122-9E38-A5962EBC1FCE}"/>
    <cellStyle name="Currency 3 3 3 3 3 2 5" xfId="25105" xr:uid="{47BD8EF4-D83B-4B6A-B746-2A173FC8B800}"/>
    <cellStyle name="Currency 3 3 3 3 3 3" xfId="3836" xr:uid="{7B9041AF-03CF-4758-A51C-BB52A30B927C}"/>
    <cellStyle name="Currency 3 3 3 3 3 3 2" xfId="9500" xr:uid="{3A0601A9-A2B3-4F8B-B619-6783B571BBFB}"/>
    <cellStyle name="Currency 3 3 3 3 3 3 2 2" xfId="20828" xr:uid="{E4C24D41-C23F-4EF3-8398-857F97E0493A}"/>
    <cellStyle name="Currency 3 3 3 3 3 3 2 2 2" xfId="43484" xr:uid="{C26524E4-7136-405F-AB56-96A999F8D1E9}"/>
    <cellStyle name="Currency 3 3 3 3 3 3 2 3" xfId="32156" xr:uid="{82AB92D7-C22C-41AF-A7EC-2514E6BFC391}"/>
    <cellStyle name="Currency 3 3 3 3 3 3 3" xfId="15164" xr:uid="{F4517A20-BC8A-4253-87B5-4819318F3385}"/>
    <cellStyle name="Currency 3 3 3 3 3 3 3 2" xfId="37820" xr:uid="{73AC27F5-C51B-496B-B4B7-A4F9E9BA4C70}"/>
    <cellStyle name="Currency 3 3 3 3 3 3 4" xfId="26492" xr:uid="{99B0CCFC-8463-4CCA-A866-E00D37748FB7}"/>
    <cellStyle name="Currency 3 3 3 3 3 4" xfId="6668" xr:uid="{3BCF9D6A-9E89-4E2E-9357-07EFDBB34C12}"/>
    <cellStyle name="Currency 3 3 3 3 3 4 2" xfId="17996" xr:uid="{BAC3C3FA-FE3B-4515-A8F9-CDAE736550AB}"/>
    <cellStyle name="Currency 3 3 3 3 3 4 2 2" xfId="40652" xr:uid="{93D4A358-36F9-431D-994B-A3A23C5AD308}"/>
    <cellStyle name="Currency 3 3 3 3 3 4 3" xfId="29324" xr:uid="{6CD126B1-CFEA-42F4-B559-06B364DE36C0}"/>
    <cellStyle name="Currency 3 3 3 3 3 5" xfId="12332" xr:uid="{BD6ABD07-BA19-4B7D-A84A-BB70E09F3080}"/>
    <cellStyle name="Currency 3 3 3 3 3 5 2" xfId="34988" xr:uid="{26874052-BB00-4C65-A91D-4B0F01B2557A}"/>
    <cellStyle name="Currency 3 3 3 3 3 6" xfId="23660" xr:uid="{9515C423-1239-4E44-ACC5-9EF135F9BFF5}"/>
    <cellStyle name="Currency 3 3 3 3 4" xfId="2450" xr:uid="{C07C06D1-8387-4085-81E1-8E23905DEC81}"/>
    <cellStyle name="Currency 3 3 3 3 4 2" xfId="5282" xr:uid="{E9B7E156-21A9-4E89-AEE5-010C46F3ABEA}"/>
    <cellStyle name="Currency 3 3 3 3 4 2 2" xfId="10946" xr:uid="{8ABE1CC4-2025-44C6-8F5E-2DE540CD8089}"/>
    <cellStyle name="Currency 3 3 3 3 4 2 2 2" xfId="22274" xr:uid="{9B7840F8-E46B-4453-A2C8-AF128376A6B7}"/>
    <cellStyle name="Currency 3 3 3 3 4 2 2 2 2" xfId="44930" xr:uid="{33BB4543-BA00-46BE-8A70-1FCF1C4AFDB9}"/>
    <cellStyle name="Currency 3 3 3 3 4 2 2 3" xfId="33602" xr:uid="{A5A5BC75-280F-4D9C-93CF-3E5F01D5DB70}"/>
    <cellStyle name="Currency 3 3 3 3 4 2 3" xfId="16610" xr:uid="{6032E199-873B-4C7F-8253-DCA3F5E6A493}"/>
    <cellStyle name="Currency 3 3 3 3 4 2 3 2" xfId="39266" xr:uid="{49298948-AEDF-49B3-9CBA-BAFB55FE2A42}"/>
    <cellStyle name="Currency 3 3 3 3 4 2 4" xfId="27938" xr:uid="{5569E951-00C7-470A-966D-CCF61E25AA1F}"/>
    <cellStyle name="Currency 3 3 3 3 4 3" xfId="8114" xr:uid="{7804BEC9-30DC-4A41-97D8-1A96E0427FD8}"/>
    <cellStyle name="Currency 3 3 3 3 4 3 2" xfId="19442" xr:uid="{B466548B-E3E9-4075-A911-76DB769153C7}"/>
    <cellStyle name="Currency 3 3 3 3 4 3 2 2" xfId="42098" xr:uid="{43D4F81C-FEFC-4F15-9041-94DBF40EA477}"/>
    <cellStyle name="Currency 3 3 3 3 4 3 3" xfId="30770" xr:uid="{42428BF9-5931-4551-AD3F-C7128208A36C}"/>
    <cellStyle name="Currency 3 3 3 3 4 4" xfId="13778" xr:uid="{2D5C6091-25FD-4471-9642-F00D71F2B13F}"/>
    <cellStyle name="Currency 3 3 3 3 4 4 2" xfId="36434" xr:uid="{76E8D309-26B7-476D-9C07-51411B343059}"/>
    <cellStyle name="Currency 3 3 3 3 4 5" xfId="25106" xr:uid="{39C9BB03-8F9E-4292-98A2-F9F418B71A58}"/>
    <cellStyle name="Currency 3 3 3 3 5" xfId="3132" xr:uid="{992C8D60-3908-4FC9-9583-C241CA609229}"/>
    <cellStyle name="Currency 3 3 3 3 5 2" xfId="8796" xr:uid="{5D03FF99-9E7A-4B25-9242-2786903390B1}"/>
    <cellStyle name="Currency 3 3 3 3 5 2 2" xfId="20124" xr:uid="{B0F55078-248C-40A4-A30F-8CD4C8DE52EE}"/>
    <cellStyle name="Currency 3 3 3 3 5 2 2 2" xfId="42780" xr:uid="{71C6AD43-8F3F-483A-9FC5-97B5152962A3}"/>
    <cellStyle name="Currency 3 3 3 3 5 2 3" xfId="31452" xr:uid="{84154B8A-58D1-4A2A-8D31-15944DC918A8}"/>
    <cellStyle name="Currency 3 3 3 3 5 3" xfId="14460" xr:uid="{1643A1BD-4897-4359-8160-184440CFCC73}"/>
    <cellStyle name="Currency 3 3 3 3 5 3 2" xfId="37116" xr:uid="{1A5DEF82-06FC-459F-BD21-5D1FB075DAD5}"/>
    <cellStyle name="Currency 3 3 3 3 5 4" xfId="25788" xr:uid="{7EEFC928-9516-4976-A513-24F90145C526}"/>
    <cellStyle name="Currency 3 3 3 3 6" xfId="5964" xr:uid="{325D8F66-4146-44D9-80A7-89B14D20C7C5}"/>
    <cellStyle name="Currency 3 3 3 3 6 2" xfId="17292" xr:uid="{4C88D8EE-049E-4522-B439-EA3BA584FC96}"/>
    <cellStyle name="Currency 3 3 3 3 6 2 2" xfId="39948" xr:uid="{D5592BEA-711E-49F2-8E31-47158EB79C4A}"/>
    <cellStyle name="Currency 3 3 3 3 6 3" xfId="28620" xr:uid="{BA82D9B3-95B1-4A03-87C6-B2F377194C36}"/>
    <cellStyle name="Currency 3 3 3 3 7" xfId="11628" xr:uid="{3F633E65-1D57-4643-B4A0-6A1C17171C3C}"/>
    <cellStyle name="Currency 3 3 3 3 7 2" xfId="34284" xr:uid="{0B8539F4-A999-4D61-ACD0-ED3AF0EB9B86}"/>
    <cellStyle name="Currency 3 3 3 3 8" xfId="22956" xr:uid="{AC7C2D8E-2827-4B63-BB8F-2C35DDB76048}"/>
    <cellStyle name="Currency 3 3 3 4" xfId="476" xr:uid="{770E1F34-D022-450A-B75F-2B747B841581}"/>
    <cellStyle name="Currency 3 3 3 4 2" xfId="1180" xr:uid="{292D8AAE-6819-4845-A906-5F2177999122}"/>
    <cellStyle name="Currency 3 3 3 4 2 2" xfId="2451" xr:uid="{9F654087-9505-4A31-8632-1D3A4C696E1D}"/>
    <cellStyle name="Currency 3 3 3 4 2 2 2" xfId="5283" xr:uid="{B4E3B516-25CE-4266-97FA-F5CA6C44239A}"/>
    <cellStyle name="Currency 3 3 3 4 2 2 2 2" xfId="10947" xr:uid="{823A2590-6191-4356-B2B2-8FD0F6B967F5}"/>
    <cellStyle name="Currency 3 3 3 4 2 2 2 2 2" xfId="22275" xr:uid="{50C8FEA4-C385-4F43-8D23-F681B5DDA81C}"/>
    <cellStyle name="Currency 3 3 3 4 2 2 2 2 2 2" xfId="44931" xr:uid="{D4D1C566-B250-4AB8-95CC-A8A9D8192E88}"/>
    <cellStyle name="Currency 3 3 3 4 2 2 2 2 3" xfId="33603" xr:uid="{AFB39852-84AC-4BC6-9FC4-F392BCFB8F5F}"/>
    <cellStyle name="Currency 3 3 3 4 2 2 2 3" xfId="16611" xr:uid="{1BE8D64B-E48D-4040-98B2-2BDA7621C711}"/>
    <cellStyle name="Currency 3 3 3 4 2 2 2 3 2" xfId="39267" xr:uid="{0C57CB7E-E837-4B00-B32F-A2F2A6454224}"/>
    <cellStyle name="Currency 3 3 3 4 2 2 2 4" xfId="27939" xr:uid="{CA491F11-10D1-471E-8ADC-D1AAB081C3D4}"/>
    <cellStyle name="Currency 3 3 3 4 2 2 3" xfId="8115" xr:uid="{A71AE140-4B22-4C22-AF51-5953378AB2A6}"/>
    <cellStyle name="Currency 3 3 3 4 2 2 3 2" xfId="19443" xr:uid="{607AB2DD-3853-49F0-8C98-0E6A5788F1B8}"/>
    <cellStyle name="Currency 3 3 3 4 2 2 3 2 2" xfId="42099" xr:uid="{4BE1F80A-BB66-41F6-A859-A28F2D8E213D}"/>
    <cellStyle name="Currency 3 3 3 4 2 2 3 3" xfId="30771" xr:uid="{55A580EC-BD68-4B21-BC61-D57FA3DDAF66}"/>
    <cellStyle name="Currency 3 3 3 4 2 2 4" xfId="13779" xr:uid="{5E04015C-4034-486E-91F5-06F996515875}"/>
    <cellStyle name="Currency 3 3 3 4 2 2 4 2" xfId="36435" xr:uid="{D7687E39-3580-4F07-A661-EF8264B41FE0}"/>
    <cellStyle name="Currency 3 3 3 4 2 2 5" xfId="25107" xr:uid="{656AACBF-C030-4399-AC88-C9771206AD12}"/>
    <cellStyle name="Currency 3 3 3 4 2 3" xfId="4012" xr:uid="{63919CAA-C011-42C0-A840-A38C48AE2930}"/>
    <cellStyle name="Currency 3 3 3 4 2 3 2" xfId="9676" xr:uid="{07EF9306-A185-486E-B8F1-B4ACEBE57AF2}"/>
    <cellStyle name="Currency 3 3 3 4 2 3 2 2" xfId="21004" xr:uid="{16B36718-1522-4B6C-AEE4-6E94F388A41C}"/>
    <cellStyle name="Currency 3 3 3 4 2 3 2 2 2" xfId="43660" xr:uid="{57FBDAB0-1788-4A2C-8AFC-F46624283839}"/>
    <cellStyle name="Currency 3 3 3 4 2 3 2 3" xfId="32332" xr:uid="{D7C1603B-D47C-4840-BE18-00A36C5A8322}"/>
    <cellStyle name="Currency 3 3 3 4 2 3 3" xfId="15340" xr:uid="{21BD34B1-6A72-4FFA-AD74-B802E7B105A2}"/>
    <cellStyle name="Currency 3 3 3 4 2 3 3 2" xfId="37996" xr:uid="{C59BD5C3-8B5A-4DDD-B452-0A21BDD6E9E6}"/>
    <cellStyle name="Currency 3 3 3 4 2 3 4" xfId="26668" xr:uid="{A183A5A9-4DD9-40D8-9D7F-D3D004758FF9}"/>
    <cellStyle name="Currency 3 3 3 4 2 4" xfId="6844" xr:uid="{5A914A77-B0E7-485C-A817-E9A6CFB7C406}"/>
    <cellStyle name="Currency 3 3 3 4 2 4 2" xfId="18172" xr:uid="{226F4338-9122-4017-9133-8FA01CC21916}"/>
    <cellStyle name="Currency 3 3 3 4 2 4 2 2" xfId="40828" xr:uid="{77675F47-3E32-4B7A-997A-EFDD4B16740B}"/>
    <cellStyle name="Currency 3 3 3 4 2 4 3" xfId="29500" xr:uid="{3E452B90-2BE4-4EDA-ADF7-0B408C4EC02B}"/>
    <cellStyle name="Currency 3 3 3 4 2 5" xfId="12508" xr:uid="{6C447673-20A4-4DF2-8FE3-13E402C638B9}"/>
    <cellStyle name="Currency 3 3 3 4 2 5 2" xfId="35164" xr:uid="{28D74DDD-E8A4-4DF3-BEAE-4D4AE4197AC9}"/>
    <cellStyle name="Currency 3 3 3 4 2 6" xfId="23836" xr:uid="{F4DA7746-4D29-4B13-B2F4-738555BCA60F}"/>
    <cellStyle name="Currency 3 3 3 4 3" xfId="2452" xr:uid="{47E6F4FD-F5E7-4D5C-8325-082885FC7842}"/>
    <cellStyle name="Currency 3 3 3 4 3 2" xfId="5284" xr:uid="{315B0F32-8D46-4EC2-A04B-32EA4C5587B5}"/>
    <cellStyle name="Currency 3 3 3 4 3 2 2" xfId="10948" xr:uid="{92BA6A86-B25C-4FD7-B7AE-24FB31B611D4}"/>
    <cellStyle name="Currency 3 3 3 4 3 2 2 2" xfId="22276" xr:uid="{AF0541BD-771E-483A-BA14-4D76A5FAE469}"/>
    <cellStyle name="Currency 3 3 3 4 3 2 2 2 2" xfId="44932" xr:uid="{44F512E2-FF58-47D0-92D9-985C47F7BA7E}"/>
    <cellStyle name="Currency 3 3 3 4 3 2 2 3" xfId="33604" xr:uid="{596BC5C1-88D5-4423-8A49-9521B17D922C}"/>
    <cellStyle name="Currency 3 3 3 4 3 2 3" xfId="16612" xr:uid="{04FA0900-8855-44F3-9C98-A6939F77FBD9}"/>
    <cellStyle name="Currency 3 3 3 4 3 2 3 2" xfId="39268" xr:uid="{46FA7788-76AD-4CF3-B5A8-F04B87AC9FE9}"/>
    <cellStyle name="Currency 3 3 3 4 3 2 4" xfId="27940" xr:uid="{F985B9CE-A474-42EB-BFB8-48CA6474C00B}"/>
    <cellStyle name="Currency 3 3 3 4 3 3" xfId="8116" xr:uid="{5B9C8DC1-86FE-4FA3-8D61-AAB71EE32F6A}"/>
    <cellStyle name="Currency 3 3 3 4 3 3 2" xfId="19444" xr:uid="{5DA0632D-47B7-486D-9AB9-9C9C07C0DE20}"/>
    <cellStyle name="Currency 3 3 3 4 3 3 2 2" xfId="42100" xr:uid="{0F167FA4-4FA5-4C23-9FD7-94E371F5C373}"/>
    <cellStyle name="Currency 3 3 3 4 3 3 3" xfId="30772" xr:uid="{F8E2FDAE-E6A0-4487-960A-B4EEF35F47AF}"/>
    <cellStyle name="Currency 3 3 3 4 3 4" xfId="13780" xr:uid="{EE2F8232-EAB1-41C7-ADD2-279809BB197A}"/>
    <cellStyle name="Currency 3 3 3 4 3 4 2" xfId="36436" xr:uid="{10AFEF20-AE3A-446B-979E-EAE9D636C3C0}"/>
    <cellStyle name="Currency 3 3 3 4 3 5" xfId="25108" xr:uid="{AD5257B3-DD07-445A-A69F-25B4F8CBB09E}"/>
    <cellStyle name="Currency 3 3 3 4 4" xfId="3308" xr:uid="{A7CD12D8-A011-40C6-9EA0-98D7AB2E688C}"/>
    <cellStyle name="Currency 3 3 3 4 4 2" xfId="8972" xr:uid="{A77D3F29-16FA-44B3-960F-3145161124E4}"/>
    <cellStyle name="Currency 3 3 3 4 4 2 2" xfId="20300" xr:uid="{7FA61386-3C9F-4452-B229-D3E9C4F43618}"/>
    <cellStyle name="Currency 3 3 3 4 4 2 2 2" xfId="42956" xr:uid="{61C20CCC-D72B-4F4A-96FC-F8CD24A3F165}"/>
    <cellStyle name="Currency 3 3 3 4 4 2 3" xfId="31628" xr:uid="{7FA1757C-1DDC-4E3A-BDB8-614BDBB3F447}"/>
    <cellStyle name="Currency 3 3 3 4 4 3" xfId="14636" xr:uid="{27623C4E-F5C8-4E41-AE95-96041EFB33BB}"/>
    <cellStyle name="Currency 3 3 3 4 4 3 2" xfId="37292" xr:uid="{AA039BE8-C15E-4F76-AFA9-06D4A944E14F}"/>
    <cellStyle name="Currency 3 3 3 4 4 4" xfId="25964" xr:uid="{52B432EC-A9CD-4A54-8B2B-5D7318ADA12D}"/>
    <cellStyle name="Currency 3 3 3 4 5" xfId="6140" xr:uid="{648A25A4-A373-454D-97C9-7115EFF41A15}"/>
    <cellStyle name="Currency 3 3 3 4 5 2" xfId="17468" xr:uid="{500BF73C-2B06-4F86-BD80-7A7EB7E5A96A}"/>
    <cellStyle name="Currency 3 3 3 4 5 2 2" xfId="40124" xr:uid="{32A4BC84-90F2-4797-9A05-47676A087041}"/>
    <cellStyle name="Currency 3 3 3 4 5 3" xfId="28796" xr:uid="{7760EC7A-9DF7-400E-8FE2-A141D5C2752D}"/>
    <cellStyle name="Currency 3 3 3 4 6" xfId="11804" xr:uid="{C524C14C-C4FB-49FF-9E0F-44A74164887E}"/>
    <cellStyle name="Currency 3 3 3 4 6 2" xfId="34460" xr:uid="{B280A93E-2588-41B7-84A6-28D2FE959400}"/>
    <cellStyle name="Currency 3 3 3 4 7" xfId="23132" xr:uid="{BBAB6E5F-E6E5-4CCB-A663-C5C7A0A2EB7B}"/>
    <cellStyle name="Currency 3 3 3 5" xfId="828" xr:uid="{6668C01E-B97B-4A7C-9696-2BEA20FB083B}"/>
    <cellStyle name="Currency 3 3 3 5 2" xfId="2453" xr:uid="{E483851E-7DE0-400B-B8AD-1FF3C195088D}"/>
    <cellStyle name="Currency 3 3 3 5 2 2" xfId="5285" xr:uid="{29ABD504-59B9-4657-9283-92666DCAD743}"/>
    <cellStyle name="Currency 3 3 3 5 2 2 2" xfId="10949" xr:uid="{82DC87B7-8C9E-4C8D-97A0-8A7F4F353E2D}"/>
    <cellStyle name="Currency 3 3 3 5 2 2 2 2" xfId="22277" xr:uid="{DD2BFD29-35A8-4F23-8BB3-71DB974C199C}"/>
    <cellStyle name="Currency 3 3 3 5 2 2 2 2 2" xfId="44933" xr:uid="{608A3A59-0CBA-4317-ACF0-757EA21EBD6B}"/>
    <cellStyle name="Currency 3 3 3 5 2 2 2 3" xfId="33605" xr:uid="{C40AE588-FF17-49E2-A2AB-BA9F1A86243C}"/>
    <cellStyle name="Currency 3 3 3 5 2 2 3" xfId="16613" xr:uid="{FE487560-788E-428E-8242-5540C9696751}"/>
    <cellStyle name="Currency 3 3 3 5 2 2 3 2" xfId="39269" xr:uid="{B41B4401-A8B9-4384-9302-CDFFAF100FCD}"/>
    <cellStyle name="Currency 3 3 3 5 2 2 4" xfId="27941" xr:uid="{3A17511A-4289-47BD-B2AF-86230F5ABC89}"/>
    <cellStyle name="Currency 3 3 3 5 2 3" xfId="8117" xr:uid="{EB11BF0F-CE3A-4720-9583-BE54ECF40770}"/>
    <cellStyle name="Currency 3 3 3 5 2 3 2" xfId="19445" xr:uid="{A6A24AF5-263F-4FDC-8D9F-0930B47D4F8A}"/>
    <cellStyle name="Currency 3 3 3 5 2 3 2 2" xfId="42101" xr:uid="{2A29E2F0-366B-4906-AE02-8571E2812DDC}"/>
    <cellStyle name="Currency 3 3 3 5 2 3 3" xfId="30773" xr:uid="{6E780E54-1215-4833-9916-2B8066F60BC6}"/>
    <cellStyle name="Currency 3 3 3 5 2 4" xfId="13781" xr:uid="{FD8F63B6-9C85-4B7B-AB12-49D934747CF8}"/>
    <cellStyle name="Currency 3 3 3 5 2 4 2" xfId="36437" xr:uid="{BD0A03C0-63D2-4542-B73C-6B25B9A15F40}"/>
    <cellStyle name="Currency 3 3 3 5 2 5" xfId="25109" xr:uid="{26660986-25A1-45EC-915C-12A45DBF12AF}"/>
    <cellStyle name="Currency 3 3 3 5 3" xfId="3660" xr:uid="{A5142DAA-36F6-44C0-B294-52332F0B5C8C}"/>
    <cellStyle name="Currency 3 3 3 5 3 2" xfId="9324" xr:uid="{56723558-36F6-4915-B89F-7021CB77E7EA}"/>
    <cellStyle name="Currency 3 3 3 5 3 2 2" xfId="20652" xr:uid="{8D20D0A6-1CFC-4B55-9753-1EA9AC886F89}"/>
    <cellStyle name="Currency 3 3 3 5 3 2 2 2" xfId="43308" xr:uid="{45EF9F87-C43D-4F55-AB9D-933948DFCB5B}"/>
    <cellStyle name="Currency 3 3 3 5 3 2 3" xfId="31980" xr:uid="{2971C5AF-9C14-4FF7-A9B7-8E4472D07751}"/>
    <cellStyle name="Currency 3 3 3 5 3 3" xfId="14988" xr:uid="{B43AE789-8030-4D75-BD34-024C3AE4BA84}"/>
    <cellStyle name="Currency 3 3 3 5 3 3 2" xfId="37644" xr:uid="{C46C958E-66D6-480A-B337-1774171D347C}"/>
    <cellStyle name="Currency 3 3 3 5 3 4" xfId="26316" xr:uid="{8E08227D-A5D3-4E0D-A8FF-8BC396EA2BCF}"/>
    <cellStyle name="Currency 3 3 3 5 4" xfId="6492" xr:uid="{DB9B7A22-DC01-44A9-B2A9-3D8DC688C304}"/>
    <cellStyle name="Currency 3 3 3 5 4 2" xfId="17820" xr:uid="{7B1E2C7D-61CD-4B2F-B935-E56DFB6EE1CE}"/>
    <cellStyle name="Currency 3 3 3 5 4 2 2" xfId="40476" xr:uid="{2C18B7ED-DAA1-47BF-8F2D-FC8F30392C6E}"/>
    <cellStyle name="Currency 3 3 3 5 4 3" xfId="29148" xr:uid="{A43BB922-77F8-4163-A29E-30B7F57898A2}"/>
    <cellStyle name="Currency 3 3 3 5 5" xfId="12156" xr:uid="{1FBD8305-9FB9-44D8-857A-8EAFED96FFD3}"/>
    <cellStyle name="Currency 3 3 3 5 5 2" xfId="34812" xr:uid="{DC559349-00D2-4322-8E97-E927CE90F76D}"/>
    <cellStyle name="Currency 3 3 3 5 6" xfId="23484" xr:uid="{46CE342C-2ED2-434C-85FC-6C0B1919AB0A}"/>
    <cellStyle name="Currency 3 3 3 6" xfId="2454" xr:uid="{691BC866-ED71-419D-A4BF-8C52535E3AB6}"/>
    <cellStyle name="Currency 3 3 3 6 2" xfId="5286" xr:uid="{4812E23F-1654-4500-94B2-9D8C3CF995FE}"/>
    <cellStyle name="Currency 3 3 3 6 2 2" xfId="10950" xr:uid="{29A1140A-2733-4023-9058-0F3413452C31}"/>
    <cellStyle name="Currency 3 3 3 6 2 2 2" xfId="22278" xr:uid="{F6E397B1-FF01-4FEE-92CF-A548AB76E018}"/>
    <cellStyle name="Currency 3 3 3 6 2 2 2 2" xfId="44934" xr:uid="{7BBADCE8-5046-497B-B484-FB57F0FB31D3}"/>
    <cellStyle name="Currency 3 3 3 6 2 2 3" xfId="33606" xr:uid="{DE4FDC9A-30CB-438F-9542-491E4EB2FE29}"/>
    <cellStyle name="Currency 3 3 3 6 2 3" xfId="16614" xr:uid="{8972D7CD-026D-459A-9409-1DFDC90D4F53}"/>
    <cellStyle name="Currency 3 3 3 6 2 3 2" xfId="39270" xr:uid="{6E1D8D81-E6EC-42F6-B7EA-DC60C8F82526}"/>
    <cellStyle name="Currency 3 3 3 6 2 4" xfId="27942" xr:uid="{CBB347D9-8B09-428D-868A-B6C2CC273A65}"/>
    <cellStyle name="Currency 3 3 3 6 3" xfId="8118" xr:uid="{BFDE89DF-50FA-4AB0-BD2B-519B78A18BFD}"/>
    <cellStyle name="Currency 3 3 3 6 3 2" xfId="19446" xr:uid="{5BE1ABFD-BC9D-4020-AE29-99370F2400C6}"/>
    <cellStyle name="Currency 3 3 3 6 3 2 2" xfId="42102" xr:uid="{2B883029-BD56-44D5-B113-BA975F8041BC}"/>
    <cellStyle name="Currency 3 3 3 6 3 3" xfId="30774" xr:uid="{C2FAF0E9-2074-4E4B-A435-7C126DE97558}"/>
    <cellStyle name="Currency 3 3 3 6 4" xfId="13782" xr:uid="{691F77B2-1255-4CB7-9EE4-3C80C02D7322}"/>
    <cellStyle name="Currency 3 3 3 6 4 2" xfId="36438" xr:uid="{FDAE9DAB-0A25-44C8-A1EA-FEB03A6A7FBB}"/>
    <cellStyle name="Currency 3 3 3 6 5" xfId="25110" xr:uid="{91206307-F3ED-45ED-AD8D-369CE4EE40A1}"/>
    <cellStyle name="Currency 3 3 3 7" xfId="2956" xr:uid="{0629DCFF-F693-4966-9774-EB96CBA0F1DC}"/>
    <cellStyle name="Currency 3 3 3 7 2" xfId="8620" xr:uid="{963A0C91-82F7-49D6-8CFF-D9D39715BD20}"/>
    <cellStyle name="Currency 3 3 3 7 2 2" xfId="19948" xr:uid="{C0A47659-DBF6-49BA-84AB-799D9C11152D}"/>
    <cellStyle name="Currency 3 3 3 7 2 2 2" xfId="42604" xr:uid="{BD4EFD5A-3019-430F-998C-6C7C661F1CC9}"/>
    <cellStyle name="Currency 3 3 3 7 2 3" xfId="31276" xr:uid="{25B79A1F-CD8A-43BC-A189-25074D3BC132}"/>
    <cellStyle name="Currency 3 3 3 7 3" xfId="14284" xr:uid="{1DB255EF-55A1-47C3-B8AC-1088203F2633}"/>
    <cellStyle name="Currency 3 3 3 7 3 2" xfId="36940" xr:uid="{3BDB9036-1634-461E-9E80-34219E327164}"/>
    <cellStyle name="Currency 3 3 3 7 4" xfId="25612" xr:uid="{F4BF07E3-CC26-4C81-AF2E-3E24761AC6FB}"/>
    <cellStyle name="Currency 3 3 3 8" xfId="5788" xr:uid="{227490A8-D280-474B-8EE6-D918701CF5FC}"/>
    <cellStyle name="Currency 3 3 3 8 2" xfId="17116" xr:uid="{2FBE313D-8019-45DA-8A1F-E953E2D6D806}"/>
    <cellStyle name="Currency 3 3 3 8 2 2" xfId="39772" xr:uid="{70DD6153-530F-4AAD-AFDB-4F744AFAD45D}"/>
    <cellStyle name="Currency 3 3 3 8 3" xfId="28444" xr:uid="{6FE537EC-43D3-45F4-A28A-E2A5DD067696}"/>
    <cellStyle name="Currency 3 3 3 9" xfId="11452" xr:uid="{6F3AD8B0-EEB0-45EF-BBC5-27C25149FE11}"/>
    <cellStyle name="Currency 3 3 3 9 2" xfId="34108" xr:uid="{D9CEAE4C-3E00-4C38-B19B-C0255412C771}"/>
    <cellStyle name="Currency 3 3 4" xfId="168" xr:uid="{065D32F2-80B8-4A36-8D99-04289E6BCC6E}"/>
    <cellStyle name="Currency 3 3 4 2" xfId="344" xr:uid="{59C682F6-7927-4169-BEE6-F94969B966DE}"/>
    <cellStyle name="Currency 3 3 4 2 2" xfId="696" xr:uid="{E521F611-D4EA-4146-BABA-C3C7B44AD33E}"/>
    <cellStyle name="Currency 3 3 4 2 2 2" xfId="1400" xr:uid="{72EA6A9F-EE19-4575-A38C-A640433CC8C5}"/>
    <cellStyle name="Currency 3 3 4 2 2 2 2" xfId="2455" xr:uid="{F08E536C-C94D-4843-874A-886BB80930BF}"/>
    <cellStyle name="Currency 3 3 4 2 2 2 2 2" xfId="5287" xr:uid="{A825CF2B-2AAA-4C8F-9F20-97DEDBDAE18F}"/>
    <cellStyle name="Currency 3 3 4 2 2 2 2 2 2" xfId="10951" xr:uid="{C1439B9D-E9DD-4AB9-A9EE-E53E4C13AD3E}"/>
    <cellStyle name="Currency 3 3 4 2 2 2 2 2 2 2" xfId="22279" xr:uid="{6D0C48E3-EE11-4CC1-AD4C-164BE05639C6}"/>
    <cellStyle name="Currency 3 3 4 2 2 2 2 2 2 2 2" xfId="44935" xr:uid="{879D9480-35C9-421A-BC38-49EE465DEFCF}"/>
    <cellStyle name="Currency 3 3 4 2 2 2 2 2 2 3" xfId="33607" xr:uid="{55E48F68-F8BB-4BBD-8355-56333B2F2761}"/>
    <cellStyle name="Currency 3 3 4 2 2 2 2 2 3" xfId="16615" xr:uid="{A3BFF646-57C7-4365-853C-F9066C1A393F}"/>
    <cellStyle name="Currency 3 3 4 2 2 2 2 2 3 2" xfId="39271" xr:uid="{E0E59A7B-D69B-4244-BD0D-9E28E8EC420F}"/>
    <cellStyle name="Currency 3 3 4 2 2 2 2 2 4" xfId="27943" xr:uid="{52D5DC10-F522-42EE-A2C9-1DE55951EDA4}"/>
    <cellStyle name="Currency 3 3 4 2 2 2 2 3" xfId="8119" xr:uid="{BA318BD0-7C77-4189-B15B-D717819B831D}"/>
    <cellStyle name="Currency 3 3 4 2 2 2 2 3 2" xfId="19447" xr:uid="{0D03FDF9-DE6E-439A-BCF7-D68C4963F481}"/>
    <cellStyle name="Currency 3 3 4 2 2 2 2 3 2 2" xfId="42103" xr:uid="{95C84BB2-DAEB-4DC9-80D1-65D9FDC4A620}"/>
    <cellStyle name="Currency 3 3 4 2 2 2 2 3 3" xfId="30775" xr:uid="{6757A4F2-6A14-4FCB-B478-46535915F6D7}"/>
    <cellStyle name="Currency 3 3 4 2 2 2 2 4" xfId="13783" xr:uid="{B04728B8-49CB-435F-A638-991BAAE01570}"/>
    <cellStyle name="Currency 3 3 4 2 2 2 2 4 2" xfId="36439" xr:uid="{055E9537-CCA1-4FCF-8A46-EA688FCB43A9}"/>
    <cellStyle name="Currency 3 3 4 2 2 2 2 5" xfId="25111" xr:uid="{1C175746-5CF7-475C-9503-AE11F2D22067}"/>
    <cellStyle name="Currency 3 3 4 2 2 2 3" xfId="4232" xr:uid="{06594C57-FA66-4936-8CB8-419B5EC32B61}"/>
    <cellStyle name="Currency 3 3 4 2 2 2 3 2" xfId="9896" xr:uid="{BEA74798-31A2-4130-91E5-AF036A2227B8}"/>
    <cellStyle name="Currency 3 3 4 2 2 2 3 2 2" xfId="21224" xr:uid="{14E86A37-15BC-4E41-A3A7-CA8009FEE066}"/>
    <cellStyle name="Currency 3 3 4 2 2 2 3 2 2 2" xfId="43880" xr:uid="{7908734E-D417-47A3-8249-22F52CDB358A}"/>
    <cellStyle name="Currency 3 3 4 2 2 2 3 2 3" xfId="32552" xr:uid="{957FF929-F76A-4B78-AEEC-279BBCEDEC0E}"/>
    <cellStyle name="Currency 3 3 4 2 2 2 3 3" xfId="15560" xr:uid="{06CDD627-0A28-4869-8176-4968979A512F}"/>
    <cellStyle name="Currency 3 3 4 2 2 2 3 3 2" xfId="38216" xr:uid="{EEC2ECCE-58BE-4418-BDC2-9E16C0EFA5CF}"/>
    <cellStyle name="Currency 3 3 4 2 2 2 3 4" xfId="26888" xr:uid="{FA55F995-33DB-494A-82F8-D2558C0619A8}"/>
    <cellStyle name="Currency 3 3 4 2 2 2 4" xfId="7064" xr:uid="{B18A9F2D-BECF-4371-8310-D1BBC91C9EC4}"/>
    <cellStyle name="Currency 3 3 4 2 2 2 4 2" xfId="18392" xr:uid="{E5409860-3EFF-4AFB-952A-31FEC3E51B55}"/>
    <cellStyle name="Currency 3 3 4 2 2 2 4 2 2" xfId="41048" xr:uid="{7243BDFF-1F87-4EC0-BFCB-FC2BAE05AC81}"/>
    <cellStyle name="Currency 3 3 4 2 2 2 4 3" xfId="29720" xr:uid="{B28D0BF6-085E-45BB-9A44-8A1AF18E2E9A}"/>
    <cellStyle name="Currency 3 3 4 2 2 2 5" xfId="12728" xr:uid="{FCAAC6B6-AA18-4EE9-AE1B-820FCCCEE4A5}"/>
    <cellStyle name="Currency 3 3 4 2 2 2 5 2" xfId="35384" xr:uid="{32735BA0-AA97-4ED8-B67B-49557AC584B4}"/>
    <cellStyle name="Currency 3 3 4 2 2 2 6" xfId="24056" xr:uid="{1819BD34-A5B4-471F-A0E2-305DA64476BB}"/>
    <cellStyle name="Currency 3 3 4 2 2 3" xfId="2456" xr:uid="{CFE123EE-84B2-47E9-AB33-940A4A6C5BDB}"/>
    <cellStyle name="Currency 3 3 4 2 2 3 2" xfId="5288" xr:uid="{22A82E68-FFD4-462E-8AF4-E12A05F4F636}"/>
    <cellStyle name="Currency 3 3 4 2 2 3 2 2" xfId="10952" xr:uid="{F7593BD9-F1C6-43A8-B629-27C09D204700}"/>
    <cellStyle name="Currency 3 3 4 2 2 3 2 2 2" xfId="22280" xr:uid="{942AC687-3A4A-4A69-B290-58438E71AA3E}"/>
    <cellStyle name="Currency 3 3 4 2 2 3 2 2 2 2" xfId="44936" xr:uid="{78C264B5-2AF4-4E8A-A255-EF46C8443831}"/>
    <cellStyle name="Currency 3 3 4 2 2 3 2 2 3" xfId="33608" xr:uid="{FE4E32DA-75B0-41B9-A96C-2475F2D3DAB0}"/>
    <cellStyle name="Currency 3 3 4 2 2 3 2 3" xfId="16616" xr:uid="{CA30094F-3DB6-4F1F-BE1E-E2DE93554F1E}"/>
    <cellStyle name="Currency 3 3 4 2 2 3 2 3 2" xfId="39272" xr:uid="{9A0815CB-BDF2-46B3-8D47-F4DBB36B05EA}"/>
    <cellStyle name="Currency 3 3 4 2 2 3 2 4" xfId="27944" xr:uid="{69A8B7DA-7295-4A0A-B400-26828EE37AD1}"/>
    <cellStyle name="Currency 3 3 4 2 2 3 3" xfId="8120" xr:uid="{EAF68B35-024C-4853-B59F-EE11BEBEC33D}"/>
    <cellStyle name="Currency 3 3 4 2 2 3 3 2" xfId="19448" xr:uid="{B13C13BA-A69C-4A52-9D42-81C869D9D335}"/>
    <cellStyle name="Currency 3 3 4 2 2 3 3 2 2" xfId="42104" xr:uid="{B3D82F90-0E6D-4E23-905D-04E596306EB4}"/>
    <cellStyle name="Currency 3 3 4 2 2 3 3 3" xfId="30776" xr:uid="{D5E00097-8C16-47D8-ADA4-FEDD88AB7DEB}"/>
    <cellStyle name="Currency 3 3 4 2 2 3 4" xfId="13784" xr:uid="{D01D6DF6-FF1C-43D6-AD43-747CCF76E73E}"/>
    <cellStyle name="Currency 3 3 4 2 2 3 4 2" xfId="36440" xr:uid="{769F3B96-0018-4595-A215-BBAB04A1EDC5}"/>
    <cellStyle name="Currency 3 3 4 2 2 3 5" xfId="25112" xr:uid="{FFAD3365-0821-40EE-8525-1FFB6203D9C4}"/>
    <cellStyle name="Currency 3 3 4 2 2 4" xfId="3528" xr:uid="{0B1280AD-312B-4F22-983C-DF645A61D411}"/>
    <cellStyle name="Currency 3 3 4 2 2 4 2" xfId="9192" xr:uid="{2A736BBB-098D-4C14-9C96-9C5FDE502E1E}"/>
    <cellStyle name="Currency 3 3 4 2 2 4 2 2" xfId="20520" xr:uid="{004FF560-C61A-4DA8-9A2D-5F8912DC527C}"/>
    <cellStyle name="Currency 3 3 4 2 2 4 2 2 2" xfId="43176" xr:uid="{B83D2CB5-84B4-46FD-A396-454CD813182D}"/>
    <cellStyle name="Currency 3 3 4 2 2 4 2 3" xfId="31848" xr:uid="{311669D5-B8EE-48CE-9BAE-7D50D1C41E39}"/>
    <cellStyle name="Currency 3 3 4 2 2 4 3" xfId="14856" xr:uid="{D50AFCB2-DF3E-4270-B813-DB0080138870}"/>
    <cellStyle name="Currency 3 3 4 2 2 4 3 2" xfId="37512" xr:uid="{FEC1B82A-6414-4ABD-B96B-858A04FBC0E4}"/>
    <cellStyle name="Currency 3 3 4 2 2 4 4" xfId="26184" xr:uid="{AAAB1935-1859-488F-B6C2-68F8DDFDE78A}"/>
    <cellStyle name="Currency 3 3 4 2 2 5" xfId="6360" xr:uid="{991D0548-97D5-4194-A459-203E7F88AA55}"/>
    <cellStyle name="Currency 3 3 4 2 2 5 2" xfId="17688" xr:uid="{05990DEE-7592-4849-A0D7-C67569DB8740}"/>
    <cellStyle name="Currency 3 3 4 2 2 5 2 2" xfId="40344" xr:uid="{59497244-AB7B-427E-ACE2-C3640A28F469}"/>
    <cellStyle name="Currency 3 3 4 2 2 5 3" xfId="29016" xr:uid="{895EF8C1-7632-4908-9AC8-BF61FD20D918}"/>
    <cellStyle name="Currency 3 3 4 2 2 6" xfId="12024" xr:uid="{82749CB4-16B0-41AB-8423-B4685C196D6C}"/>
    <cellStyle name="Currency 3 3 4 2 2 6 2" xfId="34680" xr:uid="{E5A4732F-A6AA-4900-9A95-C9615EC82AD7}"/>
    <cellStyle name="Currency 3 3 4 2 2 7" xfId="23352" xr:uid="{24582C89-D599-448C-A0F8-891350D0104B}"/>
    <cellStyle name="Currency 3 3 4 2 3" xfId="1048" xr:uid="{16D35784-8461-498F-AD23-DED5CD5C2AA2}"/>
    <cellStyle name="Currency 3 3 4 2 3 2" xfId="2457" xr:uid="{64C0C41E-238C-4DA5-908E-2D051FE1A935}"/>
    <cellStyle name="Currency 3 3 4 2 3 2 2" xfId="5289" xr:uid="{B7AB30A7-20F1-4A0F-923D-12E7C6DF9CCA}"/>
    <cellStyle name="Currency 3 3 4 2 3 2 2 2" xfId="10953" xr:uid="{37F8CFF9-B999-493B-BABB-FE055B80F15D}"/>
    <cellStyle name="Currency 3 3 4 2 3 2 2 2 2" xfId="22281" xr:uid="{21C0758D-23AA-4870-A4B9-B5095C89D9BD}"/>
    <cellStyle name="Currency 3 3 4 2 3 2 2 2 2 2" xfId="44937" xr:uid="{5370F8C2-2A54-4C25-A005-449FA8F57926}"/>
    <cellStyle name="Currency 3 3 4 2 3 2 2 2 3" xfId="33609" xr:uid="{A42ADB54-6E4D-494D-A727-CF61971F1585}"/>
    <cellStyle name="Currency 3 3 4 2 3 2 2 3" xfId="16617" xr:uid="{4581B108-AC75-4280-9E76-A26F2D292DF0}"/>
    <cellStyle name="Currency 3 3 4 2 3 2 2 3 2" xfId="39273" xr:uid="{5FD4443E-1CAB-48CA-8122-0C120D1A9F4C}"/>
    <cellStyle name="Currency 3 3 4 2 3 2 2 4" xfId="27945" xr:uid="{9FDEAE64-BE65-4CB3-A606-A23339E926CA}"/>
    <cellStyle name="Currency 3 3 4 2 3 2 3" xfId="8121" xr:uid="{86CFE0A7-5206-4A9E-B893-083C78764F8D}"/>
    <cellStyle name="Currency 3 3 4 2 3 2 3 2" xfId="19449" xr:uid="{619AE1EC-F47F-42B0-95CA-C264F9E7E2F8}"/>
    <cellStyle name="Currency 3 3 4 2 3 2 3 2 2" xfId="42105" xr:uid="{15A1C383-8D2E-4D88-9BA4-0F0EECBCFB0C}"/>
    <cellStyle name="Currency 3 3 4 2 3 2 3 3" xfId="30777" xr:uid="{4DB16ECA-0FB3-45C4-83A1-B2AB7053DD81}"/>
    <cellStyle name="Currency 3 3 4 2 3 2 4" xfId="13785" xr:uid="{14BABA65-3269-4AC2-AF05-E6CC0B5E808B}"/>
    <cellStyle name="Currency 3 3 4 2 3 2 4 2" xfId="36441" xr:uid="{5892694A-BDE5-4E57-B897-9C4FDE9386C5}"/>
    <cellStyle name="Currency 3 3 4 2 3 2 5" xfId="25113" xr:uid="{A692A510-E444-43C9-8F31-2DE09E030EF5}"/>
    <cellStyle name="Currency 3 3 4 2 3 3" xfId="3880" xr:uid="{0D7E6505-EE1D-4B49-80CA-16C9A0B62629}"/>
    <cellStyle name="Currency 3 3 4 2 3 3 2" xfId="9544" xr:uid="{A978B516-ADF0-4A53-A10A-39970367E96A}"/>
    <cellStyle name="Currency 3 3 4 2 3 3 2 2" xfId="20872" xr:uid="{4B9B2549-F2D9-47D5-A488-1D76E3AB4B24}"/>
    <cellStyle name="Currency 3 3 4 2 3 3 2 2 2" xfId="43528" xr:uid="{3A15C507-0BA8-471E-B54E-CC61B669558B}"/>
    <cellStyle name="Currency 3 3 4 2 3 3 2 3" xfId="32200" xr:uid="{FC30C6D3-F2CF-4D57-BC80-6F0A64A0B228}"/>
    <cellStyle name="Currency 3 3 4 2 3 3 3" xfId="15208" xr:uid="{D12305D2-EDE5-4DD2-8E5D-AAE80A7FB2C3}"/>
    <cellStyle name="Currency 3 3 4 2 3 3 3 2" xfId="37864" xr:uid="{5C021376-B16F-45E2-BC6F-7F290CC45CCC}"/>
    <cellStyle name="Currency 3 3 4 2 3 3 4" xfId="26536" xr:uid="{E0C22003-8488-4A97-B121-BF1F02A7C947}"/>
    <cellStyle name="Currency 3 3 4 2 3 4" xfId="6712" xr:uid="{8CE87A66-BA8A-4E64-86DA-D3586AB60BD4}"/>
    <cellStyle name="Currency 3 3 4 2 3 4 2" xfId="18040" xr:uid="{1DB3B38D-C1C8-43E5-B917-9D2D20B41FE5}"/>
    <cellStyle name="Currency 3 3 4 2 3 4 2 2" xfId="40696" xr:uid="{317779E9-4203-477B-940C-ABBD65040999}"/>
    <cellStyle name="Currency 3 3 4 2 3 4 3" xfId="29368" xr:uid="{76A80BA9-12E9-4CFC-AAA5-7EA10AE9310F}"/>
    <cellStyle name="Currency 3 3 4 2 3 5" xfId="12376" xr:uid="{470D469B-31E0-42B4-AD35-9BD57DF7433A}"/>
    <cellStyle name="Currency 3 3 4 2 3 5 2" xfId="35032" xr:uid="{29ED195C-F39A-454B-B7A2-034B766B8F77}"/>
    <cellStyle name="Currency 3 3 4 2 3 6" xfId="23704" xr:uid="{36F0883F-7A2B-49C1-9739-0EE1AD1B8C15}"/>
    <cellStyle name="Currency 3 3 4 2 4" xfId="2458" xr:uid="{DDC2A6DB-2ACF-4900-B9D5-9CC812E3BA37}"/>
    <cellStyle name="Currency 3 3 4 2 4 2" xfId="5290" xr:uid="{9B996591-F391-491A-8856-4BF2AFE3ABE1}"/>
    <cellStyle name="Currency 3 3 4 2 4 2 2" xfId="10954" xr:uid="{80339F49-7EBF-4056-A882-E62B7B2F14E2}"/>
    <cellStyle name="Currency 3 3 4 2 4 2 2 2" xfId="22282" xr:uid="{E1D1F024-605C-485F-81D8-C7D027885259}"/>
    <cellStyle name="Currency 3 3 4 2 4 2 2 2 2" xfId="44938" xr:uid="{24B30B01-BCAE-4F20-8131-1F4AA4FADE70}"/>
    <cellStyle name="Currency 3 3 4 2 4 2 2 3" xfId="33610" xr:uid="{73EDE0A8-134E-4219-BC08-C4C119DA9A46}"/>
    <cellStyle name="Currency 3 3 4 2 4 2 3" xfId="16618" xr:uid="{46FEE34B-AFD1-44FD-9CF8-FF508DEF134F}"/>
    <cellStyle name="Currency 3 3 4 2 4 2 3 2" xfId="39274" xr:uid="{E7D73AF5-E85C-44FD-BA64-DAB74C07B8F2}"/>
    <cellStyle name="Currency 3 3 4 2 4 2 4" xfId="27946" xr:uid="{5C1CA765-93AE-492E-B338-62779221F335}"/>
    <cellStyle name="Currency 3 3 4 2 4 3" xfId="8122" xr:uid="{73F06351-28A2-414A-A9DE-0D0A79ED53BA}"/>
    <cellStyle name="Currency 3 3 4 2 4 3 2" xfId="19450" xr:uid="{7BD4D029-B9B2-4674-A8BA-EEA30BEB0479}"/>
    <cellStyle name="Currency 3 3 4 2 4 3 2 2" xfId="42106" xr:uid="{199F107E-04CB-42CB-AB93-AC2F6A1CF64E}"/>
    <cellStyle name="Currency 3 3 4 2 4 3 3" xfId="30778" xr:uid="{F321D0FC-2188-4560-A41A-7DAD722AAC0D}"/>
    <cellStyle name="Currency 3 3 4 2 4 4" xfId="13786" xr:uid="{F276B330-5F39-4461-B571-3291F0F2BE4A}"/>
    <cellStyle name="Currency 3 3 4 2 4 4 2" xfId="36442" xr:uid="{23E6194A-F92A-48F2-A7E8-EE223ED752CA}"/>
    <cellStyle name="Currency 3 3 4 2 4 5" xfId="25114" xr:uid="{8B673B13-6459-47CD-AD66-8C0D789CB6E1}"/>
    <cellStyle name="Currency 3 3 4 2 5" xfId="3176" xr:uid="{57EE2B43-CDEA-408A-94ED-7618D7932543}"/>
    <cellStyle name="Currency 3 3 4 2 5 2" xfId="8840" xr:uid="{370139A1-D2FA-4696-948F-E1B8AC95C13E}"/>
    <cellStyle name="Currency 3 3 4 2 5 2 2" xfId="20168" xr:uid="{9C113B3D-41FB-4599-9D9E-03C73848F8E3}"/>
    <cellStyle name="Currency 3 3 4 2 5 2 2 2" xfId="42824" xr:uid="{AA473E38-1B3A-4961-84E3-165397B025EB}"/>
    <cellStyle name="Currency 3 3 4 2 5 2 3" xfId="31496" xr:uid="{C7054AB8-22D7-4DDA-807B-FA1F04E77C6A}"/>
    <cellStyle name="Currency 3 3 4 2 5 3" xfId="14504" xr:uid="{E4470335-8C13-48DE-BF97-081C249A46C3}"/>
    <cellStyle name="Currency 3 3 4 2 5 3 2" xfId="37160" xr:uid="{E0A5DFF8-4253-437B-9FC2-D698B492C8D9}"/>
    <cellStyle name="Currency 3 3 4 2 5 4" xfId="25832" xr:uid="{43C2AA15-5D42-423A-A11D-A7719464042F}"/>
    <cellStyle name="Currency 3 3 4 2 6" xfId="6008" xr:uid="{7A1B8C53-C305-4E93-A5E3-FBDDCC4D91A7}"/>
    <cellStyle name="Currency 3 3 4 2 6 2" xfId="17336" xr:uid="{146C216B-42CA-4F02-A1F2-6EA8683CB291}"/>
    <cellStyle name="Currency 3 3 4 2 6 2 2" xfId="39992" xr:uid="{7319E849-46F6-4AC8-A414-13A9C625F7AD}"/>
    <cellStyle name="Currency 3 3 4 2 6 3" xfId="28664" xr:uid="{26E94C8C-14B5-464F-9ADB-BB4CD985F7DE}"/>
    <cellStyle name="Currency 3 3 4 2 7" xfId="11672" xr:uid="{7E6A2746-1466-45E1-A0FA-1184CE63A124}"/>
    <cellStyle name="Currency 3 3 4 2 7 2" xfId="34328" xr:uid="{D8D80D70-EC02-4246-B556-6F4E1B0C5ED7}"/>
    <cellStyle name="Currency 3 3 4 2 8" xfId="23000" xr:uid="{EA30F65C-EF57-404E-AB63-2132B2D47A14}"/>
    <cellStyle name="Currency 3 3 4 3" xfId="520" xr:uid="{801FA244-3911-426F-AB00-21E0C5BBEA23}"/>
    <cellStyle name="Currency 3 3 4 3 2" xfId="1224" xr:uid="{158946D5-0B06-4BD0-B695-A339712994DD}"/>
    <cellStyle name="Currency 3 3 4 3 2 2" xfId="2459" xr:uid="{4F2531BD-0B87-4C40-8A95-03C16DD62021}"/>
    <cellStyle name="Currency 3 3 4 3 2 2 2" xfId="5291" xr:uid="{4B3F9698-729F-4134-A033-EE0E8252C612}"/>
    <cellStyle name="Currency 3 3 4 3 2 2 2 2" xfId="10955" xr:uid="{B0963813-B6FB-4DCD-9A56-C5BFB994C680}"/>
    <cellStyle name="Currency 3 3 4 3 2 2 2 2 2" xfId="22283" xr:uid="{4FA5A3DF-E471-456A-A7C3-33E1A0EB1655}"/>
    <cellStyle name="Currency 3 3 4 3 2 2 2 2 2 2" xfId="44939" xr:uid="{D8CDC423-5292-4D09-959C-849F166BE60D}"/>
    <cellStyle name="Currency 3 3 4 3 2 2 2 2 3" xfId="33611" xr:uid="{87BE85AE-3A52-4B6C-B723-8C10648446B9}"/>
    <cellStyle name="Currency 3 3 4 3 2 2 2 3" xfId="16619" xr:uid="{D2B747E6-6F7D-44FD-9225-31B4496B98AD}"/>
    <cellStyle name="Currency 3 3 4 3 2 2 2 3 2" xfId="39275" xr:uid="{CDC57C6A-DEEA-4185-8387-E673F1F1471E}"/>
    <cellStyle name="Currency 3 3 4 3 2 2 2 4" xfId="27947" xr:uid="{794D5141-1F7B-4714-A7C2-97DBE31C65AF}"/>
    <cellStyle name="Currency 3 3 4 3 2 2 3" xfId="8123" xr:uid="{E3904806-C592-4649-A98B-11284AE683C5}"/>
    <cellStyle name="Currency 3 3 4 3 2 2 3 2" xfId="19451" xr:uid="{B2205E06-A922-4E6D-891A-44D92E7E991A}"/>
    <cellStyle name="Currency 3 3 4 3 2 2 3 2 2" xfId="42107" xr:uid="{4FB1FB28-969E-4D67-B5FE-1F599AE989D7}"/>
    <cellStyle name="Currency 3 3 4 3 2 2 3 3" xfId="30779" xr:uid="{4837E650-6441-48AA-A83E-49C18EE5D844}"/>
    <cellStyle name="Currency 3 3 4 3 2 2 4" xfId="13787" xr:uid="{AB0F761C-4629-4D34-8AD9-ECC27AD32D4B}"/>
    <cellStyle name="Currency 3 3 4 3 2 2 4 2" xfId="36443" xr:uid="{4F8AD136-AA9F-4F62-8FAD-25F4DD4CFF06}"/>
    <cellStyle name="Currency 3 3 4 3 2 2 5" xfId="25115" xr:uid="{F71FACD4-2CB3-4F31-B07E-D80C33810089}"/>
    <cellStyle name="Currency 3 3 4 3 2 3" xfId="4056" xr:uid="{8A0D6B60-7878-4968-872B-AE774E1A24D1}"/>
    <cellStyle name="Currency 3 3 4 3 2 3 2" xfId="9720" xr:uid="{B19CDA39-E078-42FB-97C9-8A4C79739F79}"/>
    <cellStyle name="Currency 3 3 4 3 2 3 2 2" xfId="21048" xr:uid="{5AAE9E96-00FB-41BD-BE24-B35B1455B683}"/>
    <cellStyle name="Currency 3 3 4 3 2 3 2 2 2" xfId="43704" xr:uid="{A92E60BA-6561-4F43-B71E-ED3D33514469}"/>
    <cellStyle name="Currency 3 3 4 3 2 3 2 3" xfId="32376" xr:uid="{5111F804-F840-40C5-994A-A17ECFED3532}"/>
    <cellStyle name="Currency 3 3 4 3 2 3 3" xfId="15384" xr:uid="{CE23993A-D75A-49C8-8B73-EFF4FE599D17}"/>
    <cellStyle name="Currency 3 3 4 3 2 3 3 2" xfId="38040" xr:uid="{B2CF8D93-8383-4B74-B7B7-E3F551663893}"/>
    <cellStyle name="Currency 3 3 4 3 2 3 4" xfId="26712" xr:uid="{B6657EA8-ECD2-4617-BD7B-16CFF2B7108D}"/>
    <cellStyle name="Currency 3 3 4 3 2 4" xfId="6888" xr:uid="{07C64D60-94BF-45E6-B4C4-2D64A0AD2EDF}"/>
    <cellStyle name="Currency 3 3 4 3 2 4 2" xfId="18216" xr:uid="{12075590-A034-4972-8FAD-B8F02F860711}"/>
    <cellStyle name="Currency 3 3 4 3 2 4 2 2" xfId="40872" xr:uid="{C89B162B-1C87-4E22-A794-925177D75CEF}"/>
    <cellStyle name="Currency 3 3 4 3 2 4 3" xfId="29544" xr:uid="{C223279E-EC78-4C8A-8955-EE31503A1D6E}"/>
    <cellStyle name="Currency 3 3 4 3 2 5" xfId="12552" xr:uid="{65E6D220-5F09-46FB-AC51-BD15C444BA35}"/>
    <cellStyle name="Currency 3 3 4 3 2 5 2" xfId="35208" xr:uid="{F3E73C6A-A209-4B25-994D-551BF4944089}"/>
    <cellStyle name="Currency 3 3 4 3 2 6" xfId="23880" xr:uid="{15CC26A6-089C-42D2-9DB1-EB8F921AFB23}"/>
    <cellStyle name="Currency 3 3 4 3 3" xfId="2460" xr:uid="{B298BE91-F5F5-4D19-82DA-BA624B39AE7F}"/>
    <cellStyle name="Currency 3 3 4 3 3 2" xfId="5292" xr:uid="{7038896A-6141-4A12-A5F6-221EBAC2A4BA}"/>
    <cellStyle name="Currency 3 3 4 3 3 2 2" xfId="10956" xr:uid="{FB023FB1-E3A0-485E-9632-4A2CCB846BE4}"/>
    <cellStyle name="Currency 3 3 4 3 3 2 2 2" xfId="22284" xr:uid="{BE060F5E-2912-4A13-B656-3B871DE6A727}"/>
    <cellStyle name="Currency 3 3 4 3 3 2 2 2 2" xfId="44940" xr:uid="{D955E553-396B-4176-B329-E1D127D63A1A}"/>
    <cellStyle name="Currency 3 3 4 3 3 2 2 3" xfId="33612" xr:uid="{4BBAC2DA-9231-443C-AEBA-82A5FF896E23}"/>
    <cellStyle name="Currency 3 3 4 3 3 2 3" xfId="16620" xr:uid="{251C3045-88CA-4783-A43B-91F69F70A460}"/>
    <cellStyle name="Currency 3 3 4 3 3 2 3 2" xfId="39276" xr:uid="{937E08DB-BD2C-4595-AEE1-D249FAD3FCA9}"/>
    <cellStyle name="Currency 3 3 4 3 3 2 4" xfId="27948" xr:uid="{C577666B-89A7-4382-91DD-E78C782D748A}"/>
    <cellStyle name="Currency 3 3 4 3 3 3" xfId="8124" xr:uid="{956EC8D6-1417-4D5F-AEA7-4AB5A3058B7D}"/>
    <cellStyle name="Currency 3 3 4 3 3 3 2" xfId="19452" xr:uid="{C78E390A-2888-422B-8D15-BD51E700A965}"/>
    <cellStyle name="Currency 3 3 4 3 3 3 2 2" xfId="42108" xr:uid="{9E37153B-4AC1-4146-B60E-8AC4ECF6C9C4}"/>
    <cellStyle name="Currency 3 3 4 3 3 3 3" xfId="30780" xr:uid="{F07FEED7-F968-4676-A122-C0F8863197BA}"/>
    <cellStyle name="Currency 3 3 4 3 3 4" xfId="13788" xr:uid="{AF03C674-8094-429F-AB5F-0607340453F5}"/>
    <cellStyle name="Currency 3 3 4 3 3 4 2" xfId="36444" xr:uid="{0E56634F-F3D0-418B-89E5-FFDE3B27752F}"/>
    <cellStyle name="Currency 3 3 4 3 3 5" xfId="25116" xr:uid="{ADA97801-56FB-4402-93A8-8D1419FDDAA1}"/>
    <cellStyle name="Currency 3 3 4 3 4" xfId="3352" xr:uid="{3431AB30-A25F-401E-BB49-22E7E24DB672}"/>
    <cellStyle name="Currency 3 3 4 3 4 2" xfId="9016" xr:uid="{73D0154A-6EEE-4999-89B3-6B0E3E1DB4D5}"/>
    <cellStyle name="Currency 3 3 4 3 4 2 2" xfId="20344" xr:uid="{80028982-A0B2-4F22-9706-A99E62CD7285}"/>
    <cellStyle name="Currency 3 3 4 3 4 2 2 2" xfId="43000" xr:uid="{D7A52FB6-70FC-44DB-8A9D-9BBCDEE2ADC1}"/>
    <cellStyle name="Currency 3 3 4 3 4 2 3" xfId="31672" xr:uid="{541E14C3-5455-4C9C-A123-8E80154AE527}"/>
    <cellStyle name="Currency 3 3 4 3 4 3" xfId="14680" xr:uid="{C963063A-572E-4F5C-8FB0-BBD40AE4BDE1}"/>
    <cellStyle name="Currency 3 3 4 3 4 3 2" xfId="37336" xr:uid="{0FC744B3-317E-4DBD-A5E2-4509B3B09EF4}"/>
    <cellStyle name="Currency 3 3 4 3 4 4" xfId="26008" xr:uid="{BC443704-3CAD-43EA-8A92-4DFB34D2BB22}"/>
    <cellStyle name="Currency 3 3 4 3 5" xfId="6184" xr:uid="{D8850FC7-DED5-45C5-9C4B-1AFDDD44BD79}"/>
    <cellStyle name="Currency 3 3 4 3 5 2" xfId="17512" xr:uid="{290E7304-AAA7-400E-8458-06C531D8EB13}"/>
    <cellStyle name="Currency 3 3 4 3 5 2 2" xfId="40168" xr:uid="{2C504A3A-F2DD-4C8F-BFDE-573BFB975743}"/>
    <cellStyle name="Currency 3 3 4 3 5 3" xfId="28840" xr:uid="{DD1AE9EF-F181-496D-AD45-7F65DA450BDF}"/>
    <cellStyle name="Currency 3 3 4 3 6" xfId="11848" xr:uid="{8C66A127-EEA8-47BE-8064-9A912DD96588}"/>
    <cellStyle name="Currency 3 3 4 3 6 2" xfId="34504" xr:uid="{95C28870-8A9A-411A-9673-A6B54C77F054}"/>
    <cellStyle name="Currency 3 3 4 3 7" xfId="23176" xr:uid="{89CFA13C-75E7-4D3C-9772-B8604EFC6D02}"/>
    <cellStyle name="Currency 3 3 4 4" xfId="872" xr:uid="{AB30BF87-EEFC-428A-82D2-52DD900FA279}"/>
    <cellStyle name="Currency 3 3 4 4 2" xfId="2461" xr:uid="{2B6A0B5B-6138-4929-86BF-4B37FC34DA3D}"/>
    <cellStyle name="Currency 3 3 4 4 2 2" xfId="5293" xr:uid="{AD5E932D-EE0C-4BAB-B5B7-10CEBB7EE384}"/>
    <cellStyle name="Currency 3 3 4 4 2 2 2" xfId="10957" xr:uid="{EAAB4910-0A71-4051-AA37-311D6BF63399}"/>
    <cellStyle name="Currency 3 3 4 4 2 2 2 2" xfId="22285" xr:uid="{715C9D2D-48E8-454E-A312-B78A0C4669CA}"/>
    <cellStyle name="Currency 3 3 4 4 2 2 2 2 2" xfId="44941" xr:uid="{37000E89-0032-4463-AF1F-21EE0C05B446}"/>
    <cellStyle name="Currency 3 3 4 4 2 2 2 3" xfId="33613" xr:uid="{CF8BF5D1-798B-400E-B34C-C7E1F3ADBFBA}"/>
    <cellStyle name="Currency 3 3 4 4 2 2 3" xfId="16621" xr:uid="{9A047F3A-FC11-40D7-8E5F-BF3B438C08C6}"/>
    <cellStyle name="Currency 3 3 4 4 2 2 3 2" xfId="39277" xr:uid="{F82CC267-656F-4B88-B209-7C549C97CE06}"/>
    <cellStyle name="Currency 3 3 4 4 2 2 4" xfId="27949" xr:uid="{1B78228A-BB6D-4176-934E-E5F47A8BDDCC}"/>
    <cellStyle name="Currency 3 3 4 4 2 3" xfId="8125" xr:uid="{01E76004-DD33-495B-8218-244B4FD9E56B}"/>
    <cellStyle name="Currency 3 3 4 4 2 3 2" xfId="19453" xr:uid="{5EF1B393-48A0-43E8-BB15-3312F648460A}"/>
    <cellStyle name="Currency 3 3 4 4 2 3 2 2" xfId="42109" xr:uid="{8F554653-0F27-4DDB-A9D2-3A80017D11A2}"/>
    <cellStyle name="Currency 3 3 4 4 2 3 3" xfId="30781" xr:uid="{9393B766-0011-49E3-BED3-D9A44FE7401A}"/>
    <cellStyle name="Currency 3 3 4 4 2 4" xfId="13789" xr:uid="{0A8DF698-A70A-42D0-BF00-86C79C112E00}"/>
    <cellStyle name="Currency 3 3 4 4 2 4 2" xfId="36445" xr:uid="{4C41337B-C327-4A79-B1FC-ABDD65CE198A}"/>
    <cellStyle name="Currency 3 3 4 4 2 5" xfId="25117" xr:uid="{28CD11E5-1288-496E-8C9D-50836E82B1A3}"/>
    <cellStyle name="Currency 3 3 4 4 3" xfId="3704" xr:uid="{1F9ECE5B-43B0-470B-AE8C-6520B4795229}"/>
    <cellStyle name="Currency 3 3 4 4 3 2" xfId="9368" xr:uid="{5984D912-44AE-4A10-9E6E-1B075EF8604C}"/>
    <cellStyle name="Currency 3 3 4 4 3 2 2" xfId="20696" xr:uid="{627C5746-AB56-409B-9B4C-E60849E0D306}"/>
    <cellStyle name="Currency 3 3 4 4 3 2 2 2" xfId="43352" xr:uid="{A7913C3B-7BDF-4C7A-9C4C-CD41A843FAFF}"/>
    <cellStyle name="Currency 3 3 4 4 3 2 3" xfId="32024" xr:uid="{46E6FBD2-0D21-4775-85FF-99C6BB96BE70}"/>
    <cellStyle name="Currency 3 3 4 4 3 3" xfId="15032" xr:uid="{3E4951E2-204F-4620-8A29-53FE86143ABB}"/>
    <cellStyle name="Currency 3 3 4 4 3 3 2" xfId="37688" xr:uid="{5F3B66A9-D08F-44FE-947B-1AFA9A2938CE}"/>
    <cellStyle name="Currency 3 3 4 4 3 4" xfId="26360" xr:uid="{799D1A17-E8BE-4BED-862F-B1C44E600727}"/>
    <cellStyle name="Currency 3 3 4 4 4" xfId="6536" xr:uid="{7CA09D08-CC27-4685-AC5A-B0F876DE43A5}"/>
    <cellStyle name="Currency 3 3 4 4 4 2" xfId="17864" xr:uid="{D559880D-06F3-4DC2-8442-13B51971131D}"/>
    <cellStyle name="Currency 3 3 4 4 4 2 2" xfId="40520" xr:uid="{83E12B22-6B8D-46D1-BA25-2EE78378B321}"/>
    <cellStyle name="Currency 3 3 4 4 4 3" xfId="29192" xr:uid="{6B2164F1-A5DF-43EA-BCD6-3783522D361D}"/>
    <cellStyle name="Currency 3 3 4 4 5" xfId="12200" xr:uid="{0ED99C96-4163-4974-B155-D01751335C1B}"/>
    <cellStyle name="Currency 3 3 4 4 5 2" xfId="34856" xr:uid="{5CA03640-3DDC-4A7A-AA62-56220BE47AA5}"/>
    <cellStyle name="Currency 3 3 4 4 6" xfId="23528" xr:uid="{17B31DB5-A63F-4010-BEE8-9819EA0E9B05}"/>
    <cellStyle name="Currency 3 3 4 5" xfId="2462" xr:uid="{DE814533-99EA-4CBE-975E-78CE5DF50CA3}"/>
    <cellStyle name="Currency 3 3 4 5 2" xfId="5294" xr:uid="{275A985E-940F-48A6-912D-04F9ECDEFC6F}"/>
    <cellStyle name="Currency 3 3 4 5 2 2" xfId="10958" xr:uid="{86AA603E-6A36-4254-8189-315163E4DA2C}"/>
    <cellStyle name="Currency 3 3 4 5 2 2 2" xfId="22286" xr:uid="{C8835B1A-0A27-4925-B106-7AE385B92155}"/>
    <cellStyle name="Currency 3 3 4 5 2 2 2 2" xfId="44942" xr:uid="{59146E38-7C64-49F6-94BE-2757761E21AC}"/>
    <cellStyle name="Currency 3 3 4 5 2 2 3" xfId="33614" xr:uid="{C5C250C7-2926-4AAF-A132-0EB809012BD8}"/>
    <cellStyle name="Currency 3 3 4 5 2 3" xfId="16622" xr:uid="{DA80EBD8-A49F-4D4D-951E-A11C0E617431}"/>
    <cellStyle name="Currency 3 3 4 5 2 3 2" xfId="39278" xr:uid="{FC800ED3-6AC0-4466-8266-F958AE4FE6C3}"/>
    <cellStyle name="Currency 3 3 4 5 2 4" xfId="27950" xr:uid="{C78EC485-1F3E-448F-9D36-A6060C01F272}"/>
    <cellStyle name="Currency 3 3 4 5 3" xfId="8126" xr:uid="{DA87DC53-F666-4498-90BF-704AD2806C2F}"/>
    <cellStyle name="Currency 3 3 4 5 3 2" xfId="19454" xr:uid="{C9ABF7E2-B62D-4D34-A7E6-E7D08CBCA3C4}"/>
    <cellStyle name="Currency 3 3 4 5 3 2 2" xfId="42110" xr:uid="{8227F54B-848C-4534-A826-69F44D0C1D51}"/>
    <cellStyle name="Currency 3 3 4 5 3 3" xfId="30782" xr:uid="{D4A637D9-65E9-4801-AC48-D7C64CAD4FA7}"/>
    <cellStyle name="Currency 3 3 4 5 4" xfId="13790" xr:uid="{504F4C58-88D1-45D4-AE46-CE803B1B9315}"/>
    <cellStyle name="Currency 3 3 4 5 4 2" xfId="36446" xr:uid="{9C3E67D1-6C19-4DEA-88E8-3D2EF712781B}"/>
    <cellStyle name="Currency 3 3 4 5 5" xfId="25118" xr:uid="{C659C11D-559D-46F9-86B3-720E8C809F2A}"/>
    <cellStyle name="Currency 3 3 4 6" xfId="3000" xr:uid="{EEEC84C2-ECFA-4A3C-B92C-39A07985B531}"/>
    <cellStyle name="Currency 3 3 4 6 2" xfId="8664" xr:uid="{D1DBC0B2-2BCE-4310-A00D-B9AE0F351D30}"/>
    <cellStyle name="Currency 3 3 4 6 2 2" xfId="19992" xr:uid="{B36F6026-F26E-42B0-841D-2A70546E11ED}"/>
    <cellStyle name="Currency 3 3 4 6 2 2 2" xfId="42648" xr:uid="{AA5EB255-ADF0-4218-A9C2-C9DA12A3BE2A}"/>
    <cellStyle name="Currency 3 3 4 6 2 3" xfId="31320" xr:uid="{0B930C70-A0BF-419A-B71A-75686C9EF3DB}"/>
    <cellStyle name="Currency 3 3 4 6 3" xfId="14328" xr:uid="{3336BA88-26C6-4CF9-9593-982F62FA40C2}"/>
    <cellStyle name="Currency 3 3 4 6 3 2" xfId="36984" xr:uid="{7463FB5D-6A30-4B28-B57C-9FFDF16D74D4}"/>
    <cellStyle name="Currency 3 3 4 6 4" xfId="25656" xr:uid="{9BCA9527-F39C-487C-B6DE-A3B9FA3C26A3}"/>
    <cellStyle name="Currency 3 3 4 7" xfId="5832" xr:uid="{EE94167C-7DFD-4826-93D1-C103DFA37FF1}"/>
    <cellStyle name="Currency 3 3 4 7 2" xfId="17160" xr:uid="{630F2F4B-2962-41B0-B7AB-890A63C44BCA}"/>
    <cellStyle name="Currency 3 3 4 7 2 2" xfId="39816" xr:uid="{750568F2-FBF6-42A4-8EB8-9BDF7EA6BBEB}"/>
    <cellStyle name="Currency 3 3 4 7 3" xfId="28488" xr:uid="{1B653DE3-F83D-40F2-87D1-87118297230C}"/>
    <cellStyle name="Currency 3 3 4 8" xfId="11496" xr:uid="{5DF6C445-8960-40F1-B732-AE7E7C12A0BD}"/>
    <cellStyle name="Currency 3 3 4 8 2" xfId="34152" xr:uid="{F9CC098E-A708-4D4B-B0CA-BCF184AE3A67}"/>
    <cellStyle name="Currency 3 3 4 9" xfId="22824" xr:uid="{A3015F51-F427-4550-B237-87A8E02BBB91}"/>
    <cellStyle name="Currency 3 3 5" xfId="256" xr:uid="{000682E4-513D-4B79-8F4C-D8155724E4C3}"/>
    <cellStyle name="Currency 3 3 5 2" xfId="608" xr:uid="{B511426D-2E2F-423D-B538-AD29D72C2AC4}"/>
    <cellStyle name="Currency 3 3 5 2 2" xfId="1312" xr:uid="{27F1EE07-8BB8-4DAE-9DD6-EA3071D8694E}"/>
    <cellStyle name="Currency 3 3 5 2 2 2" xfId="2463" xr:uid="{90601B52-C1AD-4541-A9DD-717DF52FA38B}"/>
    <cellStyle name="Currency 3 3 5 2 2 2 2" xfId="5295" xr:uid="{57A2B13D-4A83-4282-848E-904E8E4FC353}"/>
    <cellStyle name="Currency 3 3 5 2 2 2 2 2" xfId="10959" xr:uid="{E95341D6-4965-4209-95B1-07DBEB54431F}"/>
    <cellStyle name="Currency 3 3 5 2 2 2 2 2 2" xfId="22287" xr:uid="{5C7EA2EC-73AB-4E26-8A85-EEAE548BB986}"/>
    <cellStyle name="Currency 3 3 5 2 2 2 2 2 2 2" xfId="44943" xr:uid="{50CCBD23-667D-4E25-B2DD-8196D4E6F438}"/>
    <cellStyle name="Currency 3 3 5 2 2 2 2 2 3" xfId="33615" xr:uid="{5818E009-6FE4-403F-AB97-8571B6574FE0}"/>
    <cellStyle name="Currency 3 3 5 2 2 2 2 3" xfId="16623" xr:uid="{DEEE6A17-C82E-4528-9F2D-F31254FE7751}"/>
    <cellStyle name="Currency 3 3 5 2 2 2 2 3 2" xfId="39279" xr:uid="{35CD182C-4328-4F49-B05A-4CF5437E9DA3}"/>
    <cellStyle name="Currency 3 3 5 2 2 2 2 4" xfId="27951" xr:uid="{2AB81082-DBDC-426A-BA95-DAFE23073B41}"/>
    <cellStyle name="Currency 3 3 5 2 2 2 3" xfId="8127" xr:uid="{92AF40A6-AD9E-4C8D-A0C0-506A76A2C16D}"/>
    <cellStyle name="Currency 3 3 5 2 2 2 3 2" xfId="19455" xr:uid="{2E1BE438-46BC-4770-936F-9BAC822BB4E0}"/>
    <cellStyle name="Currency 3 3 5 2 2 2 3 2 2" xfId="42111" xr:uid="{E82669CA-EADD-4DF9-8A91-DEBDF69AB454}"/>
    <cellStyle name="Currency 3 3 5 2 2 2 3 3" xfId="30783" xr:uid="{0F9E02EE-D228-4D3D-85D9-3F02C19972AB}"/>
    <cellStyle name="Currency 3 3 5 2 2 2 4" xfId="13791" xr:uid="{74EEED30-64E7-404F-859E-6FD3CF42515D}"/>
    <cellStyle name="Currency 3 3 5 2 2 2 4 2" xfId="36447" xr:uid="{8DC2EA49-1B8E-487F-B509-EDE890C8CFAF}"/>
    <cellStyle name="Currency 3 3 5 2 2 2 5" xfId="25119" xr:uid="{5D59C185-54CB-4064-A909-9106C9C41F38}"/>
    <cellStyle name="Currency 3 3 5 2 2 3" xfId="4144" xr:uid="{2C0E90AA-3B7E-4003-937F-E0809DE0CB14}"/>
    <cellStyle name="Currency 3 3 5 2 2 3 2" xfId="9808" xr:uid="{41EBDB5C-6B56-4E43-9FAC-B7A720E2C955}"/>
    <cellStyle name="Currency 3 3 5 2 2 3 2 2" xfId="21136" xr:uid="{05BD79A0-ACCF-4473-8578-7A440995E890}"/>
    <cellStyle name="Currency 3 3 5 2 2 3 2 2 2" xfId="43792" xr:uid="{5330C638-FFAB-491A-87C3-2F1D609D0FEF}"/>
    <cellStyle name="Currency 3 3 5 2 2 3 2 3" xfId="32464" xr:uid="{373ADBDD-33C2-4030-A589-BC874CA9AF83}"/>
    <cellStyle name="Currency 3 3 5 2 2 3 3" xfId="15472" xr:uid="{87DEE66A-D450-4BE0-924F-9898EC5A0615}"/>
    <cellStyle name="Currency 3 3 5 2 2 3 3 2" xfId="38128" xr:uid="{88A7ED8E-C469-4087-A554-F6B27E30B703}"/>
    <cellStyle name="Currency 3 3 5 2 2 3 4" xfId="26800" xr:uid="{D65C5DA8-F423-4EFF-8A41-6A4BFB2ADA71}"/>
    <cellStyle name="Currency 3 3 5 2 2 4" xfId="6976" xr:uid="{864C15E9-2497-44D4-A945-8A8EB29A37C4}"/>
    <cellStyle name="Currency 3 3 5 2 2 4 2" xfId="18304" xr:uid="{8C423D0D-1A77-42CD-8552-D97BFD7BE630}"/>
    <cellStyle name="Currency 3 3 5 2 2 4 2 2" xfId="40960" xr:uid="{4BCB1E2F-4328-430E-898D-B069F87CA8DC}"/>
    <cellStyle name="Currency 3 3 5 2 2 4 3" xfId="29632" xr:uid="{E4ADBE92-EA96-43AE-91E8-3B8F02B74EA5}"/>
    <cellStyle name="Currency 3 3 5 2 2 5" xfId="12640" xr:uid="{65FEA13A-2792-41EA-9CF5-095188E4710F}"/>
    <cellStyle name="Currency 3 3 5 2 2 5 2" xfId="35296" xr:uid="{4CCE94EF-C78B-4745-8367-95721F05B2E2}"/>
    <cellStyle name="Currency 3 3 5 2 2 6" xfId="23968" xr:uid="{FFC6B08A-D519-425A-8993-7B097AA68959}"/>
    <cellStyle name="Currency 3 3 5 2 3" xfId="2464" xr:uid="{FC9E22B1-2437-41F6-AB89-4A2491F40EB2}"/>
    <cellStyle name="Currency 3 3 5 2 3 2" xfId="5296" xr:uid="{669A2E92-5BAE-4FE3-A6D5-636D6B7E0E12}"/>
    <cellStyle name="Currency 3 3 5 2 3 2 2" xfId="10960" xr:uid="{0AAEBC49-1827-4F1C-83B0-31D773045F4C}"/>
    <cellStyle name="Currency 3 3 5 2 3 2 2 2" xfId="22288" xr:uid="{7BFCC141-C330-4BE7-98F5-2A7AF7AF4EEE}"/>
    <cellStyle name="Currency 3 3 5 2 3 2 2 2 2" xfId="44944" xr:uid="{E803CD59-A872-4AEB-A2D6-B7F01253B696}"/>
    <cellStyle name="Currency 3 3 5 2 3 2 2 3" xfId="33616" xr:uid="{1DFA2E56-16E5-42F5-A5A7-19BD1E7F3752}"/>
    <cellStyle name="Currency 3 3 5 2 3 2 3" xfId="16624" xr:uid="{351CD107-5864-4A57-B790-08BBA012C5A6}"/>
    <cellStyle name="Currency 3 3 5 2 3 2 3 2" xfId="39280" xr:uid="{1F4DE512-5B61-4C3F-B1C6-6291D348A63D}"/>
    <cellStyle name="Currency 3 3 5 2 3 2 4" xfId="27952" xr:uid="{5F78FE27-AF80-48B4-A3AB-704EEAC05E6C}"/>
    <cellStyle name="Currency 3 3 5 2 3 3" xfId="8128" xr:uid="{C14197F2-A474-4A63-AD22-BFF49386A2BE}"/>
    <cellStyle name="Currency 3 3 5 2 3 3 2" xfId="19456" xr:uid="{44065308-73E5-446B-8640-ED7D16398AEE}"/>
    <cellStyle name="Currency 3 3 5 2 3 3 2 2" xfId="42112" xr:uid="{1FA20BA0-7CEB-44DB-AE07-85AD1A865513}"/>
    <cellStyle name="Currency 3 3 5 2 3 3 3" xfId="30784" xr:uid="{11A6D82A-65CC-4768-8E6C-D9599FE1DC26}"/>
    <cellStyle name="Currency 3 3 5 2 3 4" xfId="13792" xr:uid="{1E2A20A7-295D-4400-ABCC-6A496392AADE}"/>
    <cellStyle name="Currency 3 3 5 2 3 4 2" xfId="36448" xr:uid="{3E4907C2-B7BD-43B4-BA09-9EDD5FACC46C}"/>
    <cellStyle name="Currency 3 3 5 2 3 5" xfId="25120" xr:uid="{02E32BB4-60E1-4272-BE65-20A948FC3B32}"/>
    <cellStyle name="Currency 3 3 5 2 4" xfId="3440" xr:uid="{BA2B5A55-D665-417B-AC46-62CA9130F380}"/>
    <cellStyle name="Currency 3 3 5 2 4 2" xfId="9104" xr:uid="{AB754CD0-43BD-43D5-9851-92FE2BD526E4}"/>
    <cellStyle name="Currency 3 3 5 2 4 2 2" xfId="20432" xr:uid="{1F7714F1-901C-425F-85F6-2358E12215A1}"/>
    <cellStyle name="Currency 3 3 5 2 4 2 2 2" xfId="43088" xr:uid="{85DFC43B-0FA2-41BE-A225-947B0B89F913}"/>
    <cellStyle name="Currency 3 3 5 2 4 2 3" xfId="31760" xr:uid="{50C94A25-83FF-4652-97E8-587AF6C1E1F2}"/>
    <cellStyle name="Currency 3 3 5 2 4 3" xfId="14768" xr:uid="{68EEF916-CC6C-4FE6-9E86-A0F742E073D9}"/>
    <cellStyle name="Currency 3 3 5 2 4 3 2" xfId="37424" xr:uid="{25FAD2AA-C9F4-43B5-AF45-BD50203BA49E}"/>
    <cellStyle name="Currency 3 3 5 2 4 4" xfId="26096" xr:uid="{71D232CE-9276-459C-B5BA-7960ACE38C65}"/>
    <cellStyle name="Currency 3 3 5 2 5" xfId="6272" xr:uid="{B3564945-F909-49F8-B1CB-81E5AAA9A551}"/>
    <cellStyle name="Currency 3 3 5 2 5 2" xfId="17600" xr:uid="{D6AADA55-9FDC-4F8E-9DD1-38929C9A24AA}"/>
    <cellStyle name="Currency 3 3 5 2 5 2 2" xfId="40256" xr:uid="{FE4B8DCD-8FD1-4F83-802D-5CD285DDBB2B}"/>
    <cellStyle name="Currency 3 3 5 2 5 3" xfId="28928" xr:uid="{DD0AADCF-FC0E-494C-80AC-8790FD981383}"/>
    <cellStyle name="Currency 3 3 5 2 6" xfId="11936" xr:uid="{3DAFB07A-D50E-4F86-B741-122E0D5A3486}"/>
    <cellStyle name="Currency 3 3 5 2 6 2" xfId="34592" xr:uid="{5E6A6837-986F-4CE8-8EBB-428E85868FEF}"/>
    <cellStyle name="Currency 3 3 5 2 7" xfId="23264" xr:uid="{84F02703-5314-4211-96B4-92406B7D1209}"/>
    <cellStyle name="Currency 3 3 5 3" xfId="960" xr:uid="{64E2B4CB-596B-426D-81A2-9E3A9D546543}"/>
    <cellStyle name="Currency 3 3 5 3 2" xfId="2465" xr:uid="{AE4206DC-CB45-4CC3-B36F-A3E9A20B3734}"/>
    <cellStyle name="Currency 3 3 5 3 2 2" xfId="5297" xr:uid="{522B9BAC-C0AF-44D4-A3E5-DF19C6F62BA8}"/>
    <cellStyle name="Currency 3 3 5 3 2 2 2" xfId="10961" xr:uid="{62F11865-4001-46E9-9FD5-A9BEF0A52B56}"/>
    <cellStyle name="Currency 3 3 5 3 2 2 2 2" xfId="22289" xr:uid="{43C2A848-FBF3-4DEF-8E94-FD3A511AF9B5}"/>
    <cellStyle name="Currency 3 3 5 3 2 2 2 2 2" xfId="44945" xr:uid="{58EFA632-4AC3-448E-AFAE-5A7E8939EF9B}"/>
    <cellStyle name="Currency 3 3 5 3 2 2 2 3" xfId="33617" xr:uid="{DCEFDC61-2ED2-43B8-88FA-CD5EE92B72BB}"/>
    <cellStyle name="Currency 3 3 5 3 2 2 3" xfId="16625" xr:uid="{0EA61600-B434-4D8A-A0CC-BF2CEA392523}"/>
    <cellStyle name="Currency 3 3 5 3 2 2 3 2" xfId="39281" xr:uid="{CBEC0280-8CEB-49C1-98A3-6AE37398F7F4}"/>
    <cellStyle name="Currency 3 3 5 3 2 2 4" xfId="27953" xr:uid="{B4234F13-C47A-411A-A669-D3BF4E8F30B2}"/>
    <cellStyle name="Currency 3 3 5 3 2 3" xfId="8129" xr:uid="{362B14B2-4220-4126-9BD2-F7A3250C5106}"/>
    <cellStyle name="Currency 3 3 5 3 2 3 2" xfId="19457" xr:uid="{214E0559-7ED1-4FE6-9BD9-E54ED24DC91B}"/>
    <cellStyle name="Currency 3 3 5 3 2 3 2 2" xfId="42113" xr:uid="{86953F21-A8C7-4633-9563-27DF523799BF}"/>
    <cellStyle name="Currency 3 3 5 3 2 3 3" xfId="30785" xr:uid="{46A878F4-8951-4029-AB08-9FCAF75BE7AE}"/>
    <cellStyle name="Currency 3 3 5 3 2 4" xfId="13793" xr:uid="{1CD3BAB4-1134-43A6-A237-585B5BC2EA92}"/>
    <cellStyle name="Currency 3 3 5 3 2 4 2" xfId="36449" xr:uid="{1CCEBBE5-9D09-4270-B4EE-505323C08A66}"/>
    <cellStyle name="Currency 3 3 5 3 2 5" xfId="25121" xr:uid="{FED95DD8-03B6-491D-A0FC-27207AA2BA67}"/>
    <cellStyle name="Currency 3 3 5 3 3" xfId="3792" xr:uid="{E69E010C-D563-4802-AD3C-B5994FF1B6C5}"/>
    <cellStyle name="Currency 3 3 5 3 3 2" xfId="9456" xr:uid="{7964F9BF-9FE9-4A88-948D-508A3AEC30D9}"/>
    <cellStyle name="Currency 3 3 5 3 3 2 2" xfId="20784" xr:uid="{D9CF2B50-5688-45C2-9B60-13750ADF74C2}"/>
    <cellStyle name="Currency 3 3 5 3 3 2 2 2" xfId="43440" xr:uid="{5AC14DE2-182D-4582-B52A-822C4DCCE598}"/>
    <cellStyle name="Currency 3 3 5 3 3 2 3" xfId="32112" xr:uid="{FE47C1F6-7C84-4BBF-BF42-C8109898DA52}"/>
    <cellStyle name="Currency 3 3 5 3 3 3" xfId="15120" xr:uid="{65C68238-4341-4966-95C4-30F14F8EF6BA}"/>
    <cellStyle name="Currency 3 3 5 3 3 3 2" xfId="37776" xr:uid="{ACA6CD85-669D-4A2C-8D7B-6EDF65BEC18B}"/>
    <cellStyle name="Currency 3 3 5 3 3 4" xfId="26448" xr:uid="{A3927C47-B02D-4B03-8D64-954158588AA0}"/>
    <cellStyle name="Currency 3 3 5 3 4" xfId="6624" xr:uid="{6607F850-9F11-41A1-8FC6-E21A92910D00}"/>
    <cellStyle name="Currency 3 3 5 3 4 2" xfId="17952" xr:uid="{8707F58D-7BE5-4C74-B378-28FE382BDE63}"/>
    <cellStyle name="Currency 3 3 5 3 4 2 2" xfId="40608" xr:uid="{3C08EDCE-8A99-4C25-B4DC-6DFE5D71FE81}"/>
    <cellStyle name="Currency 3 3 5 3 4 3" xfId="29280" xr:uid="{C715D1F5-ADAB-44AC-8235-696F7B22C41A}"/>
    <cellStyle name="Currency 3 3 5 3 5" xfId="12288" xr:uid="{104356CA-916C-4C9A-8153-E999D080BAD8}"/>
    <cellStyle name="Currency 3 3 5 3 5 2" xfId="34944" xr:uid="{2AB8B4F8-4948-4A07-B572-328C2836A6EB}"/>
    <cellStyle name="Currency 3 3 5 3 6" xfId="23616" xr:uid="{C1C73E8D-79DE-4D1F-ABDF-AA9759E79EB6}"/>
    <cellStyle name="Currency 3 3 5 4" xfId="2466" xr:uid="{0F113A5B-196A-4547-8702-12833E37C3D3}"/>
    <cellStyle name="Currency 3 3 5 4 2" xfId="5298" xr:uid="{1DE45639-DB74-43A9-9EE3-2D16FAF30CDB}"/>
    <cellStyle name="Currency 3 3 5 4 2 2" xfId="10962" xr:uid="{FA830A49-E2B9-43E1-95CA-23CB3DF90EDE}"/>
    <cellStyle name="Currency 3 3 5 4 2 2 2" xfId="22290" xr:uid="{71ACFCB5-8965-4436-BF8A-9723EE975C73}"/>
    <cellStyle name="Currency 3 3 5 4 2 2 2 2" xfId="44946" xr:uid="{65C7B70A-7186-483B-9098-2141E1137BF9}"/>
    <cellStyle name="Currency 3 3 5 4 2 2 3" xfId="33618" xr:uid="{F16D126F-65B2-478E-B0D5-FAB3608C66A4}"/>
    <cellStyle name="Currency 3 3 5 4 2 3" xfId="16626" xr:uid="{6E74045D-6FBA-4790-A070-CC497F765A39}"/>
    <cellStyle name="Currency 3 3 5 4 2 3 2" xfId="39282" xr:uid="{D4114C83-05FD-401C-8BD9-DA875C2EADEC}"/>
    <cellStyle name="Currency 3 3 5 4 2 4" xfId="27954" xr:uid="{12299473-A3C6-4119-B43B-357340CC45B3}"/>
    <cellStyle name="Currency 3 3 5 4 3" xfId="8130" xr:uid="{50BCD8C6-6F8B-4A2B-ACDC-18336B1ADC8F}"/>
    <cellStyle name="Currency 3 3 5 4 3 2" xfId="19458" xr:uid="{2F81AD90-2BBC-42E0-A1C2-AC6C0CA2A333}"/>
    <cellStyle name="Currency 3 3 5 4 3 2 2" xfId="42114" xr:uid="{CD9EFEF0-0296-4508-932D-9A9085AA3F9F}"/>
    <cellStyle name="Currency 3 3 5 4 3 3" xfId="30786" xr:uid="{6A78FE0F-7E31-4835-BA2F-686B5807C976}"/>
    <cellStyle name="Currency 3 3 5 4 4" xfId="13794" xr:uid="{D2B54216-59A9-4E1F-80F8-231520E7FB4D}"/>
    <cellStyle name="Currency 3 3 5 4 4 2" xfId="36450" xr:uid="{CED8FB59-B744-4CF4-A231-77837EB362A2}"/>
    <cellStyle name="Currency 3 3 5 4 5" xfId="25122" xr:uid="{1B830E8E-DAD2-4B55-A473-9DA1347B51A5}"/>
    <cellStyle name="Currency 3 3 5 5" xfId="3088" xr:uid="{9C449657-D340-4ED9-964C-B08BD601A057}"/>
    <cellStyle name="Currency 3 3 5 5 2" xfId="8752" xr:uid="{5FD479AA-1314-4485-B6E8-FDDD3D9B71D5}"/>
    <cellStyle name="Currency 3 3 5 5 2 2" xfId="20080" xr:uid="{B2AE80C2-8810-4C02-95BD-459923B645DB}"/>
    <cellStyle name="Currency 3 3 5 5 2 2 2" xfId="42736" xr:uid="{F1C87EA9-DE91-4AEA-9092-97C6099DB893}"/>
    <cellStyle name="Currency 3 3 5 5 2 3" xfId="31408" xr:uid="{798CBAC5-1120-465B-BF23-ACFC560C49EF}"/>
    <cellStyle name="Currency 3 3 5 5 3" xfId="14416" xr:uid="{A6557D17-3AB4-4E89-AF2D-B97DB068A12C}"/>
    <cellStyle name="Currency 3 3 5 5 3 2" xfId="37072" xr:uid="{497727DD-32C7-4950-87A4-E5F11CFB5022}"/>
    <cellStyle name="Currency 3 3 5 5 4" xfId="25744" xr:uid="{CB7B121B-D2FA-47D8-BF70-9F6417F56294}"/>
    <cellStyle name="Currency 3 3 5 6" xfId="5920" xr:uid="{875CC20D-EA90-46CC-9E43-85E2B375F86D}"/>
    <cellStyle name="Currency 3 3 5 6 2" xfId="17248" xr:uid="{948388B5-F79A-4199-9A65-7EE47C0BA81A}"/>
    <cellStyle name="Currency 3 3 5 6 2 2" xfId="39904" xr:uid="{9912D498-16D7-4E9C-9D8D-8228EC2C5DAB}"/>
    <cellStyle name="Currency 3 3 5 6 3" xfId="28576" xr:uid="{5ED49359-8C45-49A6-8E02-7AE47671BE65}"/>
    <cellStyle name="Currency 3 3 5 7" xfId="11584" xr:uid="{2B62B3C9-E3F7-44D3-9303-34A9432A0FDF}"/>
    <cellStyle name="Currency 3 3 5 7 2" xfId="34240" xr:uid="{501A1752-CE76-429C-AFB7-DD004E7A2CEE}"/>
    <cellStyle name="Currency 3 3 5 8" xfId="22912" xr:uid="{4C7FF44C-EEB6-4842-96D4-D7F8B63669D4}"/>
    <cellStyle name="Currency 3 3 6" xfId="432" xr:uid="{D015F005-DAF8-43EE-9D63-55C2470CA008}"/>
    <cellStyle name="Currency 3 3 6 2" xfId="1136" xr:uid="{713997BB-BEA4-40AA-ADC8-AD8D919BD21D}"/>
    <cellStyle name="Currency 3 3 6 2 2" xfId="2467" xr:uid="{3338BD42-9BB1-486F-9CD3-18B544992C0D}"/>
    <cellStyle name="Currency 3 3 6 2 2 2" xfId="5299" xr:uid="{16789A76-148C-4117-933D-3A4C2020BDEB}"/>
    <cellStyle name="Currency 3 3 6 2 2 2 2" xfId="10963" xr:uid="{1C459625-F9F0-4D27-B6B8-387E88B1FB29}"/>
    <cellStyle name="Currency 3 3 6 2 2 2 2 2" xfId="22291" xr:uid="{8B11FFA6-BACA-48CA-A674-F80056D8663B}"/>
    <cellStyle name="Currency 3 3 6 2 2 2 2 2 2" xfId="44947" xr:uid="{E48FACE7-4D76-46C5-A72A-E2D3A011F1EB}"/>
    <cellStyle name="Currency 3 3 6 2 2 2 2 3" xfId="33619" xr:uid="{4A82D88D-E1EF-4DC9-997A-CF7E9CC6B34D}"/>
    <cellStyle name="Currency 3 3 6 2 2 2 3" xfId="16627" xr:uid="{E610258B-6BB5-49B5-84D9-EEF21CE39227}"/>
    <cellStyle name="Currency 3 3 6 2 2 2 3 2" xfId="39283" xr:uid="{B575D63D-6DB5-40EF-B636-174ABD29B534}"/>
    <cellStyle name="Currency 3 3 6 2 2 2 4" xfId="27955" xr:uid="{14E42DDB-58FF-4929-B489-7B88D5448535}"/>
    <cellStyle name="Currency 3 3 6 2 2 3" xfId="8131" xr:uid="{DC301FBB-05D5-47EF-B78E-66FC7DC60F88}"/>
    <cellStyle name="Currency 3 3 6 2 2 3 2" xfId="19459" xr:uid="{D6E4287B-B159-45D7-AA75-36A024CDCF10}"/>
    <cellStyle name="Currency 3 3 6 2 2 3 2 2" xfId="42115" xr:uid="{DA4A5CD3-2681-43A8-9C73-F4E799F10B90}"/>
    <cellStyle name="Currency 3 3 6 2 2 3 3" xfId="30787" xr:uid="{C23E30AB-412A-4141-B342-FE231B77A6BB}"/>
    <cellStyle name="Currency 3 3 6 2 2 4" xfId="13795" xr:uid="{841B0782-7510-48CD-B088-2697BD72ABC5}"/>
    <cellStyle name="Currency 3 3 6 2 2 4 2" xfId="36451" xr:uid="{9827437F-D758-447D-9E5B-3DB16CAB06F0}"/>
    <cellStyle name="Currency 3 3 6 2 2 5" xfId="25123" xr:uid="{03DC8F42-6FBA-425C-9784-D9B847F55505}"/>
    <cellStyle name="Currency 3 3 6 2 3" xfId="3968" xr:uid="{968595B2-6D55-421D-9AF4-68C3F9F8F002}"/>
    <cellStyle name="Currency 3 3 6 2 3 2" xfId="9632" xr:uid="{9FF75E69-E40C-4505-9F9C-31877810F985}"/>
    <cellStyle name="Currency 3 3 6 2 3 2 2" xfId="20960" xr:uid="{CA56C65D-4138-40FB-A923-31D791461492}"/>
    <cellStyle name="Currency 3 3 6 2 3 2 2 2" xfId="43616" xr:uid="{BF568588-E02B-480F-9152-79692CAA8C10}"/>
    <cellStyle name="Currency 3 3 6 2 3 2 3" xfId="32288" xr:uid="{BB0ACBBB-99B1-4DB9-B6A5-3FBAD761A85A}"/>
    <cellStyle name="Currency 3 3 6 2 3 3" xfId="15296" xr:uid="{60586C49-CAB4-4804-ABAA-833A0CB4F192}"/>
    <cellStyle name="Currency 3 3 6 2 3 3 2" xfId="37952" xr:uid="{7A0F78B1-CD19-46CE-852C-29EB2E63B35C}"/>
    <cellStyle name="Currency 3 3 6 2 3 4" xfId="26624" xr:uid="{90CB50F3-AC49-44DE-9C31-7D0301664EFD}"/>
    <cellStyle name="Currency 3 3 6 2 4" xfId="6800" xr:uid="{C1CEC8B4-89A8-43D7-AAF4-A01583C2D781}"/>
    <cellStyle name="Currency 3 3 6 2 4 2" xfId="18128" xr:uid="{41FDEDA9-872B-4655-B82C-7B111ABDAB03}"/>
    <cellStyle name="Currency 3 3 6 2 4 2 2" xfId="40784" xr:uid="{C6144D24-F49F-4AC2-AC8E-9A5D512BE57F}"/>
    <cellStyle name="Currency 3 3 6 2 4 3" xfId="29456" xr:uid="{D9AB3D7C-69EE-403F-917E-31C88FF0627B}"/>
    <cellStyle name="Currency 3 3 6 2 5" xfId="12464" xr:uid="{C2888BA6-D27F-4830-AF5B-08512079E8CC}"/>
    <cellStyle name="Currency 3 3 6 2 5 2" xfId="35120" xr:uid="{25F31EEB-CBDC-4A7F-9B51-2A232F34E4FD}"/>
    <cellStyle name="Currency 3 3 6 2 6" xfId="23792" xr:uid="{D9783DCB-E503-432C-8600-4B2115C07312}"/>
    <cellStyle name="Currency 3 3 6 3" xfId="2468" xr:uid="{45BF94EF-710F-4318-B89E-0255AB5058DF}"/>
    <cellStyle name="Currency 3 3 6 3 2" xfId="5300" xr:uid="{E4D308A4-287F-4BAD-90CC-CAD51043D671}"/>
    <cellStyle name="Currency 3 3 6 3 2 2" xfId="10964" xr:uid="{0D518D7E-DF15-47DF-A058-9D19FACF7CF5}"/>
    <cellStyle name="Currency 3 3 6 3 2 2 2" xfId="22292" xr:uid="{C26C47CB-E230-4836-B02C-C9B5AEECD660}"/>
    <cellStyle name="Currency 3 3 6 3 2 2 2 2" xfId="44948" xr:uid="{72C1319D-7228-44A5-9860-E738A7807BED}"/>
    <cellStyle name="Currency 3 3 6 3 2 2 3" xfId="33620" xr:uid="{7A9EB997-F139-4B45-9A9C-046E05E1EBA8}"/>
    <cellStyle name="Currency 3 3 6 3 2 3" xfId="16628" xr:uid="{31293F9C-0FA7-453A-B1BA-380269D7F61C}"/>
    <cellStyle name="Currency 3 3 6 3 2 3 2" xfId="39284" xr:uid="{E2477AA7-C100-4360-8B91-993762080EBE}"/>
    <cellStyle name="Currency 3 3 6 3 2 4" xfId="27956" xr:uid="{E178625E-BCEE-41D0-9E57-019962B99496}"/>
    <cellStyle name="Currency 3 3 6 3 3" xfId="8132" xr:uid="{2A599857-6BC7-419F-992D-AC196F13E08C}"/>
    <cellStyle name="Currency 3 3 6 3 3 2" xfId="19460" xr:uid="{83EDEA57-9A89-4C73-84CE-F0ED52F446D4}"/>
    <cellStyle name="Currency 3 3 6 3 3 2 2" xfId="42116" xr:uid="{F72AA8D2-AB5A-4F69-BF0A-F26C6ABF2BC6}"/>
    <cellStyle name="Currency 3 3 6 3 3 3" xfId="30788" xr:uid="{A2070F2E-82AF-45CB-A0A9-1680FEBF13E1}"/>
    <cellStyle name="Currency 3 3 6 3 4" xfId="13796" xr:uid="{BC98DE48-B4BA-4CAD-8D33-DFCA62B55F6D}"/>
    <cellStyle name="Currency 3 3 6 3 4 2" xfId="36452" xr:uid="{AE188AA3-86DA-44FF-A092-46272E91A48B}"/>
    <cellStyle name="Currency 3 3 6 3 5" xfId="25124" xr:uid="{43A3A19F-050A-483E-9A81-909E8641C7CF}"/>
    <cellStyle name="Currency 3 3 6 4" xfId="3264" xr:uid="{E1727414-E756-494F-83DB-BB631787CAFD}"/>
    <cellStyle name="Currency 3 3 6 4 2" xfId="8928" xr:uid="{7C9C197D-D92E-45CE-BEF5-6F177DE3A477}"/>
    <cellStyle name="Currency 3 3 6 4 2 2" xfId="20256" xr:uid="{4DA3F72A-881B-4D57-9DC5-542558F0644F}"/>
    <cellStyle name="Currency 3 3 6 4 2 2 2" xfId="42912" xr:uid="{3117A041-47FC-4A47-BF3C-61B65F0CB7F4}"/>
    <cellStyle name="Currency 3 3 6 4 2 3" xfId="31584" xr:uid="{F4BED28E-EEBE-41CB-BA86-4068CAC3B9CF}"/>
    <cellStyle name="Currency 3 3 6 4 3" xfId="14592" xr:uid="{9F84764D-23A3-4867-A714-314F25C13F37}"/>
    <cellStyle name="Currency 3 3 6 4 3 2" xfId="37248" xr:uid="{16ADF501-3E2A-4FE3-9287-FEFBF50EE049}"/>
    <cellStyle name="Currency 3 3 6 4 4" xfId="25920" xr:uid="{7E952A79-6ECD-449B-ACCB-9A2DF0F395E2}"/>
    <cellStyle name="Currency 3 3 6 5" xfId="6096" xr:uid="{83B3EDB8-306F-40A3-9C75-E2D1412A70A8}"/>
    <cellStyle name="Currency 3 3 6 5 2" xfId="17424" xr:uid="{14E878DF-8CAA-408C-A54E-498D740DF3DB}"/>
    <cellStyle name="Currency 3 3 6 5 2 2" xfId="40080" xr:uid="{444EBA94-0402-40BF-98BA-57107C004000}"/>
    <cellStyle name="Currency 3 3 6 5 3" xfId="28752" xr:uid="{6ADDE008-B8C1-4EAC-B8DB-9526B69181E0}"/>
    <cellStyle name="Currency 3 3 6 6" xfId="11760" xr:uid="{829A19A0-2941-4ED6-AAE9-3053C79845F5}"/>
    <cellStyle name="Currency 3 3 6 6 2" xfId="34416" xr:uid="{BD79956F-3FE2-4041-BE1B-D0D21F48896D}"/>
    <cellStyle name="Currency 3 3 6 7" xfId="23088" xr:uid="{C16E9CB0-E5E6-4D47-B3F2-2AD46F89AEA3}"/>
    <cellStyle name="Currency 3 3 7" xfId="784" xr:uid="{6F55B958-2441-436B-A29A-06C8F991BAC7}"/>
    <cellStyle name="Currency 3 3 7 2" xfId="2469" xr:uid="{1DB0A1CD-3BD4-40F3-9AA3-C19C636A0C9B}"/>
    <cellStyle name="Currency 3 3 7 2 2" xfId="5301" xr:uid="{899500A5-7FEA-48A4-9DEC-C80FC7AB4AC6}"/>
    <cellStyle name="Currency 3 3 7 2 2 2" xfId="10965" xr:uid="{BCD7781B-2E0A-42C6-BC0E-00CC24021AA4}"/>
    <cellStyle name="Currency 3 3 7 2 2 2 2" xfId="22293" xr:uid="{8BA7C8B7-68C4-41F5-9AD6-2C7DFA6CDA1F}"/>
    <cellStyle name="Currency 3 3 7 2 2 2 2 2" xfId="44949" xr:uid="{38AB5BFB-D622-47E7-B19A-EC452C02D046}"/>
    <cellStyle name="Currency 3 3 7 2 2 2 3" xfId="33621" xr:uid="{73220AC0-8031-45F8-BA4F-6090C25F5EF1}"/>
    <cellStyle name="Currency 3 3 7 2 2 3" xfId="16629" xr:uid="{DAA5286B-403B-4673-A33A-6DFCAB3B3CF2}"/>
    <cellStyle name="Currency 3 3 7 2 2 3 2" xfId="39285" xr:uid="{C08A8545-0503-48D4-9456-AF3FE19D1C9B}"/>
    <cellStyle name="Currency 3 3 7 2 2 4" xfId="27957" xr:uid="{6991EEF8-9093-4ED9-808B-ADF289E31C5D}"/>
    <cellStyle name="Currency 3 3 7 2 3" xfId="8133" xr:uid="{5293C2A9-E20A-4B2B-9FBA-5FEA77AA0E90}"/>
    <cellStyle name="Currency 3 3 7 2 3 2" xfId="19461" xr:uid="{56CF1351-A2D4-4FB5-B40E-F0BC15D059EB}"/>
    <cellStyle name="Currency 3 3 7 2 3 2 2" xfId="42117" xr:uid="{F71355AA-8260-413C-A18A-40D47A60F58A}"/>
    <cellStyle name="Currency 3 3 7 2 3 3" xfId="30789" xr:uid="{948E060D-DFD8-4257-ABB8-FB500D4CEC32}"/>
    <cellStyle name="Currency 3 3 7 2 4" xfId="13797" xr:uid="{6F1C7406-476E-471C-B81C-F63AE4854A25}"/>
    <cellStyle name="Currency 3 3 7 2 4 2" xfId="36453" xr:uid="{EFB413ED-6D2A-419E-9842-3A65B1CC5425}"/>
    <cellStyle name="Currency 3 3 7 2 5" xfId="25125" xr:uid="{7AF3420D-4081-495E-85CE-E1254C0A9E6F}"/>
    <cellStyle name="Currency 3 3 7 3" xfId="3616" xr:uid="{C336B7E7-E20A-4A89-A12C-829A5207F300}"/>
    <cellStyle name="Currency 3 3 7 3 2" xfId="9280" xr:uid="{39205FFC-8856-47DE-820F-33A7AFC2C2CA}"/>
    <cellStyle name="Currency 3 3 7 3 2 2" xfId="20608" xr:uid="{054510A0-B711-41AB-A0D5-9B6C3D307317}"/>
    <cellStyle name="Currency 3 3 7 3 2 2 2" xfId="43264" xr:uid="{9CAC66AC-8EDD-4160-B9C7-49C008FF8495}"/>
    <cellStyle name="Currency 3 3 7 3 2 3" xfId="31936" xr:uid="{8FED6978-6D84-4967-856F-92721ABEA12C}"/>
    <cellStyle name="Currency 3 3 7 3 3" xfId="14944" xr:uid="{0A4C5296-AE91-43D8-8C9C-678A29DDA42A}"/>
    <cellStyle name="Currency 3 3 7 3 3 2" xfId="37600" xr:uid="{364964DD-B222-45A8-8695-FF182BC9135C}"/>
    <cellStyle name="Currency 3 3 7 3 4" xfId="26272" xr:uid="{A3B4E0A2-0804-475B-A0B6-E609FCAC0F1A}"/>
    <cellStyle name="Currency 3 3 7 4" xfId="6448" xr:uid="{29776435-3EF5-41DE-8264-305D048B7C6D}"/>
    <cellStyle name="Currency 3 3 7 4 2" xfId="17776" xr:uid="{4610A825-2C15-4008-AB29-8110EF7E68D1}"/>
    <cellStyle name="Currency 3 3 7 4 2 2" xfId="40432" xr:uid="{01622AEC-B63B-40B7-B265-B272F8E09B5D}"/>
    <cellStyle name="Currency 3 3 7 4 3" xfId="29104" xr:uid="{8F78A553-1D24-487C-B301-A4E479101177}"/>
    <cellStyle name="Currency 3 3 7 5" xfId="12112" xr:uid="{1E0805EE-10A1-4067-A0F6-06437E3C8121}"/>
    <cellStyle name="Currency 3 3 7 5 2" xfId="34768" xr:uid="{86CBFD96-AB37-4ADF-BCE1-28E11BB3080E}"/>
    <cellStyle name="Currency 3 3 7 6" xfId="23440" xr:uid="{B1D3ACBA-170C-4645-94B4-0C7A599933A0}"/>
    <cellStyle name="Currency 3 3 8" xfId="2470" xr:uid="{507D6E9B-AB90-4AD1-87CC-4A4D17E7CE6E}"/>
    <cellStyle name="Currency 3 3 8 2" xfId="5302" xr:uid="{0324A740-2092-4978-9B0B-562B5826DDD4}"/>
    <cellStyle name="Currency 3 3 8 2 2" xfId="10966" xr:uid="{5F9B3F62-155C-4708-AC1F-F4CD3B758FC5}"/>
    <cellStyle name="Currency 3 3 8 2 2 2" xfId="22294" xr:uid="{12839205-64EF-4EBD-8660-690C7926E070}"/>
    <cellStyle name="Currency 3 3 8 2 2 2 2" xfId="44950" xr:uid="{71EE1B73-E9AE-4BE5-BC5A-C0F5AF3EDDEB}"/>
    <cellStyle name="Currency 3 3 8 2 2 3" xfId="33622" xr:uid="{D0219AA5-6D73-4884-97E1-2E1233DC221F}"/>
    <cellStyle name="Currency 3 3 8 2 3" xfId="16630" xr:uid="{7EE472BA-B211-43A8-8F36-E236CDC2AA98}"/>
    <cellStyle name="Currency 3 3 8 2 3 2" xfId="39286" xr:uid="{910A66F9-6B26-4543-ACA6-4E5FDF6DEDED}"/>
    <cellStyle name="Currency 3 3 8 2 4" xfId="27958" xr:uid="{37BCFBBE-1363-4195-B463-136C2368E1FF}"/>
    <cellStyle name="Currency 3 3 8 3" xfId="8134" xr:uid="{B7D6D563-D663-4A04-8F87-53F799A41C01}"/>
    <cellStyle name="Currency 3 3 8 3 2" xfId="19462" xr:uid="{7111163B-28BD-4098-BCD0-1BBCFC19F510}"/>
    <cellStyle name="Currency 3 3 8 3 2 2" xfId="42118" xr:uid="{E32AD2F4-1764-455F-B156-2200D92CFF27}"/>
    <cellStyle name="Currency 3 3 8 3 3" xfId="30790" xr:uid="{9E63FCF3-98E1-4C98-91C2-F85CC367063C}"/>
    <cellStyle name="Currency 3 3 8 4" xfId="13798" xr:uid="{7D317A3C-E07C-4327-9F21-15B9DA4DB5A3}"/>
    <cellStyle name="Currency 3 3 8 4 2" xfId="36454" xr:uid="{C00C87F8-4988-4FA0-AA7F-019A74F97DA7}"/>
    <cellStyle name="Currency 3 3 8 5" xfId="25126" xr:uid="{4F9581F2-195A-423B-843D-29BBECB7234E}"/>
    <cellStyle name="Currency 3 3 9" xfId="2912" xr:uid="{AD3DC94B-AB17-46A2-BDB4-4BC9304D5EF2}"/>
    <cellStyle name="Currency 3 3 9 2" xfId="8576" xr:uid="{F1E43FB0-5130-4398-A194-49946E1619BA}"/>
    <cellStyle name="Currency 3 3 9 2 2" xfId="19904" xr:uid="{65CA3B16-D305-451B-A549-2BCBCABDBA4A}"/>
    <cellStyle name="Currency 3 3 9 2 2 2" xfId="42560" xr:uid="{15F66075-9FD6-40C4-80A1-E87440036E26}"/>
    <cellStyle name="Currency 3 3 9 2 3" xfId="31232" xr:uid="{5D0C9BD4-E900-49C2-A727-AB9F81958272}"/>
    <cellStyle name="Currency 3 3 9 3" xfId="14240" xr:uid="{B574DBBB-DD4F-437A-9994-0626BBD88043}"/>
    <cellStyle name="Currency 3 3 9 3 2" xfId="36896" xr:uid="{C0806D12-B1E6-41B2-AB29-FBB746EF4468}"/>
    <cellStyle name="Currency 3 3 9 4" xfId="25568" xr:uid="{87377931-B195-44F7-922D-66A9B7637F0D}"/>
    <cellStyle name="Currency 3 30" xfId="45407" xr:uid="{706D7CAB-C7F8-4F94-806B-EA449BD977E7}"/>
    <cellStyle name="Currency 3 31" xfId="45414" xr:uid="{54698B9D-3781-407D-A41D-7FA5F2AF2680}"/>
    <cellStyle name="Currency 3 32" xfId="45377" xr:uid="{EBD80678-447D-4313-952C-324832FD36C2}"/>
    <cellStyle name="Currency 3 4" xfId="73" xr:uid="{47963103-2309-4AC7-BF05-20F383FAB4E2}"/>
    <cellStyle name="Currency 3 4 10" xfId="5737" xr:uid="{0A903C0B-C5BF-4D92-96DA-2F4977E26970}"/>
    <cellStyle name="Currency 3 4 10 2" xfId="17065" xr:uid="{A90B983B-F885-4907-A469-5D90618A4F47}"/>
    <cellStyle name="Currency 3 4 10 2 2" xfId="39721" xr:uid="{CAEE2689-A694-4F80-AA37-DE1E5A113513}"/>
    <cellStyle name="Currency 3 4 10 3" xfId="28393" xr:uid="{9846CAD7-274B-4378-927F-1ABB3B8F4E3C}"/>
    <cellStyle name="Currency 3 4 11" xfId="11401" xr:uid="{1BAA0C1B-0745-40CC-B9A3-EBA3D14F819A}"/>
    <cellStyle name="Currency 3 4 11 2" xfId="34057" xr:uid="{E44975B5-C39F-4BF5-AD03-ADB88351D280}"/>
    <cellStyle name="Currency 3 4 12" xfId="22729" xr:uid="{E4935F21-7C20-448D-8768-2C6040072330}"/>
    <cellStyle name="Currency 3 4 2" xfId="95" xr:uid="{FF138175-3F27-4D84-89DB-5A6AAC80D229}"/>
    <cellStyle name="Currency 3 4 2 10" xfId="11423" xr:uid="{493D0E46-7161-4D1B-9D6B-2BE9D5CBD923}"/>
    <cellStyle name="Currency 3 4 2 10 2" xfId="34079" xr:uid="{54C618A7-C2E1-4B9F-8057-2EC6C916EA24}"/>
    <cellStyle name="Currency 3 4 2 11" xfId="22751" xr:uid="{F4C0ACE4-94AF-41F8-9AE2-9295BADE57BA}"/>
    <cellStyle name="Currency 3 4 2 2" xfId="139" xr:uid="{E9D8D1A0-4986-4A4C-8619-F21ABED6C0B4}"/>
    <cellStyle name="Currency 3 4 2 2 10" xfId="22795" xr:uid="{1E196300-2344-4D94-AA0D-1A1EF61FDAD6}"/>
    <cellStyle name="Currency 3 4 2 2 2" xfId="227" xr:uid="{8DD37AE2-BE8B-4ED6-93D8-F547E74D4B2E}"/>
    <cellStyle name="Currency 3 4 2 2 2 2" xfId="403" xr:uid="{30AB4C9A-3DA5-421B-A76B-43EA6ABD0ADD}"/>
    <cellStyle name="Currency 3 4 2 2 2 2 2" xfId="755" xr:uid="{CC71EA9E-9732-4516-9CDE-FE052134D03F}"/>
    <cellStyle name="Currency 3 4 2 2 2 2 2 2" xfId="1459" xr:uid="{DF12BCC4-64CB-4EC3-BDBC-528CFED0038A}"/>
    <cellStyle name="Currency 3 4 2 2 2 2 2 2 2" xfId="2471" xr:uid="{23E2A9A7-E32A-45EA-90C3-F6B7BCC59C93}"/>
    <cellStyle name="Currency 3 4 2 2 2 2 2 2 2 2" xfId="5303" xr:uid="{59276FC0-5300-4B95-8243-516E392CFAAC}"/>
    <cellStyle name="Currency 3 4 2 2 2 2 2 2 2 2 2" xfId="10967" xr:uid="{95566C17-D5D3-402B-BC6B-EE3483A3E5F9}"/>
    <cellStyle name="Currency 3 4 2 2 2 2 2 2 2 2 2 2" xfId="22295" xr:uid="{49D9553E-6DF6-4C4E-AFC0-F3FAA849070F}"/>
    <cellStyle name="Currency 3 4 2 2 2 2 2 2 2 2 2 2 2" xfId="44951" xr:uid="{BB76A22E-513B-4C22-A20E-3F2632C740B0}"/>
    <cellStyle name="Currency 3 4 2 2 2 2 2 2 2 2 2 3" xfId="33623" xr:uid="{D3191001-0154-46E1-875A-39DD9260931F}"/>
    <cellStyle name="Currency 3 4 2 2 2 2 2 2 2 2 3" xfId="16631" xr:uid="{EEF6A966-7EED-45AC-B49F-1CC03870C7B7}"/>
    <cellStyle name="Currency 3 4 2 2 2 2 2 2 2 2 3 2" xfId="39287" xr:uid="{FDCB2EE3-B6DF-4B1F-A58F-4F555D1743FD}"/>
    <cellStyle name="Currency 3 4 2 2 2 2 2 2 2 2 4" xfId="27959" xr:uid="{6DA5B0A9-BEA3-402A-AC56-1D53F5CD33E4}"/>
    <cellStyle name="Currency 3 4 2 2 2 2 2 2 2 3" xfId="8135" xr:uid="{239B4581-E9E1-4AB4-9867-6D227E88E7F2}"/>
    <cellStyle name="Currency 3 4 2 2 2 2 2 2 2 3 2" xfId="19463" xr:uid="{EB95E703-5D08-4448-A8C8-F981B65B2116}"/>
    <cellStyle name="Currency 3 4 2 2 2 2 2 2 2 3 2 2" xfId="42119" xr:uid="{28EAB6F5-D7B9-4B5C-A4FD-E4D7476ECAB0}"/>
    <cellStyle name="Currency 3 4 2 2 2 2 2 2 2 3 3" xfId="30791" xr:uid="{493715A7-6496-4FED-87D6-3FF3997ACED8}"/>
    <cellStyle name="Currency 3 4 2 2 2 2 2 2 2 4" xfId="13799" xr:uid="{2BCF32BB-3653-4DD5-AAC4-23974ECB30FB}"/>
    <cellStyle name="Currency 3 4 2 2 2 2 2 2 2 4 2" xfId="36455" xr:uid="{14BBCA0B-47C5-4E26-9A25-2B65CFE22E45}"/>
    <cellStyle name="Currency 3 4 2 2 2 2 2 2 2 5" xfId="25127" xr:uid="{0AB8B051-7E17-4CB1-B421-A35B8E019D98}"/>
    <cellStyle name="Currency 3 4 2 2 2 2 2 2 3" xfId="4291" xr:uid="{C03CF770-3E59-4084-96C3-8C80342B9387}"/>
    <cellStyle name="Currency 3 4 2 2 2 2 2 2 3 2" xfId="9955" xr:uid="{303D3094-ECA2-49D2-8FBE-27E5F65866CA}"/>
    <cellStyle name="Currency 3 4 2 2 2 2 2 2 3 2 2" xfId="21283" xr:uid="{C49EA297-55DE-4F29-9FD7-8D30338E04C1}"/>
    <cellStyle name="Currency 3 4 2 2 2 2 2 2 3 2 2 2" xfId="43939" xr:uid="{F2B71E8B-98BC-4935-81DF-7B009DB28131}"/>
    <cellStyle name="Currency 3 4 2 2 2 2 2 2 3 2 3" xfId="32611" xr:uid="{F6905FDF-87BB-4315-B923-488A7C0F008F}"/>
    <cellStyle name="Currency 3 4 2 2 2 2 2 2 3 3" xfId="15619" xr:uid="{A775548F-26FC-4BC3-961F-8F6DC479F47F}"/>
    <cellStyle name="Currency 3 4 2 2 2 2 2 2 3 3 2" xfId="38275" xr:uid="{51690E78-8EEE-4AE3-96C2-125953E83128}"/>
    <cellStyle name="Currency 3 4 2 2 2 2 2 2 3 4" xfId="26947" xr:uid="{BD9436DD-B6ED-4711-AB92-D89494FC132E}"/>
    <cellStyle name="Currency 3 4 2 2 2 2 2 2 4" xfId="7123" xr:uid="{E7A8CB8F-21A5-44EA-B0FB-61F6ADC799FF}"/>
    <cellStyle name="Currency 3 4 2 2 2 2 2 2 4 2" xfId="18451" xr:uid="{28668B6A-4C9F-4E43-A9EF-529580A31460}"/>
    <cellStyle name="Currency 3 4 2 2 2 2 2 2 4 2 2" xfId="41107" xr:uid="{59D66F4D-2E81-40F5-AC69-2B3A17E20406}"/>
    <cellStyle name="Currency 3 4 2 2 2 2 2 2 4 3" xfId="29779" xr:uid="{883E08BF-5D93-4C24-A6BA-BAFEAA799658}"/>
    <cellStyle name="Currency 3 4 2 2 2 2 2 2 5" xfId="12787" xr:uid="{CAE31A23-92B7-4F3A-B609-A232D96E73DB}"/>
    <cellStyle name="Currency 3 4 2 2 2 2 2 2 5 2" xfId="35443" xr:uid="{C9A11D26-472E-4100-8FA9-124798297F0F}"/>
    <cellStyle name="Currency 3 4 2 2 2 2 2 2 6" xfId="24115" xr:uid="{A6514144-2B2B-45F5-AB9C-3A60F9937414}"/>
    <cellStyle name="Currency 3 4 2 2 2 2 2 3" xfId="2472" xr:uid="{35921BB0-7253-411A-8B81-A0DAAED93D0E}"/>
    <cellStyle name="Currency 3 4 2 2 2 2 2 3 2" xfId="5304" xr:uid="{3BCF7B9B-E56C-4850-9B51-C3DE8453F54A}"/>
    <cellStyle name="Currency 3 4 2 2 2 2 2 3 2 2" xfId="10968" xr:uid="{A5401B8D-4DB5-4E36-BFF6-27A3CB58F94F}"/>
    <cellStyle name="Currency 3 4 2 2 2 2 2 3 2 2 2" xfId="22296" xr:uid="{04C2390B-8055-473B-A58F-0F30FA2CA425}"/>
    <cellStyle name="Currency 3 4 2 2 2 2 2 3 2 2 2 2" xfId="44952" xr:uid="{E7EA3677-638A-4871-9525-84D132789B45}"/>
    <cellStyle name="Currency 3 4 2 2 2 2 2 3 2 2 3" xfId="33624" xr:uid="{5BEC7693-A98E-4092-BCDB-E665BC124EA3}"/>
    <cellStyle name="Currency 3 4 2 2 2 2 2 3 2 3" xfId="16632" xr:uid="{C235A7A3-11F1-4373-A95B-8747F8322C9A}"/>
    <cellStyle name="Currency 3 4 2 2 2 2 2 3 2 3 2" xfId="39288" xr:uid="{F1A953D2-B036-4DF7-A350-ADCBBFE49BA9}"/>
    <cellStyle name="Currency 3 4 2 2 2 2 2 3 2 4" xfId="27960" xr:uid="{F9EC0667-D692-462D-B81A-BECF0614CD42}"/>
    <cellStyle name="Currency 3 4 2 2 2 2 2 3 3" xfId="8136" xr:uid="{0E0960AF-E446-43F4-92CE-3B5865FDC3B0}"/>
    <cellStyle name="Currency 3 4 2 2 2 2 2 3 3 2" xfId="19464" xr:uid="{1F7006FA-B5A2-4E8F-B9CD-7A87D07241A1}"/>
    <cellStyle name="Currency 3 4 2 2 2 2 2 3 3 2 2" xfId="42120" xr:uid="{AD3A369B-61E7-424D-9188-14963AD88E1A}"/>
    <cellStyle name="Currency 3 4 2 2 2 2 2 3 3 3" xfId="30792" xr:uid="{8EF6F27C-697D-4E42-BD2C-E2A1B3F83815}"/>
    <cellStyle name="Currency 3 4 2 2 2 2 2 3 4" xfId="13800" xr:uid="{67CB7CFE-EA3B-4AF1-B4A6-0E363E89DD56}"/>
    <cellStyle name="Currency 3 4 2 2 2 2 2 3 4 2" xfId="36456" xr:uid="{2FFADBD6-3501-4CD9-A587-307E751BD5A7}"/>
    <cellStyle name="Currency 3 4 2 2 2 2 2 3 5" xfId="25128" xr:uid="{A4D68DE4-0900-4589-B546-1C636F78E6BF}"/>
    <cellStyle name="Currency 3 4 2 2 2 2 2 4" xfId="3587" xr:uid="{FE7EBA4C-2A0A-435F-8D77-CDEDB61218AF}"/>
    <cellStyle name="Currency 3 4 2 2 2 2 2 4 2" xfId="9251" xr:uid="{12DE0F77-59F7-466F-A7C3-5EE153A9219A}"/>
    <cellStyle name="Currency 3 4 2 2 2 2 2 4 2 2" xfId="20579" xr:uid="{B508BCAD-D0CD-4C8E-9791-770307B3A8B0}"/>
    <cellStyle name="Currency 3 4 2 2 2 2 2 4 2 2 2" xfId="43235" xr:uid="{C5267D02-7A78-4A58-9822-1E98BE43D462}"/>
    <cellStyle name="Currency 3 4 2 2 2 2 2 4 2 3" xfId="31907" xr:uid="{FD0F00C9-FDF1-4C06-B268-05BF3F259BAE}"/>
    <cellStyle name="Currency 3 4 2 2 2 2 2 4 3" xfId="14915" xr:uid="{0C271B42-5351-4381-B3FB-CCCCB4A4B56F}"/>
    <cellStyle name="Currency 3 4 2 2 2 2 2 4 3 2" xfId="37571" xr:uid="{0377068F-1C0F-4D69-838E-F308B2D87AA1}"/>
    <cellStyle name="Currency 3 4 2 2 2 2 2 4 4" xfId="26243" xr:uid="{7F6277BC-399F-4302-A395-7A94E6699AAE}"/>
    <cellStyle name="Currency 3 4 2 2 2 2 2 5" xfId="6419" xr:uid="{BFF84619-2395-4757-B59C-6B5C5D65808D}"/>
    <cellStyle name="Currency 3 4 2 2 2 2 2 5 2" xfId="17747" xr:uid="{7D7A57FC-244E-4582-AC97-0DA1DDF69879}"/>
    <cellStyle name="Currency 3 4 2 2 2 2 2 5 2 2" xfId="40403" xr:uid="{69979DE7-1676-4F35-B10F-F2DBE065E53F}"/>
    <cellStyle name="Currency 3 4 2 2 2 2 2 5 3" xfId="29075" xr:uid="{3902185F-4EFD-43ED-9FE9-952F29EFEBDA}"/>
    <cellStyle name="Currency 3 4 2 2 2 2 2 6" xfId="12083" xr:uid="{2073475B-6B28-497C-83EC-055E9F7AA50C}"/>
    <cellStyle name="Currency 3 4 2 2 2 2 2 6 2" xfId="34739" xr:uid="{A212E38A-E470-41F5-A2E4-D4ED92AB2BA3}"/>
    <cellStyle name="Currency 3 4 2 2 2 2 2 7" xfId="23411" xr:uid="{8D1760D9-FC1F-44F2-AD88-75EEEC6F74E7}"/>
    <cellStyle name="Currency 3 4 2 2 2 2 3" xfId="1107" xr:uid="{A2DA2439-1E0A-496E-8F47-521A0193C300}"/>
    <cellStyle name="Currency 3 4 2 2 2 2 3 2" xfId="2473" xr:uid="{9E9AE0A3-F3DF-46B2-9A31-1FCDE669D0B0}"/>
    <cellStyle name="Currency 3 4 2 2 2 2 3 2 2" xfId="5305" xr:uid="{DCC61927-957A-4284-8E04-1C427711AA9A}"/>
    <cellStyle name="Currency 3 4 2 2 2 2 3 2 2 2" xfId="10969" xr:uid="{1B2EF812-B3D6-4A1F-B049-86DD4B473D0F}"/>
    <cellStyle name="Currency 3 4 2 2 2 2 3 2 2 2 2" xfId="22297" xr:uid="{60E79749-1E1C-4242-BCC5-5CF964072A10}"/>
    <cellStyle name="Currency 3 4 2 2 2 2 3 2 2 2 2 2" xfId="44953" xr:uid="{F5C2C0CF-3E5D-43BE-A904-EEE6D023BB5F}"/>
    <cellStyle name="Currency 3 4 2 2 2 2 3 2 2 2 3" xfId="33625" xr:uid="{AE6DAA5E-4685-4048-8AE9-AB2CF24A40DF}"/>
    <cellStyle name="Currency 3 4 2 2 2 2 3 2 2 3" xfId="16633" xr:uid="{8362C560-C6ED-48C0-8004-BC31128783D8}"/>
    <cellStyle name="Currency 3 4 2 2 2 2 3 2 2 3 2" xfId="39289" xr:uid="{D3F99679-0BFD-48E1-BB0F-B7B4741C02D7}"/>
    <cellStyle name="Currency 3 4 2 2 2 2 3 2 2 4" xfId="27961" xr:uid="{FA89B3AF-C0DC-4AFF-BE4D-591696C2781B}"/>
    <cellStyle name="Currency 3 4 2 2 2 2 3 2 3" xfId="8137" xr:uid="{81282AFE-E1D0-486E-B8CB-9595BAD2A475}"/>
    <cellStyle name="Currency 3 4 2 2 2 2 3 2 3 2" xfId="19465" xr:uid="{73F016C1-D6D6-4229-A34F-4F20BE9A0140}"/>
    <cellStyle name="Currency 3 4 2 2 2 2 3 2 3 2 2" xfId="42121" xr:uid="{0CCA9AAF-D47C-4842-8FCF-E0310D9254DE}"/>
    <cellStyle name="Currency 3 4 2 2 2 2 3 2 3 3" xfId="30793" xr:uid="{6C2AB92C-0DF2-4573-860E-BFBF663E47DC}"/>
    <cellStyle name="Currency 3 4 2 2 2 2 3 2 4" xfId="13801" xr:uid="{90237D70-AA0E-4EAF-8B45-6F7EA009488F}"/>
    <cellStyle name="Currency 3 4 2 2 2 2 3 2 4 2" xfId="36457" xr:uid="{0D34AEFB-5606-4BD0-A2D4-AAF0F8A14851}"/>
    <cellStyle name="Currency 3 4 2 2 2 2 3 2 5" xfId="25129" xr:uid="{E1503458-375A-4AA6-9E89-015639DB55D2}"/>
    <cellStyle name="Currency 3 4 2 2 2 2 3 3" xfId="3939" xr:uid="{E2AD32CD-9968-4B51-88BF-E51669E7306D}"/>
    <cellStyle name="Currency 3 4 2 2 2 2 3 3 2" xfId="9603" xr:uid="{549510A4-3EB0-4E16-998A-82D008B864E6}"/>
    <cellStyle name="Currency 3 4 2 2 2 2 3 3 2 2" xfId="20931" xr:uid="{24007BC9-B9C1-4F89-B6EB-02309949B50E}"/>
    <cellStyle name="Currency 3 4 2 2 2 2 3 3 2 2 2" xfId="43587" xr:uid="{4FDAF33A-4290-482A-A721-D5CC78AC6521}"/>
    <cellStyle name="Currency 3 4 2 2 2 2 3 3 2 3" xfId="32259" xr:uid="{2BDBBDF1-648C-4DAA-926D-6FA240BE2DAB}"/>
    <cellStyle name="Currency 3 4 2 2 2 2 3 3 3" xfId="15267" xr:uid="{0CD6CE2F-3455-49C9-9232-257A9111F14B}"/>
    <cellStyle name="Currency 3 4 2 2 2 2 3 3 3 2" xfId="37923" xr:uid="{175762E8-0456-4EAE-8236-A81F0349FC2B}"/>
    <cellStyle name="Currency 3 4 2 2 2 2 3 3 4" xfId="26595" xr:uid="{76C7DCE3-A40A-46C8-B114-68C3F7DECA2B}"/>
    <cellStyle name="Currency 3 4 2 2 2 2 3 4" xfId="6771" xr:uid="{8ACC1E61-96A6-46D9-B84D-14B9C15A61C9}"/>
    <cellStyle name="Currency 3 4 2 2 2 2 3 4 2" xfId="18099" xr:uid="{FE3FAE20-48FC-4F97-9578-0F4B347AAE8D}"/>
    <cellStyle name="Currency 3 4 2 2 2 2 3 4 2 2" xfId="40755" xr:uid="{DF85FFF3-0085-4ABD-A6E9-6A9D6EF6A58C}"/>
    <cellStyle name="Currency 3 4 2 2 2 2 3 4 3" xfId="29427" xr:uid="{96C99719-5253-4796-B712-4536AB1285E1}"/>
    <cellStyle name="Currency 3 4 2 2 2 2 3 5" xfId="12435" xr:uid="{FC19409A-A37F-4EE9-B59F-AAFE03FCE092}"/>
    <cellStyle name="Currency 3 4 2 2 2 2 3 5 2" xfId="35091" xr:uid="{2BC9C6CA-BCE6-4F53-B733-44F99B1F45EE}"/>
    <cellStyle name="Currency 3 4 2 2 2 2 3 6" xfId="23763" xr:uid="{8971EF77-E793-4FCB-A1FA-5192DF1D9197}"/>
    <cellStyle name="Currency 3 4 2 2 2 2 4" xfId="2474" xr:uid="{17BDDC4F-2F3F-4062-A910-A46057A0954C}"/>
    <cellStyle name="Currency 3 4 2 2 2 2 4 2" xfId="5306" xr:uid="{7213FBD0-D692-4B43-803C-7606BA70A965}"/>
    <cellStyle name="Currency 3 4 2 2 2 2 4 2 2" xfId="10970" xr:uid="{05DD52B4-0FE7-4725-AFB8-AA1C954DDF0C}"/>
    <cellStyle name="Currency 3 4 2 2 2 2 4 2 2 2" xfId="22298" xr:uid="{531D6EBA-E917-43BC-8B2A-0C4E0990677D}"/>
    <cellStyle name="Currency 3 4 2 2 2 2 4 2 2 2 2" xfId="44954" xr:uid="{4D1F3D66-DFA6-4943-9133-EF7BEE0DB00B}"/>
    <cellStyle name="Currency 3 4 2 2 2 2 4 2 2 3" xfId="33626" xr:uid="{F72F2B8D-C859-4B9A-B5A3-07925F3237C6}"/>
    <cellStyle name="Currency 3 4 2 2 2 2 4 2 3" xfId="16634" xr:uid="{F1F2CDE0-77B9-48BD-952A-7F99B56EF5B2}"/>
    <cellStyle name="Currency 3 4 2 2 2 2 4 2 3 2" xfId="39290" xr:uid="{7B8A77FE-1823-4E94-98AD-30FB5F272911}"/>
    <cellStyle name="Currency 3 4 2 2 2 2 4 2 4" xfId="27962" xr:uid="{828C9BFF-C7C6-4A8F-B603-68885815D8D7}"/>
    <cellStyle name="Currency 3 4 2 2 2 2 4 3" xfId="8138" xr:uid="{3E135224-4DBD-4E74-8C64-02B9A32973E0}"/>
    <cellStyle name="Currency 3 4 2 2 2 2 4 3 2" xfId="19466" xr:uid="{309545AD-078C-475C-AF5F-C19CD9C7B7B5}"/>
    <cellStyle name="Currency 3 4 2 2 2 2 4 3 2 2" xfId="42122" xr:uid="{0CB8A810-45D9-4145-81B8-EB3A31937607}"/>
    <cellStyle name="Currency 3 4 2 2 2 2 4 3 3" xfId="30794" xr:uid="{6C953D45-A164-44F3-8995-5FA2C73B13A4}"/>
    <cellStyle name="Currency 3 4 2 2 2 2 4 4" xfId="13802" xr:uid="{C8ADA414-6E29-4001-9E21-F3F04F6ABC31}"/>
    <cellStyle name="Currency 3 4 2 2 2 2 4 4 2" xfId="36458" xr:uid="{DC597A60-9703-4CD3-B101-A3DF34BEAA5A}"/>
    <cellStyle name="Currency 3 4 2 2 2 2 4 5" xfId="25130" xr:uid="{6B8B455C-98D2-40A9-971A-26F7D9CF4F57}"/>
    <cellStyle name="Currency 3 4 2 2 2 2 5" xfId="3235" xr:uid="{57BCAD01-73A3-4B8E-A8D4-25D6EDAED004}"/>
    <cellStyle name="Currency 3 4 2 2 2 2 5 2" xfId="8899" xr:uid="{8B4CEB90-D687-4094-A657-12DFC863A94F}"/>
    <cellStyle name="Currency 3 4 2 2 2 2 5 2 2" xfId="20227" xr:uid="{E798B254-2563-4EF2-B773-1F63E3EE18BD}"/>
    <cellStyle name="Currency 3 4 2 2 2 2 5 2 2 2" xfId="42883" xr:uid="{EAFB508F-B77F-43BF-985F-167A8CE8AE4E}"/>
    <cellStyle name="Currency 3 4 2 2 2 2 5 2 3" xfId="31555" xr:uid="{7CC87734-D132-4A64-9A2E-DB90E347BB1D}"/>
    <cellStyle name="Currency 3 4 2 2 2 2 5 3" xfId="14563" xr:uid="{85F0F96B-BA51-4EAC-A18F-EE7F89544E23}"/>
    <cellStyle name="Currency 3 4 2 2 2 2 5 3 2" xfId="37219" xr:uid="{93AF17E0-3303-431F-8AB0-E280F27076B4}"/>
    <cellStyle name="Currency 3 4 2 2 2 2 5 4" xfId="25891" xr:uid="{427D6D33-0E30-4C4D-AA4A-23DCA58FFB78}"/>
    <cellStyle name="Currency 3 4 2 2 2 2 6" xfId="6067" xr:uid="{6597BB4D-7B92-421A-90D6-9D3A614FE811}"/>
    <cellStyle name="Currency 3 4 2 2 2 2 6 2" xfId="17395" xr:uid="{01B65387-F73C-4D27-9045-CE0D79FE1369}"/>
    <cellStyle name="Currency 3 4 2 2 2 2 6 2 2" xfId="40051" xr:uid="{B7109C5F-1142-4F47-87D4-5FAC23977C3F}"/>
    <cellStyle name="Currency 3 4 2 2 2 2 6 3" xfId="28723" xr:uid="{97870AAF-EC85-4BA8-98A5-623203D3D8C6}"/>
    <cellStyle name="Currency 3 4 2 2 2 2 7" xfId="11731" xr:uid="{57545060-3D9B-4BC4-B655-C45066D3D936}"/>
    <cellStyle name="Currency 3 4 2 2 2 2 7 2" xfId="34387" xr:uid="{8919C3C2-2C31-4509-96CF-2AD8ABD1224E}"/>
    <cellStyle name="Currency 3 4 2 2 2 2 8" xfId="23059" xr:uid="{6B5F6D21-EAA2-4545-BAB4-092D205313BA}"/>
    <cellStyle name="Currency 3 4 2 2 2 3" xfId="579" xr:uid="{EEA5F8F2-B560-410C-BDFB-DF64DF9EA9D0}"/>
    <cellStyle name="Currency 3 4 2 2 2 3 2" xfId="1283" xr:uid="{1C0DB59F-0887-46B1-8177-22235712FEE0}"/>
    <cellStyle name="Currency 3 4 2 2 2 3 2 2" xfId="2475" xr:uid="{E88B3D15-9673-4F04-A521-9FF6014B3CC5}"/>
    <cellStyle name="Currency 3 4 2 2 2 3 2 2 2" xfId="5307" xr:uid="{1A0A0C99-CB0A-46B0-BDB8-51E497704D33}"/>
    <cellStyle name="Currency 3 4 2 2 2 3 2 2 2 2" xfId="10971" xr:uid="{45C20B81-FEA5-48EA-95EB-08D49CECE852}"/>
    <cellStyle name="Currency 3 4 2 2 2 3 2 2 2 2 2" xfId="22299" xr:uid="{D303EE9B-B611-4938-83B0-02E185AE4883}"/>
    <cellStyle name="Currency 3 4 2 2 2 3 2 2 2 2 2 2" xfId="44955" xr:uid="{00932A45-E6FC-4766-B6ED-70A96FDF654C}"/>
    <cellStyle name="Currency 3 4 2 2 2 3 2 2 2 2 3" xfId="33627" xr:uid="{B1A453B7-E243-49DD-8897-4FD7F6879BAA}"/>
    <cellStyle name="Currency 3 4 2 2 2 3 2 2 2 3" xfId="16635" xr:uid="{0D97C093-94AE-42EC-A967-5E5D5E2C257F}"/>
    <cellStyle name="Currency 3 4 2 2 2 3 2 2 2 3 2" xfId="39291" xr:uid="{1378F6BF-FF3E-4A5E-BA8F-1A376A30CC5F}"/>
    <cellStyle name="Currency 3 4 2 2 2 3 2 2 2 4" xfId="27963" xr:uid="{D1611E50-0E1F-462D-B78A-E6FB884D1C33}"/>
    <cellStyle name="Currency 3 4 2 2 2 3 2 2 3" xfId="8139" xr:uid="{139EDC1B-D12F-4D59-AAEF-72CF938E6F2B}"/>
    <cellStyle name="Currency 3 4 2 2 2 3 2 2 3 2" xfId="19467" xr:uid="{F8E9E622-9459-422D-A8C5-EB981F125FD7}"/>
    <cellStyle name="Currency 3 4 2 2 2 3 2 2 3 2 2" xfId="42123" xr:uid="{4179956F-ECEA-40AB-9AAB-D32F97680C5B}"/>
    <cellStyle name="Currency 3 4 2 2 2 3 2 2 3 3" xfId="30795" xr:uid="{7636A40F-67AD-496D-A2B6-7AFF613458C6}"/>
    <cellStyle name="Currency 3 4 2 2 2 3 2 2 4" xfId="13803" xr:uid="{DAD67C62-08B2-4455-A285-D894392C599F}"/>
    <cellStyle name="Currency 3 4 2 2 2 3 2 2 4 2" xfId="36459" xr:uid="{2F1DC78D-15BE-4553-B4D4-8FEA0A15FBF6}"/>
    <cellStyle name="Currency 3 4 2 2 2 3 2 2 5" xfId="25131" xr:uid="{5BAE24DD-0B14-4E8A-9A9B-1033D5CE17E9}"/>
    <cellStyle name="Currency 3 4 2 2 2 3 2 3" xfId="4115" xr:uid="{D81AC30C-4DAE-4032-B263-679230F6F0A7}"/>
    <cellStyle name="Currency 3 4 2 2 2 3 2 3 2" xfId="9779" xr:uid="{2C698A08-457E-4100-A563-DB51B8670F82}"/>
    <cellStyle name="Currency 3 4 2 2 2 3 2 3 2 2" xfId="21107" xr:uid="{B1808853-4CF4-48B0-8C5A-80BAFD8ABC45}"/>
    <cellStyle name="Currency 3 4 2 2 2 3 2 3 2 2 2" xfId="43763" xr:uid="{38A77A71-C1FB-4C28-B7B0-06B8D12D0660}"/>
    <cellStyle name="Currency 3 4 2 2 2 3 2 3 2 3" xfId="32435" xr:uid="{30806163-7C5B-44F1-82F9-048D21D69A79}"/>
    <cellStyle name="Currency 3 4 2 2 2 3 2 3 3" xfId="15443" xr:uid="{EBAE03BF-18F6-403D-9341-CAE09BAC1566}"/>
    <cellStyle name="Currency 3 4 2 2 2 3 2 3 3 2" xfId="38099" xr:uid="{B963B0F9-1E6D-4F58-B38C-2F59FBF9C0AC}"/>
    <cellStyle name="Currency 3 4 2 2 2 3 2 3 4" xfId="26771" xr:uid="{7B567EA2-508F-46C4-8764-42ACBFC4530C}"/>
    <cellStyle name="Currency 3 4 2 2 2 3 2 4" xfId="6947" xr:uid="{17764D44-A54E-4F5D-894A-75F7A784D7B6}"/>
    <cellStyle name="Currency 3 4 2 2 2 3 2 4 2" xfId="18275" xr:uid="{6A5FC8E4-1EB0-4292-96E3-30C28615E2FD}"/>
    <cellStyle name="Currency 3 4 2 2 2 3 2 4 2 2" xfId="40931" xr:uid="{634D97A0-3426-42BC-835A-290AEEB0FC40}"/>
    <cellStyle name="Currency 3 4 2 2 2 3 2 4 3" xfId="29603" xr:uid="{4EC787E5-F864-4EBC-A984-D26DFA4F4487}"/>
    <cellStyle name="Currency 3 4 2 2 2 3 2 5" xfId="12611" xr:uid="{F38A5AC7-B8B8-4A4F-A221-44077F7DED93}"/>
    <cellStyle name="Currency 3 4 2 2 2 3 2 5 2" xfId="35267" xr:uid="{A4CAB777-8AE6-47A3-A7F2-D72B7C604232}"/>
    <cellStyle name="Currency 3 4 2 2 2 3 2 6" xfId="23939" xr:uid="{75D3D559-B370-46C0-9722-6901FBA8F61C}"/>
    <cellStyle name="Currency 3 4 2 2 2 3 3" xfId="2476" xr:uid="{64EF4847-95C3-4DFD-8F29-C92362B8D64E}"/>
    <cellStyle name="Currency 3 4 2 2 2 3 3 2" xfId="5308" xr:uid="{3D4EE49F-2BED-4026-A306-2EFD7C146A7D}"/>
    <cellStyle name="Currency 3 4 2 2 2 3 3 2 2" xfId="10972" xr:uid="{A5DC54DE-C9B2-47CB-BEA7-244BFDAC6574}"/>
    <cellStyle name="Currency 3 4 2 2 2 3 3 2 2 2" xfId="22300" xr:uid="{5987B99C-AAEC-41D2-B4AB-D1E1E4A7036B}"/>
    <cellStyle name="Currency 3 4 2 2 2 3 3 2 2 2 2" xfId="44956" xr:uid="{EC21B4B9-8041-4E03-B375-D71105A8D9A1}"/>
    <cellStyle name="Currency 3 4 2 2 2 3 3 2 2 3" xfId="33628" xr:uid="{519533C5-2F19-4C9C-8C8B-D75AD119C23E}"/>
    <cellStyle name="Currency 3 4 2 2 2 3 3 2 3" xfId="16636" xr:uid="{99696FFB-2890-4112-8759-BE0011F3A67B}"/>
    <cellStyle name="Currency 3 4 2 2 2 3 3 2 3 2" xfId="39292" xr:uid="{18E9DB9C-8628-40C9-BE64-2A03B8BA6E60}"/>
    <cellStyle name="Currency 3 4 2 2 2 3 3 2 4" xfId="27964" xr:uid="{8B689661-2C17-43DA-B398-6784EE0B90F1}"/>
    <cellStyle name="Currency 3 4 2 2 2 3 3 3" xfId="8140" xr:uid="{36FCDB75-020E-42D2-9A7E-EA9AFF420818}"/>
    <cellStyle name="Currency 3 4 2 2 2 3 3 3 2" xfId="19468" xr:uid="{DFEB222D-FE28-40E0-AAE7-C2B02C9E2109}"/>
    <cellStyle name="Currency 3 4 2 2 2 3 3 3 2 2" xfId="42124" xr:uid="{159E1D9D-C7A2-44D1-86FC-2A6FC3DD0637}"/>
    <cellStyle name="Currency 3 4 2 2 2 3 3 3 3" xfId="30796" xr:uid="{5FC3E94D-5E37-4204-95E6-5A28CA270497}"/>
    <cellStyle name="Currency 3 4 2 2 2 3 3 4" xfId="13804" xr:uid="{F79991B7-92CA-46BD-96BC-C967A4F87E29}"/>
    <cellStyle name="Currency 3 4 2 2 2 3 3 4 2" xfId="36460" xr:uid="{8770F6BF-37F9-42C8-A013-9343D2F6508B}"/>
    <cellStyle name="Currency 3 4 2 2 2 3 3 5" xfId="25132" xr:uid="{0196EAB2-8FD2-4965-8BB9-75841FF3A882}"/>
    <cellStyle name="Currency 3 4 2 2 2 3 4" xfId="3411" xr:uid="{EF7804AC-CF6C-40DA-B755-00EC5978D8B2}"/>
    <cellStyle name="Currency 3 4 2 2 2 3 4 2" xfId="9075" xr:uid="{7C143BE4-AC23-4E2B-97AB-C3D969E56C01}"/>
    <cellStyle name="Currency 3 4 2 2 2 3 4 2 2" xfId="20403" xr:uid="{6E85555B-BDB8-4EE8-8381-A6B3DE8DA11E}"/>
    <cellStyle name="Currency 3 4 2 2 2 3 4 2 2 2" xfId="43059" xr:uid="{86097A58-9E05-4F5C-904C-766640EEE044}"/>
    <cellStyle name="Currency 3 4 2 2 2 3 4 2 3" xfId="31731" xr:uid="{AC3DFF27-E365-495E-AB61-8699EE53F564}"/>
    <cellStyle name="Currency 3 4 2 2 2 3 4 3" xfId="14739" xr:uid="{3A4D0578-879A-4D83-969F-26F6F243AEE0}"/>
    <cellStyle name="Currency 3 4 2 2 2 3 4 3 2" xfId="37395" xr:uid="{50C49183-8E0B-4574-8414-364E6CC2008C}"/>
    <cellStyle name="Currency 3 4 2 2 2 3 4 4" xfId="26067" xr:uid="{A34A698F-41D9-40D0-A8D9-065E88DDDD82}"/>
    <cellStyle name="Currency 3 4 2 2 2 3 5" xfId="6243" xr:uid="{F087C0A6-D309-4D52-8772-EAFCA4762BB6}"/>
    <cellStyle name="Currency 3 4 2 2 2 3 5 2" xfId="17571" xr:uid="{223755B0-B37D-46E8-A01D-B3FDE745F903}"/>
    <cellStyle name="Currency 3 4 2 2 2 3 5 2 2" xfId="40227" xr:uid="{E25F73F1-1230-485E-B1A8-4300B3887509}"/>
    <cellStyle name="Currency 3 4 2 2 2 3 5 3" xfId="28899" xr:uid="{DB77EE16-FB1C-4C70-9E15-1C8EB0D78289}"/>
    <cellStyle name="Currency 3 4 2 2 2 3 6" xfId="11907" xr:uid="{149B2ECF-5998-43AD-9587-C7A36B9083FC}"/>
    <cellStyle name="Currency 3 4 2 2 2 3 6 2" xfId="34563" xr:uid="{973F9CF0-847C-4436-9297-233AC79DCC12}"/>
    <cellStyle name="Currency 3 4 2 2 2 3 7" xfId="23235" xr:uid="{3DED0AAE-6097-472A-8AA1-F86DB5C3C17E}"/>
    <cellStyle name="Currency 3 4 2 2 2 4" xfId="931" xr:uid="{21318803-6FF9-4726-A397-9753B9CDF5E5}"/>
    <cellStyle name="Currency 3 4 2 2 2 4 2" xfId="2477" xr:uid="{216BC5D6-7E13-4D2F-99DF-9E32FAA92810}"/>
    <cellStyle name="Currency 3 4 2 2 2 4 2 2" xfId="5309" xr:uid="{85076F67-D344-497F-9801-880E3565D8B7}"/>
    <cellStyle name="Currency 3 4 2 2 2 4 2 2 2" xfId="10973" xr:uid="{BABA7133-E4CA-4E0D-972D-6F992825C1BE}"/>
    <cellStyle name="Currency 3 4 2 2 2 4 2 2 2 2" xfId="22301" xr:uid="{53FB4D72-2BD1-4713-8FE7-E2AF0FA83713}"/>
    <cellStyle name="Currency 3 4 2 2 2 4 2 2 2 2 2" xfId="44957" xr:uid="{49D631C8-C441-497A-9F6B-412340CF14F3}"/>
    <cellStyle name="Currency 3 4 2 2 2 4 2 2 2 3" xfId="33629" xr:uid="{013BBD09-E2A3-4839-914D-17FC79E01D5F}"/>
    <cellStyle name="Currency 3 4 2 2 2 4 2 2 3" xfId="16637" xr:uid="{A2758C56-32BE-490E-99FB-03AE9780CCB0}"/>
    <cellStyle name="Currency 3 4 2 2 2 4 2 2 3 2" xfId="39293" xr:uid="{0FC8BF3F-EC8B-4657-AD47-32E93C23F92A}"/>
    <cellStyle name="Currency 3 4 2 2 2 4 2 2 4" xfId="27965" xr:uid="{BB2E600A-4BBD-4ED3-ACA0-8F0FCE4720B7}"/>
    <cellStyle name="Currency 3 4 2 2 2 4 2 3" xfId="8141" xr:uid="{97930FA2-AC9C-4E5D-8753-73682D676771}"/>
    <cellStyle name="Currency 3 4 2 2 2 4 2 3 2" xfId="19469" xr:uid="{814C1F10-BBA1-4B00-99C6-EFA9E44E1E45}"/>
    <cellStyle name="Currency 3 4 2 2 2 4 2 3 2 2" xfId="42125" xr:uid="{4385D3E1-6323-4C56-BA25-38DAF631664D}"/>
    <cellStyle name="Currency 3 4 2 2 2 4 2 3 3" xfId="30797" xr:uid="{C0CEF99E-EA9B-4322-BC44-8B4E3968EE34}"/>
    <cellStyle name="Currency 3 4 2 2 2 4 2 4" xfId="13805" xr:uid="{E7D55C51-4D99-4AFE-9A84-377FA5D57DDF}"/>
    <cellStyle name="Currency 3 4 2 2 2 4 2 4 2" xfId="36461" xr:uid="{6E204888-5F21-4C77-AD6C-9641CCF45418}"/>
    <cellStyle name="Currency 3 4 2 2 2 4 2 5" xfId="25133" xr:uid="{24472030-81F4-4A65-AC90-C6715DC67C33}"/>
    <cellStyle name="Currency 3 4 2 2 2 4 3" xfId="3763" xr:uid="{6F6B6352-8D18-4715-A2B5-343FF2A11CD3}"/>
    <cellStyle name="Currency 3 4 2 2 2 4 3 2" xfId="9427" xr:uid="{6F90AE7D-6348-45DE-BC54-84AF43380A0D}"/>
    <cellStyle name="Currency 3 4 2 2 2 4 3 2 2" xfId="20755" xr:uid="{B2DFF7E9-F1E3-4647-993B-4173C93D2DA5}"/>
    <cellStyle name="Currency 3 4 2 2 2 4 3 2 2 2" xfId="43411" xr:uid="{ADF448F3-9188-4B71-BE9F-FA6F4985943E}"/>
    <cellStyle name="Currency 3 4 2 2 2 4 3 2 3" xfId="32083" xr:uid="{5A5DA54B-F5BA-47D8-8A1D-FFABBCD74B1C}"/>
    <cellStyle name="Currency 3 4 2 2 2 4 3 3" xfId="15091" xr:uid="{1DFF1854-98B2-445A-BB72-95B10AB1335F}"/>
    <cellStyle name="Currency 3 4 2 2 2 4 3 3 2" xfId="37747" xr:uid="{160CAE92-EE1B-4CE5-9495-BCA6AD7E4249}"/>
    <cellStyle name="Currency 3 4 2 2 2 4 3 4" xfId="26419" xr:uid="{4AFC9CC3-702A-40E2-8973-230064BD48A4}"/>
    <cellStyle name="Currency 3 4 2 2 2 4 4" xfId="6595" xr:uid="{B01CAD52-B893-4EC7-B39F-9B1DDFA96885}"/>
    <cellStyle name="Currency 3 4 2 2 2 4 4 2" xfId="17923" xr:uid="{FEFBDB21-DE54-4D63-9D6D-40C2E91480C0}"/>
    <cellStyle name="Currency 3 4 2 2 2 4 4 2 2" xfId="40579" xr:uid="{0D680BE4-EFF1-4D3F-AEBE-CFF429C8AB58}"/>
    <cellStyle name="Currency 3 4 2 2 2 4 4 3" xfId="29251" xr:uid="{C4B4E569-44EB-43DE-8609-B61DE8E8BA7F}"/>
    <cellStyle name="Currency 3 4 2 2 2 4 5" xfId="12259" xr:uid="{8F4917B7-F614-4024-9ACF-737A18D8F542}"/>
    <cellStyle name="Currency 3 4 2 2 2 4 5 2" xfId="34915" xr:uid="{26E934AD-0ABC-4E6A-B849-154556E41DE0}"/>
    <cellStyle name="Currency 3 4 2 2 2 4 6" xfId="23587" xr:uid="{FB256D18-13A6-436C-91C1-CA6E1EBCEF49}"/>
    <cellStyle name="Currency 3 4 2 2 2 5" xfId="2478" xr:uid="{7FD4774D-A2B2-4D3D-A6D9-D22B6696576D}"/>
    <cellStyle name="Currency 3 4 2 2 2 5 2" xfId="5310" xr:uid="{706D5E34-2479-4810-ABB2-67EF45CD9BB3}"/>
    <cellStyle name="Currency 3 4 2 2 2 5 2 2" xfId="10974" xr:uid="{3035D31B-6DEB-498C-8DF6-CB9CEF73BC93}"/>
    <cellStyle name="Currency 3 4 2 2 2 5 2 2 2" xfId="22302" xr:uid="{C47104CE-3F69-4177-A4AA-F4368B7A8E24}"/>
    <cellStyle name="Currency 3 4 2 2 2 5 2 2 2 2" xfId="44958" xr:uid="{8476C544-A339-4C45-9EB0-C1803CB2FF19}"/>
    <cellStyle name="Currency 3 4 2 2 2 5 2 2 3" xfId="33630" xr:uid="{81B0A9A3-1064-41AA-9D74-A512BBA510A9}"/>
    <cellStyle name="Currency 3 4 2 2 2 5 2 3" xfId="16638" xr:uid="{62809386-D903-464D-A0B6-8DDEF9EFB01D}"/>
    <cellStyle name="Currency 3 4 2 2 2 5 2 3 2" xfId="39294" xr:uid="{9B18D63A-34B8-43CA-B762-E84CACAF1E44}"/>
    <cellStyle name="Currency 3 4 2 2 2 5 2 4" xfId="27966" xr:uid="{06B9156E-EA1A-4718-B4A7-0CBA2769B51C}"/>
    <cellStyle name="Currency 3 4 2 2 2 5 3" xfId="8142" xr:uid="{ABA3ACDE-1C6D-445B-9F21-0FADF5712420}"/>
    <cellStyle name="Currency 3 4 2 2 2 5 3 2" xfId="19470" xr:uid="{3B26A77B-75B2-4DC9-A773-79EBDD551D32}"/>
    <cellStyle name="Currency 3 4 2 2 2 5 3 2 2" xfId="42126" xr:uid="{4E5DDEC7-4BBB-4E09-8FD6-F5F617EE8AE4}"/>
    <cellStyle name="Currency 3 4 2 2 2 5 3 3" xfId="30798" xr:uid="{8AF3486A-F9EB-4836-BBD8-A12E3A013E90}"/>
    <cellStyle name="Currency 3 4 2 2 2 5 4" xfId="13806" xr:uid="{627605EC-E6FD-4887-9338-4199FBDC3A7B}"/>
    <cellStyle name="Currency 3 4 2 2 2 5 4 2" xfId="36462" xr:uid="{DD935B18-412E-45E9-A9C1-CE589742BD01}"/>
    <cellStyle name="Currency 3 4 2 2 2 5 5" xfId="25134" xr:uid="{BF4A6718-0F61-469B-BAAE-0A499F5F8EF6}"/>
    <cellStyle name="Currency 3 4 2 2 2 6" xfId="3059" xr:uid="{24716429-7D41-4D65-956C-7FAA3CF79D9A}"/>
    <cellStyle name="Currency 3 4 2 2 2 6 2" xfId="8723" xr:uid="{F7FF5F2C-CF60-4A65-91C2-359CFFF3F5A3}"/>
    <cellStyle name="Currency 3 4 2 2 2 6 2 2" xfId="20051" xr:uid="{AF074ACB-6123-4368-B4F2-ECA0F1748199}"/>
    <cellStyle name="Currency 3 4 2 2 2 6 2 2 2" xfId="42707" xr:uid="{6B19F081-1401-472D-B6B3-4B7A4AB7B4F9}"/>
    <cellStyle name="Currency 3 4 2 2 2 6 2 3" xfId="31379" xr:uid="{5F5C3A33-0B4C-4619-BF67-202A3D6BF583}"/>
    <cellStyle name="Currency 3 4 2 2 2 6 3" xfId="14387" xr:uid="{F3C14687-BC21-407C-9A01-56DC1655B619}"/>
    <cellStyle name="Currency 3 4 2 2 2 6 3 2" xfId="37043" xr:uid="{4DC9E713-9F58-45AB-B726-3ED464856DC9}"/>
    <cellStyle name="Currency 3 4 2 2 2 6 4" xfId="25715" xr:uid="{6DB7F4A4-DEFF-496D-9F98-6820889D92EE}"/>
    <cellStyle name="Currency 3 4 2 2 2 7" xfId="5891" xr:uid="{1B449BEA-62A2-4973-80E1-8EABA20E91FA}"/>
    <cellStyle name="Currency 3 4 2 2 2 7 2" xfId="17219" xr:uid="{BC281C65-305F-43DD-8B77-683261DDA9D1}"/>
    <cellStyle name="Currency 3 4 2 2 2 7 2 2" xfId="39875" xr:uid="{F0B43D12-4931-4339-B04E-ED1D2BEEF71A}"/>
    <cellStyle name="Currency 3 4 2 2 2 7 3" xfId="28547" xr:uid="{55AD6204-12B5-4F9A-B2A6-728F4B913109}"/>
    <cellStyle name="Currency 3 4 2 2 2 8" xfId="11555" xr:uid="{97E7A404-6544-42D3-A38D-C20072421408}"/>
    <cellStyle name="Currency 3 4 2 2 2 8 2" xfId="34211" xr:uid="{7987033B-D12C-45F8-A914-65681EE7B750}"/>
    <cellStyle name="Currency 3 4 2 2 2 9" xfId="22883" xr:uid="{C592C7D3-DE1A-49C1-B6F0-0B9F55D68520}"/>
    <cellStyle name="Currency 3 4 2 2 3" xfId="315" xr:uid="{029C185C-E54A-48BF-B596-0F017205C8D7}"/>
    <cellStyle name="Currency 3 4 2 2 3 2" xfId="667" xr:uid="{60B6236E-298D-4392-A8A6-30B055D40CD7}"/>
    <cellStyle name="Currency 3 4 2 2 3 2 2" xfId="1371" xr:uid="{3CB8B2D2-7996-432F-9727-46C9EDFAF954}"/>
    <cellStyle name="Currency 3 4 2 2 3 2 2 2" xfId="2479" xr:uid="{3F9A2E66-2B19-44F4-B182-30874DC0802D}"/>
    <cellStyle name="Currency 3 4 2 2 3 2 2 2 2" xfId="5311" xr:uid="{6E750FD7-1785-4D25-9847-199F71FA6851}"/>
    <cellStyle name="Currency 3 4 2 2 3 2 2 2 2 2" xfId="10975" xr:uid="{2C4F07BE-D83F-4E58-B512-C4A2FB30ACC6}"/>
    <cellStyle name="Currency 3 4 2 2 3 2 2 2 2 2 2" xfId="22303" xr:uid="{EE2FD423-03AB-4734-AD29-EEF33030D6C2}"/>
    <cellStyle name="Currency 3 4 2 2 3 2 2 2 2 2 2 2" xfId="44959" xr:uid="{857A3630-DCF4-420C-ADF1-CD0CCEFC1A86}"/>
    <cellStyle name="Currency 3 4 2 2 3 2 2 2 2 2 3" xfId="33631" xr:uid="{19BED5AF-8861-4208-B604-D4A571EC36FD}"/>
    <cellStyle name="Currency 3 4 2 2 3 2 2 2 2 3" xfId="16639" xr:uid="{4857C389-D7F9-4553-A872-897F7C126677}"/>
    <cellStyle name="Currency 3 4 2 2 3 2 2 2 2 3 2" xfId="39295" xr:uid="{664EC588-48AD-4C97-BEE7-58F2C22ECE1E}"/>
    <cellStyle name="Currency 3 4 2 2 3 2 2 2 2 4" xfId="27967" xr:uid="{2F70C480-DEE0-4681-A812-1FFD4ABF31A1}"/>
    <cellStyle name="Currency 3 4 2 2 3 2 2 2 3" xfId="8143" xr:uid="{6DD410FC-F5EF-4EEA-AE7B-9BBEAD513D6C}"/>
    <cellStyle name="Currency 3 4 2 2 3 2 2 2 3 2" xfId="19471" xr:uid="{68E7640D-6183-44E8-B38B-87D34F4741EA}"/>
    <cellStyle name="Currency 3 4 2 2 3 2 2 2 3 2 2" xfId="42127" xr:uid="{C715524D-362D-4634-AA4C-8E01231C0B4B}"/>
    <cellStyle name="Currency 3 4 2 2 3 2 2 2 3 3" xfId="30799" xr:uid="{258010BF-921C-44C4-ABBA-848230150958}"/>
    <cellStyle name="Currency 3 4 2 2 3 2 2 2 4" xfId="13807" xr:uid="{A3172BF4-9BAA-4A40-A30F-AA961A0FB75B}"/>
    <cellStyle name="Currency 3 4 2 2 3 2 2 2 4 2" xfId="36463" xr:uid="{7E8CBB23-0E0B-4C9B-9278-9E5BE4F37506}"/>
    <cellStyle name="Currency 3 4 2 2 3 2 2 2 5" xfId="25135" xr:uid="{A2C62620-FC47-4FB1-B42D-60B03F562394}"/>
    <cellStyle name="Currency 3 4 2 2 3 2 2 3" xfId="4203" xr:uid="{8A56CF90-4704-4F3D-8857-4396FC980CDF}"/>
    <cellStyle name="Currency 3 4 2 2 3 2 2 3 2" xfId="9867" xr:uid="{0C974D39-FEB2-4B5D-92FD-5B2503605C78}"/>
    <cellStyle name="Currency 3 4 2 2 3 2 2 3 2 2" xfId="21195" xr:uid="{E111079E-F32B-43CD-846E-4A815BF332CB}"/>
    <cellStyle name="Currency 3 4 2 2 3 2 2 3 2 2 2" xfId="43851" xr:uid="{F1E98E1D-71AB-45EC-B325-09C4FEE00E25}"/>
    <cellStyle name="Currency 3 4 2 2 3 2 2 3 2 3" xfId="32523" xr:uid="{13DCD3C4-3EB4-4128-901D-58412DA02A5B}"/>
    <cellStyle name="Currency 3 4 2 2 3 2 2 3 3" xfId="15531" xr:uid="{AB406074-A204-4BEE-96C8-1FD1066E9556}"/>
    <cellStyle name="Currency 3 4 2 2 3 2 2 3 3 2" xfId="38187" xr:uid="{0635A644-DDAE-4F03-8F87-D398C6D51C09}"/>
    <cellStyle name="Currency 3 4 2 2 3 2 2 3 4" xfId="26859" xr:uid="{0342AD3F-6D50-4464-9AEA-D4E32C53D1BF}"/>
    <cellStyle name="Currency 3 4 2 2 3 2 2 4" xfId="7035" xr:uid="{B54946A1-2632-410E-8F62-19A79097C62D}"/>
    <cellStyle name="Currency 3 4 2 2 3 2 2 4 2" xfId="18363" xr:uid="{D543F67B-45E5-4666-93AF-E1D81A13F628}"/>
    <cellStyle name="Currency 3 4 2 2 3 2 2 4 2 2" xfId="41019" xr:uid="{56EA5C95-BA67-41FE-9A55-7849D31DA2D3}"/>
    <cellStyle name="Currency 3 4 2 2 3 2 2 4 3" xfId="29691" xr:uid="{62DDDD25-7E18-45B6-B4DB-8F07D8F201C0}"/>
    <cellStyle name="Currency 3 4 2 2 3 2 2 5" xfId="12699" xr:uid="{2295A4B7-098C-4FF6-ADD9-58A52BD6B132}"/>
    <cellStyle name="Currency 3 4 2 2 3 2 2 5 2" xfId="35355" xr:uid="{0506EB06-AF88-4FA7-9EF9-1538A5EEACA3}"/>
    <cellStyle name="Currency 3 4 2 2 3 2 2 6" xfId="24027" xr:uid="{F2719BA6-C9B5-41AC-B0B5-A00FB1B8E077}"/>
    <cellStyle name="Currency 3 4 2 2 3 2 3" xfId="2480" xr:uid="{F135C539-D84A-45FC-8769-F26F047755FD}"/>
    <cellStyle name="Currency 3 4 2 2 3 2 3 2" xfId="5312" xr:uid="{46A0FEB9-98DD-46C9-AC44-8A4532B0B179}"/>
    <cellStyle name="Currency 3 4 2 2 3 2 3 2 2" xfId="10976" xr:uid="{CE399E00-78FF-49D4-914A-20A665422A33}"/>
    <cellStyle name="Currency 3 4 2 2 3 2 3 2 2 2" xfId="22304" xr:uid="{351BA985-6E32-43B2-AC62-27F2BD4AB0EC}"/>
    <cellStyle name="Currency 3 4 2 2 3 2 3 2 2 2 2" xfId="44960" xr:uid="{33158F56-0A45-4C94-BD33-F4D04022E1A1}"/>
    <cellStyle name="Currency 3 4 2 2 3 2 3 2 2 3" xfId="33632" xr:uid="{26AE840C-A3EB-4174-BBFC-4F942A44EA68}"/>
    <cellStyle name="Currency 3 4 2 2 3 2 3 2 3" xfId="16640" xr:uid="{2535DCB7-2F08-44BF-815A-A3E0F7C04730}"/>
    <cellStyle name="Currency 3 4 2 2 3 2 3 2 3 2" xfId="39296" xr:uid="{E2BDC582-8CAE-4F43-8F3A-3CA592595097}"/>
    <cellStyle name="Currency 3 4 2 2 3 2 3 2 4" xfId="27968" xr:uid="{7F6889D2-726B-48D4-8C06-22C7DE693617}"/>
    <cellStyle name="Currency 3 4 2 2 3 2 3 3" xfId="8144" xr:uid="{2277A376-2546-4516-AF6F-90E79D727124}"/>
    <cellStyle name="Currency 3 4 2 2 3 2 3 3 2" xfId="19472" xr:uid="{D688EEF1-A982-41A2-AE4C-1B61EE11DCD9}"/>
    <cellStyle name="Currency 3 4 2 2 3 2 3 3 2 2" xfId="42128" xr:uid="{CC95C662-583D-43CC-B3D1-92F90D35BD2F}"/>
    <cellStyle name="Currency 3 4 2 2 3 2 3 3 3" xfId="30800" xr:uid="{BA502D0A-A3C2-4DB2-AE15-AFB05EF56014}"/>
    <cellStyle name="Currency 3 4 2 2 3 2 3 4" xfId="13808" xr:uid="{144D9979-CFB4-4224-8F1D-4AE604496897}"/>
    <cellStyle name="Currency 3 4 2 2 3 2 3 4 2" xfId="36464" xr:uid="{9C5F367D-A1D2-4972-965D-2F82602A81A8}"/>
    <cellStyle name="Currency 3 4 2 2 3 2 3 5" xfId="25136" xr:uid="{E254790F-E480-4D06-B67C-6BEB4640AF2E}"/>
    <cellStyle name="Currency 3 4 2 2 3 2 4" xfId="3499" xr:uid="{71C33E5F-042F-4B61-AF04-353C65F03B8B}"/>
    <cellStyle name="Currency 3 4 2 2 3 2 4 2" xfId="9163" xr:uid="{7C1BAE9E-7E02-47EB-9E9C-84EF7999C082}"/>
    <cellStyle name="Currency 3 4 2 2 3 2 4 2 2" xfId="20491" xr:uid="{9D393E8F-4F40-4BA2-AFAC-9EC517B1D410}"/>
    <cellStyle name="Currency 3 4 2 2 3 2 4 2 2 2" xfId="43147" xr:uid="{60D71855-0D29-4CBE-980A-1FEB50679020}"/>
    <cellStyle name="Currency 3 4 2 2 3 2 4 2 3" xfId="31819" xr:uid="{625EC0A8-D841-4A62-B49F-18D9C691D48F}"/>
    <cellStyle name="Currency 3 4 2 2 3 2 4 3" xfId="14827" xr:uid="{2634A383-4C4D-4CF2-93A7-3FF0A2FEEDF1}"/>
    <cellStyle name="Currency 3 4 2 2 3 2 4 3 2" xfId="37483" xr:uid="{B3482195-BBC8-4C97-9F07-112C085FB745}"/>
    <cellStyle name="Currency 3 4 2 2 3 2 4 4" xfId="26155" xr:uid="{EB9C0707-6472-4C2E-80D5-33D2973FC057}"/>
    <cellStyle name="Currency 3 4 2 2 3 2 5" xfId="6331" xr:uid="{480D215C-E982-4041-BB23-5F69C8FCDB7B}"/>
    <cellStyle name="Currency 3 4 2 2 3 2 5 2" xfId="17659" xr:uid="{BCEC159A-D356-4756-96B4-79CD07976C00}"/>
    <cellStyle name="Currency 3 4 2 2 3 2 5 2 2" xfId="40315" xr:uid="{3D8F2E3A-0EB2-4CDB-9F22-68B37E38DCB6}"/>
    <cellStyle name="Currency 3 4 2 2 3 2 5 3" xfId="28987" xr:uid="{FDFCA68B-D88F-4D8F-A393-B0D7549F7519}"/>
    <cellStyle name="Currency 3 4 2 2 3 2 6" xfId="11995" xr:uid="{48906F27-68C1-4642-AE11-E0E1D6ECE8FD}"/>
    <cellStyle name="Currency 3 4 2 2 3 2 6 2" xfId="34651" xr:uid="{206DF629-C23C-4C22-B0F3-417A29672C84}"/>
    <cellStyle name="Currency 3 4 2 2 3 2 7" xfId="23323" xr:uid="{6AD23A29-2087-4403-A332-042C55015DD0}"/>
    <cellStyle name="Currency 3 4 2 2 3 3" xfId="1019" xr:uid="{2288E898-1796-44BA-8A65-A3B07A81B9A2}"/>
    <cellStyle name="Currency 3 4 2 2 3 3 2" xfId="2481" xr:uid="{49E0A5F7-4C77-4020-9C94-9CC2BE31B072}"/>
    <cellStyle name="Currency 3 4 2 2 3 3 2 2" xfId="5313" xr:uid="{53EB85AF-BB25-4C9D-8A89-929F551C4E2E}"/>
    <cellStyle name="Currency 3 4 2 2 3 3 2 2 2" xfId="10977" xr:uid="{37095839-2962-49F5-B5CF-F4C1AD43AF28}"/>
    <cellStyle name="Currency 3 4 2 2 3 3 2 2 2 2" xfId="22305" xr:uid="{40411E46-3BBB-4195-9718-C3A218544F24}"/>
    <cellStyle name="Currency 3 4 2 2 3 3 2 2 2 2 2" xfId="44961" xr:uid="{D924B015-D03A-41A0-B5A4-4B62397D9870}"/>
    <cellStyle name="Currency 3 4 2 2 3 3 2 2 2 3" xfId="33633" xr:uid="{3256D67F-2222-46C2-AF47-64C59996C5CA}"/>
    <cellStyle name="Currency 3 4 2 2 3 3 2 2 3" xfId="16641" xr:uid="{ECB3FBFA-251D-4532-BDD9-6A3748002177}"/>
    <cellStyle name="Currency 3 4 2 2 3 3 2 2 3 2" xfId="39297" xr:uid="{C28EB7EF-0CD7-494D-ACB0-4A2D2399B49D}"/>
    <cellStyle name="Currency 3 4 2 2 3 3 2 2 4" xfId="27969" xr:uid="{287DB9F5-BF9B-4F33-B705-DAA63C237D6C}"/>
    <cellStyle name="Currency 3 4 2 2 3 3 2 3" xfId="8145" xr:uid="{5FB7C8E3-06B7-4DFF-8E20-13757BF8D0AC}"/>
    <cellStyle name="Currency 3 4 2 2 3 3 2 3 2" xfId="19473" xr:uid="{E1C115DE-E8CA-4309-87DD-7FB5BF1327AA}"/>
    <cellStyle name="Currency 3 4 2 2 3 3 2 3 2 2" xfId="42129" xr:uid="{3DB4A737-BDB9-470D-BE62-596648C7866F}"/>
    <cellStyle name="Currency 3 4 2 2 3 3 2 3 3" xfId="30801" xr:uid="{068EBDBE-075F-4C68-B3B4-FD6A316A0D7C}"/>
    <cellStyle name="Currency 3 4 2 2 3 3 2 4" xfId="13809" xr:uid="{57DFD2D3-73D9-40C5-B122-BEDB433E092A}"/>
    <cellStyle name="Currency 3 4 2 2 3 3 2 4 2" xfId="36465" xr:uid="{2B929E7B-C48B-4B70-BF1C-4EE80C8DC512}"/>
    <cellStyle name="Currency 3 4 2 2 3 3 2 5" xfId="25137" xr:uid="{63C35FED-0DC4-457E-B152-52A9C9E7CCD3}"/>
    <cellStyle name="Currency 3 4 2 2 3 3 3" xfId="3851" xr:uid="{D8BCCF28-121F-4364-A645-45A2AFF0467F}"/>
    <cellStyle name="Currency 3 4 2 2 3 3 3 2" xfId="9515" xr:uid="{C9BC847C-ED2E-4453-848B-97F43C2E0CD3}"/>
    <cellStyle name="Currency 3 4 2 2 3 3 3 2 2" xfId="20843" xr:uid="{76F52B79-6670-444C-9786-6C3AA2CE32FD}"/>
    <cellStyle name="Currency 3 4 2 2 3 3 3 2 2 2" xfId="43499" xr:uid="{9354A5DC-2E32-4DAF-9407-227968958966}"/>
    <cellStyle name="Currency 3 4 2 2 3 3 3 2 3" xfId="32171" xr:uid="{FF49C447-14BD-42F6-B482-43B778F7B620}"/>
    <cellStyle name="Currency 3 4 2 2 3 3 3 3" xfId="15179" xr:uid="{4FE3CC9E-6860-46A9-B453-E49BB6BA9D7A}"/>
    <cellStyle name="Currency 3 4 2 2 3 3 3 3 2" xfId="37835" xr:uid="{0C91AD51-9561-4E8A-8362-165A6C0E0ED9}"/>
    <cellStyle name="Currency 3 4 2 2 3 3 3 4" xfId="26507" xr:uid="{6ACD4E46-815D-4454-9C34-781E8C736388}"/>
    <cellStyle name="Currency 3 4 2 2 3 3 4" xfId="6683" xr:uid="{D4AD2DDD-C168-464E-B270-9663E8F1F7FD}"/>
    <cellStyle name="Currency 3 4 2 2 3 3 4 2" xfId="18011" xr:uid="{AA0C03D2-E365-4D1F-BD07-6FFAAA78B59E}"/>
    <cellStyle name="Currency 3 4 2 2 3 3 4 2 2" xfId="40667" xr:uid="{B6CD605E-58F3-429C-B988-826576774E90}"/>
    <cellStyle name="Currency 3 4 2 2 3 3 4 3" xfId="29339" xr:uid="{89596367-3976-4426-B100-2A970A03ADD9}"/>
    <cellStyle name="Currency 3 4 2 2 3 3 5" xfId="12347" xr:uid="{5F3835CC-4216-4973-8218-9AF9AFBF0DD6}"/>
    <cellStyle name="Currency 3 4 2 2 3 3 5 2" xfId="35003" xr:uid="{3800FBC6-AE56-4D6E-8EDF-143386D5C443}"/>
    <cellStyle name="Currency 3 4 2 2 3 3 6" xfId="23675" xr:uid="{13935F30-FCCF-46C2-9027-D3C84E9AAD29}"/>
    <cellStyle name="Currency 3 4 2 2 3 4" xfId="2482" xr:uid="{3C4DE2DE-9814-4AA5-9B26-66CB19DA13EE}"/>
    <cellStyle name="Currency 3 4 2 2 3 4 2" xfId="5314" xr:uid="{910CF47C-2751-40FD-A596-D47FA217682B}"/>
    <cellStyle name="Currency 3 4 2 2 3 4 2 2" xfId="10978" xr:uid="{FC1F4894-F1E4-415D-A032-733C91F9F5A4}"/>
    <cellStyle name="Currency 3 4 2 2 3 4 2 2 2" xfId="22306" xr:uid="{E3CEC3E3-9236-46E6-884A-4AB2D9C70937}"/>
    <cellStyle name="Currency 3 4 2 2 3 4 2 2 2 2" xfId="44962" xr:uid="{5D0CF058-62C5-4F52-B191-0C6959FC87F3}"/>
    <cellStyle name="Currency 3 4 2 2 3 4 2 2 3" xfId="33634" xr:uid="{26C0DC53-0BD4-49E7-BBFE-4BF24D46B26A}"/>
    <cellStyle name="Currency 3 4 2 2 3 4 2 3" xfId="16642" xr:uid="{469CDF3C-AEF1-482E-9648-0455D8E9B811}"/>
    <cellStyle name="Currency 3 4 2 2 3 4 2 3 2" xfId="39298" xr:uid="{4CEF8D6F-E52D-4346-9357-B4C48293974F}"/>
    <cellStyle name="Currency 3 4 2 2 3 4 2 4" xfId="27970" xr:uid="{7EEC96B8-471A-4BED-8CEC-4DB5AFC91256}"/>
    <cellStyle name="Currency 3 4 2 2 3 4 3" xfId="8146" xr:uid="{78C4CA5B-8780-4DC7-9AAE-44A55001E90E}"/>
    <cellStyle name="Currency 3 4 2 2 3 4 3 2" xfId="19474" xr:uid="{AD75ECCC-D545-40CE-A518-3F8F225835AB}"/>
    <cellStyle name="Currency 3 4 2 2 3 4 3 2 2" xfId="42130" xr:uid="{A6535EB9-7414-44A6-BD00-2F7199069731}"/>
    <cellStyle name="Currency 3 4 2 2 3 4 3 3" xfId="30802" xr:uid="{3E73A4BE-1769-4446-A1C3-D5C1C8A2DA7D}"/>
    <cellStyle name="Currency 3 4 2 2 3 4 4" xfId="13810" xr:uid="{24791A4A-CF09-45D2-81C2-CCBD488CD4E9}"/>
    <cellStyle name="Currency 3 4 2 2 3 4 4 2" xfId="36466" xr:uid="{38936A2B-192F-424F-98C4-065ADC2ACF72}"/>
    <cellStyle name="Currency 3 4 2 2 3 4 5" xfId="25138" xr:uid="{E29D2FEF-3A95-4718-86BC-4DCA0922AEA6}"/>
    <cellStyle name="Currency 3 4 2 2 3 5" xfId="3147" xr:uid="{50D91ADA-CF74-41A6-A7E9-BC211260782E}"/>
    <cellStyle name="Currency 3 4 2 2 3 5 2" xfId="8811" xr:uid="{95272745-184B-475A-B941-FF88F61040FD}"/>
    <cellStyle name="Currency 3 4 2 2 3 5 2 2" xfId="20139" xr:uid="{75F17F87-F85A-48CD-B52A-6A521FCF5932}"/>
    <cellStyle name="Currency 3 4 2 2 3 5 2 2 2" xfId="42795" xr:uid="{15A61BDD-E0FF-458A-B0C4-76693A628453}"/>
    <cellStyle name="Currency 3 4 2 2 3 5 2 3" xfId="31467" xr:uid="{5DC18532-9C6B-44FB-AF19-1F8C49862A1F}"/>
    <cellStyle name="Currency 3 4 2 2 3 5 3" xfId="14475" xr:uid="{DFE62672-27E1-4D50-9FFF-906B225620A1}"/>
    <cellStyle name="Currency 3 4 2 2 3 5 3 2" xfId="37131" xr:uid="{7B25BDA3-40A4-4702-AB47-161E4C2AE204}"/>
    <cellStyle name="Currency 3 4 2 2 3 5 4" xfId="25803" xr:uid="{9819E89B-9024-4CEE-B26E-622508134FC6}"/>
    <cellStyle name="Currency 3 4 2 2 3 6" xfId="5979" xr:uid="{44D6884F-254D-4305-9426-207F46E6488F}"/>
    <cellStyle name="Currency 3 4 2 2 3 6 2" xfId="17307" xr:uid="{D6662812-7E68-4288-B34F-2AEAC5A41531}"/>
    <cellStyle name="Currency 3 4 2 2 3 6 2 2" xfId="39963" xr:uid="{6FE22144-1BD3-4508-B86E-E95BE7748145}"/>
    <cellStyle name="Currency 3 4 2 2 3 6 3" xfId="28635" xr:uid="{E00B1BB8-2C0A-4DBB-B9A1-35D2DED9EA5E}"/>
    <cellStyle name="Currency 3 4 2 2 3 7" xfId="11643" xr:uid="{F83664E3-777C-46E3-942B-BC899D64F666}"/>
    <cellStyle name="Currency 3 4 2 2 3 7 2" xfId="34299" xr:uid="{2D79257B-7C9E-4E9B-95D4-F64111DED6E2}"/>
    <cellStyle name="Currency 3 4 2 2 3 8" xfId="22971" xr:uid="{8D17D4D2-6E58-4EA7-B883-406F228DF73C}"/>
    <cellStyle name="Currency 3 4 2 2 4" xfId="491" xr:uid="{BD245AFA-FBEF-47F2-9B57-885C83ECA9CF}"/>
    <cellStyle name="Currency 3 4 2 2 4 2" xfId="1195" xr:uid="{5DA397D3-6BC3-43A9-A114-14FEE21E0D5F}"/>
    <cellStyle name="Currency 3 4 2 2 4 2 2" xfId="2483" xr:uid="{CC2F2A6F-0F3A-4A8A-8596-4FBAACB768FE}"/>
    <cellStyle name="Currency 3 4 2 2 4 2 2 2" xfId="5315" xr:uid="{BF8294C9-5363-4A72-93B3-5EB65432042A}"/>
    <cellStyle name="Currency 3 4 2 2 4 2 2 2 2" xfId="10979" xr:uid="{6976BE27-C522-4239-971A-C804367E91F5}"/>
    <cellStyle name="Currency 3 4 2 2 4 2 2 2 2 2" xfId="22307" xr:uid="{D0545007-F542-4375-9160-F026F72E2BCB}"/>
    <cellStyle name="Currency 3 4 2 2 4 2 2 2 2 2 2" xfId="44963" xr:uid="{9870B741-7145-45C6-8799-5F869E6B46FC}"/>
    <cellStyle name="Currency 3 4 2 2 4 2 2 2 2 3" xfId="33635" xr:uid="{BA4BC846-5A17-429F-92DC-8A553AB4C020}"/>
    <cellStyle name="Currency 3 4 2 2 4 2 2 2 3" xfId="16643" xr:uid="{1CF4BD33-7A07-4727-8C72-CC8404007A41}"/>
    <cellStyle name="Currency 3 4 2 2 4 2 2 2 3 2" xfId="39299" xr:uid="{8E74AC91-26AA-4FB1-A859-97CBADCF64FD}"/>
    <cellStyle name="Currency 3 4 2 2 4 2 2 2 4" xfId="27971" xr:uid="{89E75A7E-355F-48AE-81A8-E9DD4A99351C}"/>
    <cellStyle name="Currency 3 4 2 2 4 2 2 3" xfId="8147" xr:uid="{8E6E3A62-804D-4551-8A5C-291B488E571E}"/>
    <cellStyle name="Currency 3 4 2 2 4 2 2 3 2" xfId="19475" xr:uid="{7D7EA480-1700-43ED-A317-36F7448A792D}"/>
    <cellStyle name="Currency 3 4 2 2 4 2 2 3 2 2" xfId="42131" xr:uid="{5912CF58-489E-4277-9C67-1B6FE8772378}"/>
    <cellStyle name="Currency 3 4 2 2 4 2 2 3 3" xfId="30803" xr:uid="{BD76F90C-4BED-46DC-9121-FC55A1F886C1}"/>
    <cellStyle name="Currency 3 4 2 2 4 2 2 4" xfId="13811" xr:uid="{5F1B308D-2732-4D93-A605-D1E0E2F58212}"/>
    <cellStyle name="Currency 3 4 2 2 4 2 2 4 2" xfId="36467" xr:uid="{84727C88-8CD5-44A8-A4FD-353B326C1136}"/>
    <cellStyle name="Currency 3 4 2 2 4 2 2 5" xfId="25139" xr:uid="{E9D75DF8-CD7C-464F-8A95-6E7B23ECCC06}"/>
    <cellStyle name="Currency 3 4 2 2 4 2 3" xfId="4027" xr:uid="{1C8BC2FF-C72C-4934-B525-80025EE752FC}"/>
    <cellStyle name="Currency 3 4 2 2 4 2 3 2" xfId="9691" xr:uid="{C470D5C0-1A35-462C-BACE-D80FC1B7D52F}"/>
    <cellStyle name="Currency 3 4 2 2 4 2 3 2 2" xfId="21019" xr:uid="{AD3D3B9E-1F44-4BF6-9044-6F41897934A8}"/>
    <cellStyle name="Currency 3 4 2 2 4 2 3 2 2 2" xfId="43675" xr:uid="{5AAB68B6-5F3D-4EF9-AFE8-61E6DC0A5F9B}"/>
    <cellStyle name="Currency 3 4 2 2 4 2 3 2 3" xfId="32347" xr:uid="{A6FA96B0-D1E5-4C9B-92A4-BB583AF9625B}"/>
    <cellStyle name="Currency 3 4 2 2 4 2 3 3" xfId="15355" xr:uid="{746F9FA1-A213-4AEC-9224-6F59F3D8E3D0}"/>
    <cellStyle name="Currency 3 4 2 2 4 2 3 3 2" xfId="38011" xr:uid="{8ABCD6AB-CFCE-492E-A6AA-6309DD2C3803}"/>
    <cellStyle name="Currency 3 4 2 2 4 2 3 4" xfId="26683" xr:uid="{7611A15B-EE0B-4B4F-A4BA-811F2A520D3D}"/>
    <cellStyle name="Currency 3 4 2 2 4 2 4" xfId="6859" xr:uid="{47DC9CE8-B6E1-49D7-954D-6E9D88E1428D}"/>
    <cellStyle name="Currency 3 4 2 2 4 2 4 2" xfId="18187" xr:uid="{4BA7A797-DD89-4A91-9BD3-E11B4B836BA8}"/>
    <cellStyle name="Currency 3 4 2 2 4 2 4 2 2" xfId="40843" xr:uid="{FC90110A-9B39-4737-8F4B-F69EAFCC25C3}"/>
    <cellStyle name="Currency 3 4 2 2 4 2 4 3" xfId="29515" xr:uid="{D8505750-C4F5-4D45-BE07-CEB0F354A74C}"/>
    <cellStyle name="Currency 3 4 2 2 4 2 5" xfId="12523" xr:uid="{BD682C67-15DE-4573-890C-F469EBEC6ED2}"/>
    <cellStyle name="Currency 3 4 2 2 4 2 5 2" xfId="35179" xr:uid="{ED50B65A-8CA6-4DE7-ABE8-7C6C803AD33F}"/>
    <cellStyle name="Currency 3 4 2 2 4 2 6" xfId="23851" xr:uid="{CF1D4BE4-44FA-41C1-B876-B37AC760EB9E}"/>
    <cellStyle name="Currency 3 4 2 2 4 3" xfId="2484" xr:uid="{9EF49EE6-B480-482B-A2C1-04B81209CE85}"/>
    <cellStyle name="Currency 3 4 2 2 4 3 2" xfId="5316" xr:uid="{11697282-49B2-476B-9DFF-3B389563E9A5}"/>
    <cellStyle name="Currency 3 4 2 2 4 3 2 2" xfId="10980" xr:uid="{021F36D0-9596-4E9E-B9E6-254BC21FB1C5}"/>
    <cellStyle name="Currency 3 4 2 2 4 3 2 2 2" xfId="22308" xr:uid="{BE7BA2AB-7C56-4911-A9C9-159457C9BF07}"/>
    <cellStyle name="Currency 3 4 2 2 4 3 2 2 2 2" xfId="44964" xr:uid="{601BDAD7-7DA3-480E-9D22-826AB9AD5BDD}"/>
    <cellStyle name="Currency 3 4 2 2 4 3 2 2 3" xfId="33636" xr:uid="{154C9B92-77FE-4251-9114-76BC9E70E9A2}"/>
    <cellStyle name="Currency 3 4 2 2 4 3 2 3" xfId="16644" xr:uid="{B30818F7-233D-456C-AA1F-9CE0957508EC}"/>
    <cellStyle name="Currency 3 4 2 2 4 3 2 3 2" xfId="39300" xr:uid="{F5FBED08-FF2E-43B7-B0C8-3703D4D6ABED}"/>
    <cellStyle name="Currency 3 4 2 2 4 3 2 4" xfId="27972" xr:uid="{DD71278C-5AEE-4619-8B50-D5B97389FF09}"/>
    <cellStyle name="Currency 3 4 2 2 4 3 3" xfId="8148" xr:uid="{B67F4149-FB81-4BE0-9988-423B4E7196D2}"/>
    <cellStyle name="Currency 3 4 2 2 4 3 3 2" xfId="19476" xr:uid="{AEAA4924-1B47-440D-B863-BA87AD23ECD8}"/>
    <cellStyle name="Currency 3 4 2 2 4 3 3 2 2" xfId="42132" xr:uid="{D932A56F-4088-4D1A-8B62-EA532DF1DF9A}"/>
    <cellStyle name="Currency 3 4 2 2 4 3 3 3" xfId="30804" xr:uid="{2727C6FF-3A16-4DF9-AA66-F9C9883F4C06}"/>
    <cellStyle name="Currency 3 4 2 2 4 3 4" xfId="13812" xr:uid="{F8F3D981-9C1D-4BC5-894D-3645D50687B5}"/>
    <cellStyle name="Currency 3 4 2 2 4 3 4 2" xfId="36468" xr:uid="{B3ACFEDF-21D3-4E3F-A867-764AF262346F}"/>
    <cellStyle name="Currency 3 4 2 2 4 3 5" xfId="25140" xr:uid="{6FA85C6C-6C74-4B85-B6C5-BE2660D00E7B}"/>
    <cellStyle name="Currency 3 4 2 2 4 4" xfId="3323" xr:uid="{5FBF93F2-2B9B-4BF4-A742-6472B1ED7CB1}"/>
    <cellStyle name="Currency 3 4 2 2 4 4 2" xfId="8987" xr:uid="{2345FD6F-0633-46C5-BE73-1FE4CA565C8B}"/>
    <cellStyle name="Currency 3 4 2 2 4 4 2 2" xfId="20315" xr:uid="{A4CC8E72-1F34-4FA9-919B-4DC03F0D5BB2}"/>
    <cellStyle name="Currency 3 4 2 2 4 4 2 2 2" xfId="42971" xr:uid="{FBB6507A-33B7-4B55-8D39-F4558DC932A8}"/>
    <cellStyle name="Currency 3 4 2 2 4 4 2 3" xfId="31643" xr:uid="{CAC3E62A-D07F-471D-AA75-0FD421287E67}"/>
    <cellStyle name="Currency 3 4 2 2 4 4 3" xfId="14651" xr:uid="{8FB57662-6499-42B9-9091-D8FA9C75E128}"/>
    <cellStyle name="Currency 3 4 2 2 4 4 3 2" xfId="37307" xr:uid="{7AD0DEE7-DEB3-41C9-8D28-E2D35D576D35}"/>
    <cellStyle name="Currency 3 4 2 2 4 4 4" xfId="25979" xr:uid="{530A5774-B005-458D-A995-3907B938C6E3}"/>
    <cellStyle name="Currency 3 4 2 2 4 5" xfId="6155" xr:uid="{23AB6597-35FE-46CE-BC6A-0F5B7289578D}"/>
    <cellStyle name="Currency 3 4 2 2 4 5 2" xfId="17483" xr:uid="{FCAE7C46-FA63-49F6-9FA6-0DCFB7754B2E}"/>
    <cellStyle name="Currency 3 4 2 2 4 5 2 2" xfId="40139" xr:uid="{FBF62228-43F0-49C3-B832-C4C800BDA177}"/>
    <cellStyle name="Currency 3 4 2 2 4 5 3" xfId="28811" xr:uid="{36C74FA8-8D4F-4B27-96C4-74FED1836BE0}"/>
    <cellStyle name="Currency 3 4 2 2 4 6" xfId="11819" xr:uid="{61ABF0D9-2225-4284-8F3D-87B78026BF2A}"/>
    <cellStyle name="Currency 3 4 2 2 4 6 2" xfId="34475" xr:uid="{70538953-2AEE-4861-AC95-11A961C3660F}"/>
    <cellStyle name="Currency 3 4 2 2 4 7" xfId="23147" xr:uid="{4BCFE1D3-2F3F-4D2F-AECF-5529906D1BDC}"/>
    <cellStyle name="Currency 3 4 2 2 5" xfId="843" xr:uid="{137C761A-21CB-4BAA-89F4-81CDC47CCFA6}"/>
    <cellStyle name="Currency 3 4 2 2 5 2" xfId="2485" xr:uid="{9AF490F5-F9FC-45DE-B3F0-27CC035E6376}"/>
    <cellStyle name="Currency 3 4 2 2 5 2 2" xfId="5317" xr:uid="{25713D1E-2E51-4F14-A040-E07AF045CB81}"/>
    <cellStyle name="Currency 3 4 2 2 5 2 2 2" xfId="10981" xr:uid="{80CCE960-DE24-40AA-B276-2B81DAA419A1}"/>
    <cellStyle name="Currency 3 4 2 2 5 2 2 2 2" xfId="22309" xr:uid="{F929D5C1-5A71-46B7-BDE4-E2D125C74CA6}"/>
    <cellStyle name="Currency 3 4 2 2 5 2 2 2 2 2" xfId="44965" xr:uid="{6CB5ACF6-7939-48C7-AFB2-36DCC8F5DEF1}"/>
    <cellStyle name="Currency 3 4 2 2 5 2 2 2 3" xfId="33637" xr:uid="{105C1CDE-5C19-42DD-9F61-BB0ACC8FF99C}"/>
    <cellStyle name="Currency 3 4 2 2 5 2 2 3" xfId="16645" xr:uid="{49659B49-9A56-4956-A73C-2622B0F356F1}"/>
    <cellStyle name="Currency 3 4 2 2 5 2 2 3 2" xfId="39301" xr:uid="{3B473AFA-D198-40D3-BA14-8612EBE5428B}"/>
    <cellStyle name="Currency 3 4 2 2 5 2 2 4" xfId="27973" xr:uid="{F53A4BE5-0525-466D-8F55-00CD1C672324}"/>
    <cellStyle name="Currency 3 4 2 2 5 2 3" xfId="8149" xr:uid="{F827367E-833B-4473-8062-D3192D66BC18}"/>
    <cellStyle name="Currency 3 4 2 2 5 2 3 2" xfId="19477" xr:uid="{F7675F3C-E7B9-46C6-A5ED-080871E71A96}"/>
    <cellStyle name="Currency 3 4 2 2 5 2 3 2 2" xfId="42133" xr:uid="{68E4AD5B-45DE-41DB-BCE1-DF18C49C874A}"/>
    <cellStyle name="Currency 3 4 2 2 5 2 3 3" xfId="30805" xr:uid="{13D10275-979E-41F0-847E-238B596CA1B0}"/>
    <cellStyle name="Currency 3 4 2 2 5 2 4" xfId="13813" xr:uid="{EB295D50-8E11-4986-9E4F-11770529686B}"/>
    <cellStyle name="Currency 3 4 2 2 5 2 4 2" xfId="36469" xr:uid="{F6C97409-115C-46D7-ABBF-D71E048605C5}"/>
    <cellStyle name="Currency 3 4 2 2 5 2 5" xfId="25141" xr:uid="{064EC9C7-EF67-4BD9-B611-339EB07EA5A8}"/>
    <cellStyle name="Currency 3 4 2 2 5 3" xfId="3675" xr:uid="{2626F819-ECEE-4110-AD65-6CC777BEDA6F}"/>
    <cellStyle name="Currency 3 4 2 2 5 3 2" xfId="9339" xr:uid="{041A39A2-B63C-4747-80AE-F537B882762B}"/>
    <cellStyle name="Currency 3 4 2 2 5 3 2 2" xfId="20667" xr:uid="{3D20B69F-F2E5-47E6-BA49-B3E78D054BD4}"/>
    <cellStyle name="Currency 3 4 2 2 5 3 2 2 2" xfId="43323" xr:uid="{02BEFECB-D3C2-4B35-BF5D-D4DD7938FF5B}"/>
    <cellStyle name="Currency 3 4 2 2 5 3 2 3" xfId="31995" xr:uid="{86603A50-DB83-42EB-8E0D-15B57602ACAE}"/>
    <cellStyle name="Currency 3 4 2 2 5 3 3" xfId="15003" xr:uid="{869247C0-71D0-42F0-949B-AF95C50E7D23}"/>
    <cellStyle name="Currency 3 4 2 2 5 3 3 2" xfId="37659" xr:uid="{9E378E11-FA5D-46ED-9C0D-59AD1C7925F5}"/>
    <cellStyle name="Currency 3 4 2 2 5 3 4" xfId="26331" xr:uid="{DBC54995-E4FD-4721-882C-5E0EB367C291}"/>
    <cellStyle name="Currency 3 4 2 2 5 4" xfId="6507" xr:uid="{65F1D7D3-87BF-4713-BDB2-FB837BD47831}"/>
    <cellStyle name="Currency 3 4 2 2 5 4 2" xfId="17835" xr:uid="{1B7F4E11-9E86-411A-B776-56476632F66C}"/>
    <cellStyle name="Currency 3 4 2 2 5 4 2 2" xfId="40491" xr:uid="{1933527A-9767-4A84-9856-7129643D8890}"/>
    <cellStyle name="Currency 3 4 2 2 5 4 3" xfId="29163" xr:uid="{B802DA6E-CF98-4771-A41B-9B9EFAAEACBD}"/>
    <cellStyle name="Currency 3 4 2 2 5 5" xfId="12171" xr:uid="{BBFD31A9-C812-4560-82ED-9248EC0EBACD}"/>
    <cellStyle name="Currency 3 4 2 2 5 5 2" xfId="34827" xr:uid="{28965DB7-9F61-42D9-8DC8-010A05792FC0}"/>
    <cellStyle name="Currency 3 4 2 2 5 6" xfId="23499" xr:uid="{4A3B235B-C83C-4E2E-8BD1-D549E2A29132}"/>
    <cellStyle name="Currency 3 4 2 2 6" xfId="2486" xr:uid="{94EF56A7-E36F-4E57-8496-6F4F7079DF71}"/>
    <cellStyle name="Currency 3 4 2 2 6 2" xfId="5318" xr:uid="{0155BF52-EB7B-4D54-A80D-FF9E9E34E79A}"/>
    <cellStyle name="Currency 3 4 2 2 6 2 2" xfId="10982" xr:uid="{3818CEE0-0454-412D-963A-E24372FEDBCD}"/>
    <cellStyle name="Currency 3 4 2 2 6 2 2 2" xfId="22310" xr:uid="{2277F867-91E5-4C3D-BCEC-1F889C043B38}"/>
    <cellStyle name="Currency 3 4 2 2 6 2 2 2 2" xfId="44966" xr:uid="{63481027-F798-420C-95AA-8DDAB97EA7D2}"/>
    <cellStyle name="Currency 3 4 2 2 6 2 2 3" xfId="33638" xr:uid="{7FE95EF6-CAB7-4B44-A7A1-AEE68C5D37E7}"/>
    <cellStyle name="Currency 3 4 2 2 6 2 3" xfId="16646" xr:uid="{2552ADC0-01BE-4DA3-BE8E-972CD3EDED8B}"/>
    <cellStyle name="Currency 3 4 2 2 6 2 3 2" xfId="39302" xr:uid="{42800A38-7C20-4C3D-8508-0ECD9FF5CCC3}"/>
    <cellStyle name="Currency 3 4 2 2 6 2 4" xfId="27974" xr:uid="{E8A5123D-D7BA-496A-A8FD-E4D4B1FDE8BA}"/>
    <cellStyle name="Currency 3 4 2 2 6 3" xfId="8150" xr:uid="{8DB7D582-0BEB-4336-97FB-181015CE89F3}"/>
    <cellStyle name="Currency 3 4 2 2 6 3 2" xfId="19478" xr:uid="{EFF452C0-66CC-412D-AB32-077B7E39C995}"/>
    <cellStyle name="Currency 3 4 2 2 6 3 2 2" xfId="42134" xr:uid="{23F7BECB-5A1C-4375-BF2F-3A9EB0C1D2F4}"/>
    <cellStyle name="Currency 3 4 2 2 6 3 3" xfId="30806" xr:uid="{DDF4E047-1D5C-4DC2-9A0B-28DA2CDBED89}"/>
    <cellStyle name="Currency 3 4 2 2 6 4" xfId="13814" xr:uid="{6F437205-DC4A-4E2B-8BE1-D0E2F7B3D34D}"/>
    <cellStyle name="Currency 3 4 2 2 6 4 2" xfId="36470" xr:uid="{EFD9FF2F-9662-4E7F-B6B9-0A7BEAA925F6}"/>
    <cellStyle name="Currency 3 4 2 2 6 5" xfId="25142" xr:uid="{1A070983-43B2-4DAD-B746-AE1D3B0BD0B8}"/>
    <cellStyle name="Currency 3 4 2 2 7" xfId="2971" xr:uid="{17BEBE80-2F98-4381-9698-FA467B5EDA41}"/>
    <cellStyle name="Currency 3 4 2 2 7 2" xfId="8635" xr:uid="{88A4FA89-CF38-4536-AB4E-7B6312A42F46}"/>
    <cellStyle name="Currency 3 4 2 2 7 2 2" xfId="19963" xr:uid="{136D5682-ABBA-46BF-A541-F0CE6B0FA722}"/>
    <cellStyle name="Currency 3 4 2 2 7 2 2 2" xfId="42619" xr:uid="{810CA1DC-E0DD-42A6-8498-D067DE7922E2}"/>
    <cellStyle name="Currency 3 4 2 2 7 2 3" xfId="31291" xr:uid="{F40200B5-4734-405F-B0E5-1AF2CC53D76C}"/>
    <cellStyle name="Currency 3 4 2 2 7 3" xfId="14299" xr:uid="{6992712D-4209-45A6-B41B-4B4F9E23BF0D}"/>
    <cellStyle name="Currency 3 4 2 2 7 3 2" xfId="36955" xr:uid="{25FC3E32-A2F8-4F1F-8090-856190ADAFF9}"/>
    <cellStyle name="Currency 3 4 2 2 7 4" xfId="25627" xr:uid="{CDFEFD63-897B-4188-95D5-9A819D436221}"/>
    <cellStyle name="Currency 3 4 2 2 8" xfId="5803" xr:uid="{9807387C-F951-4A23-B0B2-F14395E297C1}"/>
    <cellStyle name="Currency 3 4 2 2 8 2" xfId="17131" xr:uid="{3B667EAA-F9DB-4D95-85AD-17512B51B70B}"/>
    <cellStyle name="Currency 3 4 2 2 8 2 2" xfId="39787" xr:uid="{4DF730DD-A2E0-40F0-9D22-B3B96749F45D}"/>
    <cellStyle name="Currency 3 4 2 2 8 3" xfId="28459" xr:uid="{1A39E7F0-A4B6-40C9-8525-F0DEF267C01A}"/>
    <cellStyle name="Currency 3 4 2 2 9" xfId="11467" xr:uid="{03AC9028-9999-4E23-8504-90EDAF27E599}"/>
    <cellStyle name="Currency 3 4 2 2 9 2" xfId="34123" xr:uid="{E7A9FF91-3BC6-4D48-A58C-52DE4CE8846E}"/>
    <cellStyle name="Currency 3 4 2 3" xfId="183" xr:uid="{7D284BE0-54F9-4264-9B5A-62FE8DE5FE7B}"/>
    <cellStyle name="Currency 3 4 2 3 2" xfId="359" xr:uid="{35585C79-1904-4F77-A59F-F3A085D9F0FC}"/>
    <cellStyle name="Currency 3 4 2 3 2 2" xfId="711" xr:uid="{F64DB592-B7E6-479C-96F2-F27E06FE992D}"/>
    <cellStyle name="Currency 3 4 2 3 2 2 2" xfId="1415" xr:uid="{E5C6F5E0-281F-4372-8F46-85E311647EAB}"/>
    <cellStyle name="Currency 3 4 2 3 2 2 2 2" xfId="2487" xr:uid="{D9C0D65D-56F8-4CF9-8134-C08FA069D67F}"/>
    <cellStyle name="Currency 3 4 2 3 2 2 2 2 2" xfId="5319" xr:uid="{038B80F7-C7AF-4E16-81F8-2D4044744FB2}"/>
    <cellStyle name="Currency 3 4 2 3 2 2 2 2 2 2" xfId="10983" xr:uid="{88228498-D547-4F3F-9857-3CF675EBF850}"/>
    <cellStyle name="Currency 3 4 2 3 2 2 2 2 2 2 2" xfId="22311" xr:uid="{3D1C07A3-5DDA-42F0-A88B-C724CF2F4C1E}"/>
    <cellStyle name="Currency 3 4 2 3 2 2 2 2 2 2 2 2" xfId="44967" xr:uid="{9CE40750-810C-43D4-BC59-F874D4E4FDEE}"/>
    <cellStyle name="Currency 3 4 2 3 2 2 2 2 2 2 3" xfId="33639" xr:uid="{DFA62345-2027-4D7D-8742-A185AE8593CB}"/>
    <cellStyle name="Currency 3 4 2 3 2 2 2 2 2 3" xfId="16647" xr:uid="{5D34E683-CD29-49FA-8360-2A8863456655}"/>
    <cellStyle name="Currency 3 4 2 3 2 2 2 2 2 3 2" xfId="39303" xr:uid="{B6AC080F-7130-4128-A6E0-490257656718}"/>
    <cellStyle name="Currency 3 4 2 3 2 2 2 2 2 4" xfId="27975" xr:uid="{B6EBED38-2379-45DC-BB69-1F1E18BEC4DB}"/>
    <cellStyle name="Currency 3 4 2 3 2 2 2 2 3" xfId="8151" xr:uid="{7905CEB3-813E-4013-A32C-B25C66C084EF}"/>
    <cellStyle name="Currency 3 4 2 3 2 2 2 2 3 2" xfId="19479" xr:uid="{0C1914F7-D888-445C-A2C4-D9CFACFBCE7B}"/>
    <cellStyle name="Currency 3 4 2 3 2 2 2 2 3 2 2" xfId="42135" xr:uid="{5E02BE50-D36F-4508-813C-40F8362893BE}"/>
    <cellStyle name="Currency 3 4 2 3 2 2 2 2 3 3" xfId="30807" xr:uid="{42EE1F91-7E2A-4A44-969A-BB19468F9935}"/>
    <cellStyle name="Currency 3 4 2 3 2 2 2 2 4" xfId="13815" xr:uid="{780091AD-DC30-44ED-A34C-A7D3ECEEBE57}"/>
    <cellStyle name="Currency 3 4 2 3 2 2 2 2 4 2" xfId="36471" xr:uid="{EC024BCB-92ED-44D3-912A-E63F52FF08D7}"/>
    <cellStyle name="Currency 3 4 2 3 2 2 2 2 5" xfId="25143" xr:uid="{C402ACAD-90E0-404C-89B7-B5F0ED226CE8}"/>
    <cellStyle name="Currency 3 4 2 3 2 2 2 3" xfId="4247" xr:uid="{CE54D5A1-CFB6-4577-8328-D82D8670AE62}"/>
    <cellStyle name="Currency 3 4 2 3 2 2 2 3 2" xfId="9911" xr:uid="{8EF837AE-AF7F-4BE5-8CB5-DD89AC15CA00}"/>
    <cellStyle name="Currency 3 4 2 3 2 2 2 3 2 2" xfId="21239" xr:uid="{70E91215-4EEB-4C52-8B8F-F80AE018FBC7}"/>
    <cellStyle name="Currency 3 4 2 3 2 2 2 3 2 2 2" xfId="43895" xr:uid="{72D3B11E-FD90-41C6-A172-8E05B80C1685}"/>
    <cellStyle name="Currency 3 4 2 3 2 2 2 3 2 3" xfId="32567" xr:uid="{1AF40B5A-9930-4BB9-8B52-7C71FC58AD11}"/>
    <cellStyle name="Currency 3 4 2 3 2 2 2 3 3" xfId="15575" xr:uid="{10147F0C-826B-4412-97F0-4FF822AB88B8}"/>
    <cellStyle name="Currency 3 4 2 3 2 2 2 3 3 2" xfId="38231" xr:uid="{0C37E1F1-54EC-47D2-8118-3AF62F6F3124}"/>
    <cellStyle name="Currency 3 4 2 3 2 2 2 3 4" xfId="26903" xr:uid="{371E41F7-0AB3-44BF-A844-BD3DBC6B1C2F}"/>
    <cellStyle name="Currency 3 4 2 3 2 2 2 4" xfId="7079" xr:uid="{68BD2818-87B9-4845-A8F4-848E21C20980}"/>
    <cellStyle name="Currency 3 4 2 3 2 2 2 4 2" xfId="18407" xr:uid="{FF502A91-0CDE-4FB5-8BCD-B211A09E6AB9}"/>
    <cellStyle name="Currency 3 4 2 3 2 2 2 4 2 2" xfId="41063" xr:uid="{578AD7C6-6944-4573-AB26-77A48B934347}"/>
    <cellStyle name="Currency 3 4 2 3 2 2 2 4 3" xfId="29735" xr:uid="{7709BA53-65C2-414F-95D0-9B7EC9F8E871}"/>
    <cellStyle name="Currency 3 4 2 3 2 2 2 5" xfId="12743" xr:uid="{C8712564-2977-4424-9962-B7EF4F4413CC}"/>
    <cellStyle name="Currency 3 4 2 3 2 2 2 5 2" xfId="35399" xr:uid="{B000B7B4-013F-43BB-AEF3-6542A31063EE}"/>
    <cellStyle name="Currency 3 4 2 3 2 2 2 6" xfId="24071" xr:uid="{C6EA4A5E-633E-43C1-9159-BDE0CF6D8DEE}"/>
    <cellStyle name="Currency 3 4 2 3 2 2 3" xfId="2488" xr:uid="{D795F1DE-1588-4713-8012-6FC0AED3A28C}"/>
    <cellStyle name="Currency 3 4 2 3 2 2 3 2" xfId="5320" xr:uid="{0C9C7963-BAE3-48C7-A5B2-46FBC53E1E85}"/>
    <cellStyle name="Currency 3 4 2 3 2 2 3 2 2" xfId="10984" xr:uid="{A875DAC3-3C22-40BA-933F-63C3FB010FE1}"/>
    <cellStyle name="Currency 3 4 2 3 2 2 3 2 2 2" xfId="22312" xr:uid="{6C9AB99A-7244-4913-8943-FA021A9BAD04}"/>
    <cellStyle name="Currency 3 4 2 3 2 2 3 2 2 2 2" xfId="44968" xr:uid="{BE9391C2-7D4A-44B2-AB3A-9FE5B9B1FE53}"/>
    <cellStyle name="Currency 3 4 2 3 2 2 3 2 2 3" xfId="33640" xr:uid="{99934E9A-06C4-4D04-94FA-F9FF26CDF340}"/>
    <cellStyle name="Currency 3 4 2 3 2 2 3 2 3" xfId="16648" xr:uid="{E939BE90-DF19-4836-AED1-954B011AA5D8}"/>
    <cellStyle name="Currency 3 4 2 3 2 2 3 2 3 2" xfId="39304" xr:uid="{99B6C24F-668A-41D9-ABA5-3E120FA3CBB1}"/>
    <cellStyle name="Currency 3 4 2 3 2 2 3 2 4" xfId="27976" xr:uid="{5C0A9B9C-E13B-41CC-A117-128D16B8C630}"/>
    <cellStyle name="Currency 3 4 2 3 2 2 3 3" xfId="8152" xr:uid="{7A9FE8FE-F9DD-41FB-BA8C-D8872E57D906}"/>
    <cellStyle name="Currency 3 4 2 3 2 2 3 3 2" xfId="19480" xr:uid="{3F5A3786-37C1-49D6-A328-41EB88BDD970}"/>
    <cellStyle name="Currency 3 4 2 3 2 2 3 3 2 2" xfId="42136" xr:uid="{1F3F1F98-0CBF-4197-BE53-036876110428}"/>
    <cellStyle name="Currency 3 4 2 3 2 2 3 3 3" xfId="30808" xr:uid="{6DFB1895-B653-46DD-B4B2-E59BC88DC714}"/>
    <cellStyle name="Currency 3 4 2 3 2 2 3 4" xfId="13816" xr:uid="{11577F17-C6B0-4963-8B4E-70E8EB029EA6}"/>
    <cellStyle name="Currency 3 4 2 3 2 2 3 4 2" xfId="36472" xr:uid="{0EA93930-55F3-4EBA-AD81-89ABE519E5D2}"/>
    <cellStyle name="Currency 3 4 2 3 2 2 3 5" xfId="25144" xr:uid="{CA647F11-A04B-4748-A50D-ADAAF1C9B1DE}"/>
    <cellStyle name="Currency 3 4 2 3 2 2 4" xfId="3543" xr:uid="{62B35236-BAA4-48D6-BB89-40473341D30D}"/>
    <cellStyle name="Currency 3 4 2 3 2 2 4 2" xfId="9207" xr:uid="{A22567E6-7A2D-470B-BA80-E9D70D5B9B32}"/>
    <cellStyle name="Currency 3 4 2 3 2 2 4 2 2" xfId="20535" xr:uid="{FAA195FB-CDDE-4B51-BE1C-9D15D8C7D644}"/>
    <cellStyle name="Currency 3 4 2 3 2 2 4 2 2 2" xfId="43191" xr:uid="{C3190284-95CC-463F-8BAC-CC1A43C577C0}"/>
    <cellStyle name="Currency 3 4 2 3 2 2 4 2 3" xfId="31863" xr:uid="{0918F62C-92CF-4261-88A0-7823FA9D2701}"/>
    <cellStyle name="Currency 3 4 2 3 2 2 4 3" xfId="14871" xr:uid="{78E57128-848F-4EA2-AAEE-4DAED31D11FE}"/>
    <cellStyle name="Currency 3 4 2 3 2 2 4 3 2" xfId="37527" xr:uid="{E38BFAD6-A165-4497-ABAE-55B0F434A786}"/>
    <cellStyle name="Currency 3 4 2 3 2 2 4 4" xfId="26199" xr:uid="{14EF0C9C-F290-46C1-924B-00EC30A869E9}"/>
    <cellStyle name="Currency 3 4 2 3 2 2 5" xfId="6375" xr:uid="{D25CE3C1-BBC1-461B-93F6-DACE0ADBCD67}"/>
    <cellStyle name="Currency 3 4 2 3 2 2 5 2" xfId="17703" xr:uid="{B7ACAF46-9933-4555-9E86-D87532632571}"/>
    <cellStyle name="Currency 3 4 2 3 2 2 5 2 2" xfId="40359" xr:uid="{3470526F-8868-4D56-A47C-55B3D00C3147}"/>
    <cellStyle name="Currency 3 4 2 3 2 2 5 3" xfId="29031" xr:uid="{154E77EF-FB94-41BC-8AEC-55B5538A37EA}"/>
    <cellStyle name="Currency 3 4 2 3 2 2 6" xfId="12039" xr:uid="{6A82473D-5F45-4E4A-99E0-C7076DD80FF3}"/>
    <cellStyle name="Currency 3 4 2 3 2 2 6 2" xfId="34695" xr:uid="{62A4B686-7B55-409F-A9DA-508EB6A771C7}"/>
    <cellStyle name="Currency 3 4 2 3 2 2 7" xfId="23367" xr:uid="{B721AE59-67AB-4303-8829-F54C4E588F8E}"/>
    <cellStyle name="Currency 3 4 2 3 2 3" xfId="1063" xr:uid="{62815AB4-6BCD-4C12-A1BC-CC42985C1463}"/>
    <cellStyle name="Currency 3 4 2 3 2 3 2" xfId="2489" xr:uid="{E27175E6-E31A-4EA3-AC11-6501CFBE8E57}"/>
    <cellStyle name="Currency 3 4 2 3 2 3 2 2" xfId="5321" xr:uid="{37019C00-5BFA-4877-A7A4-78469395B8A6}"/>
    <cellStyle name="Currency 3 4 2 3 2 3 2 2 2" xfId="10985" xr:uid="{97CCE701-AC2A-4A72-9B37-B8E9F6327C35}"/>
    <cellStyle name="Currency 3 4 2 3 2 3 2 2 2 2" xfId="22313" xr:uid="{198F1388-0117-45BF-89C7-F1E41D9BEDEA}"/>
    <cellStyle name="Currency 3 4 2 3 2 3 2 2 2 2 2" xfId="44969" xr:uid="{3B3DFE0F-499B-4761-9087-50C8A138798C}"/>
    <cellStyle name="Currency 3 4 2 3 2 3 2 2 2 3" xfId="33641" xr:uid="{B5894D2C-B26C-47FB-AC98-2E1ED3B97C98}"/>
    <cellStyle name="Currency 3 4 2 3 2 3 2 2 3" xfId="16649" xr:uid="{37D2AC34-E32D-4ABB-A7F4-31E97D66B95D}"/>
    <cellStyle name="Currency 3 4 2 3 2 3 2 2 3 2" xfId="39305" xr:uid="{EE741B45-7E93-4703-963D-B650C4D49133}"/>
    <cellStyle name="Currency 3 4 2 3 2 3 2 2 4" xfId="27977" xr:uid="{B8704746-3A70-4F03-8EC9-D15BF02FD5B6}"/>
    <cellStyle name="Currency 3 4 2 3 2 3 2 3" xfId="8153" xr:uid="{964DB138-B0DD-4AF7-9119-79F6247EC008}"/>
    <cellStyle name="Currency 3 4 2 3 2 3 2 3 2" xfId="19481" xr:uid="{4283581D-61B9-4FC4-8E6B-2E5685C62594}"/>
    <cellStyle name="Currency 3 4 2 3 2 3 2 3 2 2" xfId="42137" xr:uid="{BFF20C75-A404-4E5E-AB0A-6E84B6710D03}"/>
    <cellStyle name="Currency 3 4 2 3 2 3 2 3 3" xfId="30809" xr:uid="{258E6011-CB27-4C0E-8CD4-4B697DFA1D29}"/>
    <cellStyle name="Currency 3 4 2 3 2 3 2 4" xfId="13817" xr:uid="{86EF2CE7-BCD2-42B9-BF60-49439417D18D}"/>
    <cellStyle name="Currency 3 4 2 3 2 3 2 4 2" xfId="36473" xr:uid="{3EF4C7D6-5DC5-401E-B5C4-B7551D6BD355}"/>
    <cellStyle name="Currency 3 4 2 3 2 3 2 5" xfId="25145" xr:uid="{8FD9BD84-151C-44FE-AEFF-F5A0289C4EBF}"/>
    <cellStyle name="Currency 3 4 2 3 2 3 3" xfId="3895" xr:uid="{0812AEAC-F9B4-4F05-A14F-5644BBD59B52}"/>
    <cellStyle name="Currency 3 4 2 3 2 3 3 2" xfId="9559" xr:uid="{7D309D75-A42A-4298-9791-8909E4DD0CBB}"/>
    <cellStyle name="Currency 3 4 2 3 2 3 3 2 2" xfId="20887" xr:uid="{CF7452AC-5C03-45CE-8B71-31944E4FBC8F}"/>
    <cellStyle name="Currency 3 4 2 3 2 3 3 2 2 2" xfId="43543" xr:uid="{55B4E302-CB16-408B-BEED-7F748EB05DEF}"/>
    <cellStyle name="Currency 3 4 2 3 2 3 3 2 3" xfId="32215" xr:uid="{9B0CE1AD-AD99-42A8-B670-0C90EED5E573}"/>
    <cellStyle name="Currency 3 4 2 3 2 3 3 3" xfId="15223" xr:uid="{BC4D7903-DF04-4999-B3C3-A46718CA8272}"/>
    <cellStyle name="Currency 3 4 2 3 2 3 3 3 2" xfId="37879" xr:uid="{3AAF3598-0169-4A65-9037-4600AE7455C3}"/>
    <cellStyle name="Currency 3 4 2 3 2 3 3 4" xfId="26551" xr:uid="{3EB03750-497D-44D1-AF6D-39B6231AB013}"/>
    <cellStyle name="Currency 3 4 2 3 2 3 4" xfId="6727" xr:uid="{48291E6C-FDD8-435C-A466-5CA20F758297}"/>
    <cellStyle name="Currency 3 4 2 3 2 3 4 2" xfId="18055" xr:uid="{8EED2496-BFF9-457C-B8C2-75A826A5B19B}"/>
    <cellStyle name="Currency 3 4 2 3 2 3 4 2 2" xfId="40711" xr:uid="{42FD3531-2809-46EA-8133-669305F868DB}"/>
    <cellStyle name="Currency 3 4 2 3 2 3 4 3" xfId="29383" xr:uid="{5EBDB10E-4D78-4925-A7F3-28753826B9E1}"/>
    <cellStyle name="Currency 3 4 2 3 2 3 5" xfId="12391" xr:uid="{C6757793-B732-4B0B-BC02-857BEEF4B407}"/>
    <cellStyle name="Currency 3 4 2 3 2 3 5 2" xfId="35047" xr:uid="{9F6F9F06-2EB5-4D6A-AF18-173DF227DE8E}"/>
    <cellStyle name="Currency 3 4 2 3 2 3 6" xfId="23719" xr:uid="{9BEDD6CB-9D74-4D3E-84E2-8A5711589A27}"/>
    <cellStyle name="Currency 3 4 2 3 2 4" xfId="2490" xr:uid="{DD5D3857-2275-4339-BB21-14FC594F7BBC}"/>
    <cellStyle name="Currency 3 4 2 3 2 4 2" xfId="5322" xr:uid="{7F658B68-DEAF-44C4-B0C7-614B99C4CFE2}"/>
    <cellStyle name="Currency 3 4 2 3 2 4 2 2" xfId="10986" xr:uid="{3B34A20F-2220-43CF-A704-0BC9D18B8332}"/>
    <cellStyle name="Currency 3 4 2 3 2 4 2 2 2" xfId="22314" xr:uid="{C8012B3B-870E-4AC2-9C2E-3EA5281C44A1}"/>
    <cellStyle name="Currency 3 4 2 3 2 4 2 2 2 2" xfId="44970" xr:uid="{481F5112-C804-4BFF-8D0C-E97AC1522549}"/>
    <cellStyle name="Currency 3 4 2 3 2 4 2 2 3" xfId="33642" xr:uid="{974C902C-E0F2-42E7-9365-4C6FB06F88BA}"/>
    <cellStyle name="Currency 3 4 2 3 2 4 2 3" xfId="16650" xr:uid="{023601FD-7759-4B55-9B27-4EFA3403092F}"/>
    <cellStyle name="Currency 3 4 2 3 2 4 2 3 2" xfId="39306" xr:uid="{FFE57D32-C9FF-46BA-A450-BD51471E3532}"/>
    <cellStyle name="Currency 3 4 2 3 2 4 2 4" xfId="27978" xr:uid="{49DAA015-DCE3-44F7-B1D8-217CA3AD3B85}"/>
    <cellStyle name="Currency 3 4 2 3 2 4 3" xfId="8154" xr:uid="{30971455-C56B-4B2F-ADA5-268783B857E4}"/>
    <cellStyle name="Currency 3 4 2 3 2 4 3 2" xfId="19482" xr:uid="{9C38FDDA-D2B3-473B-AEB7-527D89A81DA1}"/>
    <cellStyle name="Currency 3 4 2 3 2 4 3 2 2" xfId="42138" xr:uid="{EE956C67-8472-4065-BECC-DD46C7D34792}"/>
    <cellStyle name="Currency 3 4 2 3 2 4 3 3" xfId="30810" xr:uid="{FD28350F-12A0-4C17-9BA2-3E7584A4DD30}"/>
    <cellStyle name="Currency 3 4 2 3 2 4 4" xfId="13818" xr:uid="{2D6E75B3-ACB6-43F3-81FF-F4EF074B0DE4}"/>
    <cellStyle name="Currency 3 4 2 3 2 4 4 2" xfId="36474" xr:uid="{A1605803-12FE-497D-921F-C71397EA78C4}"/>
    <cellStyle name="Currency 3 4 2 3 2 4 5" xfId="25146" xr:uid="{F3A3A425-FE5D-427F-A01E-06D89765F3D6}"/>
    <cellStyle name="Currency 3 4 2 3 2 5" xfId="3191" xr:uid="{36054D1B-49AB-43FC-9C7C-F6910E9E313F}"/>
    <cellStyle name="Currency 3 4 2 3 2 5 2" xfId="8855" xr:uid="{FE7451BA-E8A1-4A3B-A736-3BB6C2F8564E}"/>
    <cellStyle name="Currency 3 4 2 3 2 5 2 2" xfId="20183" xr:uid="{6CBE4347-EB7B-454E-912F-759257962207}"/>
    <cellStyle name="Currency 3 4 2 3 2 5 2 2 2" xfId="42839" xr:uid="{FFAE7908-742A-4ADC-8B0D-CEF103647212}"/>
    <cellStyle name="Currency 3 4 2 3 2 5 2 3" xfId="31511" xr:uid="{DA27E2AA-040B-4DDB-B717-A16832B32F4B}"/>
    <cellStyle name="Currency 3 4 2 3 2 5 3" xfId="14519" xr:uid="{261B57D9-A404-4B9D-89D1-C1676552361D}"/>
    <cellStyle name="Currency 3 4 2 3 2 5 3 2" xfId="37175" xr:uid="{6425D271-7793-47B6-9669-631B7877909A}"/>
    <cellStyle name="Currency 3 4 2 3 2 5 4" xfId="25847" xr:uid="{08BFD9A7-0CC7-461E-96BD-D890F4CD6A00}"/>
    <cellStyle name="Currency 3 4 2 3 2 6" xfId="6023" xr:uid="{121165B5-B2D8-4782-B15F-AA07A334062E}"/>
    <cellStyle name="Currency 3 4 2 3 2 6 2" xfId="17351" xr:uid="{CEEBBDD6-1D81-4A1D-91FA-F23C6F8E0F06}"/>
    <cellStyle name="Currency 3 4 2 3 2 6 2 2" xfId="40007" xr:uid="{05980458-BB50-4A3E-9C60-0A74AE1A63F8}"/>
    <cellStyle name="Currency 3 4 2 3 2 6 3" xfId="28679" xr:uid="{2D65BB51-106E-4518-9F76-255A89638131}"/>
    <cellStyle name="Currency 3 4 2 3 2 7" xfId="11687" xr:uid="{5A9EDBB6-ED3D-4464-9E92-336A016C94FE}"/>
    <cellStyle name="Currency 3 4 2 3 2 7 2" xfId="34343" xr:uid="{DC8B4286-F296-41CB-8FD9-676F5B3F304A}"/>
    <cellStyle name="Currency 3 4 2 3 2 8" xfId="23015" xr:uid="{671E767D-DECF-474D-BAA0-C5235788E96E}"/>
    <cellStyle name="Currency 3 4 2 3 3" xfId="535" xr:uid="{C91B931A-0A12-41F8-8762-2C4231400621}"/>
    <cellStyle name="Currency 3 4 2 3 3 2" xfId="1239" xr:uid="{8BD3FCE1-9EE9-4528-834B-86D254151E13}"/>
    <cellStyle name="Currency 3 4 2 3 3 2 2" xfId="2491" xr:uid="{7A987241-7A86-4233-95EE-E44FB311D482}"/>
    <cellStyle name="Currency 3 4 2 3 3 2 2 2" xfId="5323" xr:uid="{74268B12-6597-48DE-A362-8CADA82FCDDD}"/>
    <cellStyle name="Currency 3 4 2 3 3 2 2 2 2" xfId="10987" xr:uid="{7A27E132-FF83-464C-9A1D-15BF494480C1}"/>
    <cellStyle name="Currency 3 4 2 3 3 2 2 2 2 2" xfId="22315" xr:uid="{4A0AF66B-0D96-48A5-B79F-E51A59902B15}"/>
    <cellStyle name="Currency 3 4 2 3 3 2 2 2 2 2 2" xfId="44971" xr:uid="{79DAA2D6-4E1B-43CE-BA21-70557145F0EB}"/>
    <cellStyle name="Currency 3 4 2 3 3 2 2 2 2 3" xfId="33643" xr:uid="{BBAB60A5-B854-446A-AAF7-86E82EF68691}"/>
    <cellStyle name="Currency 3 4 2 3 3 2 2 2 3" xfId="16651" xr:uid="{2B9FF51F-56BB-4BA6-8E3F-77291CD6B7AF}"/>
    <cellStyle name="Currency 3 4 2 3 3 2 2 2 3 2" xfId="39307" xr:uid="{0FD5DE01-57F0-4C95-9283-261ED4FAC4BB}"/>
    <cellStyle name="Currency 3 4 2 3 3 2 2 2 4" xfId="27979" xr:uid="{E26754C2-D626-4EE7-80FB-6FC68F6B1A96}"/>
    <cellStyle name="Currency 3 4 2 3 3 2 2 3" xfId="8155" xr:uid="{9AC7DE6E-D335-4CCF-9F8D-6B37D70C2E64}"/>
    <cellStyle name="Currency 3 4 2 3 3 2 2 3 2" xfId="19483" xr:uid="{1E7D79DC-511C-43EC-B1EB-DC5CC45D5A89}"/>
    <cellStyle name="Currency 3 4 2 3 3 2 2 3 2 2" xfId="42139" xr:uid="{FDE79794-4BF2-439D-9727-D2CA40FB7E27}"/>
    <cellStyle name="Currency 3 4 2 3 3 2 2 3 3" xfId="30811" xr:uid="{B30B4C9C-D687-418D-BEA8-39DEB28DF121}"/>
    <cellStyle name="Currency 3 4 2 3 3 2 2 4" xfId="13819" xr:uid="{3BB80BE0-E8D0-4E6C-AF2B-A2FCDE0A331C}"/>
    <cellStyle name="Currency 3 4 2 3 3 2 2 4 2" xfId="36475" xr:uid="{D09A590D-8B73-4554-B49C-3B9DAFC823EE}"/>
    <cellStyle name="Currency 3 4 2 3 3 2 2 5" xfId="25147" xr:uid="{71CF03C0-EE3C-41BC-A042-B14A2C105FB1}"/>
    <cellStyle name="Currency 3 4 2 3 3 2 3" xfId="4071" xr:uid="{880E6395-84FB-4655-8D4D-56F548719F00}"/>
    <cellStyle name="Currency 3 4 2 3 3 2 3 2" xfId="9735" xr:uid="{54AE44AA-BFE4-44E3-8EA2-42460C8978D9}"/>
    <cellStyle name="Currency 3 4 2 3 3 2 3 2 2" xfId="21063" xr:uid="{A146BF0E-2F12-4874-BFFC-00A200C5AA94}"/>
    <cellStyle name="Currency 3 4 2 3 3 2 3 2 2 2" xfId="43719" xr:uid="{4ADFEDE0-B795-4BD0-B6DB-C7B1D174ADB0}"/>
    <cellStyle name="Currency 3 4 2 3 3 2 3 2 3" xfId="32391" xr:uid="{F6DE0DA5-6C89-4B67-ABF8-900185DC238F}"/>
    <cellStyle name="Currency 3 4 2 3 3 2 3 3" xfId="15399" xr:uid="{D238EFA4-DF80-4BAB-A9E8-BB9E1F0E677B}"/>
    <cellStyle name="Currency 3 4 2 3 3 2 3 3 2" xfId="38055" xr:uid="{D60FCD70-0020-4C32-A143-6F8615298A56}"/>
    <cellStyle name="Currency 3 4 2 3 3 2 3 4" xfId="26727" xr:uid="{B8148770-5088-46C3-94A3-14EC54654C45}"/>
    <cellStyle name="Currency 3 4 2 3 3 2 4" xfId="6903" xr:uid="{9BC0906B-272A-4658-8C6B-448AA995C734}"/>
    <cellStyle name="Currency 3 4 2 3 3 2 4 2" xfId="18231" xr:uid="{EFC7A593-7A49-4657-A35C-36BAA1C0DDA2}"/>
    <cellStyle name="Currency 3 4 2 3 3 2 4 2 2" xfId="40887" xr:uid="{24F77154-8B8D-465F-923E-ED25BD06BFB2}"/>
    <cellStyle name="Currency 3 4 2 3 3 2 4 3" xfId="29559" xr:uid="{FD4DC23B-BD4F-4553-9FD3-0FDAAF012D2D}"/>
    <cellStyle name="Currency 3 4 2 3 3 2 5" xfId="12567" xr:uid="{66CD2CAC-855D-43C0-8A07-9A299B01FC1B}"/>
    <cellStyle name="Currency 3 4 2 3 3 2 5 2" xfId="35223" xr:uid="{05B8AB72-6F3F-42D0-BDA4-4E1500354077}"/>
    <cellStyle name="Currency 3 4 2 3 3 2 6" xfId="23895" xr:uid="{F52D2A0E-685E-4168-97CD-807D47C686C8}"/>
    <cellStyle name="Currency 3 4 2 3 3 3" xfId="2492" xr:uid="{935FBA6A-5B65-4E85-83CF-7396722E06F6}"/>
    <cellStyle name="Currency 3 4 2 3 3 3 2" xfId="5324" xr:uid="{689EF6A1-40C4-4F97-B846-5B1F4E384476}"/>
    <cellStyle name="Currency 3 4 2 3 3 3 2 2" xfId="10988" xr:uid="{5A938FB8-7F56-4280-A41D-8F48B65BAD09}"/>
    <cellStyle name="Currency 3 4 2 3 3 3 2 2 2" xfId="22316" xr:uid="{5B774834-EE60-4E58-9758-738727BAA1B1}"/>
    <cellStyle name="Currency 3 4 2 3 3 3 2 2 2 2" xfId="44972" xr:uid="{DE88FB4A-6E2A-41DB-9D89-678324A220AC}"/>
    <cellStyle name="Currency 3 4 2 3 3 3 2 2 3" xfId="33644" xr:uid="{39965E5F-F5B1-49E7-8780-F6D4AEF5F2D5}"/>
    <cellStyle name="Currency 3 4 2 3 3 3 2 3" xfId="16652" xr:uid="{E721E27F-8756-48DE-B873-2E0E5D608A8B}"/>
    <cellStyle name="Currency 3 4 2 3 3 3 2 3 2" xfId="39308" xr:uid="{0D2DD125-46C9-4AC5-AB27-8598A71E1008}"/>
    <cellStyle name="Currency 3 4 2 3 3 3 2 4" xfId="27980" xr:uid="{79432C1E-07F5-4981-8B2A-F6A73C242943}"/>
    <cellStyle name="Currency 3 4 2 3 3 3 3" xfId="8156" xr:uid="{8DDD87AC-CB0C-49B2-A946-C9678FBE38D0}"/>
    <cellStyle name="Currency 3 4 2 3 3 3 3 2" xfId="19484" xr:uid="{8E00F848-7729-43F6-AD24-DF23771F6556}"/>
    <cellStyle name="Currency 3 4 2 3 3 3 3 2 2" xfId="42140" xr:uid="{EAD4193F-DDF7-4012-A297-3B35A3FF5F4E}"/>
    <cellStyle name="Currency 3 4 2 3 3 3 3 3" xfId="30812" xr:uid="{25BE4E3E-7DAC-4ED8-8C3E-E7B3E95632C2}"/>
    <cellStyle name="Currency 3 4 2 3 3 3 4" xfId="13820" xr:uid="{DDEAE159-0BAA-48A7-8BC0-EDFDB8F8AA91}"/>
    <cellStyle name="Currency 3 4 2 3 3 3 4 2" xfId="36476" xr:uid="{95E3098D-BDBB-413A-B458-E1DEEBDA8991}"/>
    <cellStyle name="Currency 3 4 2 3 3 3 5" xfId="25148" xr:uid="{6B0B5EE6-17F1-4224-9D56-3AFA5BAB73A5}"/>
    <cellStyle name="Currency 3 4 2 3 3 4" xfId="3367" xr:uid="{4BADF1B1-674B-4994-91EE-C024D82E9CF2}"/>
    <cellStyle name="Currency 3 4 2 3 3 4 2" xfId="9031" xr:uid="{80FC20FA-500E-4EEF-AC8B-31FAFA3D9335}"/>
    <cellStyle name="Currency 3 4 2 3 3 4 2 2" xfId="20359" xr:uid="{E4A751B3-8F87-422E-B120-C8A23BF1A955}"/>
    <cellStyle name="Currency 3 4 2 3 3 4 2 2 2" xfId="43015" xr:uid="{28C64A8B-1B26-4579-AA4E-77DABD3BC7A4}"/>
    <cellStyle name="Currency 3 4 2 3 3 4 2 3" xfId="31687" xr:uid="{B1302591-323F-4B92-8E78-BCF55972F719}"/>
    <cellStyle name="Currency 3 4 2 3 3 4 3" xfId="14695" xr:uid="{D2FA08CE-3A59-47AF-9575-7F6E99C8BA1E}"/>
    <cellStyle name="Currency 3 4 2 3 3 4 3 2" xfId="37351" xr:uid="{57437855-38D0-4DEB-9835-E770D83CD82E}"/>
    <cellStyle name="Currency 3 4 2 3 3 4 4" xfId="26023" xr:uid="{C15D7D3F-86FD-4274-9FF8-17223BC8BECA}"/>
    <cellStyle name="Currency 3 4 2 3 3 5" xfId="6199" xr:uid="{3911AD6D-F141-45E5-8610-7CAE12EB2229}"/>
    <cellStyle name="Currency 3 4 2 3 3 5 2" xfId="17527" xr:uid="{9C4C886D-9757-472E-8AFA-C3D96150F40A}"/>
    <cellStyle name="Currency 3 4 2 3 3 5 2 2" xfId="40183" xr:uid="{94B1B8AE-7154-49B5-96DA-D40CA56BE778}"/>
    <cellStyle name="Currency 3 4 2 3 3 5 3" xfId="28855" xr:uid="{D896A9DE-71A7-4D3D-B90B-08926C02FE3A}"/>
    <cellStyle name="Currency 3 4 2 3 3 6" xfId="11863" xr:uid="{DC82B12F-BFFD-459C-817C-2C5A7080592A}"/>
    <cellStyle name="Currency 3 4 2 3 3 6 2" xfId="34519" xr:uid="{68FAE4E3-36FA-4AF7-824C-872CA507A288}"/>
    <cellStyle name="Currency 3 4 2 3 3 7" xfId="23191" xr:uid="{5FDAC71C-212A-432F-92F2-BFB1D4F44225}"/>
    <cellStyle name="Currency 3 4 2 3 4" xfId="887" xr:uid="{62EF4985-289D-4F5F-8159-6B00B3D752F9}"/>
    <cellStyle name="Currency 3 4 2 3 4 2" xfId="2493" xr:uid="{EA2FDD1E-6FF4-4CAD-8130-BC329EC7C6CE}"/>
    <cellStyle name="Currency 3 4 2 3 4 2 2" xfId="5325" xr:uid="{A3B1DBC7-31E9-4E9B-B7B7-158D1BB9AE8A}"/>
    <cellStyle name="Currency 3 4 2 3 4 2 2 2" xfId="10989" xr:uid="{0B972DFF-9EA5-4E56-B85B-7E1228866BF9}"/>
    <cellStyle name="Currency 3 4 2 3 4 2 2 2 2" xfId="22317" xr:uid="{D22ED7CE-7FB3-4422-867A-047A2608C7E3}"/>
    <cellStyle name="Currency 3 4 2 3 4 2 2 2 2 2" xfId="44973" xr:uid="{0D9BD09F-B461-4382-9070-23B9DBF7B277}"/>
    <cellStyle name="Currency 3 4 2 3 4 2 2 2 3" xfId="33645" xr:uid="{B9A74BFC-4056-40F1-8464-28D0E5BCDCA7}"/>
    <cellStyle name="Currency 3 4 2 3 4 2 2 3" xfId="16653" xr:uid="{E24DBA5E-AD66-455B-9F6F-EF3C423A8693}"/>
    <cellStyle name="Currency 3 4 2 3 4 2 2 3 2" xfId="39309" xr:uid="{264067E9-E7B8-4B32-94A7-DD56FCE84C28}"/>
    <cellStyle name="Currency 3 4 2 3 4 2 2 4" xfId="27981" xr:uid="{6BEF4BAF-B06A-4C2B-9882-6EF909C97D16}"/>
    <cellStyle name="Currency 3 4 2 3 4 2 3" xfId="8157" xr:uid="{1170B157-10B2-4871-99CF-79A8DD766FFC}"/>
    <cellStyle name="Currency 3 4 2 3 4 2 3 2" xfId="19485" xr:uid="{A1952E19-1709-452B-9BDD-25BB755018A1}"/>
    <cellStyle name="Currency 3 4 2 3 4 2 3 2 2" xfId="42141" xr:uid="{A60A18CF-55B4-4534-A888-C864F107DDFB}"/>
    <cellStyle name="Currency 3 4 2 3 4 2 3 3" xfId="30813" xr:uid="{87B39393-A216-4A68-8CB3-C01E5EB23E7C}"/>
    <cellStyle name="Currency 3 4 2 3 4 2 4" xfId="13821" xr:uid="{2C675478-48DA-4DCC-9B99-12D6A5F013A0}"/>
    <cellStyle name="Currency 3 4 2 3 4 2 4 2" xfId="36477" xr:uid="{E3EE4BE2-FDF9-4B09-8243-2774F2D959B0}"/>
    <cellStyle name="Currency 3 4 2 3 4 2 5" xfId="25149" xr:uid="{F277F435-03B7-4886-8E5A-FAF4A67AE3CA}"/>
    <cellStyle name="Currency 3 4 2 3 4 3" xfId="3719" xr:uid="{132F10BA-861B-44CB-AEBE-9E89AB825F71}"/>
    <cellStyle name="Currency 3 4 2 3 4 3 2" xfId="9383" xr:uid="{35A76B4D-E476-4499-B35C-60CB9F3947A5}"/>
    <cellStyle name="Currency 3 4 2 3 4 3 2 2" xfId="20711" xr:uid="{CA6544C1-F287-479C-B0FF-5E4BB86140EB}"/>
    <cellStyle name="Currency 3 4 2 3 4 3 2 2 2" xfId="43367" xr:uid="{1A49251C-0092-4E07-965F-201E4DD32651}"/>
    <cellStyle name="Currency 3 4 2 3 4 3 2 3" xfId="32039" xr:uid="{5C149366-A8E0-429C-B197-E0BCECCC6B6B}"/>
    <cellStyle name="Currency 3 4 2 3 4 3 3" xfId="15047" xr:uid="{3E9BC19E-62ED-4020-A49A-F32B9E8C9D62}"/>
    <cellStyle name="Currency 3 4 2 3 4 3 3 2" xfId="37703" xr:uid="{ECC29742-5E88-48B2-88F3-E775DB7F3C04}"/>
    <cellStyle name="Currency 3 4 2 3 4 3 4" xfId="26375" xr:uid="{88D9866B-9013-4E56-B798-DDB1B5F309A4}"/>
    <cellStyle name="Currency 3 4 2 3 4 4" xfId="6551" xr:uid="{42F5164D-4D4D-442F-8958-B6DB9C626953}"/>
    <cellStyle name="Currency 3 4 2 3 4 4 2" xfId="17879" xr:uid="{52219941-E004-4008-B8A1-54A46F36623B}"/>
    <cellStyle name="Currency 3 4 2 3 4 4 2 2" xfId="40535" xr:uid="{4887F143-1AA3-4C8F-9430-F270F055FCE6}"/>
    <cellStyle name="Currency 3 4 2 3 4 4 3" xfId="29207" xr:uid="{093E6931-5507-46B3-B27B-E1791ECF6EA0}"/>
    <cellStyle name="Currency 3 4 2 3 4 5" xfId="12215" xr:uid="{47A67593-DAD1-4FD6-9E99-67E5390697AA}"/>
    <cellStyle name="Currency 3 4 2 3 4 5 2" xfId="34871" xr:uid="{CBF9C9E6-A9F9-48A7-AEE9-710F66083766}"/>
    <cellStyle name="Currency 3 4 2 3 4 6" xfId="23543" xr:uid="{777D70CB-D41A-454E-8D66-44EC90052B68}"/>
    <cellStyle name="Currency 3 4 2 3 5" xfId="2494" xr:uid="{D03DB054-61B9-4AE5-AB35-A080EBCD44CA}"/>
    <cellStyle name="Currency 3 4 2 3 5 2" xfId="5326" xr:uid="{FFB06E4B-FBAC-460F-B0BB-50186040D31A}"/>
    <cellStyle name="Currency 3 4 2 3 5 2 2" xfId="10990" xr:uid="{BF727038-401C-4237-8408-B88B2DD1C274}"/>
    <cellStyle name="Currency 3 4 2 3 5 2 2 2" xfId="22318" xr:uid="{02A9F21D-8AE0-4361-8180-D73F54684B51}"/>
    <cellStyle name="Currency 3 4 2 3 5 2 2 2 2" xfId="44974" xr:uid="{4D81A710-4CAD-41F1-8E75-C8C26501108A}"/>
    <cellStyle name="Currency 3 4 2 3 5 2 2 3" xfId="33646" xr:uid="{C16996B3-0AE4-4EED-9514-9D87EF40A50C}"/>
    <cellStyle name="Currency 3 4 2 3 5 2 3" xfId="16654" xr:uid="{FA82B537-72C0-4C08-812C-D93F54ABF4A7}"/>
    <cellStyle name="Currency 3 4 2 3 5 2 3 2" xfId="39310" xr:uid="{467D2794-352F-48E4-81F5-757D445FF7BA}"/>
    <cellStyle name="Currency 3 4 2 3 5 2 4" xfId="27982" xr:uid="{7F0682CE-71D7-4826-B3DA-1961D8B8A5AA}"/>
    <cellStyle name="Currency 3 4 2 3 5 3" xfId="8158" xr:uid="{CB6C25D9-21A7-4E6A-957C-C1DAA99440FC}"/>
    <cellStyle name="Currency 3 4 2 3 5 3 2" xfId="19486" xr:uid="{FDDD2FB2-8919-4209-9110-3A99DBE2D622}"/>
    <cellStyle name="Currency 3 4 2 3 5 3 2 2" xfId="42142" xr:uid="{2F1B90EE-C169-4D6B-AD59-6F227BF152A9}"/>
    <cellStyle name="Currency 3 4 2 3 5 3 3" xfId="30814" xr:uid="{43B47881-61DD-4958-87C2-15C86AE4AFA0}"/>
    <cellStyle name="Currency 3 4 2 3 5 4" xfId="13822" xr:uid="{33F0B9F5-3B38-4602-ABA3-B1D4E12BD9DA}"/>
    <cellStyle name="Currency 3 4 2 3 5 4 2" xfId="36478" xr:uid="{031CDAD3-DBDB-4CDD-B00A-2AA9293B400B}"/>
    <cellStyle name="Currency 3 4 2 3 5 5" xfId="25150" xr:uid="{CB9537E7-9F93-4580-96C4-E0C3FCC9268E}"/>
    <cellStyle name="Currency 3 4 2 3 6" xfId="3015" xr:uid="{D6EA6833-AF66-419F-9689-E4A5D97A800D}"/>
    <cellStyle name="Currency 3 4 2 3 6 2" xfId="8679" xr:uid="{6FCC14CB-3B35-497B-B9E4-4204C4199F3A}"/>
    <cellStyle name="Currency 3 4 2 3 6 2 2" xfId="20007" xr:uid="{36DBCEE7-97E2-4332-9ED9-E923C0415B96}"/>
    <cellStyle name="Currency 3 4 2 3 6 2 2 2" xfId="42663" xr:uid="{7C53CD00-8252-45A2-8A19-61FE3A334509}"/>
    <cellStyle name="Currency 3 4 2 3 6 2 3" xfId="31335" xr:uid="{B8D76092-29B8-4FCC-8CEC-79ABD76F5B18}"/>
    <cellStyle name="Currency 3 4 2 3 6 3" xfId="14343" xr:uid="{2122EA90-1F6B-4786-B5DC-6D5556814A39}"/>
    <cellStyle name="Currency 3 4 2 3 6 3 2" xfId="36999" xr:uid="{978CA0A2-6962-414E-9945-F7B502A8C2CA}"/>
    <cellStyle name="Currency 3 4 2 3 6 4" xfId="25671" xr:uid="{A51FC750-B62D-4628-88EA-41A6D97DE2F5}"/>
    <cellStyle name="Currency 3 4 2 3 7" xfId="5847" xr:uid="{0494F581-1606-47C1-A70B-370D550D0EF4}"/>
    <cellStyle name="Currency 3 4 2 3 7 2" xfId="17175" xr:uid="{3A90782E-045D-4D06-8FBA-CE7BB5B7EFCC}"/>
    <cellStyle name="Currency 3 4 2 3 7 2 2" xfId="39831" xr:uid="{5B745B13-79DD-44FD-959A-1398DF6F9512}"/>
    <cellStyle name="Currency 3 4 2 3 7 3" xfId="28503" xr:uid="{54BD57E4-01A2-4655-9F06-CBAEC04EC289}"/>
    <cellStyle name="Currency 3 4 2 3 8" xfId="11511" xr:uid="{477640D1-45EB-4ED1-8FF5-A5C0D3F0BF4E}"/>
    <cellStyle name="Currency 3 4 2 3 8 2" xfId="34167" xr:uid="{8101D7D0-4CF2-47CC-A124-2BFAE2D58726}"/>
    <cellStyle name="Currency 3 4 2 3 9" xfId="22839" xr:uid="{460FE2E6-76B6-4E2B-A29C-F935B4511448}"/>
    <cellStyle name="Currency 3 4 2 4" xfId="271" xr:uid="{0D1CFD32-D28B-409C-B4C2-DB28E090B5B2}"/>
    <cellStyle name="Currency 3 4 2 4 2" xfId="623" xr:uid="{B7453984-1908-48B6-B527-F59FA9E80503}"/>
    <cellStyle name="Currency 3 4 2 4 2 2" xfId="1327" xr:uid="{1DD9E412-C543-4FEC-BF7A-827AAE8DD189}"/>
    <cellStyle name="Currency 3 4 2 4 2 2 2" xfId="2495" xr:uid="{354750A5-5ABD-41B8-B23A-39D361201BCA}"/>
    <cellStyle name="Currency 3 4 2 4 2 2 2 2" xfId="5327" xr:uid="{EF248693-D1AB-4088-ACD6-958E45CB0529}"/>
    <cellStyle name="Currency 3 4 2 4 2 2 2 2 2" xfId="10991" xr:uid="{E0347F2E-D90A-4215-A3C5-13A36D46F5E7}"/>
    <cellStyle name="Currency 3 4 2 4 2 2 2 2 2 2" xfId="22319" xr:uid="{74DE74FB-65BE-431F-B85F-997E21A69C50}"/>
    <cellStyle name="Currency 3 4 2 4 2 2 2 2 2 2 2" xfId="44975" xr:uid="{421886B2-B380-4973-BC96-5A57A697A908}"/>
    <cellStyle name="Currency 3 4 2 4 2 2 2 2 2 3" xfId="33647" xr:uid="{85A14B4B-263E-4739-B924-EDB4B96692D1}"/>
    <cellStyle name="Currency 3 4 2 4 2 2 2 2 3" xfId="16655" xr:uid="{02AF72AB-A802-4027-B868-44BDEEC0F4AC}"/>
    <cellStyle name="Currency 3 4 2 4 2 2 2 2 3 2" xfId="39311" xr:uid="{065AECCA-3271-4FA8-8892-CF6ECE50EB8D}"/>
    <cellStyle name="Currency 3 4 2 4 2 2 2 2 4" xfId="27983" xr:uid="{657DF7A6-D8F9-4C05-9C15-E07384D0AA16}"/>
    <cellStyle name="Currency 3 4 2 4 2 2 2 3" xfId="8159" xr:uid="{85DEC6CD-89BC-4FAD-9422-D15EAA65A0AD}"/>
    <cellStyle name="Currency 3 4 2 4 2 2 2 3 2" xfId="19487" xr:uid="{B28410A5-C8F0-491B-8276-0541B412F0B9}"/>
    <cellStyle name="Currency 3 4 2 4 2 2 2 3 2 2" xfId="42143" xr:uid="{01A4300C-7376-48F1-BCEF-11B92D4F1AC4}"/>
    <cellStyle name="Currency 3 4 2 4 2 2 2 3 3" xfId="30815" xr:uid="{2B915F56-90D5-4672-999A-354ED5B48589}"/>
    <cellStyle name="Currency 3 4 2 4 2 2 2 4" xfId="13823" xr:uid="{A51EB968-68E2-490E-9DF1-48CBF578F015}"/>
    <cellStyle name="Currency 3 4 2 4 2 2 2 4 2" xfId="36479" xr:uid="{3A794007-4C0A-4490-AEC5-2C6541A9804A}"/>
    <cellStyle name="Currency 3 4 2 4 2 2 2 5" xfId="25151" xr:uid="{BE7CB596-5DCF-414B-B38F-3353E0DB3776}"/>
    <cellStyle name="Currency 3 4 2 4 2 2 3" xfId="4159" xr:uid="{B17C5286-AE93-4B6D-AD3F-07B252366A9F}"/>
    <cellStyle name="Currency 3 4 2 4 2 2 3 2" xfId="9823" xr:uid="{4CB6D6E2-0F89-4674-A579-5232A4DDF742}"/>
    <cellStyle name="Currency 3 4 2 4 2 2 3 2 2" xfId="21151" xr:uid="{0428D267-423B-4584-8349-8D0DD04091D6}"/>
    <cellStyle name="Currency 3 4 2 4 2 2 3 2 2 2" xfId="43807" xr:uid="{CCD30112-4715-4CBC-972A-287A591B10D0}"/>
    <cellStyle name="Currency 3 4 2 4 2 2 3 2 3" xfId="32479" xr:uid="{EBE7A542-5CDB-4954-B49B-F51080DE108F}"/>
    <cellStyle name="Currency 3 4 2 4 2 2 3 3" xfId="15487" xr:uid="{964B2917-17F6-4C4E-9B42-9DBEE4325FEB}"/>
    <cellStyle name="Currency 3 4 2 4 2 2 3 3 2" xfId="38143" xr:uid="{740E4A74-70A9-49FC-B330-01EA706753BA}"/>
    <cellStyle name="Currency 3 4 2 4 2 2 3 4" xfId="26815" xr:uid="{222EB7A7-4BDB-4953-A106-78489AEA6A5D}"/>
    <cellStyle name="Currency 3 4 2 4 2 2 4" xfId="6991" xr:uid="{94DB0BD7-170F-4C94-A6CC-1FBE9F10872E}"/>
    <cellStyle name="Currency 3 4 2 4 2 2 4 2" xfId="18319" xr:uid="{DB8E40F5-CC10-447C-AB21-57A6F385338B}"/>
    <cellStyle name="Currency 3 4 2 4 2 2 4 2 2" xfId="40975" xr:uid="{B7ACD088-8169-4B51-A73C-3E106072DD75}"/>
    <cellStyle name="Currency 3 4 2 4 2 2 4 3" xfId="29647" xr:uid="{DBD95A01-8801-48CF-8B05-FC1755CC3087}"/>
    <cellStyle name="Currency 3 4 2 4 2 2 5" xfId="12655" xr:uid="{488E898F-8760-483A-BDF9-34B0FABE26FD}"/>
    <cellStyle name="Currency 3 4 2 4 2 2 5 2" xfId="35311" xr:uid="{9E30159E-B9B4-482A-92E0-ED035992BE6A}"/>
    <cellStyle name="Currency 3 4 2 4 2 2 6" xfId="23983" xr:uid="{22126453-CB51-4922-9A3F-F41B74D6D853}"/>
    <cellStyle name="Currency 3 4 2 4 2 3" xfId="2496" xr:uid="{1108AF19-3DDA-4C05-9585-72E5A69DCA93}"/>
    <cellStyle name="Currency 3 4 2 4 2 3 2" xfId="5328" xr:uid="{449DC17E-166F-4942-A65F-D5E68E78FA22}"/>
    <cellStyle name="Currency 3 4 2 4 2 3 2 2" xfId="10992" xr:uid="{4667EC3E-72B3-4E5D-BF10-E36D6E2F2707}"/>
    <cellStyle name="Currency 3 4 2 4 2 3 2 2 2" xfId="22320" xr:uid="{FDC0DDFB-1384-42AE-BC40-0CF49A72885A}"/>
    <cellStyle name="Currency 3 4 2 4 2 3 2 2 2 2" xfId="44976" xr:uid="{B75883A1-34BC-4CBB-8C9A-071E1BAB2E90}"/>
    <cellStyle name="Currency 3 4 2 4 2 3 2 2 3" xfId="33648" xr:uid="{2B37F81A-3410-4DEC-A382-B163021123CB}"/>
    <cellStyle name="Currency 3 4 2 4 2 3 2 3" xfId="16656" xr:uid="{5EBE1CA3-D54B-4969-AFEF-E4E6E509DB71}"/>
    <cellStyle name="Currency 3 4 2 4 2 3 2 3 2" xfId="39312" xr:uid="{6D465F33-D979-45ED-8A13-67D8B90349AE}"/>
    <cellStyle name="Currency 3 4 2 4 2 3 2 4" xfId="27984" xr:uid="{7F43DB41-3652-4B5B-BC3B-53D85B9F1A13}"/>
    <cellStyle name="Currency 3 4 2 4 2 3 3" xfId="8160" xr:uid="{C2148BF6-2406-41D8-92B8-73E37A75B281}"/>
    <cellStyle name="Currency 3 4 2 4 2 3 3 2" xfId="19488" xr:uid="{8E052754-C11A-4684-9455-CCD1DA6CAADF}"/>
    <cellStyle name="Currency 3 4 2 4 2 3 3 2 2" xfId="42144" xr:uid="{B773AD24-82A9-428F-9FA5-7A1E9F5F3924}"/>
    <cellStyle name="Currency 3 4 2 4 2 3 3 3" xfId="30816" xr:uid="{2F812FF1-2C20-4BF2-AF3B-B8B9C7EC3AD3}"/>
    <cellStyle name="Currency 3 4 2 4 2 3 4" xfId="13824" xr:uid="{3A8E07DB-9D63-4581-B822-31FF9BC38BAF}"/>
    <cellStyle name="Currency 3 4 2 4 2 3 4 2" xfId="36480" xr:uid="{3C4C04D8-D94A-44C1-AB31-E2EF8C1BABE1}"/>
    <cellStyle name="Currency 3 4 2 4 2 3 5" xfId="25152" xr:uid="{E3A675F1-2827-46A9-A648-0FAE4B502D20}"/>
    <cellStyle name="Currency 3 4 2 4 2 4" xfId="3455" xr:uid="{248A148D-B51E-4A15-88CB-6BBF6E70E929}"/>
    <cellStyle name="Currency 3 4 2 4 2 4 2" xfId="9119" xr:uid="{4BC646BE-8C57-4BBD-94E3-01C4FDAAA567}"/>
    <cellStyle name="Currency 3 4 2 4 2 4 2 2" xfId="20447" xr:uid="{B7B6A3E2-3733-426A-9B1F-BB3980581C28}"/>
    <cellStyle name="Currency 3 4 2 4 2 4 2 2 2" xfId="43103" xr:uid="{771C51C6-A056-465D-89A5-9043C96D29EF}"/>
    <cellStyle name="Currency 3 4 2 4 2 4 2 3" xfId="31775" xr:uid="{176E6E02-5A61-4EBE-AF2F-DDDC27915B31}"/>
    <cellStyle name="Currency 3 4 2 4 2 4 3" xfId="14783" xr:uid="{2474D15F-362D-4C1F-8CB3-BA90A25E1590}"/>
    <cellStyle name="Currency 3 4 2 4 2 4 3 2" xfId="37439" xr:uid="{80B2A7F9-5225-42B1-9B7F-F9CAFFCDE8D2}"/>
    <cellStyle name="Currency 3 4 2 4 2 4 4" xfId="26111" xr:uid="{DE10748B-052F-4130-BA71-5566E5B5A18C}"/>
    <cellStyle name="Currency 3 4 2 4 2 5" xfId="6287" xr:uid="{77C01BEF-B967-430E-8072-329938753551}"/>
    <cellStyle name="Currency 3 4 2 4 2 5 2" xfId="17615" xr:uid="{5D4C172F-F121-47A4-87EC-17EB79B3B4BA}"/>
    <cellStyle name="Currency 3 4 2 4 2 5 2 2" xfId="40271" xr:uid="{08DEF84F-2EF1-4DD3-8627-86F64B8916CC}"/>
    <cellStyle name="Currency 3 4 2 4 2 5 3" xfId="28943" xr:uid="{E42BEBC1-C82B-481C-87DB-CFBC7B0C1103}"/>
    <cellStyle name="Currency 3 4 2 4 2 6" xfId="11951" xr:uid="{7FF06E32-3372-44F7-9A61-AA5FE74D20FF}"/>
    <cellStyle name="Currency 3 4 2 4 2 6 2" xfId="34607" xr:uid="{E20AFA87-A846-4BC0-B101-7542492454CC}"/>
    <cellStyle name="Currency 3 4 2 4 2 7" xfId="23279" xr:uid="{52FDBB75-C1DC-4024-B1A3-A704619F0F28}"/>
    <cellStyle name="Currency 3 4 2 4 3" xfId="975" xr:uid="{B15BDC3F-4465-4730-993E-E7A8A732ADFB}"/>
    <cellStyle name="Currency 3 4 2 4 3 2" xfId="2497" xr:uid="{34E42070-A2BA-4453-8E8F-897475C51CAB}"/>
    <cellStyle name="Currency 3 4 2 4 3 2 2" xfId="5329" xr:uid="{4CC5EE07-3191-40DF-9F72-D3C42B67E77B}"/>
    <cellStyle name="Currency 3 4 2 4 3 2 2 2" xfId="10993" xr:uid="{FE80C429-2C05-49A4-9EA2-9F330BAD9EB8}"/>
    <cellStyle name="Currency 3 4 2 4 3 2 2 2 2" xfId="22321" xr:uid="{532E03B4-8BEC-46F5-8B3B-BF9BCECD7BE1}"/>
    <cellStyle name="Currency 3 4 2 4 3 2 2 2 2 2" xfId="44977" xr:uid="{7BB4B89C-AD91-4419-8A32-3C9521E64EDD}"/>
    <cellStyle name="Currency 3 4 2 4 3 2 2 2 3" xfId="33649" xr:uid="{2EF3AA58-333B-4544-8D76-13E331FFE284}"/>
    <cellStyle name="Currency 3 4 2 4 3 2 2 3" xfId="16657" xr:uid="{F3A5217D-C5ED-4552-AECC-F81241E7A28B}"/>
    <cellStyle name="Currency 3 4 2 4 3 2 2 3 2" xfId="39313" xr:uid="{5E4DC1B3-56B8-4B4A-97DF-90602B2C7799}"/>
    <cellStyle name="Currency 3 4 2 4 3 2 2 4" xfId="27985" xr:uid="{5A9F3BCA-8564-43CD-8B1F-F4EC47771FBC}"/>
    <cellStyle name="Currency 3 4 2 4 3 2 3" xfId="8161" xr:uid="{8855BA02-DAF8-4118-8FD0-B350DCFC1439}"/>
    <cellStyle name="Currency 3 4 2 4 3 2 3 2" xfId="19489" xr:uid="{E1BDF70D-66A5-4D35-902A-4C51DFD0D19C}"/>
    <cellStyle name="Currency 3 4 2 4 3 2 3 2 2" xfId="42145" xr:uid="{AB676139-78F5-4EE6-8078-6672FF0E4B49}"/>
    <cellStyle name="Currency 3 4 2 4 3 2 3 3" xfId="30817" xr:uid="{D3748EBD-6C64-482A-AC77-C33E84A818F8}"/>
    <cellStyle name="Currency 3 4 2 4 3 2 4" xfId="13825" xr:uid="{50FC2A97-C022-4785-B458-58BC4C5FE165}"/>
    <cellStyle name="Currency 3 4 2 4 3 2 4 2" xfId="36481" xr:uid="{213E9D8D-12E4-453D-83AE-1F9105EE63A3}"/>
    <cellStyle name="Currency 3 4 2 4 3 2 5" xfId="25153" xr:uid="{F7598306-E3CC-4DC5-ADE7-60E3297813D0}"/>
    <cellStyle name="Currency 3 4 2 4 3 3" xfId="3807" xr:uid="{2DAC9AF9-6931-4F11-9DD7-433D3EBF53E9}"/>
    <cellStyle name="Currency 3 4 2 4 3 3 2" xfId="9471" xr:uid="{AC766C8E-9A1F-4FD9-A06D-C7A59247456A}"/>
    <cellStyle name="Currency 3 4 2 4 3 3 2 2" xfId="20799" xr:uid="{D456157B-B6AF-489B-A997-DFFCD920624E}"/>
    <cellStyle name="Currency 3 4 2 4 3 3 2 2 2" xfId="43455" xr:uid="{E87355B2-AF85-4311-8054-14C7F182CF06}"/>
    <cellStyle name="Currency 3 4 2 4 3 3 2 3" xfId="32127" xr:uid="{5878DA12-17EA-4219-925B-2DFF62FD306E}"/>
    <cellStyle name="Currency 3 4 2 4 3 3 3" xfId="15135" xr:uid="{7D3CF279-7140-4D6B-9400-02E0C9AF3887}"/>
    <cellStyle name="Currency 3 4 2 4 3 3 3 2" xfId="37791" xr:uid="{3291C9F3-B85A-4293-9CAE-96B9C32A5ABC}"/>
    <cellStyle name="Currency 3 4 2 4 3 3 4" xfId="26463" xr:uid="{B509B011-59E2-4A1A-A30D-567552C61891}"/>
    <cellStyle name="Currency 3 4 2 4 3 4" xfId="6639" xr:uid="{C98081EF-22A7-4773-AE15-F0D6709ED84A}"/>
    <cellStyle name="Currency 3 4 2 4 3 4 2" xfId="17967" xr:uid="{D9E609F0-A719-4900-98E0-A635EB700536}"/>
    <cellStyle name="Currency 3 4 2 4 3 4 2 2" xfId="40623" xr:uid="{C7C2DBD5-3C79-4DDD-9824-3FCCF2B5DD05}"/>
    <cellStyle name="Currency 3 4 2 4 3 4 3" xfId="29295" xr:uid="{01CAE8B9-40D2-4D80-AD1B-2D83DA902B7A}"/>
    <cellStyle name="Currency 3 4 2 4 3 5" xfId="12303" xr:uid="{B3384A58-3BF3-470C-AE1E-22F5B3CD2297}"/>
    <cellStyle name="Currency 3 4 2 4 3 5 2" xfId="34959" xr:uid="{0245BFD4-034F-4E00-8A8F-A050C574E69F}"/>
    <cellStyle name="Currency 3 4 2 4 3 6" xfId="23631" xr:uid="{187C40E3-19B0-45C7-80A5-59A63519F855}"/>
    <cellStyle name="Currency 3 4 2 4 4" xfId="2498" xr:uid="{D0319A60-CD2B-4D40-8A8F-DAB79D8C11B0}"/>
    <cellStyle name="Currency 3 4 2 4 4 2" xfId="5330" xr:uid="{610472E1-A1EF-49BF-9F6B-52EB49F2A33B}"/>
    <cellStyle name="Currency 3 4 2 4 4 2 2" xfId="10994" xr:uid="{41DB3A7E-9866-42B0-8680-E631E3CED00F}"/>
    <cellStyle name="Currency 3 4 2 4 4 2 2 2" xfId="22322" xr:uid="{DD028B38-6A82-42CD-8CEC-FB3B8E44B626}"/>
    <cellStyle name="Currency 3 4 2 4 4 2 2 2 2" xfId="44978" xr:uid="{A370A796-F381-45E3-801C-988CC641FAE6}"/>
    <cellStyle name="Currency 3 4 2 4 4 2 2 3" xfId="33650" xr:uid="{2668C64C-014A-4F3E-8F70-830FED20DF28}"/>
    <cellStyle name="Currency 3 4 2 4 4 2 3" xfId="16658" xr:uid="{48E9224F-5EE5-4C86-A59D-E251E76C256C}"/>
    <cellStyle name="Currency 3 4 2 4 4 2 3 2" xfId="39314" xr:uid="{31749AA1-1438-4F68-9B9F-743394A96266}"/>
    <cellStyle name="Currency 3 4 2 4 4 2 4" xfId="27986" xr:uid="{8C3FF59E-6F6C-4E7F-A87F-24EA939B9A4C}"/>
    <cellStyle name="Currency 3 4 2 4 4 3" xfId="8162" xr:uid="{F5F7F28D-D037-4518-86F0-6DBAEEEED8F9}"/>
    <cellStyle name="Currency 3 4 2 4 4 3 2" xfId="19490" xr:uid="{6C69479B-A590-4AC9-88B6-3C25647F30F2}"/>
    <cellStyle name="Currency 3 4 2 4 4 3 2 2" xfId="42146" xr:uid="{E9EA554F-2593-4059-A449-B6003F1A6780}"/>
    <cellStyle name="Currency 3 4 2 4 4 3 3" xfId="30818" xr:uid="{CC1E0C56-FB9A-4D51-8FB9-E461F746FC36}"/>
    <cellStyle name="Currency 3 4 2 4 4 4" xfId="13826" xr:uid="{33F582B5-40F2-4445-81D6-681DBCA27FB4}"/>
    <cellStyle name="Currency 3 4 2 4 4 4 2" xfId="36482" xr:uid="{4502880E-3FF7-4215-BF23-0B755DBF5EAB}"/>
    <cellStyle name="Currency 3 4 2 4 4 5" xfId="25154" xr:uid="{EE39BFBA-91EE-4BCB-A47B-B6FF7809A820}"/>
    <cellStyle name="Currency 3 4 2 4 5" xfId="3103" xr:uid="{E34E4E72-D02E-4F17-ABB5-8DFB311211D7}"/>
    <cellStyle name="Currency 3 4 2 4 5 2" xfId="8767" xr:uid="{0C7C54D1-EA95-44A3-9408-421E0D9C206C}"/>
    <cellStyle name="Currency 3 4 2 4 5 2 2" xfId="20095" xr:uid="{FB6EB5F0-665C-4557-8211-D32E94573D56}"/>
    <cellStyle name="Currency 3 4 2 4 5 2 2 2" xfId="42751" xr:uid="{5B0207BD-EC38-48A1-BC51-38383431111D}"/>
    <cellStyle name="Currency 3 4 2 4 5 2 3" xfId="31423" xr:uid="{F8AA5D3C-7B5D-43B2-8287-C2019CAE1E54}"/>
    <cellStyle name="Currency 3 4 2 4 5 3" xfId="14431" xr:uid="{2066EE92-3C32-40D8-911B-BA55CBA34551}"/>
    <cellStyle name="Currency 3 4 2 4 5 3 2" xfId="37087" xr:uid="{C2E82C1E-025A-44D6-80F4-CCE50195B9AF}"/>
    <cellStyle name="Currency 3 4 2 4 5 4" xfId="25759" xr:uid="{9020514E-554C-4544-A4B8-499530F0B1BE}"/>
    <cellStyle name="Currency 3 4 2 4 6" xfId="5935" xr:uid="{4B648650-2C9A-4D09-B439-64B84CD13A12}"/>
    <cellStyle name="Currency 3 4 2 4 6 2" xfId="17263" xr:uid="{6A3730B8-EFC6-43D7-B82E-D79FF5B4ACFA}"/>
    <cellStyle name="Currency 3 4 2 4 6 2 2" xfId="39919" xr:uid="{BAA07E5C-D852-4AB4-B163-4A0A5F29ED00}"/>
    <cellStyle name="Currency 3 4 2 4 6 3" xfId="28591" xr:uid="{289030EF-9F26-4DA4-BE00-B3E64E1C5E7C}"/>
    <cellStyle name="Currency 3 4 2 4 7" xfId="11599" xr:uid="{8F135E0E-FE20-4D9F-B149-80DC67B78867}"/>
    <cellStyle name="Currency 3 4 2 4 7 2" xfId="34255" xr:uid="{A14B0F0B-46F4-415C-B3C9-1E69A139B8E3}"/>
    <cellStyle name="Currency 3 4 2 4 8" xfId="22927" xr:uid="{66B54CD5-AD70-4A7B-BE16-021C95EA78AF}"/>
    <cellStyle name="Currency 3 4 2 5" xfId="447" xr:uid="{C8511E45-42C7-4511-9CF0-47AB0C4E71C2}"/>
    <cellStyle name="Currency 3 4 2 5 2" xfId="1151" xr:uid="{273A312E-5CD5-4980-A848-E9B90467F4CA}"/>
    <cellStyle name="Currency 3 4 2 5 2 2" xfId="2499" xr:uid="{60D5E927-573A-46D8-8C22-92BB1A0CDCF4}"/>
    <cellStyle name="Currency 3 4 2 5 2 2 2" xfId="5331" xr:uid="{8BCFD907-5EDA-4EA5-B9E7-37E54F1565F4}"/>
    <cellStyle name="Currency 3 4 2 5 2 2 2 2" xfId="10995" xr:uid="{5A40B514-AB09-4B18-AA74-67D44EAE62C1}"/>
    <cellStyle name="Currency 3 4 2 5 2 2 2 2 2" xfId="22323" xr:uid="{AAC009F2-83BD-45F4-AB3C-87BA06382117}"/>
    <cellStyle name="Currency 3 4 2 5 2 2 2 2 2 2" xfId="44979" xr:uid="{173D9D67-A93C-43A1-A182-84ED5D8177BC}"/>
    <cellStyle name="Currency 3 4 2 5 2 2 2 2 3" xfId="33651" xr:uid="{4A7C7CF8-2DC2-45F2-B8E1-E47F544A1D08}"/>
    <cellStyle name="Currency 3 4 2 5 2 2 2 3" xfId="16659" xr:uid="{3BFDAEE5-6331-4345-AF08-6B67ABC95AB8}"/>
    <cellStyle name="Currency 3 4 2 5 2 2 2 3 2" xfId="39315" xr:uid="{8C95F8A8-B30A-47EB-A8CE-E6FF67691B56}"/>
    <cellStyle name="Currency 3 4 2 5 2 2 2 4" xfId="27987" xr:uid="{9E9118A4-D96D-4EF4-8C47-464687E9FA3B}"/>
    <cellStyle name="Currency 3 4 2 5 2 2 3" xfId="8163" xr:uid="{346E6263-C566-4004-900F-626C18B116B1}"/>
    <cellStyle name="Currency 3 4 2 5 2 2 3 2" xfId="19491" xr:uid="{F0821198-7D7C-4D7D-83F1-B0E9449C5303}"/>
    <cellStyle name="Currency 3 4 2 5 2 2 3 2 2" xfId="42147" xr:uid="{E7E9B5D9-11C4-4DE6-9730-C15073976B4F}"/>
    <cellStyle name="Currency 3 4 2 5 2 2 3 3" xfId="30819" xr:uid="{1367820F-431B-488D-B304-6954A68A70EE}"/>
    <cellStyle name="Currency 3 4 2 5 2 2 4" xfId="13827" xr:uid="{754933E7-6BE0-4248-B4D8-B1F7FF203364}"/>
    <cellStyle name="Currency 3 4 2 5 2 2 4 2" xfId="36483" xr:uid="{F7321380-6031-4EE8-8037-B5C7EC26F3DD}"/>
    <cellStyle name="Currency 3 4 2 5 2 2 5" xfId="25155" xr:uid="{8828B51D-2C0D-433B-8CED-F3492C77822C}"/>
    <cellStyle name="Currency 3 4 2 5 2 3" xfId="3983" xr:uid="{19BF1598-80E4-43B2-B1D3-0F2DCC2E1381}"/>
    <cellStyle name="Currency 3 4 2 5 2 3 2" xfId="9647" xr:uid="{36C73220-C48B-43C1-B08D-AFED82C5C22E}"/>
    <cellStyle name="Currency 3 4 2 5 2 3 2 2" xfId="20975" xr:uid="{1A6153CA-A29D-48CC-A995-5AB978FE4A0F}"/>
    <cellStyle name="Currency 3 4 2 5 2 3 2 2 2" xfId="43631" xr:uid="{7ED6D25F-4564-4ECF-8B0D-DAE933037914}"/>
    <cellStyle name="Currency 3 4 2 5 2 3 2 3" xfId="32303" xr:uid="{65FA8DA3-0EDC-4533-B9F4-9926883092A8}"/>
    <cellStyle name="Currency 3 4 2 5 2 3 3" xfId="15311" xr:uid="{52DC6FC7-CC81-4C6C-938F-0D9385CA8EA6}"/>
    <cellStyle name="Currency 3 4 2 5 2 3 3 2" xfId="37967" xr:uid="{E64A4292-20AB-4024-B024-6DA76DCE8C85}"/>
    <cellStyle name="Currency 3 4 2 5 2 3 4" xfId="26639" xr:uid="{DCA1CFB1-3E7A-49F4-9FCF-46B66B49161E}"/>
    <cellStyle name="Currency 3 4 2 5 2 4" xfId="6815" xr:uid="{09D56891-F185-484D-AC6C-514AEF92C7EE}"/>
    <cellStyle name="Currency 3 4 2 5 2 4 2" xfId="18143" xr:uid="{6CAADAD3-3502-4CDC-AB60-0930750592E6}"/>
    <cellStyle name="Currency 3 4 2 5 2 4 2 2" xfId="40799" xr:uid="{4B09620B-7024-4459-B52F-D381B1EB1EBF}"/>
    <cellStyle name="Currency 3 4 2 5 2 4 3" xfId="29471" xr:uid="{CAA07FC8-5946-4AF1-A73D-1A7C979B2094}"/>
    <cellStyle name="Currency 3 4 2 5 2 5" xfId="12479" xr:uid="{60423CAB-D745-48DA-AB5F-D7AB90A7C0F4}"/>
    <cellStyle name="Currency 3 4 2 5 2 5 2" xfId="35135" xr:uid="{0D9A86F3-8EA4-4942-AE2E-B21179516C6A}"/>
    <cellStyle name="Currency 3 4 2 5 2 6" xfId="23807" xr:uid="{975897A6-A228-4CF3-8A20-304358241E3C}"/>
    <cellStyle name="Currency 3 4 2 5 3" xfId="2500" xr:uid="{C3221BF3-37CE-4495-A538-80CEE550BAF9}"/>
    <cellStyle name="Currency 3 4 2 5 3 2" xfId="5332" xr:uid="{E4D06251-AEC0-4F94-8031-9B255C4F91EF}"/>
    <cellStyle name="Currency 3 4 2 5 3 2 2" xfId="10996" xr:uid="{06C6F924-61AA-4E57-9D63-7CFE15C201C7}"/>
    <cellStyle name="Currency 3 4 2 5 3 2 2 2" xfId="22324" xr:uid="{72A12D19-BD22-40CC-98C0-5F8980DBE566}"/>
    <cellStyle name="Currency 3 4 2 5 3 2 2 2 2" xfId="44980" xr:uid="{A6E31370-555D-4443-BDEA-8D02887F93CA}"/>
    <cellStyle name="Currency 3 4 2 5 3 2 2 3" xfId="33652" xr:uid="{CEFDBC1C-36E9-4060-A296-9EEEEBCB5230}"/>
    <cellStyle name="Currency 3 4 2 5 3 2 3" xfId="16660" xr:uid="{4B41BC8B-59DF-4CFA-A0FB-0A28AF5184B9}"/>
    <cellStyle name="Currency 3 4 2 5 3 2 3 2" xfId="39316" xr:uid="{3873D0EE-9D78-417F-B33C-80A54C68D101}"/>
    <cellStyle name="Currency 3 4 2 5 3 2 4" xfId="27988" xr:uid="{E66B4A5B-EDFC-4661-9A66-50D4C45C37C2}"/>
    <cellStyle name="Currency 3 4 2 5 3 3" xfId="8164" xr:uid="{359E86A3-9BFB-46B7-BB41-5BB611D3D9C7}"/>
    <cellStyle name="Currency 3 4 2 5 3 3 2" xfId="19492" xr:uid="{FB87E860-E857-483C-B903-E304D43AEEBB}"/>
    <cellStyle name="Currency 3 4 2 5 3 3 2 2" xfId="42148" xr:uid="{F9F08218-0AFF-4A61-8EBF-088FC16D40A6}"/>
    <cellStyle name="Currency 3 4 2 5 3 3 3" xfId="30820" xr:uid="{B08313C6-6FB0-46EB-BF82-5073FD9F4815}"/>
    <cellStyle name="Currency 3 4 2 5 3 4" xfId="13828" xr:uid="{6A8F8DE4-287F-41D5-82FE-544CD3007BDD}"/>
    <cellStyle name="Currency 3 4 2 5 3 4 2" xfId="36484" xr:uid="{C592EDAD-1A66-4039-97C8-D9211995F55D}"/>
    <cellStyle name="Currency 3 4 2 5 3 5" xfId="25156" xr:uid="{6B6D9A1C-A35D-4746-970F-2CB96ABFDF7C}"/>
    <cellStyle name="Currency 3 4 2 5 4" xfId="3279" xr:uid="{45E78976-C4EB-4322-90FA-AF76F583D566}"/>
    <cellStyle name="Currency 3 4 2 5 4 2" xfId="8943" xr:uid="{72910205-4B99-4ADD-A38A-0A0664E8829D}"/>
    <cellStyle name="Currency 3 4 2 5 4 2 2" xfId="20271" xr:uid="{8D4F064E-1448-46FD-A1D4-0674F0035E21}"/>
    <cellStyle name="Currency 3 4 2 5 4 2 2 2" xfId="42927" xr:uid="{235B72CC-CDFF-43C7-8CC4-FF90C5520B17}"/>
    <cellStyle name="Currency 3 4 2 5 4 2 3" xfId="31599" xr:uid="{5A56E92F-4722-4292-8B8C-310ACAF59735}"/>
    <cellStyle name="Currency 3 4 2 5 4 3" xfId="14607" xr:uid="{28A37311-CE70-47BC-9C83-A1852F23427B}"/>
    <cellStyle name="Currency 3 4 2 5 4 3 2" xfId="37263" xr:uid="{1D11FF47-BD17-4387-B036-B16F8F370388}"/>
    <cellStyle name="Currency 3 4 2 5 4 4" xfId="25935" xr:uid="{A4A55BF2-442D-439A-AB63-332DAC0889FD}"/>
    <cellStyle name="Currency 3 4 2 5 5" xfId="6111" xr:uid="{4CBC01D0-532B-40C7-B0E8-8853D27E89A8}"/>
    <cellStyle name="Currency 3 4 2 5 5 2" xfId="17439" xr:uid="{4D5F5F10-A9E5-4F74-A1D9-C8CB32C78FBC}"/>
    <cellStyle name="Currency 3 4 2 5 5 2 2" xfId="40095" xr:uid="{F5496E3E-CE73-49EB-B412-E39202603845}"/>
    <cellStyle name="Currency 3 4 2 5 5 3" xfId="28767" xr:uid="{AC5B5F87-B21B-420F-9935-7CF4EC5151F5}"/>
    <cellStyle name="Currency 3 4 2 5 6" xfId="11775" xr:uid="{1E20E128-C203-4603-8F6F-15D73CD385C0}"/>
    <cellStyle name="Currency 3 4 2 5 6 2" xfId="34431" xr:uid="{954FD539-BDB4-4D83-8976-ADC38DFFC351}"/>
    <cellStyle name="Currency 3 4 2 5 7" xfId="23103" xr:uid="{D9EB6B99-8FF8-46EE-9903-3CA57E738D05}"/>
    <cellStyle name="Currency 3 4 2 6" xfId="799" xr:uid="{62DCB35E-C0F3-4E41-941A-49BD958ECB4E}"/>
    <cellStyle name="Currency 3 4 2 6 2" xfId="2501" xr:uid="{B2D85A87-9A03-41CF-AE4A-2156EFB8F0C1}"/>
    <cellStyle name="Currency 3 4 2 6 2 2" xfId="5333" xr:uid="{38A0608C-3DB6-475C-A926-0034A0850A36}"/>
    <cellStyle name="Currency 3 4 2 6 2 2 2" xfId="10997" xr:uid="{3B629953-0B11-48D2-92EA-5E8021DBCB19}"/>
    <cellStyle name="Currency 3 4 2 6 2 2 2 2" xfId="22325" xr:uid="{16617F21-FED9-4221-839E-0DB8A21534D7}"/>
    <cellStyle name="Currency 3 4 2 6 2 2 2 2 2" xfId="44981" xr:uid="{989FFFA2-100F-46B0-A094-C61FC099E611}"/>
    <cellStyle name="Currency 3 4 2 6 2 2 2 3" xfId="33653" xr:uid="{F61E72C3-D538-46DB-BD23-9DF315FA4B48}"/>
    <cellStyle name="Currency 3 4 2 6 2 2 3" xfId="16661" xr:uid="{156A2F96-4EA4-4473-9D47-1F8C9CF3DEE1}"/>
    <cellStyle name="Currency 3 4 2 6 2 2 3 2" xfId="39317" xr:uid="{8A24D507-E0CF-4FD6-A202-255EA062820F}"/>
    <cellStyle name="Currency 3 4 2 6 2 2 4" xfId="27989" xr:uid="{FA872A9A-688A-4144-AA6A-3CFBEADB756B}"/>
    <cellStyle name="Currency 3 4 2 6 2 3" xfId="8165" xr:uid="{565E12CA-2B0D-4FA1-9615-C7ADA8CC4690}"/>
    <cellStyle name="Currency 3 4 2 6 2 3 2" xfId="19493" xr:uid="{DE6A937B-3ADF-405E-82F2-C8289F80BBA4}"/>
    <cellStyle name="Currency 3 4 2 6 2 3 2 2" xfId="42149" xr:uid="{FCFE3CCA-143E-4886-BD54-07EC7BEC7B26}"/>
    <cellStyle name="Currency 3 4 2 6 2 3 3" xfId="30821" xr:uid="{C1E42E5F-F988-426C-AFB9-B7EB5BAD614A}"/>
    <cellStyle name="Currency 3 4 2 6 2 4" xfId="13829" xr:uid="{B4F31BBA-4339-4ABC-88C3-6BED1E702154}"/>
    <cellStyle name="Currency 3 4 2 6 2 4 2" xfId="36485" xr:uid="{C8F1BE2B-6B3E-4E74-895A-A4317AE49E21}"/>
    <cellStyle name="Currency 3 4 2 6 2 5" xfId="25157" xr:uid="{2C068797-93EE-47F7-8EA5-4EABE1B56963}"/>
    <cellStyle name="Currency 3 4 2 6 3" xfId="3631" xr:uid="{F70CA635-23C5-4914-8065-930D807F6371}"/>
    <cellStyle name="Currency 3 4 2 6 3 2" xfId="9295" xr:uid="{65E46A1B-0B87-4DA7-B816-7556E2B4F7CD}"/>
    <cellStyle name="Currency 3 4 2 6 3 2 2" xfId="20623" xr:uid="{A193A5F0-594D-46E7-8AD7-0F320792B806}"/>
    <cellStyle name="Currency 3 4 2 6 3 2 2 2" xfId="43279" xr:uid="{0CE145CF-CFFD-4401-A0EE-6C8427A9CDD2}"/>
    <cellStyle name="Currency 3 4 2 6 3 2 3" xfId="31951" xr:uid="{2478B41E-4C3A-4C26-8AFF-C98ECF31E462}"/>
    <cellStyle name="Currency 3 4 2 6 3 3" xfId="14959" xr:uid="{B7F4196E-6A6E-4B7F-912A-4F839B08C5A2}"/>
    <cellStyle name="Currency 3 4 2 6 3 3 2" xfId="37615" xr:uid="{984C6EA1-223D-4A1A-8391-9EADAD6CE563}"/>
    <cellStyle name="Currency 3 4 2 6 3 4" xfId="26287" xr:uid="{C37D2EDE-D654-4CB4-A705-259E04D2303E}"/>
    <cellStyle name="Currency 3 4 2 6 4" xfId="6463" xr:uid="{5E2B304F-C358-466B-B949-B33D71019DF4}"/>
    <cellStyle name="Currency 3 4 2 6 4 2" xfId="17791" xr:uid="{66EC8601-70A3-47D8-ADC0-348596564AB9}"/>
    <cellStyle name="Currency 3 4 2 6 4 2 2" xfId="40447" xr:uid="{23AF31D9-6C14-4D55-868D-6FAFD608F127}"/>
    <cellStyle name="Currency 3 4 2 6 4 3" xfId="29119" xr:uid="{E25CE090-8451-4C40-B324-EBE7888B306E}"/>
    <cellStyle name="Currency 3 4 2 6 5" xfId="12127" xr:uid="{D7069321-E068-4DAB-A409-44D0F782E09B}"/>
    <cellStyle name="Currency 3 4 2 6 5 2" xfId="34783" xr:uid="{3FEF7F7A-9033-4666-B1B1-C6AF832EE5F3}"/>
    <cellStyle name="Currency 3 4 2 6 6" xfId="23455" xr:uid="{E93DA294-6922-4B2C-A38F-E5A38A811CE8}"/>
    <cellStyle name="Currency 3 4 2 7" xfId="2502" xr:uid="{EDE39E01-04C2-42A3-A682-CD935007E4C7}"/>
    <cellStyle name="Currency 3 4 2 7 2" xfId="5334" xr:uid="{088458D2-A283-4F89-8806-B6EF7FF471B0}"/>
    <cellStyle name="Currency 3 4 2 7 2 2" xfId="10998" xr:uid="{6CD8C169-82B6-4599-9591-2F4324E2B0C6}"/>
    <cellStyle name="Currency 3 4 2 7 2 2 2" xfId="22326" xr:uid="{17D606EB-4406-48A3-A6F7-338AC77D4450}"/>
    <cellStyle name="Currency 3 4 2 7 2 2 2 2" xfId="44982" xr:uid="{AEA2D03C-4E18-47DD-B8FA-B7336A0771DC}"/>
    <cellStyle name="Currency 3 4 2 7 2 2 3" xfId="33654" xr:uid="{B8CA80ED-E435-4283-A4B9-4631745E9F00}"/>
    <cellStyle name="Currency 3 4 2 7 2 3" xfId="16662" xr:uid="{15BA69B0-D06F-477B-8D1E-0EE3B4F3FAE8}"/>
    <cellStyle name="Currency 3 4 2 7 2 3 2" xfId="39318" xr:uid="{BE4A73CE-4929-41B4-8937-9A1A563C0712}"/>
    <cellStyle name="Currency 3 4 2 7 2 4" xfId="27990" xr:uid="{A0567576-B8C0-4558-81C3-133E689C11FA}"/>
    <cellStyle name="Currency 3 4 2 7 3" xfId="8166" xr:uid="{6154D700-5633-4C9D-9C0C-EDA1049F14F3}"/>
    <cellStyle name="Currency 3 4 2 7 3 2" xfId="19494" xr:uid="{7A5C1167-F777-4289-A88E-C33C46DED287}"/>
    <cellStyle name="Currency 3 4 2 7 3 2 2" xfId="42150" xr:uid="{9AC647F4-7BBB-490B-A33D-739FF54D1A2D}"/>
    <cellStyle name="Currency 3 4 2 7 3 3" xfId="30822" xr:uid="{1396F948-066B-487A-9FBA-D238620B1BA9}"/>
    <cellStyle name="Currency 3 4 2 7 4" xfId="13830" xr:uid="{14DD1F74-0B83-47C2-9256-FF6CEF1CCA1C}"/>
    <cellStyle name="Currency 3 4 2 7 4 2" xfId="36486" xr:uid="{32AA4EEE-8D45-4C60-A647-E95AB60A69BD}"/>
    <cellStyle name="Currency 3 4 2 7 5" xfId="25158" xr:uid="{1A6BC6CA-5C12-4D38-BB86-6C799A069014}"/>
    <cellStyle name="Currency 3 4 2 8" xfId="2927" xr:uid="{19E9679A-07C5-4934-9959-D4D53174B595}"/>
    <cellStyle name="Currency 3 4 2 8 2" xfId="8591" xr:uid="{1246D41E-8539-440D-9018-B2988165F94C}"/>
    <cellStyle name="Currency 3 4 2 8 2 2" xfId="19919" xr:uid="{6EE7BAF2-5157-4BCC-908F-F56B68327A56}"/>
    <cellStyle name="Currency 3 4 2 8 2 2 2" xfId="42575" xr:uid="{E5E4487E-56A8-438D-9FD6-2BB4F1BBF76F}"/>
    <cellStyle name="Currency 3 4 2 8 2 3" xfId="31247" xr:uid="{27D9401C-5716-46F5-A73D-2B3A26038B4C}"/>
    <cellStyle name="Currency 3 4 2 8 3" xfId="14255" xr:uid="{821F4B0C-BE88-4C00-B919-B9F582795A90}"/>
    <cellStyle name="Currency 3 4 2 8 3 2" xfId="36911" xr:uid="{57448295-4620-423C-B58C-B70B1B980A8B}"/>
    <cellStyle name="Currency 3 4 2 8 4" xfId="25583" xr:uid="{9163C96B-B20F-416D-A1B4-7326B3264CC4}"/>
    <cellStyle name="Currency 3 4 2 9" xfId="5759" xr:uid="{3156221F-0F34-4C0F-8400-FB62BE1658DD}"/>
    <cellStyle name="Currency 3 4 2 9 2" xfId="17087" xr:uid="{3495789C-A957-47C0-9035-06D21FDEA2D0}"/>
    <cellStyle name="Currency 3 4 2 9 2 2" xfId="39743" xr:uid="{5FECB2D7-7C84-4FF7-83C7-486BC51FF960}"/>
    <cellStyle name="Currency 3 4 2 9 3" xfId="28415" xr:uid="{8BEAFA8B-427B-4B43-A254-E5259C6CA159}"/>
    <cellStyle name="Currency 3 4 3" xfId="117" xr:uid="{BE60E17E-7DEA-4109-9F6D-77E9E35D7B13}"/>
    <cellStyle name="Currency 3 4 3 10" xfId="22773" xr:uid="{DCAD4AF5-AE19-481B-BE49-C3D4557C8092}"/>
    <cellStyle name="Currency 3 4 3 2" xfId="205" xr:uid="{2CBA6048-D665-41FC-AEA5-8BF4DDA1239F}"/>
    <cellStyle name="Currency 3 4 3 2 2" xfId="381" xr:uid="{C6C0EA20-0F8F-42A5-AF88-0D9BAE824CF1}"/>
    <cellStyle name="Currency 3 4 3 2 2 2" xfId="733" xr:uid="{5335FA65-9F2F-49AD-A00A-D1679C629515}"/>
    <cellStyle name="Currency 3 4 3 2 2 2 2" xfId="1437" xr:uid="{FECD266A-C3F6-462D-9F36-3A3893B44AC2}"/>
    <cellStyle name="Currency 3 4 3 2 2 2 2 2" xfId="2503" xr:uid="{482E0F0A-B5AC-49F6-81CC-1D24970CB7ED}"/>
    <cellStyle name="Currency 3 4 3 2 2 2 2 2 2" xfId="5335" xr:uid="{69DA6F33-483C-4986-BAED-82CE0D0B0622}"/>
    <cellStyle name="Currency 3 4 3 2 2 2 2 2 2 2" xfId="10999" xr:uid="{D2FBF7AB-990B-48F0-8426-3F4E58ADC696}"/>
    <cellStyle name="Currency 3 4 3 2 2 2 2 2 2 2 2" xfId="22327" xr:uid="{1E3DD83B-1B49-4A0B-AFF6-E34B7E314D8F}"/>
    <cellStyle name="Currency 3 4 3 2 2 2 2 2 2 2 2 2" xfId="44983" xr:uid="{68931011-64C0-4359-916F-92F2902B68BF}"/>
    <cellStyle name="Currency 3 4 3 2 2 2 2 2 2 2 3" xfId="33655" xr:uid="{AF539BD8-A1E3-43F8-BD48-D63A27284BF5}"/>
    <cellStyle name="Currency 3 4 3 2 2 2 2 2 2 3" xfId="16663" xr:uid="{19DBF8E3-3434-48D8-B0CC-D24AA87E994D}"/>
    <cellStyle name="Currency 3 4 3 2 2 2 2 2 2 3 2" xfId="39319" xr:uid="{6758E192-5FC7-45E3-865F-C88EEEB56080}"/>
    <cellStyle name="Currency 3 4 3 2 2 2 2 2 2 4" xfId="27991" xr:uid="{55BFBB1F-A2C4-4FC1-BA52-BED6435FBB42}"/>
    <cellStyle name="Currency 3 4 3 2 2 2 2 2 3" xfId="8167" xr:uid="{885CE63F-08A6-49B8-8FBC-71070A9EF2BE}"/>
    <cellStyle name="Currency 3 4 3 2 2 2 2 2 3 2" xfId="19495" xr:uid="{1F2AC007-B9BE-4006-9D92-F328EB9EF69E}"/>
    <cellStyle name="Currency 3 4 3 2 2 2 2 2 3 2 2" xfId="42151" xr:uid="{F425246E-C70D-442F-B06D-FF65C30EC0F5}"/>
    <cellStyle name="Currency 3 4 3 2 2 2 2 2 3 3" xfId="30823" xr:uid="{533D059C-4102-4EA2-AFAD-16024AC85741}"/>
    <cellStyle name="Currency 3 4 3 2 2 2 2 2 4" xfId="13831" xr:uid="{DD061C58-AE6D-455C-9F9D-6F427F79CBD4}"/>
    <cellStyle name="Currency 3 4 3 2 2 2 2 2 4 2" xfId="36487" xr:uid="{A7BCFD3B-D048-4243-8E1F-78B08EC6A77C}"/>
    <cellStyle name="Currency 3 4 3 2 2 2 2 2 5" xfId="25159" xr:uid="{C8FE14F2-8BAD-491E-9DF9-B312785825D8}"/>
    <cellStyle name="Currency 3 4 3 2 2 2 2 3" xfId="4269" xr:uid="{701A2CC9-F04D-4F38-B42C-83398284D0AA}"/>
    <cellStyle name="Currency 3 4 3 2 2 2 2 3 2" xfId="9933" xr:uid="{545904E3-E534-4E64-A745-E3C4D5A9D025}"/>
    <cellStyle name="Currency 3 4 3 2 2 2 2 3 2 2" xfId="21261" xr:uid="{8EAFE285-07DE-4695-8B0E-F3135095F658}"/>
    <cellStyle name="Currency 3 4 3 2 2 2 2 3 2 2 2" xfId="43917" xr:uid="{A0771057-0C46-4CB6-9403-E07CC2A94536}"/>
    <cellStyle name="Currency 3 4 3 2 2 2 2 3 2 3" xfId="32589" xr:uid="{99FC06B7-9021-4E32-A792-9E6BDA3628A6}"/>
    <cellStyle name="Currency 3 4 3 2 2 2 2 3 3" xfId="15597" xr:uid="{D8676906-E8F7-4CAD-8A36-29A822334776}"/>
    <cellStyle name="Currency 3 4 3 2 2 2 2 3 3 2" xfId="38253" xr:uid="{1D5F003D-25DE-45F8-83B1-C984520C9E80}"/>
    <cellStyle name="Currency 3 4 3 2 2 2 2 3 4" xfId="26925" xr:uid="{B22A7DCF-7A79-4D89-9EC5-2E5DA7A729B0}"/>
    <cellStyle name="Currency 3 4 3 2 2 2 2 4" xfId="7101" xr:uid="{6F6E492B-903A-4264-B221-7631D7023992}"/>
    <cellStyle name="Currency 3 4 3 2 2 2 2 4 2" xfId="18429" xr:uid="{4175142F-A827-4488-B326-752325D1B9F3}"/>
    <cellStyle name="Currency 3 4 3 2 2 2 2 4 2 2" xfId="41085" xr:uid="{36535F7F-D27C-4508-AA81-654BEFDB52C8}"/>
    <cellStyle name="Currency 3 4 3 2 2 2 2 4 3" xfId="29757" xr:uid="{93811F03-B892-43B9-A8E9-04798AC30561}"/>
    <cellStyle name="Currency 3 4 3 2 2 2 2 5" xfId="12765" xr:uid="{73F8E8F5-F3C0-412C-BC5D-01CE72E1A306}"/>
    <cellStyle name="Currency 3 4 3 2 2 2 2 5 2" xfId="35421" xr:uid="{72E08DCD-2183-4A3E-8D14-4DDEE502C761}"/>
    <cellStyle name="Currency 3 4 3 2 2 2 2 6" xfId="24093" xr:uid="{98229D36-1E72-47A8-B3B6-37F6F0D34684}"/>
    <cellStyle name="Currency 3 4 3 2 2 2 3" xfId="2504" xr:uid="{103B1668-4C3A-4710-8BCB-9BF60983706F}"/>
    <cellStyle name="Currency 3 4 3 2 2 2 3 2" xfId="5336" xr:uid="{9825B5DE-34DF-40F1-9973-EB41439A4123}"/>
    <cellStyle name="Currency 3 4 3 2 2 2 3 2 2" xfId="11000" xr:uid="{71A088CF-87A7-462A-9F8B-35AA3D1E9259}"/>
    <cellStyle name="Currency 3 4 3 2 2 2 3 2 2 2" xfId="22328" xr:uid="{F67E48BA-8246-4D98-BA59-9D6AFD27DE19}"/>
    <cellStyle name="Currency 3 4 3 2 2 2 3 2 2 2 2" xfId="44984" xr:uid="{124779C2-A16B-4713-8531-82BABB5DDBDF}"/>
    <cellStyle name="Currency 3 4 3 2 2 2 3 2 2 3" xfId="33656" xr:uid="{595889A0-33ED-4625-8C0D-9F0D789B531C}"/>
    <cellStyle name="Currency 3 4 3 2 2 2 3 2 3" xfId="16664" xr:uid="{84136EBD-B876-4103-AC9A-3FE70DE377C5}"/>
    <cellStyle name="Currency 3 4 3 2 2 2 3 2 3 2" xfId="39320" xr:uid="{FB621C4C-39A3-49C1-9ABC-F00006BED0D8}"/>
    <cellStyle name="Currency 3 4 3 2 2 2 3 2 4" xfId="27992" xr:uid="{E6D3CD13-9236-446B-9185-F14D584A38B0}"/>
    <cellStyle name="Currency 3 4 3 2 2 2 3 3" xfId="8168" xr:uid="{4B2DBA81-53D2-4E7B-AA28-0FFC9F0F2886}"/>
    <cellStyle name="Currency 3 4 3 2 2 2 3 3 2" xfId="19496" xr:uid="{6CC51038-B537-4684-BE4D-BAB208CCDAD2}"/>
    <cellStyle name="Currency 3 4 3 2 2 2 3 3 2 2" xfId="42152" xr:uid="{5AA8B3D0-7D0A-4035-9EB9-23F8665D9DFA}"/>
    <cellStyle name="Currency 3 4 3 2 2 2 3 3 3" xfId="30824" xr:uid="{57109986-4725-484C-A8AF-BC3D02063D82}"/>
    <cellStyle name="Currency 3 4 3 2 2 2 3 4" xfId="13832" xr:uid="{01D850EB-E194-48DB-B0ED-CA3E90849115}"/>
    <cellStyle name="Currency 3 4 3 2 2 2 3 4 2" xfId="36488" xr:uid="{D2DB2623-B398-4BBE-A688-12CD5B55E2DD}"/>
    <cellStyle name="Currency 3 4 3 2 2 2 3 5" xfId="25160" xr:uid="{3399F258-FB0B-4A2B-A568-BBE5D5FBAD63}"/>
    <cellStyle name="Currency 3 4 3 2 2 2 4" xfId="3565" xr:uid="{AC8854C7-74C8-4034-829F-8CFCB4219F07}"/>
    <cellStyle name="Currency 3 4 3 2 2 2 4 2" xfId="9229" xr:uid="{4BBB9B7B-E481-4994-A39C-4DCC90B8CD32}"/>
    <cellStyle name="Currency 3 4 3 2 2 2 4 2 2" xfId="20557" xr:uid="{71AF135B-0775-4112-B88E-D99700AE973B}"/>
    <cellStyle name="Currency 3 4 3 2 2 2 4 2 2 2" xfId="43213" xr:uid="{C2DE7BE3-36FE-44F9-8D09-055C06A83DAC}"/>
    <cellStyle name="Currency 3 4 3 2 2 2 4 2 3" xfId="31885" xr:uid="{F0E37830-CDE4-4E99-A327-E8F14D733D0F}"/>
    <cellStyle name="Currency 3 4 3 2 2 2 4 3" xfId="14893" xr:uid="{56A76242-9125-413D-9233-B340374B9473}"/>
    <cellStyle name="Currency 3 4 3 2 2 2 4 3 2" xfId="37549" xr:uid="{D9980CD2-58C8-4409-A946-5D7A40A0B5C1}"/>
    <cellStyle name="Currency 3 4 3 2 2 2 4 4" xfId="26221" xr:uid="{6D5BCE82-513D-486E-88A3-DAD511176102}"/>
    <cellStyle name="Currency 3 4 3 2 2 2 5" xfId="6397" xr:uid="{78B8A4AC-F268-4B48-BE92-AFB9262ACA2A}"/>
    <cellStyle name="Currency 3 4 3 2 2 2 5 2" xfId="17725" xr:uid="{4D135BE4-62FA-4F80-96CA-940A967363B7}"/>
    <cellStyle name="Currency 3 4 3 2 2 2 5 2 2" xfId="40381" xr:uid="{4123822F-A2EE-402F-9755-5ABAAC5550AB}"/>
    <cellStyle name="Currency 3 4 3 2 2 2 5 3" xfId="29053" xr:uid="{A90AA373-F3A6-4BB3-B77C-9121EC62853B}"/>
    <cellStyle name="Currency 3 4 3 2 2 2 6" xfId="12061" xr:uid="{1B61E4CE-FBB9-47F4-A740-0B0BE5EB3224}"/>
    <cellStyle name="Currency 3 4 3 2 2 2 6 2" xfId="34717" xr:uid="{0B6460F6-3EF9-4C1D-9519-41CFDB819C18}"/>
    <cellStyle name="Currency 3 4 3 2 2 2 7" xfId="23389" xr:uid="{86D6219E-BE8E-479B-A674-F8A98665F2EE}"/>
    <cellStyle name="Currency 3 4 3 2 2 3" xfId="1085" xr:uid="{AEC79A23-0F48-451A-B4B5-79A4DBA480B1}"/>
    <cellStyle name="Currency 3 4 3 2 2 3 2" xfId="2505" xr:uid="{6FFEAA42-260D-4186-B400-38486FCC85CC}"/>
    <cellStyle name="Currency 3 4 3 2 2 3 2 2" xfId="5337" xr:uid="{7FFB643C-612D-48A2-A8F9-84A47FAC10A6}"/>
    <cellStyle name="Currency 3 4 3 2 2 3 2 2 2" xfId="11001" xr:uid="{EA6AB31A-6BBE-402C-8DAF-71091A1BD935}"/>
    <cellStyle name="Currency 3 4 3 2 2 3 2 2 2 2" xfId="22329" xr:uid="{8747B41C-0BD2-4F30-8E66-3344AC623F3A}"/>
    <cellStyle name="Currency 3 4 3 2 2 3 2 2 2 2 2" xfId="44985" xr:uid="{94A7B990-1BFF-4BA8-9D9D-2AFD13171D33}"/>
    <cellStyle name="Currency 3 4 3 2 2 3 2 2 2 3" xfId="33657" xr:uid="{1B6883BF-B092-42CD-A091-8801C255170F}"/>
    <cellStyle name="Currency 3 4 3 2 2 3 2 2 3" xfId="16665" xr:uid="{64A113C7-4D1B-4C45-A712-3496C2A2D6A9}"/>
    <cellStyle name="Currency 3 4 3 2 2 3 2 2 3 2" xfId="39321" xr:uid="{97B081EF-77E9-4871-8105-59EC3D28F587}"/>
    <cellStyle name="Currency 3 4 3 2 2 3 2 2 4" xfId="27993" xr:uid="{3AE8A65D-188C-4046-9B34-3EB47996CF28}"/>
    <cellStyle name="Currency 3 4 3 2 2 3 2 3" xfId="8169" xr:uid="{8D9202EB-0744-49B5-938B-C3366B61A375}"/>
    <cellStyle name="Currency 3 4 3 2 2 3 2 3 2" xfId="19497" xr:uid="{3AAB4DC2-43D2-476A-873B-BE27F1E5991D}"/>
    <cellStyle name="Currency 3 4 3 2 2 3 2 3 2 2" xfId="42153" xr:uid="{74659E14-1DD6-40E0-906B-106CA96986E2}"/>
    <cellStyle name="Currency 3 4 3 2 2 3 2 3 3" xfId="30825" xr:uid="{DC72BEF6-D386-4900-8173-8D73C0486395}"/>
    <cellStyle name="Currency 3 4 3 2 2 3 2 4" xfId="13833" xr:uid="{23C9C0FF-1EDD-4DDE-B9D2-B5A154FA0256}"/>
    <cellStyle name="Currency 3 4 3 2 2 3 2 4 2" xfId="36489" xr:uid="{72B9E022-CCE2-4C97-B525-059372B45053}"/>
    <cellStyle name="Currency 3 4 3 2 2 3 2 5" xfId="25161" xr:uid="{191E26E0-076D-45DB-869C-425B19878720}"/>
    <cellStyle name="Currency 3 4 3 2 2 3 3" xfId="3917" xr:uid="{FA1D9938-8271-4705-85B5-A4A9CC6D5C79}"/>
    <cellStyle name="Currency 3 4 3 2 2 3 3 2" xfId="9581" xr:uid="{4262CF25-EBA7-42D3-8927-38C71094DD82}"/>
    <cellStyle name="Currency 3 4 3 2 2 3 3 2 2" xfId="20909" xr:uid="{7A66F666-784B-43B0-B249-417F48134ABB}"/>
    <cellStyle name="Currency 3 4 3 2 2 3 3 2 2 2" xfId="43565" xr:uid="{E272F9C6-B966-4E81-AA48-A2AC9E10F59D}"/>
    <cellStyle name="Currency 3 4 3 2 2 3 3 2 3" xfId="32237" xr:uid="{82F5A6D6-4BC5-407F-BBD0-0AC50611FEC8}"/>
    <cellStyle name="Currency 3 4 3 2 2 3 3 3" xfId="15245" xr:uid="{CF984354-80DB-4F8A-90AE-CC91E07C37E4}"/>
    <cellStyle name="Currency 3 4 3 2 2 3 3 3 2" xfId="37901" xr:uid="{334FA95B-096C-40B2-9014-9D3DC2426013}"/>
    <cellStyle name="Currency 3 4 3 2 2 3 3 4" xfId="26573" xr:uid="{9A0BDF31-AA37-482C-8E74-94833EAEDE17}"/>
    <cellStyle name="Currency 3 4 3 2 2 3 4" xfId="6749" xr:uid="{4F79670B-C3D6-48AA-80F7-E63A00618514}"/>
    <cellStyle name="Currency 3 4 3 2 2 3 4 2" xfId="18077" xr:uid="{AD41190F-2755-4CFF-AC50-E3011F96AF21}"/>
    <cellStyle name="Currency 3 4 3 2 2 3 4 2 2" xfId="40733" xr:uid="{A5EC5988-AAEA-4326-A1C2-523C8AA574F1}"/>
    <cellStyle name="Currency 3 4 3 2 2 3 4 3" xfId="29405" xr:uid="{6B05AEFD-B362-43E3-A4D7-EC57B3EC69AD}"/>
    <cellStyle name="Currency 3 4 3 2 2 3 5" xfId="12413" xr:uid="{F52A85CE-3488-440E-803B-F6F81DC8B52E}"/>
    <cellStyle name="Currency 3 4 3 2 2 3 5 2" xfId="35069" xr:uid="{3D410A37-1632-43FF-A04D-286B6E67293B}"/>
    <cellStyle name="Currency 3 4 3 2 2 3 6" xfId="23741" xr:uid="{9CFCDB87-2A8C-46E4-8CA4-51521613A413}"/>
    <cellStyle name="Currency 3 4 3 2 2 4" xfId="2506" xr:uid="{5A6E407C-91B8-4812-9544-1ED4181B569C}"/>
    <cellStyle name="Currency 3 4 3 2 2 4 2" xfId="5338" xr:uid="{64FB32F7-1003-4FB9-AE22-04740DAAE724}"/>
    <cellStyle name="Currency 3 4 3 2 2 4 2 2" xfId="11002" xr:uid="{722A54F3-FA70-4130-912F-0943BC51A228}"/>
    <cellStyle name="Currency 3 4 3 2 2 4 2 2 2" xfId="22330" xr:uid="{6BF042A7-E2F9-410F-8FA8-033E654A4B54}"/>
    <cellStyle name="Currency 3 4 3 2 2 4 2 2 2 2" xfId="44986" xr:uid="{D0F0F648-9FD4-4F69-83BF-7D09560151CC}"/>
    <cellStyle name="Currency 3 4 3 2 2 4 2 2 3" xfId="33658" xr:uid="{3D8DBDBE-CF25-4233-95CC-68C8CD918B89}"/>
    <cellStyle name="Currency 3 4 3 2 2 4 2 3" xfId="16666" xr:uid="{7849F6F1-B00E-4CE8-BB27-04AB2BDBDDEF}"/>
    <cellStyle name="Currency 3 4 3 2 2 4 2 3 2" xfId="39322" xr:uid="{404A4EE1-DAD7-49E1-97CD-2C649B8D4614}"/>
    <cellStyle name="Currency 3 4 3 2 2 4 2 4" xfId="27994" xr:uid="{03823F8D-20F8-4029-B39C-E5A9C0237B3F}"/>
    <cellStyle name="Currency 3 4 3 2 2 4 3" xfId="8170" xr:uid="{8A189F3E-E8F1-49B6-9F14-D270FFEE88BD}"/>
    <cellStyle name="Currency 3 4 3 2 2 4 3 2" xfId="19498" xr:uid="{C8136415-9308-4DE8-BA59-D8CE64904E87}"/>
    <cellStyle name="Currency 3 4 3 2 2 4 3 2 2" xfId="42154" xr:uid="{94137140-01F9-4ECC-99A9-28AD9EBFA566}"/>
    <cellStyle name="Currency 3 4 3 2 2 4 3 3" xfId="30826" xr:uid="{9BFF3183-D268-4395-AB83-1824FF81ED2E}"/>
    <cellStyle name="Currency 3 4 3 2 2 4 4" xfId="13834" xr:uid="{E0CE3B24-C1F2-4930-B438-71262FCC5E52}"/>
    <cellStyle name="Currency 3 4 3 2 2 4 4 2" xfId="36490" xr:uid="{6FB15715-7825-47DF-81A1-EAC311170A05}"/>
    <cellStyle name="Currency 3 4 3 2 2 4 5" xfId="25162" xr:uid="{93EF0352-FD24-447F-9C23-9FD7EDFFC126}"/>
    <cellStyle name="Currency 3 4 3 2 2 5" xfId="3213" xr:uid="{9BA3D898-6F6B-49B6-A4F9-BAF2CC1C5F1B}"/>
    <cellStyle name="Currency 3 4 3 2 2 5 2" xfId="8877" xr:uid="{1B29DAEC-5BBE-4AF6-9A13-04F2F154C520}"/>
    <cellStyle name="Currency 3 4 3 2 2 5 2 2" xfId="20205" xr:uid="{E7FDA216-F39F-40BB-A35D-B3F3FA7542AB}"/>
    <cellStyle name="Currency 3 4 3 2 2 5 2 2 2" xfId="42861" xr:uid="{7608BA3A-A6F4-4FAF-9D0D-A15577622613}"/>
    <cellStyle name="Currency 3 4 3 2 2 5 2 3" xfId="31533" xr:uid="{510B0F21-3CDF-4367-A409-9933F3D48632}"/>
    <cellStyle name="Currency 3 4 3 2 2 5 3" xfId="14541" xr:uid="{0DD59366-9CAC-4881-92D9-45770C2F940A}"/>
    <cellStyle name="Currency 3 4 3 2 2 5 3 2" xfId="37197" xr:uid="{13D36C7D-6F63-4FD9-9831-C892F32FAC9F}"/>
    <cellStyle name="Currency 3 4 3 2 2 5 4" xfId="25869" xr:uid="{D31F04BD-6FDF-46DF-AF87-37E7AA87446F}"/>
    <cellStyle name="Currency 3 4 3 2 2 6" xfId="6045" xr:uid="{CAA4F5FB-159D-4FB1-B0DA-A760FFDD525B}"/>
    <cellStyle name="Currency 3 4 3 2 2 6 2" xfId="17373" xr:uid="{A8B880D5-0C38-4AD4-AC88-C04D201E507B}"/>
    <cellStyle name="Currency 3 4 3 2 2 6 2 2" xfId="40029" xr:uid="{EB1AED4B-1EBC-4C30-B7E2-1639683FFBAC}"/>
    <cellStyle name="Currency 3 4 3 2 2 6 3" xfId="28701" xr:uid="{E4DAE135-8CE3-4F23-A4F7-BDD5BC63364E}"/>
    <cellStyle name="Currency 3 4 3 2 2 7" xfId="11709" xr:uid="{2BE79401-C76E-4CBA-A3AE-1EA6AE0C5ED8}"/>
    <cellStyle name="Currency 3 4 3 2 2 7 2" xfId="34365" xr:uid="{3F6AFC49-D34F-4C10-88FD-9E70E4F42445}"/>
    <cellStyle name="Currency 3 4 3 2 2 8" xfId="23037" xr:uid="{BA3E1DFE-E58B-4A8D-82C9-2F18CAB87ACE}"/>
    <cellStyle name="Currency 3 4 3 2 3" xfId="557" xr:uid="{D4EC93BE-277C-4CF6-913B-597A227B7A3C}"/>
    <cellStyle name="Currency 3 4 3 2 3 2" xfId="1261" xr:uid="{47DDEC51-63F5-4959-ACBB-97177D1F7B88}"/>
    <cellStyle name="Currency 3 4 3 2 3 2 2" xfId="2507" xr:uid="{FE818057-26D7-4284-A3AD-A82A6C5F200E}"/>
    <cellStyle name="Currency 3 4 3 2 3 2 2 2" xfId="5339" xr:uid="{5F6E4E07-C70E-4F5C-B71C-6477DB8A0987}"/>
    <cellStyle name="Currency 3 4 3 2 3 2 2 2 2" xfId="11003" xr:uid="{AF318C25-49C8-42F1-BCC5-590F3E593356}"/>
    <cellStyle name="Currency 3 4 3 2 3 2 2 2 2 2" xfId="22331" xr:uid="{225F88D2-35DE-4A76-B92C-BF8EAA1F20CA}"/>
    <cellStyle name="Currency 3 4 3 2 3 2 2 2 2 2 2" xfId="44987" xr:uid="{A8E264C7-9339-4D7F-B1DA-A399477293DA}"/>
    <cellStyle name="Currency 3 4 3 2 3 2 2 2 2 3" xfId="33659" xr:uid="{E60F390B-5902-4664-9CB9-15B8B50C4635}"/>
    <cellStyle name="Currency 3 4 3 2 3 2 2 2 3" xfId="16667" xr:uid="{3274AEAD-50A7-4700-90D9-04584D3FA3DB}"/>
    <cellStyle name="Currency 3 4 3 2 3 2 2 2 3 2" xfId="39323" xr:uid="{5FE97026-770F-43F8-AF3F-3D954AB18546}"/>
    <cellStyle name="Currency 3 4 3 2 3 2 2 2 4" xfId="27995" xr:uid="{0192BC5B-3DF8-4958-A0A0-B9B378E565BF}"/>
    <cellStyle name="Currency 3 4 3 2 3 2 2 3" xfId="8171" xr:uid="{AAF64CD1-5B5D-4043-987C-7E930E41579D}"/>
    <cellStyle name="Currency 3 4 3 2 3 2 2 3 2" xfId="19499" xr:uid="{79AD4C76-77AA-4513-81E4-9EE36264C944}"/>
    <cellStyle name="Currency 3 4 3 2 3 2 2 3 2 2" xfId="42155" xr:uid="{DC1178DC-3E21-4E1A-B81E-68407B4B0A4B}"/>
    <cellStyle name="Currency 3 4 3 2 3 2 2 3 3" xfId="30827" xr:uid="{5AE30869-0C29-453D-9BE7-EA73100242F1}"/>
    <cellStyle name="Currency 3 4 3 2 3 2 2 4" xfId="13835" xr:uid="{2A78D9FF-B69B-4978-9813-EDF492B1E530}"/>
    <cellStyle name="Currency 3 4 3 2 3 2 2 4 2" xfId="36491" xr:uid="{DB4E81C1-BD7B-425A-8283-31588F0006DD}"/>
    <cellStyle name="Currency 3 4 3 2 3 2 2 5" xfId="25163" xr:uid="{93276561-E2AA-4546-8473-D4EEF17A8C17}"/>
    <cellStyle name="Currency 3 4 3 2 3 2 3" xfId="4093" xr:uid="{2663F924-C47E-4DFD-B858-74150DD24EFA}"/>
    <cellStyle name="Currency 3 4 3 2 3 2 3 2" xfId="9757" xr:uid="{84AC2275-43A3-449A-934D-B439230B2CB5}"/>
    <cellStyle name="Currency 3 4 3 2 3 2 3 2 2" xfId="21085" xr:uid="{2E09713F-EACC-46AA-A273-0831D140AFAE}"/>
    <cellStyle name="Currency 3 4 3 2 3 2 3 2 2 2" xfId="43741" xr:uid="{4A3B2FE6-0348-4C91-8426-743EF5FC2422}"/>
    <cellStyle name="Currency 3 4 3 2 3 2 3 2 3" xfId="32413" xr:uid="{A1F0C62D-39B1-4038-84D6-5D4B979D6FAE}"/>
    <cellStyle name="Currency 3 4 3 2 3 2 3 3" xfId="15421" xr:uid="{7643DCB6-24F5-4347-A06F-ADE833362C74}"/>
    <cellStyle name="Currency 3 4 3 2 3 2 3 3 2" xfId="38077" xr:uid="{70E61567-F589-4AD0-8179-56B2FFECA225}"/>
    <cellStyle name="Currency 3 4 3 2 3 2 3 4" xfId="26749" xr:uid="{B1866A8A-80BE-4949-9B8F-2F549B8677FF}"/>
    <cellStyle name="Currency 3 4 3 2 3 2 4" xfId="6925" xr:uid="{46AAFC2F-EAB7-4A73-8EDB-CE29B95CD789}"/>
    <cellStyle name="Currency 3 4 3 2 3 2 4 2" xfId="18253" xr:uid="{25A42C0E-F88D-449F-92DF-CE2796146084}"/>
    <cellStyle name="Currency 3 4 3 2 3 2 4 2 2" xfId="40909" xr:uid="{0475B4DB-E441-4EB4-8AF9-0FA3B8A3EE17}"/>
    <cellStyle name="Currency 3 4 3 2 3 2 4 3" xfId="29581" xr:uid="{855932FE-E751-4002-AAA0-CB26BDF1AAC5}"/>
    <cellStyle name="Currency 3 4 3 2 3 2 5" xfId="12589" xr:uid="{2C7095F6-DB52-4FAD-8273-2E94DAF14DD5}"/>
    <cellStyle name="Currency 3 4 3 2 3 2 5 2" xfId="35245" xr:uid="{B3C230C9-FEA2-415C-A828-01463B7472A7}"/>
    <cellStyle name="Currency 3 4 3 2 3 2 6" xfId="23917" xr:uid="{176C8A54-B398-4295-BED0-591757A28F11}"/>
    <cellStyle name="Currency 3 4 3 2 3 3" xfId="2508" xr:uid="{49AB791C-B055-4D5A-A8D8-0E325FF8E4C0}"/>
    <cellStyle name="Currency 3 4 3 2 3 3 2" xfId="5340" xr:uid="{B4C59BC1-823B-4EAA-B071-2E830B651058}"/>
    <cellStyle name="Currency 3 4 3 2 3 3 2 2" xfId="11004" xr:uid="{C7BB6C59-17A6-46EE-860E-07C5CF0EF356}"/>
    <cellStyle name="Currency 3 4 3 2 3 3 2 2 2" xfId="22332" xr:uid="{9895A2C3-13CF-4D82-89EE-814C71B97274}"/>
    <cellStyle name="Currency 3 4 3 2 3 3 2 2 2 2" xfId="44988" xr:uid="{0CB722A0-C807-45E9-971E-1324ABE087A2}"/>
    <cellStyle name="Currency 3 4 3 2 3 3 2 2 3" xfId="33660" xr:uid="{EFAEDA87-4BB4-40A4-83E1-5684AAF2CC31}"/>
    <cellStyle name="Currency 3 4 3 2 3 3 2 3" xfId="16668" xr:uid="{1AAB7297-3ED4-46C2-B8D2-7519B9D2D017}"/>
    <cellStyle name="Currency 3 4 3 2 3 3 2 3 2" xfId="39324" xr:uid="{64F301A1-0218-4ADA-92C0-D5C59E5B023C}"/>
    <cellStyle name="Currency 3 4 3 2 3 3 2 4" xfId="27996" xr:uid="{30230999-0315-4443-BDDB-CD445B9ED567}"/>
    <cellStyle name="Currency 3 4 3 2 3 3 3" xfId="8172" xr:uid="{06D2359C-8BB3-4304-82C7-9052C93E87EC}"/>
    <cellStyle name="Currency 3 4 3 2 3 3 3 2" xfId="19500" xr:uid="{C2264F2B-D925-4606-B4CB-3BB63C2BFB35}"/>
    <cellStyle name="Currency 3 4 3 2 3 3 3 2 2" xfId="42156" xr:uid="{A9B2950D-8E20-4D10-8D92-DA94B8259121}"/>
    <cellStyle name="Currency 3 4 3 2 3 3 3 3" xfId="30828" xr:uid="{DB3403BA-24EC-4190-99A0-C2B40B6EB18B}"/>
    <cellStyle name="Currency 3 4 3 2 3 3 4" xfId="13836" xr:uid="{777CF3DC-6404-44B6-8E5D-250D14DBA237}"/>
    <cellStyle name="Currency 3 4 3 2 3 3 4 2" xfId="36492" xr:uid="{D0A85DCB-2802-433E-A31D-E84BB03632F2}"/>
    <cellStyle name="Currency 3 4 3 2 3 3 5" xfId="25164" xr:uid="{B1E2F9FB-E49C-46C1-A3A8-E4701521F523}"/>
    <cellStyle name="Currency 3 4 3 2 3 4" xfId="3389" xr:uid="{7BCFC7C4-1766-436E-B980-F4364DD673EB}"/>
    <cellStyle name="Currency 3 4 3 2 3 4 2" xfId="9053" xr:uid="{BA8811A8-4C56-4D44-A1B8-C0557CAD8A3B}"/>
    <cellStyle name="Currency 3 4 3 2 3 4 2 2" xfId="20381" xr:uid="{9DA3A439-1BFE-4984-A4E1-8EFF89A5FCDF}"/>
    <cellStyle name="Currency 3 4 3 2 3 4 2 2 2" xfId="43037" xr:uid="{E400B3B5-75A8-4F03-9FB2-3613A0CE0931}"/>
    <cellStyle name="Currency 3 4 3 2 3 4 2 3" xfId="31709" xr:uid="{60A9C010-5CCC-409A-8B23-B07AFAF1EE7E}"/>
    <cellStyle name="Currency 3 4 3 2 3 4 3" xfId="14717" xr:uid="{3D4B700E-E2D7-48B0-B99D-A322E4DD23CA}"/>
    <cellStyle name="Currency 3 4 3 2 3 4 3 2" xfId="37373" xr:uid="{A0D9474B-9280-4A2C-92BE-D61BF433367B}"/>
    <cellStyle name="Currency 3 4 3 2 3 4 4" xfId="26045" xr:uid="{5535ABE2-6EB7-479A-827C-3703753E6D40}"/>
    <cellStyle name="Currency 3 4 3 2 3 5" xfId="6221" xr:uid="{8329C646-717D-45BA-8E50-2CA273C0497D}"/>
    <cellStyle name="Currency 3 4 3 2 3 5 2" xfId="17549" xr:uid="{27499465-CCC1-4A44-B9A4-FEAB1C6DD174}"/>
    <cellStyle name="Currency 3 4 3 2 3 5 2 2" xfId="40205" xr:uid="{9EFF463B-5067-4C55-932C-10A4FC3755F5}"/>
    <cellStyle name="Currency 3 4 3 2 3 5 3" xfId="28877" xr:uid="{3330D98A-15BB-43CE-9F45-1E27B7CE192B}"/>
    <cellStyle name="Currency 3 4 3 2 3 6" xfId="11885" xr:uid="{B2F45A7F-48E2-4085-9721-2FC80A792007}"/>
    <cellStyle name="Currency 3 4 3 2 3 6 2" xfId="34541" xr:uid="{D3DB5B7D-AB5F-4A9C-84B2-CEB923C7306A}"/>
    <cellStyle name="Currency 3 4 3 2 3 7" xfId="23213" xr:uid="{7D0E51A8-E08A-4305-B0F9-2B778F839355}"/>
    <cellStyle name="Currency 3 4 3 2 4" xfId="909" xr:uid="{EED26A88-D8D8-4C6F-8967-2010C7524CBF}"/>
    <cellStyle name="Currency 3 4 3 2 4 2" xfId="2509" xr:uid="{42582329-9F5D-4CCE-AE2D-1D2146337595}"/>
    <cellStyle name="Currency 3 4 3 2 4 2 2" xfId="5341" xr:uid="{A2D50E27-EEED-4266-B24B-4309119F8537}"/>
    <cellStyle name="Currency 3 4 3 2 4 2 2 2" xfId="11005" xr:uid="{BA583499-2CA2-4CCA-97FB-4A769C8AF89B}"/>
    <cellStyle name="Currency 3 4 3 2 4 2 2 2 2" xfId="22333" xr:uid="{18DDC200-302A-4251-95F8-602574E9073D}"/>
    <cellStyle name="Currency 3 4 3 2 4 2 2 2 2 2" xfId="44989" xr:uid="{72A486BB-113B-40A0-80CE-2FFDF43C7107}"/>
    <cellStyle name="Currency 3 4 3 2 4 2 2 2 3" xfId="33661" xr:uid="{39E32AB1-57B1-46B0-9574-8B07F9126844}"/>
    <cellStyle name="Currency 3 4 3 2 4 2 2 3" xfId="16669" xr:uid="{20D63C20-4514-4286-9215-46EF2A7B378C}"/>
    <cellStyle name="Currency 3 4 3 2 4 2 2 3 2" xfId="39325" xr:uid="{EFCCFD74-9039-4457-A3C1-CCA89889615A}"/>
    <cellStyle name="Currency 3 4 3 2 4 2 2 4" xfId="27997" xr:uid="{7D31971A-86D7-42BE-BD7B-2A78DE9035B9}"/>
    <cellStyle name="Currency 3 4 3 2 4 2 3" xfId="8173" xr:uid="{771B33E4-8185-4AA5-A049-AF3B153D911A}"/>
    <cellStyle name="Currency 3 4 3 2 4 2 3 2" xfId="19501" xr:uid="{89B70865-3DBD-41DB-8384-82DC9333E017}"/>
    <cellStyle name="Currency 3 4 3 2 4 2 3 2 2" xfId="42157" xr:uid="{0E2574B2-08B0-45E4-A299-3E0603512654}"/>
    <cellStyle name="Currency 3 4 3 2 4 2 3 3" xfId="30829" xr:uid="{E34D5CAA-94E9-4AA9-B53E-3ED184443544}"/>
    <cellStyle name="Currency 3 4 3 2 4 2 4" xfId="13837" xr:uid="{E6898962-30BC-4F79-A272-5C381B660901}"/>
    <cellStyle name="Currency 3 4 3 2 4 2 4 2" xfId="36493" xr:uid="{3A337EF2-C3CE-44A9-B0FA-96D8FB5715A1}"/>
    <cellStyle name="Currency 3 4 3 2 4 2 5" xfId="25165" xr:uid="{D07C59D6-034C-4328-9D9D-9C8E91BA1C97}"/>
    <cellStyle name="Currency 3 4 3 2 4 3" xfId="3741" xr:uid="{66F61765-AEEF-4F79-A117-D75BE7390D89}"/>
    <cellStyle name="Currency 3 4 3 2 4 3 2" xfId="9405" xr:uid="{886173BD-F5B2-459F-8903-D52813D80E6E}"/>
    <cellStyle name="Currency 3 4 3 2 4 3 2 2" xfId="20733" xr:uid="{C150D4ED-5014-42D8-AA53-762D9D9BC071}"/>
    <cellStyle name="Currency 3 4 3 2 4 3 2 2 2" xfId="43389" xr:uid="{45A3FA0C-7D01-40CB-BAC7-0C15365F38CA}"/>
    <cellStyle name="Currency 3 4 3 2 4 3 2 3" xfId="32061" xr:uid="{76F7B043-6BE9-48DC-97FA-F6D52ED3684C}"/>
    <cellStyle name="Currency 3 4 3 2 4 3 3" xfId="15069" xr:uid="{8CA8AD55-972D-4EA8-A1A0-96AB1157647B}"/>
    <cellStyle name="Currency 3 4 3 2 4 3 3 2" xfId="37725" xr:uid="{3FB97564-FC6E-4500-A027-95FC9971DEC1}"/>
    <cellStyle name="Currency 3 4 3 2 4 3 4" xfId="26397" xr:uid="{BD76C7C2-C2C8-40F8-A015-5A667D80E0E2}"/>
    <cellStyle name="Currency 3 4 3 2 4 4" xfId="6573" xr:uid="{861E3372-5567-4EEE-9CB8-66E1B23206F9}"/>
    <cellStyle name="Currency 3 4 3 2 4 4 2" xfId="17901" xr:uid="{FD92AB16-B47F-4153-B737-B91C20666A5B}"/>
    <cellStyle name="Currency 3 4 3 2 4 4 2 2" xfId="40557" xr:uid="{AD6711FE-3031-4869-AB63-F5941B01752E}"/>
    <cellStyle name="Currency 3 4 3 2 4 4 3" xfId="29229" xr:uid="{BBC08486-0752-4ABA-ACBE-59675CC312C1}"/>
    <cellStyle name="Currency 3 4 3 2 4 5" xfId="12237" xr:uid="{B5169752-ED83-4655-9165-2FED70FCEC2D}"/>
    <cellStyle name="Currency 3 4 3 2 4 5 2" xfId="34893" xr:uid="{16FAA89C-6363-49B5-B4A7-2CFBEF588387}"/>
    <cellStyle name="Currency 3 4 3 2 4 6" xfId="23565" xr:uid="{56E682CE-8042-4D62-ADF7-45FB31511849}"/>
    <cellStyle name="Currency 3 4 3 2 5" xfId="2510" xr:uid="{99BB8CAB-38C4-47BD-904E-C51B89FF1281}"/>
    <cellStyle name="Currency 3 4 3 2 5 2" xfId="5342" xr:uid="{942C6845-D20F-4CC8-8C41-53EC5F963E11}"/>
    <cellStyle name="Currency 3 4 3 2 5 2 2" xfId="11006" xr:uid="{6F22A0A6-757E-44E5-B0C5-0FFDE2EB88E9}"/>
    <cellStyle name="Currency 3 4 3 2 5 2 2 2" xfId="22334" xr:uid="{37F73640-B0C9-463B-BBFC-165D72668F25}"/>
    <cellStyle name="Currency 3 4 3 2 5 2 2 2 2" xfId="44990" xr:uid="{81794EFD-69D8-411C-8C8B-2C7FD040A32A}"/>
    <cellStyle name="Currency 3 4 3 2 5 2 2 3" xfId="33662" xr:uid="{41F92DB5-E3E9-4703-A756-DBDFFF7ACCC4}"/>
    <cellStyle name="Currency 3 4 3 2 5 2 3" xfId="16670" xr:uid="{DFFFC64E-E162-4A8A-82CE-4A80C223AE4F}"/>
    <cellStyle name="Currency 3 4 3 2 5 2 3 2" xfId="39326" xr:uid="{A780997F-B931-4CDA-B864-D77F5ACCA30C}"/>
    <cellStyle name="Currency 3 4 3 2 5 2 4" xfId="27998" xr:uid="{CB732D8B-41FA-4098-A50A-F5137F00C7CA}"/>
    <cellStyle name="Currency 3 4 3 2 5 3" xfId="8174" xr:uid="{4F558396-8010-4E6A-A41D-E6613D0476B9}"/>
    <cellStyle name="Currency 3 4 3 2 5 3 2" xfId="19502" xr:uid="{3DCA12A3-5926-4351-BAE0-B7798F35AC47}"/>
    <cellStyle name="Currency 3 4 3 2 5 3 2 2" xfId="42158" xr:uid="{AAAE3A11-8D65-4F53-B86C-7C02E12F0CDB}"/>
    <cellStyle name="Currency 3 4 3 2 5 3 3" xfId="30830" xr:uid="{27B4E1FE-8438-4806-B3EE-593CDAEFF459}"/>
    <cellStyle name="Currency 3 4 3 2 5 4" xfId="13838" xr:uid="{C8918FD7-D5BB-4586-98BD-CADA30EEA1F9}"/>
    <cellStyle name="Currency 3 4 3 2 5 4 2" xfId="36494" xr:uid="{150B8067-95E9-454A-ABC4-A4908CAE624F}"/>
    <cellStyle name="Currency 3 4 3 2 5 5" xfId="25166" xr:uid="{E6C82104-72E9-4966-9EFE-731AB5221B1F}"/>
    <cellStyle name="Currency 3 4 3 2 6" xfId="3037" xr:uid="{390B58FD-E942-4502-ACEA-4EC3C820D0D4}"/>
    <cellStyle name="Currency 3 4 3 2 6 2" xfId="8701" xr:uid="{AD0E9B96-99E4-4E65-81F0-8A49D690D5A2}"/>
    <cellStyle name="Currency 3 4 3 2 6 2 2" xfId="20029" xr:uid="{8BC83A2B-F834-48FE-84C2-17A45B9BA347}"/>
    <cellStyle name="Currency 3 4 3 2 6 2 2 2" xfId="42685" xr:uid="{22DA8D6A-B643-4484-9144-EBA8FAA65AC6}"/>
    <cellStyle name="Currency 3 4 3 2 6 2 3" xfId="31357" xr:uid="{313B93CA-F13C-4027-A500-796BF1CE551C}"/>
    <cellStyle name="Currency 3 4 3 2 6 3" xfId="14365" xr:uid="{ED4C7BC3-089A-48B1-A976-6B68838A203B}"/>
    <cellStyle name="Currency 3 4 3 2 6 3 2" xfId="37021" xr:uid="{434A47D4-7EED-4075-8679-BD81A5407A14}"/>
    <cellStyle name="Currency 3 4 3 2 6 4" xfId="25693" xr:uid="{7B17AE70-7219-46AD-ABA0-59979F08FA93}"/>
    <cellStyle name="Currency 3 4 3 2 7" xfId="5869" xr:uid="{78A1A7E3-2AB9-40E4-B1FE-77B08C90101F}"/>
    <cellStyle name="Currency 3 4 3 2 7 2" xfId="17197" xr:uid="{B55BAEE6-2324-4A67-B2D6-0AE816B8B6D8}"/>
    <cellStyle name="Currency 3 4 3 2 7 2 2" xfId="39853" xr:uid="{499358F1-E730-48AB-AC00-0A197586DB2C}"/>
    <cellStyle name="Currency 3 4 3 2 7 3" xfId="28525" xr:uid="{4159F0CC-B034-4BD3-B5EF-8E7B9F7F7289}"/>
    <cellStyle name="Currency 3 4 3 2 8" xfId="11533" xr:uid="{CC3804B0-1DE7-49E7-9D52-DB7E88908DAB}"/>
    <cellStyle name="Currency 3 4 3 2 8 2" xfId="34189" xr:uid="{BA34D187-CE71-4237-82EA-70A8CCE14535}"/>
    <cellStyle name="Currency 3 4 3 2 9" xfId="22861" xr:uid="{012D38B0-BA7B-40CF-94B0-6BB59CA4A5AF}"/>
    <cellStyle name="Currency 3 4 3 3" xfId="293" xr:uid="{D379B456-7BC4-4999-9996-3CBC44E3409A}"/>
    <cellStyle name="Currency 3 4 3 3 2" xfId="645" xr:uid="{F9952C5C-02D0-4B14-B6A1-9A6916C4209C}"/>
    <cellStyle name="Currency 3 4 3 3 2 2" xfId="1349" xr:uid="{C8A47B12-019A-429E-9F71-83F942CC71CC}"/>
    <cellStyle name="Currency 3 4 3 3 2 2 2" xfId="2511" xr:uid="{B8FEC89E-33AC-4BB3-B4F5-367E53C49FD3}"/>
    <cellStyle name="Currency 3 4 3 3 2 2 2 2" xfId="5343" xr:uid="{940FE38E-1801-4CDC-BC84-62A5A75248DD}"/>
    <cellStyle name="Currency 3 4 3 3 2 2 2 2 2" xfId="11007" xr:uid="{032C7AAA-228C-46B4-BAF1-B74CBFE55447}"/>
    <cellStyle name="Currency 3 4 3 3 2 2 2 2 2 2" xfId="22335" xr:uid="{514F1B0A-790D-41D9-8E34-29DE3C7438B3}"/>
    <cellStyle name="Currency 3 4 3 3 2 2 2 2 2 2 2" xfId="44991" xr:uid="{728B7107-E360-48E7-A6F6-4EC46F6BD8D4}"/>
    <cellStyle name="Currency 3 4 3 3 2 2 2 2 2 3" xfId="33663" xr:uid="{B8F78287-351B-464A-9C94-4E1588E8133D}"/>
    <cellStyle name="Currency 3 4 3 3 2 2 2 2 3" xfId="16671" xr:uid="{885D3034-8F0D-47B5-A044-95640127643C}"/>
    <cellStyle name="Currency 3 4 3 3 2 2 2 2 3 2" xfId="39327" xr:uid="{2131AD36-BD6D-49D8-9083-88AF42299959}"/>
    <cellStyle name="Currency 3 4 3 3 2 2 2 2 4" xfId="27999" xr:uid="{C89970E5-6A41-497C-B454-5AFBCC22A9C8}"/>
    <cellStyle name="Currency 3 4 3 3 2 2 2 3" xfId="8175" xr:uid="{0E14B743-5E0C-4797-BDB9-69D054C89781}"/>
    <cellStyle name="Currency 3 4 3 3 2 2 2 3 2" xfId="19503" xr:uid="{F7145CD6-DAAD-4548-AE2F-8F844883DFB7}"/>
    <cellStyle name="Currency 3 4 3 3 2 2 2 3 2 2" xfId="42159" xr:uid="{AB745F67-9A6C-4CFF-A967-9BCFB5DDA2DC}"/>
    <cellStyle name="Currency 3 4 3 3 2 2 2 3 3" xfId="30831" xr:uid="{B53467B9-695C-4DC4-9F7C-EECCBB4D081A}"/>
    <cellStyle name="Currency 3 4 3 3 2 2 2 4" xfId="13839" xr:uid="{92E3019E-9291-4EE5-B886-278B50961464}"/>
    <cellStyle name="Currency 3 4 3 3 2 2 2 4 2" xfId="36495" xr:uid="{4C201EF4-63EF-4F63-B24B-F58D7FE5A050}"/>
    <cellStyle name="Currency 3 4 3 3 2 2 2 5" xfId="25167" xr:uid="{12219A66-E880-40C4-9DF3-C79996F67610}"/>
    <cellStyle name="Currency 3 4 3 3 2 2 3" xfId="4181" xr:uid="{B7738CF5-1BCC-4808-AB8E-35508704A5B4}"/>
    <cellStyle name="Currency 3 4 3 3 2 2 3 2" xfId="9845" xr:uid="{B274F66F-1E1C-457A-928F-6B7D7DCAFE67}"/>
    <cellStyle name="Currency 3 4 3 3 2 2 3 2 2" xfId="21173" xr:uid="{E0D316BF-8E93-423A-A2E8-489A12F4F61E}"/>
    <cellStyle name="Currency 3 4 3 3 2 2 3 2 2 2" xfId="43829" xr:uid="{9D623A09-F184-4AE9-BA72-66FC8BC020A9}"/>
    <cellStyle name="Currency 3 4 3 3 2 2 3 2 3" xfId="32501" xr:uid="{21244156-916D-4F57-9C65-DD35D0D4BFDE}"/>
    <cellStyle name="Currency 3 4 3 3 2 2 3 3" xfId="15509" xr:uid="{07F29FF3-A8EF-40DC-8615-79EB12532348}"/>
    <cellStyle name="Currency 3 4 3 3 2 2 3 3 2" xfId="38165" xr:uid="{5964F3E4-3158-4345-938B-8A478E033245}"/>
    <cellStyle name="Currency 3 4 3 3 2 2 3 4" xfId="26837" xr:uid="{A7AE1072-9679-48B3-82AE-75E5D39DADF6}"/>
    <cellStyle name="Currency 3 4 3 3 2 2 4" xfId="7013" xr:uid="{86388980-130A-4032-B81A-F8FB9CC60DAE}"/>
    <cellStyle name="Currency 3 4 3 3 2 2 4 2" xfId="18341" xr:uid="{3D3D4B13-2085-4303-A5D3-D54C8C314A6B}"/>
    <cellStyle name="Currency 3 4 3 3 2 2 4 2 2" xfId="40997" xr:uid="{78E9009D-D5B8-4A5B-ADC2-648F59C67A69}"/>
    <cellStyle name="Currency 3 4 3 3 2 2 4 3" xfId="29669" xr:uid="{4174E7D9-55F6-4B4C-A6DD-1BC9AF902FAA}"/>
    <cellStyle name="Currency 3 4 3 3 2 2 5" xfId="12677" xr:uid="{CF011F86-A557-451E-9C64-7B8EDDC6FB47}"/>
    <cellStyle name="Currency 3 4 3 3 2 2 5 2" xfId="35333" xr:uid="{508A5E72-B81B-4B62-B931-E9873C02DED4}"/>
    <cellStyle name="Currency 3 4 3 3 2 2 6" xfId="24005" xr:uid="{22751C45-17A4-4507-AB9E-932B435A42BC}"/>
    <cellStyle name="Currency 3 4 3 3 2 3" xfId="2512" xr:uid="{C0BEF488-CAB1-424F-BF03-6CF54280D84B}"/>
    <cellStyle name="Currency 3 4 3 3 2 3 2" xfId="5344" xr:uid="{649D5DB9-F0CE-49BB-8FA8-2C2DCB72E1CB}"/>
    <cellStyle name="Currency 3 4 3 3 2 3 2 2" xfId="11008" xr:uid="{063D5FFB-6F74-4FB5-A1AA-D6F5865CC455}"/>
    <cellStyle name="Currency 3 4 3 3 2 3 2 2 2" xfId="22336" xr:uid="{37A3CC83-BA46-491A-8E1C-EDEA62A7323E}"/>
    <cellStyle name="Currency 3 4 3 3 2 3 2 2 2 2" xfId="44992" xr:uid="{2DE313F9-5F10-4BB3-B876-76E412D09332}"/>
    <cellStyle name="Currency 3 4 3 3 2 3 2 2 3" xfId="33664" xr:uid="{04506C4A-A19A-42A9-9274-7E515EF7A333}"/>
    <cellStyle name="Currency 3 4 3 3 2 3 2 3" xfId="16672" xr:uid="{F0C55EDC-85E9-48CB-8EA5-8CE0F8063620}"/>
    <cellStyle name="Currency 3 4 3 3 2 3 2 3 2" xfId="39328" xr:uid="{394E968F-A135-4BAE-9749-957A9E70FAE7}"/>
    <cellStyle name="Currency 3 4 3 3 2 3 2 4" xfId="28000" xr:uid="{9F125989-6AF6-4448-A834-3E9901E46C3F}"/>
    <cellStyle name="Currency 3 4 3 3 2 3 3" xfId="8176" xr:uid="{7E565B32-266D-4A85-974B-318F8A6E7D5B}"/>
    <cellStyle name="Currency 3 4 3 3 2 3 3 2" xfId="19504" xr:uid="{E7D46E10-7BAD-49EC-9E2C-32819ABA8809}"/>
    <cellStyle name="Currency 3 4 3 3 2 3 3 2 2" xfId="42160" xr:uid="{3DBF1D3E-C2C4-4AC3-B82F-710FA1083A16}"/>
    <cellStyle name="Currency 3 4 3 3 2 3 3 3" xfId="30832" xr:uid="{B0AD3E2A-8DCF-41D6-A05D-69C6335E5123}"/>
    <cellStyle name="Currency 3 4 3 3 2 3 4" xfId="13840" xr:uid="{D5C9A97A-86C3-45E7-ADF8-7302DB937B5C}"/>
    <cellStyle name="Currency 3 4 3 3 2 3 4 2" xfId="36496" xr:uid="{488652C7-D0BF-4D77-BC52-8B274847755F}"/>
    <cellStyle name="Currency 3 4 3 3 2 3 5" xfId="25168" xr:uid="{592A9CAF-F7F9-4771-B5EB-333AD259C1A8}"/>
    <cellStyle name="Currency 3 4 3 3 2 4" xfId="3477" xr:uid="{0206C290-517D-4899-90A1-EA15A47CDBE8}"/>
    <cellStyle name="Currency 3 4 3 3 2 4 2" xfId="9141" xr:uid="{D9F066DF-3C9E-4711-A5A1-772296D77C02}"/>
    <cellStyle name="Currency 3 4 3 3 2 4 2 2" xfId="20469" xr:uid="{AFBB8F9C-A7D4-4648-AF26-B0BDED46A39C}"/>
    <cellStyle name="Currency 3 4 3 3 2 4 2 2 2" xfId="43125" xr:uid="{DFF5CFAE-87F5-4480-97A5-02D2030351F5}"/>
    <cellStyle name="Currency 3 4 3 3 2 4 2 3" xfId="31797" xr:uid="{8BA7E78F-2869-4DC3-8978-60B619AF69FF}"/>
    <cellStyle name="Currency 3 4 3 3 2 4 3" xfId="14805" xr:uid="{2476AFDF-6967-42AC-8BB8-CB41C1390D4F}"/>
    <cellStyle name="Currency 3 4 3 3 2 4 3 2" xfId="37461" xr:uid="{120F2D75-1194-4CD8-8083-CFE0403583EC}"/>
    <cellStyle name="Currency 3 4 3 3 2 4 4" xfId="26133" xr:uid="{73B660D9-559F-4ED0-AC6E-BE95387DCC3D}"/>
    <cellStyle name="Currency 3 4 3 3 2 5" xfId="6309" xr:uid="{BE5509C6-7F5F-4C15-A1D8-89529A5727B8}"/>
    <cellStyle name="Currency 3 4 3 3 2 5 2" xfId="17637" xr:uid="{E8D570EE-1AE0-4BE7-B0CC-860B50C5EFB2}"/>
    <cellStyle name="Currency 3 4 3 3 2 5 2 2" xfId="40293" xr:uid="{637AA9CF-9B0B-437B-903F-22A1589F9C41}"/>
    <cellStyle name="Currency 3 4 3 3 2 5 3" xfId="28965" xr:uid="{BCECEA20-D4AB-4C3A-9055-F3AD740BFB72}"/>
    <cellStyle name="Currency 3 4 3 3 2 6" xfId="11973" xr:uid="{060416F1-F004-44ED-95AA-D353BB0CDBC8}"/>
    <cellStyle name="Currency 3 4 3 3 2 6 2" xfId="34629" xr:uid="{0E6E846E-A72C-4029-98A8-88C0C40BD88E}"/>
    <cellStyle name="Currency 3 4 3 3 2 7" xfId="23301" xr:uid="{A85FA898-A423-4F14-A0BA-0D1BF65FADAC}"/>
    <cellStyle name="Currency 3 4 3 3 3" xfId="997" xr:uid="{B8085C24-2AFA-40A1-B4B6-84F890F6BE99}"/>
    <cellStyle name="Currency 3 4 3 3 3 2" xfId="2513" xr:uid="{69B023DF-B86A-4CF6-BCC6-F25A4B6339FC}"/>
    <cellStyle name="Currency 3 4 3 3 3 2 2" xfId="5345" xr:uid="{D325A32A-D74F-4B50-BD61-D2BAC8C68152}"/>
    <cellStyle name="Currency 3 4 3 3 3 2 2 2" xfId="11009" xr:uid="{F4CBB847-2722-4313-B965-0251E7C19013}"/>
    <cellStyle name="Currency 3 4 3 3 3 2 2 2 2" xfId="22337" xr:uid="{75CED332-5233-455A-B5AD-3C1F43A87568}"/>
    <cellStyle name="Currency 3 4 3 3 3 2 2 2 2 2" xfId="44993" xr:uid="{5E254D14-F1C4-45B8-A087-5DA9A60A6C92}"/>
    <cellStyle name="Currency 3 4 3 3 3 2 2 2 3" xfId="33665" xr:uid="{95E6EA73-EBBC-45C1-91C9-369086DC8ADA}"/>
    <cellStyle name="Currency 3 4 3 3 3 2 2 3" xfId="16673" xr:uid="{1B2C3745-5F12-499D-963A-17E37235E256}"/>
    <cellStyle name="Currency 3 4 3 3 3 2 2 3 2" xfId="39329" xr:uid="{0BBA0DB6-1EE3-4334-89F6-77E473E30D97}"/>
    <cellStyle name="Currency 3 4 3 3 3 2 2 4" xfId="28001" xr:uid="{D8B65AF5-340B-4685-B7C5-84408927912A}"/>
    <cellStyle name="Currency 3 4 3 3 3 2 3" xfId="8177" xr:uid="{E07AF6CF-9EA5-40F7-9145-B4B8F9690E1E}"/>
    <cellStyle name="Currency 3 4 3 3 3 2 3 2" xfId="19505" xr:uid="{EDBED2C3-6830-4CCD-9C83-F48C4F318E0B}"/>
    <cellStyle name="Currency 3 4 3 3 3 2 3 2 2" xfId="42161" xr:uid="{19393926-31CC-4D40-91EB-4311CF6378A5}"/>
    <cellStyle name="Currency 3 4 3 3 3 2 3 3" xfId="30833" xr:uid="{B2F1067A-215B-4838-B27D-3A02BD87349D}"/>
    <cellStyle name="Currency 3 4 3 3 3 2 4" xfId="13841" xr:uid="{6B7D1621-FC06-4751-B663-0532B0FEA32C}"/>
    <cellStyle name="Currency 3 4 3 3 3 2 4 2" xfId="36497" xr:uid="{66EB766D-B683-4F4F-AB34-8624F1181D7F}"/>
    <cellStyle name="Currency 3 4 3 3 3 2 5" xfId="25169" xr:uid="{290F1E22-F5B1-4A8F-8CD5-52B1077F8E6B}"/>
    <cellStyle name="Currency 3 4 3 3 3 3" xfId="3829" xr:uid="{77E5EF13-AA91-46AE-8F85-8CC52D4EE533}"/>
    <cellStyle name="Currency 3 4 3 3 3 3 2" xfId="9493" xr:uid="{9830FA2A-6D49-4340-A62A-8C207AABC257}"/>
    <cellStyle name="Currency 3 4 3 3 3 3 2 2" xfId="20821" xr:uid="{34A93E3E-EAB4-4E9B-B9DC-0010664E9F90}"/>
    <cellStyle name="Currency 3 4 3 3 3 3 2 2 2" xfId="43477" xr:uid="{2B26CA08-2A09-479A-A7F8-B25825E45CD6}"/>
    <cellStyle name="Currency 3 4 3 3 3 3 2 3" xfId="32149" xr:uid="{DB11A2D9-2EFB-4C19-A16E-10ADC70594F0}"/>
    <cellStyle name="Currency 3 4 3 3 3 3 3" xfId="15157" xr:uid="{7DB5D5BC-0FCE-47D6-8A6D-DE49322DA9DC}"/>
    <cellStyle name="Currency 3 4 3 3 3 3 3 2" xfId="37813" xr:uid="{23D9D98F-0467-4473-956F-D86769DB6CDF}"/>
    <cellStyle name="Currency 3 4 3 3 3 3 4" xfId="26485" xr:uid="{BF78124D-5CB3-449E-A9D4-53F0326E3584}"/>
    <cellStyle name="Currency 3 4 3 3 3 4" xfId="6661" xr:uid="{551B42B4-6F35-41DD-B721-4C9D6D439D3C}"/>
    <cellStyle name="Currency 3 4 3 3 3 4 2" xfId="17989" xr:uid="{38F4F4AD-DD1C-495E-B972-F1FDE1A4F71F}"/>
    <cellStyle name="Currency 3 4 3 3 3 4 2 2" xfId="40645" xr:uid="{6397B39F-CD74-4DE0-AE03-380EA7BCBE2C}"/>
    <cellStyle name="Currency 3 4 3 3 3 4 3" xfId="29317" xr:uid="{7B8A0DB3-E686-4F7A-A94D-2156A6277D92}"/>
    <cellStyle name="Currency 3 4 3 3 3 5" xfId="12325" xr:uid="{11E4AA2D-1407-41C3-A018-5E778CCDEA8B}"/>
    <cellStyle name="Currency 3 4 3 3 3 5 2" xfId="34981" xr:uid="{7D11047A-5B16-465D-ADB5-0E93B62BF0AA}"/>
    <cellStyle name="Currency 3 4 3 3 3 6" xfId="23653" xr:uid="{2508AAF4-0992-475E-9A02-1458F2C73B11}"/>
    <cellStyle name="Currency 3 4 3 3 4" xfId="2514" xr:uid="{C11ABC0F-B5AD-49EF-BF75-35BA90A3E6D9}"/>
    <cellStyle name="Currency 3 4 3 3 4 2" xfId="5346" xr:uid="{8B0A75C4-53F7-4FF5-8BBC-9464D44CD3F2}"/>
    <cellStyle name="Currency 3 4 3 3 4 2 2" xfId="11010" xr:uid="{19ECBED3-DF2D-4AEA-BAF3-FC67844F9F81}"/>
    <cellStyle name="Currency 3 4 3 3 4 2 2 2" xfId="22338" xr:uid="{35504B8B-9BBE-411A-8730-9816BEBABB9E}"/>
    <cellStyle name="Currency 3 4 3 3 4 2 2 2 2" xfId="44994" xr:uid="{3B44F28D-AE54-4974-8D03-196757CABD4F}"/>
    <cellStyle name="Currency 3 4 3 3 4 2 2 3" xfId="33666" xr:uid="{0A22A540-302A-4C09-B3F2-C498431AA388}"/>
    <cellStyle name="Currency 3 4 3 3 4 2 3" xfId="16674" xr:uid="{ED436F5E-529E-4E5A-BFF5-767AEC71E334}"/>
    <cellStyle name="Currency 3 4 3 3 4 2 3 2" xfId="39330" xr:uid="{267946F1-5ED3-4365-80B8-63DAE1A9E536}"/>
    <cellStyle name="Currency 3 4 3 3 4 2 4" xfId="28002" xr:uid="{F72BFA69-3EED-4EBA-937F-02DD1FFAADC2}"/>
    <cellStyle name="Currency 3 4 3 3 4 3" xfId="8178" xr:uid="{4CA2FD91-DE05-4DB1-BC23-5CC395CCF0B3}"/>
    <cellStyle name="Currency 3 4 3 3 4 3 2" xfId="19506" xr:uid="{C27F2A9D-0C48-4354-9022-F8EADB9D7B69}"/>
    <cellStyle name="Currency 3 4 3 3 4 3 2 2" xfId="42162" xr:uid="{89D57255-533C-4E13-8FA7-30881EB60220}"/>
    <cellStyle name="Currency 3 4 3 3 4 3 3" xfId="30834" xr:uid="{3233D323-8D36-4C82-AF20-5782B3B12404}"/>
    <cellStyle name="Currency 3 4 3 3 4 4" xfId="13842" xr:uid="{36F110A4-0698-4A62-A391-E28140C67CE6}"/>
    <cellStyle name="Currency 3 4 3 3 4 4 2" xfId="36498" xr:uid="{A9E47392-C115-46F8-9BE8-B1BCE0E24410}"/>
    <cellStyle name="Currency 3 4 3 3 4 5" xfId="25170" xr:uid="{879A4E30-3D66-4E1F-857B-31361AE94386}"/>
    <cellStyle name="Currency 3 4 3 3 5" xfId="3125" xr:uid="{29A69257-BD82-4987-87C5-088393B39876}"/>
    <cellStyle name="Currency 3 4 3 3 5 2" xfId="8789" xr:uid="{4AAA2FA3-DE09-458F-9399-967ACA38F35A}"/>
    <cellStyle name="Currency 3 4 3 3 5 2 2" xfId="20117" xr:uid="{AF234A5D-59A9-419B-80BD-4BD1AF5087D0}"/>
    <cellStyle name="Currency 3 4 3 3 5 2 2 2" xfId="42773" xr:uid="{CB4FD961-A45E-4966-A9E6-A399D18D6E4F}"/>
    <cellStyle name="Currency 3 4 3 3 5 2 3" xfId="31445" xr:uid="{63DF8047-EF9C-43B4-8716-92C8C0129529}"/>
    <cellStyle name="Currency 3 4 3 3 5 3" xfId="14453" xr:uid="{A695B3D2-A171-4FC4-815D-9E14197A3F1D}"/>
    <cellStyle name="Currency 3 4 3 3 5 3 2" xfId="37109" xr:uid="{590685ED-F8C1-407D-BAF8-C1FD0EE8D6A7}"/>
    <cellStyle name="Currency 3 4 3 3 5 4" xfId="25781" xr:uid="{E9A50974-152A-4581-BAA1-B2B1C7462050}"/>
    <cellStyle name="Currency 3 4 3 3 6" xfId="5957" xr:uid="{402FE4E0-94DD-419E-B1B4-EC36193045CC}"/>
    <cellStyle name="Currency 3 4 3 3 6 2" xfId="17285" xr:uid="{9F81E1C2-AD9D-44BB-A0AE-BAB8C3FD631C}"/>
    <cellStyle name="Currency 3 4 3 3 6 2 2" xfId="39941" xr:uid="{3DE9A8D0-0017-4107-ADDB-ADBFD103A754}"/>
    <cellStyle name="Currency 3 4 3 3 6 3" xfId="28613" xr:uid="{7CA6F1C9-3542-4A6B-971E-07F83AC9B426}"/>
    <cellStyle name="Currency 3 4 3 3 7" xfId="11621" xr:uid="{AD337D2C-8E37-4C27-A2D1-96C4533D5505}"/>
    <cellStyle name="Currency 3 4 3 3 7 2" xfId="34277" xr:uid="{A09B3E11-A852-4471-8388-319E8CD55099}"/>
    <cellStyle name="Currency 3 4 3 3 8" xfId="22949" xr:uid="{CD79BB2D-8C00-4D19-B294-FF4C5361BDAE}"/>
    <cellStyle name="Currency 3 4 3 4" xfId="469" xr:uid="{ED400B6D-C84B-4945-A97C-CE47C2C5C4CA}"/>
    <cellStyle name="Currency 3 4 3 4 2" xfId="1173" xr:uid="{A65E12F4-F823-43A4-87E0-EFBC1F6B03A0}"/>
    <cellStyle name="Currency 3 4 3 4 2 2" xfId="2515" xr:uid="{98FD50F8-D2B1-4E89-A677-7CF7C0678D1A}"/>
    <cellStyle name="Currency 3 4 3 4 2 2 2" xfId="5347" xr:uid="{651EC81B-9E44-4A03-AE30-B61E4705FF7A}"/>
    <cellStyle name="Currency 3 4 3 4 2 2 2 2" xfId="11011" xr:uid="{45C298B4-2006-415E-A40C-C1341A5FDF89}"/>
    <cellStyle name="Currency 3 4 3 4 2 2 2 2 2" xfId="22339" xr:uid="{4750650C-A8EA-42CE-ADEA-CA636C5B2B24}"/>
    <cellStyle name="Currency 3 4 3 4 2 2 2 2 2 2" xfId="44995" xr:uid="{D72CCB27-2CDE-4674-B60F-4C62F8993962}"/>
    <cellStyle name="Currency 3 4 3 4 2 2 2 2 3" xfId="33667" xr:uid="{F0DBCB18-BBDC-4588-980A-A78837492BA0}"/>
    <cellStyle name="Currency 3 4 3 4 2 2 2 3" xfId="16675" xr:uid="{47C1E6E4-0BF6-4F76-A30E-E50B9CDBC604}"/>
    <cellStyle name="Currency 3 4 3 4 2 2 2 3 2" xfId="39331" xr:uid="{2AF02757-E886-4C20-ADB7-EA70AF618DC5}"/>
    <cellStyle name="Currency 3 4 3 4 2 2 2 4" xfId="28003" xr:uid="{6A29DDDC-3EA3-447F-A172-8B1208D3780A}"/>
    <cellStyle name="Currency 3 4 3 4 2 2 3" xfId="8179" xr:uid="{997D730C-2C5F-4E95-AEBD-C2610B448CF2}"/>
    <cellStyle name="Currency 3 4 3 4 2 2 3 2" xfId="19507" xr:uid="{075D3E67-DF2C-410E-A62F-B0988691DC5E}"/>
    <cellStyle name="Currency 3 4 3 4 2 2 3 2 2" xfId="42163" xr:uid="{E758C956-C435-4AB6-B295-1375757D2717}"/>
    <cellStyle name="Currency 3 4 3 4 2 2 3 3" xfId="30835" xr:uid="{7915B3B2-E3C5-4FAF-A806-CE942F323C46}"/>
    <cellStyle name="Currency 3 4 3 4 2 2 4" xfId="13843" xr:uid="{0C199B27-2A32-4072-8FFD-B91995E818FE}"/>
    <cellStyle name="Currency 3 4 3 4 2 2 4 2" xfId="36499" xr:uid="{73E86B49-5784-4760-8129-1F114AE68FF2}"/>
    <cellStyle name="Currency 3 4 3 4 2 2 5" xfId="25171" xr:uid="{626043AF-B624-41A7-8F3D-EFF58FEE0329}"/>
    <cellStyle name="Currency 3 4 3 4 2 3" xfId="4005" xr:uid="{7EF70DFF-517B-4A42-A43F-83588B752427}"/>
    <cellStyle name="Currency 3 4 3 4 2 3 2" xfId="9669" xr:uid="{3252E11F-FFCB-4A82-9736-1689208CC41E}"/>
    <cellStyle name="Currency 3 4 3 4 2 3 2 2" xfId="20997" xr:uid="{2649A54D-2064-4B9B-8AC7-DF84F337285D}"/>
    <cellStyle name="Currency 3 4 3 4 2 3 2 2 2" xfId="43653" xr:uid="{7B81965E-4813-43B1-B656-B617574CFCC8}"/>
    <cellStyle name="Currency 3 4 3 4 2 3 2 3" xfId="32325" xr:uid="{DA246A3B-C049-41FD-9498-367246F6DE56}"/>
    <cellStyle name="Currency 3 4 3 4 2 3 3" xfId="15333" xr:uid="{E83F0935-A3D8-4D29-A042-03EE19D3C244}"/>
    <cellStyle name="Currency 3 4 3 4 2 3 3 2" xfId="37989" xr:uid="{4EA929C9-F610-43D1-80C0-9BAF8B3E2DA4}"/>
    <cellStyle name="Currency 3 4 3 4 2 3 4" xfId="26661" xr:uid="{04A42450-E864-4C27-8F73-894C5E5E1C2D}"/>
    <cellStyle name="Currency 3 4 3 4 2 4" xfId="6837" xr:uid="{B3E7E153-3E11-4AB8-AAA9-17B47D9F4E0D}"/>
    <cellStyle name="Currency 3 4 3 4 2 4 2" xfId="18165" xr:uid="{45899250-FD32-4299-9A7E-DEE9E54871F4}"/>
    <cellStyle name="Currency 3 4 3 4 2 4 2 2" xfId="40821" xr:uid="{21837995-19ED-49F5-883D-828D7520AD33}"/>
    <cellStyle name="Currency 3 4 3 4 2 4 3" xfId="29493" xr:uid="{7A661CA4-4512-4627-A640-C042E0C610A6}"/>
    <cellStyle name="Currency 3 4 3 4 2 5" xfId="12501" xr:uid="{15C76844-EDE1-4345-9925-CEDF53A38ADC}"/>
    <cellStyle name="Currency 3 4 3 4 2 5 2" xfId="35157" xr:uid="{1D9C9DA8-623D-4CC9-943E-154958DB1D00}"/>
    <cellStyle name="Currency 3 4 3 4 2 6" xfId="23829" xr:uid="{A2E6630D-A25C-4B97-BEEF-F396AC5B5BCF}"/>
    <cellStyle name="Currency 3 4 3 4 3" xfId="2516" xr:uid="{CCEEF102-F09E-4E16-A8A8-3340D1475E40}"/>
    <cellStyle name="Currency 3 4 3 4 3 2" xfId="5348" xr:uid="{F3A7C03D-23CF-48D2-A0C6-A4D5DF18F312}"/>
    <cellStyle name="Currency 3 4 3 4 3 2 2" xfId="11012" xr:uid="{827E9CA7-2BC5-4C38-B2DA-81594E883370}"/>
    <cellStyle name="Currency 3 4 3 4 3 2 2 2" xfId="22340" xr:uid="{DB772BFD-4B31-4375-99D1-A6BEE3905376}"/>
    <cellStyle name="Currency 3 4 3 4 3 2 2 2 2" xfId="44996" xr:uid="{94A571BC-32DF-4BF8-9B7A-D98BB9B9CD04}"/>
    <cellStyle name="Currency 3 4 3 4 3 2 2 3" xfId="33668" xr:uid="{9106D02C-6544-4938-B0A5-CE2185A18094}"/>
    <cellStyle name="Currency 3 4 3 4 3 2 3" xfId="16676" xr:uid="{3A39ECDE-C0C7-44A2-A252-A98C0E79F3F5}"/>
    <cellStyle name="Currency 3 4 3 4 3 2 3 2" xfId="39332" xr:uid="{A428734A-97E5-4C65-93D9-049BAD4E9EE1}"/>
    <cellStyle name="Currency 3 4 3 4 3 2 4" xfId="28004" xr:uid="{4F54ECAF-80EB-4630-9C79-7EA86FD769C3}"/>
    <cellStyle name="Currency 3 4 3 4 3 3" xfId="8180" xr:uid="{A51B3E7D-A1CC-4ECC-BFBD-EDCF48A1B513}"/>
    <cellStyle name="Currency 3 4 3 4 3 3 2" xfId="19508" xr:uid="{4A936A1E-79A1-4A71-9147-EF45F39B3B72}"/>
    <cellStyle name="Currency 3 4 3 4 3 3 2 2" xfId="42164" xr:uid="{38091D22-E90C-4997-8436-831421D29C18}"/>
    <cellStyle name="Currency 3 4 3 4 3 3 3" xfId="30836" xr:uid="{C701DE58-0866-4E84-92CC-334B585863D1}"/>
    <cellStyle name="Currency 3 4 3 4 3 4" xfId="13844" xr:uid="{1055AAE1-A5A3-4315-9EC9-EB9E8F735C0F}"/>
    <cellStyle name="Currency 3 4 3 4 3 4 2" xfId="36500" xr:uid="{8AA5316C-D05C-47E2-9B60-2ED967391029}"/>
    <cellStyle name="Currency 3 4 3 4 3 5" xfId="25172" xr:uid="{B6363E8C-7E08-471D-AA9F-E808BD1C280A}"/>
    <cellStyle name="Currency 3 4 3 4 4" xfId="3301" xr:uid="{A1122940-7F3E-4386-A50F-1FFF1CCDCCF6}"/>
    <cellStyle name="Currency 3 4 3 4 4 2" xfId="8965" xr:uid="{DB161075-5D94-432E-B797-4B4867A87E2E}"/>
    <cellStyle name="Currency 3 4 3 4 4 2 2" xfId="20293" xr:uid="{FC1F865B-E33D-4A74-8C16-F4271D82E315}"/>
    <cellStyle name="Currency 3 4 3 4 4 2 2 2" xfId="42949" xr:uid="{84B1679D-C076-448D-981A-961D94F68E2C}"/>
    <cellStyle name="Currency 3 4 3 4 4 2 3" xfId="31621" xr:uid="{DA15FD46-8E04-4018-A145-B31AD662A557}"/>
    <cellStyle name="Currency 3 4 3 4 4 3" xfId="14629" xr:uid="{B93ACE3C-1329-47C6-9E9A-9C13E3F8E68E}"/>
    <cellStyle name="Currency 3 4 3 4 4 3 2" xfId="37285" xr:uid="{5A4DDF03-515E-4B01-9392-51FDC1ACF643}"/>
    <cellStyle name="Currency 3 4 3 4 4 4" xfId="25957" xr:uid="{921E4160-FDEF-4746-A2AC-8AAE6825D55D}"/>
    <cellStyle name="Currency 3 4 3 4 5" xfId="6133" xr:uid="{CA7CF269-157D-4139-88B2-132B8E0EDC28}"/>
    <cellStyle name="Currency 3 4 3 4 5 2" xfId="17461" xr:uid="{BEDB5E69-D612-44A5-B4A9-8038BE51FC7A}"/>
    <cellStyle name="Currency 3 4 3 4 5 2 2" xfId="40117" xr:uid="{61A36B1B-CA13-4F65-B138-98670CCC8019}"/>
    <cellStyle name="Currency 3 4 3 4 5 3" xfId="28789" xr:uid="{D0AE557F-B91C-48EC-AD3B-FE1B4BD5BCDD}"/>
    <cellStyle name="Currency 3 4 3 4 6" xfId="11797" xr:uid="{BD045E5A-489F-48D7-BC4F-D31107B67C67}"/>
    <cellStyle name="Currency 3 4 3 4 6 2" xfId="34453" xr:uid="{15C5B8DD-2D6F-4C40-8752-E5D32BBA59CA}"/>
    <cellStyle name="Currency 3 4 3 4 7" xfId="23125" xr:uid="{72DF748C-336F-48AC-861A-2FFB7D2BE3E4}"/>
    <cellStyle name="Currency 3 4 3 5" xfId="821" xr:uid="{2C038F91-D911-4314-98E5-485BFB1FA543}"/>
    <cellStyle name="Currency 3 4 3 5 2" xfId="2517" xr:uid="{70EBD296-AF6F-4B7E-869C-CE7509341F88}"/>
    <cellStyle name="Currency 3 4 3 5 2 2" xfId="5349" xr:uid="{2B238D6B-0C8E-4835-95E1-61A8054A51C4}"/>
    <cellStyle name="Currency 3 4 3 5 2 2 2" xfId="11013" xr:uid="{4010D0E5-8DA4-46F8-9689-1D2ED0074975}"/>
    <cellStyle name="Currency 3 4 3 5 2 2 2 2" xfId="22341" xr:uid="{8E4D3D33-DB18-42F1-9048-518E1ED8568C}"/>
    <cellStyle name="Currency 3 4 3 5 2 2 2 2 2" xfId="44997" xr:uid="{0E96DC91-C472-4158-89EF-3E9E86817260}"/>
    <cellStyle name="Currency 3 4 3 5 2 2 2 3" xfId="33669" xr:uid="{BC54A4A7-0397-41DF-9879-5F61BB8D5B52}"/>
    <cellStyle name="Currency 3 4 3 5 2 2 3" xfId="16677" xr:uid="{D58DD62A-3569-48EE-8146-83FC16D98082}"/>
    <cellStyle name="Currency 3 4 3 5 2 2 3 2" xfId="39333" xr:uid="{A0E71002-E464-4BF0-BD51-1081EEF1003B}"/>
    <cellStyle name="Currency 3 4 3 5 2 2 4" xfId="28005" xr:uid="{E0594708-A6E8-40F9-8DA8-AEF58D9CA144}"/>
    <cellStyle name="Currency 3 4 3 5 2 3" xfId="8181" xr:uid="{B75594D0-EEA2-4220-BA03-82174AEE9659}"/>
    <cellStyle name="Currency 3 4 3 5 2 3 2" xfId="19509" xr:uid="{16028452-F2F4-474B-B6C2-AD906FFF6D0A}"/>
    <cellStyle name="Currency 3 4 3 5 2 3 2 2" xfId="42165" xr:uid="{FA992202-BD31-47DB-9C16-765293297976}"/>
    <cellStyle name="Currency 3 4 3 5 2 3 3" xfId="30837" xr:uid="{BD6E0F7E-6C9B-468A-8923-9E3F7AFAE333}"/>
    <cellStyle name="Currency 3 4 3 5 2 4" xfId="13845" xr:uid="{08FDAADB-058F-4B14-833B-C788F6C13CDA}"/>
    <cellStyle name="Currency 3 4 3 5 2 4 2" xfId="36501" xr:uid="{7B17A942-6CC0-4EAB-8542-9F7F72C7968E}"/>
    <cellStyle name="Currency 3 4 3 5 2 5" xfId="25173" xr:uid="{920EB961-11F3-4E75-9416-6C9479E13CD5}"/>
    <cellStyle name="Currency 3 4 3 5 3" xfId="3653" xr:uid="{C4DC25C6-FD53-4667-BA02-68364CC77381}"/>
    <cellStyle name="Currency 3 4 3 5 3 2" xfId="9317" xr:uid="{9D7FFDFE-6BF5-4DCE-96E6-5814E5CBE420}"/>
    <cellStyle name="Currency 3 4 3 5 3 2 2" xfId="20645" xr:uid="{8C7EFB0C-869B-4931-9D69-9FCECE45FF4B}"/>
    <cellStyle name="Currency 3 4 3 5 3 2 2 2" xfId="43301" xr:uid="{99ECEE10-D3CC-45A5-9772-6CDA0D6F68AE}"/>
    <cellStyle name="Currency 3 4 3 5 3 2 3" xfId="31973" xr:uid="{FFCA7111-4BC6-4ADC-B520-573E85F8A418}"/>
    <cellStyle name="Currency 3 4 3 5 3 3" xfId="14981" xr:uid="{8580FC43-DF11-4235-9350-34F306935149}"/>
    <cellStyle name="Currency 3 4 3 5 3 3 2" xfId="37637" xr:uid="{ED1F810C-A79E-48F6-9F85-57263388C801}"/>
    <cellStyle name="Currency 3 4 3 5 3 4" xfId="26309" xr:uid="{30AC81C4-3EBC-41F9-97F9-10B96623B60D}"/>
    <cellStyle name="Currency 3 4 3 5 4" xfId="6485" xr:uid="{F19B2D4F-1A2D-45E1-B1E9-602D44C1D227}"/>
    <cellStyle name="Currency 3 4 3 5 4 2" xfId="17813" xr:uid="{2A9AB522-150C-4A1B-A137-472AB66E7DB0}"/>
    <cellStyle name="Currency 3 4 3 5 4 2 2" xfId="40469" xr:uid="{7DB70564-159B-4341-8206-AACF7B45D05B}"/>
    <cellStyle name="Currency 3 4 3 5 4 3" xfId="29141" xr:uid="{A84AA4C0-A26E-481C-AD99-734269AA2FDF}"/>
    <cellStyle name="Currency 3 4 3 5 5" xfId="12149" xr:uid="{88614E8E-CCA6-48D4-A7F6-FB2535284620}"/>
    <cellStyle name="Currency 3 4 3 5 5 2" xfId="34805" xr:uid="{AF65EEAE-4747-4BA2-BB67-F4F37D7215EB}"/>
    <cellStyle name="Currency 3 4 3 5 6" xfId="23477" xr:uid="{C8C9DA84-4FBD-447F-A8CB-AA0FB7857CD9}"/>
    <cellStyle name="Currency 3 4 3 6" xfId="2518" xr:uid="{F5CB8D5C-14F9-476B-8225-2002222E2EF7}"/>
    <cellStyle name="Currency 3 4 3 6 2" xfId="5350" xr:uid="{92740865-8B63-4AC0-87CA-4BF613E2DBC8}"/>
    <cellStyle name="Currency 3 4 3 6 2 2" xfId="11014" xr:uid="{3D235B2D-9CB1-4C2C-85AE-FB238CBB3C76}"/>
    <cellStyle name="Currency 3 4 3 6 2 2 2" xfId="22342" xr:uid="{C2034CA2-A96B-40CC-BEDA-4590A82DA90E}"/>
    <cellStyle name="Currency 3 4 3 6 2 2 2 2" xfId="44998" xr:uid="{74592C32-9800-4216-B590-EAFECA993D23}"/>
    <cellStyle name="Currency 3 4 3 6 2 2 3" xfId="33670" xr:uid="{A3ED5A65-7FB3-46C8-93CE-C1D4FD0328AA}"/>
    <cellStyle name="Currency 3 4 3 6 2 3" xfId="16678" xr:uid="{E9317D50-B7D8-444F-AE26-834B6DCA13DC}"/>
    <cellStyle name="Currency 3 4 3 6 2 3 2" xfId="39334" xr:uid="{C7FEE9C9-66CE-4368-BAAC-C508546B4FAD}"/>
    <cellStyle name="Currency 3 4 3 6 2 4" xfId="28006" xr:uid="{1300825D-4B15-48E4-B72E-88E7FFA62DA6}"/>
    <cellStyle name="Currency 3 4 3 6 3" xfId="8182" xr:uid="{B6252514-B01D-4429-BB2B-372514367032}"/>
    <cellStyle name="Currency 3 4 3 6 3 2" xfId="19510" xr:uid="{C7FE27BF-CDCC-468F-9853-7E1436AA26BA}"/>
    <cellStyle name="Currency 3 4 3 6 3 2 2" xfId="42166" xr:uid="{EEDC7AD2-EF97-4089-8454-1BCFF85CFA2F}"/>
    <cellStyle name="Currency 3 4 3 6 3 3" xfId="30838" xr:uid="{6CCD39FA-F006-49BA-991C-6650D65AC197}"/>
    <cellStyle name="Currency 3 4 3 6 4" xfId="13846" xr:uid="{5D8AA3C4-6D6E-4B1C-8C4A-46283EA92C95}"/>
    <cellStyle name="Currency 3 4 3 6 4 2" xfId="36502" xr:uid="{114735EA-F605-43E3-A2E1-692C0BA05087}"/>
    <cellStyle name="Currency 3 4 3 6 5" xfId="25174" xr:uid="{39FDB974-1615-448D-BD56-01CB6A29BF6E}"/>
    <cellStyle name="Currency 3 4 3 7" xfId="2949" xr:uid="{F336673A-CB1B-415B-9F54-2B5A2E25D123}"/>
    <cellStyle name="Currency 3 4 3 7 2" xfId="8613" xr:uid="{6FB54827-D991-4333-982D-7A8597C077E2}"/>
    <cellStyle name="Currency 3 4 3 7 2 2" xfId="19941" xr:uid="{38CFB3D9-E7D3-4526-9ACE-C4E6FBED6F1F}"/>
    <cellStyle name="Currency 3 4 3 7 2 2 2" xfId="42597" xr:uid="{64D17E5B-C29D-4741-8014-96D920230369}"/>
    <cellStyle name="Currency 3 4 3 7 2 3" xfId="31269" xr:uid="{CD7F259D-599E-4256-AC4E-30BDDAECBE34}"/>
    <cellStyle name="Currency 3 4 3 7 3" xfId="14277" xr:uid="{D073757C-259B-4B01-A7E7-FD8B78281B68}"/>
    <cellStyle name="Currency 3 4 3 7 3 2" xfId="36933" xr:uid="{77DEF0D0-8D4F-40D8-B58D-49D401CC5718}"/>
    <cellStyle name="Currency 3 4 3 7 4" xfId="25605" xr:uid="{AB70D14A-A00B-414F-9EDB-77FFBCC437BE}"/>
    <cellStyle name="Currency 3 4 3 8" xfId="5781" xr:uid="{D6D56F5F-7053-4149-B350-414E681D5B88}"/>
    <cellStyle name="Currency 3 4 3 8 2" xfId="17109" xr:uid="{B2E590B1-DA45-4FD2-BB7A-B1514D06353C}"/>
    <cellStyle name="Currency 3 4 3 8 2 2" xfId="39765" xr:uid="{6075E43E-57A2-4B22-8F6C-6DBB2C37F02E}"/>
    <cellStyle name="Currency 3 4 3 8 3" xfId="28437" xr:uid="{1A6EE3FF-1C5F-4564-A0DD-11F1FC3AC137}"/>
    <cellStyle name="Currency 3 4 3 9" xfId="11445" xr:uid="{5E237227-FA07-4885-BA80-95F10A7283BC}"/>
    <cellStyle name="Currency 3 4 3 9 2" xfId="34101" xr:uid="{B7CE8C73-B793-46F2-B4EF-120E987AE5F9}"/>
    <cellStyle name="Currency 3 4 4" xfId="161" xr:uid="{63079E12-691D-417D-BEE1-DEA7D2B21CE2}"/>
    <cellStyle name="Currency 3 4 4 2" xfId="337" xr:uid="{D6FFCA70-2B2C-4066-9FC2-1128018DAC7C}"/>
    <cellStyle name="Currency 3 4 4 2 2" xfId="689" xr:uid="{104DCAD5-CA4C-49B9-B075-16F7E67A4AB5}"/>
    <cellStyle name="Currency 3 4 4 2 2 2" xfId="1393" xr:uid="{1BFBB96F-57BA-4F77-8E5C-3FDBA06FB237}"/>
    <cellStyle name="Currency 3 4 4 2 2 2 2" xfId="2519" xr:uid="{219973B3-4159-4F43-AA3B-82684BDB84D2}"/>
    <cellStyle name="Currency 3 4 4 2 2 2 2 2" xfId="5351" xr:uid="{718C866E-257E-4084-8EFE-1A7EE81A4A37}"/>
    <cellStyle name="Currency 3 4 4 2 2 2 2 2 2" xfId="11015" xr:uid="{39889E0A-028D-4466-B9D1-C761CAD99052}"/>
    <cellStyle name="Currency 3 4 4 2 2 2 2 2 2 2" xfId="22343" xr:uid="{A7D0BD86-257A-4491-AA8D-2F0E19993BE6}"/>
    <cellStyle name="Currency 3 4 4 2 2 2 2 2 2 2 2" xfId="44999" xr:uid="{610C5716-A0B0-40D1-B0B6-2822D99AC6C7}"/>
    <cellStyle name="Currency 3 4 4 2 2 2 2 2 2 3" xfId="33671" xr:uid="{AEB35CB7-CDAB-4A22-9359-D2D6141DEC6C}"/>
    <cellStyle name="Currency 3 4 4 2 2 2 2 2 3" xfId="16679" xr:uid="{D1756113-03A7-48A8-93DF-E08F0C7EE880}"/>
    <cellStyle name="Currency 3 4 4 2 2 2 2 2 3 2" xfId="39335" xr:uid="{2A311787-2CCF-4E5C-A824-02B57EC824CB}"/>
    <cellStyle name="Currency 3 4 4 2 2 2 2 2 4" xfId="28007" xr:uid="{58359832-C48C-4B6D-8065-B3E34635FFFF}"/>
    <cellStyle name="Currency 3 4 4 2 2 2 2 3" xfId="8183" xr:uid="{3CFF816E-71F0-405F-9B9D-F1669ACAA12A}"/>
    <cellStyle name="Currency 3 4 4 2 2 2 2 3 2" xfId="19511" xr:uid="{D090491C-B352-4AF7-AE7E-B0D3BF5803A6}"/>
    <cellStyle name="Currency 3 4 4 2 2 2 2 3 2 2" xfId="42167" xr:uid="{3FC8AC28-4738-4D14-A921-3BC84ED8EDAF}"/>
    <cellStyle name="Currency 3 4 4 2 2 2 2 3 3" xfId="30839" xr:uid="{CDE2AC9B-721A-41DA-9C5F-467DA4177E61}"/>
    <cellStyle name="Currency 3 4 4 2 2 2 2 4" xfId="13847" xr:uid="{716EF046-4ED7-46B1-B2D1-D8F4158C48E9}"/>
    <cellStyle name="Currency 3 4 4 2 2 2 2 4 2" xfId="36503" xr:uid="{AD63394F-49C3-4B01-958F-F48B761C7814}"/>
    <cellStyle name="Currency 3 4 4 2 2 2 2 5" xfId="25175" xr:uid="{E97CC77D-27D9-4B8B-A75B-9BE8E2F0155E}"/>
    <cellStyle name="Currency 3 4 4 2 2 2 3" xfId="4225" xr:uid="{B612B504-D5AC-40EC-9E08-85ECF92EBFB1}"/>
    <cellStyle name="Currency 3 4 4 2 2 2 3 2" xfId="9889" xr:uid="{97C8DD7D-48A1-4E54-8569-614E9103A788}"/>
    <cellStyle name="Currency 3 4 4 2 2 2 3 2 2" xfId="21217" xr:uid="{5198EAA2-1BCA-44FE-9781-4FF01E0185DF}"/>
    <cellStyle name="Currency 3 4 4 2 2 2 3 2 2 2" xfId="43873" xr:uid="{3B9EB5CA-EF9B-4039-8E8E-161DB88903A8}"/>
    <cellStyle name="Currency 3 4 4 2 2 2 3 2 3" xfId="32545" xr:uid="{C7FB8777-0F2C-4F19-8887-0000B3266567}"/>
    <cellStyle name="Currency 3 4 4 2 2 2 3 3" xfId="15553" xr:uid="{430CE97D-248D-495E-AD8F-5CF8EB692215}"/>
    <cellStyle name="Currency 3 4 4 2 2 2 3 3 2" xfId="38209" xr:uid="{B4CB8A35-1175-4425-AA21-0DE487E96206}"/>
    <cellStyle name="Currency 3 4 4 2 2 2 3 4" xfId="26881" xr:uid="{984ADBD0-3250-496A-8482-98B6BD7F2516}"/>
    <cellStyle name="Currency 3 4 4 2 2 2 4" xfId="7057" xr:uid="{C59C0B9A-124D-4D75-83D4-96B96FF8E5F3}"/>
    <cellStyle name="Currency 3 4 4 2 2 2 4 2" xfId="18385" xr:uid="{B91472D5-E0FF-4887-B83A-42315C3A843A}"/>
    <cellStyle name="Currency 3 4 4 2 2 2 4 2 2" xfId="41041" xr:uid="{7712206F-5D56-44AF-8637-142C177A8F1C}"/>
    <cellStyle name="Currency 3 4 4 2 2 2 4 3" xfId="29713" xr:uid="{B688ADE5-EDA4-49D8-A050-49556A001E27}"/>
    <cellStyle name="Currency 3 4 4 2 2 2 5" xfId="12721" xr:uid="{A037B9F4-EBA5-490C-A0E9-DB7CE556D031}"/>
    <cellStyle name="Currency 3 4 4 2 2 2 5 2" xfId="35377" xr:uid="{66A79441-520A-47AD-A6F9-D04CBE49BB62}"/>
    <cellStyle name="Currency 3 4 4 2 2 2 6" xfId="24049" xr:uid="{F4331C0C-A02E-479A-A9DD-FDD6C2D489BF}"/>
    <cellStyle name="Currency 3 4 4 2 2 3" xfId="2520" xr:uid="{5BB10B33-70C2-44C4-A62D-3ACD58AFCFCF}"/>
    <cellStyle name="Currency 3 4 4 2 2 3 2" xfId="5352" xr:uid="{C6E54B7A-1EB9-453D-9069-E0F56FB93A68}"/>
    <cellStyle name="Currency 3 4 4 2 2 3 2 2" xfId="11016" xr:uid="{71375D83-D9DE-428E-A10E-9914DF6B069D}"/>
    <cellStyle name="Currency 3 4 4 2 2 3 2 2 2" xfId="22344" xr:uid="{1015F5B4-9ECC-4470-8F49-1BF2C8967DA0}"/>
    <cellStyle name="Currency 3 4 4 2 2 3 2 2 2 2" xfId="45000" xr:uid="{C377D765-BC9E-490C-9E58-B1A9D503B69A}"/>
    <cellStyle name="Currency 3 4 4 2 2 3 2 2 3" xfId="33672" xr:uid="{2F96F49B-1B7B-4CF0-A775-28DE6BAA9C81}"/>
    <cellStyle name="Currency 3 4 4 2 2 3 2 3" xfId="16680" xr:uid="{62F81F79-1B91-4CD5-9A5F-FBD93103B495}"/>
    <cellStyle name="Currency 3 4 4 2 2 3 2 3 2" xfId="39336" xr:uid="{4136F32B-DEC3-4C43-A192-3EA358A45851}"/>
    <cellStyle name="Currency 3 4 4 2 2 3 2 4" xfId="28008" xr:uid="{5BB83A93-1E61-4D30-8993-B9B86BA38187}"/>
    <cellStyle name="Currency 3 4 4 2 2 3 3" xfId="8184" xr:uid="{0D67AD86-5241-4C49-BB91-609232FBC37A}"/>
    <cellStyle name="Currency 3 4 4 2 2 3 3 2" xfId="19512" xr:uid="{D0196488-65C0-490A-9F59-8A489ABF01EA}"/>
    <cellStyle name="Currency 3 4 4 2 2 3 3 2 2" xfId="42168" xr:uid="{EECC1FE3-3EDA-49F9-94E2-5D380D68598B}"/>
    <cellStyle name="Currency 3 4 4 2 2 3 3 3" xfId="30840" xr:uid="{A8C959A5-D7A0-4F7E-A0DF-1FC40F9EDBD5}"/>
    <cellStyle name="Currency 3 4 4 2 2 3 4" xfId="13848" xr:uid="{024F0B25-C52E-4B49-8756-155AED981EB6}"/>
    <cellStyle name="Currency 3 4 4 2 2 3 4 2" xfId="36504" xr:uid="{218200B6-A7EE-4B1F-97E2-E53D8F6660FC}"/>
    <cellStyle name="Currency 3 4 4 2 2 3 5" xfId="25176" xr:uid="{EE97E268-A9B1-413E-9B11-2CF375C7E39A}"/>
    <cellStyle name="Currency 3 4 4 2 2 4" xfId="3521" xr:uid="{2E08F118-3FBA-4EE8-ADFC-64BA75C7145D}"/>
    <cellStyle name="Currency 3 4 4 2 2 4 2" xfId="9185" xr:uid="{5497AF48-BEAE-4CD8-9F10-DFCAE0290C0F}"/>
    <cellStyle name="Currency 3 4 4 2 2 4 2 2" xfId="20513" xr:uid="{064564D2-E163-429D-820F-5BC72A8CAB3A}"/>
    <cellStyle name="Currency 3 4 4 2 2 4 2 2 2" xfId="43169" xr:uid="{ACE574A2-E667-4126-A944-3F4332C5B861}"/>
    <cellStyle name="Currency 3 4 4 2 2 4 2 3" xfId="31841" xr:uid="{39A688E2-A961-42C9-890D-245E832AC9DC}"/>
    <cellStyle name="Currency 3 4 4 2 2 4 3" xfId="14849" xr:uid="{CB42EB85-67D8-482B-B6FA-49385341F396}"/>
    <cellStyle name="Currency 3 4 4 2 2 4 3 2" xfId="37505" xr:uid="{DAAD063E-BA64-4351-92F9-D27508F6114D}"/>
    <cellStyle name="Currency 3 4 4 2 2 4 4" xfId="26177" xr:uid="{6C6CD589-8289-4956-921F-67CFA70A4DAF}"/>
    <cellStyle name="Currency 3 4 4 2 2 5" xfId="6353" xr:uid="{EEE182CC-814F-40A9-B629-575C0645F942}"/>
    <cellStyle name="Currency 3 4 4 2 2 5 2" xfId="17681" xr:uid="{FE5A0C8A-F7C2-4550-86A8-717EB4BCAE10}"/>
    <cellStyle name="Currency 3 4 4 2 2 5 2 2" xfId="40337" xr:uid="{D43F8E5E-2F73-474D-ACEA-32F7F0861208}"/>
    <cellStyle name="Currency 3 4 4 2 2 5 3" xfId="29009" xr:uid="{A0F6CDD1-6FF3-4F79-BDB9-9A4FB761ACDF}"/>
    <cellStyle name="Currency 3 4 4 2 2 6" xfId="12017" xr:uid="{4EC816A0-576E-4CB5-AFFE-1346F42D05C6}"/>
    <cellStyle name="Currency 3 4 4 2 2 6 2" xfId="34673" xr:uid="{57CADACC-3F7A-4020-AC00-3E2AEBC1BB2C}"/>
    <cellStyle name="Currency 3 4 4 2 2 7" xfId="23345" xr:uid="{12444A85-6E92-4974-9181-D591FFCD2A8B}"/>
    <cellStyle name="Currency 3 4 4 2 3" xfId="1041" xr:uid="{35262812-EACE-489C-8063-A8E3E488890D}"/>
    <cellStyle name="Currency 3 4 4 2 3 2" xfId="2521" xr:uid="{99391392-B298-4AAB-BA43-55BE2497F8D3}"/>
    <cellStyle name="Currency 3 4 4 2 3 2 2" xfId="5353" xr:uid="{5583E6EA-BCAB-4187-830A-7368D4F19A8F}"/>
    <cellStyle name="Currency 3 4 4 2 3 2 2 2" xfId="11017" xr:uid="{20A4A39D-8CCA-45CF-985B-4C68E2A10D7B}"/>
    <cellStyle name="Currency 3 4 4 2 3 2 2 2 2" xfId="22345" xr:uid="{BC0B1203-DFDF-4F08-ACC0-2F1DB8D1047A}"/>
    <cellStyle name="Currency 3 4 4 2 3 2 2 2 2 2" xfId="45001" xr:uid="{2BB55CB3-86D3-4AD9-8CC4-262A6542E14B}"/>
    <cellStyle name="Currency 3 4 4 2 3 2 2 2 3" xfId="33673" xr:uid="{D83CE8F7-8FFD-497F-A651-E42FD127F5E2}"/>
    <cellStyle name="Currency 3 4 4 2 3 2 2 3" xfId="16681" xr:uid="{5B017757-971B-4115-9373-7001A7E9B35D}"/>
    <cellStyle name="Currency 3 4 4 2 3 2 2 3 2" xfId="39337" xr:uid="{057FA687-0134-44A0-8683-58240CBAB9E6}"/>
    <cellStyle name="Currency 3 4 4 2 3 2 2 4" xfId="28009" xr:uid="{68E72FAE-496C-450E-8636-AEDB40CD3A5E}"/>
    <cellStyle name="Currency 3 4 4 2 3 2 3" xfId="8185" xr:uid="{9BB66DA9-2DC4-4A4E-83A8-2B5213F8DFC4}"/>
    <cellStyle name="Currency 3 4 4 2 3 2 3 2" xfId="19513" xr:uid="{521275E1-FCB2-4BC4-87D7-9944F44057BE}"/>
    <cellStyle name="Currency 3 4 4 2 3 2 3 2 2" xfId="42169" xr:uid="{9AF0A116-E385-4D86-B512-C3E8E2B96475}"/>
    <cellStyle name="Currency 3 4 4 2 3 2 3 3" xfId="30841" xr:uid="{87011349-1697-4A3E-B86B-B23DD3CBEE9C}"/>
    <cellStyle name="Currency 3 4 4 2 3 2 4" xfId="13849" xr:uid="{E2BA6232-AF00-4847-866C-CAC605DB2145}"/>
    <cellStyle name="Currency 3 4 4 2 3 2 4 2" xfId="36505" xr:uid="{AE98105F-44F9-4783-9051-E4B15F180B86}"/>
    <cellStyle name="Currency 3 4 4 2 3 2 5" xfId="25177" xr:uid="{B076A7BE-8F6A-4773-B4BB-58B3A2DB3349}"/>
    <cellStyle name="Currency 3 4 4 2 3 3" xfId="3873" xr:uid="{EED9DCA4-56D1-4F59-A5FD-C91F026DB1F7}"/>
    <cellStyle name="Currency 3 4 4 2 3 3 2" xfId="9537" xr:uid="{ED818168-9DFB-4E78-B212-66E536E99AF7}"/>
    <cellStyle name="Currency 3 4 4 2 3 3 2 2" xfId="20865" xr:uid="{1D8DD6E6-908D-466C-A35F-ACE0A01D5ECD}"/>
    <cellStyle name="Currency 3 4 4 2 3 3 2 2 2" xfId="43521" xr:uid="{7F817D53-0017-4A59-A8C2-ADDA23D6A6C4}"/>
    <cellStyle name="Currency 3 4 4 2 3 3 2 3" xfId="32193" xr:uid="{BBC58E20-71A8-46CD-9B97-E944D5B4EF72}"/>
    <cellStyle name="Currency 3 4 4 2 3 3 3" xfId="15201" xr:uid="{20596560-5E41-4E5F-B019-0853F56232E4}"/>
    <cellStyle name="Currency 3 4 4 2 3 3 3 2" xfId="37857" xr:uid="{25C5DFA3-DD0C-456E-9485-EA1319FF229B}"/>
    <cellStyle name="Currency 3 4 4 2 3 3 4" xfId="26529" xr:uid="{3915B12D-4CD5-4198-9F88-62281B43D664}"/>
    <cellStyle name="Currency 3 4 4 2 3 4" xfId="6705" xr:uid="{A4BCE896-CD74-4C72-9A2B-D8C06EA91768}"/>
    <cellStyle name="Currency 3 4 4 2 3 4 2" xfId="18033" xr:uid="{6F099112-B2B6-471D-AB13-B08F700B27E5}"/>
    <cellStyle name="Currency 3 4 4 2 3 4 2 2" xfId="40689" xr:uid="{FE625D48-CD07-420D-B821-8E28EB9E8ABE}"/>
    <cellStyle name="Currency 3 4 4 2 3 4 3" xfId="29361" xr:uid="{334979EF-7FF6-4E8D-90E1-1536EFB8F61D}"/>
    <cellStyle name="Currency 3 4 4 2 3 5" xfId="12369" xr:uid="{1095EBD0-70BC-4F2B-8479-69B29021BE3A}"/>
    <cellStyle name="Currency 3 4 4 2 3 5 2" xfId="35025" xr:uid="{D194FDA5-E0A1-4975-A088-BB8A42D970DA}"/>
    <cellStyle name="Currency 3 4 4 2 3 6" xfId="23697" xr:uid="{8B566F04-E2B0-41A7-B831-FE352E171AED}"/>
    <cellStyle name="Currency 3 4 4 2 4" xfId="2522" xr:uid="{7F948591-EB16-4E19-9764-B3D29DDFF78C}"/>
    <cellStyle name="Currency 3 4 4 2 4 2" xfId="5354" xr:uid="{144AAD6A-34C0-4151-8A34-3C8785BF382E}"/>
    <cellStyle name="Currency 3 4 4 2 4 2 2" xfId="11018" xr:uid="{C0ADF2A5-CD93-4862-BCAE-E59001213B2D}"/>
    <cellStyle name="Currency 3 4 4 2 4 2 2 2" xfId="22346" xr:uid="{F0A75DF8-DEA3-4F81-8E99-A2A8DA71C6B3}"/>
    <cellStyle name="Currency 3 4 4 2 4 2 2 2 2" xfId="45002" xr:uid="{FAA2F3AF-1663-42D8-934D-94FB15ABFDFC}"/>
    <cellStyle name="Currency 3 4 4 2 4 2 2 3" xfId="33674" xr:uid="{49AD007A-F31E-4BFF-9380-20E93CF1B7DA}"/>
    <cellStyle name="Currency 3 4 4 2 4 2 3" xfId="16682" xr:uid="{6675694F-CD70-4754-84E7-344C19D3BAA5}"/>
    <cellStyle name="Currency 3 4 4 2 4 2 3 2" xfId="39338" xr:uid="{7D82C7B3-5205-4921-A3BF-99B3F6013755}"/>
    <cellStyle name="Currency 3 4 4 2 4 2 4" xfId="28010" xr:uid="{9F316245-FFD9-43CE-946B-7C3A2785D93D}"/>
    <cellStyle name="Currency 3 4 4 2 4 3" xfId="8186" xr:uid="{CA1A08CD-B08C-49B8-BD05-55740178DEB0}"/>
    <cellStyle name="Currency 3 4 4 2 4 3 2" xfId="19514" xr:uid="{9FBE0453-5BDA-4C5A-96FE-554E3A507D27}"/>
    <cellStyle name="Currency 3 4 4 2 4 3 2 2" xfId="42170" xr:uid="{96B4D460-DE93-4469-AFF3-173A643E1E0A}"/>
    <cellStyle name="Currency 3 4 4 2 4 3 3" xfId="30842" xr:uid="{CBA457F7-81D6-41C1-A7DC-4D297AAEA923}"/>
    <cellStyle name="Currency 3 4 4 2 4 4" xfId="13850" xr:uid="{BFB31F65-D5AC-4479-A120-79C9C8E506BC}"/>
    <cellStyle name="Currency 3 4 4 2 4 4 2" xfId="36506" xr:uid="{F9B8F10E-15BE-465D-A68C-17156FFA2940}"/>
    <cellStyle name="Currency 3 4 4 2 4 5" xfId="25178" xr:uid="{8DA5B45D-1845-4D77-9C36-DE0EFD85634D}"/>
    <cellStyle name="Currency 3 4 4 2 5" xfId="3169" xr:uid="{7DBA0B2E-C069-4324-8CB1-B2B242686D44}"/>
    <cellStyle name="Currency 3 4 4 2 5 2" xfId="8833" xr:uid="{08010E5F-B046-48C0-AE2C-421792503288}"/>
    <cellStyle name="Currency 3 4 4 2 5 2 2" xfId="20161" xr:uid="{263ED43E-785E-4505-8AAE-AFBC52C818DA}"/>
    <cellStyle name="Currency 3 4 4 2 5 2 2 2" xfId="42817" xr:uid="{4EEEFCE3-88D2-47C0-A482-60700B17672B}"/>
    <cellStyle name="Currency 3 4 4 2 5 2 3" xfId="31489" xr:uid="{B167A514-B819-4A3C-B378-FFFF2B9CDFD2}"/>
    <cellStyle name="Currency 3 4 4 2 5 3" xfId="14497" xr:uid="{6D18D41D-CFFD-4910-B565-7F80DA5FDC23}"/>
    <cellStyle name="Currency 3 4 4 2 5 3 2" xfId="37153" xr:uid="{230A840E-266B-404F-9A43-02040DCB2C7E}"/>
    <cellStyle name="Currency 3 4 4 2 5 4" xfId="25825" xr:uid="{D280AABF-5A6E-4091-A2A8-7A178D5CAE7B}"/>
    <cellStyle name="Currency 3 4 4 2 6" xfId="6001" xr:uid="{D3E2B3E7-B3C2-452E-9BF5-10731770B17B}"/>
    <cellStyle name="Currency 3 4 4 2 6 2" xfId="17329" xr:uid="{F9EBB590-FDAA-46A6-9931-D5F635F74E7D}"/>
    <cellStyle name="Currency 3 4 4 2 6 2 2" xfId="39985" xr:uid="{960B9ECE-9819-4F4D-A17B-B29C8F3CD973}"/>
    <cellStyle name="Currency 3 4 4 2 6 3" xfId="28657" xr:uid="{7C679B55-5A2A-4678-B908-012555E14C5E}"/>
    <cellStyle name="Currency 3 4 4 2 7" xfId="11665" xr:uid="{D1D1D02B-F32F-407D-911C-0857C4707770}"/>
    <cellStyle name="Currency 3 4 4 2 7 2" xfId="34321" xr:uid="{36FEBEC7-2A0F-4B8E-920E-3A076DC7E3B9}"/>
    <cellStyle name="Currency 3 4 4 2 8" xfId="22993" xr:uid="{C4EA6483-2AD7-4DED-A4D3-E4C1C28935A1}"/>
    <cellStyle name="Currency 3 4 4 3" xfId="513" xr:uid="{C9AC866D-35D2-4180-A8AD-E0ABB3723BEA}"/>
    <cellStyle name="Currency 3 4 4 3 2" xfId="1217" xr:uid="{741D7FF5-74F1-4574-8D91-EBB1D12DE6CA}"/>
    <cellStyle name="Currency 3 4 4 3 2 2" xfId="2523" xr:uid="{A5EAEDBF-975B-411D-B2A1-F2B810ABEFEE}"/>
    <cellStyle name="Currency 3 4 4 3 2 2 2" xfId="5355" xr:uid="{70150AF9-A9D7-4F2D-AE57-B500CCAB7911}"/>
    <cellStyle name="Currency 3 4 4 3 2 2 2 2" xfId="11019" xr:uid="{F37337A1-B104-40F8-8798-BF792F41129E}"/>
    <cellStyle name="Currency 3 4 4 3 2 2 2 2 2" xfId="22347" xr:uid="{420B4246-0D7A-409A-BDA1-85997C30E2DC}"/>
    <cellStyle name="Currency 3 4 4 3 2 2 2 2 2 2" xfId="45003" xr:uid="{FA3822A6-5BB1-443C-8787-9687487C376F}"/>
    <cellStyle name="Currency 3 4 4 3 2 2 2 2 3" xfId="33675" xr:uid="{E4D4DC15-F46D-46CC-A195-A22CF752DAC9}"/>
    <cellStyle name="Currency 3 4 4 3 2 2 2 3" xfId="16683" xr:uid="{BD12409A-7F3E-426E-9EC7-EEA76C805CD9}"/>
    <cellStyle name="Currency 3 4 4 3 2 2 2 3 2" xfId="39339" xr:uid="{5C933DDC-20F6-49CE-A5A4-5055B51B69F8}"/>
    <cellStyle name="Currency 3 4 4 3 2 2 2 4" xfId="28011" xr:uid="{80B0F61C-B646-4B55-8EE1-74D5898050FD}"/>
    <cellStyle name="Currency 3 4 4 3 2 2 3" xfId="8187" xr:uid="{1E70E120-3017-46C7-9E11-85F123166BAE}"/>
    <cellStyle name="Currency 3 4 4 3 2 2 3 2" xfId="19515" xr:uid="{BDBDC002-A54B-4567-80E2-1C9659D826E7}"/>
    <cellStyle name="Currency 3 4 4 3 2 2 3 2 2" xfId="42171" xr:uid="{F57D6ED4-57C8-4A7C-96C9-4BB23E7ADCDA}"/>
    <cellStyle name="Currency 3 4 4 3 2 2 3 3" xfId="30843" xr:uid="{B76E493D-4794-4B95-B17C-2F9945BE8A9F}"/>
    <cellStyle name="Currency 3 4 4 3 2 2 4" xfId="13851" xr:uid="{0205ED51-565D-4ED9-88D6-56666A5D6E62}"/>
    <cellStyle name="Currency 3 4 4 3 2 2 4 2" xfId="36507" xr:uid="{7B2359BE-2EB9-4D0D-BE9B-6014011588C1}"/>
    <cellStyle name="Currency 3 4 4 3 2 2 5" xfId="25179" xr:uid="{2D50193B-25CA-4EF7-BE4E-4D2B1AF19BBF}"/>
    <cellStyle name="Currency 3 4 4 3 2 3" xfId="4049" xr:uid="{75E35D4F-3570-4BFE-A8E6-B21A67E1FCD6}"/>
    <cellStyle name="Currency 3 4 4 3 2 3 2" xfId="9713" xr:uid="{D2BD0699-5EA8-4C99-9203-334F0E2C2806}"/>
    <cellStyle name="Currency 3 4 4 3 2 3 2 2" xfId="21041" xr:uid="{EBE6655C-115C-4B0B-809F-02A39D727177}"/>
    <cellStyle name="Currency 3 4 4 3 2 3 2 2 2" xfId="43697" xr:uid="{E6DB0228-16E1-4E7F-B025-C076575A5852}"/>
    <cellStyle name="Currency 3 4 4 3 2 3 2 3" xfId="32369" xr:uid="{86DB9EC6-8E83-46A3-BF10-200FE3F3A837}"/>
    <cellStyle name="Currency 3 4 4 3 2 3 3" xfId="15377" xr:uid="{B6BE6538-F1D7-4B27-AE2C-B1303E5DF68D}"/>
    <cellStyle name="Currency 3 4 4 3 2 3 3 2" xfId="38033" xr:uid="{78F966BA-289C-4926-9CD9-CC310C4826C7}"/>
    <cellStyle name="Currency 3 4 4 3 2 3 4" xfId="26705" xr:uid="{8B14BAD4-EE17-4BF9-B77D-DF4F377F4B14}"/>
    <cellStyle name="Currency 3 4 4 3 2 4" xfId="6881" xr:uid="{08793DBF-80BD-4685-9283-F70C0F3092DC}"/>
    <cellStyle name="Currency 3 4 4 3 2 4 2" xfId="18209" xr:uid="{6CD141DE-31C3-4CE6-BCC8-DBF572EAD9CB}"/>
    <cellStyle name="Currency 3 4 4 3 2 4 2 2" xfId="40865" xr:uid="{3AFFCDA6-95AF-4BF6-AD7E-D6F99859DCE0}"/>
    <cellStyle name="Currency 3 4 4 3 2 4 3" xfId="29537" xr:uid="{EF4D6CA7-7AF8-42E0-80D7-507981806D57}"/>
    <cellStyle name="Currency 3 4 4 3 2 5" xfId="12545" xr:uid="{B0311BBD-DE61-4D27-A2F5-5478A4760D1C}"/>
    <cellStyle name="Currency 3 4 4 3 2 5 2" xfId="35201" xr:uid="{08E36826-DBC4-4857-8254-910DC12E2AC4}"/>
    <cellStyle name="Currency 3 4 4 3 2 6" xfId="23873" xr:uid="{337F96DF-24D8-4FA1-A389-980D3A17F9E4}"/>
    <cellStyle name="Currency 3 4 4 3 3" xfId="2524" xr:uid="{1678B8E4-957D-4395-91BB-D047FCA76712}"/>
    <cellStyle name="Currency 3 4 4 3 3 2" xfId="5356" xr:uid="{2CCBF148-C804-4258-B842-2AAD80608F29}"/>
    <cellStyle name="Currency 3 4 4 3 3 2 2" xfId="11020" xr:uid="{C11C2641-5C9F-4DE0-8DDB-4E2C426D877F}"/>
    <cellStyle name="Currency 3 4 4 3 3 2 2 2" xfId="22348" xr:uid="{0C520DB2-71FC-4D71-985E-56250FA1DD78}"/>
    <cellStyle name="Currency 3 4 4 3 3 2 2 2 2" xfId="45004" xr:uid="{F28D7504-B829-458D-B3D0-F178DA1A7C43}"/>
    <cellStyle name="Currency 3 4 4 3 3 2 2 3" xfId="33676" xr:uid="{5CFF1444-DEEE-42E2-8C35-9B93FAA588BF}"/>
    <cellStyle name="Currency 3 4 4 3 3 2 3" xfId="16684" xr:uid="{7D7D7ED8-FC3F-49FB-AC77-4EF9D5843B75}"/>
    <cellStyle name="Currency 3 4 4 3 3 2 3 2" xfId="39340" xr:uid="{2E69D978-4844-43D4-B0AE-FF7D68444952}"/>
    <cellStyle name="Currency 3 4 4 3 3 2 4" xfId="28012" xr:uid="{3C18C28F-ECB8-4878-A57A-E159295FFD72}"/>
    <cellStyle name="Currency 3 4 4 3 3 3" xfId="8188" xr:uid="{AAAD771D-C921-4F0A-A5FC-2198E597032E}"/>
    <cellStyle name="Currency 3 4 4 3 3 3 2" xfId="19516" xr:uid="{851389E9-DDC6-4695-8DC3-9C910CC7A798}"/>
    <cellStyle name="Currency 3 4 4 3 3 3 2 2" xfId="42172" xr:uid="{9CFBC3E2-1F0F-4523-B2FD-FF00C5083403}"/>
    <cellStyle name="Currency 3 4 4 3 3 3 3" xfId="30844" xr:uid="{A21178BA-4525-4246-B0C5-00E9B7785C04}"/>
    <cellStyle name="Currency 3 4 4 3 3 4" xfId="13852" xr:uid="{492207A4-5A31-46A6-8E56-11F6F25D9E4D}"/>
    <cellStyle name="Currency 3 4 4 3 3 4 2" xfId="36508" xr:uid="{030E0C1A-48FC-4707-B011-3778D87D581E}"/>
    <cellStyle name="Currency 3 4 4 3 3 5" xfId="25180" xr:uid="{6A93EE1F-E981-481C-84A4-42E41FCBE5E1}"/>
    <cellStyle name="Currency 3 4 4 3 4" xfId="3345" xr:uid="{D1FC5926-F913-4AF7-915B-085E6318676D}"/>
    <cellStyle name="Currency 3 4 4 3 4 2" xfId="9009" xr:uid="{AEEDC773-3EBD-44A4-B041-1D55E7CAEF04}"/>
    <cellStyle name="Currency 3 4 4 3 4 2 2" xfId="20337" xr:uid="{B5279B59-96FF-4C50-AF4A-B65809377F7B}"/>
    <cellStyle name="Currency 3 4 4 3 4 2 2 2" xfId="42993" xr:uid="{86A74AB1-4BF3-419A-8E67-14B2097BA040}"/>
    <cellStyle name="Currency 3 4 4 3 4 2 3" xfId="31665" xr:uid="{294A3B77-247B-44C2-9CFF-4E1C85374DEB}"/>
    <cellStyle name="Currency 3 4 4 3 4 3" xfId="14673" xr:uid="{11A95655-41F2-4A6C-9CD1-BEADA7B00FF3}"/>
    <cellStyle name="Currency 3 4 4 3 4 3 2" xfId="37329" xr:uid="{56F78D79-3B02-4B99-8B0A-5473BA23671D}"/>
    <cellStyle name="Currency 3 4 4 3 4 4" xfId="26001" xr:uid="{BD1705E7-D16F-4F80-B96D-05834521C247}"/>
    <cellStyle name="Currency 3 4 4 3 5" xfId="6177" xr:uid="{19B3E83D-B26A-44C4-9A7E-FAA8DCAD14CE}"/>
    <cellStyle name="Currency 3 4 4 3 5 2" xfId="17505" xr:uid="{B9715FB9-0C18-4B49-BCC6-C6BCBBDF12AB}"/>
    <cellStyle name="Currency 3 4 4 3 5 2 2" xfId="40161" xr:uid="{FEDD4E9E-A4E1-478C-8EC8-2AE24C4A502D}"/>
    <cellStyle name="Currency 3 4 4 3 5 3" xfId="28833" xr:uid="{B1D9CCCF-77DA-4411-91C3-1CF58A3163F8}"/>
    <cellStyle name="Currency 3 4 4 3 6" xfId="11841" xr:uid="{B276A56A-B24A-4954-BC64-C5B9B01A2DB1}"/>
    <cellStyle name="Currency 3 4 4 3 6 2" xfId="34497" xr:uid="{87C5E271-C640-4C26-8B5C-093D4767EBE6}"/>
    <cellStyle name="Currency 3 4 4 3 7" xfId="23169" xr:uid="{53438034-708D-407B-86E4-E53363752F1B}"/>
    <cellStyle name="Currency 3 4 4 4" xfId="865" xr:uid="{6BEFF730-41FA-4423-91A7-2CCF5B550EE5}"/>
    <cellStyle name="Currency 3 4 4 4 2" xfId="2525" xr:uid="{1433A407-2CFA-45EB-9D47-72C8A183F405}"/>
    <cellStyle name="Currency 3 4 4 4 2 2" xfId="5357" xr:uid="{DBD84A2E-4730-4CC5-B8DE-497484528B88}"/>
    <cellStyle name="Currency 3 4 4 4 2 2 2" xfId="11021" xr:uid="{9FA7CA81-9D1B-4448-B810-AAA6370DBF0C}"/>
    <cellStyle name="Currency 3 4 4 4 2 2 2 2" xfId="22349" xr:uid="{F1BD923A-6701-4597-A437-7EAC330FA976}"/>
    <cellStyle name="Currency 3 4 4 4 2 2 2 2 2" xfId="45005" xr:uid="{F0ED3A7D-9507-4E98-ABF1-7A92A9A5BD8A}"/>
    <cellStyle name="Currency 3 4 4 4 2 2 2 3" xfId="33677" xr:uid="{3598E6E5-B256-429F-A3C0-E93B2ECAF8EE}"/>
    <cellStyle name="Currency 3 4 4 4 2 2 3" xfId="16685" xr:uid="{40AEC7E7-394F-4D3E-AF60-AA9D1CEC4AE0}"/>
    <cellStyle name="Currency 3 4 4 4 2 2 3 2" xfId="39341" xr:uid="{2E137380-595B-4F99-947F-F040313A3ED2}"/>
    <cellStyle name="Currency 3 4 4 4 2 2 4" xfId="28013" xr:uid="{270C9B52-5F0A-43E7-8636-BD01D7A6F85F}"/>
    <cellStyle name="Currency 3 4 4 4 2 3" xfId="8189" xr:uid="{B8A54FA4-B39F-4319-804A-02037A58D11E}"/>
    <cellStyle name="Currency 3 4 4 4 2 3 2" xfId="19517" xr:uid="{F068C5E6-2524-4746-86A2-042B83C18913}"/>
    <cellStyle name="Currency 3 4 4 4 2 3 2 2" xfId="42173" xr:uid="{3F9126AD-FF8F-4252-B95D-3DEB58CD4E4C}"/>
    <cellStyle name="Currency 3 4 4 4 2 3 3" xfId="30845" xr:uid="{4F09137E-961E-4FE9-B74F-7ABC014C2EB7}"/>
    <cellStyle name="Currency 3 4 4 4 2 4" xfId="13853" xr:uid="{784867F4-4021-4ABB-B558-A4816B9ACC68}"/>
    <cellStyle name="Currency 3 4 4 4 2 4 2" xfId="36509" xr:uid="{E3481795-A0B5-41C1-BF88-A35AE1502DBB}"/>
    <cellStyle name="Currency 3 4 4 4 2 5" xfId="25181" xr:uid="{18ECD666-1BED-47DF-A972-14DAC3DD7E3E}"/>
    <cellStyle name="Currency 3 4 4 4 3" xfId="3697" xr:uid="{AC110D04-2974-4C87-B3B0-244037616BC4}"/>
    <cellStyle name="Currency 3 4 4 4 3 2" xfId="9361" xr:uid="{FC906422-4158-4975-8291-C3E5C1EDA89D}"/>
    <cellStyle name="Currency 3 4 4 4 3 2 2" xfId="20689" xr:uid="{E8E03327-42C6-4E06-B929-E02C6B6A7BF2}"/>
    <cellStyle name="Currency 3 4 4 4 3 2 2 2" xfId="43345" xr:uid="{FD9AAAAD-6A13-446E-9B6A-E00F805315D1}"/>
    <cellStyle name="Currency 3 4 4 4 3 2 3" xfId="32017" xr:uid="{D86AF97B-F0D9-4783-93AA-6FB30D02DBEE}"/>
    <cellStyle name="Currency 3 4 4 4 3 3" xfId="15025" xr:uid="{CF149C5A-AF46-4B1C-B101-8BB21ACC404B}"/>
    <cellStyle name="Currency 3 4 4 4 3 3 2" xfId="37681" xr:uid="{DF76F75E-21E7-4069-9346-9E1939674055}"/>
    <cellStyle name="Currency 3 4 4 4 3 4" xfId="26353" xr:uid="{E909E438-9654-429F-8D95-6087451D6CBC}"/>
    <cellStyle name="Currency 3 4 4 4 4" xfId="6529" xr:uid="{99AD91A2-D7C2-47B4-9565-46576C0A01B1}"/>
    <cellStyle name="Currency 3 4 4 4 4 2" xfId="17857" xr:uid="{8AB458D3-F718-4101-BAC4-87C3AD2B6C91}"/>
    <cellStyle name="Currency 3 4 4 4 4 2 2" xfId="40513" xr:uid="{F25663B0-F272-4A5B-82BE-C62FE568A817}"/>
    <cellStyle name="Currency 3 4 4 4 4 3" xfId="29185" xr:uid="{F4C111EC-B980-48E3-B95B-690DCC062DD5}"/>
    <cellStyle name="Currency 3 4 4 4 5" xfId="12193" xr:uid="{065776B2-CCEB-47E9-8326-25787ADFBFAD}"/>
    <cellStyle name="Currency 3 4 4 4 5 2" xfId="34849" xr:uid="{5FB7B5C7-4644-4888-8911-E499B3DD0CF6}"/>
    <cellStyle name="Currency 3 4 4 4 6" xfId="23521" xr:uid="{030E556F-F2B0-4C9C-A244-F271F56A0658}"/>
    <cellStyle name="Currency 3 4 4 5" xfId="2526" xr:uid="{DD25CFAB-33C0-4699-B214-E00BE67C2B65}"/>
    <cellStyle name="Currency 3 4 4 5 2" xfId="5358" xr:uid="{20741193-B792-4104-A693-279C617F68DA}"/>
    <cellStyle name="Currency 3 4 4 5 2 2" xfId="11022" xr:uid="{177EA500-1B7F-460B-977E-C62FD3F5AA0A}"/>
    <cellStyle name="Currency 3 4 4 5 2 2 2" xfId="22350" xr:uid="{945CF780-15FD-4C33-ABFB-B1F8785FBD92}"/>
    <cellStyle name="Currency 3 4 4 5 2 2 2 2" xfId="45006" xr:uid="{C657DC0F-3FD8-483B-9D51-A987B0C31BDF}"/>
    <cellStyle name="Currency 3 4 4 5 2 2 3" xfId="33678" xr:uid="{359D0F4D-6E6C-4719-A3EC-AB05C4C47D82}"/>
    <cellStyle name="Currency 3 4 4 5 2 3" xfId="16686" xr:uid="{EF98C939-350D-45E1-9ACE-F910C791BC7C}"/>
    <cellStyle name="Currency 3 4 4 5 2 3 2" xfId="39342" xr:uid="{254EE7AB-9754-4C09-BD24-FF03D14B5EDD}"/>
    <cellStyle name="Currency 3 4 4 5 2 4" xfId="28014" xr:uid="{BCE2A93E-24EA-4A78-9BD2-8328F93F15CD}"/>
    <cellStyle name="Currency 3 4 4 5 3" xfId="8190" xr:uid="{4D3195C8-0A88-44CA-A1CA-7175FE0111C6}"/>
    <cellStyle name="Currency 3 4 4 5 3 2" xfId="19518" xr:uid="{0C90E1A5-2E51-4E90-961F-E00774D76896}"/>
    <cellStyle name="Currency 3 4 4 5 3 2 2" xfId="42174" xr:uid="{BBC8AEC7-4879-4A42-B933-322903795FA8}"/>
    <cellStyle name="Currency 3 4 4 5 3 3" xfId="30846" xr:uid="{37926D58-9217-45B3-A719-E44A19411BFA}"/>
    <cellStyle name="Currency 3 4 4 5 4" xfId="13854" xr:uid="{C79B2399-F461-451F-90DF-690BEC462677}"/>
    <cellStyle name="Currency 3 4 4 5 4 2" xfId="36510" xr:uid="{36B7B455-2FD7-4CAC-AA45-BA7776F729D5}"/>
    <cellStyle name="Currency 3 4 4 5 5" xfId="25182" xr:uid="{A0431813-D5B4-45FD-BE1D-85ED3B8D45A0}"/>
    <cellStyle name="Currency 3 4 4 6" xfId="2993" xr:uid="{77A7ACEE-6798-46EA-8E19-C83D9275979D}"/>
    <cellStyle name="Currency 3 4 4 6 2" xfId="8657" xr:uid="{BFBDBA2C-0C2A-4CC0-AB59-ACDD228A1C11}"/>
    <cellStyle name="Currency 3 4 4 6 2 2" xfId="19985" xr:uid="{56819A6F-77B1-4CAB-91C6-8C609D91F989}"/>
    <cellStyle name="Currency 3 4 4 6 2 2 2" xfId="42641" xr:uid="{D00757EE-49E8-4042-9D65-870BCA1FE29A}"/>
    <cellStyle name="Currency 3 4 4 6 2 3" xfId="31313" xr:uid="{10EFD438-6577-447D-B1B7-311801730F72}"/>
    <cellStyle name="Currency 3 4 4 6 3" xfId="14321" xr:uid="{3C46E84C-9411-4BBF-BA68-D1FCDCC45FB7}"/>
    <cellStyle name="Currency 3 4 4 6 3 2" xfId="36977" xr:uid="{0FB0F5DC-42F6-4D34-802A-57C83D542B71}"/>
    <cellStyle name="Currency 3 4 4 6 4" xfId="25649" xr:uid="{0675A3FD-851F-4331-840E-9377DA7AF3E9}"/>
    <cellStyle name="Currency 3 4 4 7" xfId="5825" xr:uid="{F5AB95BA-3639-41F3-AE88-6F25F5AE3193}"/>
    <cellStyle name="Currency 3 4 4 7 2" xfId="17153" xr:uid="{B1E10A6E-225E-49BB-A624-B7071E2C43A6}"/>
    <cellStyle name="Currency 3 4 4 7 2 2" xfId="39809" xr:uid="{1599AE9B-5213-46BA-9221-AC0ED3A426DC}"/>
    <cellStyle name="Currency 3 4 4 7 3" xfId="28481" xr:uid="{5AD25A09-FB52-4EE9-B9A2-CB0222A1D934}"/>
    <cellStyle name="Currency 3 4 4 8" xfId="11489" xr:uid="{F2837AB8-5F21-4036-BA82-BD31EDEAE3EC}"/>
    <cellStyle name="Currency 3 4 4 8 2" xfId="34145" xr:uid="{06B8DD2E-5FA3-487D-8716-91221DC23158}"/>
    <cellStyle name="Currency 3 4 4 9" xfId="22817" xr:uid="{7D1D78F3-E39D-4875-ABB3-5B0716534A65}"/>
    <cellStyle name="Currency 3 4 5" xfId="249" xr:uid="{7C259377-B717-48FC-879C-3DFA065C3189}"/>
    <cellStyle name="Currency 3 4 5 2" xfId="601" xr:uid="{786A0A99-5432-4A15-A4B4-0FF8278E7AE7}"/>
    <cellStyle name="Currency 3 4 5 2 2" xfId="1305" xr:uid="{ADE9B5AE-5401-44CF-B3E0-7ED96C094BA1}"/>
    <cellStyle name="Currency 3 4 5 2 2 2" xfId="2527" xr:uid="{BF93D24D-6094-4E7C-B7A8-115AEFD6B20C}"/>
    <cellStyle name="Currency 3 4 5 2 2 2 2" xfId="5359" xr:uid="{788DBFD4-F26A-4684-B60D-6C053D54E03E}"/>
    <cellStyle name="Currency 3 4 5 2 2 2 2 2" xfId="11023" xr:uid="{5AE58DEB-A5CF-4041-9CB0-651A29C2EA6B}"/>
    <cellStyle name="Currency 3 4 5 2 2 2 2 2 2" xfId="22351" xr:uid="{3A250DAB-9802-40AB-9981-CC1015579F05}"/>
    <cellStyle name="Currency 3 4 5 2 2 2 2 2 2 2" xfId="45007" xr:uid="{E8742FCF-74D2-4911-BB20-D105030744BD}"/>
    <cellStyle name="Currency 3 4 5 2 2 2 2 2 3" xfId="33679" xr:uid="{A6960923-57D6-4650-BA0D-ED92986947A8}"/>
    <cellStyle name="Currency 3 4 5 2 2 2 2 3" xfId="16687" xr:uid="{38392755-9BCB-4CB1-90E2-F12270912CC0}"/>
    <cellStyle name="Currency 3 4 5 2 2 2 2 3 2" xfId="39343" xr:uid="{DF68B25C-0866-475B-9C80-DF4D43953F6A}"/>
    <cellStyle name="Currency 3 4 5 2 2 2 2 4" xfId="28015" xr:uid="{3CE11477-4DAE-4C45-9B67-8225FE678F28}"/>
    <cellStyle name="Currency 3 4 5 2 2 2 3" xfId="8191" xr:uid="{A5D33398-48C7-4D80-BDF4-09401AE67775}"/>
    <cellStyle name="Currency 3 4 5 2 2 2 3 2" xfId="19519" xr:uid="{F4BA1885-99B0-4BFE-8CB5-D2B0C1A70CDD}"/>
    <cellStyle name="Currency 3 4 5 2 2 2 3 2 2" xfId="42175" xr:uid="{CD3E4902-3D84-4E66-A139-2660E7BD9AA6}"/>
    <cellStyle name="Currency 3 4 5 2 2 2 3 3" xfId="30847" xr:uid="{1BBF2E14-BA8E-43BE-93E1-55F6214D22A2}"/>
    <cellStyle name="Currency 3 4 5 2 2 2 4" xfId="13855" xr:uid="{956A1731-8DF8-441C-9FE5-13EDA421FE38}"/>
    <cellStyle name="Currency 3 4 5 2 2 2 4 2" xfId="36511" xr:uid="{4EA4807A-5A07-4ED8-A2ED-0C1FE7DF2D24}"/>
    <cellStyle name="Currency 3 4 5 2 2 2 5" xfId="25183" xr:uid="{2E8539A5-431C-45B0-9E92-F11586B41862}"/>
    <cellStyle name="Currency 3 4 5 2 2 3" xfId="4137" xr:uid="{FC36E03B-9A7E-4E21-B696-1D79283B0E6B}"/>
    <cellStyle name="Currency 3 4 5 2 2 3 2" xfId="9801" xr:uid="{ED0D81B7-5C31-49BC-8E87-D63F318C7585}"/>
    <cellStyle name="Currency 3 4 5 2 2 3 2 2" xfId="21129" xr:uid="{4FE77B74-D1B8-4A81-8005-3A5D758F25D2}"/>
    <cellStyle name="Currency 3 4 5 2 2 3 2 2 2" xfId="43785" xr:uid="{D685E99D-D9ED-45C5-8CB3-AA58C8D9FBCD}"/>
    <cellStyle name="Currency 3 4 5 2 2 3 2 3" xfId="32457" xr:uid="{790410CD-8EBF-48C9-B628-2C211B99EB28}"/>
    <cellStyle name="Currency 3 4 5 2 2 3 3" xfId="15465" xr:uid="{55D94FB2-A78C-49CD-BFBD-3F7AE1886F38}"/>
    <cellStyle name="Currency 3 4 5 2 2 3 3 2" xfId="38121" xr:uid="{1233FA19-4053-4315-BE49-70392D605383}"/>
    <cellStyle name="Currency 3 4 5 2 2 3 4" xfId="26793" xr:uid="{DABA8A60-B68A-4D95-BDC3-2001B6BC530C}"/>
    <cellStyle name="Currency 3 4 5 2 2 4" xfId="6969" xr:uid="{7FBC72C6-9F36-4F2F-A68C-43BDB0496B7F}"/>
    <cellStyle name="Currency 3 4 5 2 2 4 2" xfId="18297" xr:uid="{C648F912-8F83-4FA9-B134-369AC9516152}"/>
    <cellStyle name="Currency 3 4 5 2 2 4 2 2" xfId="40953" xr:uid="{DAF27E79-D2B5-4A42-A858-8284FC2F22C4}"/>
    <cellStyle name="Currency 3 4 5 2 2 4 3" xfId="29625" xr:uid="{1444337F-54E5-4C71-86EE-B455A2F43764}"/>
    <cellStyle name="Currency 3 4 5 2 2 5" xfId="12633" xr:uid="{8C44DADC-43A5-4D59-A03F-61EE6BD55297}"/>
    <cellStyle name="Currency 3 4 5 2 2 5 2" xfId="35289" xr:uid="{DEB79BE7-C1C1-47B5-9D69-8EEFBF014914}"/>
    <cellStyle name="Currency 3 4 5 2 2 6" xfId="23961" xr:uid="{BDE6C2AB-F704-487A-A91D-F2D13D82CA93}"/>
    <cellStyle name="Currency 3 4 5 2 3" xfId="2528" xr:uid="{E00A9926-5148-4B46-8313-226A67E620CC}"/>
    <cellStyle name="Currency 3 4 5 2 3 2" xfId="5360" xr:uid="{14E9349E-AE8E-4AB1-A0BB-4376E0307367}"/>
    <cellStyle name="Currency 3 4 5 2 3 2 2" xfId="11024" xr:uid="{97B50D2B-4D21-4437-9299-474C47F41334}"/>
    <cellStyle name="Currency 3 4 5 2 3 2 2 2" xfId="22352" xr:uid="{7A910618-BB22-400B-9CCB-722B47389019}"/>
    <cellStyle name="Currency 3 4 5 2 3 2 2 2 2" xfId="45008" xr:uid="{AFDCF28A-2840-4923-B112-1CA717022583}"/>
    <cellStyle name="Currency 3 4 5 2 3 2 2 3" xfId="33680" xr:uid="{D5C34F3A-0B3C-49B6-AD4D-4B02A10821DA}"/>
    <cellStyle name="Currency 3 4 5 2 3 2 3" xfId="16688" xr:uid="{0A2F845F-942F-4589-8B12-C975933C9D99}"/>
    <cellStyle name="Currency 3 4 5 2 3 2 3 2" xfId="39344" xr:uid="{DE20AFC9-73B3-4FFF-8F75-B53286096A63}"/>
    <cellStyle name="Currency 3 4 5 2 3 2 4" xfId="28016" xr:uid="{0CA209C4-821A-481F-89E1-462FED0F9719}"/>
    <cellStyle name="Currency 3 4 5 2 3 3" xfId="8192" xr:uid="{D1B494D6-A371-46CF-B0EC-0DBDBFEB0BDE}"/>
    <cellStyle name="Currency 3 4 5 2 3 3 2" xfId="19520" xr:uid="{71460825-C743-4573-8500-FBA1470D0B2E}"/>
    <cellStyle name="Currency 3 4 5 2 3 3 2 2" xfId="42176" xr:uid="{712EAB2D-5F72-4983-9E5F-7492C5612031}"/>
    <cellStyle name="Currency 3 4 5 2 3 3 3" xfId="30848" xr:uid="{C604349A-2783-4ECF-A1D8-58D0A32D7C8E}"/>
    <cellStyle name="Currency 3 4 5 2 3 4" xfId="13856" xr:uid="{1DB322BD-FB37-4C72-B4C9-B80E415DDA81}"/>
    <cellStyle name="Currency 3 4 5 2 3 4 2" xfId="36512" xr:uid="{ADBCCF6E-3C46-42E9-94A6-29C064E27CF2}"/>
    <cellStyle name="Currency 3 4 5 2 3 5" xfId="25184" xr:uid="{5CF0B25A-DC3A-4267-9D8F-4E8593444797}"/>
    <cellStyle name="Currency 3 4 5 2 4" xfId="3433" xr:uid="{3661438E-7BD9-4AF7-AD10-93A0842E0480}"/>
    <cellStyle name="Currency 3 4 5 2 4 2" xfId="9097" xr:uid="{BE683A97-5212-4D06-A3F0-1E48D0289BBD}"/>
    <cellStyle name="Currency 3 4 5 2 4 2 2" xfId="20425" xr:uid="{4BA14692-0432-469B-90F7-F87AF80450E5}"/>
    <cellStyle name="Currency 3 4 5 2 4 2 2 2" xfId="43081" xr:uid="{30AB6F2A-766A-4EE9-8A19-79A7D886FC39}"/>
    <cellStyle name="Currency 3 4 5 2 4 2 3" xfId="31753" xr:uid="{C7CEC751-17A7-4899-B5FC-21EBEB871098}"/>
    <cellStyle name="Currency 3 4 5 2 4 3" xfId="14761" xr:uid="{B9A2681E-DD8E-4C26-9CA6-CB36DF18EBD8}"/>
    <cellStyle name="Currency 3 4 5 2 4 3 2" xfId="37417" xr:uid="{EB86C685-DF0E-4D41-B632-2EDAEE49C1FF}"/>
    <cellStyle name="Currency 3 4 5 2 4 4" xfId="26089" xr:uid="{7ADDCD27-4B74-4E2B-A689-57BE15C46ED9}"/>
    <cellStyle name="Currency 3 4 5 2 5" xfId="6265" xr:uid="{79AFFF41-5F97-469D-AF83-A622DC09555A}"/>
    <cellStyle name="Currency 3 4 5 2 5 2" xfId="17593" xr:uid="{062B9172-615F-4B9B-894D-6EFB40B09973}"/>
    <cellStyle name="Currency 3 4 5 2 5 2 2" xfId="40249" xr:uid="{C9F02518-9626-4EEE-B9A9-4D5897ED5B61}"/>
    <cellStyle name="Currency 3 4 5 2 5 3" xfId="28921" xr:uid="{D810E42F-3838-4E63-ACF7-EC9839EB6B5C}"/>
    <cellStyle name="Currency 3 4 5 2 6" xfId="11929" xr:uid="{88D1C298-7212-4522-8CE5-E4A8A6EE0437}"/>
    <cellStyle name="Currency 3 4 5 2 6 2" xfId="34585" xr:uid="{FCE62CA4-6B23-4532-BF0E-440C2D641B0F}"/>
    <cellStyle name="Currency 3 4 5 2 7" xfId="23257" xr:uid="{46604F80-B38A-4171-993E-C152B3A59F95}"/>
    <cellStyle name="Currency 3 4 5 3" xfId="953" xr:uid="{6A1F628A-AC09-4332-A425-D3F981E62CAF}"/>
    <cellStyle name="Currency 3 4 5 3 2" xfId="2529" xr:uid="{5FB62A33-3262-4919-A8EB-D1D55F37EA58}"/>
    <cellStyle name="Currency 3 4 5 3 2 2" xfId="5361" xr:uid="{F3D243D7-88EB-4F05-9D23-327A81C2ADD5}"/>
    <cellStyle name="Currency 3 4 5 3 2 2 2" xfId="11025" xr:uid="{AEF51A15-F457-4698-BDB7-130F4ADE2A7E}"/>
    <cellStyle name="Currency 3 4 5 3 2 2 2 2" xfId="22353" xr:uid="{85F6C680-7770-4BDE-A5EF-6621E61F3F3D}"/>
    <cellStyle name="Currency 3 4 5 3 2 2 2 2 2" xfId="45009" xr:uid="{89E2FCB0-6776-4901-A266-CE84EFC41932}"/>
    <cellStyle name="Currency 3 4 5 3 2 2 2 3" xfId="33681" xr:uid="{EFC1C401-A0BF-4126-8034-ED6E84CB1B94}"/>
    <cellStyle name="Currency 3 4 5 3 2 2 3" xfId="16689" xr:uid="{CD0971F7-2B15-493D-8ACF-C86D9464D88E}"/>
    <cellStyle name="Currency 3 4 5 3 2 2 3 2" xfId="39345" xr:uid="{FA7E99E3-40AD-41E3-A98F-A73D9C348F8D}"/>
    <cellStyle name="Currency 3 4 5 3 2 2 4" xfId="28017" xr:uid="{7E9E7BA2-34F7-4F44-9248-CC5EC3E18817}"/>
    <cellStyle name="Currency 3 4 5 3 2 3" xfId="8193" xr:uid="{5ED59E30-FEE4-4078-AD4A-02F3DA0BF2C9}"/>
    <cellStyle name="Currency 3 4 5 3 2 3 2" xfId="19521" xr:uid="{0F4E44F6-39E4-4E06-AAD1-E184D590D588}"/>
    <cellStyle name="Currency 3 4 5 3 2 3 2 2" xfId="42177" xr:uid="{33936200-7111-4F88-81A6-3F868D4298F7}"/>
    <cellStyle name="Currency 3 4 5 3 2 3 3" xfId="30849" xr:uid="{A18091A2-5ACD-421B-AE88-C96BCE65005F}"/>
    <cellStyle name="Currency 3 4 5 3 2 4" xfId="13857" xr:uid="{0048A0C0-2033-42A6-9B64-BF30D73A3BBB}"/>
    <cellStyle name="Currency 3 4 5 3 2 4 2" xfId="36513" xr:uid="{2D19AB9D-DA8E-4051-80E1-262C850CC0BA}"/>
    <cellStyle name="Currency 3 4 5 3 2 5" xfId="25185" xr:uid="{4800D801-F23B-4670-8C16-754F106E0505}"/>
    <cellStyle name="Currency 3 4 5 3 3" xfId="3785" xr:uid="{53162B7A-A856-46FE-8246-5B0458BFE074}"/>
    <cellStyle name="Currency 3 4 5 3 3 2" xfId="9449" xr:uid="{464BA04A-5A0E-4044-95BE-8CBA30E11A65}"/>
    <cellStyle name="Currency 3 4 5 3 3 2 2" xfId="20777" xr:uid="{79DD7186-8E72-4C22-AA6D-D9E147079179}"/>
    <cellStyle name="Currency 3 4 5 3 3 2 2 2" xfId="43433" xr:uid="{5A9C705A-ABEE-4B28-B00D-4CA225DF21DB}"/>
    <cellStyle name="Currency 3 4 5 3 3 2 3" xfId="32105" xr:uid="{0405B56F-5C10-472E-91AB-61D4F15B4029}"/>
    <cellStyle name="Currency 3 4 5 3 3 3" xfId="15113" xr:uid="{E082FA01-0FB3-4583-89FA-D5F0D0B596BE}"/>
    <cellStyle name="Currency 3 4 5 3 3 3 2" xfId="37769" xr:uid="{FA684DDC-BADB-4475-A229-74F993F8F01A}"/>
    <cellStyle name="Currency 3 4 5 3 3 4" xfId="26441" xr:uid="{CB111F4D-AEC0-4C3A-8266-5EDE7A3650F0}"/>
    <cellStyle name="Currency 3 4 5 3 4" xfId="6617" xr:uid="{9DE40B8C-1A91-4B07-A64F-AF58C2756101}"/>
    <cellStyle name="Currency 3 4 5 3 4 2" xfId="17945" xr:uid="{5328CA1D-C2FC-473F-877C-6F1D595760DD}"/>
    <cellStyle name="Currency 3 4 5 3 4 2 2" xfId="40601" xr:uid="{D5D93C8A-3A0E-4FD0-9939-F701BBE3CE60}"/>
    <cellStyle name="Currency 3 4 5 3 4 3" xfId="29273" xr:uid="{04A217FC-8EBA-4D29-88FE-220277C06ACF}"/>
    <cellStyle name="Currency 3 4 5 3 5" xfId="12281" xr:uid="{9784EBF5-474C-416C-B4ED-B2739539D670}"/>
    <cellStyle name="Currency 3 4 5 3 5 2" xfId="34937" xr:uid="{B20B4812-B084-451E-B87C-28492404C8EC}"/>
    <cellStyle name="Currency 3 4 5 3 6" xfId="23609" xr:uid="{941631C8-C41E-4FBD-B900-81E548844240}"/>
    <cellStyle name="Currency 3 4 5 4" xfId="2530" xr:uid="{3B284CEC-320C-41AE-8B08-BDF6DAE8686A}"/>
    <cellStyle name="Currency 3 4 5 4 2" xfId="5362" xr:uid="{C6C740D9-3AB1-47C5-8E2C-6A7680820FE3}"/>
    <cellStyle name="Currency 3 4 5 4 2 2" xfId="11026" xr:uid="{5765D7F8-FEEA-407F-B745-83B878A63873}"/>
    <cellStyle name="Currency 3 4 5 4 2 2 2" xfId="22354" xr:uid="{87F5C0BC-D2F9-4976-9353-3A4EF1906C49}"/>
    <cellStyle name="Currency 3 4 5 4 2 2 2 2" xfId="45010" xr:uid="{28146CA4-4AB8-4733-9156-B2FF386223F5}"/>
    <cellStyle name="Currency 3 4 5 4 2 2 3" xfId="33682" xr:uid="{000D2C50-6495-42A9-AF56-61F411A9BC16}"/>
    <cellStyle name="Currency 3 4 5 4 2 3" xfId="16690" xr:uid="{699E6C61-DB5C-4DA7-BA02-628765A626A2}"/>
    <cellStyle name="Currency 3 4 5 4 2 3 2" xfId="39346" xr:uid="{7988FA51-4D3E-494B-B002-30C8D5B4116E}"/>
    <cellStyle name="Currency 3 4 5 4 2 4" xfId="28018" xr:uid="{8EDA3548-F006-431B-B88B-6254A39766F0}"/>
    <cellStyle name="Currency 3 4 5 4 3" xfId="8194" xr:uid="{84455E60-0CFE-4C49-B517-8226C6EC3B2A}"/>
    <cellStyle name="Currency 3 4 5 4 3 2" xfId="19522" xr:uid="{9B739BBE-2765-4466-A4C4-C7B62447BF57}"/>
    <cellStyle name="Currency 3 4 5 4 3 2 2" xfId="42178" xr:uid="{8DAE1BE5-FE3B-4DDC-AE24-3BDE414C4CE8}"/>
    <cellStyle name="Currency 3 4 5 4 3 3" xfId="30850" xr:uid="{E0B5A1F0-B0EF-4110-A74E-FB9C4BED2229}"/>
    <cellStyle name="Currency 3 4 5 4 4" xfId="13858" xr:uid="{52B3283C-CB72-4FD4-8FF3-F77FF198B9BF}"/>
    <cellStyle name="Currency 3 4 5 4 4 2" xfId="36514" xr:uid="{11C5F8D0-10D1-4D75-B4AB-C9A9E9CA6102}"/>
    <cellStyle name="Currency 3 4 5 4 5" xfId="25186" xr:uid="{E682FB96-F5BB-4330-8658-6142722F2BBB}"/>
    <cellStyle name="Currency 3 4 5 5" xfId="3081" xr:uid="{59C88B09-0177-4C5B-899F-5EA6AAAF6236}"/>
    <cellStyle name="Currency 3 4 5 5 2" xfId="8745" xr:uid="{A5302C41-266D-4A5C-8770-9CC9B38A53C6}"/>
    <cellStyle name="Currency 3 4 5 5 2 2" xfId="20073" xr:uid="{B4C48605-C6C5-46D5-9C2B-0B76B6D42DAB}"/>
    <cellStyle name="Currency 3 4 5 5 2 2 2" xfId="42729" xr:uid="{64736DDA-0346-4E4B-A107-3B82AAE41A83}"/>
    <cellStyle name="Currency 3 4 5 5 2 3" xfId="31401" xr:uid="{624A928A-B62A-4CD2-A273-EAE833C9A798}"/>
    <cellStyle name="Currency 3 4 5 5 3" xfId="14409" xr:uid="{A70C70FD-565F-416B-887F-5EC079635FAD}"/>
    <cellStyle name="Currency 3 4 5 5 3 2" xfId="37065" xr:uid="{8CFCB94D-75F1-4A86-A3B9-E3FE6F4FC842}"/>
    <cellStyle name="Currency 3 4 5 5 4" xfId="25737" xr:uid="{466258AA-DDFC-46CB-8051-FE3A060370F7}"/>
    <cellStyle name="Currency 3 4 5 6" xfId="5913" xr:uid="{585C2AEE-C74F-4273-8A34-5E3C6D29175C}"/>
    <cellStyle name="Currency 3 4 5 6 2" xfId="17241" xr:uid="{B0AC9A7C-D8C3-46E8-8E22-989E03E7219D}"/>
    <cellStyle name="Currency 3 4 5 6 2 2" xfId="39897" xr:uid="{16B18214-FB8E-4818-A2C3-094EB1767CAC}"/>
    <cellStyle name="Currency 3 4 5 6 3" xfId="28569" xr:uid="{8A144F91-5BEE-4841-BFE7-2A5A3D65F71F}"/>
    <cellStyle name="Currency 3 4 5 7" xfId="11577" xr:uid="{4B3007AD-F4C5-4A85-A8CB-99EBA45A31AE}"/>
    <cellStyle name="Currency 3 4 5 7 2" xfId="34233" xr:uid="{8F75CC69-9159-4A3F-95FF-C7F20F579D7A}"/>
    <cellStyle name="Currency 3 4 5 8" xfId="22905" xr:uid="{902B5118-07A3-45A5-BD5F-39132EDBD28D}"/>
    <cellStyle name="Currency 3 4 6" xfId="425" xr:uid="{EDA22463-803C-444B-8148-B3A3AE50F6A8}"/>
    <cellStyle name="Currency 3 4 6 2" xfId="1129" xr:uid="{A7653F2B-7807-432F-9410-364B7FFD5097}"/>
    <cellStyle name="Currency 3 4 6 2 2" xfId="2531" xr:uid="{950E30AD-B0D9-42EF-BAA6-C24FD78977CC}"/>
    <cellStyle name="Currency 3 4 6 2 2 2" xfId="5363" xr:uid="{F32482CD-5E01-4280-9B47-688FEDB0EF17}"/>
    <cellStyle name="Currency 3 4 6 2 2 2 2" xfId="11027" xr:uid="{BC71F68D-2900-4BF3-A95B-F1A456D21B5B}"/>
    <cellStyle name="Currency 3 4 6 2 2 2 2 2" xfId="22355" xr:uid="{7B581860-A351-4B70-8929-178BF60F9D81}"/>
    <cellStyle name="Currency 3 4 6 2 2 2 2 2 2" xfId="45011" xr:uid="{9C1E1390-5CCC-47DF-9469-0BFD9FE92C6E}"/>
    <cellStyle name="Currency 3 4 6 2 2 2 2 3" xfId="33683" xr:uid="{D317291F-8747-4DC0-9481-88CEFDCFF05C}"/>
    <cellStyle name="Currency 3 4 6 2 2 2 3" xfId="16691" xr:uid="{07E14F90-AD5F-4F68-A012-DB03E6A50142}"/>
    <cellStyle name="Currency 3 4 6 2 2 2 3 2" xfId="39347" xr:uid="{AD3FF671-8D7E-44F8-8C9B-B5B24B82A98E}"/>
    <cellStyle name="Currency 3 4 6 2 2 2 4" xfId="28019" xr:uid="{477D1ECF-C5E2-43DD-A15D-F42076F92C7C}"/>
    <cellStyle name="Currency 3 4 6 2 2 3" xfId="8195" xr:uid="{6F31E1CF-7014-4176-8FE7-D5E4B3C7B5B5}"/>
    <cellStyle name="Currency 3 4 6 2 2 3 2" xfId="19523" xr:uid="{1B82E0A3-05FE-4592-8C2E-9D4A2B9DEB81}"/>
    <cellStyle name="Currency 3 4 6 2 2 3 2 2" xfId="42179" xr:uid="{F282111C-39A9-49D8-903F-DCC55CF3D481}"/>
    <cellStyle name="Currency 3 4 6 2 2 3 3" xfId="30851" xr:uid="{0C0E571F-29B4-4078-87BD-AA40F41E111A}"/>
    <cellStyle name="Currency 3 4 6 2 2 4" xfId="13859" xr:uid="{0E1BD41D-0C2E-4F53-939A-CDF62403B532}"/>
    <cellStyle name="Currency 3 4 6 2 2 4 2" xfId="36515" xr:uid="{6CB797F5-BE1B-47C1-B2DE-F2A728925EC3}"/>
    <cellStyle name="Currency 3 4 6 2 2 5" xfId="25187" xr:uid="{BFA02580-F527-4F8A-8F5C-C4BFE0975C92}"/>
    <cellStyle name="Currency 3 4 6 2 3" xfId="3961" xr:uid="{65949122-BB8F-4AB1-8E63-A0E1F9C144F3}"/>
    <cellStyle name="Currency 3 4 6 2 3 2" xfId="9625" xr:uid="{3B8DE514-228E-491B-B193-9646A20871CC}"/>
    <cellStyle name="Currency 3 4 6 2 3 2 2" xfId="20953" xr:uid="{4C61E278-F282-4715-BD26-B06BF1EC0E7B}"/>
    <cellStyle name="Currency 3 4 6 2 3 2 2 2" xfId="43609" xr:uid="{21E4D9F7-61C8-4442-80C0-5FA1563F92C6}"/>
    <cellStyle name="Currency 3 4 6 2 3 2 3" xfId="32281" xr:uid="{DEAD876E-68F9-437B-AA32-E959D97C6193}"/>
    <cellStyle name="Currency 3 4 6 2 3 3" xfId="15289" xr:uid="{A74B8152-69EE-4523-BBA4-FB9D635BFC35}"/>
    <cellStyle name="Currency 3 4 6 2 3 3 2" xfId="37945" xr:uid="{C39F9FFA-CA55-4569-8EFF-145C09457CF3}"/>
    <cellStyle name="Currency 3 4 6 2 3 4" xfId="26617" xr:uid="{6D37A565-4E59-4358-93CD-6F5CAB423606}"/>
    <cellStyle name="Currency 3 4 6 2 4" xfId="6793" xr:uid="{BBA1C5E6-F493-4385-92ED-989C342EBF75}"/>
    <cellStyle name="Currency 3 4 6 2 4 2" xfId="18121" xr:uid="{A2D6CC39-A858-4AA6-8F12-436960365E57}"/>
    <cellStyle name="Currency 3 4 6 2 4 2 2" xfId="40777" xr:uid="{1BB89891-058B-4262-9630-3178C1894BC9}"/>
    <cellStyle name="Currency 3 4 6 2 4 3" xfId="29449" xr:uid="{66C396C9-C78A-40A4-99D5-79985F50B13D}"/>
    <cellStyle name="Currency 3 4 6 2 5" xfId="12457" xr:uid="{EA48717C-A977-4B26-B99E-A2BFC5619006}"/>
    <cellStyle name="Currency 3 4 6 2 5 2" xfId="35113" xr:uid="{857EA5E8-F63E-41E6-A0E0-9AC4828AE96B}"/>
    <cellStyle name="Currency 3 4 6 2 6" xfId="23785" xr:uid="{0D6E9279-233F-4A34-A6CA-28C700B845F7}"/>
    <cellStyle name="Currency 3 4 6 3" xfId="2532" xr:uid="{17503DC0-23A0-43DB-9687-4A7E3419E23A}"/>
    <cellStyle name="Currency 3 4 6 3 2" xfId="5364" xr:uid="{BCBC0EC2-A533-41E1-9FDD-B967CA29634A}"/>
    <cellStyle name="Currency 3 4 6 3 2 2" xfId="11028" xr:uid="{F1CD2722-46A7-4E26-BEE8-90F87A5E4D35}"/>
    <cellStyle name="Currency 3 4 6 3 2 2 2" xfId="22356" xr:uid="{3E4A1B1E-17C8-4B2F-A4DA-65FD81EC9EBC}"/>
    <cellStyle name="Currency 3 4 6 3 2 2 2 2" xfId="45012" xr:uid="{73842F43-65D7-4788-81A1-0BFF09CF3738}"/>
    <cellStyle name="Currency 3 4 6 3 2 2 3" xfId="33684" xr:uid="{9ECBAA02-C90A-47DE-910A-733D96940497}"/>
    <cellStyle name="Currency 3 4 6 3 2 3" xfId="16692" xr:uid="{4617F8BD-0966-43FE-B68B-BDEFF854A215}"/>
    <cellStyle name="Currency 3 4 6 3 2 3 2" xfId="39348" xr:uid="{08FCF459-5D75-4939-ACE1-5B27372613CD}"/>
    <cellStyle name="Currency 3 4 6 3 2 4" xfId="28020" xr:uid="{2A1D9DCE-D4F7-4FD8-B481-5DF50BEB5CE4}"/>
    <cellStyle name="Currency 3 4 6 3 3" xfId="8196" xr:uid="{098B8004-2779-449F-80EB-72D15B118912}"/>
    <cellStyle name="Currency 3 4 6 3 3 2" xfId="19524" xr:uid="{28C5F3BC-9395-498E-88A9-CF056DD184E5}"/>
    <cellStyle name="Currency 3 4 6 3 3 2 2" xfId="42180" xr:uid="{92751D03-BFA6-49B8-8DD8-BCA2DFF93414}"/>
    <cellStyle name="Currency 3 4 6 3 3 3" xfId="30852" xr:uid="{324D37A7-A9DE-43F7-A048-796EAE6EAB91}"/>
    <cellStyle name="Currency 3 4 6 3 4" xfId="13860" xr:uid="{BCC45B96-5DE5-465D-83BB-47A30BBC004D}"/>
    <cellStyle name="Currency 3 4 6 3 4 2" xfId="36516" xr:uid="{961B2111-2A5C-46F6-99BB-DB555D406646}"/>
    <cellStyle name="Currency 3 4 6 3 5" xfId="25188" xr:uid="{A3938302-D8A4-4CC7-A717-5E850CE224A7}"/>
    <cellStyle name="Currency 3 4 6 4" xfId="3257" xr:uid="{CBF58F6A-420C-41C0-9530-8DD3F0E27A18}"/>
    <cellStyle name="Currency 3 4 6 4 2" xfId="8921" xr:uid="{F48C8C2B-7B62-4592-B0CF-E9B649BD751F}"/>
    <cellStyle name="Currency 3 4 6 4 2 2" xfId="20249" xr:uid="{9B70F7C0-ECC3-456E-917C-4DCC842A4DC5}"/>
    <cellStyle name="Currency 3 4 6 4 2 2 2" xfId="42905" xr:uid="{01136E50-7898-44E9-AE34-C29ECB4C2452}"/>
    <cellStyle name="Currency 3 4 6 4 2 3" xfId="31577" xr:uid="{1F90ABF8-5FB8-427B-A228-86BBA5741BDF}"/>
    <cellStyle name="Currency 3 4 6 4 3" xfId="14585" xr:uid="{61899920-11DC-4F46-80D7-F840401110FF}"/>
    <cellStyle name="Currency 3 4 6 4 3 2" xfId="37241" xr:uid="{CFA3CFFA-D5A7-40BE-B456-F8BE3827B2D8}"/>
    <cellStyle name="Currency 3 4 6 4 4" xfId="25913" xr:uid="{0B9C9A18-56D0-4D75-BF2B-FAF2D7FBBD44}"/>
    <cellStyle name="Currency 3 4 6 5" xfId="6089" xr:uid="{990B16DA-542E-4980-A86C-F34888C45F27}"/>
    <cellStyle name="Currency 3 4 6 5 2" xfId="17417" xr:uid="{DBFB4663-2A20-4032-BBE6-89A434FDF76D}"/>
    <cellStyle name="Currency 3 4 6 5 2 2" xfId="40073" xr:uid="{F4F945A2-885B-45B3-B3F2-E0DDDAB7BF36}"/>
    <cellStyle name="Currency 3 4 6 5 3" xfId="28745" xr:uid="{777F42E5-8548-418F-8B39-8C07E389E444}"/>
    <cellStyle name="Currency 3 4 6 6" xfId="11753" xr:uid="{CC4663D9-462C-47EB-9B97-B053F49700A0}"/>
    <cellStyle name="Currency 3 4 6 6 2" xfId="34409" xr:uid="{BF05BA0E-489B-4E29-86BB-A3E4A30DE522}"/>
    <cellStyle name="Currency 3 4 6 7" xfId="23081" xr:uid="{7B718E0F-2BBF-4F30-8046-8F19C20B39C1}"/>
    <cellStyle name="Currency 3 4 7" xfId="777" xr:uid="{4BA8749A-F4B7-494E-A812-FDC7E2A27A71}"/>
    <cellStyle name="Currency 3 4 7 2" xfId="2533" xr:uid="{C74B28D7-A9B6-432B-BE0B-C609B9375244}"/>
    <cellStyle name="Currency 3 4 7 2 2" xfId="5365" xr:uid="{1B6BF2F6-B3FE-479E-A627-3082B21E654F}"/>
    <cellStyle name="Currency 3 4 7 2 2 2" xfId="11029" xr:uid="{3852F039-1C57-479F-835D-7B10EF16A59E}"/>
    <cellStyle name="Currency 3 4 7 2 2 2 2" xfId="22357" xr:uid="{B7BF32B8-D5B1-4FF7-8080-506E3B9CA467}"/>
    <cellStyle name="Currency 3 4 7 2 2 2 2 2" xfId="45013" xr:uid="{B1851E32-1183-45C8-B1C9-8855CC205D43}"/>
    <cellStyle name="Currency 3 4 7 2 2 2 3" xfId="33685" xr:uid="{AA96F184-F546-4C35-A667-C58219077627}"/>
    <cellStyle name="Currency 3 4 7 2 2 3" xfId="16693" xr:uid="{5C701F56-DE24-46DA-86F4-73B8073EEA3F}"/>
    <cellStyle name="Currency 3 4 7 2 2 3 2" xfId="39349" xr:uid="{D460009E-5761-4932-AA72-CB738BAAC97C}"/>
    <cellStyle name="Currency 3 4 7 2 2 4" xfId="28021" xr:uid="{F6106F3D-3353-4FA9-B3F7-C502EC3FC61A}"/>
    <cellStyle name="Currency 3 4 7 2 3" xfId="8197" xr:uid="{762BE665-D917-4FA6-A6F4-FCE5522921B5}"/>
    <cellStyle name="Currency 3 4 7 2 3 2" xfId="19525" xr:uid="{57518C03-445A-495A-93F7-22AC188C6A33}"/>
    <cellStyle name="Currency 3 4 7 2 3 2 2" xfId="42181" xr:uid="{C4F88E36-ACCD-428E-B514-1FA259366DF7}"/>
    <cellStyle name="Currency 3 4 7 2 3 3" xfId="30853" xr:uid="{0E51AA8F-8FF8-4679-A037-604985DAEB80}"/>
    <cellStyle name="Currency 3 4 7 2 4" xfId="13861" xr:uid="{FE7987EE-5FDA-45AA-8CB3-39385B2F1430}"/>
    <cellStyle name="Currency 3 4 7 2 4 2" xfId="36517" xr:uid="{2518AF88-78EC-400A-8957-A4E26B988CC4}"/>
    <cellStyle name="Currency 3 4 7 2 5" xfId="25189" xr:uid="{60F0E782-9142-45B7-9BB1-49DFF685A38B}"/>
    <cellStyle name="Currency 3 4 7 3" xfId="3609" xr:uid="{45BB93BA-97D0-4616-9C54-4218CCEAA71C}"/>
    <cellStyle name="Currency 3 4 7 3 2" xfId="9273" xr:uid="{B0726D1B-D718-48C1-81BF-B0A9B4733BA7}"/>
    <cellStyle name="Currency 3 4 7 3 2 2" xfId="20601" xr:uid="{867C36D4-7142-4C1B-9A0F-26FF4B95150E}"/>
    <cellStyle name="Currency 3 4 7 3 2 2 2" xfId="43257" xr:uid="{816C9585-5E4A-44A8-85DB-8E25A7917142}"/>
    <cellStyle name="Currency 3 4 7 3 2 3" xfId="31929" xr:uid="{EFEB4879-E3BA-4F31-BC73-44B0BEE27250}"/>
    <cellStyle name="Currency 3 4 7 3 3" xfId="14937" xr:uid="{C545C0F8-F8A8-4429-8009-0408D48963C8}"/>
    <cellStyle name="Currency 3 4 7 3 3 2" xfId="37593" xr:uid="{1769ACEB-EDBD-4DBA-980F-A87688F1E485}"/>
    <cellStyle name="Currency 3 4 7 3 4" xfId="26265" xr:uid="{F22222ED-27D0-4626-A996-601324F560DC}"/>
    <cellStyle name="Currency 3 4 7 4" xfId="6441" xr:uid="{28EC7DB4-76A7-422D-841C-1E19A1A08056}"/>
    <cellStyle name="Currency 3 4 7 4 2" xfId="17769" xr:uid="{17178B04-E870-459D-8485-58B6E8621D0A}"/>
    <cellStyle name="Currency 3 4 7 4 2 2" xfId="40425" xr:uid="{CE0CB06C-7B14-4B5E-A414-46CC6DC3BAC5}"/>
    <cellStyle name="Currency 3 4 7 4 3" xfId="29097" xr:uid="{43827C5F-490D-4807-8B72-4E814F207D6A}"/>
    <cellStyle name="Currency 3 4 7 5" xfId="12105" xr:uid="{A2139BA5-CA6F-47D3-B79D-0B57D831B4E0}"/>
    <cellStyle name="Currency 3 4 7 5 2" xfId="34761" xr:uid="{19C03967-1C69-45E1-9DFB-270BAE14B785}"/>
    <cellStyle name="Currency 3 4 7 6" xfId="23433" xr:uid="{9DED3AD6-E869-43A3-920B-52BA6B39C1E5}"/>
    <cellStyle name="Currency 3 4 8" xfId="2534" xr:uid="{4F724A30-D8FE-487C-931B-88194DE5DCCB}"/>
    <cellStyle name="Currency 3 4 8 2" xfId="5366" xr:uid="{E267E7D1-F1AD-478A-B9A5-BFA567D78E8F}"/>
    <cellStyle name="Currency 3 4 8 2 2" xfId="11030" xr:uid="{1B78BC47-8D58-497C-899E-B6E3579F3EFF}"/>
    <cellStyle name="Currency 3 4 8 2 2 2" xfId="22358" xr:uid="{E5B02E36-4CF3-4E06-AA37-4118485C01CD}"/>
    <cellStyle name="Currency 3 4 8 2 2 2 2" xfId="45014" xr:uid="{284711FC-FD0A-475E-81EB-99918A544AB5}"/>
    <cellStyle name="Currency 3 4 8 2 2 3" xfId="33686" xr:uid="{8FC18F23-506B-48D4-8499-40FFF18F5727}"/>
    <cellStyle name="Currency 3 4 8 2 3" xfId="16694" xr:uid="{565509FB-A51B-4A52-8D7E-F1BC35626D30}"/>
    <cellStyle name="Currency 3 4 8 2 3 2" xfId="39350" xr:uid="{64F44DCE-1B3C-4ABA-8FA4-20F8AC98AF84}"/>
    <cellStyle name="Currency 3 4 8 2 4" xfId="28022" xr:uid="{DC40519A-AFE1-4894-875E-D42C5F077486}"/>
    <cellStyle name="Currency 3 4 8 3" xfId="8198" xr:uid="{B5768E1F-B4C1-47E8-A52C-87454CBA3F92}"/>
    <cellStyle name="Currency 3 4 8 3 2" xfId="19526" xr:uid="{B8E4DABE-8A3C-4960-B6E8-BBBAA9F7758E}"/>
    <cellStyle name="Currency 3 4 8 3 2 2" xfId="42182" xr:uid="{FEF01DB1-91A4-4462-BAEE-F4960A0D6D49}"/>
    <cellStyle name="Currency 3 4 8 3 3" xfId="30854" xr:uid="{855D8252-EA1A-4C16-86A8-A3D33FFB6E0A}"/>
    <cellStyle name="Currency 3 4 8 4" xfId="13862" xr:uid="{2F5E5BFF-1CCD-4C6A-8A22-A621E0CCBBC4}"/>
    <cellStyle name="Currency 3 4 8 4 2" xfId="36518" xr:uid="{B860A983-69FB-4C8E-BBB0-7AFD71439422}"/>
    <cellStyle name="Currency 3 4 8 5" xfId="25190" xr:uid="{84C52EB1-5B3F-4C27-834A-8856D733014B}"/>
    <cellStyle name="Currency 3 4 9" xfId="2905" xr:uid="{90301E75-9282-4CFB-9B21-6E085D6C4FF3}"/>
    <cellStyle name="Currency 3 4 9 2" xfId="8569" xr:uid="{C1FC4DEF-6BC6-43C9-85D1-ACD874B81EC9}"/>
    <cellStyle name="Currency 3 4 9 2 2" xfId="19897" xr:uid="{984D2534-B6CD-452C-A382-D46249DD5E1C}"/>
    <cellStyle name="Currency 3 4 9 2 2 2" xfId="42553" xr:uid="{69F8D12C-A313-4E23-BD0D-49E450090843}"/>
    <cellStyle name="Currency 3 4 9 2 3" xfId="31225" xr:uid="{A860BA5D-E76A-4472-B0F5-BB307A28A25A}"/>
    <cellStyle name="Currency 3 4 9 3" xfId="14233" xr:uid="{E4A70C43-8505-455B-84F8-9B99A09C3291}"/>
    <cellStyle name="Currency 3 4 9 3 2" xfId="36889" xr:uid="{5A0B996E-9446-476E-AE4E-1C28271CBF1D}"/>
    <cellStyle name="Currency 3 4 9 4" xfId="25561" xr:uid="{AF5B7AFE-BC28-48DE-AAAF-D9EA6AC9153D}"/>
    <cellStyle name="Currency 3 5" xfId="91" xr:uid="{E4868FAD-E48F-44A9-B022-8976A644C96F}"/>
    <cellStyle name="Currency 3 5 10" xfId="11419" xr:uid="{50E59B10-8286-4711-9EBC-0E7A2F083DF3}"/>
    <cellStyle name="Currency 3 5 10 2" xfId="34075" xr:uid="{9CFDE0D0-1B20-4E2A-9125-E5A8689E2144}"/>
    <cellStyle name="Currency 3 5 11" xfId="22747" xr:uid="{432DDC09-762C-4894-BC36-8C48AFDEAB12}"/>
    <cellStyle name="Currency 3 5 2" xfId="135" xr:uid="{6AD385EB-9765-45DB-883F-6D3F5D325061}"/>
    <cellStyle name="Currency 3 5 2 10" xfId="22791" xr:uid="{1F24F27F-CAF1-41D4-B5C7-1F46F17CFBE0}"/>
    <cellStyle name="Currency 3 5 2 2" xfId="223" xr:uid="{F7E53E72-75E3-49D4-A1D3-08156FB6AD32}"/>
    <cellStyle name="Currency 3 5 2 2 2" xfId="399" xr:uid="{E9FA1D50-9DD3-4A94-A27E-26A510423B52}"/>
    <cellStyle name="Currency 3 5 2 2 2 2" xfId="751" xr:uid="{095E06FA-FBBA-4ABC-A4D3-56A3F88EE713}"/>
    <cellStyle name="Currency 3 5 2 2 2 2 2" xfId="1455" xr:uid="{A0C83129-B38D-437C-B821-3FFB4C2CE417}"/>
    <cellStyle name="Currency 3 5 2 2 2 2 2 2" xfId="2535" xr:uid="{A76937C4-5230-4079-9B77-82FCDEBC1242}"/>
    <cellStyle name="Currency 3 5 2 2 2 2 2 2 2" xfId="5367" xr:uid="{A151718C-5D27-4B6F-99D8-953E853D1580}"/>
    <cellStyle name="Currency 3 5 2 2 2 2 2 2 2 2" xfId="11031" xr:uid="{19E00C5F-3E1D-4604-8431-C77D579F5C4D}"/>
    <cellStyle name="Currency 3 5 2 2 2 2 2 2 2 2 2" xfId="22359" xr:uid="{4F75C859-B58F-4331-8DF7-C13C41DD59F8}"/>
    <cellStyle name="Currency 3 5 2 2 2 2 2 2 2 2 2 2" xfId="45015" xr:uid="{14798BD5-56B0-4CEF-82C9-976C06E97E6A}"/>
    <cellStyle name="Currency 3 5 2 2 2 2 2 2 2 2 3" xfId="33687" xr:uid="{DA0C344B-F26E-4756-ABF3-99164BE41C97}"/>
    <cellStyle name="Currency 3 5 2 2 2 2 2 2 2 3" xfId="16695" xr:uid="{7327F3B5-14C1-45E1-AA4E-815717622086}"/>
    <cellStyle name="Currency 3 5 2 2 2 2 2 2 2 3 2" xfId="39351" xr:uid="{6C7EC57F-C81E-4FB3-B6D0-61570D5FC219}"/>
    <cellStyle name="Currency 3 5 2 2 2 2 2 2 2 4" xfId="28023" xr:uid="{BF197584-A18D-4653-89B3-BFDB00BC905A}"/>
    <cellStyle name="Currency 3 5 2 2 2 2 2 2 3" xfId="8199" xr:uid="{B7E3E0F8-DD2E-48B2-8AAF-566BF283C582}"/>
    <cellStyle name="Currency 3 5 2 2 2 2 2 2 3 2" xfId="19527" xr:uid="{7C88CEC5-25B2-4E52-A3D9-EE76DE54DC99}"/>
    <cellStyle name="Currency 3 5 2 2 2 2 2 2 3 2 2" xfId="42183" xr:uid="{62511569-3B56-4CE7-A3E7-CB9C375CC596}"/>
    <cellStyle name="Currency 3 5 2 2 2 2 2 2 3 3" xfId="30855" xr:uid="{F670697A-2E02-471A-921B-3C36E72E09B3}"/>
    <cellStyle name="Currency 3 5 2 2 2 2 2 2 4" xfId="13863" xr:uid="{2AB6D3C8-D132-45ED-BDAA-0FC76E069122}"/>
    <cellStyle name="Currency 3 5 2 2 2 2 2 2 4 2" xfId="36519" xr:uid="{4BD15040-E4D1-4191-AB34-2E6137C022BD}"/>
    <cellStyle name="Currency 3 5 2 2 2 2 2 2 5" xfId="25191" xr:uid="{5D0AE07B-9FB2-4B1F-888F-1D5B5D76CFC8}"/>
    <cellStyle name="Currency 3 5 2 2 2 2 2 3" xfId="4287" xr:uid="{5C71E7A8-C726-49AA-958E-AF13D2DB442E}"/>
    <cellStyle name="Currency 3 5 2 2 2 2 2 3 2" xfId="9951" xr:uid="{75063790-B868-4447-95F1-FD0093060025}"/>
    <cellStyle name="Currency 3 5 2 2 2 2 2 3 2 2" xfId="21279" xr:uid="{C6C9CC99-1130-47A4-AD36-A3602ECF67A4}"/>
    <cellStyle name="Currency 3 5 2 2 2 2 2 3 2 2 2" xfId="43935" xr:uid="{370A4096-F4E0-46AB-8456-20442481F199}"/>
    <cellStyle name="Currency 3 5 2 2 2 2 2 3 2 3" xfId="32607" xr:uid="{09E8CCC4-A45E-4175-8160-45F781126859}"/>
    <cellStyle name="Currency 3 5 2 2 2 2 2 3 3" xfId="15615" xr:uid="{E1DD8409-61EF-4B35-9B90-A4CF6F10A283}"/>
    <cellStyle name="Currency 3 5 2 2 2 2 2 3 3 2" xfId="38271" xr:uid="{0BCAF226-C945-447D-BAFA-7F86550F31E8}"/>
    <cellStyle name="Currency 3 5 2 2 2 2 2 3 4" xfId="26943" xr:uid="{75B6C6C7-E41F-42FE-B9F3-80F27F6C1C57}"/>
    <cellStyle name="Currency 3 5 2 2 2 2 2 4" xfId="7119" xr:uid="{33AC2FF3-B186-4F63-A4FC-BB8A59344602}"/>
    <cellStyle name="Currency 3 5 2 2 2 2 2 4 2" xfId="18447" xr:uid="{A43E07B9-5521-47C1-BD2A-010EB5DB2004}"/>
    <cellStyle name="Currency 3 5 2 2 2 2 2 4 2 2" xfId="41103" xr:uid="{B6B60225-FDBE-4640-B6A7-7015DBFC38EF}"/>
    <cellStyle name="Currency 3 5 2 2 2 2 2 4 3" xfId="29775" xr:uid="{8668FBF6-5AF4-47B4-9815-50B8DCFB44B1}"/>
    <cellStyle name="Currency 3 5 2 2 2 2 2 5" xfId="12783" xr:uid="{3FF820BF-BA6F-4267-B8FC-E323593B1690}"/>
    <cellStyle name="Currency 3 5 2 2 2 2 2 5 2" xfId="35439" xr:uid="{F7AF1A65-A5BC-4E6E-8109-40EDBF6E6E27}"/>
    <cellStyle name="Currency 3 5 2 2 2 2 2 6" xfId="24111" xr:uid="{0CB5C8F3-002C-468E-A75D-7B4DAD146077}"/>
    <cellStyle name="Currency 3 5 2 2 2 2 3" xfId="2536" xr:uid="{F3DC654F-3E94-4766-9DA5-CE46AC1B531C}"/>
    <cellStyle name="Currency 3 5 2 2 2 2 3 2" xfId="5368" xr:uid="{D61265E7-7977-4835-84CB-D5542D96838C}"/>
    <cellStyle name="Currency 3 5 2 2 2 2 3 2 2" xfId="11032" xr:uid="{46D6B473-95C6-4F7C-BE7C-1D4FBA89BA6F}"/>
    <cellStyle name="Currency 3 5 2 2 2 2 3 2 2 2" xfId="22360" xr:uid="{5C95217E-0BF5-4C88-B584-1CE52224DF01}"/>
    <cellStyle name="Currency 3 5 2 2 2 2 3 2 2 2 2" xfId="45016" xr:uid="{A6AFD6D8-1970-4239-99AB-F0F811C8E018}"/>
    <cellStyle name="Currency 3 5 2 2 2 2 3 2 2 3" xfId="33688" xr:uid="{C6A73F5F-BBF0-4D27-85CF-4E78CCEF7A1C}"/>
    <cellStyle name="Currency 3 5 2 2 2 2 3 2 3" xfId="16696" xr:uid="{735B43D3-2871-4B93-A301-AAEB859C8FC0}"/>
    <cellStyle name="Currency 3 5 2 2 2 2 3 2 3 2" xfId="39352" xr:uid="{5F62525B-629F-4277-ACF6-08BA820B0E73}"/>
    <cellStyle name="Currency 3 5 2 2 2 2 3 2 4" xfId="28024" xr:uid="{646498A1-A23F-492F-ACB1-334134153BFF}"/>
    <cellStyle name="Currency 3 5 2 2 2 2 3 3" xfId="8200" xr:uid="{4851FABF-0170-4A72-A777-9903103A6C4C}"/>
    <cellStyle name="Currency 3 5 2 2 2 2 3 3 2" xfId="19528" xr:uid="{8E2F645A-02DD-44A2-B498-CF7EA91F6EF8}"/>
    <cellStyle name="Currency 3 5 2 2 2 2 3 3 2 2" xfId="42184" xr:uid="{3C9B0BC2-E4D1-418E-B80B-12B2EC4F158D}"/>
    <cellStyle name="Currency 3 5 2 2 2 2 3 3 3" xfId="30856" xr:uid="{191C8104-FB29-4FF5-A21B-5D8BFB5CF8C4}"/>
    <cellStyle name="Currency 3 5 2 2 2 2 3 4" xfId="13864" xr:uid="{9C9EFC00-EF35-434F-A590-4DFEB5509992}"/>
    <cellStyle name="Currency 3 5 2 2 2 2 3 4 2" xfId="36520" xr:uid="{D237B122-776D-42F1-AFFA-93C81E18674C}"/>
    <cellStyle name="Currency 3 5 2 2 2 2 3 5" xfId="25192" xr:uid="{3DD8D35F-C2B6-4529-B0FB-1CD5BA538395}"/>
    <cellStyle name="Currency 3 5 2 2 2 2 4" xfId="3583" xr:uid="{EC8D2FDE-7A81-4B6A-8395-F952FD7124FE}"/>
    <cellStyle name="Currency 3 5 2 2 2 2 4 2" xfId="9247" xr:uid="{B913A40A-EF58-4CD9-84A2-26DA51000041}"/>
    <cellStyle name="Currency 3 5 2 2 2 2 4 2 2" xfId="20575" xr:uid="{6B9F7772-8038-44FE-AD74-2C420CA9A420}"/>
    <cellStyle name="Currency 3 5 2 2 2 2 4 2 2 2" xfId="43231" xr:uid="{7469DE9F-B17F-4943-8AF1-FE93C28AA2ED}"/>
    <cellStyle name="Currency 3 5 2 2 2 2 4 2 3" xfId="31903" xr:uid="{D5A077DF-F77B-4055-9C53-F71E7D17A3E5}"/>
    <cellStyle name="Currency 3 5 2 2 2 2 4 3" xfId="14911" xr:uid="{F9013D00-CA7A-4F42-A402-0DA2A88AE984}"/>
    <cellStyle name="Currency 3 5 2 2 2 2 4 3 2" xfId="37567" xr:uid="{7FBE86C6-D1EC-4C06-91F6-A87D1550F116}"/>
    <cellStyle name="Currency 3 5 2 2 2 2 4 4" xfId="26239" xr:uid="{FBD80403-A2B0-4F2E-BE06-C85A1688DB25}"/>
    <cellStyle name="Currency 3 5 2 2 2 2 5" xfId="6415" xr:uid="{B635438C-472F-4D84-8D51-18FB32B4C9EB}"/>
    <cellStyle name="Currency 3 5 2 2 2 2 5 2" xfId="17743" xr:uid="{39F6698F-C0CE-4961-B33C-005AC7BD5AF1}"/>
    <cellStyle name="Currency 3 5 2 2 2 2 5 2 2" xfId="40399" xr:uid="{C1C8BA52-6AF1-40E9-AFDD-9A4CA0F1EF38}"/>
    <cellStyle name="Currency 3 5 2 2 2 2 5 3" xfId="29071" xr:uid="{3638EE26-4C57-41A5-935C-0E4BBC3585F1}"/>
    <cellStyle name="Currency 3 5 2 2 2 2 6" xfId="12079" xr:uid="{64141427-7D7F-4012-896C-D1DFCEF37869}"/>
    <cellStyle name="Currency 3 5 2 2 2 2 6 2" xfId="34735" xr:uid="{E6D91D8C-A6D4-4830-BFE9-578A90CB7949}"/>
    <cellStyle name="Currency 3 5 2 2 2 2 7" xfId="23407" xr:uid="{3C3A4E0D-1777-46CC-A05C-59F5E994C9D2}"/>
    <cellStyle name="Currency 3 5 2 2 2 3" xfId="1103" xr:uid="{652FD2CB-8964-40D2-A230-64E0118120E9}"/>
    <cellStyle name="Currency 3 5 2 2 2 3 2" xfId="2537" xr:uid="{7A068695-9F52-4FB5-9B78-C728F5AF8F2E}"/>
    <cellStyle name="Currency 3 5 2 2 2 3 2 2" xfId="5369" xr:uid="{120EBCFB-42E3-454A-BF60-7C2F0442D674}"/>
    <cellStyle name="Currency 3 5 2 2 2 3 2 2 2" xfId="11033" xr:uid="{5F59B505-B4F0-484D-8ED2-E6C8D52DA198}"/>
    <cellStyle name="Currency 3 5 2 2 2 3 2 2 2 2" xfId="22361" xr:uid="{7D60B0C7-6521-4267-A15A-52F80E91C3AF}"/>
    <cellStyle name="Currency 3 5 2 2 2 3 2 2 2 2 2" xfId="45017" xr:uid="{3F269F3C-CA5F-4DA7-8493-312E86C4525E}"/>
    <cellStyle name="Currency 3 5 2 2 2 3 2 2 2 3" xfId="33689" xr:uid="{BC3C6F14-4B56-4D03-AB65-8C0E5CDF421C}"/>
    <cellStyle name="Currency 3 5 2 2 2 3 2 2 3" xfId="16697" xr:uid="{948A4C83-610C-4292-B4B6-F2076D897322}"/>
    <cellStyle name="Currency 3 5 2 2 2 3 2 2 3 2" xfId="39353" xr:uid="{A89A7D43-8737-4EF8-BEFF-E72550761C24}"/>
    <cellStyle name="Currency 3 5 2 2 2 3 2 2 4" xfId="28025" xr:uid="{3450D6B3-613C-46F1-926F-EAF85CF190BD}"/>
    <cellStyle name="Currency 3 5 2 2 2 3 2 3" xfId="8201" xr:uid="{8E9483EA-CA04-4E0E-8BDD-38D5FF42C851}"/>
    <cellStyle name="Currency 3 5 2 2 2 3 2 3 2" xfId="19529" xr:uid="{B693114F-CF76-4669-995C-6FACC1D45D5A}"/>
    <cellStyle name="Currency 3 5 2 2 2 3 2 3 2 2" xfId="42185" xr:uid="{0EEECDA1-8729-470A-A7D7-110E571F3961}"/>
    <cellStyle name="Currency 3 5 2 2 2 3 2 3 3" xfId="30857" xr:uid="{0C2B8A65-AA1A-4C31-A60F-F6C60D98D4E1}"/>
    <cellStyle name="Currency 3 5 2 2 2 3 2 4" xfId="13865" xr:uid="{8C86D3FB-99B8-4720-B40D-BF63F52BBD52}"/>
    <cellStyle name="Currency 3 5 2 2 2 3 2 4 2" xfId="36521" xr:uid="{79D6AFE4-55C1-49A2-B873-359DD0F88EE3}"/>
    <cellStyle name="Currency 3 5 2 2 2 3 2 5" xfId="25193" xr:uid="{01D18125-A605-4F0C-AF6A-9FEA623D0007}"/>
    <cellStyle name="Currency 3 5 2 2 2 3 3" xfId="3935" xr:uid="{5952747E-57D7-4DCE-A9CF-AA65D414BAD1}"/>
    <cellStyle name="Currency 3 5 2 2 2 3 3 2" xfId="9599" xr:uid="{FF13BBA4-D5DF-4262-9939-BA4F92F695BB}"/>
    <cellStyle name="Currency 3 5 2 2 2 3 3 2 2" xfId="20927" xr:uid="{225E39FB-66B7-4004-858A-F155059D4747}"/>
    <cellStyle name="Currency 3 5 2 2 2 3 3 2 2 2" xfId="43583" xr:uid="{04D8AD05-C01B-4077-AFAB-B9650E54AC68}"/>
    <cellStyle name="Currency 3 5 2 2 2 3 3 2 3" xfId="32255" xr:uid="{A7F6B19B-252F-40FA-8492-7CE3866504A6}"/>
    <cellStyle name="Currency 3 5 2 2 2 3 3 3" xfId="15263" xr:uid="{DC2F0678-C006-4EDE-8723-D89F706F9E22}"/>
    <cellStyle name="Currency 3 5 2 2 2 3 3 3 2" xfId="37919" xr:uid="{3B43A0D1-660B-42FB-A0A0-73DBEB987804}"/>
    <cellStyle name="Currency 3 5 2 2 2 3 3 4" xfId="26591" xr:uid="{F0596D1C-9A70-4C9A-875A-103A4AC0E1D9}"/>
    <cellStyle name="Currency 3 5 2 2 2 3 4" xfId="6767" xr:uid="{B4CEFAFE-E1A5-4791-9AB5-7888A921D328}"/>
    <cellStyle name="Currency 3 5 2 2 2 3 4 2" xfId="18095" xr:uid="{B587CA24-3F7E-4BEE-ABF2-F528FB3EB8DD}"/>
    <cellStyle name="Currency 3 5 2 2 2 3 4 2 2" xfId="40751" xr:uid="{B09AAA3F-0B34-4BD3-BF26-16516B0F497B}"/>
    <cellStyle name="Currency 3 5 2 2 2 3 4 3" xfId="29423" xr:uid="{4396FC37-C484-420A-9327-A5E8CA85C75B}"/>
    <cellStyle name="Currency 3 5 2 2 2 3 5" xfId="12431" xr:uid="{2CD01D6D-ADA4-4D2F-A996-33ABE595D8B3}"/>
    <cellStyle name="Currency 3 5 2 2 2 3 5 2" xfId="35087" xr:uid="{1869030B-20B8-4F70-9DF1-CB08847940B4}"/>
    <cellStyle name="Currency 3 5 2 2 2 3 6" xfId="23759" xr:uid="{8CC58722-29BD-43EA-88D0-6189FBE068EE}"/>
    <cellStyle name="Currency 3 5 2 2 2 4" xfId="2538" xr:uid="{A2CDA773-AD8B-45D4-B6F7-90FA49914556}"/>
    <cellStyle name="Currency 3 5 2 2 2 4 2" xfId="5370" xr:uid="{F9EEC0D7-CBAE-4A13-96A6-955231B8A49F}"/>
    <cellStyle name="Currency 3 5 2 2 2 4 2 2" xfId="11034" xr:uid="{B8F1CE2D-34FE-479E-904B-0579FC18E3D8}"/>
    <cellStyle name="Currency 3 5 2 2 2 4 2 2 2" xfId="22362" xr:uid="{3E84F256-E1AC-418C-9A47-21EF1CEB5D60}"/>
    <cellStyle name="Currency 3 5 2 2 2 4 2 2 2 2" xfId="45018" xr:uid="{970EB6C7-AB6C-43BB-953E-A6E48FE181CE}"/>
    <cellStyle name="Currency 3 5 2 2 2 4 2 2 3" xfId="33690" xr:uid="{86962ED9-76BB-4F7C-8D77-AA3B144D867A}"/>
    <cellStyle name="Currency 3 5 2 2 2 4 2 3" xfId="16698" xr:uid="{A5591D6A-48D3-4A10-99D3-B2696DAFEAC9}"/>
    <cellStyle name="Currency 3 5 2 2 2 4 2 3 2" xfId="39354" xr:uid="{C955E97D-43F9-4CE5-9BB4-2BDD8EF3EAFE}"/>
    <cellStyle name="Currency 3 5 2 2 2 4 2 4" xfId="28026" xr:uid="{59669664-F0A9-4880-816E-233B8CE569BC}"/>
    <cellStyle name="Currency 3 5 2 2 2 4 3" xfId="8202" xr:uid="{0603AD31-9072-4F4C-A5D7-761FAEB52FB9}"/>
    <cellStyle name="Currency 3 5 2 2 2 4 3 2" xfId="19530" xr:uid="{8218BEDE-9551-4BDB-92EB-2165C9645198}"/>
    <cellStyle name="Currency 3 5 2 2 2 4 3 2 2" xfId="42186" xr:uid="{E01E3C66-C0CF-4058-844D-6F3416814778}"/>
    <cellStyle name="Currency 3 5 2 2 2 4 3 3" xfId="30858" xr:uid="{D9A16C9F-6320-445F-A66D-F8E2C02E9851}"/>
    <cellStyle name="Currency 3 5 2 2 2 4 4" xfId="13866" xr:uid="{0C7A4E7E-E41F-47B5-B4B3-4777346B580F}"/>
    <cellStyle name="Currency 3 5 2 2 2 4 4 2" xfId="36522" xr:uid="{950417DE-C26D-459D-945D-C2B2AE7F2F89}"/>
    <cellStyle name="Currency 3 5 2 2 2 4 5" xfId="25194" xr:uid="{A2D95EE8-4A4B-4F45-9AF1-4B5098419D52}"/>
    <cellStyle name="Currency 3 5 2 2 2 5" xfId="3231" xr:uid="{5E833FEC-0769-4593-80FC-3ECE9131A6A6}"/>
    <cellStyle name="Currency 3 5 2 2 2 5 2" xfId="8895" xr:uid="{0C550344-34E3-469A-A771-2749E1F9372F}"/>
    <cellStyle name="Currency 3 5 2 2 2 5 2 2" xfId="20223" xr:uid="{0387A719-9CB5-489D-8357-B54C9CE44414}"/>
    <cellStyle name="Currency 3 5 2 2 2 5 2 2 2" xfId="42879" xr:uid="{336BCEAA-238F-40B5-841C-E7A52A526D9D}"/>
    <cellStyle name="Currency 3 5 2 2 2 5 2 3" xfId="31551" xr:uid="{D36B221A-4254-4BB1-9AC9-27FAFD36B9C6}"/>
    <cellStyle name="Currency 3 5 2 2 2 5 3" xfId="14559" xr:uid="{CB6C2946-1566-479B-8DCB-A1CDB503D0AC}"/>
    <cellStyle name="Currency 3 5 2 2 2 5 3 2" xfId="37215" xr:uid="{F6BD27F9-3A99-49C7-83FB-E00B0BC2668C}"/>
    <cellStyle name="Currency 3 5 2 2 2 5 4" xfId="25887" xr:uid="{5077B0AD-1B06-4175-9E18-947C4793E53B}"/>
    <cellStyle name="Currency 3 5 2 2 2 6" xfId="6063" xr:uid="{F4577FEB-7C51-484C-9DE4-5E991679577F}"/>
    <cellStyle name="Currency 3 5 2 2 2 6 2" xfId="17391" xr:uid="{846A4424-B141-4367-A4FA-B937146AF507}"/>
    <cellStyle name="Currency 3 5 2 2 2 6 2 2" xfId="40047" xr:uid="{EF1029DA-3C96-43C9-9EAA-0E86A8805D22}"/>
    <cellStyle name="Currency 3 5 2 2 2 6 3" xfId="28719" xr:uid="{6FCB633C-B41E-43E6-AEC2-BB3024A349C9}"/>
    <cellStyle name="Currency 3 5 2 2 2 7" xfId="11727" xr:uid="{424CA0E9-FF4D-4676-8CEE-059FE2F6E766}"/>
    <cellStyle name="Currency 3 5 2 2 2 7 2" xfId="34383" xr:uid="{C13E8178-1293-43BF-8235-518278D5F3E9}"/>
    <cellStyle name="Currency 3 5 2 2 2 8" xfId="23055" xr:uid="{23F63B69-9C91-452B-ACDD-2B61D8C7DF6B}"/>
    <cellStyle name="Currency 3 5 2 2 3" xfId="575" xr:uid="{C36DCB22-C1EE-4C34-BD1E-03F206D4E251}"/>
    <cellStyle name="Currency 3 5 2 2 3 2" xfId="1279" xr:uid="{7B4A399A-1ADE-49F0-8D85-9DA1F902AA02}"/>
    <cellStyle name="Currency 3 5 2 2 3 2 2" xfId="2539" xr:uid="{F1B7164A-8EF5-4580-864C-2CFABAFFB2F2}"/>
    <cellStyle name="Currency 3 5 2 2 3 2 2 2" xfId="5371" xr:uid="{8987D1CB-DBEF-4BEF-84F7-ADE5BBDF917D}"/>
    <cellStyle name="Currency 3 5 2 2 3 2 2 2 2" xfId="11035" xr:uid="{38EC33BC-0149-4C4E-AF14-A5AEBD082C87}"/>
    <cellStyle name="Currency 3 5 2 2 3 2 2 2 2 2" xfId="22363" xr:uid="{DA1B77A7-C696-4E9B-AE68-6516E923CA2B}"/>
    <cellStyle name="Currency 3 5 2 2 3 2 2 2 2 2 2" xfId="45019" xr:uid="{BBC95A3B-5E71-466D-9487-C8E812D2E280}"/>
    <cellStyle name="Currency 3 5 2 2 3 2 2 2 2 3" xfId="33691" xr:uid="{14666483-7E5E-4455-9977-4A3FA510D516}"/>
    <cellStyle name="Currency 3 5 2 2 3 2 2 2 3" xfId="16699" xr:uid="{DD4D9006-35EC-4409-AF1F-D4C95D88E078}"/>
    <cellStyle name="Currency 3 5 2 2 3 2 2 2 3 2" xfId="39355" xr:uid="{6B20C5FD-FD72-4E65-A1A0-E99075CAA27E}"/>
    <cellStyle name="Currency 3 5 2 2 3 2 2 2 4" xfId="28027" xr:uid="{135FC566-F91E-446C-B1B1-AB5A3DC3CC02}"/>
    <cellStyle name="Currency 3 5 2 2 3 2 2 3" xfId="8203" xr:uid="{13B255D3-A2FC-49A7-BD2B-4D74545E1170}"/>
    <cellStyle name="Currency 3 5 2 2 3 2 2 3 2" xfId="19531" xr:uid="{70BB5285-BEB0-4F38-884F-4B5A83AE9B5A}"/>
    <cellStyle name="Currency 3 5 2 2 3 2 2 3 2 2" xfId="42187" xr:uid="{4FFEF60B-E101-40E5-848D-46A9AB8DE9F4}"/>
    <cellStyle name="Currency 3 5 2 2 3 2 2 3 3" xfId="30859" xr:uid="{06D69923-1AA6-4D75-BCF9-B1642749867C}"/>
    <cellStyle name="Currency 3 5 2 2 3 2 2 4" xfId="13867" xr:uid="{0D726E20-21BE-4CA6-B8B5-DE27CD0AAB8E}"/>
    <cellStyle name="Currency 3 5 2 2 3 2 2 4 2" xfId="36523" xr:uid="{7F8C8E5B-E9CA-4523-9B40-6D3425C96F08}"/>
    <cellStyle name="Currency 3 5 2 2 3 2 2 5" xfId="25195" xr:uid="{9510787B-1AB6-4CB3-A6B1-DD7361AE8309}"/>
    <cellStyle name="Currency 3 5 2 2 3 2 3" xfId="4111" xr:uid="{E72F871B-BA5B-4188-AA59-0B2E3B20519D}"/>
    <cellStyle name="Currency 3 5 2 2 3 2 3 2" xfId="9775" xr:uid="{F3EE4FA4-1FA8-4A93-8556-C0229BD57FB6}"/>
    <cellStyle name="Currency 3 5 2 2 3 2 3 2 2" xfId="21103" xr:uid="{2BCF2998-8D16-42D2-8A77-30FBAD4CFE52}"/>
    <cellStyle name="Currency 3 5 2 2 3 2 3 2 2 2" xfId="43759" xr:uid="{E65373BA-2595-48ED-98E4-C7EF42CBA43D}"/>
    <cellStyle name="Currency 3 5 2 2 3 2 3 2 3" xfId="32431" xr:uid="{69D14F49-FC1E-4374-9015-0987A753917D}"/>
    <cellStyle name="Currency 3 5 2 2 3 2 3 3" xfId="15439" xr:uid="{E21B9DDC-D342-43A4-B84B-4DFBF88B6625}"/>
    <cellStyle name="Currency 3 5 2 2 3 2 3 3 2" xfId="38095" xr:uid="{CF5451AC-9307-4E1E-8357-80C71DF7E305}"/>
    <cellStyle name="Currency 3 5 2 2 3 2 3 4" xfId="26767" xr:uid="{47FC1818-153C-490B-A116-EDE19CD7D416}"/>
    <cellStyle name="Currency 3 5 2 2 3 2 4" xfId="6943" xr:uid="{C332AA66-5CE3-4194-8DF8-16D9279F4500}"/>
    <cellStyle name="Currency 3 5 2 2 3 2 4 2" xfId="18271" xr:uid="{4079E034-8021-4725-B60E-4BEB6E87FA76}"/>
    <cellStyle name="Currency 3 5 2 2 3 2 4 2 2" xfId="40927" xr:uid="{7EA4BE5C-4971-45A8-8BD7-5A0140593364}"/>
    <cellStyle name="Currency 3 5 2 2 3 2 4 3" xfId="29599" xr:uid="{A767FACA-5AD7-4291-BA1D-97503D7EC2B1}"/>
    <cellStyle name="Currency 3 5 2 2 3 2 5" xfId="12607" xr:uid="{E5514DA1-FC6F-4B37-97F5-4D25E5180A04}"/>
    <cellStyle name="Currency 3 5 2 2 3 2 5 2" xfId="35263" xr:uid="{49AF9C1D-7DF3-4718-BDA4-0957D202C1D4}"/>
    <cellStyle name="Currency 3 5 2 2 3 2 6" xfId="23935" xr:uid="{20CEEC62-9570-4973-B1BC-C84C204F38B8}"/>
    <cellStyle name="Currency 3 5 2 2 3 3" xfId="2540" xr:uid="{91AE6733-62D3-4E00-9418-E33FAE40E3EC}"/>
    <cellStyle name="Currency 3 5 2 2 3 3 2" xfId="5372" xr:uid="{E9E09E40-8888-48D7-B840-667801A473D6}"/>
    <cellStyle name="Currency 3 5 2 2 3 3 2 2" xfId="11036" xr:uid="{7B81681C-BA29-4111-8D1E-D63F12AC456C}"/>
    <cellStyle name="Currency 3 5 2 2 3 3 2 2 2" xfId="22364" xr:uid="{E4865FF7-F11F-4CAF-B40F-7235C702963F}"/>
    <cellStyle name="Currency 3 5 2 2 3 3 2 2 2 2" xfId="45020" xr:uid="{3C135B93-3B4D-44D8-8E7D-6AF525CBCDD8}"/>
    <cellStyle name="Currency 3 5 2 2 3 3 2 2 3" xfId="33692" xr:uid="{88BC522D-8148-4BA9-915F-1BA4D124CAAC}"/>
    <cellStyle name="Currency 3 5 2 2 3 3 2 3" xfId="16700" xr:uid="{617402F3-210A-4E13-96E4-02578FED90C1}"/>
    <cellStyle name="Currency 3 5 2 2 3 3 2 3 2" xfId="39356" xr:uid="{FC974E40-0F97-4579-8E31-38046C1BBDD1}"/>
    <cellStyle name="Currency 3 5 2 2 3 3 2 4" xfId="28028" xr:uid="{C0FA90AF-0B67-48AD-A442-1792FE1F1240}"/>
    <cellStyle name="Currency 3 5 2 2 3 3 3" xfId="8204" xr:uid="{022451B6-73AE-40EB-9E38-D4B163EA42D4}"/>
    <cellStyle name="Currency 3 5 2 2 3 3 3 2" xfId="19532" xr:uid="{AAF86491-F472-43A3-8652-8C727899F299}"/>
    <cellStyle name="Currency 3 5 2 2 3 3 3 2 2" xfId="42188" xr:uid="{4A5FE585-4611-4A04-90E6-32E6119D7A73}"/>
    <cellStyle name="Currency 3 5 2 2 3 3 3 3" xfId="30860" xr:uid="{6C4D65C1-1F36-4415-9966-38DA3DEC2D44}"/>
    <cellStyle name="Currency 3 5 2 2 3 3 4" xfId="13868" xr:uid="{74511ED5-DA43-4A04-BD58-8253B95B3488}"/>
    <cellStyle name="Currency 3 5 2 2 3 3 4 2" xfId="36524" xr:uid="{6BCFD4F2-2510-4721-967D-CAC5BB73A1C4}"/>
    <cellStyle name="Currency 3 5 2 2 3 3 5" xfId="25196" xr:uid="{591E8498-EEA7-4B0E-A443-E706B25FB745}"/>
    <cellStyle name="Currency 3 5 2 2 3 4" xfId="3407" xr:uid="{CD23B7B2-CFF5-47BA-9B9C-8CFD4EB2B8BB}"/>
    <cellStyle name="Currency 3 5 2 2 3 4 2" xfId="9071" xr:uid="{34C2AFDE-CE88-4867-8842-B67D08B35CAE}"/>
    <cellStyle name="Currency 3 5 2 2 3 4 2 2" xfId="20399" xr:uid="{C749FA8F-ECB6-479A-B4FB-3C255CACE476}"/>
    <cellStyle name="Currency 3 5 2 2 3 4 2 2 2" xfId="43055" xr:uid="{90143EE6-3C04-4F81-9C77-73D6DE43B4D0}"/>
    <cellStyle name="Currency 3 5 2 2 3 4 2 3" xfId="31727" xr:uid="{400C05EA-9177-49E1-9942-963F6DA8F434}"/>
    <cellStyle name="Currency 3 5 2 2 3 4 3" xfId="14735" xr:uid="{2F7D5024-8D0F-42A4-95AA-469BFF4A1D43}"/>
    <cellStyle name="Currency 3 5 2 2 3 4 3 2" xfId="37391" xr:uid="{9EED3815-E71F-434E-8B30-4A64414632EF}"/>
    <cellStyle name="Currency 3 5 2 2 3 4 4" xfId="26063" xr:uid="{6BC86F00-EE19-4FCB-8880-685F33C57D51}"/>
    <cellStyle name="Currency 3 5 2 2 3 5" xfId="6239" xr:uid="{51E3B5AA-276F-4C7B-AC5D-090BC5BE0C64}"/>
    <cellStyle name="Currency 3 5 2 2 3 5 2" xfId="17567" xr:uid="{1A1A1EB2-8863-4B15-A16B-1155C1A21C62}"/>
    <cellStyle name="Currency 3 5 2 2 3 5 2 2" xfId="40223" xr:uid="{6285B1BE-1ED4-447F-9865-1672C7E1685D}"/>
    <cellStyle name="Currency 3 5 2 2 3 5 3" xfId="28895" xr:uid="{79A3FFDB-3A11-4E3A-87B0-E1C05CE4405A}"/>
    <cellStyle name="Currency 3 5 2 2 3 6" xfId="11903" xr:uid="{7F3F2B22-048A-4F6C-9B5F-339ADBA7FCD1}"/>
    <cellStyle name="Currency 3 5 2 2 3 6 2" xfId="34559" xr:uid="{CFD35434-C18F-4826-BC32-E3599018B195}"/>
    <cellStyle name="Currency 3 5 2 2 3 7" xfId="23231" xr:uid="{C9A6C2B6-8063-4B04-B7EC-E5ECA1196CEC}"/>
    <cellStyle name="Currency 3 5 2 2 4" xfId="927" xr:uid="{1BC43727-364C-4ADC-BED0-9FF4FFD313A0}"/>
    <cellStyle name="Currency 3 5 2 2 4 2" xfId="2541" xr:uid="{19A69B18-999C-43A3-A25B-595C7039E652}"/>
    <cellStyle name="Currency 3 5 2 2 4 2 2" xfId="5373" xr:uid="{5B84F964-C0C1-410D-BF8A-C25B1F4A751E}"/>
    <cellStyle name="Currency 3 5 2 2 4 2 2 2" xfId="11037" xr:uid="{1010EF42-58D3-4647-BA91-18ADA74F8BD6}"/>
    <cellStyle name="Currency 3 5 2 2 4 2 2 2 2" xfId="22365" xr:uid="{955EA44D-73C1-413D-B62D-CE9501B2C000}"/>
    <cellStyle name="Currency 3 5 2 2 4 2 2 2 2 2" xfId="45021" xr:uid="{85601083-3C48-49C0-90A5-273F82E6D9BF}"/>
    <cellStyle name="Currency 3 5 2 2 4 2 2 2 3" xfId="33693" xr:uid="{345CB216-F6AD-4F8E-AB7A-1C9F0FD7189E}"/>
    <cellStyle name="Currency 3 5 2 2 4 2 2 3" xfId="16701" xr:uid="{E6EDBA77-5B56-499C-8749-AAB80F31CD87}"/>
    <cellStyle name="Currency 3 5 2 2 4 2 2 3 2" xfId="39357" xr:uid="{6DF3C237-248E-431D-9E8A-1F7DD249E1EC}"/>
    <cellStyle name="Currency 3 5 2 2 4 2 2 4" xfId="28029" xr:uid="{17EBE944-FBC6-4A83-ACD2-132C3F5A17AC}"/>
    <cellStyle name="Currency 3 5 2 2 4 2 3" xfId="8205" xr:uid="{C82013FA-2790-4862-82BA-AB763B686923}"/>
    <cellStyle name="Currency 3 5 2 2 4 2 3 2" xfId="19533" xr:uid="{E20A8B76-B3DA-4A4D-9CEA-1047313285CE}"/>
    <cellStyle name="Currency 3 5 2 2 4 2 3 2 2" xfId="42189" xr:uid="{73275320-4529-4765-AB5E-143C9BEC6C38}"/>
    <cellStyle name="Currency 3 5 2 2 4 2 3 3" xfId="30861" xr:uid="{237D2384-C6AC-47A4-9C90-89BB3A6509DE}"/>
    <cellStyle name="Currency 3 5 2 2 4 2 4" xfId="13869" xr:uid="{3F8334A9-F2D8-4C88-BCAE-C4507D1F04B6}"/>
    <cellStyle name="Currency 3 5 2 2 4 2 4 2" xfId="36525" xr:uid="{26BE7493-36CD-4D09-B188-F9B005D0CDAF}"/>
    <cellStyle name="Currency 3 5 2 2 4 2 5" xfId="25197" xr:uid="{3D87B308-73CB-426A-A415-BC702C4B2768}"/>
    <cellStyle name="Currency 3 5 2 2 4 3" xfId="3759" xr:uid="{7EA03C38-142A-42C0-84BB-96A6773136A9}"/>
    <cellStyle name="Currency 3 5 2 2 4 3 2" xfId="9423" xr:uid="{E2045647-62E0-4D63-9DEF-B6567A091621}"/>
    <cellStyle name="Currency 3 5 2 2 4 3 2 2" xfId="20751" xr:uid="{0382C07B-C0E5-4FD0-9E1E-50BEE1E08789}"/>
    <cellStyle name="Currency 3 5 2 2 4 3 2 2 2" xfId="43407" xr:uid="{A32402BC-C09E-494F-8297-5E619ADD380A}"/>
    <cellStyle name="Currency 3 5 2 2 4 3 2 3" xfId="32079" xr:uid="{A06F72D5-7211-4483-80D4-23086FDB116A}"/>
    <cellStyle name="Currency 3 5 2 2 4 3 3" xfId="15087" xr:uid="{BA87D20A-7F2C-4A62-8475-B16D0BE9330C}"/>
    <cellStyle name="Currency 3 5 2 2 4 3 3 2" xfId="37743" xr:uid="{6521EF84-A717-4D1B-99E1-FD9710738742}"/>
    <cellStyle name="Currency 3 5 2 2 4 3 4" xfId="26415" xr:uid="{D96EE2D3-6595-4350-AFBD-43E576BFEE5A}"/>
    <cellStyle name="Currency 3 5 2 2 4 4" xfId="6591" xr:uid="{D9E0766C-0154-4F34-A95A-AB8B1D7712C1}"/>
    <cellStyle name="Currency 3 5 2 2 4 4 2" xfId="17919" xr:uid="{3FAAC8EF-9854-48D4-BA5E-4C2B42F10E7D}"/>
    <cellStyle name="Currency 3 5 2 2 4 4 2 2" xfId="40575" xr:uid="{9C1BB15E-C93A-490D-89E2-B9F9F217BD5B}"/>
    <cellStyle name="Currency 3 5 2 2 4 4 3" xfId="29247" xr:uid="{9F705BB6-A067-4060-A314-46C1975E5FFF}"/>
    <cellStyle name="Currency 3 5 2 2 4 5" xfId="12255" xr:uid="{BF90ECFB-14A3-4910-8225-70CA40AABF2C}"/>
    <cellStyle name="Currency 3 5 2 2 4 5 2" xfId="34911" xr:uid="{4DD22003-1B83-4CC0-A0A7-27DB53C8FF86}"/>
    <cellStyle name="Currency 3 5 2 2 4 6" xfId="23583" xr:uid="{97BE6EEF-666E-44C5-A836-EB2FBC8CFEE6}"/>
    <cellStyle name="Currency 3 5 2 2 5" xfId="2542" xr:uid="{2CF8C24E-FBC5-488C-8461-326A543A9B13}"/>
    <cellStyle name="Currency 3 5 2 2 5 2" xfId="5374" xr:uid="{AF1CB677-3D84-4793-94A9-9F5C14E8BD19}"/>
    <cellStyle name="Currency 3 5 2 2 5 2 2" xfId="11038" xr:uid="{8FEBBB78-825D-4D1C-9F57-0C0616CEF424}"/>
    <cellStyle name="Currency 3 5 2 2 5 2 2 2" xfId="22366" xr:uid="{C0D4BD5A-C81F-42F8-9FC9-700F894C4772}"/>
    <cellStyle name="Currency 3 5 2 2 5 2 2 2 2" xfId="45022" xr:uid="{F641E3EC-26A4-4ED8-84BC-77AFB5C760DC}"/>
    <cellStyle name="Currency 3 5 2 2 5 2 2 3" xfId="33694" xr:uid="{2493E5EA-9A5B-4B64-81CA-7E08940A0C35}"/>
    <cellStyle name="Currency 3 5 2 2 5 2 3" xfId="16702" xr:uid="{B96ABAEA-657E-49C5-9DE5-6A28730D13D2}"/>
    <cellStyle name="Currency 3 5 2 2 5 2 3 2" xfId="39358" xr:uid="{7688004E-B691-4F9D-9169-77E5D0D52594}"/>
    <cellStyle name="Currency 3 5 2 2 5 2 4" xfId="28030" xr:uid="{D7840740-8262-4845-A5F2-134BD39C83BE}"/>
    <cellStyle name="Currency 3 5 2 2 5 3" xfId="8206" xr:uid="{E11F1A46-76BA-43C9-A243-DBEAF80AF572}"/>
    <cellStyle name="Currency 3 5 2 2 5 3 2" xfId="19534" xr:uid="{68EEABAB-5849-44A8-8CC0-4E36207279D3}"/>
    <cellStyle name="Currency 3 5 2 2 5 3 2 2" xfId="42190" xr:uid="{3AF7855B-602C-4280-ACEE-38A9AA43C09A}"/>
    <cellStyle name="Currency 3 5 2 2 5 3 3" xfId="30862" xr:uid="{BFC24A95-9CB1-4910-A5DA-BF7044702A21}"/>
    <cellStyle name="Currency 3 5 2 2 5 4" xfId="13870" xr:uid="{06285CDC-9752-4B19-9D48-EEBA97B3AC84}"/>
    <cellStyle name="Currency 3 5 2 2 5 4 2" xfId="36526" xr:uid="{DE7A02F3-F729-4D0F-B6D1-5BA5CFDDBC7D}"/>
    <cellStyle name="Currency 3 5 2 2 5 5" xfId="25198" xr:uid="{EEC941C8-6CEC-4707-93AF-1630E603FF4F}"/>
    <cellStyle name="Currency 3 5 2 2 6" xfId="3055" xr:uid="{56049CBA-DC53-4A6F-BAC5-AE9397827799}"/>
    <cellStyle name="Currency 3 5 2 2 6 2" xfId="8719" xr:uid="{679A219F-1A93-4C37-B68F-DE11BE3467F5}"/>
    <cellStyle name="Currency 3 5 2 2 6 2 2" xfId="20047" xr:uid="{7F616B5F-57BA-4671-9636-36F273AD70FE}"/>
    <cellStyle name="Currency 3 5 2 2 6 2 2 2" xfId="42703" xr:uid="{6020F3D4-DA56-4F97-AE68-B6F5D2503D87}"/>
    <cellStyle name="Currency 3 5 2 2 6 2 3" xfId="31375" xr:uid="{27F7B158-002B-4D0D-8C1E-E55B823BCFF9}"/>
    <cellStyle name="Currency 3 5 2 2 6 3" xfId="14383" xr:uid="{C1DD72BD-18A4-4032-9B7D-2658F3AE4E31}"/>
    <cellStyle name="Currency 3 5 2 2 6 3 2" xfId="37039" xr:uid="{0E1F2977-4C32-4FCF-B501-FDC933708C7D}"/>
    <cellStyle name="Currency 3 5 2 2 6 4" xfId="25711" xr:uid="{E21CCCAD-3356-469F-A520-B9C4CBBA50F1}"/>
    <cellStyle name="Currency 3 5 2 2 7" xfId="5887" xr:uid="{E987DACE-027B-4693-B189-B28CAA4A0C1F}"/>
    <cellStyle name="Currency 3 5 2 2 7 2" xfId="17215" xr:uid="{EED7FEDD-6B03-4BA5-B848-A1C05BA14951}"/>
    <cellStyle name="Currency 3 5 2 2 7 2 2" xfId="39871" xr:uid="{21894702-3924-48EC-8977-59142C67F81B}"/>
    <cellStyle name="Currency 3 5 2 2 7 3" xfId="28543" xr:uid="{E71F655D-261B-467F-888E-0B4558CB51B5}"/>
    <cellStyle name="Currency 3 5 2 2 8" xfId="11551" xr:uid="{733267D8-541B-4600-9361-99006C481557}"/>
    <cellStyle name="Currency 3 5 2 2 8 2" xfId="34207" xr:uid="{3CA3C78D-40BD-4764-9476-FEC425FBA9CF}"/>
    <cellStyle name="Currency 3 5 2 2 9" xfId="22879" xr:uid="{61CF95C1-D54A-4AD5-B025-F597E5906D21}"/>
    <cellStyle name="Currency 3 5 2 3" xfId="311" xr:uid="{9C68E29A-2977-4FAF-A303-804FEEDDBBED}"/>
    <cellStyle name="Currency 3 5 2 3 2" xfId="663" xr:uid="{54AEE09F-3E9D-49F9-8B7D-9308EA69D065}"/>
    <cellStyle name="Currency 3 5 2 3 2 2" xfId="1367" xr:uid="{9C0DB7BE-A09C-4C10-A062-BA4525BF3857}"/>
    <cellStyle name="Currency 3 5 2 3 2 2 2" xfId="2543" xr:uid="{493F99AC-415F-4E08-ADAE-A4F6E0266FF9}"/>
    <cellStyle name="Currency 3 5 2 3 2 2 2 2" xfId="5375" xr:uid="{3368E377-FD7D-48C8-9B0A-CE0DE07786EE}"/>
    <cellStyle name="Currency 3 5 2 3 2 2 2 2 2" xfId="11039" xr:uid="{6FF9509D-CD0E-4A88-9B79-02D55EF7E154}"/>
    <cellStyle name="Currency 3 5 2 3 2 2 2 2 2 2" xfId="22367" xr:uid="{FB7EFA0C-6100-4BB2-AE5B-6524ED7A084A}"/>
    <cellStyle name="Currency 3 5 2 3 2 2 2 2 2 2 2" xfId="45023" xr:uid="{8332E7E4-EF12-470B-8E2F-6E848067E8B6}"/>
    <cellStyle name="Currency 3 5 2 3 2 2 2 2 2 3" xfId="33695" xr:uid="{1A53F24C-D327-42B7-8CF2-721588A030F7}"/>
    <cellStyle name="Currency 3 5 2 3 2 2 2 2 3" xfId="16703" xr:uid="{94B2DECA-876C-4FB4-829C-6436C469FFB9}"/>
    <cellStyle name="Currency 3 5 2 3 2 2 2 2 3 2" xfId="39359" xr:uid="{3A374BF4-7187-4CD7-A3D7-A57E070EF289}"/>
    <cellStyle name="Currency 3 5 2 3 2 2 2 2 4" xfId="28031" xr:uid="{6CD3B8C6-836F-4418-A560-A36F7501660F}"/>
    <cellStyle name="Currency 3 5 2 3 2 2 2 3" xfId="8207" xr:uid="{E9089D0F-DA85-46A7-8FA9-100754C534A6}"/>
    <cellStyle name="Currency 3 5 2 3 2 2 2 3 2" xfId="19535" xr:uid="{7AB79D2F-6FFB-42F2-AD11-7C41ABE24CEA}"/>
    <cellStyle name="Currency 3 5 2 3 2 2 2 3 2 2" xfId="42191" xr:uid="{7B0E03FB-4D0E-4FCB-8908-814B064EF07E}"/>
    <cellStyle name="Currency 3 5 2 3 2 2 2 3 3" xfId="30863" xr:uid="{F4A67D9D-9A9E-49C1-86D6-3829D68287D2}"/>
    <cellStyle name="Currency 3 5 2 3 2 2 2 4" xfId="13871" xr:uid="{13AB91BB-D509-4DDC-B814-2178E3E40699}"/>
    <cellStyle name="Currency 3 5 2 3 2 2 2 4 2" xfId="36527" xr:uid="{D8DD11E0-F4D5-4AE2-9EA2-D3F2F545DC56}"/>
    <cellStyle name="Currency 3 5 2 3 2 2 2 5" xfId="25199" xr:uid="{EFE4DC29-C27C-4BD1-8227-5298BA60C880}"/>
    <cellStyle name="Currency 3 5 2 3 2 2 3" xfId="4199" xr:uid="{74FB21F3-4775-46F2-8AAC-A84B251D03CE}"/>
    <cellStyle name="Currency 3 5 2 3 2 2 3 2" xfId="9863" xr:uid="{9DA33CC7-68F8-4687-8228-AA42F76A6BCD}"/>
    <cellStyle name="Currency 3 5 2 3 2 2 3 2 2" xfId="21191" xr:uid="{BFDA934A-F723-4F49-BDD5-88FDCFCDDA6B}"/>
    <cellStyle name="Currency 3 5 2 3 2 2 3 2 2 2" xfId="43847" xr:uid="{EEF680F3-0A71-4A77-AE61-0CCC6AA64CB5}"/>
    <cellStyle name="Currency 3 5 2 3 2 2 3 2 3" xfId="32519" xr:uid="{C075EECF-C6CA-46EA-B3D6-7211ED3E660C}"/>
    <cellStyle name="Currency 3 5 2 3 2 2 3 3" xfId="15527" xr:uid="{6D5D13A6-B02E-42A7-B776-45427F313E6C}"/>
    <cellStyle name="Currency 3 5 2 3 2 2 3 3 2" xfId="38183" xr:uid="{0DBD9363-9017-490B-A756-F907A5B263A5}"/>
    <cellStyle name="Currency 3 5 2 3 2 2 3 4" xfId="26855" xr:uid="{DC33D03F-3305-4A9F-AB36-0A920482D54B}"/>
    <cellStyle name="Currency 3 5 2 3 2 2 4" xfId="7031" xr:uid="{8FF30CBC-C6B4-4CB8-BC64-24D8F9B6C4C4}"/>
    <cellStyle name="Currency 3 5 2 3 2 2 4 2" xfId="18359" xr:uid="{367DFB0D-813E-4EF5-BCFC-E760ECFB7C18}"/>
    <cellStyle name="Currency 3 5 2 3 2 2 4 2 2" xfId="41015" xr:uid="{E2E2EB45-A08B-447A-9348-E39404499CED}"/>
    <cellStyle name="Currency 3 5 2 3 2 2 4 3" xfId="29687" xr:uid="{B183353B-3D73-480D-A46C-F1D1E8E6673C}"/>
    <cellStyle name="Currency 3 5 2 3 2 2 5" xfId="12695" xr:uid="{4807C423-1EE1-46C8-84AF-6E858E306360}"/>
    <cellStyle name="Currency 3 5 2 3 2 2 5 2" xfId="35351" xr:uid="{8BB75289-B90D-4B0B-A426-CF0468B47D96}"/>
    <cellStyle name="Currency 3 5 2 3 2 2 6" xfId="24023" xr:uid="{AA671991-9C04-4D9D-AFE1-B9F879CD7FB6}"/>
    <cellStyle name="Currency 3 5 2 3 2 3" xfId="2544" xr:uid="{51AB9224-1A98-46B9-8AA1-7F9A46157E9F}"/>
    <cellStyle name="Currency 3 5 2 3 2 3 2" xfId="5376" xr:uid="{A826C44E-3DD7-44B2-89DE-B114883D5CD9}"/>
    <cellStyle name="Currency 3 5 2 3 2 3 2 2" xfId="11040" xr:uid="{7A720C5F-8AC0-4483-9F61-1F3E9B0BFF6C}"/>
    <cellStyle name="Currency 3 5 2 3 2 3 2 2 2" xfId="22368" xr:uid="{44FC02BA-367D-4E75-A591-1E5D32B07C3B}"/>
    <cellStyle name="Currency 3 5 2 3 2 3 2 2 2 2" xfId="45024" xr:uid="{C501026E-09CB-4C34-9B3C-D4DF3DF11626}"/>
    <cellStyle name="Currency 3 5 2 3 2 3 2 2 3" xfId="33696" xr:uid="{B09670E2-DAE3-4595-B8DA-84CAACB2F7F4}"/>
    <cellStyle name="Currency 3 5 2 3 2 3 2 3" xfId="16704" xr:uid="{E7B7D683-8DD6-4902-AAA4-430F9DA0E587}"/>
    <cellStyle name="Currency 3 5 2 3 2 3 2 3 2" xfId="39360" xr:uid="{CF4261F6-0979-4878-A902-173D9D4EA838}"/>
    <cellStyle name="Currency 3 5 2 3 2 3 2 4" xfId="28032" xr:uid="{09C7E4FF-765D-466F-8925-5E6AA9895D7C}"/>
    <cellStyle name="Currency 3 5 2 3 2 3 3" xfId="8208" xr:uid="{FCFD77DB-050E-4C85-97DA-6A3DD2A53ABF}"/>
    <cellStyle name="Currency 3 5 2 3 2 3 3 2" xfId="19536" xr:uid="{6411A8CA-925B-423A-B187-4488B1BD4040}"/>
    <cellStyle name="Currency 3 5 2 3 2 3 3 2 2" xfId="42192" xr:uid="{605BD7F5-59E5-4A5F-85D5-9E8C020022FA}"/>
    <cellStyle name="Currency 3 5 2 3 2 3 3 3" xfId="30864" xr:uid="{6403FE96-D4CD-46CB-922D-F071026EF73F}"/>
    <cellStyle name="Currency 3 5 2 3 2 3 4" xfId="13872" xr:uid="{20A0B988-46CF-4C67-A498-E4EA59B03CA7}"/>
    <cellStyle name="Currency 3 5 2 3 2 3 4 2" xfId="36528" xr:uid="{1865A961-04B9-4C01-868A-035A17A01A55}"/>
    <cellStyle name="Currency 3 5 2 3 2 3 5" xfId="25200" xr:uid="{8050DA2B-A8D1-45A7-AEBE-F83497F40E7F}"/>
    <cellStyle name="Currency 3 5 2 3 2 4" xfId="3495" xr:uid="{071554AC-FEA3-48C6-9007-A5C71E4E4A86}"/>
    <cellStyle name="Currency 3 5 2 3 2 4 2" xfId="9159" xr:uid="{9C5AEC08-A6FF-432C-9FC9-1DED76DAE758}"/>
    <cellStyle name="Currency 3 5 2 3 2 4 2 2" xfId="20487" xr:uid="{871214FC-2A71-4DC5-B126-2E504B1C89E3}"/>
    <cellStyle name="Currency 3 5 2 3 2 4 2 2 2" xfId="43143" xr:uid="{6A70DAF5-C665-4A29-A5E1-6A19621E4502}"/>
    <cellStyle name="Currency 3 5 2 3 2 4 2 3" xfId="31815" xr:uid="{2C3F6DB8-4528-4100-B7F0-D7330503D661}"/>
    <cellStyle name="Currency 3 5 2 3 2 4 3" xfId="14823" xr:uid="{A75F519D-E90E-4FE1-8156-F4CACBFA8C66}"/>
    <cellStyle name="Currency 3 5 2 3 2 4 3 2" xfId="37479" xr:uid="{179F81BC-D2DD-4F97-82A3-4B3773DBCA74}"/>
    <cellStyle name="Currency 3 5 2 3 2 4 4" xfId="26151" xr:uid="{8F2BC52B-65E2-4060-96F7-7227DD81402E}"/>
    <cellStyle name="Currency 3 5 2 3 2 5" xfId="6327" xr:uid="{A39F5EB0-CD77-4BAC-93FF-7B08D0AC366A}"/>
    <cellStyle name="Currency 3 5 2 3 2 5 2" xfId="17655" xr:uid="{14C930D4-1C56-4A57-BF8E-CB68170C481B}"/>
    <cellStyle name="Currency 3 5 2 3 2 5 2 2" xfId="40311" xr:uid="{5CEC583E-447F-490B-9AD6-3066E88597A0}"/>
    <cellStyle name="Currency 3 5 2 3 2 5 3" xfId="28983" xr:uid="{C6DFAD89-0A40-4021-BC5C-95F74100B037}"/>
    <cellStyle name="Currency 3 5 2 3 2 6" xfId="11991" xr:uid="{106547A9-047A-4AA4-80A3-DAEE459B5B49}"/>
    <cellStyle name="Currency 3 5 2 3 2 6 2" xfId="34647" xr:uid="{406D7F8B-5D4F-4037-A791-A423F70B665D}"/>
    <cellStyle name="Currency 3 5 2 3 2 7" xfId="23319" xr:uid="{17DD18C3-B571-44D6-99FA-76F4C85C98FE}"/>
    <cellStyle name="Currency 3 5 2 3 3" xfId="1015" xr:uid="{2DCB97CA-4EE5-48BA-BAA8-CA74468FF41B}"/>
    <cellStyle name="Currency 3 5 2 3 3 2" xfId="2545" xr:uid="{4D4AC9DC-C8D2-464C-8ED1-076698BCB107}"/>
    <cellStyle name="Currency 3 5 2 3 3 2 2" xfId="5377" xr:uid="{785961C8-0C11-4C0E-9AA0-13CC25DD662C}"/>
    <cellStyle name="Currency 3 5 2 3 3 2 2 2" xfId="11041" xr:uid="{5B3B3155-D0A2-401A-B120-2F69F42486CD}"/>
    <cellStyle name="Currency 3 5 2 3 3 2 2 2 2" xfId="22369" xr:uid="{75564306-32B1-4D8C-B42B-B8F399CD8933}"/>
    <cellStyle name="Currency 3 5 2 3 3 2 2 2 2 2" xfId="45025" xr:uid="{CDE064F1-6F5E-411E-8A5F-6A2552636C61}"/>
    <cellStyle name="Currency 3 5 2 3 3 2 2 2 3" xfId="33697" xr:uid="{14282B6D-7A18-4DE1-B346-767CEC8DD75F}"/>
    <cellStyle name="Currency 3 5 2 3 3 2 2 3" xfId="16705" xr:uid="{D827142A-BE0E-4286-AE06-E738D201F2D8}"/>
    <cellStyle name="Currency 3 5 2 3 3 2 2 3 2" xfId="39361" xr:uid="{6F0E2DEC-2243-4961-A128-59967E93FC18}"/>
    <cellStyle name="Currency 3 5 2 3 3 2 2 4" xfId="28033" xr:uid="{01C1164F-8FB7-40BA-B1A3-5B28492255EC}"/>
    <cellStyle name="Currency 3 5 2 3 3 2 3" xfId="8209" xr:uid="{7BD818D2-E45B-457C-80C7-5AC90E622501}"/>
    <cellStyle name="Currency 3 5 2 3 3 2 3 2" xfId="19537" xr:uid="{916326C6-A61B-4BB8-9FEC-AF669A32CF83}"/>
    <cellStyle name="Currency 3 5 2 3 3 2 3 2 2" xfId="42193" xr:uid="{FCF7ED34-1A06-4855-9A0D-4B25E9AFE820}"/>
    <cellStyle name="Currency 3 5 2 3 3 2 3 3" xfId="30865" xr:uid="{F773CF45-F23E-4306-92C7-DED8D58FEABE}"/>
    <cellStyle name="Currency 3 5 2 3 3 2 4" xfId="13873" xr:uid="{44666B68-5F2D-4702-A4E0-80A846EA94F7}"/>
    <cellStyle name="Currency 3 5 2 3 3 2 4 2" xfId="36529" xr:uid="{BF85A606-B9F4-47B7-B4CD-95CE9F4F457B}"/>
    <cellStyle name="Currency 3 5 2 3 3 2 5" xfId="25201" xr:uid="{3EA2E436-9E89-4E6E-BE23-CB20E7D5E3DD}"/>
    <cellStyle name="Currency 3 5 2 3 3 3" xfId="3847" xr:uid="{261C7126-600A-4056-9725-93970F76619D}"/>
    <cellStyle name="Currency 3 5 2 3 3 3 2" xfId="9511" xr:uid="{9D100C6B-747C-4906-83EC-EC639EB7FBAD}"/>
    <cellStyle name="Currency 3 5 2 3 3 3 2 2" xfId="20839" xr:uid="{BC74912F-F972-48F3-8C30-60F539F89F43}"/>
    <cellStyle name="Currency 3 5 2 3 3 3 2 2 2" xfId="43495" xr:uid="{9040E5AE-E787-4556-9267-094B25DD0B19}"/>
    <cellStyle name="Currency 3 5 2 3 3 3 2 3" xfId="32167" xr:uid="{6E529CE9-8D48-4C3C-AA58-5DCEA2C44A82}"/>
    <cellStyle name="Currency 3 5 2 3 3 3 3" xfId="15175" xr:uid="{50F28909-B282-4A33-A6E6-49750F1E5BFB}"/>
    <cellStyle name="Currency 3 5 2 3 3 3 3 2" xfId="37831" xr:uid="{65CEB931-2B9A-4189-9BC2-ADBF01AC009D}"/>
    <cellStyle name="Currency 3 5 2 3 3 3 4" xfId="26503" xr:uid="{57766B6D-84F6-4E2A-9FDA-C183DB22B280}"/>
    <cellStyle name="Currency 3 5 2 3 3 4" xfId="6679" xr:uid="{73ABA7F0-E7D4-4821-BD45-971D50E8A6EB}"/>
    <cellStyle name="Currency 3 5 2 3 3 4 2" xfId="18007" xr:uid="{CB181C04-168D-41FD-951A-742DA39D83C1}"/>
    <cellStyle name="Currency 3 5 2 3 3 4 2 2" xfId="40663" xr:uid="{5E4B5D70-2AD4-415B-AFB2-4389D75F4974}"/>
    <cellStyle name="Currency 3 5 2 3 3 4 3" xfId="29335" xr:uid="{CE65B3C0-E67C-430E-B3F4-B52F897B5226}"/>
    <cellStyle name="Currency 3 5 2 3 3 5" xfId="12343" xr:uid="{B59948E1-05D7-4F48-9E27-209C1B55DB73}"/>
    <cellStyle name="Currency 3 5 2 3 3 5 2" xfId="34999" xr:uid="{AC711F85-B1CA-4E89-849A-3848A3A4E9EB}"/>
    <cellStyle name="Currency 3 5 2 3 3 6" xfId="23671" xr:uid="{7C1CCFAA-95B2-4B72-AA70-50BD546356EE}"/>
    <cellStyle name="Currency 3 5 2 3 4" xfId="2546" xr:uid="{42BEE057-5D39-4C2E-90D3-C676637F9C2D}"/>
    <cellStyle name="Currency 3 5 2 3 4 2" xfId="5378" xr:uid="{88781489-B194-4FA5-94E9-3C0F4F1EAFBA}"/>
    <cellStyle name="Currency 3 5 2 3 4 2 2" xfId="11042" xr:uid="{819AF4AE-20E2-48C9-98BD-19D5EB62F649}"/>
    <cellStyle name="Currency 3 5 2 3 4 2 2 2" xfId="22370" xr:uid="{2A36ADFA-5D8F-42C7-BDBE-8FA27A6A8EBE}"/>
    <cellStyle name="Currency 3 5 2 3 4 2 2 2 2" xfId="45026" xr:uid="{B5A08490-5704-465F-94F4-EC453A42D0BE}"/>
    <cellStyle name="Currency 3 5 2 3 4 2 2 3" xfId="33698" xr:uid="{4EC059FE-8B9A-4322-A4A7-45686D166E09}"/>
    <cellStyle name="Currency 3 5 2 3 4 2 3" xfId="16706" xr:uid="{B8D976D5-D325-4688-8EF2-50C50F059A57}"/>
    <cellStyle name="Currency 3 5 2 3 4 2 3 2" xfId="39362" xr:uid="{DD42798D-64B0-4CEA-BE55-1643E2BE1261}"/>
    <cellStyle name="Currency 3 5 2 3 4 2 4" xfId="28034" xr:uid="{E4E855FB-93B5-4821-A5C0-79CBD1F0D298}"/>
    <cellStyle name="Currency 3 5 2 3 4 3" xfId="8210" xr:uid="{63810847-941A-45E4-9079-0378939E6ECC}"/>
    <cellStyle name="Currency 3 5 2 3 4 3 2" xfId="19538" xr:uid="{8400F96F-097D-47C6-BB7E-363F1DF47735}"/>
    <cellStyle name="Currency 3 5 2 3 4 3 2 2" xfId="42194" xr:uid="{1F2098DF-3605-49B7-8FBC-F0FA4B295816}"/>
    <cellStyle name="Currency 3 5 2 3 4 3 3" xfId="30866" xr:uid="{9F77CC12-2AE1-4C60-9358-BB37CC1E88C2}"/>
    <cellStyle name="Currency 3 5 2 3 4 4" xfId="13874" xr:uid="{BB2E58B2-5772-4C35-BFDF-DE0B34844E52}"/>
    <cellStyle name="Currency 3 5 2 3 4 4 2" xfId="36530" xr:uid="{BD928F2A-4519-4154-AFEA-2A5FA4355D18}"/>
    <cellStyle name="Currency 3 5 2 3 4 5" xfId="25202" xr:uid="{756A8E3E-C7A7-4582-A864-8EEB5D1F18B5}"/>
    <cellStyle name="Currency 3 5 2 3 5" xfId="3143" xr:uid="{B95CDEF4-219F-44CC-BA5C-8F29A679E833}"/>
    <cellStyle name="Currency 3 5 2 3 5 2" xfId="8807" xr:uid="{13AA5187-B666-4646-80B8-5252D70427F0}"/>
    <cellStyle name="Currency 3 5 2 3 5 2 2" xfId="20135" xr:uid="{18418011-39FC-423C-9B46-080002C66DD0}"/>
    <cellStyle name="Currency 3 5 2 3 5 2 2 2" xfId="42791" xr:uid="{58F7F4D3-B8F3-48D5-9EA9-818794C347D9}"/>
    <cellStyle name="Currency 3 5 2 3 5 2 3" xfId="31463" xr:uid="{EA7B590B-7163-40B6-AEA8-B1AA18826EA7}"/>
    <cellStyle name="Currency 3 5 2 3 5 3" xfId="14471" xr:uid="{A1E64893-2C07-44CE-B990-CB28146353DA}"/>
    <cellStyle name="Currency 3 5 2 3 5 3 2" xfId="37127" xr:uid="{DE3C83DC-5F2E-4FE2-9D86-BA5161A8D8B1}"/>
    <cellStyle name="Currency 3 5 2 3 5 4" xfId="25799" xr:uid="{FD013068-C6EF-4CFC-98F5-AD3967B35508}"/>
    <cellStyle name="Currency 3 5 2 3 6" xfId="5975" xr:uid="{1454A297-5DE9-436E-A647-64A2964EBD80}"/>
    <cellStyle name="Currency 3 5 2 3 6 2" xfId="17303" xr:uid="{174C1E0A-1A49-405E-88F5-743FCBA6833B}"/>
    <cellStyle name="Currency 3 5 2 3 6 2 2" xfId="39959" xr:uid="{B00C7644-3149-464A-B6A4-038E6187145D}"/>
    <cellStyle name="Currency 3 5 2 3 6 3" xfId="28631" xr:uid="{C446D47F-325A-4123-90B0-E5C5B05CAB25}"/>
    <cellStyle name="Currency 3 5 2 3 7" xfId="11639" xr:uid="{E42E3E8F-D5A3-4752-96A0-CFA71E7851EA}"/>
    <cellStyle name="Currency 3 5 2 3 7 2" xfId="34295" xr:uid="{3D324830-97DD-4B3F-B52A-C9FEC033B24A}"/>
    <cellStyle name="Currency 3 5 2 3 8" xfId="22967" xr:uid="{B79BC825-CEDA-4E83-9985-E5E380F988C2}"/>
    <cellStyle name="Currency 3 5 2 4" xfId="487" xr:uid="{35E8D501-BD72-4667-8E3C-304A157B00CD}"/>
    <cellStyle name="Currency 3 5 2 4 2" xfId="1191" xr:uid="{8E503446-B493-45AE-96D3-5BA99947F5C8}"/>
    <cellStyle name="Currency 3 5 2 4 2 2" xfId="2547" xr:uid="{E29376F9-32A0-4A78-88A3-62A614BCF0B4}"/>
    <cellStyle name="Currency 3 5 2 4 2 2 2" xfId="5379" xr:uid="{E7FD4368-8778-4D77-82D4-EEF26665C270}"/>
    <cellStyle name="Currency 3 5 2 4 2 2 2 2" xfId="11043" xr:uid="{4A00D176-7381-4DFF-8E8F-DAE289B4EFFE}"/>
    <cellStyle name="Currency 3 5 2 4 2 2 2 2 2" xfId="22371" xr:uid="{78F56E1A-E464-492B-9177-DAB360BA5763}"/>
    <cellStyle name="Currency 3 5 2 4 2 2 2 2 2 2" xfId="45027" xr:uid="{FF3445FF-FE4C-4257-ACD8-343FC1AB71C2}"/>
    <cellStyle name="Currency 3 5 2 4 2 2 2 2 3" xfId="33699" xr:uid="{7F9CE7E3-446E-4175-BA54-BF176D20FF72}"/>
    <cellStyle name="Currency 3 5 2 4 2 2 2 3" xfId="16707" xr:uid="{35EDC2D5-A719-435E-A030-6A87BB85A16C}"/>
    <cellStyle name="Currency 3 5 2 4 2 2 2 3 2" xfId="39363" xr:uid="{E66CAA4F-DB7A-4B08-A260-D9014E13E415}"/>
    <cellStyle name="Currency 3 5 2 4 2 2 2 4" xfId="28035" xr:uid="{3DE458DE-2A3B-4A53-8364-4975C2C7D63D}"/>
    <cellStyle name="Currency 3 5 2 4 2 2 3" xfId="8211" xr:uid="{843EE1CE-5146-4793-952B-F2D8E95B727D}"/>
    <cellStyle name="Currency 3 5 2 4 2 2 3 2" xfId="19539" xr:uid="{AF8C5BDB-07B0-46B5-806E-6515FE46F956}"/>
    <cellStyle name="Currency 3 5 2 4 2 2 3 2 2" xfId="42195" xr:uid="{2119CBC9-BB26-4462-AD3A-DE61598D57BF}"/>
    <cellStyle name="Currency 3 5 2 4 2 2 3 3" xfId="30867" xr:uid="{EB932330-A9E0-4034-BEBC-20747EC852FE}"/>
    <cellStyle name="Currency 3 5 2 4 2 2 4" xfId="13875" xr:uid="{B632165C-DED8-47ED-8ACF-5844E03DA3A4}"/>
    <cellStyle name="Currency 3 5 2 4 2 2 4 2" xfId="36531" xr:uid="{A74C16E5-517A-449A-A218-843D1295EEEA}"/>
    <cellStyle name="Currency 3 5 2 4 2 2 5" xfId="25203" xr:uid="{9CA280F0-C42B-4F98-8759-79AFA343D75B}"/>
    <cellStyle name="Currency 3 5 2 4 2 3" xfId="4023" xr:uid="{9BB8E41E-0240-448E-8143-AB53460CE3B9}"/>
    <cellStyle name="Currency 3 5 2 4 2 3 2" xfId="9687" xr:uid="{F14EDA61-C4AC-4E05-93E5-D015D19CBB12}"/>
    <cellStyle name="Currency 3 5 2 4 2 3 2 2" xfId="21015" xr:uid="{914274D9-F858-45F1-8823-024D7CFEA594}"/>
    <cellStyle name="Currency 3 5 2 4 2 3 2 2 2" xfId="43671" xr:uid="{25D572A0-F1A1-4B6A-8D97-800901AC53EA}"/>
    <cellStyle name="Currency 3 5 2 4 2 3 2 3" xfId="32343" xr:uid="{A8F37A72-AF5D-428B-B5A8-9E230A729CCF}"/>
    <cellStyle name="Currency 3 5 2 4 2 3 3" xfId="15351" xr:uid="{D58C92EC-D621-44C9-BE19-71B790B184CC}"/>
    <cellStyle name="Currency 3 5 2 4 2 3 3 2" xfId="38007" xr:uid="{4639249D-E4D4-4BF7-AC52-6A6CF40E3EFC}"/>
    <cellStyle name="Currency 3 5 2 4 2 3 4" xfId="26679" xr:uid="{06D25331-476B-4540-90F9-78FB2BBAA4C4}"/>
    <cellStyle name="Currency 3 5 2 4 2 4" xfId="6855" xr:uid="{E17C7FA7-6B53-4531-A6AE-5E31FAE45EF4}"/>
    <cellStyle name="Currency 3 5 2 4 2 4 2" xfId="18183" xr:uid="{2313F9BB-7910-4AC8-8D27-78C0FDAA6A33}"/>
    <cellStyle name="Currency 3 5 2 4 2 4 2 2" xfId="40839" xr:uid="{DF23748C-F987-488E-AF49-DFE991377A3C}"/>
    <cellStyle name="Currency 3 5 2 4 2 4 3" xfId="29511" xr:uid="{48A2212C-634D-4F40-86AA-E64CE9DA7ACD}"/>
    <cellStyle name="Currency 3 5 2 4 2 5" xfId="12519" xr:uid="{AAAC31D8-FD8F-4633-8187-85A6D59FD411}"/>
    <cellStyle name="Currency 3 5 2 4 2 5 2" xfId="35175" xr:uid="{044964BF-CC42-4BE8-AEA7-90BFF926F66B}"/>
    <cellStyle name="Currency 3 5 2 4 2 6" xfId="23847" xr:uid="{2A236AE5-5A33-4457-BA7F-237E87341795}"/>
    <cellStyle name="Currency 3 5 2 4 3" xfId="2548" xr:uid="{48CAFD46-FA83-4676-AE6C-AA77F08A4D17}"/>
    <cellStyle name="Currency 3 5 2 4 3 2" xfId="5380" xr:uid="{6E646F38-58EC-48D4-9A9E-E7748C28D7BC}"/>
    <cellStyle name="Currency 3 5 2 4 3 2 2" xfId="11044" xr:uid="{61A6DFF1-7EB4-4190-A66B-2543237C05C3}"/>
    <cellStyle name="Currency 3 5 2 4 3 2 2 2" xfId="22372" xr:uid="{894A5F62-E50A-47B2-AF4D-D8BFF2F75374}"/>
    <cellStyle name="Currency 3 5 2 4 3 2 2 2 2" xfId="45028" xr:uid="{8BDB3A1A-B03A-4FC9-B791-7DC0CDAC281C}"/>
    <cellStyle name="Currency 3 5 2 4 3 2 2 3" xfId="33700" xr:uid="{B245D936-C163-43C7-A0DA-AB3887FFF812}"/>
    <cellStyle name="Currency 3 5 2 4 3 2 3" xfId="16708" xr:uid="{3184836A-8648-46D7-9261-2E43DDCB567F}"/>
    <cellStyle name="Currency 3 5 2 4 3 2 3 2" xfId="39364" xr:uid="{5C79CE84-EDB0-4866-BA5B-480EBB6EEA07}"/>
    <cellStyle name="Currency 3 5 2 4 3 2 4" xfId="28036" xr:uid="{A84833E9-6B3C-4B49-8927-CF80BDDDCF5F}"/>
    <cellStyle name="Currency 3 5 2 4 3 3" xfId="8212" xr:uid="{C3C711E9-89CD-4621-A27A-74C2FCAF01B4}"/>
    <cellStyle name="Currency 3 5 2 4 3 3 2" xfId="19540" xr:uid="{3F1C982B-35BB-4BFA-9DA7-087125495C31}"/>
    <cellStyle name="Currency 3 5 2 4 3 3 2 2" xfId="42196" xr:uid="{90D6523A-1A13-4E77-83BB-AFFEB8F0FC24}"/>
    <cellStyle name="Currency 3 5 2 4 3 3 3" xfId="30868" xr:uid="{C31598D5-6F89-474C-9C7C-9390350997DF}"/>
    <cellStyle name="Currency 3 5 2 4 3 4" xfId="13876" xr:uid="{A0348AB9-386A-470F-808E-FC17B79889AF}"/>
    <cellStyle name="Currency 3 5 2 4 3 4 2" xfId="36532" xr:uid="{CD11495E-DAE6-4C89-9D8E-7982DD540B81}"/>
    <cellStyle name="Currency 3 5 2 4 3 5" xfId="25204" xr:uid="{9B99C1B2-257A-4BEE-8D41-784439840B31}"/>
    <cellStyle name="Currency 3 5 2 4 4" xfId="3319" xr:uid="{2C4B3C81-B24F-4353-A25C-F65F442F4FEA}"/>
    <cellStyle name="Currency 3 5 2 4 4 2" xfId="8983" xr:uid="{989908DA-F23A-4D64-88A1-95CE7191BBDF}"/>
    <cellStyle name="Currency 3 5 2 4 4 2 2" xfId="20311" xr:uid="{E39191A5-5AD7-4173-A4C9-249BC8058412}"/>
    <cellStyle name="Currency 3 5 2 4 4 2 2 2" xfId="42967" xr:uid="{3682FB6D-C701-4976-87E5-78BBB127F36F}"/>
    <cellStyle name="Currency 3 5 2 4 4 2 3" xfId="31639" xr:uid="{C8A216AD-4940-413D-B985-B612CC7454CC}"/>
    <cellStyle name="Currency 3 5 2 4 4 3" xfId="14647" xr:uid="{6FC98F50-218A-40E8-A5C4-0C44ADD4A858}"/>
    <cellStyle name="Currency 3 5 2 4 4 3 2" xfId="37303" xr:uid="{E7FE99D0-4FFF-445F-B432-0FC25B7650C2}"/>
    <cellStyle name="Currency 3 5 2 4 4 4" xfId="25975" xr:uid="{BE2BCFA6-DF35-4419-8A5F-0CC6CA2387DC}"/>
    <cellStyle name="Currency 3 5 2 4 5" xfId="6151" xr:uid="{1ADC1693-9B35-441A-8D35-8951D41BDF73}"/>
    <cellStyle name="Currency 3 5 2 4 5 2" xfId="17479" xr:uid="{E68340E5-B49B-4799-A7E8-ABF2B78CB176}"/>
    <cellStyle name="Currency 3 5 2 4 5 2 2" xfId="40135" xr:uid="{DE0FF3BC-9AC9-48A0-BEEE-52D9CA3C41FB}"/>
    <cellStyle name="Currency 3 5 2 4 5 3" xfId="28807" xr:uid="{A5BC0F16-4011-45AB-A8B3-419D1CB86B87}"/>
    <cellStyle name="Currency 3 5 2 4 6" xfId="11815" xr:uid="{810A2BED-215F-46EE-945D-1771047B1328}"/>
    <cellStyle name="Currency 3 5 2 4 6 2" xfId="34471" xr:uid="{0BB44E75-5449-4F99-9F2C-42A31A528D49}"/>
    <cellStyle name="Currency 3 5 2 4 7" xfId="23143" xr:uid="{38720F40-F1D0-4EAD-8912-E335D299C172}"/>
    <cellStyle name="Currency 3 5 2 5" xfId="839" xr:uid="{3963CEBF-69C2-42BC-BFE0-3443D1F73F61}"/>
    <cellStyle name="Currency 3 5 2 5 2" xfId="2549" xr:uid="{A5BA6C92-1CE3-4B91-BC80-E9AE4FC883A5}"/>
    <cellStyle name="Currency 3 5 2 5 2 2" xfId="5381" xr:uid="{2E1ED3F7-10AA-4171-BC56-EA8CC7C63733}"/>
    <cellStyle name="Currency 3 5 2 5 2 2 2" xfId="11045" xr:uid="{EBE407CE-BF54-43AE-900A-1F786749EDE9}"/>
    <cellStyle name="Currency 3 5 2 5 2 2 2 2" xfId="22373" xr:uid="{5A42FFA2-E9A7-4976-9D1F-183A3C3500A5}"/>
    <cellStyle name="Currency 3 5 2 5 2 2 2 2 2" xfId="45029" xr:uid="{964D2A14-41E7-4C52-8DB1-580353336507}"/>
    <cellStyle name="Currency 3 5 2 5 2 2 2 3" xfId="33701" xr:uid="{FC12DBBE-C277-4267-96AA-995D2DFBA812}"/>
    <cellStyle name="Currency 3 5 2 5 2 2 3" xfId="16709" xr:uid="{A6DDDF62-539E-4C80-AA2E-59AA240058DF}"/>
    <cellStyle name="Currency 3 5 2 5 2 2 3 2" xfId="39365" xr:uid="{F6A266E0-E2E4-4D6D-A100-029A5DC3471B}"/>
    <cellStyle name="Currency 3 5 2 5 2 2 4" xfId="28037" xr:uid="{9FA2F23D-30A5-4DFE-9E6B-96C8006F42D4}"/>
    <cellStyle name="Currency 3 5 2 5 2 3" xfId="8213" xr:uid="{618033DB-AB84-40F3-8296-127065FEC4AA}"/>
    <cellStyle name="Currency 3 5 2 5 2 3 2" xfId="19541" xr:uid="{F44C55E7-CCE4-41A2-BE2C-D42D5169B47E}"/>
    <cellStyle name="Currency 3 5 2 5 2 3 2 2" xfId="42197" xr:uid="{5187AEC6-AE0F-403B-9934-BAD04ED7F334}"/>
    <cellStyle name="Currency 3 5 2 5 2 3 3" xfId="30869" xr:uid="{A0CAB847-846C-4B92-898C-920A4A854E2E}"/>
    <cellStyle name="Currency 3 5 2 5 2 4" xfId="13877" xr:uid="{0F770341-903F-42CD-B9D6-D90950D317E8}"/>
    <cellStyle name="Currency 3 5 2 5 2 4 2" xfId="36533" xr:uid="{00D7EA8D-4AF9-4E00-8C4B-230AE5A5303F}"/>
    <cellStyle name="Currency 3 5 2 5 2 5" xfId="25205" xr:uid="{6E055A43-B0D0-400F-9EA5-58BDD2DBD365}"/>
    <cellStyle name="Currency 3 5 2 5 3" xfId="3671" xr:uid="{0E21983B-12AB-4636-AE9E-E2A5A3D76F30}"/>
    <cellStyle name="Currency 3 5 2 5 3 2" xfId="9335" xr:uid="{03551D05-5B14-4432-B955-B50E29289065}"/>
    <cellStyle name="Currency 3 5 2 5 3 2 2" xfId="20663" xr:uid="{7A2948F0-7AF5-4245-A15A-004BF2225BD8}"/>
    <cellStyle name="Currency 3 5 2 5 3 2 2 2" xfId="43319" xr:uid="{C02C725F-71C8-4810-A34C-F8469F32BDDA}"/>
    <cellStyle name="Currency 3 5 2 5 3 2 3" xfId="31991" xr:uid="{CA905DC2-AD37-4E14-8936-83FA126A7A1C}"/>
    <cellStyle name="Currency 3 5 2 5 3 3" xfId="14999" xr:uid="{29C5F91E-387B-451E-A17A-98988CA54EDE}"/>
    <cellStyle name="Currency 3 5 2 5 3 3 2" xfId="37655" xr:uid="{4D1D2148-83E4-4224-AC49-1EFBBF32681E}"/>
    <cellStyle name="Currency 3 5 2 5 3 4" xfId="26327" xr:uid="{D8353F54-0367-456D-93F1-3A69C04A0F32}"/>
    <cellStyle name="Currency 3 5 2 5 4" xfId="6503" xr:uid="{2A22BDCC-C8DD-4349-84EF-2FF4F90D83C8}"/>
    <cellStyle name="Currency 3 5 2 5 4 2" xfId="17831" xr:uid="{3E2767CB-878C-4CD4-84E2-8315B1DB6071}"/>
    <cellStyle name="Currency 3 5 2 5 4 2 2" xfId="40487" xr:uid="{290EE6A5-AA51-4B8F-B379-CEF949BF1109}"/>
    <cellStyle name="Currency 3 5 2 5 4 3" xfId="29159" xr:uid="{0FD20B71-6DC1-405E-82F9-BD0BABFF9A0D}"/>
    <cellStyle name="Currency 3 5 2 5 5" xfId="12167" xr:uid="{1AE0D641-A231-40B5-B024-30CF9D57799F}"/>
    <cellStyle name="Currency 3 5 2 5 5 2" xfId="34823" xr:uid="{2B756C0A-9467-4BFA-AF64-0ACAC9D3674E}"/>
    <cellStyle name="Currency 3 5 2 5 6" xfId="23495" xr:uid="{5F96975E-549D-4B25-AF79-409D7172EB49}"/>
    <cellStyle name="Currency 3 5 2 6" xfId="2550" xr:uid="{4A303505-58AA-485C-8AAC-5235957DDE6E}"/>
    <cellStyle name="Currency 3 5 2 6 2" xfId="5382" xr:uid="{6EF037C3-6767-4834-91A9-EBFD9325C518}"/>
    <cellStyle name="Currency 3 5 2 6 2 2" xfId="11046" xr:uid="{BB0E7081-6193-42AA-8C3B-185C1372047E}"/>
    <cellStyle name="Currency 3 5 2 6 2 2 2" xfId="22374" xr:uid="{5E81310C-0FA9-4B58-912E-AD0E4C80C7B8}"/>
    <cellStyle name="Currency 3 5 2 6 2 2 2 2" xfId="45030" xr:uid="{E1D60A2B-D8B6-4869-B57E-DC5B39CF6BF4}"/>
    <cellStyle name="Currency 3 5 2 6 2 2 3" xfId="33702" xr:uid="{117AA5B2-7DEF-42D5-9FE8-78108AE58C63}"/>
    <cellStyle name="Currency 3 5 2 6 2 3" xfId="16710" xr:uid="{FA621BEC-C0E1-439F-B00C-81318FE3F933}"/>
    <cellStyle name="Currency 3 5 2 6 2 3 2" xfId="39366" xr:uid="{A55F33D5-2C03-4D3D-87D4-79623040F13C}"/>
    <cellStyle name="Currency 3 5 2 6 2 4" xfId="28038" xr:uid="{8057ABAD-BF84-42CB-ADB6-1004A620F87D}"/>
    <cellStyle name="Currency 3 5 2 6 3" xfId="8214" xr:uid="{23E48A73-7CFA-49F5-83F7-E556DFFB13B6}"/>
    <cellStyle name="Currency 3 5 2 6 3 2" xfId="19542" xr:uid="{F9E54DA7-DFCB-47F6-AEA9-D68AF2891B2F}"/>
    <cellStyle name="Currency 3 5 2 6 3 2 2" xfId="42198" xr:uid="{05D456B0-E8D9-4B5B-93AD-1CE6807ED2E2}"/>
    <cellStyle name="Currency 3 5 2 6 3 3" xfId="30870" xr:uid="{3D84C839-5F74-4A06-92BC-248AAE1975A0}"/>
    <cellStyle name="Currency 3 5 2 6 4" xfId="13878" xr:uid="{C397113D-285B-4B71-8C4A-AFE5C940B863}"/>
    <cellStyle name="Currency 3 5 2 6 4 2" xfId="36534" xr:uid="{BE3591AF-637F-4E39-A0FC-ED33B487184C}"/>
    <cellStyle name="Currency 3 5 2 6 5" xfId="25206" xr:uid="{E1A9F7D3-1796-4391-8665-6F5EF71B1813}"/>
    <cellStyle name="Currency 3 5 2 7" xfId="2967" xr:uid="{025F2A57-3875-4DF9-8F5E-2C429B986824}"/>
    <cellStyle name="Currency 3 5 2 7 2" xfId="8631" xr:uid="{D8C008D2-5666-4C43-9540-4F085F4588DD}"/>
    <cellStyle name="Currency 3 5 2 7 2 2" xfId="19959" xr:uid="{2A9EA542-1CFA-41A5-8F13-477C96E7B26C}"/>
    <cellStyle name="Currency 3 5 2 7 2 2 2" xfId="42615" xr:uid="{C4014AB0-FC50-4A26-9204-6ED1A7E4775F}"/>
    <cellStyle name="Currency 3 5 2 7 2 3" xfId="31287" xr:uid="{CAEEF154-C11C-441E-815E-B3ED384F803C}"/>
    <cellStyle name="Currency 3 5 2 7 3" xfId="14295" xr:uid="{BCFA7749-FB4F-432D-980A-6FA7033401A9}"/>
    <cellStyle name="Currency 3 5 2 7 3 2" xfId="36951" xr:uid="{BA4281A3-88E4-45F3-88D8-70FB2ED97F59}"/>
    <cellStyle name="Currency 3 5 2 7 4" xfId="25623" xr:uid="{74469E6E-8C67-44FD-A95F-FDD47EDBC3B1}"/>
    <cellStyle name="Currency 3 5 2 8" xfId="5799" xr:uid="{79DFBA79-E038-4B46-8A8D-550EE434A362}"/>
    <cellStyle name="Currency 3 5 2 8 2" xfId="17127" xr:uid="{3A2E7CFA-1883-44D3-BB68-CF65A0D62519}"/>
    <cellStyle name="Currency 3 5 2 8 2 2" xfId="39783" xr:uid="{76F1A059-4E95-4CEC-9A86-CF1231650AD0}"/>
    <cellStyle name="Currency 3 5 2 8 3" xfId="28455" xr:uid="{991DEC47-053E-4C49-821E-47DBA4991B70}"/>
    <cellStyle name="Currency 3 5 2 9" xfId="11463" xr:uid="{426735DC-276A-443C-82A7-E305042BDF37}"/>
    <cellStyle name="Currency 3 5 2 9 2" xfId="34119" xr:uid="{7080FE9F-B61A-4F98-8509-0A41C87D5009}"/>
    <cellStyle name="Currency 3 5 3" xfId="179" xr:uid="{C6E802E4-FBAD-4D80-823A-265E6E17830A}"/>
    <cellStyle name="Currency 3 5 3 2" xfId="355" xr:uid="{E8D45C12-2A33-4B26-932C-32025F9F52F2}"/>
    <cellStyle name="Currency 3 5 3 2 2" xfId="707" xr:uid="{65F13B19-2BCA-466F-8D9C-F8C4AA194002}"/>
    <cellStyle name="Currency 3 5 3 2 2 2" xfId="1411" xr:uid="{371F169E-B5BB-4878-AD2D-084B4164EEC6}"/>
    <cellStyle name="Currency 3 5 3 2 2 2 2" xfId="2551" xr:uid="{7D9571E8-4236-44DF-98E8-6D79C85FB4B6}"/>
    <cellStyle name="Currency 3 5 3 2 2 2 2 2" xfId="5383" xr:uid="{3047A829-760E-4D47-B08F-1CA77F0096F2}"/>
    <cellStyle name="Currency 3 5 3 2 2 2 2 2 2" xfId="11047" xr:uid="{BBC6E3CE-3864-45B4-84B8-99861B0E79DC}"/>
    <cellStyle name="Currency 3 5 3 2 2 2 2 2 2 2" xfId="22375" xr:uid="{42E2121B-5B13-4719-AA83-949D99AB4760}"/>
    <cellStyle name="Currency 3 5 3 2 2 2 2 2 2 2 2" xfId="45031" xr:uid="{06450C74-2D20-4329-B3DC-20F8B38B8C3E}"/>
    <cellStyle name="Currency 3 5 3 2 2 2 2 2 2 3" xfId="33703" xr:uid="{47521EE1-C0ED-4602-B33D-234DF86AEFE9}"/>
    <cellStyle name="Currency 3 5 3 2 2 2 2 2 3" xfId="16711" xr:uid="{5F79FF00-CA62-4AEC-87A7-43CDA7FFEDC7}"/>
    <cellStyle name="Currency 3 5 3 2 2 2 2 2 3 2" xfId="39367" xr:uid="{1D164333-8899-4266-BE9D-A75269054E04}"/>
    <cellStyle name="Currency 3 5 3 2 2 2 2 2 4" xfId="28039" xr:uid="{37625131-2411-4637-803A-F7FA4C4D6A8E}"/>
    <cellStyle name="Currency 3 5 3 2 2 2 2 3" xfId="8215" xr:uid="{7C921115-3520-438E-AFE7-9661E99C9293}"/>
    <cellStyle name="Currency 3 5 3 2 2 2 2 3 2" xfId="19543" xr:uid="{70964CDC-685B-4EA7-8A1B-736D63DAFD1E}"/>
    <cellStyle name="Currency 3 5 3 2 2 2 2 3 2 2" xfId="42199" xr:uid="{5EA6C28F-7496-4020-AA2C-186501037570}"/>
    <cellStyle name="Currency 3 5 3 2 2 2 2 3 3" xfId="30871" xr:uid="{EDF53B11-44E2-46CF-8268-356E8A0820FC}"/>
    <cellStyle name="Currency 3 5 3 2 2 2 2 4" xfId="13879" xr:uid="{16D4D02A-3F73-4D05-AAF3-1389ED889C89}"/>
    <cellStyle name="Currency 3 5 3 2 2 2 2 4 2" xfId="36535" xr:uid="{26EE7BB7-E89D-4DBA-A669-A19158595E1D}"/>
    <cellStyle name="Currency 3 5 3 2 2 2 2 5" xfId="25207" xr:uid="{182A1789-AD37-4031-A30A-D305BD8F1432}"/>
    <cellStyle name="Currency 3 5 3 2 2 2 3" xfId="4243" xr:uid="{956726E7-4C8D-4B23-9467-2364239C980E}"/>
    <cellStyle name="Currency 3 5 3 2 2 2 3 2" xfId="9907" xr:uid="{19C50ABD-D0A0-461B-95F8-F01083662F3E}"/>
    <cellStyle name="Currency 3 5 3 2 2 2 3 2 2" xfId="21235" xr:uid="{B56B3FC9-4BB3-45F4-BA6D-B72B3C1DB455}"/>
    <cellStyle name="Currency 3 5 3 2 2 2 3 2 2 2" xfId="43891" xr:uid="{508B9E62-0632-44B5-93AC-56EA5CF7DA40}"/>
    <cellStyle name="Currency 3 5 3 2 2 2 3 2 3" xfId="32563" xr:uid="{2999E2C2-1A0B-4887-8E3E-631B263A61D9}"/>
    <cellStyle name="Currency 3 5 3 2 2 2 3 3" xfId="15571" xr:uid="{D325BA58-1467-4B8B-AD3D-0FD02E5C763F}"/>
    <cellStyle name="Currency 3 5 3 2 2 2 3 3 2" xfId="38227" xr:uid="{8B405731-BBE3-475A-ABCF-E6836D7F1DF1}"/>
    <cellStyle name="Currency 3 5 3 2 2 2 3 4" xfId="26899" xr:uid="{01523B18-F373-4A46-B60D-68CEE953F77C}"/>
    <cellStyle name="Currency 3 5 3 2 2 2 4" xfId="7075" xr:uid="{2E0029CB-FD7A-4A20-902D-5AE8B0015771}"/>
    <cellStyle name="Currency 3 5 3 2 2 2 4 2" xfId="18403" xr:uid="{A1EA392D-FA86-48B9-8455-E2070E8AFD89}"/>
    <cellStyle name="Currency 3 5 3 2 2 2 4 2 2" xfId="41059" xr:uid="{A7E976F1-66EE-40A9-88C2-AE2C8BAB0F7E}"/>
    <cellStyle name="Currency 3 5 3 2 2 2 4 3" xfId="29731" xr:uid="{57F205D3-6F68-4EBE-BD00-F7158A095093}"/>
    <cellStyle name="Currency 3 5 3 2 2 2 5" xfId="12739" xr:uid="{8FA6D5B6-C5EF-4853-B91E-0DA8C4C6F569}"/>
    <cellStyle name="Currency 3 5 3 2 2 2 5 2" xfId="35395" xr:uid="{45454201-1A50-4326-AA54-FDB05C853FA7}"/>
    <cellStyle name="Currency 3 5 3 2 2 2 6" xfId="24067" xr:uid="{200DC0DC-8A58-4012-8A5C-F0F711058FC0}"/>
    <cellStyle name="Currency 3 5 3 2 2 3" xfId="2552" xr:uid="{20A87507-2AFD-4F54-838A-A17130A5F6AF}"/>
    <cellStyle name="Currency 3 5 3 2 2 3 2" xfId="5384" xr:uid="{5CD3D8E1-07B7-4424-A798-450B15CD51B2}"/>
    <cellStyle name="Currency 3 5 3 2 2 3 2 2" xfId="11048" xr:uid="{60B0018D-3FF9-4FE8-AB20-3A7AB910745D}"/>
    <cellStyle name="Currency 3 5 3 2 2 3 2 2 2" xfId="22376" xr:uid="{6A123A8B-C301-4007-B08E-E612B14AD019}"/>
    <cellStyle name="Currency 3 5 3 2 2 3 2 2 2 2" xfId="45032" xr:uid="{14619924-51BF-4F26-ABD1-8EEC9C3E0559}"/>
    <cellStyle name="Currency 3 5 3 2 2 3 2 2 3" xfId="33704" xr:uid="{7ABAC58B-D47A-4952-B97D-0F53EE24504A}"/>
    <cellStyle name="Currency 3 5 3 2 2 3 2 3" xfId="16712" xr:uid="{3B70A49C-6DD1-4D69-B58B-FC250C71DF31}"/>
    <cellStyle name="Currency 3 5 3 2 2 3 2 3 2" xfId="39368" xr:uid="{E6BB8439-BA9F-4B74-B5B7-E7EAE7DC9359}"/>
    <cellStyle name="Currency 3 5 3 2 2 3 2 4" xfId="28040" xr:uid="{1A5764AE-07E7-4ABF-9958-97CB6029CC35}"/>
    <cellStyle name="Currency 3 5 3 2 2 3 3" xfId="8216" xr:uid="{75CEB6D0-7B30-47D7-B09E-823C71AD59F2}"/>
    <cellStyle name="Currency 3 5 3 2 2 3 3 2" xfId="19544" xr:uid="{D32905D9-8BE4-42C8-82D5-485BCD233652}"/>
    <cellStyle name="Currency 3 5 3 2 2 3 3 2 2" xfId="42200" xr:uid="{8E4D583C-9448-4E25-86B8-1517DE203D45}"/>
    <cellStyle name="Currency 3 5 3 2 2 3 3 3" xfId="30872" xr:uid="{E22F99DA-6EEB-4264-8F3F-F049516D1B7F}"/>
    <cellStyle name="Currency 3 5 3 2 2 3 4" xfId="13880" xr:uid="{E258075A-5FD2-4759-9556-BB4128774EEE}"/>
    <cellStyle name="Currency 3 5 3 2 2 3 4 2" xfId="36536" xr:uid="{2AA1651B-EB92-462C-90C0-E27D4B0164A5}"/>
    <cellStyle name="Currency 3 5 3 2 2 3 5" xfId="25208" xr:uid="{CB65CFEA-EC90-440D-9C83-527CAAC30FAC}"/>
    <cellStyle name="Currency 3 5 3 2 2 4" xfId="3539" xr:uid="{B5B8DE0C-C985-4F79-A61E-75F080EC76E6}"/>
    <cellStyle name="Currency 3 5 3 2 2 4 2" xfId="9203" xr:uid="{590F7ED1-B7E3-4F04-B1D6-067F510C965E}"/>
    <cellStyle name="Currency 3 5 3 2 2 4 2 2" xfId="20531" xr:uid="{25130133-23CA-4D89-8095-54432CA6D353}"/>
    <cellStyle name="Currency 3 5 3 2 2 4 2 2 2" xfId="43187" xr:uid="{9A034F05-BF8F-4731-95D8-E6DA7F5CD18F}"/>
    <cellStyle name="Currency 3 5 3 2 2 4 2 3" xfId="31859" xr:uid="{199214CC-49E1-4275-A11E-F97CFE376541}"/>
    <cellStyle name="Currency 3 5 3 2 2 4 3" xfId="14867" xr:uid="{C5EA844C-7E3C-4124-A1D8-1F0C1DC09EAC}"/>
    <cellStyle name="Currency 3 5 3 2 2 4 3 2" xfId="37523" xr:uid="{3A619E52-8422-4F7C-BD69-89A05BCA9BF9}"/>
    <cellStyle name="Currency 3 5 3 2 2 4 4" xfId="26195" xr:uid="{2BED3ECE-B9D1-4DDC-B451-E140A80E8EFE}"/>
    <cellStyle name="Currency 3 5 3 2 2 5" xfId="6371" xr:uid="{863EB001-008C-48C0-AF16-03439156298C}"/>
    <cellStyle name="Currency 3 5 3 2 2 5 2" xfId="17699" xr:uid="{2D7E19E8-3CD2-4E7A-8C7C-AB46DCB8AD99}"/>
    <cellStyle name="Currency 3 5 3 2 2 5 2 2" xfId="40355" xr:uid="{CF6ED0C5-E8B2-4A17-8256-98B62C0DA016}"/>
    <cellStyle name="Currency 3 5 3 2 2 5 3" xfId="29027" xr:uid="{A02197C2-8C57-4E8A-A13A-825E4836F12D}"/>
    <cellStyle name="Currency 3 5 3 2 2 6" xfId="12035" xr:uid="{94F7F9E3-194D-4B86-A912-4C9ADADFBBB2}"/>
    <cellStyle name="Currency 3 5 3 2 2 6 2" xfId="34691" xr:uid="{F64878DF-9A7A-430F-A809-7535C4D00870}"/>
    <cellStyle name="Currency 3 5 3 2 2 7" xfId="23363" xr:uid="{CE49B1C1-809F-44CA-B807-49D4E8FDE00B}"/>
    <cellStyle name="Currency 3 5 3 2 3" xfId="1059" xr:uid="{B769CCA0-6280-4B6F-B6E4-DE052B5F5C5C}"/>
    <cellStyle name="Currency 3 5 3 2 3 2" xfId="2553" xr:uid="{90294464-087A-49AA-967F-E68383002E6F}"/>
    <cellStyle name="Currency 3 5 3 2 3 2 2" xfId="5385" xr:uid="{09457B92-21F6-41C9-ACB6-97395AEE621B}"/>
    <cellStyle name="Currency 3 5 3 2 3 2 2 2" xfId="11049" xr:uid="{701678B3-E503-4F69-8CD0-2CA99402539A}"/>
    <cellStyle name="Currency 3 5 3 2 3 2 2 2 2" xfId="22377" xr:uid="{F5934913-75FF-4415-A715-64A9B7CA42B4}"/>
    <cellStyle name="Currency 3 5 3 2 3 2 2 2 2 2" xfId="45033" xr:uid="{DA933EAE-37D3-4AB6-B3F2-C3E3A2287B21}"/>
    <cellStyle name="Currency 3 5 3 2 3 2 2 2 3" xfId="33705" xr:uid="{EB4AD2BA-FB66-490D-BF22-24FBCAB04AE6}"/>
    <cellStyle name="Currency 3 5 3 2 3 2 2 3" xfId="16713" xr:uid="{B857ECCF-C9F6-4A66-A6C5-169A03CC4D79}"/>
    <cellStyle name="Currency 3 5 3 2 3 2 2 3 2" xfId="39369" xr:uid="{FA288D01-E1A9-49BD-810E-3F1EDF60C901}"/>
    <cellStyle name="Currency 3 5 3 2 3 2 2 4" xfId="28041" xr:uid="{1D789457-6176-44D1-9008-E7DF96E01F7E}"/>
    <cellStyle name="Currency 3 5 3 2 3 2 3" xfId="8217" xr:uid="{B326AFA8-D28B-495B-A0C0-4EB3B333D94D}"/>
    <cellStyle name="Currency 3 5 3 2 3 2 3 2" xfId="19545" xr:uid="{110E7ABF-0745-4C5D-87F2-AD71EEE3C0F1}"/>
    <cellStyle name="Currency 3 5 3 2 3 2 3 2 2" xfId="42201" xr:uid="{1C54CE9E-7195-4E69-9ACB-5D684C1C3793}"/>
    <cellStyle name="Currency 3 5 3 2 3 2 3 3" xfId="30873" xr:uid="{706846BD-9B11-4DDD-BC0F-37A933B6F7AF}"/>
    <cellStyle name="Currency 3 5 3 2 3 2 4" xfId="13881" xr:uid="{82284F1D-F612-49CD-B4A8-C5CD19A82D68}"/>
    <cellStyle name="Currency 3 5 3 2 3 2 4 2" xfId="36537" xr:uid="{0369C3E3-306C-4751-91DC-4A244C7CC70B}"/>
    <cellStyle name="Currency 3 5 3 2 3 2 5" xfId="25209" xr:uid="{61B5F168-79D5-431B-9D8B-EC3E138194A4}"/>
    <cellStyle name="Currency 3 5 3 2 3 3" xfId="3891" xr:uid="{0044DDC4-8527-4930-9FA0-BB398FCF3A3D}"/>
    <cellStyle name="Currency 3 5 3 2 3 3 2" xfId="9555" xr:uid="{23370FFA-D326-4424-A228-96C477A3D40E}"/>
    <cellStyle name="Currency 3 5 3 2 3 3 2 2" xfId="20883" xr:uid="{C3BACFF5-4591-4DE9-8EAF-04918174849B}"/>
    <cellStyle name="Currency 3 5 3 2 3 3 2 2 2" xfId="43539" xr:uid="{A77FC798-B6A9-449E-BD62-46A63145607F}"/>
    <cellStyle name="Currency 3 5 3 2 3 3 2 3" xfId="32211" xr:uid="{ACCB2944-5F73-4525-9EF7-81F5F6925DDA}"/>
    <cellStyle name="Currency 3 5 3 2 3 3 3" xfId="15219" xr:uid="{C3E6ECF5-9216-4849-9F15-59F2D95E62AC}"/>
    <cellStyle name="Currency 3 5 3 2 3 3 3 2" xfId="37875" xr:uid="{7F400482-93AC-4264-9640-DECD06133B79}"/>
    <cellStyle name="Currency 3 5 3 2 3 3 4" xfId="26547" xr:uid="{43CCA9C6-3C15-496F-9ED0-523209E15682}"/>
    <cellStyle name="Currency 3 5 3 2 3 4" xfId="6723" xr:uid="{3D8D26A1-C9EC-4521-8D4F-7737FAEDA5F0}"/>
    <cellStyle name="Currency 3 5 3 2 3 4 2" xfId="18051" xr:uid="{0D1C1B94-1899-4178-A80C-D96EFB4BE05F}"/>
    <cellStyle name="Currency 3 5 3 2 3 4 2 2" xfId="40707" xr:uid="{80EA0E0F-464C-4CAD-BD8B-61DBE68B86D5}"/>
    <cellStyle name="Currency 3 5 3 2 3 4 3" xfId="29379" xr:uid="{69705FBD-E21C-45CB-B721-9E65DE81E80B}"/>
    <cellStyle name="Currency 3 5 3 2 3 5" xfId="12387" xr:uid="{9976D2AC-9447-47C9-983E-86CCFE0FE9B2}"/>
    <cellStyle name="Currency 3 5 3 2 3 5 2" xfId="35043" xr:uid="{287172AE-BF2B-44C3-83DC-45BA6D5792A7}"/>
    <cellStyle name="Currency 3 5 3 2 3 6" xfId="23715" xr:uid="{6FC9BC36-5D58-47D2-9471-F2DD7D63F170}"/>
    <cellStyle name="Currency 3 5 3 2 4" xfId="2554" xr:uid="{CA122B1B-107B-41BC-9AE0-7A0BBB4F3E05}"/>
    <cellStyle name="Currency 3 5 3 2 4 2" xfId="5386" xr:uid="{2FAA985B-0E1D-4DA2-B4E8-FA1F581C6FA3}"/>
    <cellStyle name="Currency 3 5 3 2 4 2 2" xfId="11050" xr:uid="{5BE4FC5A-4E1F-4A45-A543-49A464FA00E3}"/>
    <cellStyle name="Currency 3 5 3 2 4 2 2 2" xfId="22378" xr:uid="{E2ECE052-3241-475E-90A0-450EB4D57708}"/>
    <cellStyle name="Currency 3 5 3 2 4 2 2 2 2" xfId="45034" xr:uid="{6DB794AA-6771-4ED4-85DC-69D30E933660}"/>
    <cellStyle name="Currency 3 5 3 2 4 2 2 3" xfId="33706" xr:uid="{F3E7DEE4-A6A3-4ED3-8E34-9C2B3F96F140}"/>
    <cellStyle name="Currency 3 5 3 2 4 2 3" xfId="16714" xr:uid="{6328A74B-4693-4865-8E2D-8862E1CB601D}"/>
    <cellStyle name="Currency 3 5 3 2 4 2 3 2" xfId="39370" xr:uid="{1C4E528B-AEB7-4880-9EC5-24738F2AB7B3}"/>
    <cellStyle name="Currency 3 5 3 2 4 2 4" xfId="28042" xr:uid="{47E51A90-AEAC-465E-B46B-410F77B26EA7}"/>
    <cellStyle name="Currency 3 5 3 2 4 3" xfId="8218" xr:uid="{9E4DDCE3-3A82-4B51-8C2C-0359BB798FA7}"/>
    <cellStyle name="Currency 3 5 3 2 4 3 2" xfId="19546" xr:uid="{E8B5D5E0-C76E-41D4-A918-F39D841621DB}"/>
    <cellStyle name="Currency 3 5 3 2 4 3 2 2" xfId="42202" xr:uid="{4A6E8958-5328-4419-ADCA-E76AC54AA058}"/>
    <cellStyle name="Currency 3 5 3 2 4 3 3" xfId="30874" xr:uid="{D270AA56-9114-4C8D-A7AC-CD71BCEB80D1}"/>
    <cellStyle name="Currency 3 5 3 2 4 4" xfId="13882" xr:uid="{CF740605-A1D8-4F37-98F1-793406097FCF}"/>
    <cellStyle name="Currency 3 5 3 2 4 4 2" xfId="36538" xr:uid="{2E04C10C-466D-472D-A47F-D6CAE1434244}"/>
    <cellStyle name="Currency 3 5 3 2 4 5" xfId="25210" xr:uid="{3C6FEF42-3CE8-4C24-98BD-81A272833664}"/>
    <cellStyle name="Currency 3 5 3 2 5" xfId="3187" xr:uid="{98AE52B7-0E06-43A7-9043-94B41FBDFC01}"/>
    <cellStyle name="Currency 3 5 3 2 5 2" xfId="8851" xr:uid="{ECB77807-1383-4A85-89BA-B971222FB949}"/>
    <cellStyle name="Currency 3 5 3 2 5 2 2" xfId="20179" xr:uid="{793D14A1-37B5-4669-A29F-4C9D0C76C635}"/>
    <cellStyle name="Currency 3 5 3 2 5 2 2 2" xfId="42835" xr:uid="{0ABD6773-50E2-44F0-B894-10D3AACB6A62}"/>
    <cellStyle name="Currency 3 5 3 2 5 2 3" xfId="31507" xr:uid="{75BECDF6-6D3B-4028-9254-FAC9A2092654}"/>
    <cellStyle name="Currency 3 5 3 2 5 3" xfId="14515" xr:uid="{9B578752-C1DC-464A-B8FF-089D14FDDF0A}"/>
    <cellStyle name="Currency 3 5 3 2 5 3 2" xfId="37171" xr:uid="{8BEFFBE3-DCF6-4E4B-805D-9A68F18B9B25}"/>
    <cellStyle name="Currency 3 5 3 2 5 4" xfId="25843" xr:uid="{00485C19-BE5D-41D4-8EA0-4FB6C3BD386F}"/>
    <cellStyle name="Currency 3 5 3 2 6" xfId="6019" xr:uid="{A75740BC-D086-452E-954E-7D9F7B53738A}"/>
    <cellStyle name="Currency 3 5 3 2 6 2" xfId="17347" xr:uid="{787F548F-BC60-43B2-9137-F922400264EC}"/>
    <cellStyle name="Currency 3 5 3 2 6 2 2" xfId="40003" xr:uid="{B8FAABB4-EBEC-4A07-968D-03D6A0D940FE}"/>
    <cellStyle name="Currency 3 5 3 2 6 3" xfId="28675" xr:uid="{27B75F0D-F904-42D2-B720-788808470703}"/>
    <cellStyle name="Currency 3 5 3 2 7" xfId="11683" xr:uid="{DBF43F24-EDBB-45D8-AE9A-F0AD328381C6}"/>
    <cellStyle name="Currency 3 5 3 2 7 2" xfId="34339" xr:uid="{F776FBAB-741D-4FA9-85E6-F05569F883C6}"/>
    <cellStyle name="Currency 3 5 3 2 8" xfId="23011" xr:uid="{D32D25AD-DA17-4CBB-9639-0FFEFE3E8A1C}"/>
    <cellStyle name="Currency 3 5 3 3" xfId="531" xr:uid="{757DCC74-2982-448A-9E18-5089A2FB1A10}"/>
    <cellStyle name="Currency 3 5 3 3 2" xfId="1235" xr:uid="{9E7D1DC8-EB02-4D62-ABE2-FCA72D22E620}"/>
    <cellStyle name="Currency 3 5 3 3 2 2" xfId="2555" xr:uid="{9C1D04A9-7CBC-44FD-A78F-1510E0ED6C04}"/>
    <cellStyle name="Currency 3 5 3 3 2 2 2" xfId="5387" xr:uid="{2D5DE6E5-A633-40EE-B6F5-7814C41D26A4}"/>
    <cellStyle name="Currency 3 5 3 3 2 2 2 2" xfId="11051" xr:uid="{58BA2A97-2166-48ED-B5A3-5A3FF46F95C9}"/>
    <cellStyle name="Currency 3 5 3 3 2 2 2 2 2" xfId="22379" xr:uid="{810008FE-FA65-4A3D-9ADD-FC244159AC47}"/>
    <cellStyle name="Currency 3 5 3 3 2 2 2 2 2 2" xfId="45035" xr:uid="{8348E4B1-81A7-400A-9D06-ABBFBD449F99}"/>
    <cellStyle name="Currency 3 5 3 3 2 2 2 2 3" xfId="33707" xr:uid="{081CA9E9-31E5-439F-9631-1DBA9CA66F1C}"/>
    <cellStyle name="Currency 3 5 3 3 2 2 2 3" xfId="16715" xr:uid="{8B1529D9-0A93-451D-9FEC-BC3C7B35DEE1}"/>
    <cellStyle name="Currency 3 5 3 3 2 2 2 3 2" xfId="39371" xr:uid="{34C17FCA-7EAD-4079-A29D-B825A7228D6F}"/>
    <cellStyle name="Currency 3 5 3 3 2 2 2 4" xfId="28043" xr:uid="{738646C9-B7C6-4EA9-BE11-6A110F31D29F}"/>
    <cellStyle name="Currency 3 5 3 3 2 2 3" xfId="8219" xr:uid="{BB94CB0D-4E89-4684-9158-685A6255D72B}"/>
    <cellStyle name="Currency 3 5 3 3 2 2 3 2" xfId="19547" xr:uid="{56C46ABC-87EE-4BED-AF1F-166ABF2843BA}"/>
    <cellStyle name="Currency 3 5 3 3 2 2 3 2 2" xfId="42203" xr:uid="{EBC08FEE-83D0-45F9-A109-AC8B73166A1C}"/>
    <cellStyle name="Currency 3 5 3 3 2 2 3 3" xfId="30875" xr:uid="{35EFDF47-9B02-429A-A86E-66C7375E7476}"/>
    <cellStyle name="Currency 3 5 3 3 2 2 4" xfId="13883" xr:uid="{F673F918-4566-46F1-B894-C84102FAE1B4}"/>
    <cellStyle name="Currency 3 5 3 3 2 2 4 2" xfId="36539" xr:uid="{C5C2153E-64BC-433D-9A3A-30D9D317073B}"/>
    <cellStyle name="Currency 3 5 3 3 2 2 5" xfId="25211" xr:uid="{B91B9AFF-3E28-4C94-88C4-775E55A4D617}"/>
    <cellStyle name="Currency 3 5 3 3 2 3" xfId="4067" xr:uid="{30BD12CE-2109-46F2-88E4-B252F2E1B070}"/>
    <cellStyle name="Currency 3 5 3 3 2 3 2" xfId="9731" xr:uid="{7C52CA3A-E543-4932-9831-0D4063CD0A5C}"/>
    <cellStyle name="Currency 3 5 3 3 2 3 2 2" xfId="21059" xr:uid="{594E3602-D8CC-449C-829E-78A3C3070D60}"/>
    <cellStyle name="Currency 3 5 3 3 2 3 2 2 2" xfId="43715" xr:uid="{63BFDD9F-0E27-426E-BE76-AD7AA7F7E9F3}"/>
    <cellStyle name="Currency 3 5 3 3 2 3 2 3" xfId="32387" xr:uid="{916C8BEE-DCA4-4996-9653-3F44F9A3A985}"/>
    <cellStyle name="Currency 3 5 3 3 2 3 3" xfId="15395" xr:uid="{7E251074-9A47-443D-9907-22BBD671EAF0}"/>
    <cellStyle name="Currency 3 5 3 3 2 3 3 2" xfId="38051" xr:uid="{CA880289-3066-4693-84AD-86D3BAF2B009}"/>
    <cellStyle name="Currency 3 5 3 3 2 3 4" xfId="26723" xr:uid="{33303F92-3D2B-41B4-A391-947A76416D91}"/>
    <cellStyle name="Currency 3 5 3 3 2 4" xfId="6899" xr:uid="{ADDAD952-36DF-4348-93CB-D90543D56AB5}"/>
    <cellStyle name="Currency 3 5 3 3 2 4 2" xfId="18227" xr:uid="{51F8FEC4-B01E-47E5-85EE-A9656C72651C}"/>
    <cellStyle name="Currency 3 5 3 3 2 4 2 2" xfId="40883" xr:uid="{037AACA3-95AF-4690-982F-4BB9D6CE56BE}"/>
    <cellStyle name="Currency 3 5 3 3 2 4 3" xfId="29555" xr:uid="{EC64FBBB-A54C-419B-B728-3AE2BC294F77}"/>
    <cellStyle name="Currency 3 5 3 3 2 5" xfId="12563" xr:uid="{434B658B-FD3C-4207-B118-7EE8AB2D9C08}"/>
    <cellStyle name="Currency 3 5 3 3 2 5 2" xfId="35219" xr:uid="{B50C0756-3330-4FA3-A393-60E2E0E4BE05}"/>
    <cellStyle name="Currency 3 5 3 3 2 6" xfId="23891" xr:uid="{AD1A6A5A-3A04-4160-96EA-3542D832D5E5}"/>
    <cellStyle name="Currency 3 5 3 3 3" xfId="2556" xr:uid="{E36C9656-AECB-43D5-8944-69AC032DF421}"/>
    <cellStyle name="Currency 3 5 3 3 3 2" xfId="5388" xr:uid="{954508FF-8D8A-412F-B446-691BF534166A}"/>
    <cellStyle name="Currency 3 5 3 3 3 2 2" xfId="11052" xr:uid="{6871A8F4-C3DF-457E-B915-FA1A8FD2F1C2}"/>
    <cellStyle name="Currency 3 5 3 3 3 2 2 2" xfId="22380" xr:uid="{7D634C9D-E56C-477A-9FD7-851C581F0F5A}"/>
    <cellStyle name="Currency 3 5 3 3 3 2 2 2 2" xfId="45036" xr:uid="{24BD32F4-AE8F-401E-9FAC-919A3A1745A5}"/>
    <cellStyle name="Currency 3 5 3 3 3 2 2 3" xfId="33708" xr:uid="{91BC8FA9-BBC8-4F9D-A6A4-0C15BE7E4C4A}"/>
    <cellStyle name="Currency 3 5 3 3 3 2 3" xfId="16716" xr:uid="{2B9BC5D5-0C0D-423E-8250-6D3BD77E9DE1}"/>
    <cellStyle name="Currency 3 5 3 3 3 2 3 2" xfId="39372" xr:uid="{C1623188-7E0C-40B3-8E69-896B7681CEA5}"/>
    <cellStyle name="Currency 3 5 3 3 3 2 4" xfId="28044" xr:uid="{EBFB02EE-76BD-4F1E-BA9F-2A3770E11F5E}"/>
    <cellStyle name="Currency 3 5 3 3 3 3" xfId="8220" xr:uid="{FF6AFF1E-A4C0-40F4-84F6-AB8FA1F9681D}"/>
    <cellStyle name="Currency 3 5 3 3 3 3 2" xfId="19548" xr:uid="{E7FA626C-8EAA-476D-A869-2D30AE8AC59A}"/>
    <cellStyle name="Currency 3 5 3 3 3 3 2 2" xfId="42204" xr:uid="{36580796-F069-4773-A994-26FC5B4E1BDB}"/>
    <cellStyle name="Currency 3 5 3 3 3 3 3" xfId="30876" xr:uid="{EC1A79D8-0734-4DD9-93FD-D172C625DA03}"/>
    <cellStyle name="Currency 3 5 3 3 3 4" xfId="13884" xr:uid="{E15713EB-9B9E-4CA4-8AF9-18E80404DBD9}"/>
    <cellStyle name="Currency 3 5 3 3 3 4 2" xfId="36540" xr:uid="{1DD445FF-23D9-450A-B1E0-93D3927A3859}"/>
    <cellStyle name="Currency 3 5 3 3 3 5" xfId="25212" xr:uid="{E219EFCC-6ABD-4802-9466-5C485A1BED13}"/>
    <cellStyle name="Currency 3 5 3 3 4" xfId="3363" xr:uid="{3D3DE7B2-5A0F-4513-8A96-8A1754244F8B}"/>
    <cellStyle name="Currency 3 5 3 3 4 2" xfId="9027" xr:uid="{D5BE39A2-F3CD-48BF-A5CA-BA9B976D46AC}"/>
    <cellStyle name="Currency 3 5 3 3 4 2 2" xfId="20355" xr:uid="{8F9291C5-9121-4467-BF33-F20CA747D8BD}"/>
    <cellStyle name="Currency 3 5 3 3 4 2 2 2" xfId="43011" xr:uid="{3786E312-0F27-483F-A67A-B5BDF8A70343}"/>
    <cellStyle name="Currency 3 5 3 3 4 2 3" xfId="31683" xr:uid="{EC692804-B162-42A5-8369-2EC7AB285BE8}"/>
    <cellStyle name="Currency 3 5 3 3 4 3" xfId="14691" xr:uid="{83550295-82D2-4300-BC31-D61D58CEDBF1}"/>
    <cellStyle name="Currency 3 5 3 3 4 3 2" xfId="37347" xr:uid="{E6D88E22-A58D-48B2-9B88-2A9A01A3A1EA}"/>
    <cellStyle name="Currency 3 5 3 3 4 4" xfId="26019" xr:uid="{32E5CCD1-C4A1-4724-ADE4-313E3FC0A910}"/>
    <cellStyle name="Currency 3 5 3 3 5" xfId="6195" xr:uid="{E96E3156-FDB1-44C5-A9D1-00F793A8AFA9}"/>
    <cellStyle name="Currency 3 5 3 3 5 2" xfId="17523" xr:uid="{387DE64D-8D48-4944-8929-14D4706230A7}"/>
    <cellStyle name="Currency 3 5 3 3 5 2 2" xfId="40179" xr:uid="{85FA92E9-4809-4CFB-A15C-755045ADBD2A}"/>
    <cellStyle name="Currency 3 5 3 3 5 3" xfId="28851" xr:uid="{9A88DB96-7E7B-493C-AE15-026CDF8692F7}"/>
    <cellStyle name="Currency 3 5 3 3 6" xfId="11859" xr:uid="{B9F153E4-D296-4B05-8A8A-4D7A8F56E23F}"/>
    <cellStyle name="Currency 3 5 3 3 6 2" xfId="34515" xr:uid="{A32508B8-3A47-41A4-8FC9-C42CE3FCD87D}"/>
    <cellStyle name="Currency 3 5 3 3 7" xfId="23187" xr:uid="{016FA368-C409-4DDB-940D-E52037DAB454}"/>
    <cellStyle name="Currency 3 5 3 4" xfId="883" xr:uid="{9DDA77E8-BBFC-4F89-ABE6-C7F9775E6964}"/>
    <cellStyle name="Currency 3 5 3 4 2" xfId="2557" xr:uid="{0CB51B46-94BE-4EBE-8341-7012CD4A500C}"/>
    <cellStyle name="Currency 3 5 3 4 2 2" xfId="5389" xr:uid="{D22B914B-834C-4EAC-962E-20E05EE92F5A}"/>
    <cellStyle name="Currency 3 5 3 4 2 2 2" xfId="11053" xr:uid="{CF1F0DB4-7665-4EAA-98D4-42825E946186}"/>
    <cellStyle name="Currency 3 5 3 4 2 2 2 2" xfId="22381" xr:uid="{C8CD0DD1-2237-4402-854F-33EBF32788C1}"/>
    <cellStyle name="Currency 3 5 3 4 2 2 2 2 2" xfId="45037" xr:uid="{BA4F2B95-5E63-4161-9B0A-F1EC0CED5848}"/>
    <cellStyle name="Currency 3 5 3 4 2 2 2 3" xfId="33709" xr:uid="{919FCAFC-FD47-41D4-A857-63A47FA3C62E}"/>
    <cellStyle name="Currency 3 5 3 4 2 2 3" xfId="16717" xr:uid="{662FE9F4-701B-4C86-9BD4-4F95D95379C6}"/>
    <cellStyle name="Currency 3 5 3 4 2 2 3 2" xfId="39373" xr:uid="{8C09B661-9F38-4414-969D-26B2E926827F}"/>
    <cellStyle name="Currency 3 5 3 4 2 2 4" xfId="28045" xr:uid="{729909DE-D4E1-4326-AF9C-494C386037B1}"/>
    <cellStyle name="Currency 3 5 3 4 2 3" xfId="8221" xr:uid="{878A2D71-9B9B-47B7-8D4D-5D4D08D3E006}"/>
    <cellStyle name="Currency 3 5 3 4 2 3 2" xfId="19549" xr:uid="{4118A53E-72C8-4F7B-9FF3-C796F8F1C377}"/>
    <cellStyle name="Currency 3 5 3 4 2 3 2 2" xfId="42205" xr:uid="{66EAE003-4934-4288-8E91-09B8163A632C}"/>
    <cellStyle name="Currency 3 5 3 4 2 3 3" xfId="30877" xr:uid="{2E3F302D-7082-45F1-8CAB-D2CFBB3C9311}"/>
    <cellStyle name="Currency 3 5 3 4 2 4" xfId="13885" xr:uid="{9ECF4828-4614-400F-BAF9-14CC590494D6}"/>
    <cellStyle name="Currency 3 5 3 4 2 4 2" xfId="36541" xr:uid="{0EFF7892-B84B-4BA8-A4DE-91EAA702D7AC}"/>
    <cellStyle name="Currency 3 5 3 4 2 5" xfId="25213" xr:uid="{D7F4BA71-5056-42DE-B43D-93E7B0459961}"/>
    <cellStyle name="Currency 3 5 3 4 3" xfId="3715" xr:uid="{1C930F9F-AF87-4966-BAA4-02C9E5B4058A}"/>
    <cellStyle name="Currency 3 5 3 4 3 2" xfId="9379" xr:uid="{14841ACB-A79C-46C0-9CAD-A28ADC20DD97}"/>
    <cellStyle name="Currency 3 5 3 4 3 2 2" xfId="20707" xr:uid="{831D7B33-AB2F-4FD5-8E03-1D948F391796}"/>
    <cellStyle name="Currency 3 5 3 4 3 2 2 2" xfId="43363" xr:uid="{8061F1F9-1718-4A14-8EF3-C90FA370736D}"/>
    <cellStyle name="Currency 3 5 3 4 3 2 3" xfId="32035" xr:uid="{981B78F4-9AD0-4CFD-8B98-FAC76A3A2A53}"/>
    <cellStyle name="Currency 3 5 3 4 3 3" xfId="15043" xr:uid="{0E66C6F5-8841-4D40-BA95-C549B9AD1ABC}"/>
    <cellStyle name="Currency 3 5 3 4 3 3 2" xfId="37699" xr:uid="{9BF9ABED-B055-471C-8884-25C919BB9153}"/>
    <cellStyle name="Currency 3 5 3 4 3 4" xfId="26371" xr:uid="{C383CA78-8743-4F77-BDDA-AD372B1D6EB8}"/>
    <cellStyle name="Currency 3 5 3 4 4" xfId="6547" xr:uid="{0BF55B95-1870-48F3-8D71-AA011B7E40D4}"/>
    <cellStyle name="Currency 3 5 3 4 4 2" xfId="17875" xr:uid="{2366519D-0182-4705-8035-93C2941F7B2A}"/>
    <cellStyle name="Currency 3 5 3 4 4 2 2" xfId="40531" xr:uid="{8276B403-092C-4E8E-9170-EA83C98D67F4}"/>
    <cellStyle name="Currency 3 5 3 4 4 3" xfId="29203" xr:uid="{2BA5D36A-F40A-49B7-AB90-EEC1671F238F}"/>
    <cellStyle name="Currency 3 5 3 4 5" xfId="12211" xr:uid="{1E3122A1-0DFD-4969-B9EA-09458961E879}"/>
    <cellStyle name="Currency 3 5 3 4 5 2" xfId="34867" xr:uid="{B85D098E-E3FE-46D7-AE5C-0FDD125E7A6B}"/>
    <cellStyle name="Currency 3 5 3 4 6" xfId="23539" xr:uid="{CFCA94ED-F37C-44A7-8C5C-89BC5FD93710}"/>
    <cellStyle name="Currency 3 5 3 5" xfId="2558" xr:uid="{17391EA4-8144-4AA5-9139-DB2792506E9B}"/>
    <cellStyle name="Currency 3 5 3 5 2" xfId="5390" xr:uid="{36587A3C-738F-4042-8823-6B3F22E075EB}"/>
    <cellStyle name="Currency 3 5 3 5 2 2" xfId="11054" xr:uid="{33549172-9598-4044-A984-DBFD5A7933E0}"/>
    <cellStyle name="Currency 3 5 3 5 2 2 2" xfId="22382" xr:uid="{CE0FEA3C-C04E-4093-AF31-228498A48C66}"/>
    <cellStyle name="Currency 3 5 3 5 2 2 2 2" xfId="45038" xr:uid="{E5CB57E3-3F4C-4D90-8C97-13C98C6BE739}"/>
    <cellStyle name="Currency 3 5 3 5 2 2 3" xfId="33710" xr:uid="{1637CB6F-40EF-484A-9A87-306E05E5D927}"/>
    <cellStyle name="Currency 3 5 3 5 2 3" xfId="16718" xr:uid="{77706E8A-AD90-4862-B2C7-24101D1A9A5F}"/>
    <cellStyle name="Currency 3 5 3 5 2 3 2" xfId="39374" xr:uid="{5B9F9FAA-7D7A-441D-A165-7B6117093874}"/>
    <cellStyle name="Currency 3 5 3 5 2 4" xfId="28046" xr:uid="{838A3579-A9EF-4277-B95A-8684AEF0BBF2}"/>
    <cellStyle name="Currency 3 5 3 5 3" xfId="8222" xr:uid="{83021406-5B0A-4E55-A842-082B7E7D1E98}"/>
    <cellStyle name="Currency 3 5 3 5 3 2" xfId="19550" xr:uid="{6251BEDF-F7D2-4D15-82E9-D02F39723AB3}"/>
    <cellStyle name="Currency 3 5 3 5 3 2 2" xfId="42206" xr:uid="{C0B7577F-EA77-43B3-A836-1D4D3D1B2C02}"/>
    <cellStyle name="Currency 3 5 3 5 3 3" xfId="30878" xr:uid="{FA3038AE-22F6-477B-B3E6-A524DC04F554}"/>
    <cellStyle name="Currency 3 5 3 5 4" xfId="13886" xr:uid="{4DB91402-9823-413E-BF0C-47377F11FEDE}"/>
    <cellStyle name="Currency 3 5 3 5 4 2" xfId="36542" xr:uid="{C35E4863-E803-408E-AB5A-BC9D2358B690}"/>
    <cellStyle name="Currency 3 5 3 5 5" xfId="25214" xr:uid="{885832FC-5036-4F80-8287-FEC606EC5DAB}"/>
    <cellStyle name="Currency 3 5 3 6" xfId="3011" xr:uid="{98F65CA8-9649-479F-A932-4CE2EE974334}"/>
    <cellStyle name="Currency 3 5 3 6 2" xfId="8675" xr:uid="{D10C0A91-1D6D-47CB-AC4E-84EDFB2F39D2}"/>
    <cellStyle name="Currency 3 5 3 6 2 2" xfId="20003" xr:uid="{C7FC0252-73FB-49DB-A2E6-EBDD3C539A8B}"/>
    <cellStyle name="Currency 3 5 3 6 2 2 2" xfId="42659" xr:uid="{2281BB63-3F92-4493-B5FF-F2F50DB682E1}"/>
    <cellStyle name="Currency 3 5 3 6 2 3" xfId="31331" xr:uid="{369AC844-2216-4C6D-ACDA-8228236C47BD}"/>
    <cellStyle name="Currency 3 5 3 6 3" xfId="14339" xr:uid="{6DADF7EA-B5AD-4758-AA58-DF20E1A2018C}"/>
    <cellStyle name="Currency 3 5 3 6 3 2" xfId="36995" xr:uid="{0CE6B1B3-A4CE-4FC4-8D94-EE5BA9E72F48}"/>
    <cellStyle name="Currency 3 5 3 6 4" xfId="25667" xr:uid="{46172C7E-203B-44F6-B9D5-6B1270375511}"/>
    <cellStyle name="Currency 3 5 3 7" xfId="5843" xr:uid="{8547DA87-738C-4AD9-A520-D9EE51ED4391}"/>
    <cellStyle name="Currency 3 5 3 7 2" xfId="17171" xr:uid="{AC0ADCE0-3718-409C-B7E8-FB11656229E0}"/>
    <cellStyle name="Currency 3 5 3 7 2 2" xfId="39827" xr:uid="{6F7ED192-88C2-4253-8355-6CC11FB36C2B}"/>
    <cellStyle name="Currency 3 5 3 7 3" xfId="28499" xr:uid="{BE79567C-0AD0-4FF4-BC22-E589FD341546}"/>
    <cellStyle name="Currency 3 5 3 8" xfId="11507" xr:uid="{7ED8349A-B907-466F-BAC8-E0D9E47A259F}"/>
    <cellStyle name="Currency 3 5 3 8 2" xfId="34163" xr:uid="{0520CEB8-30D7-4952-B7DD-EDF18B91FCE2}"/>
    <cellStyle name="Currency 3 5 3 9" xfId="22835" xr:uid="{524317D8-AE35-4740-9741-4011E42F4423}"/>
    <cellStyle name="Currency 3 5 4" xfId="267" xr:uid="{5EFA60B2-E5C2-49C0-9FD6-16880E28553C}"/>
    <cellStyle name="Currency 3 5 4 2" xfId="619" xr:uid="{D84169CA-B6C9-4F88-BF7E-F964CB898345}"/>
    <cellStyle name="Currency 3 5 4 2 2" xfId="1323" xr:uid="{A1A58DFE-BCFC-4573-956B-DF89C880439C}"/>
    <cellStyle name="Currency 3 5 4 2 2 2" xfId="2559" xr:uid="{DB975DA2-A0F8-425F-B1BF-08CC5F538A87}"/>
    <cellStyle name="Currency 3 5 4 2 2 2 2" xfId="5391" xr:uid="{8CA6E4F8-5C93-4054-85A5-2A4FC765FA7F}"/>
    <cellStyle name="Currency 3 5 4 2 2 2 2 2" xfId="11055" xr:uid="{2CFE1029-ADB1-41B5-B7FD-5C044AD539DA}"/>
    <cellStyle name="Currency 3 5 4 2 2 2 2 2 2" xfId="22383" xr:uid="{2E8D57A5-96DC-4815-9C10-8F25702D3FA6}"/>
    <cellStyle name="Currency 3 5 4 2 2 2 2 2 2 2" xfId="45039" xr:uid="{0EFB8DAC-3028-4FDA-B4E8-8E10E02E378F}"/>
    <cellStyle name="Currency 3 5 4 2 2 2 2 2 3" xfId="33711" xr:uid="{0D9E8387-41E6-4719-AA37-E0158AA039EC}"/>
    <cellStyle name="Currency 3 5 4 2 2 2 2 3" xfId="16719" xr:uid="{28489FEA-C59B-43FB-9C5F-7304D633C927}"/>
    <cellStyle name="Currency 3 5 4 2 2 2 2 3 2" xfId="39375" xr:uid="{6948B6AB-82E5-4ACC-885B-B9055FBEE426}"/>
    <cellStyle name="Currency 3 5 4 2 2 2 2 4" xfId="28047" xr:uid="{114B9FAB-7F9C-444B-A0A1-E3E7ABB5B233}"/>
    <cellStyle name="Currency 3 5 4 2 2 2 3" xfId="8223" xr:uid="{25C2D370-51D6-4F1F-9C30-2D90BC71EBBE}"/>
    <cellStyle name="Currency 3 5 4 2 2 2 3 2" xfId="19551" xr:uid="{B7B039B7-7298-41EA-B69D-442C228AB7C4}"/>
    <cellStyle name="Currency 3 5 4 2 2 2 3 2 2" xfId="42207" xr:uid="{E0661BE0-BDFE-495D-A173-EF04D05260BD}"/>
    <cellStyle name="Currency 3 5 4 2 2 2 3 3" xfId="30879" xr:uid="{EB9E14A5-B81B-4615-BEB4-B33313AF3DEB}"/>
    <cellStyle name="Currency 3 5 4 2 2 2 4" xfId="13887" xr:uid="{5CF35C70-2E8A-487B-8B2A-A2904F4BE881}"/>
    <cellStyle name="Currency 3 5 4 2 2 2 4 2" xfId="36543" xr:uid="{0BCA8D68-9177-4414-AB6D-947B1F9C3741}"/>
    <cellStyle name="Currency 3 5 4 2 2 2 5" xfId="25215" xr:uid="{92896FA0-E6E9-46AC-A0B7-F6CDFE680C62}"/>
    <cellStyle name="Currency 3 5 4 2 2 3" xfId="4155" xr:uid="{272DC7D7-FFDB-4BD6-AA48-2C4112013610}"/>
    <cellStyle name="Currency 3 5 4 2 2 3 2" xfId="9819" xr:uid="{1EE4A78B-679B-4128-B07E-08D469BBC69B}"/>
    <cellStyle name="Currency 3 5 4 2 2 3 2 2" xfId="21147" xr:uid="{3B93413E-E861-49A6-8A8B-FE65ABECDEE7}"/>
    <cellStyle name="Currency 3 5 4 2 2 3 2 2 2" xfId="43803" xr:uid="{A08854F8-6743-4A05-80A4-E6BD431F0B89}"/>
    <cellStyle name="Currency 3 5 4 2 2 3 2 3" xfId="32475" xr:uid="{9575BC73-A142-4C97-82FF-219CBB5598B3}"/>
    <cellStyle name="Currency 3 5 4 2 2 3 3" xfId="15483" xr:uid="{1E970599-EF81-400F-8B09-2DFE6BF6F5EF}"/>
    <cellStyle name="Currency 3 5 4 2 2 3 3 2" xfId="38139" xr:uid="{5EFDB9A5-3338-4628-8A29-7BAA4686EE29}"/>
    <cellStyle name="Currency 3 5 4 2 2 3 4" xfId="26811" xr:uid="{A3CE2166-C776-4E1D-98C7-6E2D01C06866}"/>
    <cellStyle name="Currency 3 5 4 2 2 4" xfId="6987" xr:uid="{F139D629-161B-4C01-BB7D-439E1751B319}"/>
    <cellStyle name="Currency 3 5 4 2 2 4 2" xfId="18315" xr:uid="{AB5660C1-CDAA-4A6D-B14C-7D01B58C23DD}"/>
    <cellStyle name="Currency 3 5 4 2 2 4 2 2" xfId="40971" xr:uid="{D312645D-7929-4244-8ACF-B475B686B5FE}"/>
    <cellStyle name="Currency 3 5 4 2 2 4 3" xfId="29643" xr:uid="{AF2B6658-F0BD-49EB-A07D-90E8C626BA69}"/>
    <cellStyle name="Currency 3 5 4 2 2 5" xfId="12651" xr:uid="{67F56C91-7A5E-491D-89B7-16F030AFABBD}"/>
    <cellStyle name="Currency 3 5 4 2 2 5 2" xfId="35307" xr:uid="{FB8862F1-284F-4695-AB0E-82023B0FC9C5}"/>
    <cellStyle name="Currency 3 5 4 2 2 6" xfId="23979" xr:uid="{10CF7DBD-901C-417F-B396-74DB1FE1E1C6}"/>
    <cellStyle name="Currency 3 5 4 2 3" xfId="2560" xr:uid="{9F0A89EB-9861-41AF-A126-F704F9CDDF5F}"/>
    <cellStyle name="Currency 3 5 4 2 3 2" xfId="5392" xr:uid="{5647E94F-C672-46D1-85FD-D60264B2A47B}"/>
    <cellStyle name="Currency 3 5 4 2 3 2 2" xfId="11056" xr:uid="{C89CD2AD-5489-4472-9F45-026EF67CA65A}"/>
    <cellStyle name="Currency 3 5 4 2 3 2 2 2" xfId="22384" xr:uid="{2F368775-D35A-4690-9B22-E2EB9196130C}"/>
    <cellStyle name="Currency 3 5 4 2 3 2 2 2 2" xfId="45040" xr:uid="{734D108D-9A47-49E1-9B3D-3711862D6BC6}"/>
    <cellStyle name="Currency 3 5 4 2 3 2 2 3" xfId="33712" xr:uid="{F61C18FD-FA0C-4BAB-8CDA-8FD3DAE8A3C5}"/>
    <cellStyle name="Currency 3 5 4 2 3 2 3" xfId="16720" xr:uid="{8A0100C0-E4CD-4096-A324-8471C3E753E2}"/>
    <cellStyle name="Currency 3 5 4 2 3 2 3 2" xfId="39376" xr:uid="{BE714B14-E487-4CE8-9FCC-7333E7F141C0}"/>
    <cellStyle name="Currency 3 5 4 2 3 2 4" xfId="28048" xr:uid="{46ABB666-89A2-4D19-BACB-E45530F2339B}"/>
    <cellStyle name="Currency 3 5 4 2 3 3" xfId="8224" xr:uid="{0ED13453-22B7-4C2F-A30E-343A08477417}"/>
    <cellStyle name="Currency 3 5 4 2 3 3 2" xfId="19552" xr:uid="{EE362F2A-40A0-4964-8382-D514E96EDBE6}"/>
    <cellStyle name="Currency 3 5 4 2 3 3 2 2" xfId="42208" xr:uid="{76A5A996-20F7-4B61-88DA-18F0F4BCBCD9}"/>
    <cellStyle name="Currency 3 5 4 2 3 3 3" xfId="30880" xr:uid="{A5E33CB7-B07A-4CB3-9BF7-EFCC193BEC79}"/>
    <cellStyle name="Currency 3 5 4 2 3 4" xfId="13888" xr:uid="{5459C70E-605F-4537-A603-0E9E3EAC7A0F}"/>
    <cellStyle name="Currency 3 5 4 2 3 4 2" xfId="36544" xr:uid="{98A5A01F-1EE0-413E-85A2-B5AF3603A6A5}"/>
    <cellStyle name="Currency 3 5 4 2 3 5" xfId="25216" xr:uid="{0AEBB990-1921-4F17-B631-130D0E2B6E0F}"/>
    <cellStyle name="Currency 3 5 4 2 4" xfId="3451" xr:uid="{66EA47EA-1B08-4444-B010-B3DB0419C1C4}"/>
    <cellStyle name="Currency 3 5 4 2 4 2" xfId="9115" xr:uid="{1446A86D-CDBA-439A-88DF-3FF1767A94A1}"/>
    <cellStyle name="Currency 3 5 4 2 4 2 2" xfId="20443" xr:uid="{80F577D6-33E9-45C7-8EED-D2323CF69BAA}"/>
    <cellStyle name="Currency 3 5 4 2 4 2 2 2" xfId="43099" xr:uid="{18A19138-0EB4-4C1F-8CE2-E136D8C0AC04}"/>
    <cellStyle name="Currency 3 5 4 2 4 2 3" xfId="31771" xr:uid="{DB3D9EEB-11B4-4E45-8BC1-A543AE1BE4B5}"/>
    <cellStyle name="Currency 3 5 4 2 4 3" xfId="14779" xr:uid="{A684A9F7-5272-4788-A32C-1F2F781083BA}"/>
    <cellStyle name="Currency 3 5 4 2 4 3 2" xfId="37435" xr:uid="{879E5B27-B748-4356-8777-D927607B7E6B}"/>
    <cellStyle name="Currency 3 5 4 2 4 4" xfId="26107" xr:uid="{EDA4B18D-41C2-4445-BC23-D8006134412A}"/>
    <cellStyle name="Currency 3 5 4 2 5" xfId="6283" xr:uid="{C3BA21D4-B03C-4A49-B1C4-D3577FD63402}"/>
    <cellStyle name="Currency 3 5 4 2 5 2" xfId="17611" xr:uid="{7F21094C-82DC-4B66-A503-B0465043B656}"/>
    <cellStyle name="Currency 3 5 4 2 5 2 2" xfId="40267" xr:uid="{D94C5EC7-59A4-44B5-8A09-F8F7AD63AAD0}"/>
    <cellStyle name="Currency 3 5 4 2 5 3" xfId="28939" xr:uid="{365BB781-F2A0-4714-9153-C649A821BD20}"/>
    <cellStyle name="Currency 3 5 4 2 6" xfId="11947" xr:uid="{4B62EC0A-75FC-4450-8559-8D8F9A915168}"/>
    <cellStyle name="Currency 3 5 4 2 6 2" xfId="34603" xr:uid="{A6EBCBC6-4C88-40A7-80D4-1CC82AB0E150}"/>
    <cellStyle name="Currency 3 5 4 2 7" xfId="23275" xr:uid="{157C1A1E-B250-4C3E-98B4-219C8428D120}"/>
    <cellStyle name="Currency 3 5 4 3" xfId="971" xr:uid="{455ADFD5-55CA-4C4C-90D7-F08372BC1BDD}"/>
    <cellStyle name="Currency 3 5 4 3 2" xfId="2561" xr:uid="{25DB6998-F632-4E23-942B-CB59507A7516}"/>
    <cellStyle name="Currency 3 5 4 3 2 2" xfId="5393" xr:uid="{EF5E59F7-75C9-4CBE-93A0-D2704961A810}"/>
    <cellStyle name="Currency 3 5 4 3 2 2 2" xfId="11057" xr:uid="{16E82B83-EF8D-4F42-901D-2A1512BD78F3}"/>
    <cellStyle name="Currency 3 5 4 3 2 2 2 2" xfId="22385" xr:uid="{B43A5694-A624-4187-9052-2965355C52E6}"/>
    <cellStyle name="Currency 3 5 4 3 2 2 2 2 2" xfId="45041" xr:uid="{B30963C8-FC74-4ED6-884E-62A26109F2F5}"/>
    <cellStyle name="Currency 3 5 4 3 2 2 2 3" xfId="33713" xr:uid="{D1867B21-9AAE-4796-B60C-31BCB91AD5A5}"/>
    <cellStyle name="Currency 3 5 4 3 2 2 3" xfId="16721" xr:uid="{10E0AE8F-B10D-4A32-AD3F-505F64286591}"/>
    <cellStyle name="Currency 3 5 4 3 2 2 3 2" xfId="39377" xr:uid="{7604BB0F-6D6F-4E13-8FE0-3C4F346FE5E9}"/>
    <cellStyle name="Currency 3 5 4 3 2 2 4" xfId="28049" xr:uid="{222BC4F1-E6F9-4D87-82AC-B315BCBC5E30}"/>
    <cellStyle name="Currency 3 5 4 3 2 3" xfId="8225" xr:uid="{A07199F2-B8DB-4FF4-B1D6-D5843A0728CC}"/>
    <cellStyle name="Currency 3 5 4 3 2 3 2" xfId="19553" xr:uid="{C7CB77DF-8525-441C-8E62-803075426352}"/>
    <cellStyle name="Currency 3 5 4 3 2 3 2 2" xfId="42209" xr:uid="{92080F86-A6FA-41D4-9329-A863CC72A81B}"/>
    <cellStyle name="Currency 3 5 4 3 2 3 3" xfId="30881" xr:uid="{972E7E68-F72D-4880-B74A-798F94BDE99A}"/>
    <cellStyle name="Currency 3 5 4 3 2 4" xfId="13889" xr:uid="{1B844363-3906-44C7-8EBC-DC714D28C828}"/>
    <cellStyle name="Currency 3 5 4 3 2 4 2" xfId="36545" xr:uid="{195159B8-AA18-4E0A-8E1E-4E7A751C6AA8}"/>
    <cellStyle name="Currency 3 5 4 3 2 5" xfId="25217" xr:uid="{C1E05AAB-E671-4F56-A60E-CA00691CA212}"/>
    <cellStyle name="Currency 3 5 4 3 3" xfId="3803" xr:uid="{B1C6EB39-C5BA-45A2-8D41-02B6AEC8DF64}"/>
    <cellStyle name="Currency 3 5 4 3 3 2" xfId="9467" xr:uid="{4EDF34FE-130D-48CB-8DDC-1CADACEB1948}"/>
    <cellStyle name="Currency 3 5 4 3 3 2 2" xfId="20795" xr:uid="{47C78189-439E-4315-8073-A5D7287471C3}"/>
    <cellStyle name="Currency 3 5 4 3 3 2 2 2" xfId="43451" xr:uid="{F38D97CF-1404-463C-AED4-B097072CF963}"/>
    <cellStyle name="Currency 3 5 4 3 3 2 3" xfId="32123" xr:uid="{F34054F6-D721-4889-B2B3-0E588BD896D2}"/>
    <cellStyle name="Currency 3 5 4 3 3 3" xfId="15131" xr:uid="{BF0F8A4A-EC9B-463F-A0BF-2A602C55A373}"/>
    <cellStyle name="Currency 3 5 4 3 3 3 2" xfId="37787" xr:uid="{E62DCA97-4950-4DE6-9EA2-122BB8F04926}"/>
    <cellStyle name="Currency 3 5 4 3 3 4" xfId="26459" xr:uid="{3BEF19AE-87FC-4651-B6D0-F73BBF141B2A}"/>
    <cellStyle name="Currency 3 5 4 3 4" xfId="6635" xr:uid="{C7A48974-DCAB-481D-89EC-8FEBCC007FC6}"/>
    <cellStyle name="Currency 3 5 4 3 4 2" xfId="17963" xr:uid="{81D0F3FA-E030-438F-9998-39DFAD7D7E05}"/>
    <cellStyle name="Currency 3 5 4 3 4 2 2" xfId="40619" xr:uid="{A48C26B6-11A2-40D2-B9CB-AADB1BED473D}"/>
    <cellStyle name="Currency 3 5 4 3 4 3" xfId="29291" xr:uid="{E90E68D6-5BB9-415D-9DB3-7F79DBBE3113}"/>
    <cellStyle name="Currency 3 5 4 3 5" xfId="12299" xr:uid="{A9155D57-40CD-40A1-83A4-CE8AED7788FF}"/>
    <cellStyle name="Currency 3 5 4 3 5 2" xfId="34955" xr:uid="{3B9D4D3F-9A35-4633-B9CE-BBDB7B309B75}"/>
    <cellStyle name="Currency 3 5 4 3 6" xfId="23627" xr:uid="{8B7DEA4F-6EAD-4EF0-B2DD-7B84DF1FB594}"/>
    <cellStyle name="Currency 3 5 4 4" xfId="2562" xr:uid="{A5CB7A3C-0D70-43CB-8157-52ED20BEB59D}"/>
    <cellStyle name="Currency 3 5 4 4 2" xfId="5394" xr:uid="{DFD0C353-F458-4C4E-848E-D97385FED2CF}"/>
    <cellStyle name="Currency 3 5 4 4 2 2" xfId="11058" xr:uid="{00D53166-FA2C-4535-89EB-F49A7A1847C6}"/>
    <cellStyle name="Currency 3 5 4 4 2 2 2" xfId="22386" xr:uid="{CD9BE7AC-3F50-4E49-84D7-889BBABEFD56}"/>
    <cellStyle name="Currency 3 5 4 4 2 2 2 2" xfId="45042" xr:uid="{7FB67A5A-7041-4C5F-BFFE-75D98763105A}"/>
    <cellStyle name="Currency 3 5 4 4 2 2 3" xfId="33714" xr:uid="{596D0A1A-6A1F-4C2C-888B-017924E366E1}"/>
    <cellStyle name="Currency 3 5 4 4 2 3" xfId="16722" xr:uid="{C3961FB2-0BA0-4975-BB68-617D03E7BE30}"/>
    <cellStyle name="Currency 3 5 4 4 2 3 2" xfId="39378" xr:uid="{6A4BD830-3FC3-4ADE-8529-F0E2E5EF7160}"/>
    <cellStyle name="Currency 3 5 4 4 2 4" xfId="28050" xr:uid="{9871B100-25EE-4239-B0C2-90571B00BF2A}"/>
    <cellStyle name="Currency 3 5 4 4 3" xfId="8226" xr:uid="{DC262A09-0674-4B0D-9D2D-F59EF6313E3F}"/>
    <cellStyle name="Currency 3 5 4 4 3 2" xfId="19554" xr:uid="{0D58DDAE-C28D-416C-B0C8-B9BB911554C9}"/>
    <cellStyle name="Currency 3 5 4 4 3 2 2" xfId="42210" xr:uid="{55FAC7DC-4C39-4481-8944-C618EC999EB0}"/>
    <cellStyle name="Currency 3 5 4 4 3 3" xfId="30882" xr:uid="{609DA729-ECCB-44E7-9FCF-C688A67763D8}"/>
    <cellStyle name="Currency 3 5 4 4 4" xfId="13890" xr:uid="{76406334-30C7-4D1F-A4E8-5229138A0F3C}"/>
    <cellStyle name="Currency 3 5 4 4 4 2" xfId="36546" xr:uid="{CED431B5-0362-4349-8FA6-BC2D29E90151}"/>
    <cellStyle name="Currency 3 5 4 4 5" xfId="25218" xr:uid="{782E3737-360D-4145-A4C0-C75BD27CE93E}"/>
    <cellStyle name="Currency 3 5 4 5" xfId="3099" xr:uid="{B3C3FB01-8349-4BF9-A423-22D9CAC4A082}"/>
    <cellStyle name="Currency 3 5 4 5 2" xfId="8763" xr:uid="{237DEFD0-A70D-48E8-BF8F-52259565B5E5}"/>
    <cellStyle name="Currency 3 5 4 5 2 2" xfId="20091" xr:uid="{52980884-15C6-44FB-B84B-2A0731578375}"/>
    <cellStyle name="Currency 3 5 4 5 2 2 2" xfId="42747" xr:uid="{F6DA4652-042E-45E1-AE8A-60F5E0C742A6}"/>
    <cellStyle name="Currency 3 5 4 5 2 3" xfId="31419" xr:uid="{6A8BA251-63B5-41F6-B1A2-668D3653F869}"/>
    <cellStyle name="Currency 3 5 4 5 3" xfId="14427" xr:uid="{743CB871-4C13-473F-9970-93926C57B0B5}"/>
    <cellStyle name="Currency 3 5 4 5 3 2" xfId="37083" xr:uid="{B8F0075B-46BF-4B1A-8713-02071160AD7B}"/>
    <cellStyle name="Currency 3 5 4 5 4" xfId="25755" xr:uid="{4D003C24-37E3-47C8-88F3-C2C52B6C7B3F}"/>
    <cellStyle name="Currency 3 5 4 6" xfId="5931" xr:uid="{A014328E-7934-41E0-8736-BC72FEEC6A18}"/>
    <cellStyle name="Currency 3 5 4 6 2" xfId="17259" xr:uid="{12F3BFA4-35F6-4EC4-8281-BDD46D8CA968}"/>
    <cellStyle name="Currency 3 5 4 6 2 2" xfId="39915" xr:uid="{7A558F78-B5D8-42CE-878D-45F9D2B217E1}"/>
    <cellStyle name="Currency 3 5 4 6 3" xfId="28587" xr:uid="{49E514CB-AE09-48BD-A272-1E79122A2AAA}"/>
    <cellStyle name="Currency 3 5 4 7" xfId="11595" xr:uid="{B7B3F88B-2D52-4301-A3B9-3A153EA304EC}"/>
    <cellStyle name="Currency 3 5 4 7 2" xfId="34251" xr:uid="{9F67D1A6-0406-48FE-86C5-E54203B0968D}"/>
    <cellStyle name="Currency 3 5 4 8" xfId="22923" xr:uid="{DCA9F1DD-9D94-47DF-808D-15E5868D2A3C}"/>
    <cellStyle name="Currency 3 5 5" xfId="443" xr:uid="{A4FD537F-2FB6-4429-9C96-0F3401CA530D}"/>
    <cellStyle name="Currency 3 5 5 2" xfId="1147" xr:uid="{EA759B07-AEC2-422B-A86D-0913DE764200}"/>
    <cellStyle name="Currency 3 5 5 2 2" xfId="2563" xr:uid="{331F4DA9-BF48-4DA0-974E-5010882C00C4}"/>
    <cellStyle name="Currency 3 5 5 2 2 2" xfId="5395" xr:uid="{D900FD50-5C38-41A4-AA47-770BBD53743D}"/>
    <cellStyle name="Currency 3 5 5 2 2 2 2" xfId="11059" xr:uid="{D8D19AEB-A998-4153-80DE-A2434CDF0E0D}"/>
    <cellStyle name="Currency 3 5 5 2 2 2 2 2" xfId="22387" xr:uid="{6B933564-169F-4214-8168-87AB6841AA69}"/>
    <cellStyle name="Currency 3 5 5 2 2 2 2 2 2" xfId="45043" xr:uid="{2792A5FB-6D02-49E4-88AA-83E9DACC79E1}"/>
    <cellStyle name="Currency 3 5 5 2 2 2 2 3" xfId="33715" xr:uid="{1653F2CF-CBD8-4E85-A81E-619B3B091ECE}"/>
    <cellStyle name="Currency 3 5 5 2 2 2 3" xfId="16723" xr:uid="{48748A09-8F64-4EE9-97E6-759AE36CC94F}"/>
    <cellStyle name="Currency 3 5 5 2 2 2 3 2" xfId="39379" xr:uid="{AEBAD09E-432C-41CD-83C3-25952BAA23C7}"/>
    <cellStyle name="Currency 3 5 5 2 2 2 4" xfId="28051" xr:uid="{D771D112-3352-4610-B9A8-5938905E39EE}"/>
    <cellStyle name="Currency 3 5 5 2 2 3" xfId="8227" xr:uid="{B27E9220-83B3-4819-B96F-2D48596F020C}"/>
    <cellStyle name="Currency 3 5 5 2 2 3 2" xfId="19555" xr:uid="{C185B2BB-67FA-4DB6-A44C-718BBE9925D5}"/>
    <cellStyle name="Currency 3 5 5 2 2 3 2 2" xfId="42211" xr:uid="{9E8C10CB-9D0A-4599-9DA6-208703F1F20E}"/>
    <cellStyle name="Currency 3 5 5 2 2 3 3" xfId="30883" xr:uid="{634DA7C3-45F4-49ED-A1FF-7FB44366B5AC}"/>
    <cellStyle name="Currency 3 5 5 2 2 4" xfId="13891" xr:uid="{19224072-AB19-417A-B1B9-1B3ADD8B22F0}"/>
    <cellStyle name="Currency 3 5 5 2 2 4 2" xfId="36547" xr:uid="{DC83B413-A2D5-4AE7-9448-379EC56B668B}"/>
    <cellStyle name="Currency 3 5 5 2 2 5" xfId="25219" xr:uid="{4A855A73-304D-48EE-BF82-07745B42142B}"/>
    <cellStyle name="Currency 3 5 5 2 3" xfId="3979" xr:uid="{838B74A3-A713-4291-84E6-9F15A2FEFC07}"/>
    <cellStyle name="Currency 3 5 5 2 3 2" xfId="9643" xr:uid="{710B0895-C39A-4833-B1B2-BFB714DA4ACB}"/>
    <cellStyle name="Currency 3 5 5 2 3 2 2" xfId="20971" xr:uid="{B596E53D-8701-413E-BC0B-26ABE525C573}"/>
    <cellStyle name="Currency 3 5 5 2 3 2 2 2" xfId="43627" xr:uid="{82437335-B89E-4529-95FD-F555BF6F232C}"/>
    <cellStyle name="Currency 3 5 5 2 3 2 3" xfId="32299" xr:uid="{54287F0A-6096-4B8A-AA0A-5C7434449925}"/>
    <cellStyle name="Currency 3 5 5 2 3 3" xfId="15307" xr:uid="{B86715B3-43CF-4F7E-A12B-47B9EB681B14}"/>
    <cellStyle name="Currency 3 5 5 2 3 3 2" xfId="37963" xr:uid="{27E21488-786F-4454-A2C2-2D45A160102D}"/>
    <cellStyle name="Currency 3 5 5 2 3 4" xfId="26635" xr:uid="{FB4F9765-35F6-432E-82C4-9C4A4DF92251}"/>
    <cellStyle name="Currency 3 5 5 2 4" xfId="6811" xr:uid="{35D0406E-9429-4BF6-80BC-9694EB66C260}"/>
    <cellStyle name="Currency 3 5 5 2 4 2" xfId="18139" xr:uid="{E05C9115-42E0-471A-874F-300EBFA87BBF}"/>
    <cellStyle name="Currency 3 5 5 2 4 2 2" xfId="40795" xr:uid="{29FD85B7-4A3C-4BCC-9610-E548417C2A46}"/>
    <cellStyle name="Currency 3 5 5 2 4 3" xfId="29467" xr:uid="{3AEA38AF-A2E3-4390-A518-F191F1B6FC1F}"/>
    <cellStyle name="Currency 3 5 5 2 5" xfId="12475" xr:uid="{009F3823-5D96-48B4-8D30-EC6B5DA9C0B2}"/>
    <cellStyle name="Currency 3 5 5 2 5 2" xfId="35131" xr:uid="{5E745C9F-4490-429A-8112-36EF544E71FE}"/>
    <cellStyle name="Currency 3 5 5 2 6" xfId="23803" xr:uid="{C7BDFC1D-6C27-4436-8CBB-CAAF22BCE881}"/>
    <cellStyle name="Currency 3 5 5 3" xfId="2564" xr:uid="{9C43F03C-C13B-4F1A-BFD1-032D7BDD039A}"/>
    <cellStyle name="Currency 3 5 5 3 2" xfId="5396" xr:uid="{A97EB4AB-953C-499A-9F06-FE9127E94D45}"/>
    <cellStyle name="Currency 3 5 5 3 2 2" xfId="11060" xr:uid="{6F0FB664-1809-4F9F-88D7-E9E283CB0E6B}"/>
    <cellStyle name="Currency 3 5 5 3 2 2 2" xfId="22388" xr:uid="{C3F74FA1-90D0-4ACD-8B81-6111D28E366B}"/>
    <cellStyle name="Currency 3 5 5 3 2 2 2 2" xfId="45044" xr:uid="{8003FB73-DCA9-4FD1-8CDD-66877F375A15}"/>
    <cellStyle name="Currency 3 5 5 3 2 2 3" xfId="33716" xr:uid="{5D3E8E76-B080-4FCF-984E-86EAA15DD59A}"/>
    <cellStyle name="Currency 3 5 5 3 2 3" xfId="16724" xr:uid="{A9E33001-E79D-4A18-B6FF-ACFBED195E84}"/>
    <cellStyle name="Currency 3 5 5 3 2 3 2" xfId="39380" xr:uid="{76B585AE-2212-4A1C-A521-15E06792C527}"/>
    <cellStyle name="Currency 3 5 5 3 2 4" xfId="28052" xr:uid="{F8BC986D-E1BE-4B0E-B01A-26FAFFA0D4A3}"/>
    <cellStyle name="Currency 3 5 5 3 3" xfId="8228" xr:uid="{663C9FF2-D1B7-49FF-AE23-56E5D146B320}"/>
    <cellStyle name="Currency 3 5 5 3 3 2" xfId="19556" xr:uid="{28222F24-CC3D-42E8-A10E-9FEE7D472049}"/>
    <cellStyle name="Currency 3 5 5 3 3 2 2" xfId="42212" xr:uid="{C57A0D48-5E8A-4E6F-B771-8E8F7789A193}"/>
    <cellStyle name="Currency 3 5 5 3 3 3" xfId="30884" xr:uid="{89144652-6018-4F8A-B3A3-FC947A54652D}"/>
    <cellStyle name="Currency 3 5 5 3 4" xfId="13892" xr:uid="{1C73E030-33D5-4BF5-8403-E366D0A367A7}"/>
    <cellStyle name="Currency 3 5 5 3 4 2" xfId="36548" xr:uid="{4A7755DB-42B1-4641-B7F9-FAC2626D0DCC}"/>
    <cellStyle name="Currency 3 5 5 3 5" xfId="25220" xr:uid="{7417E44C-C6D7-4A56-8179-14D4DF3F5137}"/>
    <cellStyle name="Currency 3 5 5 4" xfId="3275" xr:uid="{12D485F1-D028-49F1-9DFF-4FC722E0D817}"/>
    <cellStyle name="Currency 3 5 5 4 2" xfId="8939" xr:uid="{14188E39-C653-4256-9AB1-5B5987C725F0}"/>
    <cellStyle name="Currency 3 5 5 4 2 2" xfId="20267" xr:uid="{A9C4DC00-BC40-4A20-A02E-4678164695BC}"/>
    <cellStyle name="Currency 3 5 5 4 2 2 2" xfId="42923" xr:uid="{1ED2AC56-FAE9-4D33-BAD6-56B506B1E832}"/>
    <cellStyle name="Currency 3 5 5 4 2 3" xfId="31595" xr:uid="{387F0C63-E186-4BC8-A6C1-6C44863E4FB1}"/>
    <cellStyle name="Currency 3 5 5 4 3" xfId="14603" xr:uid="{12EED14E-327D-411D-A7B5-8D6E52D023B5}"/>
    <cellStyle name="Currency 3 5 5 4 3 2" xfId="37259" xr:uid="{D4E6D187-F84C-4F85-BA1D-7379D0F4F0D2}"/>
    <cellStyle name="Currency 3 5 5 4 4" xfId="25931" xr:uid="{C0323D10-E5FD-4A78-BD01-85A8C115B7DD}"/>
    <cellStyle name="Currency 3 5 5 5" xfId="6107" xr:uid="{B5DB27EA-7B58-4781-9E62-698F9368DDCC}"/>
    <cellStyle name="Currency 3 5 5 5 2" xfId="17435" xr:uid="{F29C5D91-38A3-4202-9EE7-76AF7F910D37}"/>
    <cellStyle name="Currency 3 5 5 5 2 2" xfId="40091" xr:uid="{D61C0C96-76C8-4444-8929-5C632905ACC5}"/>
    <cellStyle name="Currency 3 5 5 5 3" xfId="28763" xr:uid="{82BC252A-8106-4DF3-A85C-59203EEE3734}"/>
    <cellStyle name="Currency 3 5 5 6" xfId="11771" xr:uid="{8E618095-4A67-4E6E-A948-176FE014CE63}"/>
    <cellStyle name="Currency 3 5 5 6 2" xfId="34427" xr:uid="{EB0011FF-D1C4-44A7-BB93-CC767CC7AA7A}"/>
    <cellStyle name="Currency 3 5 5 7" xfId="23099" xr:uid="{5C134A80-2C82-421D-80C3-7A93E3151651}"/>
    <cellStyle name="Currency 3 5 6" xfId="795" xr:uid="{E2C167D2-438C-49B7-9C7C-6D1BA368E6EB}"/>
    <cellStyle name="Currency 3 5 6 2" xfId="2565" xr:uid="{8D2FED10-0CDD-41C2-890F-B6DFD21FFD48}"/>
    <cellStyle name="Currency 3 5 6 2 2" xfId="5397" xr:uid="{44B569EE-7459-4FBB-B862-27B24FC95198}"/>
    <cellStyle name="Currency 3 5 6 2 2 2" xfId="11061" xr:uid="{6068DE52-D686-4693-BA2B-C9E4FBF5145A}"/>
    <cellStyle name="Currency 3 5 6 2 2 2 2" xfId="22389" xr:uid="{AF92FFD1-3373-4269-9885-067A4E1FBB2E}"/>
    <cellStyle name="Currency 3 5 6 2 2 2 2 2" xfId="45045" xr:uid="{46813F10-72F9-45C8-94F7-6B5892976B4E}"/>
    <cellStyle name="Currency 3 5 6 2 2 2 3" xfId="33717" xr:uid="{55133BDE-CFC3-497E-B832-653D332EF6BA}"/>
    <cellStyle name="Currency 3 5 6 2 2 3" xfId="16725" xr:uid="{04B02120-0D54-4957-9A4F-8B53AA0F4946}"/>
    <cellStyle name="Currency 3 5 6 2 2 3 2" xfId="39381" xr:uid="{78567A19-0DC9-4267-997A-33E3A98A5AD7}"/>
    <cellStyle name="Currency 3 5 6 2 2 4" xfId="28053" xr:uid="{F74D753C-A1C7-40BD-B5A9-664B960CD0DF}"/>
    <cellStyle name="Currency 3 5 6 2 3" xfId="8229" xr:uid="{81A0540C-B563-44AA-A1F4-D7F7A1965812}"/>
    <cellStyle name="Currency 3 5 6 2 3 2" xfId="19557" xr:uid="{62D56F07-EFCB-40FD-8E27-2C9685BA0737}"/>
    <cellStyle name="Currency 3 5 6 2 3 2 2" xfId="42213" xr:uid="{A4ACC5A4-F4C4-4CEC-BAA6-C03B17A1AB6E}"/>
    <cellStyle name="Currency 3 5 6 2 3 3" xfId="30885" xr:uid="{0CEECCCD-4D1A-4D18-8C60-5F0EF97A84BA}"/>
    <cellStyle name="Currency 3 5 6 2 4" xfId="13893" xr:uid="{E8F1FC26-6782-4173-B20B-44EF6C98D8A2}"/>
    <cellStyle name="Currency 3 5 6 2 4 2" xfId="36549" xr:uid="{AA98253A-EEB2-4AEB-AD72-4FB83DBA2590}"/>
    <cellStyle name="Currency 3 5 6 2 5" xfId="25221" xr:uid="{9AD34FBE-2369-4215-841B-1BE5F9E53C69}"/>
    <cellStyle name="Currency 3 5 6 3" xfId="3627" xr:uid="{C0EDD487-3B4D-4298-8E27-99D0BBBD05FC}"/>
    <cellStyle name="Currency 3 5 6 3 2" xfId="9291" xr:uid="{69C53F73-2630-4544-9779-A2E62F6942DC}"/>
    <cellStyle name="Currency 3 5 6 3 2 2" xfId="20619" xr:uid="{BD75D89A-9ECB-436D-86A9-1E76D9A11F3B}"/>
    <cellStyle name="Currency 3 5 6 3 2 2 2" xfId="43275" xr:uid="{B2D380E6-6526-43BD-9F4E-C0D34E3CC55D}"/>
    <cellStyle name="Currency 3 5 6 3 2 3" xfId="31947" xr:uid="{4C7A8EDC-E1D6-4DF5-BD94-0FE4D4378991}"/>
    <cellStyle name="Currency 3 5 6 3 3" xfId="14955" xr:uid="{607EA0EE-5500-4293-A4F0-5626B6A1B875}"/>
    <cellStyle name="Currency 3 5 6 3 3 2" xfId="37611" xr:uid="{6A887FA9-F729-40B9-B358-339B03EB751C}"/>
    <cellStyle name="Currency 3 5 6 3 4" xfId="26283" xr:uid="{98D957BA-20AF-4984-AB29-3C7421505390}"/>
    <cellStyle name="Currency 3 5 6 4" xfId="6459" xr:uid="{6335E5CD-ADB5-4F01-A486-9BE6B9EA90A5}"/>
    <cellStyle name="Currency 3 5 6 4 2" xfId="17787" xr:uid="{8DE4E8EE-BE8A-43B4-BA9B-2797EFC7B7F6}"/>
    <cellStyle name="Currency 3 5 6 4 2 2" xfId="40443" xr:uid="{320EE22E-B33A-4F6B-9F2A-0768E529896C}"/>
    <cellStyle name="Currency 3 5 6 4 3" xfId="29115" xr:uid="{0F64C8BB-AAFB-4AC2-870D-C12A0BB5FE23}"/>
    <cellStyle name="Currency 3 5 6 5" xfId="12123" xr:uid="{70E126C3-245F-44BA-8981-E19CD9562CB1}"/>
    <cellStyle name="Currency 3 5 6 5 2" xfId="34779" xr:uid="{37633BAD-6DAC-4B27-8E43-B1762C7D4816}"/>
    <cellStyle name="Currency 3 5 6 6" xfId="23451" xr:uid="{2A5023A7-D307-4F99-9A07-F275554AFFDC}"/>
    <cellStyle name="Currency 3 5 7" xfId="2566" xr:uid="{05CDE79E-A854-418A-8F54-3056BFE3C9E1}"/>
    <cellStyle name="Currency 3 5 7 2" xfId="5398" xr:uid="{678B0004-BA7D-4397-8025-9A69C7203C70}"/>
    <cellStyle name="Currency 3 5 7 2 2" xfId="11062" xr:uid="{308F507E-C124-460D-AB2E-453DC647334B}"/>
    <cellStyle name="Currency 3 5 7 2 2 2" xfId="22390" xr:uid="{44805FE5-2576-41CC-B454-D5610B6A3A70}"/>
    <cellStyle name="Currency 3 5 7 2 2 2 2" xfId="45046" xr:uid="{0CB81850-078E-4169-B0E3-0791533DA3F2}"/>
    <cellStyle name="Currency 3 5 7 2 2 3" xfId="33718" xr:uid="{8A090D20-7103-4FCA-ADCF-1867194A17D0}"/>
    <cellStyle name="Currency 3 5 7 2 3" xfId="16726" xr:uid="{537753B6-95F5-4973-BB4B-54ED21AE7926}"/>
    <cellStyle name="Currency 3 5 7 2 3 2" xfId="39382" xr:uid="{29ECD490-6C6A-4E05-95C3-CDCED717C9AF}"/>
    <cellStyle name="Currency 3 5 7 2 4" xfId="28054" xr:uid="{DF8B6B1E-81FF-4F4D-B3FC-D7E242370470}"/>
    <cellStyle name="Currency 3 5 7 3" xfId="8230" xr:uid="{825D52C2-AB6C-4A2F-829E-68993A5A9F7C}"/>
    <cellStyle name="Currency 3 5 7 3 2" xfId="19558" xr:uid="{8525FF56-F7AF-42FC-B0F0-CAD1C37AC2C4}"/>
    <cellStyle name="Currency 3 5 7 3 2 2" xfId="42214" xr:uid="{4215E311-8C1B-4768-AEED-ADC543C918B7}"/>
    <cellStyle name="Currency 3 5 7 3 3" xfId="30886" xr:uid="{CB4F81E0-B598-4178-87DF-F61BFF6E9AF4}"/>
    <cellStyle name="Currency 3 5 7 4" xfId="13894" xr:uid="{E423F1A1-59F0-47CE-98E7-A74A52391A96}"/>
    <cellStyle name="Currency 3 5 7 4 2" xfId="36550" xr:uid="{3523BB93-6BF4-4D88-BC8E-1283A49C4E09}"/>
    <cellStyle name="Currency 3 5 7 5" xfId="25222" xr:uid="{373B5428-FACB-47DD-855C-15908CE36C42}"/>
    <cellStyle name="Currency 3 5 8" xfId="2923" xr:uid="{5BF22771-3308-4DB3-9B81-A30C73C23B01}"/>
    <cellStyle name="Currency 3 5 8 2" xfId="8587" xr:uid="{CF814CDB-B996-4285-8F57-B2E633729F7B}"/>
    <cellStyle name="Currency 3 5 8 2 2" xfId="19915" xr:uid="{9B61E920-FDD1-4F38-B477-DA9CB2B06499}"/>
    <cellStyle name="Currency 3 5 8 2 2 2" xfId="42571" xr:uid="{F6A4D0C6-AFBF-401E-A1BC-9C968E51E54C}"/>
    <cellStyle name="Currency 3 5 8 2 3" xfId="31243" xr:uid="{BD7AF606-4A51-4312-A825-6FCDF474B1CB}"/>
    <cellStyle name="Currency 3 5 8 3" xfId="14251" xr:uid="{45113852-11C3-4094-843B-67222E5430B9}"/>
    <cellStyle name="Currency 3 5 8 3 2" xfId="36907" xr:uid="{C2DC7CA4-0E42-4DF5-8E65-0E23302ED40F}"/>
    <cellStyle name="Currency 3 5 8 4" xfId="25579" xr:uid="{8F068FA9-05FF-41FB-A6EB-E92312D98CE3}"/>
    <cellStyle name="Currency 3 5 9" xfId="5755" xr:uid="{CF3F9FA6-A730-47CF-9944-F935176FC45E}"/>
    <cellStyle name="Currency 3 5 9 2" xfId="17083" xr:uid="{FA651AB3-1900-4977-858E-E5EDD5A0BAD2}"/>
    <cellStyle name="Currency 3 5 9 2 2" xfId="39739" xr:uid="{049137E7-A202-41EA-B259-0623E3CEC4A1}"/>
    <cellStyle name="Currency 3 5 9 3" xfId="28411" xr:uid="{1975ED25-2875-4CC8-8ED4-577623AC0A6B}"/>
    <cellStyle name="Currency 3 6" xfId="84" xr:uid="{8E6CE9A8-9726-4F07-87EC-98E6C6F9D887}"/>
    <cellStyle name="Currency 3 6 10" xfId="11412" xr:uid="{AF651726-FA4D-4912-8630-AE721E2932E7}"/>
    <cellStyle name="Currency 3 6 10 2" xfId="34068" xr:uid="{155F5EB7-1021-4A7B-8F5D-5666E190F464}"/>
    <cellStyle name="Currency 3 6 11" xfId="22740" xr:uid="{2D175055-83A8-478E-A867-ED62AFEDE888}"/>
    <cellStyle name="Currency 3 6 2" xfId="128" xr:uid="{80E2160C-0440-469C-876D-D76759D3650E}"/>
    <cellStyle name="Currency 3 6 2 10" xfId="22784" xr:uid="{A2F31101-D9D3-402C-A5E4-0FB85FB6523F}"/>
    <cellStyle name="Currency 3 6 2 2" xfId="216" xr:uid="{8E539338-A13A-44F3-93C0-FCDC7484A3BC}"/>
    <cellStyle name="Currency 3 6 2 2 2" xfId="392" xr:uid="{70A763D4-38D1-4EF0-9074-BDF789496B58}"/>
    <cellStyle name="Currency 3 6 2 2 2 2" xfId="744" xr:uid="{32BAC5BE-E193-41DA-A738-ACB7C1F49BAB}"/>
    <cellStyle name="Currency 3 6 2 2 2 2 2" xfId="1448" xr:uid="{CE3DDC5F-A845-4C9C-9F3E-152CF22D5B4D}"/>
    <cellStyle name="Currency 3 6 2 2 2 2 2 2" xfId="2567" xr:uid="{D67B9784-B0D2-4E0B-B294-C062C0A3D8A1}"/>
    <cellStyle name="Currency 3 6 2 2 2 2 2 2 2" xfId="5399" xr:uid="{AF823A85-EDE0-4C90-A68E-5F51DFCE89A4}"/>
    <cellStyle name="Currency 3 6 2 2 2 2 2 2 2 2" xfId="11063" xr:uid="{95D45478-5EFD-4A15-8D06-D6B17D8B5F9E}"/>
    <cellStyle name="Currency 3 6 2 2 2 2 2 2 2 2 2" xfId="22391" xr:uid="{8D43BECC-75C9-42BB-B57C-84B09BC5B586}"/>
    <cellStyle name="Currency 3 6 2 2 2 2 2 2 2 2 2 2" xfId="45047" xr:uid="{15384AC6-9CD9-458F-B170-61287DC7AD9D}"/>
    <cellStyle name="Currency 3 6 2 2 2 2 2 2 2 2 3" xfId="33719" xr:uid="{9078CD57-2A12-47DF-AE04-95D26FE4594A}"/>
    <cellStyle name="Currency 3 6 2 2 2 2 2 2 2 3" xfId="16727" xr:uid="{D2FE1F19-8CAD-45C0-83BE-8816AB59C1CD}"/>
    <cellStyle name="Currency 3 6 2 2 2 2 2 2 2 3 2" xfId="39383" xr:uid="{E6D8FA77-B1E8-402A-8DE3-333E29A78752}"/>
    <cellStyle name="Currency 3 6 2 2 2 2 2 2 2 4" xfId="28055" xr:uid="{AFDB1CE8-0AC5-4A51-B6A0-15D49FA8C3D7}"/>
    <cellStyle name="Currency 3 6 2 2 2 2 2 2 3" xfId="8231" xr:uid="{A516ABDD-A9DD-41F9-9DD8-91DBF28AB199}"/>
    <cellStyle name="Currency 3 6 2 2 2 2 2 2 3 2" xfId="19559" xr:uid="{754C8BFC-0BF0-45C3-B315-257311DC6015}"/>
    <cellStyle name="Currency 3 6 2 2 2 2 2 2 3 2 2" xfId="42215" xr:uid="{20528185-5500-429E-A354-BE2CDCE39457}"/>
    <cellStyle name="Currency 3 6 2 2 2 2 2 2 3 3" xfId="30887" xr:uid="{23ACB620-A5E6-486A-9921-40B8F4A5F958}"/>
    <cellStyle name="Currency 3 6 2 2 2 2 2 2 4" xfId="13895" xr:uid="{60926753-4CF1-4262-9115-35A35898D77B}"/>
    <cellStyle name="Currency 3 6 2 2 2 2 2 2 4 2" xfId="36551" xr:uid="{5BEFD147-0BCD-4908-A062-E302E86ADC80}"/>
    <cellStyle name="Currency 3 6 2 2 2 2 2 2 5" xfId="25223" xr:uid="{11453712-E0C8-447E-90CE-05A23CC57EA6}"/>
    <cellStyle name="Currency 3 6 2 2 2 2 2 3" xfId="4280" xr:uid="{CE9099E1-B86B-4C56-824D-5195EACE4B75}"/>
    <cellStyle name="Currency 3 6 2 2 2 2 2 3 2" xfId="9944" xr:uid="{636D5A8A-D856-4843-8CB6-F5C8A6E5F332}"/>
    <cellStyle name="Currency 3 6 2 2 2 2 2 3 2 2" xfId="21272" xr:uid="{6A486801-8A56-4175-A17F-6C71AE2EFB38}"/>
    <cellStyle name="Currency 3 6 2 2 2 2 2 3 2 2 2" xfId="43928" xr:uid="{2FA776B7-F061-44A3-951B-E5ED09DA9269}"/>
    <cellStyle name="Currency 3 6 2 2 2 2 2 3 2 3" xfId="32600" xr:uid="{B2EFF56B-78D0-4BE3-9113-D263DCC4149E}"/>
    <cellStyle name="Currency 3 6 2 2 2 2 2 3 3" xfId="15608" xr:uid="{9C19D2A0-DAB3-45DF-8E92-BBB09199B02A}"/>
    <cellStyle name="Currency 3 6 2 2 2 2 2 3 3 2" xfId="38264" xr:uid="{6006B89C-C3E6-427D-BFF9-5EEA4E429D73}"/>
    <cellStyle name="Currency 3 6 2 2 2 2 2 3 4" xfId="26936" xr:uid="{28066ADD-FF39-4A5E-ACA4-7BE49F409007}"/>
    <cellStyle name="Currency 3 6 2 2 2 2 2 4" xfId="7112" xr:uid="{BA996497-2F3E-4635-8653-DB3001DAE4E1}"/>
    <cellStyle name="Currency 3 6 2 2 2 2 2 4 2" xfId="18440" xr:uid="{1916F78E-BD75-4AEE-8DAD-4C374CE5DDEF}"/>
    <cellStyle name="Currency 3 6 2 2 2 2 2 4 2 2" xfId="41096" xr:uid="{055268F0-07EC-402B-AD76-36A5579BFE4A}"/>
    <cellStyle name="Currency 3 6 2 2 2 2 2 4 3" xfId="29768" xr:uid="{DA19DE8D-BB2E-49C9-A114-C71FA4B61EB9}"/>
    <cellStyle name="Currency 3 6 2 2 2 2 2 5" xfId="12776" xr:uid="{2A6444D1-54DA-441E-8667-5009660B456B}"/>
    <cellStyle name="Currency 3 6 2 2 2 2 2 5 2" xfId="35432" xr:uid="{2AF1C80D-C72C-438A-BCF2-8CF75358D0D4}"/>
    <cellStyle name="Currency 3 6 2 2 2 2 2 6" xfId="24104" xr:uid="{BB4FF836-5A41-4D84-B997-FBDB32F2480C}"/>
    <cellStyle name="Currency 3 6 2 2 2 2 3" xfId="2568" xr:uid="{F9151807-DE71-4EB6-8AAB-DC1592C8274E}"/>
    <cellStyle name="Currency 3 6 2 2 2 2 3 2" xfId="5400" xr:uid="{0955CECF-E7EA-48F8-AF9B-C6FF05B00FEB}"/>
    <cellStyle name="Currency 3 6 2 2 2 2 3 2 2" xfId="11064" xr:uid="{1D5E9121-677F-4AB4-946C-A863F73CF721}"/>
    <cellStyle name="Currency 3 6 2 2 2 2 3 2 2 2" xfId="22392" xr:uid="{781E9331-AA75-425F-B966-3B47A15A7F89}"/>
    <cellStyle name="Currency 3 6 2 2 2 2 3 2 2 2 2" xfId="45048" xr:uid="{7EC6283E-3357-476E-B74D-E5ABA1795DBC}"/>
    <cellStyle name="Currency 3 6 2 2 2 2 3 2 2 3" xfId="33720" xr:uid="{C204CF08-5709-407E-BB52-259914B4A257}"/>
    <cellStyle name="Currency 3 6 2 2 2 2 3 2 3" xfId="16728" xr:uid="{5BE1CA3A-9B11-4BA8-AA6F-1842630A8ABA}"/>
    <cellStyle name="Currency 3 6 2 2 2 2 3 2 3 2" xfId="39384" xr:uid="{7D1765D7-9C48-4225-B469-DD1F21C34453}"/>
    <cellStyle name="Currency 3 6 2 2 2 2 3 2 4" xfId="28056" xr:uid="{6AB68EE0-5991-4E78-9529-6AA67C0F0971}"/>
    <cellStyle name="Currency 3 6 2 2 2 2 3 3" xfId="8232" xr:uid="{DFC8C0B4-BEA2-4243-987C-62E79F20CC4B}"/>
    <cellStyle name="Currency 3 6 2 2 2 2 3 3 2" xfId="19560" xr:uid="{BA433FDE-7601-4CDC-A8F0-2231049D2A86}"/>
    <cellStyle name="Currency 3 6 2 2 2 2 3 3 2 2" xfId="42216" xr:uid="{C8F5C037-C5D3-4AFE-BA14-33BF55B92833}"/>
    <cellStyle name="Currency 3 6 2 2 2 2 3 3 3" xfId="30888" xr:uid="{05F8C2CA-9B93-4FC5-87BF-83C105A91A74}"/>
    <cellStyle name="Currency 3 6 2 2 2 2 3 4" xfId="13896" xr:uid="{13C684B9-37FE-4C2A-8651-733BCE3DDC7C}"/>
    <cellStyle name="Currency 3 6 2 2 2 2 3 4 2" xfId="36552" xr:uid="{68CE0A7D-989C-42BE-8045-38E52B4332E3}"/>
    <cellStyle name="Currency 3 6 2 2 2 2 3 5" xfId="25224" xr:uid="{587215A7-2DE8-4E8B-9FC4-35833B6E010E}"/>
    <cellStyle name="Currency 3 6 2 2 2 2 4" xfId="3576" xr:uid="{C5047D73-1034-4CF4-BA2D-845542F6FF40}"/>
    <cellStyle name="Currency 3 6 2 2 2 2 4 2" xfId="9240" xr:uid="{B9EA9E27-CB5D-4436-B0E2-20439F83EBEF}"/>
    <cellStyle name="Currency 3 6 2 2 2 2 4 2 2" xfId="20568" xr:uid="{551F19E4-AFA6-4F71-BFCC-2B0DC8388C18}"/>
    <cellStyle name="Currency 3 6 2 2 2 2 4 2 2 2" xfId="43224" xr:uid="{1E8D292A-36C0-4C40-92FA-78AFA3006ADF}"/>
    <cellStyle name="Currency 3 6 2 2 2 2 4 2 3" xfId="31896" xr:uid="{2D44A67E-F13E-473E-B3AC-0F69367752EB}"/>
    <cellStyle name="Currency 3 6 2 2 2 2 4 3" xfId="14904" xr:uid="{5D517702-F9D2-4782-93D8-739316BF55B4}"/>
    <cellStyle name="Currency 3 6 2 2 2 2 4 3 2" xfId="37560" xr:uid="{66CF6F8A-B98C-4CA6-A357-E009EE688DA9}"/>
    <cellStyle name="Currency 3 6 2 2 2 2 4 4" xfId="26232" xr:uid="{F6E34EC0-94BA-407F-B63D-036B25D18429}"/>
    <cellStyle name="Currency 3 6 2 2 2 2 5" xfId="6408" xr:uid="{9C954327-3D86-4E46-9311-AA3CAEB89733}"/>
    <cellStyle name="Currency 3 6 2 2 2 2 5 2" xfId="17736" xr:uid="{F3EE5FAC-8D36-49D6-827D-CF2DFC6A0790}"/>
    <cellStyle name="Currency 3 6 2 2 2 2 5 2 2" xfId="40392" xr:uid="{F4B2A341-EB1E-4889-9760-340EB5CE87B3}"/>
    <cellStyle name="Currency 3 6 2 2 2 2 5 3" xfId="29064" xr:uid="{17B634D0-45C3-4AF8-922B-281FECEDF66B}"/>
    <cellStyle name="Currency 3 6 2 2 2 2 6" xfId="12072" xr:uid="{8B657471-35ED-4A5E-959D-CB1103BA26BA}"/>
    <cellStyle name="Currency 3 6 2 2 2 2 6 2" xfId="34728" xr:uid="{311BF665-D5B9-4CEE-9AD7-EA55BCF24223}"/>
    <cellStyle name="Currency 3 6 2 2 2 2 7" xfId="23400" xr:uid="{21ACCF68-8B46-44DC-8DFA-E74EB6818513}"/>
    <cellStyle name="Currency 3 6 2 2 2 3" xfId="1096" xr:uid="{EE1555B5-C917-43F3-853F-E1A89C013886}"/>
    <cellStyle name="Currency 3 6 2 2 2 3 2" xfId="2569" xr:uid="{8C33C20C-DBBB-449E-B9D9-1D7B76944055}"/>
    <cellStyle name="Currency 3 6 2 2 2 3 2 2" xfId="5401" xr:uid="{6A8D86D6-C236-4D90-A3CE-64BC644ADE77}"/>
    <cellStyle name="Currency 3 6 2 2 2 3 2 2 2" xfId="11065" xr:uid="{DB0A72BD-34FB-46ED-B8C5-BA7ECF9ADF57}"/>
    <cellStyle name="Currency 3 6 2 2 2 3 2 2 2 2" xfId="22393" xr:uid="{FED65FF7-08D5-41C8-A087-99231445CF0F}"/>
    <cellStyle name="Currency 3 6 2 2 2 3 2 2 2 2 2" xfId="45049" xr:uid="{0F93849B-F4F1-4CE4-B32E-F571A8E9396F}"/>
    <cellStyle name="Currency 3 6 2 2 2 3 2 2 2 3" xfId="33721" xr:uid="{D93F9C9D-CB20-4D63-BB15-41448A692AE6}"/>
    <cellStyle name="Currency 3 6 2 2 2 3 2 2 3" xfId="16729" xr:uid="{67B6C38A-FB9F-4107-B467-426AB3FF022D}"/>
    <cellStyle name="Currency 3 6 2 2 2 3 2 2 3 2" xfId="39385" xr:uid="{C47B4233-B43A-467C-AC51-35F011728FC8}"/>
    <cellStyle name="Currency 3 6 2 2 2 3 2 2 4" xfId="28057" xr:uid="{DA86FE83-4B33-4DAD-983B-CDA6DCDF989F}"/>
    <cellStyle name="Currency 3 6 2 2 2 3 2 3" xfId="8233" xr:uid="{0FE868CE-D6B6-4234-861E-4D2B5FEFDE16}"/>
    <cellStyle name="Currency 3 6 2 2 2 3 2 3 2" xfId="19561" xr:uid="{D5C89F27-B2C6-4E3F-BF3D-3751B6D63873}"/>
    <cellStyle name="Currency 3 6 2 2 2 3 2 3 2 2" xfId="42217" xr:uid="{D5D9A687-2BA6-43A5-BF23-F5C40DB4367D}"/>
    <cellStyle name="Currency 3 6 2 2 2 3 2 3 3" xfId="30889" xr:uid="{DBE783F8-11F0-4EE6-8282-E0FDCD857F42}"/>
    <cellStyle name="Currency 3 6 2 2 2 3 2 4" xfId="13897" xr:uid="{23C009CF-65D3-42AA-A862-B25BF38B98E8}"/>
    <cellStyle name="Currency 3 6 2 2 2 3 2 4 2" xfId="36553" xr:uid="{0CD72789-1AC5-44AD-BF82-CEA4163054F5}"/>
    <cellStyle name="Currency 3 6 2 2 2 3 2 5" xfId="25225" xr:uid="{18292B3B-7A2A-4540-A2E8-99C80060496D}"/>
    <cellStyle name="Currency 3 6 2 2 2 3 3" xfId="3928" xr:uid="{7E3E3DB2-4E9D-4AEC-A3A4-06D911F0BDF9}"/>
    <cellStyle name="Currency 3 6 2 2 2 3 3 2" xfId="9592" xr:uid="{8AC0135F-B59C-424B-8214-77C46C515724}"/>
    <cellStyle name="Currency 3 6 2 2 2 3 3 2 2" xfId="20920" xr:uid="{6324EB2C-32B0-4CC0-8159-682005EAF21A}"/>
    <cellStyle name="Currency 3 6 2 2 2 3 3 2 2 2" xfId="43576" xr:uid="{C0F010AF-90C9-454B-99C8-3169DE850907}"/>
    <cellStyle name="Currency 3 6 2 2 2 3 3 2 3" xfId="32248" xr:uid="{C0210ADC-9660-4192-89C2-B829701D7A4A}"/>
    <cellStyle name="Currency 3 6 2 2 2 3 3 3" xfId="15256" xr:uid="{DED2425D-C5F6-400A-BAF1-5AA00A9B3DCB}"/>
    <cellStyle name="Currency 3 6 2 2 2 3 3 3 2" xfId="37912" xr:uid="{EDECDB6A-7981-4C11-AE15-6C5C86900955}"/>
    <cellStyle name="Currency 3 6 2 2 2 3 3 4" xfId="26584" xr:uid="{78AFA6D3-D5E8-45C1-AD94-A9CB81866EF9}"/>
    <cellStyle name="Currency 3 6 2 2 2 3 4" xfId="6760" xr:uid="{7D1355C5-1B03-448E-8566-4BF10F8C928C}"/>
    <cellStyle name="Currency 3 6 2 2 2 3 4 2" xfId="18088" xr:uid="{5B5DDB91-66C9-4E23-94BA-6E390ABB2D04}"/>
    <cellStyle name="Currency 3 6 2 2 2 3 4 2 2" xfId="40744" xr:uid="{7A3AF273-D49F-42EE-A12E-AC7D13928D4F}"/>
    <cellStyle name="Currency 3 6 2 2 2 3 4 3" xfId="29416" xr:uid="{E4D234FF-88D8-47B2-BFDC-807F9AD1786C}"/>
    <cellStyle name="Currency 3 6 2 2 2 3 5" xfId="12424" xr:uid="{8BF66C07-0327-4DC1-8BD1-0DA0006AC1AE}"/>
    <cellStyle name="Currency 3 6 2 2 2 3 5 2" xfId="35080" xr:uid="{6D823312-FCD6-4937-83FC-201310486EA1}"/>
    <cellStyle name="Currency 3 6 2 2 2 3 6" xfId="23752" xr:uid="{1E4E615B-0BD9-4F03-909F-23093E0364C8}"/>
    <cellStyle name="Currency 3 6 2 2 2 4" xfId="2570" xr:uid="{D387A6C3-152F-43E8-B8F9-6BC66566159F}"/>
    <cellStyle name="Currency 3 6 2 2 2 4 2" xfId="5402" xr:uid="{3B93D59F-15FC-4F1A-8513-FF72EFBE3229}"/>
    <cellStyle name="Currency 3 6 2 2 2 4 2 2" xfId="11066" xr:uid="{56D1CD13-E69D-4A77-AA28-4C60F3E97E79}"/>
    <cellStyle name="Currency 3 6 2 2 2 4 2 2 2" xfId="22394" xr:uid="{E1366A53-D40F-437B-BF58-F3A2E8B5C178}"/>
    <cellStyle name="Currency 3 6 2 2 2 4 2 2 2 2" xfId="45050" xr:uid="{59664250-D7B1-4119-9CA2-C9A880156BCE}"/>
    <cellStyle name="Currency 3 6 2 2 2 4 2 2 3" xfId="33722" xr:uid="{A9A36A37-2522-443C-9818-6C00F77B99CD}"/>
    <cellStyle name="Currency 3 6 2 2 2 4 2 3" xfId="16730" xr:uid="{9A96AD9A-A326-42E4-851F-1BDBA0C6F3A4}"/>
    <cellStyle name="Currency 3 6 2 2 2 4 2 3 2" xfId="39386" xr:uid="{47DEBFDB-9B27-465E-9E6D-2ACCA8EA8ED6}"/>
    <cellStyle name="Currency 3 6 2 2 2 4 2 4" xfId="28058" xr:uid="{E4ACA594-3171-447C-9CF6-07BAA168D425}"/>
    <cellStyle name="Currency 3 6 2 2 2 4 3" xfId="8234" xr:uid="{6FCDF429-EE72-4F1D-81F5-89CE9743DC9E}"/>
    <cellStyle name="Currency 3 6 2 2 2 4 3 2" xfId="19562" xr:uid="{88BAC930-0C03-4FD0-9F1A-1A6E908F88C8}"/>
    <cellStyle name="Currency 3 6 2 2 2 4 3 2 2" xfId="42218" xr:uid="{08D608FB-B767-42A8-AB79-5CF115332860}"/>
    <cellStyle name="Currency 3 6 2 2 2 4 3 3" xfId="30890" xr:uid="{1BD8CA27-55D5-4979-ABCD-6C749E890CD7}"/>
    <cellStyle name="Currency 3 6 2 2 2 4 4" xfId="13898" xr:uid="{0834B739-3FE8-4B81-B07B-57237C40948A}"/>
    <cellStyle name="Currency 3 6 2 2 2 4 4 2" xfId="36554" xr:uid="{B404D41C-A733-44B0-A8EF-9BAC54D5A594}"/>
    <cellStyle name="Currency 3 6 2 2 2 4 5" xfId="25226" xr:uid="{C60F1DE0-E61C-4E5D-BDD5-A7F47B0C1506}"/>
    <cellStyle name="Currency 3 6 2 2 2 5" xfId="3224" xr:uid="{74DB1C5B-3FBD-4DC9-AC21-C6CC58E62386}"/>
    <cellStyle name="Currency 3 6 2 2 2 5 2" xfId="8888" xr:uid="{6885E6FB-8A74-4EB4-8860-C89A7A17C575}"/>
    <cellStyle name="Currency 3 6 2 2 2 5 2 2" xfId="20216" xr:uid="{7278F444-5A5B-421D-8B7C-789A72A0426D}"/>
    <cellStyle name="Currency 3 6 2 2 2 5 2 2 2" xfId="42872" xr:uid="{432DA730-8BC5-4355-942C-BC9BAA253F80}"/>
    <cellStyle name="Currency 3 6 2 2 2 5 2 3" xfId="31544" xr:uid="{95159BD1-8E0F-4DD0-8127-8A5ADD949513}"/>
    <cellStyle name="Currency 3 6 2 2 2 5 3" xfId="14552" xr:uid="{B9A990B8-07E7-42E6-A0D9-444AB743136F}"/>
    <cellStyle name="Currency 3 6 2 2 2 5 3 2" xfId="37208" xr:uid="{84603AF2-F877-4745-BC98-65CC2E978A63}"/>
    <cellStyle name="Currency 3 6 2 2 2 5 4" xfId="25880" xr:uid="{558E38E0-2735-46C7-9B24-69975E6B3950}"/>
    <cellStyle name="Currency 3 6 2 2 2 6" xfId="6056" xr:uid="{39065523-D7BB-425F-9ACE-97C2CE48BC94}"/>
    <cellStyle name="Currency 3 6 2 2 2 6 2" xfId="17384" xr:uid="{059AA81A-270C-4890-9F26-C6E1E0FE18D6}"/>
    <cellStyle name="Currency 3 6 2 2 2 6 2 2" xfId="40040" xr:uid="{F6F014D8-1133-4558-837C-6E993B3E6BAD}"/>
    <cellStyle name="Currency 3 6 2 2 2 6 3" xfId="28712" xr:uid="{751136DB-0837-4FA2-BC49-A91BF5BF1BB4}"/>
    <cellStyle name="Currency 3 6 2 2 2 7" xfId="11720" xr:uid="{B494FEB7-9B17-421B-A79D-497F6447BD51}"/>
    <cellStyle name="Currency 3 6 2 2 2 7 2" xfId="34376" xr:uid="{E9BD8A47-B60B-461F-8943-94C18D2F5F10}"/>
    <cellStyle name="Currency 3 6 2 2 2 8" xfId="23048" xr:uid="{49A82D90-6D42-4433-A9E8-990F12ECB8D6}"/>
    <cellStyle name="Currency 3 6 2 2 3" xfId="568" xr:uid="{C9BB007D-269F-4622-A25E-02E2F56E7AC2}"/>
    <cellStyle name="Currency 3 6 2 2 3 2" xfId="1272" xr:uid="{6B2E9E07-55BB-4CB4-8874-5385866C6DC5}"/>
    <cellStyle name="Currency 3 6 2 2 3 2 2" xfId="2571" xr:uid="{5FB9C83A-5D40-41CC-9A30-A302B5E3B6CC}"/>
    <cellStyle name="Currency 3 6 2 2 3 2 2 2" xfId="5403" xr:uid="{53DDFA3C-C6DB-4D15-99FE-5D1E832F1FCE}"/>
    <cellStyle name="Currency 3 6 2 2 3 2 2 2 2" xfId="11067" xr:uid="{40DBCA87-54EE-4064-856E-46DDF40D1E9C}"/>
    <cellStyle name="Currency 3 6 2 2 3 2 2 2 2 2" xfId="22395" xr:uid="{7A4B449F-628D-4F70-8F53-EBFEC20B3029}"/>
    <cellStyle name="Currency 3 6 2 2 3 2 2 2 2 2 2" xfId="45051" xr:uid="{F9943C87-721C-4C04-9012-EE37F79EF6D0}"/>
    <cellStyle name="Currency 3 6 2 2 3 2 2 2 2 3" xfId="33723" xr:uid="{966F8E08-D789-41FC-9538-57ADCB7C0AD0}"/>
    <cellStyle name="Currency 3 6 2 2 3 2 2 2 3" xfId="16731" xr:uid="{3123CC13-B590-40E6-8ACB-D7B626E717B4}"/>
    <cellStyle name="Currency 3 6 2 2 3 2 2 2 3 2" xfId="39387" xr:uid="{1443B74C-6F89-421A-9118-5251F4A97539}"/>
    <cellStyle name="Currency 3 6 2 2 3 2 2 2 4" xfId="28059" xr:uid="{9AAAAE3F-8798-4E4A-B2A6-F06856B9B3AF}"/>
    <cellStyle name="Currency 3 6 2 2 3 2 2 3" xfId="8235" xr:uid="{2C078969-C9F0-4D37-A3CF-FF77C366F89B}"/>
    <cellStyle name="Currency 3 6 2 2 3 2 2 3 2" xfId="19563" xr:uid="{B07567AA-3435-45E4-B6F6-7999DD2C411B}"/>
    <cellStyle name="Currency 3 6 2 2 3 2 2 3 2 2" xfId="42219" xr:uid="{83BACD26-2E24-47DA-9D18-B126C1A10F06}"/>
    <cellStyle name="Currency 3 6 2 2 3 2 2 3 3" xfId="30891" xr:uid="{BF4E9551-38FF-4EE6-903C-C7C5975BC5A9}"/>
    <cellStyle name="Currency 3 6 2 2 3 2 2 4" xfId="13899" xr:uid="{438D094D-2D8D-49CE-9F8D-D83CEC0E2E29}"/>
    <cellStyle name="Currency 3 6 2 2 3 2 2 4 2" xfId="36555" xr:uid="{890BC7F8-02C7-4CAF-97D6-CAF04C6440A4}"/>
    <cellStyle name="Currency 3 6 2 2 3 2 2 5" xfId="25227" xr:uid="{855E3DAC-6C3D-49DF-A49A-BA5F4120D6AD}"/>
    <cellStyle name="Currency 3 6 2 2 3 2 3" xfId="4104" xr:uid="{0770EFFC-C3E5-4D68-9F04-1974AE460D2E}"/>
    <cellStyle name="Currency 3 6 2 2 3 2 3 2" xfId="9768" xr:uid="{EB1C8CA1-DCDC-4FD2-B230-F95C1D976D32}"/>
    <cellStyle name="Currency 3 6 2 2 3 2 3 2 2" xfId="21096" xr:uid="{CF8D9DB3-40EF-4B38-9893-803C95E1CEEA}"/>
    <cellStyle name="Currency 3 6 2 2 3 2 3 2 2 2" xfId="43752" xr:uid="{F6B5E679-FF29-4AEB-A5F1-0F3BD8A23475}"/>
    <cellStyle name="Currency 3 6 2 2 3 2 3 2 3" xfId="32424" xr:uid="{D3985629-C495-4528-8784-4A1E63429D02}"/>
    <cellStyle name="Currency 3 6 2 2 3 2 3 3" xfId="15432" xr:uid="{E4D9A8C9-FE17-4578-A7EE-A11ABD1D60E9}"/>
    <cellStyle name="Currency 3 6 2 2 3 2 3 3 2" xfId="38088" xr:uid="{5A448FE4-872D-4F34-A69A-4CD15C65C6E8}"/>
    <cellStyle name="Currency 3 6 2 2 3 2 3 4" xfId="26760" xr:uid="{98C222A3-3D27-4F72-B0E8-6C22B1310D35}"/>
    <cellStyle name="Currency 3 6 2 2 3 2 4" xfId="6936" xr:uid="{DAC2FF66-94F0-468B-B2E4-1943E88D1213}"/>
    <cellStyle name="Currency 3 6 2 2 3 2 4 2" xfId="18264" xr:uid="{E0089FB1-F898-40EB-AA35-CE481C0CBA5F}"/>
    <cellStyle name="Currency 3 6 2 2 3 2 4 2 2" xfId="40920" xr:uid="{F47C6A37-59BF-4271-952B-DA45E907DAA9}"/>
    <cellStyle name="Currency 3 6 2 2 3 2 4 3" xfId="29592" xr:uid="{06EB7F75-8AB0-4F20-94C6-9C11E95EA231}"/>
    <cellStyle name="Currency 3 6 2 2 3 2 5" xfId="12600" xr:uid="{C88F1F7B-C9E0-492B-9324-45F44D887EBB}"/>
    <cellStyle name="Currency 3 6 2 2 3 2 5 2" xfId="35256" xr:uid="{AB725367-54B8-4DF9-A1E0-52A41F04E026}"/>
    <cellStyle name="Currency 3 6 2 2 3 2 6" xfId="23928" xr:uid="{4D80959C-3A58-4CB0-BC9A-7B239537359C}"/>
    <cellStyle name="Currency 3 6 2 2 3 3" xfId="2572" xr:uid="{F148E73A-E1C8-4CB7-B2D8-A050C8575ACE}"/>
    <cellStyle name="Currency 3 6 2 2 3 3 2" xfId="5404" xr:uid="{35DD855D-2686-4107-BA0D-A277BDC37DD3}"/>
    <cellStyle name="Currency 3 6 2 2 3 3 2 2" xfId="11068" xr:uid="{C00EB7E4-B8AC-477F-AFA2-22E4FDB9AF83}"/>
    <cellStyle name="Currency 3 6 2 2 3 3 2 2 2" xfId="22396" xr:uid="{B25DE8B4-03FD-447B-B9F8-9FD76EC2A0E5}"/>
    <cellStyle name="Currency 3 6 2 2 3 3 2 2 2 2" xfId="45052" xr:uid="{934D0FB6-F965-489B-9DBE-A2F5C1287AA6}"/>
    <cellStyle name="Currency 3 6 2 2 3 3 2 2 3" xfId="33724" xr:uid="{BDF95C70-13BC-4352-80FC-B879CF243253}"/>
    <cellStyle name="Currency 3 6 2 2 3 3 2 3" xfId="16732" xr:uid="{D1DC875E-F6A8-4899-A138-A789CE750921}"/>
    <cellStyle name="Currency 3 6 2 2 3 3 2 3 2" xfId="39388" xr:uid="{3F028346-9748-4E05-A911-68B0AB374FBF}"/>
    <cellStyle name="Currency 3 6 2 2 3 3 2 4" xfId="28060" xr:uid="{D56EA997-A9EF-473A-977C-B72F447C2579}"/>
    <cellStyle name="Currency 3 6 2 2 3 3 3" xfId="8236" xr:uid="{B02DCDCF-86C9-4BBA-8F3F-8959E6365F66}"/>
    <cellStyle name="Currency 3 6 2 2 3 3 3 2" xfId="19564" xr:uid="{EC3A6163-AEF2-4520-93AD-0BCD8DE0C456}"/>
    <cellStyle name="Currency 3 6 2 2 3 3 3 2 2" xfId="42220" xr:uid="{77A4FBE6-AA43-4CBE-94C9-2F7A4CE8C085}"/>
    <cellStyle name="Currency 3 6 2 2 3 3 3 3" xfId="30892" xr:uid="{A727C0F2-8865-4087-B300-695E104F4AC9}"/>
    <cellStyle name="Currency 3 6 2 2 3 3 4" xfId="13900" xr:uid="{77AD255A-B08A-4881-BA9C-5CD344CBF1C2}"/>
    <cellStyle name="Currency 3 6 2 2 3 3 4 2" xfId="36556" xr:uid="{45A9D14F-7AA3-45C8-8B10-89C962DA3C00}"/>
    <cellStyle name="Currency 3 6 2 2 3 3 5" xfId="25228" xr:uid="{2BA7B676-3FCB-4466-BBEF-3F50D6E952C7}"/>
    <cellStyle name="Currency 3 6 2 2 3 4" xfId="3400" xr:uid="{2F039275-83E8-4F32-B40C-A1D8E68CE9D5}"/>
    <cellStyle name="Currency 3 6 2 2 3 4 2" xfId="9064" xr:uid="{6209DAD0-F923-4671-8026-08F7D8095C5D}"/>
    <cellStyle name="Currency 3 6 2 2 3 4 2 2" xfId="20392" xr:uid="{69C34E26-28B2-4312-A169-7C2CDE626AAC}"/>
    <cellStyle name="Currency 3 6 2 2 3 4 2 2 2" xfId="43048" xr:uid="{F775C4EF-6C94-4CD3-86CC-48F2D79FF37B}"/>
    <cellStyle name="Currency 3 6 2 2 3 4 2 3" xfId="31720" xr:uid="{7348F672-ECFD-433D-8ACF-A47E3A1E884E}"/>
    <cellStyle name="Currency 3 6 2 2 3 4 3" xfId="14728" xr:uid="{02F9992D-1B65-4131-9333-2048678A9086}"/>
    <cellStyle name="Currency 3 6 2 2 3 4 3 2" xfId="37384" xr:uid="{33166E60-4037-4E81-81A4-825F1BC6C452}"/>
    <cellStyle name="Currency 3 6 2 2 3 4 4" xfId="26056" xr:uid="{A785BEDF-A208-4949-9C65-2B1CC96C3AFE}"/>
    <cellStyle name="Currency 3 6 2 2 3 5" xfId="6232" xr:uid="{4855EA71-45A7-4247-8744-97CD5097F5A6}"/>
    <cellStyle name="Currency 3 6 2 2 3 5 2" xfId="17560" xr:uid="{445BF468-B1DF-416A-A090-20442E5E45B6}"/>
    <cellStyle name="Currency 3 6 2 2 3 5 2 2" xfId="40216" xr:uid="{2CA5C951-7F24-429C-AEE9-5F057E488426}"/>
    <cellStyle name="Currency 3 6 2 2 3 5 3" xfId="28888" xr:uid="{6830519F-E2A1-4E63-9253-31C55CF54760}"/>
    <cellStyle name="Currency 3 6 2 2 3 6" xfId="11896" xr:uid="{B6CFC924-2E7A-46F0-BAF8-380F3B10DE5E}"/>
    <cellStyle name="Currency 3 6 2 2 3 6 2" xfId="34552" xr:uid="{917EC12B-9047-4335-BF1E-A758A35DE1A3}"/>
    <cellStyle name="Currency 3 6 2 2 3 7" xfId="23224" xr:uid="{DFB4301D-B8B0-48D9-9861-039E3A2D4170}"/>
    <cellStyle name="Currency 3 6 2 2 4" xfId="920" xr:uid="{23709C11-0292-4EAA-B05A-A2964FE02831}"/>
    <cellStyle name="Currency 3 6 2 2 4 2" xfId="2573" xr:uid="{2490CDE4-23FD-42A9-A76B-CFCFDA77171B}"/>
    <cellStyle name="Currency 3 6 2 2 4 2 2" xfId="5405" xr:uid="{2A02C059-6DC1-4F67-A069-7BD2027C96E1}"/>
    <cellStyle name="Currency 3 6 2 2 4 2 2 2" xfId="11069" xr:uid="{838B88BD-FB01-44BE-8C6D-E0191545B935}"/>
    <cellStyle name="Currency 3 6 2 2 4 2 2 2 2" xfId="22397" xr:uid="{1A91A883-AA0B-4837-ADFE-30CBA9231F0D}"/>
    <cellStyle name="Currency 3 6 2 2 4 2 2 2 2 2" xfId="45053" xr:uid="{1F00177B-43EF-44EC-B2D5-D73E2A361F98}"/>
    <cellStyle name="Currency 3 6 2 2 4 2 2 2 3" xfId="33725" xr:uid="{2BB40723-A001-4483-9651-31B4823B8CC5}"/>
    <cellStyle name="Currency 3 6 2 2 4 2 2 3" xfId="16733" xr:uid="{BD89595A-B0BD-4F94-817B-8F84F2469CDC}"/>
    <cellStyle name="Currency 3 6 2 2 4 2 2 3 2" xfId="39389" xr:uid="{135AD8F3-B5A5-4C11-AFF8-D92D92B69DB3}"/>
    <cellStyle name="Currency 3 6 2 2 4 2 2 4" xfId="28061" xr:uid="{8912971E-7204-45E2-90F7-ED9F5721AE15}"/>
    <cellStyle name="Currency 3 6 2 2 4 2 3" xfId="8237" xr:uid="{03FACD33-D472-4061-9C66-EB5C09E7E4A7}"/>
    <cellStyle name="Currency 3 6 2 2 4 2 3 2" xfId="19565" xr:uid="{7FC3E8CE-D1DB-4D06-A0FE-42608BAA2A67}"/>
    <cellStyle name="Currency 3 6 2 2 4 2 3 2 2" xfId="42221" xr:uid="{0D346FA5-153B-4EA2-BE00-BDC5902E1AA2}"/>
    <cellStyle name="Currency 3 6 2 2 4 2 3 3" xfId="30893" xr:uid="{C9B1042D-F860-4C04-BE88-543F84611F52}"/>
    <cellStyle name="Currency 3 6 2 2 4 2 4" xfId="13901" xr:uid="{17EDB101-7C09-4167-94E8-AFA1BFF2D260}"/>
    <cellStyle name="Currency 3 6 2 2 4 2 4 2" xfId="36557" xr:uid="{1B467928-1F93-49C7-AB41-BF61AA7045E3}"/>
    <cellStyle name="Currency 3 6 2 2 4 2 5" xfId="25229" xr:uid="{3EF97C4B-5A0A-48E0-8412-69355FC9AE88}"/>
    <cellStyle name="Currency 3 6 2 2 4 3" xfId="3752" xr:uid="{364CF15A-E08C-40DC-9096-874A309B1103}"/>
    <cellStyle name="Currency 3 6 2 2 4 3 2" xfId="9416" xr:uid="{A9316D98-3C70-4519-8E58-B2778A70C01F}"/>
    <cellStyle name="Currency 3 6 2 2 4 3 2 2" xfId="20744" xr:uid="{F4439BC8-EF36-47CD-9FD7-90FAF199B838}"/>
    <cellStyle name="Currency 3 6 2 2 4 3 2 2 2" xfId="43400" xr:uid="{933765FC-49E3-44BD-8BF1-98B7A3699A24}"/>
    <cellStyle name="Currency 3 6 2 2 4 3 2 3" xfId="32072" xr:uid="{885DF54D-0FA8-4041-AAFE-41017321E276}"/>
    <cellStyle name="Currency 3 6 2 2 4 3 3" xfId="15080" xr:uid="{5F8317DD-86CF-4916-BDB1-AB3746851A35}"/>
    <cellStyle name="Currency 3 6 2 2 4 3 3 2" xfId="37736" xr:uid="{F8ED5A50-1FE9-4FEA-8BEB-8059E51363DF}"/>
    <cellStyle name="Currency 3 6 2 2 4 3 4" xfId="26408" xr:uid="{C19B0B2E-A84A-468E-91C2-5BF940C6A73A}"/>
    <cellStyle name="Currency 3 6 2 2 4 4" xfId="6584" xr:uid="{6E1989DF-5B4A-4FF3-AE2C-A124804FDDCD}"/>
    <cellStyle name="Currency 3 6 2 2 4 4 2" xfId="17912" xr:uid="{06118F26-84C6-4FDC-9644-CE995DE238DB}"/>
    <cellStyle name="Currency 3 6 2 2 4 4 2 2" xfId="40568" xr:uid="{FADECB5F-B8B2-4523-A2A1-407107FDE79C}"/>
    <cellStyle name="Currency 3 6 2 2 4 4 3" xfId="29240" xr:uid="{2D654B4F-48B5-4AC2-8F01-37CF614D2908}"/>
    <cellStyle name="Currency 3 6 2 2 4 5" xfId="12248" xr:uid="{B944BC51-32FC-4FC4-AAD0-C65CDFF334D5}"/>
    <cellStyle name="Currency 3 6 2 2 4 5 2" xfId="34904" xr:uid="{C3A269BB-0C2D-4835-A2D4-56EDA25EA832}"/>
    <cellStyle name="Currency 3 6 2 2 4 6" xfId="23576" xr:uid="{9A4617B3-F911-4F4D-95A9-E0B14E25FB24}"/>
    <cellStyle name="Currency 3 6 2 2 5" xfId="2574" xr:uid="{3D4059F1-0FD0-486B-B7A6-30017D75CADD}"/>
    <cellStyle name="Currency 3 6 2 2 5 2" xfId="5406" xr:uid="{C71BEE3D-DCFC-4C56-ADCB-9A8DEBEDA1AE}"/>
    <cellStyle name="Currency 3 6 2 2 5 2 2" xfId="11070" xr:uid="{8D48D505-DEA6-4981-868C-15F3E1C26B1F}"/>
    <cellStyle name="Currency 3 6 2 2 5 2 2 2" xfId="22398" xr:uid="{B3E2BAC6-2789-42E6-97FC-772C24DE2A68}"/>
    <cellStyle name="Currency 3 6 2 2 5 2 2 2 2" xfId="45054" xr:uid="{D78063BC-AEF8-4C30-B955-8259B53C0CF5}"/>
    <cellStyle name="Currency 3 6 2 2 5 2 2 3" xfId="33726" xr:uid="{06379D4E-B787-4AD6-91ED-3FC96234BBFF}"/>
    <cellStyle name="Currency 3 6 2 2 5 2 3" xfId="16734" xr:uid="{EC9FDB91-8E48-49D1-AC98-FB75A8992983}"/>
    <cellStyle name="Currency 3 6 2 2 5 2 3 2" xfId="39390" xr:uid="{A1894DB9-9CBA-4AEF-9403-1CF9160FA914}"/>
    <cellStyle name="Currency 3 6 2 2 5 2 4" xfId="28062" xr:uid="{CFC5B9AA-ACCF-4D2F-B3AC-0335C3FAE579}"/>
    <cellStyle name="Currency 3 6 2 2 5 3" xfId="8238" xr:uid="{09A88555-E23D-489C-BEE8-633A4BBD3C15}"/>
    <cellStyle name="Currency 3 6 2 2 5 3 2" xfId="19566" xr:uid="{07F1B29B-59B2-4E8A-B0D0-1996F8B11629}"/>
    <cellStyle name="Currency 3 6 2 2 5 3 2 2" xfId="42222" xr:uid="{C6073B11-2689-4189-AA00-F0A5A7DC1EAB}"/>
    <cellStyle name="Currency 3 6 2 2 5 3 3" xfId="30894" xr:uid="{F368E0DC-B33B-4C4F-A5B0-6FC813A53284}"/>
    <cellStyle name="Currency 3 6 2 2 5 4" xfId="13902" xr:uid="{D4631D79-FC5A-424E-AF09-B708099C2BF4}"/>
    <cellStyle name="Currency 3 6 2 2 5 4 2" xfId="36558" xr:uid="{0B16C4FA-4E69-4D83-B122-B6ECFEDE37AE}"/>
    <cellStyle name="Currency 3 6 2 2 5 5" xfId="25230" xr:uid="{5F525F24-BD6A-442F-8EF0-AC340267C9A8}"/>
    <cellStyle name="Currency 3 6 2 2 6" xfId="3048" xr:uid="{ED8DD9EC-F44E-49BF-A413-CA93EEA66D53}"/>
    <cellStyle name="Currency 3 6 2 2 6 2" xfId="8712" xr:uid="{C8B56E78-A482-4417-8B58-F152E8FF3B8E}"/>
    <cellStyle name="Currency 3 6 2 2 6 2 2" xfId="20040" xr:uid="{B20C061B-5B65-4DAF-BD19-089AEC499AE8}"/>
    <cellStyle name="Currency 3 6 2 2 6 2 2 2" xfId="42696" xr:uid="{56D966C7-3A40-4F82-A2B3-22C76BEC17B3}"/>
    <cellStyle name="Currency 3 6 2 2 6 2 3" xfId="31368" xr:uid="{2BABDEBD-8EA5-4F7A-BBFE-8BD8F476E78F}"/>
    <cellStyle name="Currency 3 6 2 2 6 3" xfId="14376" xr:uid="{89C71017-587B-4F9B-87D4-11BE3C693584}"/>
    <cellStyle name="Currency 3 6 2 2 6 3 2" xfId="37032" xr:uid="{65AB11EC-B0AD-4A0E-98C3-E51AB2C1D5FB}"/>
    <cellStyle name="Currency 3 6 2 2 6 4" xfId="25704" xr:uid="{04F81AF6-5C99-450E-8E16-58DA21CBF469}"/>
    <cellStyle name="Currency 3 6 2 2 7" xfId="5880" xr:uid="{5B83C687-24CC-4611-A911-DDE1C41B74FC}"/>
    <cellStyle name="Currency 3 6 2 2 7 2" xfId="17208" xr:uid="{2199FEE8-6068-45AD-827A-DBC70E367EC8}"/>
    <cellStyle name="Currency 3 6 2 2 7 2 2" xfId="39864" xr:uid="{B3B93ED8-3362-4C11-924E-DAA07AB3EDAD}"/>
    <cellStyle name="Currency 3 6 2 2 7 3" xfId="28536" xr:uid="{C12C948D-DB9F-489B-8A95-82711D11624A}"/>
    <cellStyle name="Currency 3 6 2 2 8" xfId="11544" xr:uid="{84EF4231-D14E-459F-A7B5-C37C9578A89F}"/>
    <cellStyle name="Currency 3 6 2 2 8 2" xfId="34200" xr:uid="{AECB0F9A-0345-4459-897D-AE6683D9C3CD}"/>
    <cellStyle name="Currency 3 6 2 2 9" xfId="22872" xr:uid="{2746D58F-2F6D-41D6-B783-BDEB20A75C21}"/>
    <cellStyle name="Currency 3 6 2 3" xfId="304" xr:uid="{605F42A3-38AE-4116-A3E3-BE20584514C9}"/>
    <cellStyle name="Currency 3 6 2 3 2" xfId="656" xr:uid="{4856DB1B-DF9A-4866-96CA-04C3A180A1D4}"/>
    <cellStyle name="Currency 3 6 2 3 2 2" xfId="1360" xr:uid="{500B28CF-D9EC-468C-8963-FFAAFCE67DC9}"/>
    <cellStyle name="Currency 3 6 2 3 2 2 2" xfId="2575" xr:uid="{548C4BE5-0E32-4085-A1E0-560A8EAE401C}"/>
    <cellStyle name="Currency 3 6 2 3 2 2 2 2" xfId="5407" xr:uid="{E712F35F-0EF6-4661-8A0C-49D79B840CC3}"/>
    <cellStyle name="Currency 3 6 2 3 2 2 2 2 2" xfId="11071" xr:uid="{03F3C43C-FFBE-4B82-A278-85B3EA4046F3}"/>
    <cellStyle name="Currency 3 6 2 3 2 2 2 2 2 2" xfId="22399" xr:uid="{AA1BCE68-4283-45D4-BBF1-70BE1ECB71F9}"/>
    <cellStyle name="Currency 3 6 2 3 2 2 2 2 2 2 2" xfId="45055" xr:uid="{CAD13A72-B472-49A0-ACAF-BA63A2AE926B}"/>
    <cellStyle name="Currency 3 6 2 3 2 2 2 2 2 3" xfId="33727" xr:uid="{5CE5FEFD-734D-428F-840F-A7F9281167FF}"/>
    <cellStyle name="Currency 3 6 2 3 2 2 2 2 3" xfId="16735" xr:uid="{24E82B22-9C40-4EA2-9580-7115AE7236FE}"/>
    <cellStyle name="Currency 3 6 2 3 2 2 2 2 3 2" xfId="39391" xr:uid="{E660FF87-F830-4A55-B841-3CFBC26363CE}"/>
    <cellStyle name="Currency 3 6 2 3 2 2 2 2 4" xfId="28063" xr:uid="{AE4821D5-9AFF-43A0-828C-2FAB3D929EE6}"/>
    <cellStyle name="Currency 3 6 2 3 2 2 2 3" xfId="8239" xr:uid="{AD52AC04-9BBE-43EE-86AE-330CE8A1CCB2}"/>
    <cellStyle name="Currency 3 6 2 3 2 2 2 3 2" xfId="19567" xr:uid="{C4FA04CC-B476-4482-B65A-47EBB9725C7C}"/>
    <cellStyle name="Currency 3 6 2 3 2 2 2 3 2 2" xfId="42223" xr:uid="{ADEF3544-E35E-4B36-BAEE-4C08EFD4B532}"/>
    <cellStyle name="Currency 3 6 2 3 2 2 2 3 3" xfId="30895" xr:uid="{3D07C2CB-3258-4292-A6E7-49B8BE608257}"/>
    <cellStyle name="Currency 3 6 2 3 2 2 2 4" xfId="13903" xr:uid="{F92D3711-BF98-4AC1-BED9-E550FFCB48EB}"/>
    <cellStyle name="Currency 3 6 2 3 2 2 2 4 2" xfId="36559" xr:uid="{6E5C8331-04D0-4EB8-ABE7-882014391CD9}"/>
    <cellStyle name="Currency 3 6 2 3 2 2 2 5" xfId="25231" xr:uid="{D8825C8F-A0A8-48B0-BDE6-4D8E47ACB7AC}"/>
    <cellStyle name="Currency 3 6 2 3 2 2 3" xfId="4192" xr:uid="{6EFA4C2F-4A93-4BEB-9552-30B2396776A4}"/>
    <cellStyle name="Currency 3 6 2 3 2 2 3 2" xfId="9856" xr:uid="{B324891D-0238-4652-8E09-74325A6D17AB}"/>
    <cellStyle name="Currency 3 6 2 3 2 2 3 2 2" xfId="21184" xr:uid="{2B386D7F-1E35-4A51-83D6-8883FE33441C}"/>
    <cellStyle name="Currency 3 6 2 3 2 2 3 2 2 2" xfId="43840" xr:uid="{E62C71AC-3ACA-4CD0-AF98-1A396CF42272}"/>
    <cellStyle name="Currency 3 6 2 3 2 2 3 2 3" xfId="32512" xr:uid="{CB4E942D-3522-45B5-B106-F5AE732E510F}"/>
    <cellStyle name="Currency 3 6 2 3 2 2 3 3" xfId="15520" xr:uid="{CE7C39CE-49FF-4A56-A125-6EC213A33A58}"/>
    <cellStyle name="Currency 3 6 2 3 2 2 3 3 2" xfId="38176" xr:uid="{1061B6B7-3F2A-4ACD-9A37-2799656CB12C}"/>
    <cellStyle name="Currency 3 6 2 3 2 2 3 4" xfId="26848" xr:uid="{BB932ABA-53EA-45CA-A3C4-6E32C1822338}"/>
    <cellStyle name="Currency 3 6 2 3 2 2 4" xfId="7024" xr:uid="{F969EB9A-5268-4069-B6EA-B99E2E75433E}"/>
    <cellStyle name="Currency 3 6 2 3 2 2 4 2" xfId="18352" xr:uid="{AA9286A3-BCCE-4094-8FAF-5C19FDB0858A}"/>
    <cellStyle name="Currency 3 6 2 3 2 2 4 2 2" xfId="41008" xr:uid="{91EB8632-86CB-4420-92F1-A8939E072C72}"/>
    <cellStyle name="Currency 3 6 2 3 2 2 4 3" xfId="29680" xr:uid="{891E0732-7CB1-435A-B6DB-8E829326C0D8}"/>
    <cellStyle name="Currency 3 6 2 3 2 2 5" xfId="12688" xr:uid="{07E668F6-4143-4182-BF14-ECE9F31E6930}"/>
    <cellStyle name="Currency 3 6 2 3 2 2 5 2" xfId="35344" xr:uid="{52D7DF27-DADC-4653-A24F-810EE1B4AAB3}"/>
    <cellStyle name="Currency 3 6 2 3 2 2 6" xfId="24016" xr:uid="{45527B66-9897-4BA5-91D2-258F5BCAC78C}"/>
    <cellStyle name="Currency 3 6 2 3 2 3" xfId="2576" xr:uid="{AE42CDA6-BC4B-4E5D-B10E-5517A8635402}"/>
    <cellStyle name="Currency 3 6 2 3 2 3 2" xfId="5408" xr:uid="{842C6B77-A1E9-4C3A-B220-585BF1C00822}"/>
    <cellStyle name="Currency 3 6 2 3 2 3 2 2" xfId="11072" xr:uid="{DC635693-7FFF-4B13-94BF-5A39692EBAE4}"/>
    <cellStyle name="Currency 3 6 2 3 2 3 2 2 2" xfId="22400" xr:uid="{2BBC305A-E4AE-42FB-B3E5-3D14D6DA570F}"/>
    <cellStyle name="Currency 3 6 2 3 2 3 2 2 2 2" xfId="45056" xr:uid="{38606519-5835-4C97-88DD-341B6E2AA67C}"/>
    <cellStyle name="Currency 3 6 2 3 2 3 2 2 3" xfId="33728" xr:uid="{22F50B70-810B-42BB-AF6A-D87B73E386C6}"/>
    <cellStyle name="Currency 3 6 2 3 2 3 2 3" xfId="16736" xr:uid="{6FC69E21-2236-4F33-82AF-F606FE55D658}"/>
    <cellStyle name="Currency 3 6 2 3 2 3 2 3 2" xfId="39392" xr:uid="{C520233D-4B79-407B-B23C-58EFB446F46C}"/>
    <cellStyle name="Currency 3 6 2 3 2 3 2 4" xfId="28064" xr:uid="{C3068052-F05C-42E9-AC88-2BFAD8CB5501}"/>
    <cellStyle name="Currency 3 6 2 3 2 3 3" xfId="8240" xr:uid="{A3C44795-6399-4737-A1CF-91F3FFA2B387}"/>
    <cellStyle name="Currency 3 6 2 3 2 3 3 2" xfId="19568" xr:uid="{74A75352-357B-4922-B096-E059C5B4EEF5}"/>
    <cellStyle name="Currency 3 6 2 3 2 3 3 2 2" xfId="42224" xr:uid="{81B15858-5AE9-4B10-877E-170D44DE6413}"/>
    <cellStyle name="Currency 3 6 2 3 2 3 3 3" xfId="30896" xr:uid="{7EAFE778-3F05-493F-B6EB-177FB27087C0}"/>
    <cellStyle name="Currency 3 6 2 3 2 3 4" xfId="13904" xr:uid="{A9D7DF8F-6F47-4B90-819E-DE569C5EB6EB}"/>
    <cellStyle name="Currency 3 6 2 3 2 3 4 2" xfId="36560" xr:uid="{E5C3A19D-D329-4A81-8F67-210131037882}"/>
    <cellStyle name="Currency 3 6 2 3 2 3 5" xfId="25232" xr:uid="{D86AD580-B4B8-4077-84F5-067440624850}"/>
    <cellStyle name="Currency 3 6 2 3 2 4" xfId="3488" xr:uid="{D55DDD9E-99B6-4FFA-AD31-B03A58AF07A9}"/>
    <cellStyle name="Currency 3 6 2 3 2 4 2" xfId="9152" xr:uid="{236A92F2-7BE6-4B0A-A616-C269AD521448}"/>
    <cellStyle name="Currency 3 6 2 3 2 4 2 2" xfId="20480" xr:uid="{F3B0B341-136D-46BB-B925-257C1F3054EB}"/>
    <cellStyle name="Currency 3 6 2 3 2 4 2 2 2" xfId="43136" xr:uid="{FC0AF752-F447-45EE-905B-5A58D047D2AB}"/>
    <cellStyle name="Currency 3 6 2 3 2 4 2 3" xfId="31808" xr:uid="{904DD9F1-5DB7-45BD-8428-B4CAC9DBB626}"/>
    <cellStyle name="Currency 3 6 2 3 2 4 3" xfId="14816" xr:uid="{A73805F0-6FC9-40A2-A8EE-D3EDDF84E5BA}"/>
    <cellStyle name="Currency 3 6 2 3 2 4 3 2" xfId="37472" xr:uid="{72359A07-FB04-4923-BE97-B141A2CCC89D}"/>
    <cellStyle name="Currency 3 6 2 3 2 4 4" xfId="26144" xr:uid="{C0C5B37B-5C8F-4526-9686-C0EB423FCE65}"/>
    <cellStyle name="Currency 3 6 2 3 2 5" xfId="6320" xr:uid="{8C9BC401-44DB-449E-9241-8D9FF5DE4B36}"/>
    <cellStyle name="Currency 3 6 2 3 2 5 2" xfId="17648" xr:uid="{9E9E9FE9-92AA-4810-8C0E-B86B79FDDC09}"/>
    <cellStyle name="Currency 3 6 2 3 2 5 2 2" xfId="40304" xr:uid="{A286CBDE-D457-4B15-ACBD-CA7C302789D4}"/>
    <cellStyle name="Currency 3 6 2 3 2 5 3" xfId="28976" xr:uid="{06DD5CD9-F47D-4BA4-ADB4-09BEBD978540}"/>
    <cellStyle name="Currency 3 6 2 3 2 6" xfId="11984" xr:uid="{BACA990C-AF11-4191-90A5-3B91DEAAA3FC}"/>
    <cellStyle name="Currency 3 6 2 3 2 6 2" xfId="34640" xr:uid="{B3D503B9-BF92-42B7-827A-E6B81697F0ED}"/>
    <cellStyle name="Currency 3 6 2 3 2 7" xfId="23312" xr:uid="{32215C42-507B-453C-A2FA-6E6F3518A5F0}"/>
    <cellStyle name="Currency 3 6 2 3 3" xfId="1008" xr:uid="{20358C08-F9A1-4321-868A-CFCBFBB54760}"/>
    <cellStyle name="Currency 3 6 2 3 3 2" xfId="2577" xr:uid="{1932015D-B42C-43CB-A1E8-6491CC3BE45E}"/>
    <cellStyle name="Currency 3 6 2 3 3 2 2" xfId="5409" xr:uid="{5B963CC6-CD2A-458E-ACB3-F37DD0613169}"/>
    <cellStyle name="Currency 3 6 2 3 3 2 2 2" xfId="11073" xr:uid="{D6005E75-4C29-4354-B493-2361133D9882}"/>
    <cellStyle name="Currency 3 6 2 3 3 2 2 2 2" xfId="22401" xr:uid="{AF6CB717-338A-42AF-B9B0-B63E2C17CB74}"/>
    <cellStyle name="Currency 3 6 2 3 3 2 2 2 2 2" xfId="45057" xr:uid="{6CDF38BC-9851-40C7-8845-3F5A7051FE57}"/>
    <cellStyle name="Currency 3 6 2 3 3 2 2 2 3" xfId="33729" xr:uid="{15A4AB3F-A09C-4194-B570-80230113CB1A}"/>
    <cellStyle name="Currency 3 6 2 3 3 2 2 3" xfId="16737" xr:uid="{D2E421D2-6FF1-4784-B531-18A93C691C59}"/>
    <cellStyle name="Currency 3 6 2 3 3 2 2 3 2" xfId="39393" xr:uid="{508B7EE0-B10C-40B4-9028-1E5DB9509F27}"/>
    <cellStyle name="Currency 3 6 2 3 3 2 2 4" xfId="28065" xr:uid="{68507F56-D773-485A-BF2E-FDFC3A222B65}"/>
    <cellStyle name="Currency 3 6 2 3 3 2 3" xfId="8241" xr:uid="{B80CEF58-4864-4F3D-8D1E-ADFE873C4392}"/>
    <cellStyle name="Currency 3 6 2 3 3 2 3 2" xfId="19569" xr:uid="{CA75E9B4-3D96-411F-9782-ABC6DB256541}"/>
    <cellStyle name="Currency 3 6 2 3 3 2 3 2 2" xfId="42225" xr:uid="{77547EFC-3AAA-410D-AB7A-7C90B2269A2B}"/>
    <cellStyle name="Currency 3 6 2 3 3 2 3 3" xfId="30897" xr:uid="{15BBC37D-F45E-484A-84F8-5A75FCCF811D}"/>
    <cellStyle name="Currency 3 6 2 3 3 2 4" xfId="13905" xr:uid="{56E55D09-EBF8-4532-AA0C-001BFCAC69F2}"/>
    <cellStyle name="Currency 3 6 2 3 3 2 4 2" xfId="36561" xr:uid="{EC437A6C-D5F3-4776-8E9F-E7A680D819FD}"/>
    <cellStyle name="Currency 3 6 2 3 3 2 5" xfId="25233" xr:uid="{ECF5B805-94A2-492A-987F-EBC10ED9EFA6}"/>
    <cellStyle name="Currency 3 6 2 3 3 3" xfId="3840" xr:uid="{5334984F-2569-4773-9F22-741C5DE8029C}"/>
    <cellStyle name="Currency 3 6 2 3 3 3 2" xfId="9504" xr:uid="{65D49BAB-1F70-4AA2-9F50-C25E57DAECFF}"/>
    <cellStyle name="Currency 3 6 2 3 3 3 2 2" xfId="20832" xr:uid="{1CB1E82E-5442-4734-9E83-C61BCBD422E5}"/>
    <cellStyle name="Currency 3 6 2 3 3 3 2 2 2" xfId="43488" xr:uid="{ADDEC9C6-99C8-4BED-87F1-0DA24F1058E9}"/>
    <cellStyle name="Currency 3 6 2 3 3 3 2 3" xfId="32160" xr:uid="{DB621EC1-F447-4B7E-8DA0-08CA161D4D9E}"/>
    <cellStyle name="Currency 3 6 2 3 3 3 3" xfId="15168" xr:uid="{0C70A590-8012-40B7-B3FB-C3DD155F2025}"/>
    <cellStyle name="Currency 3 6 2 3 3 3 3 2" xfId="37824" xr:uid="{06F57AB8-4AA4-44D2-9FA9-768FF29CD149}"/>
    <cellStyle name="Currency 3 6 2 3 3 3 4" xfId="26496" xr:uid="{312837F6-8AD9-4081-939F-A54EAD0B89D0}"/>
    <cellStyle name="Currency 3 6 2 3 3 4" xfId="6672" xr:uid="{5A605B45-4304-40BE-92CC-81AE0FA14B4A}"/>
    <cellStyle name="Currency 3 6 2 3 3 4 2" xfId="18000" xr:uid="{C0AFC9F7-E813-457F-ADEB-2750F7703066}"/>
    <cellStyle name="Currency 3 6 2 3 3 4 2 2" xfId="40656" xr:uid="{84CF4585-8650-4990-93F4-5F3D57954BF9}"/>
    <cellStyle name="Currency 3 6 2 3 3 4 3" xfId="29328" xr:uid="{CDFA9D7F-D50F-46A9-84C5-F4FD50317E41}"/>
    <cellStyle name="Currency 3 6 2 3 3 5" xfId="12336" xr:uid="{394C0AFB-29E2-4FD8-8940-081B12DF8412}"/>
    <cellStyle name="Currency 3 6 2 3 3 5 2" xfId="34992" xr:uid="{1D8FC29E-895A-4E73-8B6A-89C4351F75E6}"/>
    <cellStyle name="Currency 3 6 2 3 3 6" xfId="23664" xr:uid="{BB21D4FA-5B88-46D8-8226-649A8BAE1696}"/>
    <cellStyle name="Currency 3 6 2 3 4" xfId="2578" xr:uid="{68F3904C-5E6B-4C55-AA44-6748126E0FE9}"/>
    <cellStyle name="Currency 3 6 2 3 4 2" xfId="5410" xr:uid="{F92B6DA9-3EB5-4809-878C-724AA0530B4B}"/>
    <cellStyle name="Currency 3 6 2 3 4 2 2" xfId="11074" xr:uid="{A4FECA50-7588-4D7B-AC0B-01225D2C8555}"/>
    <cellStyle name="Currency 3 6 2 3 4 2 2 2" xfId="22402" xr:uid="{179E0A0E-F748-481A-9EB2-513EF68D56A3}"/>
    <cellStyle name="Currency 3 6 2 3 4 2 2 2 2" xfId="45058" xr:uid="{62721FEC-266C-4656-90D5-DDFB8357DE4B}"/>
    <cellStyle name="Currency 3 6 2 3 4 2 2 3" xfId="33730" xr:uid="{35B780A8-07F5-41AE-9480-1B075ABD66E2}"/>
    <cellStyle name="Currency 3 6 2 3 4 2 3" xfId="16738" xr:uid="{C891D3D5-85D1-4EFA-AF5D-E817B53C26B2}"/>
    <cellStyle name="Currency 3 6 2 3 4 2 3 2" xfId="39394" xr:uid="{6BC89961-7779-44A3-8E49-581792B186A7}"/>
    <cellStyle name="Currency 3 6 2 3 4 2 4" xfId="28066" xr:uid="{1B1AB380-E858-4314-8DEB-EF50802F59C1}"/>
    <cellStyle name="Currency 3 6 2 3 4 3" xfId="8242" xr:uid="{8EC9EE69-E38B-4336-B6FE-DE8CD33D598C}"/>
    <cellStyle name="Currency 3 6 2 3 4 3 2" xfId="19570" xr:uid="{451AB7CC-1E46-4507-B98D-371EEA0ECA58}"/>
    <cellStyle name="Currency 3 6 2 3 4 3 2 2" xfId="42226" xr:uid="{BCC7069D-E684-49C2-9080-C70B543B8FF4}"/>
    <cellStyle name="Currency 3 6 2 3 4 3 3" xfId="30898" xr:uid="{C828CFEC-6C51-4C18-B68A-3F791B28550D}"/>
    <cellStyle name="Currency 3 6 2 3 4 4" xfId="13906" xr:uid="{2AC20F34-C6BD-4096-B152-607AE2E90AAC}"/>
    <cellStyle name="Currency 3 6 2 3 4 4 2" xfId="36562" xr:uid="{5D7736B6-2B4D-4130-889E-64754096E963}"/>
    <cellStyle name="Currency 3 6 2 3 4 5" xfId="25234" xr:uid="{5AF60F03-C1A6-44A4-8184-FCE05BA3AE27}"/>
    <cellStyle name="Currency 3 6 2 3 5" xfId="3136" xr:uid="{14FAF55D-9B2C-4941-8F35-B45F9C2E02D1}"/>
    <cellStyle name="Currency 3 6 2 3 5 2" xfId="8800" xr:uid="{66EB6BDD-4703-4CF5-B033-513C6F50A945}"/>
    <cellStyle name="Currency 3 6 2 3 5 2 2" xfId="20128" xr:uid="{66620F37-7FAF-469D-B532-D7192F83EBCC}"/>
    <cellStyle name="Currency 3 6 2 3 5 2 2 2" xfId="42784" xr:uid="{1E156225-1502-4871-A530-0C3E5D7BBDC0}"/>
    <cellStyle name="Currency 3 6 2 3 5 2 3" xfId="31456" xr:uid="{F684F1AF-9296-4C36-A4EA-4B5FF45303C4}"/>
    <cellStyle name="Currency 3 6 2 3 5 3" xfId="14464" xr:uid="{04317582-4BB5-4521-86F3-43ED34133A07}"/>
    <cellStyle name="Currency 3 6 2 3 5 3 2" xfId="37120" xr:uid="{564DF598-5738-4EB3-914D-3A1DD15D7010}"/>
    <cellStyle name="Currency 3 6 2 3 5 4" xfId="25792" xr:uid="{14A2D492-B360-4DF7-8A05-5A88474BF82D}"/>
    <cellStyle name="Currency 3 6 2 3 6" xfId="5968" xr:uid="{17EC861E-3D7C-463C-BEE5-110469A7275D}"/>
    <cellStyle name="Currency 3 6 2 3 6 2" xfId="17296" xr:uid="{B4A4E56C-79E3-4165-A32F-3E64716CED98}"/>
    <cellStyle name="Currency 3 6 2 3 6 2 2" xfId="39952" xr:uid="{775B1EC7-BBF9-4241-B45F-99790DDC5109}"/>
    <cellStyle name="Currency 3 6 2 3 6 3" xfId="28624" xr:uid="{B9F447DD-87AD-47A6-BFB2-F690CDAD4C27}"/>
    <cellStyle name="Currency 3 6 2 3 7" xfId="11632" xr:uid="{75E32410-AB77-4E53-B43D-CEC1A2AE8556}"/>
    <cellStyle name="Currency 3 6 2 3 7 2" xfId="34288" xr:uid="{D28FDF82-EB48-4A44-8752-8BCE24D1CB74}"/>
    <cellStyle name="Currency 3 6 2 3 8" xfId="22960" xr:uid="{D02BA147-C74A-4938-A185-1761464CB1CE}"/>
    <cellStyle name="Currency 3 6 2 4" xfId="480" xr:uid="{471E4312-AA1D-4735-A1A1-893120E2F406}"/>
    <cellStyle name="Currency 3 6 2 4 2" xfId="1184" xr:uid="{86451BBE-A6D0-4604-B369-07CD1EC8785D}"/>
    <cellStyle name="Currency 3 6 2 4 2 2" xfId="2579" xr:uid="{C8591B97-F6B0-46D0-A2BE-85CD7543216C}"/>
    <cellStyle name="Currency 3 6 2 4 2 2 2" xfId="5411" xr:uid="{72BFECD5-FAE8-4E85-96D6-156BB2130E9F}"/>
    <cellStyle name="Currency 3 6 2 4 2 2 2 2" xfId="11075" xr:uid="{DFDB61AB-B868-48FE-BF45-5F55032919AF}"/>
    <cellStyle name="Currency 3 6 2 4 2 2 2 2 2" xfId="22403" xr:uid="{6675B72E-2B75-4AA3-9154-56C73F965218}"/>
    <cellStyle name="Currency 3 6 2 4 2 2 2 2 2 2" xfId="45059" xr:uid="{A13FE211-164B-4EDB-BC43-F7E26FB7AEF3}"/>
    <cellStyle name="Currency 3 6 2 4 2 2 2 2 3" xfId="33731" xr:uid="{33A58F94-3A13-4BFB-AE65-43B0E1F4D35C}"/>
    <cellStyle name="Currency 3 6 2 4 2 2 2 3" xfId="16739" xr:uid="{508E95F3-103B-48C7-A8A2-1779D182BBD9}"/>
    <cellStyle name="Currency 3 6 2 4 2 2 2 3 2" xfId="39395" xr:uid="{13301760-B06E-4DDB-9564-0BA0CDA8FA8E}"/>
    <cellStyle name="Currency 3 6 2 4 2 2 2 4" xfId="28067" xr:uid="{1BAAA8AE-5A86-4B28-8E07-7D181930439F}"/>
    <cellStyle name="Currency 3 6 2 4 2 2 3" xfId="8243" xr:uid="{D000883A-3A6B-44CA-AB55-3832891AF573}"/>
    <cellStyle name="Currency 3 6 2 4 2 2 3 2" xfId="19571" xr:uid="{A8DC1C9B-903E-4ACD-BAFB-4ECDE2DE7386}"/>
    <cellStyle name="Currency 3 6 2 4 2 2 3 2 2" xfId="42227" xr:uid="{5D4DAC99-E324-4340-9AD4-0453E4F60547}"/>
    <cellStyle name="Currency 3 6 2 4 2 2 3 3" xfId="30899" xr:uid="{2A31FD0C-8E21-4E65-8F97-F9FECB06DAB1}"/>
    <cellStyle name="Currency 3 6 2 4 2 2 4" xfId="13907" xr:uid="{B61D3ABB-2100-4FC7-9EFF-79A164A8FD28}"/>
    <cellStyle name="Currency 3 6 2 4 2 2 4 2" xfId="36563" xr:uid="{B95282C2-17CB-40CA-8C93-04E4F09765A3}"/>
    <cellStyle name="Currency 3 6 2 4 2 2 5" xfId="25235" xr:uid="{FC6285E9-15BA-45FA-9B56-9026A8A4A85D}"/>
    <cellStyle name="Currency 3 6 2 4 2 3" xfId="4016" xr:uid="{5E91EC56-9AAB-4A03-8F38-3E9B9D7F8B2F}"/>
    <cellStyle name="Currency 3 6 2 4 2 3 2" xfId="9680" xr:uid="{8002259D-22D8-4960-99FC-F78E48A0ECCC}"/>
    <cellStyle name="Currency 3 6 2 4 2 3 2 2" xfId="21008" xr:uid="{1E068D4C-BE4A-467A-BE31-B85E909FE8C7}"/>
    <cellStyle name="Currency 3 6 2 4 2 3 2 2 2" xfId="43664" xr:uid="{C1DAEEB9-F335-46BD-B315-DA0520A5B04D}"/>
    <cellStyle name="Currency 3 6 2 4 2 3 2 3" xfId="32336" xr:uid="{047FAFB8-7D7B-4A14-9198-5ED2216D908A}"/>
    <cellStyle name="Currency 3 6 2 4 2 3 3" xfId="15344" xr:uid="{B8D5E48A-3465-4C18-A45B-0F89BC9EE887}"/>
    <cellStyle name="Currency 3 6 2 4 2 3 3 2" xfId="38000" xr:uid="{FEE6D717-3ABD-429F-8E31-D92E792A2A4B}"/>
    <cellStyle name="Currency 3 6 2 4 2 3 4" xfId="26672" xr:uid="{0E104AA3-0A42-4695-947B-CAF090E30654}"/>
    <cellStyle name="Currency 3 6 2 4 2 4" xfId="6848" xr:uid="{EBAE0E6D-A16B-41EB-ACE3-E0A35533E0C0}"/>
    <cellStyle name="Currency 3 6 2 4 2 4 2" xfId="18176" xr:uid="{542086BF-AC93-44BD-860A-4A5E40E5C2DC}"/>
    <cellStyle name="Currency 3 6 2 4 2 4 2 2" xfId="40832" xr:uid="{CC746EE3-EF44-4136-BA5B-E539B0A4D505}"/>
    <cellStyle name="Currency 3 6 2 4 2 4 3" xfId="29504" xr:uid="{9358CEA8-1C42-4076-A5F8-CEBFEEB959F7}"/>
    <cellStyle name="Currency 3 6 2 4 2 5" xfId="12512" xr:uid="{FF747108-B011-43D3-8358-6032C096BF1A}"/>
    <cellStyle name="Currency 3 6 2 4 2 5 2" xfId="35168" xr:uid="{C45BFCE9-571C-4AAC-AEB9-25CDF7DAB020}"/>
    <cellStyle name="Currency 3 6 2 4 2 6" xfId="23840" xr:uid="{E08955D5-7D7D-4DF9-B6A8-73141A387262}"/>
    <cellStyle name="Currency 3 6 2 4 3" xfId="2580" xr:uid="{7928975E-63D1-49DC-8469-4266DB02C217}"/>
    <cellStyle name="Currency 3 6 2 4 3 2" xfId="5412" xr:uid="{9E04D1F1-E401-4C1B-81D1-3FB0C6D0CD6D}"/>
    <cellStyle name="Currency 3 6 2 4 3 2 2" xfId="11076" xr:uid="{172E0B7B-8DD0-40BD-AD8D-204C21E22EDD}"/>
    <cellStyle name="Currency 3 6 2 4 3 2 2 2" xfId="22404" xr:uid="{9E2BD1CD-D920-45F8-85B9-5B9AE0599D79}"/>
    <cellStyle name="Currency 3 6 2 4 3 2 2 2 2" xfId="45060" xr:uid="{E4D81232-705A-4825-8849-F0F87E776C36}"/>
    <cellStyle name="Currency 3 6 2 4 3 2 2 3" xfId="33732" xr:uid="{204E331E-9D00-4050-B2CA-DD7FD010E55F}"/>
    <cellStyle name="Currency 3 6 2 4 3 2 3" xfId="16740" xr:uid="{C39D2111-D983-4230-9493-6F792F498BF9}"/>
    <cellStyle name="Currency 3 6 2 4 3 2 3 2" xfId="39396" xr:uid="{694B7E04-B85B-4765-9BB8-BC8DDCAC80CC}"/>
    <cellStyle name="Currency 3 6 2 4 3 2 4" xfId="28068" xr:uid="{DBDA6275-FA54-49D1-B22E-282907D28969}"/>
    <cellStyle name="Currency 3 6 2 4 3 3" xfId="8244" xr:uid="{9F6C7DA1-5A53-438C-B6C8-6C6606F41C01}"/>
    <cellStyle name="Currency 3 6 2 4 3 3 2" xfId="19572" xr:uid="{7547474B-EE56-490F-BBAC-F611E76F1FDC}"/>
    <cellStyle name="Currency 3 6 2 4 3 3 2 2" xfId="42228" xr:uid="{27576952-362D-46FC-9B2C-6DFEFA07C26F}"/>
    <cellStyle name="Currency 3 6 2 4 3 3 3" xfId="30900" xr:uid="{7C478368-9B60-409D-9CEF-8B1A0AB5FDB0}"/>
    <cellStyle name="Currency 3 6 2 4 3 4" xfId="13908" xr:uid="{9B401599-F1FA-4EBC-AC73-89D7B9F73E39}"/>
    <cellStyle name="Currency 3 6 2 4 3 4 2" xfId="36564" xr:uid="{511B2FF9-518B-4D13-8B94-79A8E6E93CB4}"/>
    <cellStyle name="Currency 3 6 2 4 3 5" xfId="25236" xr:uid="{19CDAE51-C179-4853-9C35-7945B96584DC}"/>
    <cellStyle name="Currency 3 6 2 4 4" xfId="3312" xr:uid="{8FE564EF-01DE-4821-9ECE-6637FD0A7470}"/>
    <cellStyle name="Currency 3 6 2 4 4 2" xfId="8976" xr:uid="{E2EB8E29-6600-4968-BCAA-0DE222B533C6}"/>
    <cellStyle name="Currency 3 6 2 4 4 2 2" xfId="20304" xr:uid="{C378DB7D-74DD-462F-A8FD-742A8CB3D249}"/>
    <cellStyle name="Currency 3 6 2 4 4 2 2 2" xfId="42960" xr:uid="{C99855B9-4DEB-45E4-B032-8A0D46E477B3}"/>
    <cellStyle name="Currency 3 6 2 4 4 2 3" xfId="31632" xr:uid="{1D440472-8806-433F-AC28-3E5AB72D3BDD}"/>
    <cellStyle name="Currency 3 6 2 4 4 3" xfId="14640" xr:uid="{5D3E2142-304F-47E1-A01A-E478FF0D99DA}"/>
    <cellStyle name="Currency 3 6 2 4 4 3 2" xfId="37296" xr:uid="{A9C6BCA8-2E47-4935-A18A-3DB177A17E2B}"/>
    <cellStyle name="Currency 3 6 2 4 4 4" xfId="25968" xr:uid="{09BC666E-6BB1-494F-987A-0173D2DAB72D}"/>
    <cellStyle name="Currency 3 6 2 4 5" xfId="6144" xr:uid="{247E97A4-0061-4C7E-92B4-2C77D1CBE04C}"/>
    <cellStyle name="Currency 3 6 2 4 5 2" xfId="17472" xr:uid="{F88CC401-2292-4266-BFA0-328EA269A98A}"/>
    <cellStyle name="Currency 3 6 2 4 5 2 2" xfId="40128" xr:uid="{38BD6449-C9BE-406B-9DC8-DB575BFF32CA}"/>
    <cellStyle name="Currency 3 6 2 4 5 3" xfId="28800" xr:uid="{E6C40407-DE31-4FF6-917B-92CC313F1B28}"/>
    <cellStyle name="Currency 3 6 2 4 6" xfId="11808" xr:uid="{3E33327A-EA89-4B78-B03C-38466DAC1962}"/>
    <cellStyle name="Currency 3 6 2 4 6 2" xfId="34464" xr:uid="{3F9C3FDB-E8C9-40D6-BBA2-AEC7CB754C5E}"/>
    <cellStyle name="Currency 3 6 2 4 7" xfId="23136" xr:uid="{0686AC99-7242-4A97-9A88-C9BE8038D866}"/>
    <cellStyle name="Currency 3 6 2 5" xfId="832" xr:uid="{36C54C10-BB0F-4D31-B3DE-2A29817E2BBA}"/>
    <cellStyle name="Currency 3 6 2 5 2" xfId="2581" xr:uid="{247B38E1-688B-481D-89F6-03C46F4E6A2F}"/>
    <cellStyle name="Currency 3 6 2 5 2 2" xfId="5413" xr:uid="{1394231E-1E47-484E-BA9C-9003904FFF13}"/>
    <cellStyle name="Currency 3 6 2 5 2 2 2" xfId="11077" xr:uid="{564CCBC7-A184-4B70-B53A-BB42BD116A5F}"/>
    <cellStyle name="Currency 3 6 2 5 2 2 2 2" xfId="22405" xr:uid="{65F2801D-7BE0-4F8B-9374-ED441389EB37}"/>
    <cellStyle name="Currency 3 6 2 5 2 2 2 2 2" xfId="45061" xr:uid="{3C2D254F-48EB-4283-9D2A-DDC9D73B8B4D}"/>
    <cellStyle name="Currency 3 6 2 5 2 2 2 3" xfId="33733" xr:uid="{D434D79A-C3D7-4B4F-AE84-EF4BEC18A1AD}"/>
    <cellStyle name="Currency 3 6 2 5 2 2 3" xfId="16741" xr:uid="{38BA7AE5-B8E7-42BC-8861-927B2DC5975D}"/>
    <cellStyle name="Currency 3 6 2 5 2 2 3 2" xfId="39397" xr:uid="{7508022E-72CF-4D33-AF73-3456A7AD88E7}"/>
    <cellStyle name="Currency 3 6 2 5 2 2 4" xfId="28069" xr:uid="{3D61BC77-5A55-47EC-81E1-13E3A813ADBD}"/>
    <cellStyle name="Currency 3 6 2 5 2 3" xfId="8245" xr:uid="{F9F79F07-EF81-4DC0-BC89-10B6DD5B541E}"/>
    <cellStyle name="Currency 3 6 2 5 2 3 2" xfId="19573" xr:uid="{C8117466-E38A-450E-A69F-505C29D7E624}"/>
    <cellStyle name="Currency 3 6 2 5 2 3 2 2" xfId="42229" xr:uid="{867D18C6-3C35-40B4-8954-39D7E26E05E0}"/>
    <cellStyle name="Currency 3 6 2 5 2 3 3" xfId="30901" xr:uid="{D14B80C1-7977-4FEA-A49E-993C14C90B0D}"/>
    <cellStyle name="Currency 3 6 2 5 2 4" xfId="13909" xr:uid="{4D4C83EE-DCE9-4465-B0E6-949B4646D228}"/>
    <cellStyle name="Currency 3 6 2 5 2 4 2" xfId="36565" xr:uid="{CFDDA8EC-1CC3-4D96-AC60-884D2871CEF2}"/>
    <cellStyle name="Currency 3 6 2 5 2 5" xfId="25237" xr:uid="{33A0720D-31A9-41A5-B416-BA069F781C8A}"/>
    <cellStyle name="Currency 3 6 2 5 3" xfId="3664" xr:uid="{B39FD9EB-0206-4565-B3FE-278459619872}"/>
    <cellStyle name="Currency 3 6 2 5 3 2" xfId="9328" xr:uid="{3B3A81E5-04F7-44DA-BE1B-1B25875B45E7}"/>
    <cellStyle name="Currency 3 6 2 5 3 2 2" xfId="20656" xr:uid="{A7FF43F0-ED81-4193-A31B-4AF50F4C61E2}"/>
    <cellStyle name="Currency 3 6 2 5 3 2 2 2" xfId="43312" xr:uid="{D9ACFF47-3DB0-480B-9EF4-603F9367510B}"/>
    <cellStyle name="Currency 3 6 2 5 3 2 3" xfId="31984" xr:uid="{EF6A11E7-54DB-4E59-8BE8-39FC456901E7}"/>
    <cellStyle name="Currency 3 6 2 5 3 3" xfId="14992" xr:uid="{3944BB5B-81B9-44EE-A094-73BBACFA6655}"/>
    <cellStyle name="Currency 3 6 2 5 3 3 2" xfId="37648" xr:uid="{528C1A13-E3EC-48CE-B25D-58F66862D03C}"/>
    <cellStyle name="Currency 3 6 2 5 3 4" xfId="26320" xr:uid="{79BD41E6-D11B-46EB-96E0-2AEC341DA99D}"/>
    <cellStyle name="Currency 3 6 2 5 4" xfId="6496" xr:uid="{98795775-E748-40B0-B3DA-A02F59DF2B86}"/>
    <cellStyle name="Currency 3 6 2 5 4 2" xfId="17824" xr:uid="{493B0B4C-3AB6-43DE-9299-890E922FD8C3}"/>
    <cellStyle name="Currency 3 6 2 5 4 2 2" xfId="40480" xr:uid="{AFC56CC6-93B4-48D6-9ACB-38A2151004D8}"/>
    <cellStyle name="Currency 3 6 2 5 4 3" xfId="29152" xr:uid="{3092F51A-CC9E-4E96-A83D-94C11C40A63D}"/>
    <cellStyle name="Currency 3 6 2 5 5" xfId="12160" xr:uid="{2B74626D-BAF8-4062-8BBF-2A7222D279AF}"/>
    <cellStyle name="Currency 3 6 2 5 5 2" xfId="34816" xr:uid="{316B68FC-620E-48B9-8088-0AC1C049C462}"/>
    <cellStyle name="Currency 3 6 2 5 6" xfId="23488" xr:uid="{4F811ECA-E668-47E2-85C4-8571E04D91EE}"/>
    <cellStyle name="Currency 3 6 2 6" xfId="2582" xr:uid="{A34DFFFD-96DF-4642-8F20-CDA2586B5579}"/>
    <cellStyle name="Currency 3 6 2 6 2" xfId="5414" xr:uid="{8BCED12E-E120-42B4-B5AA-8E9814EBD2BC}"/>
    <cellStyle name="Currency 3 6 2 6 2 2" xfId="11078" xr:uid="{A785607B-ECC7-4429-9E68-64AD29886081}"/>
    <cellStyle name="Currency 3 6 2 6 2 2 2" xfId="22406" xr:uid="{B97EFB1D-E5F7-4048-A0FC-26EB50A54C75}"/>
    <cellStyle name="Currency 3 6 2 6 2 2 2 2" xfId="45062" xr:uid="{65E4EAC8-2020-4CF1-8FF4-598D9ECCC81F}"/>
    <cellStyle name="Currency 3 6 2 6 2 2 3" xfId="33734" xr:uid="{D5AE0539-0C53-4D8F-A0C0-B8DB998524B5}"/>
    <cellStyle name="Currency 3 6 2 6 2 3" xfId="16742" xr:uid="{7A34C2DE-52D6-46D9-97CD-CF1144475B1D}"/>
    <cellStyle name="Currency 3 6 2 6 2 3 2" xfId="39398" xr:uid="{04EDD37D-97A1-4331-8B9A-42A28330D1D8}"/>
    <cellStyle name="Currency 3 6 2 6 2 4" xfId="28070" xr:uid="{0D1E31DD-80C5-4A95-9944-42DB6B8CA39B}"/>
    <cellStyle name="Currency 3 6 2 6 3" xfId="8246" xr:uid="{90B9EA41-924B-4F18-801F-7C6D9828F8B1}"/>
    <cellStyle name="Currency 3 6 2 6 3 2" xfId="19574" xr:uid="{CC0EB53F-CDB8-4CCC-AEC7-E6CF8F92F19D}"/>
    <cellStyle name="Currency 3 6 2 6 3 2 2" xfId="42230" xr:uid="{5F6B451D-E773-47FA-87B8-9E6A78F9B1E7}"/>
    <cellStyle name="Currency 3 6 2 6 3 3" xfId="30902" xr:uid="{BB9B77E8-595D-4072-B33E-ABDFD7F5262F}"/>
    <cellStyle name="Currency 3 6 2 6 4" xfId="13910" xr:uid="{20374D40-1E68-4DE7-9F7A-96B72EAEB71C}"/>
    <cellStyle name="Currency 3 6 2 6 4 2" xfId="36566" xr:uid="{25DA2464-3B3C-404B-B923-E3F5DC9091C8}"/>
    <cellStyle name="Currency 3 6 2 6 5" xfId="25238" xr:uid="{4170F731-3295-4C9C-9F8D-1FF37AEE0E6C}"/>
    <cellStyle name="Currency 3 6 2 7" xfId="2960" xr:uid="{D77BB0EE-78DD-4EAC-AA1E-8D4FB7DB34C5}"/>
    <cellStyle name="Currency 3 6 2 7 2" xfId="8624" xr:uid="{11E8D06D-4EFC-466A-82C9-994633B83A2C}"/>
    <cellStyle name="Currency 3 6 2 7 2 2" xfId="19952" xr:uid="{C5DB8CFF-411B-4E9E-A37C-3A3954D93EBD}"/>
    <cellStyle name="Currency 3 6 2 7 2 2 2" xfId="42608" xr:uid="{A1AB5F0F-1805-480A-AB23-F175D9B06A60}"/>
    <cellStyle name="Currency 3 6 2 7 2 3" xfId="31280" xr:uid="{C1A86B79-D5A8-45A4-BBD8-D2BFE7A31198}"/>
    <cellStyle name="Currency 3 6 2 7 3" xfId="14288" xr:uid="{6728453D-80E9-4E05-BA10-B0E881243D6A}"/>
    <cellStyle name="Currency 3 6 2 7 3 2" xfId="36944" xr:uid="{C5407C19-96BE-455D-8B21-265359890749}"/>
    <cellStyle name="Currency 3 6 2 7 4" xfId="25616" xr:uid="{C01E31DE-FB13-413C-85FA-B3CC94D8AF01}"/>
    <cellStyle name="Currency 3 6 2 8" xfId="5792" xr:uid="{2B8D4EE6-FC38-4B55-9276-0DCFF50132FA}"/>
    <cellStyle name="Currency 3 6 2 8 2" xfId="17120" xr:uid="{9EF151FB-CD9B-4F79-9EFD-093B1886D065}"/>
    <cellStyle name="Currency 3 6 2 8 2 2" xfId="39776" xr:uid="{83F5DE41-7292-4059-BB0F-470D58DA4109}"/>
    <cellStyle name="Currency 3 6 2 8 3" xfId="28448" xr:uid="{6CFEF42F-7FDB-48C4-B500-067733BBBCA2}"/>
    <cellStyle name="Currency 3 6 2 9" xfId="11456" xr:uid="{1F5B1A40-807F-4A46-8502-F29F27672645}"/>
    <cellStyle name="Currency 3 6 2 9 2" xfId="34112" xr:uid="{6F28E2CD-81AA-4EEB-B606-26F0307CB88C}"/>
    <cellStyle name="Currency 3 6 3" xfId="172" xr:uid="{F7A8093B-8F4F-4657-BDAD-FAA2D94A0555}"/>
    <cellStyle name="Currency 3 6 3 2" xfId="348" xr:uid="{8C8CACE0-600F-40AF-B9FE-CC1D5829C4A4}"/>
    <cellStyle name="Currency 3 6 3 2 2" xfId="700" xr:uid="{A29577EF-9EB9-4308-A521-0938A1EAD048}"/>
    <cellStyle name="Currency 3 6 3 2 2 2" xfId="1404" xr:uid="{8060D34D-D544-4815-AD69-CCA0C2F95506}"/>
    <cellStyle name="Currency 3 6 3 2 2 2 2" xfId="2583" xr:uid="{AC9EFB1D-1161-4817-8147-7E12314A79D4}"/>
    <cellStyle name="Currency 3 6 3 2 2 2 2 2" xfId="5415" xr:uid="{B74FD36C-8993-4AA3-B775-2F35D0710451}"/>
    <cellStyle name="Currency 3 6 3 2 2 2 2 2 2" xfId="11079" xr:uid="{61734A46-B957-4C98-97C2-51BF9C2CA951}"/>
    <cellStyle name="Currency 3 6 3 2 2 2 2 2 2 2" xfId="22407" xr:uid="{8831D69F-E447-439C-BFC4-94FF38487A74}"/>
    <cellStyle name="Currency 3 6 3 2 2 2 2 2 2 2 2" xfId="45063" xr:uid="{03F577CF-803A-46EB-99AD-2170F8FA60C8}"/>
    <cellStyle name="Currency 3 6 3 2 2 2 2 2 2 3" xfId="33735" xr:uid="{B271703A-D6A2-4951-B6B5-6E7A280FDC85}"/>
    <cellStyle name="Currency 3 6 3 2 2 2 2 2 3" xfId="16743" xr:uid="{A77FF435-0FE4-442E-BCB3-E2B7DC1A74A0}"/>
    <cellStyle name="Currency 3 6 3 2 2 2 2 2 3 2" xfId="39399" xr:uid="{29E20478-B836-4D33-95E9-358C91C11BEA}"/>
    <cellStyle name="Currency 3 6 3 2 2 2 2 2 4" xfId="28071" xr:uid="{F5CAAD9F-4F0C-4567-A276-07F1A1A1BD2A}"/>
    <cellStyle name="Currency 3 6 3 2 2 2 2 3" xfId="8247" xr:uid="{EDEC01A9-0118-4FCC-9258-4E0210C94AD0}"/>
    <cellStyle name="Currency 3 6 3 2 2 2 2 3 2" xfId="19575" xr:uid="{FB15EE0C-2247-498B-8738-107E3D438B1D}"/>
    <cellStyle name="Currency 3 6 3 2 2 2 2 3 2 2" xfId="42231" xr:uid="{D0337FA6-CBAA-4CFB-AC60-650970968B0E}"/>
    <cellStyle name="Currency 3 6 3 2 2 2 2 3 3" xfId="30903" xr:uid="{A297DEB4-58B0-4075-BD08-4F696B0A068A}"/>
    <cellStyle name="Currency 3 6 3 2 2 2 2 4" xfId="13911" xr:uid="{1F09D221-0C13-47EC-B810-AE94FA35F897}"/>
    <cellStyle name="Currency 3 6 3 2 2 2 2 4 2" xfId="36567" xr:uid="{191341C5-98E3-4018-B384-34DE83CDEAA9}"/>
    <cellStyle name="Currency 3 6 3 2 2 2 2 5" xfId="25239" xr:uid="{66DBEBC5-A5D3-4301-9EAE-CE7A20808C94}"/>
    <cellStyle name="Currency 3 6 3 2 2 2 3" xfId="4236" xr:uid="{C6CFC9F3-15A2-4CF6-BA6F-D81FC0391D4F}"/>
    <cellStyle name="Currency 3 6 3 2 2 2 3 2" xfId="9900" xr:uid="{60A51F6A-C497-48BB-8313-702257CE6F6C}"/>
    <cellStyle name="Currency 3 6 3 2 2 2 3 2 2" xfId="21228" xr:uid="{5B9BF5D0-C07E-4360-856F-494766103746}"/>
    <cellStyle name="Currency 3 6 3 2 2 2 3 2 2 2" xfId="43884" xr:uid="{015E2CB2-177B-4628-BDDE-237DFF166BD4}"/>
    <cellStyle name="Currency 3 6 3 2 2 2 3 2 3" xfId="32556" xr:uid="{0DF61DEF-B7FA-4493-80EA-CCCA54EF8151}"/>
    <cellStyle name="Currency 3 6 3 2 2 2 3 3" xfId="15564" xr:uid="{127AF3E8-4A6A-43A9-8FDB-3F8AAC2CAEE6}"/>
    <cellStyle name="Currency 3 6 3 2 2 2 3 3 2" xfId="38220" xr:uid="{0BA0FFB7-F835-4FE9-8C12-1CC9A574664D}"/>
    <cellStyle name="Currency 3 6 3 2 2 2 3 4" xfId="26892" xr:uid="{79933005-954F-4B5D-A828-083F73ECE439}"/>
    <cellStyle name="Currency 3 6 3 2 2 2 4" xfId="7068" xr:uid="{120CD046-A13C-4232-8A98-AA743D10ABCA}"/>
    <cellStyle name="Currency 3 6 3 2 2 2 4 2" xfId="18396" xr:uid="{3005E4C1-A9EE-42C4-8B62-93017D8C4468}"/>
    <cellStyle name="Currency 3 6 3 2 2 2 4 2 2" xfId="41052" xr:uid="{F7B631B3-8F4D-4935-8A36-0BA70396E5DF}"/>
    <cellStyle name="Currency 3 6 3 2 2 2 4 3" xfId="29724" xr:uid="{AC9F20AE-BF6B-4DF6-8FDA-558CBBE8D47E}"/>
    <cellStyle name="Currency 3 6 3 2 2 2 5" xfId="12732" xr:uid="{ADB12645-C5C1-45AB-B2C5-86EBB54D0B5C}"/>
    <cellStyle name="Currency 3 6 3 2 2 2 5 2" xfId="35388" xr:uid="{93CEBC35-06FB-4591-BB83-44857EF3C040}"/>
    <cellStyle name="Currency 3 6 3 2 2 2 6" xfId="24060" xr:uid="{5A34F967-0998-4D54-95B5-D83DD5B69103}"/>
    <cellStyle name="Currency 3 6 3 2 2 3" xfId="2584" xr:uid="{B2377D83-34EC-4BEA-90AE-2FFFE6045D7D}"/>
    <cellStyle name="Currency 3 6 3 2 2 3 2" xfId="5416" xr:uid="{E2DFE0D5-3B08-447F-8C77-932B65CBE119}"/>
    <cellStyle name="Currency 3 6 3 2 2 3 2 2" xfId="11080" xr:uid="{20B7D691-9E43-4FC3-9456-DA51A84B2F39}"/>
    <cellStyle name="Currency 3 6 3 2 2 3 2 2 2" xfId="22408" xr:uid="{6EF6F3FC-7C30-4E17-B1FB-A78168D100A5}"/>
    <cellStyle name="Currency 3 6 3 2 2 3 2 2 2 2" xfId="45064" xr:uid="{483FE2B8-F82A-484C-BF9D-B34F3627224E}"/>
    <cellStyle name="Currency 3 6 3 2 2 3 2 2 3" xfId="33736" xr:uid="{1B1772ED-C935-4ED2-94FD-662217F992CD}"/>
    <cellStyle name="Currency 3 6 3 2 2 3 2 3" xfId="16744" xr:uid="{B43E2CF6-3103-4C8F-A239-B7BA1344C4CA}"/>
    <cellStyle name="Currency 3 6 3 2 2 3 2 3 2" xfId="39400" xr:uid="{D71EFEDA-6999-45CA-B04C-F21E351E7AF7}"/>
    <cellStyle name="Currency 3 6 3 2 2 3 2 4" xfId="28072" xr:uid="{E5B7F72F-6C5B-4A02-BAA7-97CC3EC9AC58}"/>
    <cellStyle name="Currency 3 6 3 2 2 3 3" xfId="8248" xr:uid="{5717DBCC-E3A6-430A-976A-DD7A65B8C56C}"/>
    <cellStyle name="Currency 3 6 3 2 2 3 3 2" xfId="19576" xr:uid="{4CCEFFF8-E1C1-4BAE-B83F-E774B3481107}"/>
    <cellStyle name="Currency 3 6 3 2 2 3 3 2 2" xfId="42232" xr:uid="{8D95196B-B193-4D11-AB8E-CC0FEABE1485}"/>
    <cellStyle name="Currency 3 6 3 2 2 3 3 3" xfId="30904" xr:uid="{D7AD111B-E48E-4314-A193-CFBA504B9FF9}"/>
    <cellStyle name="Currency 3 6 3 2 2 3 4" xfId="13912" xr:uid="{FAFD6455-74EE-498A-ACFA-B6C8C3424BE7}"/>
    <cellStyle name="Currency 3 6 3 2 2 3 4 2" xfId="36568" xr:uid="{77513D5E-4864-40D3-AE16-D8F66FAB7A1D}"/>
    <cellStyle name="Currency 3 6 3 2 2 3 5" xfId="25240" xr:uid="{A4D2AD39-5CF1-4A03-84F7-0871892EF66D}"/>
    <cellStyle name="Currency 3 6 3 2 2 4" xfId="3532" xr:uid="{78B8A24D-BE6D-4E9C-96ED-A61F9055A5F2}"/>
    <cellStyle name="Currency 3 6 3 2 2 4 2" xfId="9196" xr:uid="{0ED52151-3C62-4A65-BACC-EF1CFEC324FE}"/>
    <cellStyle name="Currency 3 6 3 2 2 4 2 2" xfId="20524" xr:uid="{AC159EBD-650A-4DC9-B2C6-A409A2A01952}"/>
    <cellStyle name="Currency 3 6 3 2 2 4 2 2 2" xfId="43180" xr:uid="{9B9778D5-9EA2-4816-881A-D5B4ED236003}"/>
    <cellStyle name="Currency 3 6 3 2 2 4 2 3" xfId="31852" xr:uid="{EABDDEFE-1CF2-46D3-8218-A82DFD4DF9CF}"/>
    <cellStyle name="Currency 3 6 3 2 2 4 3" xfId="14860" xr:uid="{3D1F0B4C-6DFF-43F5-BFDE-60DA6E7E87BC}"/>
    <cellStyle name="Currency 3 6 3 2 2 4 3 2" xfId="37516" xr:uid="{95BBC154-1B8B-4C26-BDDB-767CFFB4013B}"/>
    <cellStyle name="Currency 3 6 3 2 2 4 4" xfId="26188" xr:uid="{79577541-4488-41E8-B608-BCB79AEB9A1D}"/>
    <cellStyle name="Currency 3 6 3 2 2 5" xfId="6364" xr:uid="{DC505650-F63B-4333-80F8-D0F629FB7224}"/>
    <cellStyle name="Currency 3 6 3 2 2 5 2" xfId="17692" xr:uid="{EE8739BE-0A81-4519-B78E-C758911E2F49}"/>
    <cellStyle name="Currency 3 6 3 2 2 5 2 2" xfId="40348" xr:uid="{D242D2E8-7E81-4782-A29D-825C5E3A23E6}"/>
    <cellStyle name="Currency 3 6 3 2 2 5 3" xfId="29020" xr:uid="{D120B209-2C0B-4505-A8FF-B9720206E672}"/>
    <cellStyle name="Currency 3 6 3 2 2 6" xfId="12028" xr:uid="{01B8E646-CD06-4259-B183-9799AD8C554F}"/>
    <cellStyle name="Currency 3 6 3 2 2 6 2" xfId="34684" xr:uid="{4ACD1455-4A28-4EFD-8401-D88777BBF704}"/>
    <cellStyle name="Currency 3 6 3 2 2 7" xfId="23356" xr:uid="{C24BFEBD-5A35-4274-A1F7-B8B6F0D83F72}"/>
    <cellStyle name="Currency 3 6 3 2 3" xfId="1052" xr:uid="{920D2DE4-18BF-4497-A23C-CC66A8F56AE7}"/>
    <cellStyle name="Currency 3 6 3 2 3 2" xfId="2585" xr:uid="{2E2D9D2F-F786-4315-BBF0-E41FDBC638FB}"/>
    <cellStyle name="Currency 3 6 3 2 3 2 2" xfId="5417" xr:uid="{0B1D4A01-FE54-4081-95CB-66B1C2FD9470}"/>
    <cellStyle name="Currency 3 6 3 2 3 2 2 2" xfId="11081" xr:uid="{4FF32F15-61B1-4E4C-B7A2-A7908D6027A6}"/>
    <cellStyle name="Currency 3 6 3 2 3 2 2 2 2" xfId="22409" xr:uid="{30CE1271-301C-4405-A447-28B42FCF4DE2}"/>
    <cellStyle name="Currency 3 6 3 2 3 2 2 2 2 2" xfId="45065" xr:uid="{9E25324A-C3E4-4FE7-9309-0C937E18A2F0}"/>
    <cellStyle name="Currency 3 6 3 2 3 2 2 2 3" xfId="33737" xr:uid="{753FB2C2-8F2F-4240-B039-8797CD948FA6}"/>
    <cellStyle name="Currency 3 6 3 2 3 2 2 3" xfId="16745" xr:uid="{D93105D5-74B4-4556-AA5C-1F46E475D036}"/>
    <cellStyle name="Currency 3 6 3 2 3 2 2 3 2" xfId="39401" xr:uid="{B9D160AD-60DD-4E6A-9E9E-C612E3E7F0B2}"/>
    <cellStyle name="Currency 3 6 3 2 3 2 2 4" xfId="28073" xr:uid="{B51BD6F4-7583-48E1-AC7F-E4AD2ACD8E72}"/>
    <cellStyle name="Currency 3 6 3 2 3 2 3" xfId="8249" xr:uid="{4758EADF-D3C8-4EF9-97C9-EEA0C64CD3C1}"/>
    <cellStyle name="Currency 3 6 3 2 3 2 3 2" xfId="19577" xr:uid="{E0F40689-E8CE-4C79-BCFE-979A6664D94A}"/>
    <cellStyle name="Currency 3 6 3 2 3 2 3 2 2" xfId="42233" xr:uid="{1ACF277E-F096-4D29-9DF3-E84A6FCCB267}"/>
    <cellStyle name="Currency 3 6 3 2 3 2 3 3" xfId="30905" xr:uid="{79C72632-CA6B-49C6-8F05-7C1735934CD2}"/>
    <cellStyle name="Currency 3 6 3 2 3 2 4" xfId="13913" xr:uid="{A3475BDD-98B7-4885-B395-0A508887CF59}"/>
    <cellStyle name="Currency 3 6 3 2 3 2 4 2" xfId="36569" xr:uid="{29600E42-6F7C-47CF-AC9D-78E1B6CDAE43}"/>
    <cellStyle name="Currency 3 6 3 2 3 2 5" xfId="25241" xr:uid="{29710DF5-973F-44B9-AADA-E28CE0418F5B}"/>
    <cellStyle name="Currency 3 6 3 2 3 3" xfId="3884" xr:uid="{2EDE2B59-57DA-4B45-B4D2-4B94B040BA4D}"/>
    <cellStyle name="Currency 3 6 3 2 3 3 2" xfId="9548" xr:uid="{98174922-EB9D-465A-8580-B2FCBEAA98FF}"/>
    <cellStyle name="Currency 3 6 3 2 3 3 2 2" xfId="20876" xr:uid="{96349129-FA6E-41A8-8FD9-5A8861A9FFF9}"/>
    <cellStyle name="Currency 3 6 3 2 3 3 2 2 2" xfId="43532" xr:uid="{12A33786-3FAE-4F1F-9FD4-96A1BAD7E4C2}"/>
    <cellStyle name="Currency 3 6 3 2 3 3 2 3" xfId="32204" xr:uid="{23689796-FFA6-47DC-A258-7AEAB8F640F5}"/>
    <cellStyle name="Currency 3 6 3 2 3 3 3" xfId="15212" xr:uid="{499F77D5-2BE3-4B95-82F1-90966FA2670E}"/>
    <cellStyle name="Currency 3 6 3 2 3 3 3 2" xfId="37868" xr:uid="{095012C7-2825-416B-85E6-83D8E525C66B}"/>
    <cellStyle name="Currency 3 6 3 2 3 3 4" xfId="26540" xr:uid="{6C022C03-955F-43FF-B9E8-1069FE613267}"/>
    <cellStyle name="Currency 3 6 3 2 3 4" xfId="6716" xr:uid="{6E3C82D0-EB88-4317-AC1A-2CA694CEFB44}"/>
    <cellStyle name="Currency 3 6 3 2 3 4 2" xfId="18044" xr:uid="{31F0AE87-8D5F-40A8-BE19-690FDD933BB4}"/>
    <cellStyle name="Currency 3 6 3 2 3 4 2 2" xfId="40700" xr:uid="{7AFA052D-082E-45AB-8DE6-C3BA67B352DB}"/>
    <cellStyle name="Currency 3 6 3 2 3 4 3" xfId="29372" xr:uid="{7ADEEFD9-A322-4C5E-BCB5-51EEEA3956B4}"/>
    <cellStyle name="Currency 3 6 3 2 3 5" xfId="12380" xr:uid="{12423B52-EC8D-4D95-A921-E7CEB936B75D}"/>
    <cellStyle name="Currency 3 6 3 2 3 5 2" xfId="35036" xr:uid="{0329E15A-3B80-43C2-AF4E-835296CF7471}"/>
    <cellStyle name="Currency 3 6 3 2 3 6" xfId="23708" xr:uid="{72D7E8A0-8666-4F08-9805-0BB7DA6866E4}"/>
    <cellStyle name="Currency 3 6 3 2 4" xfId="2586" xr:uid="{76961A89-4412-4272-A834-607A3159F3FE}"/>
    <cellStyle name="Currency 3 6 3 2 4 2" xfId="5418" xr:uid="{700CFD2A-082E-4357-A07D-9A742815F1D9}"/>
    <cellStyle name="Currency 3 6 3 2 4 2 2" xfId="11082" xr:uid="{B4DA2D3E-DFD6-44AA-A4D8-DA696E440AFD}"/>
    <cellStyle name="Currency 3 6 3 2 4 2 2 2" xfId="22410" xr:uid="{AD852AF3-85BB-4186-BB2E-5324ABD7404C}"/>
    <cellStyle name="Currency 3 6 3 2 4 2 2 2 2" xfId="45066" xr:uid="{E37A0A18-323F-4147-858C-227D976A5289}"/>
    <cellStyle name="Currency 3 6 3 2 4 2 2 3" xfId="33738" xr:uid="{AAAEEA9E-B7E7-427D-BC11-C1384D3DBCDC}"/>
    <cellStyle name="Currency 3 6 3 2 4 2 3" xfId="16746" xr:uid="{03C05921-7A38-4F59-A0F5-67C3136FB812}"/>
    <cellStyle name="Currency 3 6 3 2 4 2 3 2" xfId="39402" xr:uid="{0A9E07D7-DDAE-4CDA-BD69-5C1C7AE7B89C}"/>
    <cellStyle name="Currency 3 6 3 2 4 2 4" xfId="28074" xr:uid="{5D232908-B919-4393-8117-A68756F73B11}"/>
    <cellStyle name="Currency 3 6 3 2 4 3" xfId="8250" xr:uid="{33CA2874-259D-4063-8BCC-CE09B6978505}"/>
    <cellStyle name="Currency 3 6 3 2 4 3 2" xfId="19578" xr:uid="{4E02A44C-FF32-4287-93F9-9121201D88B4}"/>
    <cellStyle name="Currency 3 6 3 2 4 3 2 2" xfId="42234" xr:uid="{EEEADD7C-CDEA-4BE0-BCC3-5AADDC8A5C49}"/>
    <cellStyle name="Currency 3 6 3 2 4 3 3" xfId="30906" xr:uid="{A0058EC0-44E8-4201-A3DE-AB71A095E6E1}"/>
    <cellStyle name="Currency 3 6 3 2 4 4" xfId="13914" xr:uid="{4E867D82-7395-4AAF-9B2B-8F8D26B5A4F4}"/>
    <cellStyle name="Currency 3 6 3 2 4 4 2" xfId="36570" xr:uid="{86551E4C-BB1F-499D-AFB2-0608D7208387}"/>
    <cellStyle name="Currency 3 6 3 2 4 5" xfId="25242" xr:uid="{3333A65F-B4C1-46AC-8333-A43E273A7119}"/>
    <cellStyle name="Currency 3 6 3 2 5" xfId="3180" xr:uid="{EDB162DC-BC84-41A7-B8B4-9D72AC13BB94}"/>
    <cellStyle name="Currency 3 6 3 2 5 2" xfId="8844" xr:uid="{B17092ED-14BF-4A73-9F96-3D93F3E9A5F4}"/>
    <cellStyle name="Currency 3 6 3 2 5 2 2" xfId="20172" xr:uid="{DFA0676C-43C9-4E78-B7A1-C49536AED774}"/>
    <cellStyle name="Currency 3 6 3 2 5 2 2 2" xfId="42828" xr:uid="{EC81C739-37FD-45CB-817B-B65D463FB5FE}"/>
    <cellStyle name="Currency 3 6 3 2 5 2 3" xfId="31500" xr:uid="{9C182F17-3A59-42AB-970B-30FB829074AF}"/>
    <cellStyle name="Currency 3 6 3 2 5 3" xfId="14508" xr:uid="{634E03EA-7691-4A6D-BA61-DEA07F16EA74}"/>
    <cellStyle name="Currency 3 6 3 2 5 3 2" xfId="37164" xr:uid="{AAA7BBA0-C674-4E46-987C-BB12D8D43811}"/>
    <cellStyle name="Currency 3 6 3 2 5 4" xfId="25836" xr:uid="{81784637-724D-4611-85F3-8FDB0C29E12F}"/>
    <cellStyle name="Currency 3 6 3 2 6" xfId="6012" xr:uid="{B89CB908-275B-42B3-A3F6-1F3D08E08547}"/>
    <cellStyle name="Currency 3 6 3 2 6 2" xfId="17340" xr:uid="{4975D112-92E1-41E8-B80B-8867BDBAFE0D}"/>
    <cellStyle name="Currency 3 6 3 2 6 2 2" xfId="39996" xr:uid="{8B979FD5-26B7-4C51-ACA5-E6D7F7EC1386}"/>
    <cellStyle name="Currency 3 6 3 2 6 3" xfId="28668" xr:uid="{1712FB52-AE76-435F-A162-5A997777A613}"/>
    <cellStyle name="Currency 3 6 3 2 7" xfId="11676" xr:uid="{3CADD255-A942-4C63-9F22-5A2C5205D2D1}"/>
    <cellStyle name="Currency 3 6 3 2 7 2" xfId="34332" xr:uid="{38F57F0D-9ECF-486C-B4DD-FDBFF9B45139}"/>
    <cellStyle name="Currency 3 6 3 2 8" xfId="23004" xr:uid="{8E09E434-F6A1-40DC-ABE2-FEF7B6802EE5}"/>
    <cellStyle name="Currency 3 6 3 3" xfId="524" xr:uid="{7209908C-29D3-42A9-AC8E-6DEBFAD745C2}"/>
    <cellStyle name="Currency 3 6 3 3 2" xfId="1228" xr:uid="{A9909280-FAF9-4B65-9D1F-1756BADD59DF}"/>
    <cellStyle name="Currency 3 6 3 3 2 2" xfId="2587" xr:uid="{A504535D-DCB2-446D-B4EA-FF949AD7B887}"/>
    <cellStyle name="Currency 3 6 3 3 2 2 2" xfId="5419" xr:uid="{C5F5B219-A303-43C5-A472-859058439ADD}"/>
    <cellStyle name="Currency 3 6 3 3 2 2 2 2" xfId="11083" xr:uid="{E3440B51-AE06-45E9-BC7D-ABB0A337227B}"/>
    <cellStyle name="Currency 3 6 3 3 2 2 2 2 2" xfId="22411" xr:uid="{00294177-EEF3-4FDF-816B-05BEB4DDEE87}"/>
    <cellStyle name="Currency 3 6 3 3 2 2 2 2 2 2" xfId="45067" xr:uid="{ED18D5F9-6273-480D-8945-5E5CF69ED81F}"/>
    <cellStyle name="Currency 3 6 3 3 2 2 2 2 3" xfId="33739" xr:uid="{3C776943-6ECE-471A-B5E7-8FE00A849CA0}"/>
    <cellStyle name="Currency 3 6 3 3 2 2 2 3" xfId="16747" xr:uid="{66F22577-5EC1-42B7-817E-CFCE6A161DDD}"/>
    <cellStyle name="Currency 3 6 3 3 2 2 2 3 2" xfId="39403" xr:uid="{0888AAEF-953D-4072-B24A-71542067A958}"/>
    <cellStyle name="Currency 3 6 3 3 2 2 2 4" xfId="28075" xr:uid="{C5B6B262-1B2C-4AD2-9027-39E8C4B3E95E}"/>
    <cellStyle name="Currency 3 6 3 3 2 2 3" xfId="8251" xr:uid="{76784652-9FD2-4DD6-B104-6A8BF0CE8FF3}"/>
    <cellStyle name="Currency 3 6 3 3 2 2 3 2" xfId="19579" xr:uid="{F4FBAC4C-216D-43A3-9B23-BE391B3294A6}"/>
    <cellStyle name="Currency 3 6 3 3 2 2 3 2 2" xfId="42235" xr:uid="{B91091AF-14F3-4F22-AE81-9B8662C43C06}"/>
    <cellStyle name="Currency 3 6 3 3 2 2 3 3" xfId="30907" xr:uid="{436F4B4F-56E3-495F-A033-1BA3656B2D7B}"/>
    <cellStyle name="Currency 3 6 3 3 2 2 4" xfId="13915" xr:uid="{9D805258-27BD-425A-8D85-666C2D2B7D13}"/>
    <cellStyle name="Currency 3 6 3 3 2 2 4 2" xfId="36571" xr:uid="{63C0AC22-CAFE-4510-B169-410642B269D3}"/>
    <cellStyle name="Currency 3 6 3 3 2 2 5" xfId="25243" xr:uid="{29111FE9-53BD-4700-A9FE-4DD25F2779E4}"/>
    <cellStyle name="Currency 3 6 3 3 2 3" xfId="4060" xr:uid="{6D7C941E-4608-4438-9BE2-E0106542834F}"/>
    <cellStyle name="Currency 3 6 3 3 2 3 2" xfId="9724" xr:uid="{D11AD324-256A-4E22-8C65-00B3FBEA9F8E}"/>
    <cellStyle name="Currency 3 6 3 3 2 3 2 2" xfId="21052" xr:uid="{D06A6705-D644-49BA-AB2B-513FC146B26F}"/>
    <cellStyle name="Currency 3 6 3 3 2 3 2 2 2" xfId="43708" xr:uid="{B1C11EE3-CE3D-4A19-9D4F-A72AFEC77470}"/>
    <cellStyle name="Currency 3 6 3 3 2 3 2 3" xfId="32380" xr:uid="{8BE1CF1F-9264-41F9-A14B-37EA3DEAE82C}"/>
    <cellStyle name="Currency 3 6 3 3 2 3 3" xfId="15388" xr:uid="{8A44C730-7097-41C7-AF24-DA0DED787508}"/>
    <cellStyle name="Currency 3 6 3 3 2 3 3 2" xfId="38044" xr:uid="{7DF5BF68-04B5-44D1-98A6-DA1811DF8750}"/>
    <cellStyle name="Currency 3 6 3 3 2 3 4" xfId="26716" xr:uid="{E2FED5DB-1C41-4D1E-9C2A-DB4EE8CF8260}"/>
    <cellStyle name="Currency 3 6 3 3 2 4" xfId="6892" xr:uid="{ADD36795-96C5-490E-B23F-B9226C53B8F2}"/>
    <cellStyle name="Currency 3 6 3 3 2 4 2" xfId="18220" xr:uid="{64559206-2692-41B9-A68F-377893F1A150}"/>
    <cellStyle name="Currency 3 6 3 3 2 4 2 2" xfId="40876" xr:uid="{BBE6B961-FE1B-43B1-A218-4F5B369DB0C3}"/>
    <cellStyle name="Currency 3 6 3 3 2 4 3" xfId="29548" xr:uid="{B50A8BB4-C2E3-40DF-9F8E-692F53FEBF97}"/>
    <cellStyle name="Currency 3 6 3 3 2 5" xfId="12556" xr:uid="{8C06C538-2468-4343-855E-03E79984F0EC}"/>
    <cellStyle name="Currency 3 6 3 3 2 5 2" xfId="35212" xr:uid="{5C319836-9657-4158-A51A-3AD9E1D4A84A}"/>
    <cellStyle name="Currency 3 6 3 3 2 6" xfId="23884" xr:uid="{9F8F56BD-000E-4236-9076-5DD4BD3D9A95}"/>
    <cellStyle name="Currency 3 6 3 3 3" xfId="2588" xr:uid="{392364E4-F7E6-4C40-90B4-076C7162BE45}"/>
    <cellStyle name="Currency 3 6 3 3 3 2" xfId="5420" xr:uid="{137FBF85-620F-48F4-846F-F0DE3AE47BFF}"/>
    <cellStyle name="Currency 3 6 3 3 3 2 2" xfId="11084" xr:uid="{AACDE198-6C62-41AD-A9D9-154FA159D43E}"/>
    <cellStyle name="Currency 3 6 3 3 3 2 2 2" xfId="22412" xr:uid="{EB9592D8-BC9E-48F0-B677-E12E77630610}"/>
    <cellStyle name="Currency 3 6 3 3 3 2 2 2 2" xfId="45068" xr:uid="{A55D605A-8B92-4046-AE31-8044116C53BF}"/>
    <cellStyle name="Currency 3 6 3 3 3 2 2 3" xfId="33740" xr:uid="{D73E505F-502F-452C-BA0F-1E71DA4AED1E}"/>
    <cellStyle name="Currency 3 6 3 3 3 2 3" xfId="16748" xr:uid="{F8B985BF-9F4B-4CCF-B858-BDC96058E17C}"/>
    <cellStyle name="Currency 3 6 3 3 3 2 3 2" xfId="39404" xr:uid="{2DC9F8A4-32CD-4DCD-9632-C720B0BF2A01}"/>
    <cellStyle name="Currency 3 6 3 3 3 2 4" xfId="28076" xr:uid="{26827178-E420-4EA0-BF1C-3DFADF21DD55}"/>
    <cellStyle name="Currency 3 6 3 3 3 3" xfId="8252" xr:uid="{61E54180-E530-4562-90DF-CD1A9D5305D3}"/>
    <cellStyle name="Currency 3 6 3 3 3 3 2" xfId="19580" xr:uid="{F857A341-B839-47F1-B481-3C2AA6BA6C46}"/>
    <cellStyle name="Currency 3 6 3 3 3 3 2 2" xfId="42236" xr:uid="{E93B4091-99C1-4286-AFB6-A1CB9D2A5C9F}"/>
    <cellStyle name="Currency 3 6 3 3 3 3 3" xfId="30908" xr:uid="{3DAB7421-8E9A-4246-8D7A-43C0F784CF06}"/>
    <cellStyle name="Currency 3 6 3 3 3 4" xfId="13916" xr:uid="{4A3B2196-8906-4606-B879-55A5DFFE6F9B}"/>
    <cellStyle name="Currency 3 6 3 3 3 4 2" xfId="36572" xr:uid="{7CDF31C7-ADFB-45DB-BC56-261F08FA1C52}"/>
    <cellStyle name="Currency 3 6 3 3 3 5" xfId="25244" xr:uid="{7589C262-F385-4DF6-8CBC-E0A67449E46F}"/>
    <cellStyle name="Currency 3 6 3 3 4" xfId="3356" xr:uid="{B35016A6-1756-47B5-9CC7-AFC417C6FFC5}"/>
    <cellStyle name="Currency 3 6 3 3 4 2" xfId="9020" xr:uid="{50178720-FCD9-4220-979D-56E6444D1345}"/>
    <cellStyle name="Currency 3 6 3 3 4 2 2" xfId="20348" xr:uid="{9EE76C81-837D-4F51-97CE-9EBA50E15C9B}"/>
    <cellStyle name="Currency 3 6 3 3 4 2 2 2" xfId="43004" xr:uid="{13FE562E-A990-45B1-ACAE-A9A0765251AA}"/>
    <cellStyle name="Currency 3 6 3 3 4 2 3" xfId="31676" xr:uid="{E9BE8049-2900-4EFC-B355-292A937BFF44}"/>
    <cellStyle name="Currency 3 6 3 3 4 3" xfId="14684" xr:uid="{C0130A35-BDAD-45A8-8552-1B195A2C7240}"/>
    <cellStyle name="Currency 3 6 3 3 4 3 2" xfId="37340" xr:uid="{C6E575EF-64FF-4D40-84DA-61A3CE3FED6B}"/>
    <cellStyle name="Currency 3 6 3 3 4 4" xfId="26012" xr:uid="{85945A3C-E6CB-42A0-95C5-88645A38E673}"/>
    <cellStyle name="Currency 3 6 3 3 5" xfId="6188" xr:uid="{94D5D204-6E55-4992-B1C6-5A25A7DAA327}"/>
    <cellStyle name="Currency 3 6 3 3 5 2" xfId="17516" xr:uid="{C2A71FEE-F40B-4DAD-BB0A-C5AFD6D1B960}"/>
    <cellStyle name="Currency 3 6 3 3 5 2 2" xfId="40172" xr:uid="{CBC696F4-7513-44CA-B5BB-E63C3C2CF4E7}"/>
    <cellStyle name="Currency 3 6 3 3 5 3" xfId="28844" xr:uid="{5021D176-50A5-463C-AF34-12F32DBB65C6}"/>
    <cellStyle name="Currency 3 6 3 3 6" xfId="11852" xr:uid="{567DE2BC-8402-4018-BF54-6C1E9D9E756A}"/>
    <cellStyle name="Currency 3 6 3 3 6 2" xfId="34508" xr:uid="{6D1A464C-2DC6-4A3D-A315-0D2121C210BD}"/>
    <cellStyle name="Currency 3 6 3 3 7" xfId="23180" xr:uid="{D6A2EC10-346E-4415-A6B4-D77C52268E0D}"/>
    <cellStyle name="Currency 3 6 3 4" xfId="876" xr:uid="{FDE9F4BE-F220-49B2-ABA5-BEFA4C6B5D57}"/>
    <cellStyle name="Currency 3 6 3 4 2" xfId="2589" xr:uid="{222586B3-8199-40DF-B33C-5E99F667446F}"/>
    <cellStyle name="Currency 3 6 3 4 2 2" xfId="5421" xr:uid="{695268D6-20FE-4781-8A23-E2B8A0AC0B15}"/>
    <cellStyle name="Currency 3 6 3 4 2 2 2" xfId="11085" xr:uid="{2C1CE650-C1F2-49C7-957A-131EA5264937}"/>
    <cellStyle name="Currency 3 6 3 4 2 2 2 2" xfId="22413" xr:uid="{FB955175-50B2-4358-AB4D-8836912B90C5}"/>
    <cellStyle name="Currency 3 6 3 4 2 2 2 2 2" xfId="45069" xr:uid="{CEEA2402-B513-4E19-846F-BDF60DEF418C}"/>
    <cellStyle name="Currency 3 6 3 4 2 2 2 3" xfId="33741" xr:uid="{7866A800-C4E7-4AD7-AAA0-929B19AB7686}"/>
    <cellStyle name="Currency 3 6 3 4 2 2 3" xfId="16749" xr:uid="{4D78AE61-2488-43E7-A3F2-5E65ADF43EE1}"/>
    <cellStyle name="Currency 3 6 3 4 2 2 3 2" xfId="39405" xr:uid="{311894A9-CE12-4924-9A60-2CADDC71CD69}"/>
    <cellStyle name="Currency 3 6 3 4 2 2 4" xfId="28077" xr:uid="{EE4BD6BC-FBEB-4B96-9B04-24540B31FB7B}"/>
    <cellStyle name="Currency 3 6 3 4 2 3" xfId="8253" xr:uid="{578C9CF0-4FE8-4369-B04C-5836687A4BFE}"/>
    <cellStyle name="Currency 3 6 3 4 2 3 2" xfId="19581" xr:uid="{32C2D24D-B948-4732-8F73-9E7B3817C49A}"/>
    <cellStyle name="Currency 3 6 3 4 2 3 2 2" xfId="42237" xr:uid="{61F5A6EE-3C17-465A-866C-859ECCF1DCAE}"/>
    <cellStyle name="Currency 3 6 3 4 2 3 3" xfId="30909" xr:uid="{8509C998-F54B-40B8-AA8F-7532BADE2DC9}"/>
    <cellStyle name="Currency 3 6 3 4 2 4" xfId="13917" xr:uid="{1A2B625E-3F67-494E-B6D7-F768C701B32A}"/>
    <cellStyle name="Currency 3 6 3 4 2 4 2" xfId="36573" xr:uid="{E059A701-2C34-4A4E-99FE-3F3E6CBFCB17}"/>
    <cellStyle name="Currency 3 6 3 4 2 5" xfId="25245" xr:uid="{52CE063F-8DE7-4EC1-9CA6-364298483137}"/>
    <cellStyle name="Currency 3 6 3 4 3" xfId="3708" xr:uid="{6E609C46-F3E8-4D1E-86BD-CDB46AC413A1}"/>
    <cellStyle name="Currency 3 6 3 4 3 2" xfId="9372" xr:uid="{071E15ED-0148-4129-92CB-7E5272343791}"/>
    <cellStyle name="Currency 3 6 3 4 3 2 2" xfId="20700" xr:uid="{DE7F3E22-A9CA-40C9-ACE9-8F2FAE4EBEDB}"/>
    <cellStyle name="Currency 3 6 3 4 3 2 2 2" xfId="43356" xr:uid="{244162C8-CD02-46C0-BF79-5419453264E5}"/>
    <cellStyle name="Currency 3 6 3 4 3 2 3" xfId="32028" xr:uid="{CB323BF2-5B2C-459F-BEDE-B7FEB953767C}"/>
    <cellStyle name="Currency 3 6 3 4 3 3" xfId="15036" xr:uid="{86921398-C94C-4825-8FCC-2F89D25985D4}"/>
    <cellStyle name="Currency 3 6 3 4 3 3 2" xfId="37692" xr:uid="{7E4D703A-5D05-430B-928F-28E04967DC2B}"/>
    <cellStyle name="Currency 3 6 3 4 3 4" xfId="26364" xr:uid="{7755CBD1-AAA5-4012-8183-F2CC8E02B67E}"/>
    <cellStyle name="Currency 3 6 3 4 4" xfId="6540" xr:uid="{FC28FF40-7AFA-4E96-8287-1A3D64A21CE0}"/>
    <cellStyle name="Currency 3 6 3 4 4 2" xfId="17868" xr:uid="{A60B0DFB-63C3-4D0E-A4D1-CE7EEFCC880A}"/>
    <cellStyle name="Currency 3 6 3 4 4 2 2" xfId="40524" xr:uid="{6DC3223C-E351-4C9E-99EC-FBE021943BFC}"/>
    <cellStyle name="Currency 3 6 3 4 4 3" xfId="29196" xr:uid="{AF5CCFB0-C201-485F-A4F2-7E70DDA189BA}"/>
    <cellStyle name="Currency 3 6 3 4 5" xfId="12204" xr:uid="{EA8AA2B9-1822-4FC0-9838-143E3BAE505E}"/>
    <cellStyle name="Currency 3 6 3 4 5 2" xfId="34860" xr:uid="{4B85DB8B-DB91-49B4-8436-2D12F1B5E6D4}"/>
    <cellStyle name="Currency 3 6 3 4 6" xfId="23532" xr:uid="{66AA3258-4173-46BD-9455-9E3D6FA0290F}"/>
    <cellStyle name="Currency 3 6 3 5" xfId="2590" xr:uid="{5E9B3F80-CEFC-4B8D-A6BA-51D15A52178D}"/>
    <cellStyle name="Currency 3 6 3 5 2" xfId="5422" xr:uid="{2A1B97E0-819B-4576-9D24-41578121F851}"/>
    <cellStyle name="Currency 3 6 3 5 2 2" xfId="11086" xr:uid="{8E003A50-048B-45A0-91F3-614D65637B35}"/>
    <cellStyle name="Currency 3 6 3 5 2 2 2" xfId="22414" xr:uid="{9C3AD95A-C7DB-4072-8D8B-C06994C26AD4}"/>
    <cellStyle name="Currency 3 6 3 5 2 2 2 2" xfId="45070" xr:uid="{5690BC6B-9B68-4545-A97C-8FDFF836E45F}"/>
    <cellStyle name="Currency 3 6 3 5 2 2 3" xfId="33742" xr:uid="{C450ACFF-D80E-4732-B1C5-9490F7657F96}"/>
    <cellStyle name="Currency 3 6 3 5 2 3" xfId="16750" xr:uid="{FE804FF8-4901-4D7A-BCFE-9DB206F3F810}"/>
    <cellStyle name="Currency 3 6 3 5 2 3 2" xfId="39406" xr:uid="{FE4AC4AD-C0DC-4141-AF3E-5DCA1F32C13D}"/>
    <cellStyle name="Currency 3 6 3 5 2 4" xfId="28078" xr:uid="{D3C300CF-DCE1-4246-A0A4-EBA86A1FB6A0}"/>
    <cellStyle name="Currency 3 6 3 5 3" xfId="8254" xr:uid="{93B97997-65AC-4C28-ACB4-8DFA43656B8F}"/>
    <cellStyle name="Currency 3 6 3 5 3 2" xfId="19582" xr:uid="{BEC8B1F3-8D12-44A0-AD1E-96748C025E64}"/>
    <cellStyle name="Currency 3 6 3 5 3 2 2" xfId="42238" xr:uid="{75F49288-DDD2-4868-BA8F-342BB7667D67}"/>
    <cellStyle name="Currency 3 6 3 5 3 3" xfId="30910" xr:uid="{BF5D8929-20F3-4E54-8149-27117347A3C0}"/>
    <cellStyle name="Currency 3 6 3 5 4" xfId="13918" xr:uid="{1DE07176-7860-4798-8B52-03D5F3CC9314}"/>
    <cellStyle name="Currency 3 6 3 5 4 2" xfId="36574" xr:uid="{C5BD6AA5-431C-4B1C-A2C0-5D4468153BBD}"/>
    <cellStyle name="Currency 3 6 3 5 5" xfId="25246" xr:uid="{179ACFE5-E941-4DAA-AB19-F7C0D8E39B3A}"/>
    <cellStyle name="Currency 3 6 3 6" xfId="3004" xr:uid="{18AE5BED-33B9-4851-89EE-73420681963F}"/>
    <cellStyle name="Currency 3 6 3 6 2" xfId="8668" xr:uid="{C6041D9A-F82E-45A8-8A79-F7103F0F96F5}"/>
    <cellStyle name="Currency 3 6 3 6 2 2" xfId="19996" xr:uid="{91313C5F-BAAC-4E15-AA5E-940AC4F3F2AB}"/>
    <cellStyle name="Currency 3 6 3 6 2 2 2" xfId="42652" xr:uid="{97FC6A27-2F51-456E-BAAE-B15BC24BAD6F}"/>
    <cellStyle name="Currency 3 6 3 6 2 3" xfId="31324" xr:uid="{CB63505E-F039-4083-9708-331852A40DC1}"/>
    <cellStyle name="Currency 3 6 3 6 3" xfId="14332" xr:uid="{3457E64C-1C66-48A2-B504-8BD4C6EDA543}"/>
    <cellStyle name="Currency 3 6 3 6 3 2" xfId="36988" xr:uid="{BBB6836E-442B-43C9-8053-84D25A938D2F}"/>
    <cellStyle name="Currency 3 6 3 6 4" xfId="25660" xr:uid="{3BB84108-F997-482A-8946-51EAFF3B4899}"/>
    <cellStyle name="Currency 3 6 3 7" xfId="5836" xr:uid="{D7DDB454-B07F-4066-A23B-03BAABFC389A}"/>
    <cellStyle name="Currency 3 6 3 7 2" xfId="17164" xr:uid="{25D5886E-F364-4CFD-B11F-9B0B587994F4}"/>
    <cellStyle name="Currency 3 6 3 7 2 2" xfId="39820" xr:uid="{ADAFC11F-461D-4486-8D4B-24DC2D5104C8}"/>
    <cellStyle name="Currency 3 6 3 7 3" xfId="28492" xr:uid="{B4B35BA5-50B7-46C4-96FD-545EA0755DEA}"/>
    <cellStyle name="Currency 3 6 3 8" xfId="11500" xr:uid="{99C68C7E-2CB6-44D0-9EA4-C9AFC4D2A00A}"/>
    <cellStyle name="Currency 3 6 3 8 2" xfId="34156" xr:uid="{D030336F-3C9E-4DA4-A3C1-86DD8C3D8A7C}"/>
    <cellStyle name="Currency 3 6 3 9" xfId="22828" xr:uid="{3113ECC4-A62E-4304-89AA-74533D2B5359}"/>
    <cellStyle name="Currency 3 6 4" xfId="260" xr:uid="{4A8D524D-2D4E-4026-9018-A08942E3AD4E}"/>
    <cellStyle name="Currency 3 6 4 2" xfId="612" xr:uid="{04C659E8-1AA2-4E4D-A2F9-9FA9B169A683}"/>
    <cellStyle name="Currency 3 6 4 2 2" xfId="1316" xr:uid="{39B85C02-F8D7-4455-BC4E-7BD9C409DDF2}"/>
    <cellStyle name="Currency 3 6 4 2 2 2" xfId="2591" xr:uid="{E8739852-6287-4E54-B542-60CE2EF7C4E7}"/>
    <cellStyle name="Currency 3 6 4 2 2 2 2" xfId="5423" xr:uid="{F90391EA-CCBF-4026-B80C-B99F6FDAA942}"/>
    <cellStyle name="Currency 3 6 4 2 2 2 2 2" xfId="11087" xr:uid="{F4D18302-FEB8-4988-AC64-1690DF6D793B}"/>
    <cellStyle name="Currency 3 6 4 2 2 2 2 2 2" xfId="22415" xr:uid="{DF66B806-E74D-4274-A19B-272A0BA14CBA}"/>
    <cellStyle name="Currency 3 6 4 2 2 2 2 2 2 2" xfId="45071" xr:uid="{1EB20D4A-93FE-4B82-8D09-FFCC87DEB4D9}"/>
    <cellStyle name="Currency 3 6 4 2 2 2 2 2 3" xfId="33743" xr:uid="{2325300C-60A6-402D-AA88-493364E266FC}"/>
    <cellStyle name="Currency 3 6 4 2 2 2 2 3" xfId="16751" xr:uid="{B02E51FC-1881-46A7-8C80-87E2380F1494}"/>
    <cellStyle name="Currency 3 6 4 2 2 2 2 3 2" xfId="39407" xr:uid="{27DBFCA0-94D5-4F38-B986-EB0777DF9222}"/>
    <cellStyle name="Currency 3 6 4 2 2 2 2 4" xfId="28079" xr:uid="{1962C48C-4BBD-4F86-9AB3-EE15E451F9F0}"/>
    <cellStyle name="Currency 3 6 4 2 2 2 3" xfId="8255" xr:uid="{B7B8131F-9002-4587-95F6-584CC82BB445}"/>
    <cellStyle name="Currency 3 6 4 2 2 2 3 2" xfId="19583" xr:uid="{A44C08CD-9731-490B-8310-090880718F74}"/>
    <cellStyle name="Currency 3 6 4 2 2 2 3 2 2" xfId="42239" xr:uid="{C25725B3-5384-4D58-9EC6-1C25653A0161}"/>
    <cellStyle name="Currency 3 6 4 2 2 2 3 3" xfId="30911" xr:uid="{C646F53F-20C1-4AFF-A57C-7A805B9BC745}"/>
    <cellStyle name="Currency 3 6 4 2 2 2 4" xfId="13919" xr:uid="{AF65478B-4301-4D0E-9CA3-FD89A72B55FD}"/>
    <cellStyle name="Currency 3 6 4 2 2 2 4 2" xfId="36575" xr:uid="{73029841-F7CE-4D4D-B239-82AC7C55275C}"/>
    <cellStyle name="Currency 3 6 4 2 2 2 5" xfId="25247" xr:uid="{BF23AD4A-BB87-4372-9615-105AF19538D4}"/>
    <cellStyle name="Currency 3 6 4 2 2 3" xfId="4148" xr:uid="{F39056F8-FD35-4E99-85C6-AC3958F7F1D4}"/>
    <cellStyle name="Currency 3 6 4 2 2 3 2" xfId="9812" xr:uid="{C31BC1EB-91B9-4EFE-B3E1-18478513E931}"/>
    <cellStyle name="Currency 3 6 4 2 2 3 2 2" xfId="21140" xr:uid="{3D076627-74A0-4D6A-BED4-AD3F3B97AD09}"/>
    <cellStyle name="Currency 3 6 4 2 2 3 2 2 2" xfId="43796" xr:uid="{6C58FEB9-546E-4407-8F92-61510CB92167}"/>
    <cellStyle name="Currency 3 6 4 2 2 3 2 3" xfId="32468" xr:uid="{97129639-3079-49DF-A561-FDE8ADA645B8}"/>
    <cellStyle name="Currency 3 6 4 2 2 3 3" xfId="15476" xr:uid="{B8D2DF88-FD87-42FC-BB7B-460DD65CF2A1}"/>
    <cellStyle name="Currency 3 6 4 2 2 3 3 2" xfId="38132" xr:uid="{34E971EF-3A53-4AF3-885C-2EC7098D7386}"/>
    <cellStyle name="Currency 3 6 4 2 2 3 4" xfId="26804" xr:uid="{63B5F505-F529-4114-9E59-D700FF91E00F}"/>
    <cellStyle name="Currency 3 6 4 2 2 4" xfId="6980" xr:uid="{2BB9BC67-6A41-4E7C-9FB7-BB6AF7C77CAF}"/>
    <cellStyle name="Currency 3 6 4 2 2 4 2" xfId="18308" xr:uid="{78580AB2-403D-4730-97A1-A03DBF3C4C08}"/>
    <cellStyle name="Currency 3 6 4 2 2 4 2 2" xfId="40964" xr:uid="{2EB378D3-5F3C-452D-8FA7-E242FA4E4528}"/>
    <cellStyle name="Currency 3 6 4 2 2 4 3" xfId="29636" xr:uid="{D32F9092-2782-4E0E-AAAB-A8E7E7C11E65}"/>
    <cellStyle name="Currency 3 6 4 2 2 5" xfId="12644" xr:uid="{DCCA9917-275A-4C57-A79C-A4EC016BCA1B}"/>
    <cellStyle name="Currency 3 6 4 2 2 5 2" xfId="35300" xr:uid="{44CCE7F9-60BF-44B0-ACC8-A41023D7B0C0}"/>
    <cellStyle name="Currency 3 6 4 2 2 6" xfId="23972" xr:uid="{7D39CB81-02B1-43A9-B574-63E75BFAAE30}"/>
    <cellStyle name="Currency 3 6 4 2 3" xfId="2592" xr:uid="{7B64DC58-19BF-49A9-BE0A-63C74D31A1CB}"/>
    <cellStyle name="Currency 3 6 4 2 3 2" xfId="5424" xr:uid="{1A433F5C-27B1-427A-BA52-91A2DEBCDFC9}"/>
    <cellStyle name="Currency 3 6 4 2 3 2 2" xfId="11088" xr:uid="{9B8DECFC-0357-42B6-BFB6-92DEBFB7194A}"/>
    <cellStyle name="Currency 3 6 4 2 3 2 2 2" xfId="22416" xr:uid="{7DFA1E1D-496B-4434-A0B3-4892E08CC373}"/>
    <cellStyle name="Currency 3 6 4 2 3 2 2 2 2" xfId="45072" xr:uid="{A2450219-C616-42C7-8FF7-EB9574F7C12E}"/>
    <cellStyle name="Currency 3 6 4 2 3 2 2 3" xfId="33744" xr:uid="{30A7C850-2016-4D25-B2A1-39CCEA3161C9}"/>
    <cellStyle name="Currency 3 6 4 2 3 2 3" xfId="16752" xr:uid="{84005199-04FB-4FEB-B964-A8FB191AC710}"/>
    <cellStyle name="Currency 3 6 4 2 3 2 3 2" xfId="39408" xr:uid="{0554A6C1-3051-4FCE-BF24-CA270C7B686D}"/>
    <cellStyle name="Currency 3 6 4 2 3 2 4" xfId="28080" xr:uid="{F2765ACA-2F5B-4BEC-B5CD-95AFB5679124}"/>
    <cellStyle name="Currency 3 6 4 2 3 3" xfId="8256" xr:uid="{1F6A0466-A6B3-4673-A8DE-7C7053FFC33D}"/>
    <cellStyle name="Currency 3 6 4 2 3 3 2" xfId="19584" xr:uid="{654C5FA5-15AB-4D40-B575-18A69A1F8D01}"/>
    <cellStyle name="Currency 3 6 4 2 3 3 2 2" xfId="42240" xr:uid="{14DD00E9-D1F9-4C9C-B4AB-BDC3CDA4E732}"/>
    <cellStyle name="Currency 3 6 4 2 3 3 3" xfId="30912" xr:uid="{7ACE7209-DD40-4A63-8D40-D48A1504F27C}"/>
    <cellStyle name="Currency 3 6 4 2 3 4" xfId="13920" xr:uid="{8047FEB8-36D6-4C3E-BB39-9387287392AA}"/>
    <cellStyle name="Currency 3 6 4 2 3 4 2" xfId="36576" xr:uid="{20C6CBD4-C2AB-4EA6-999D-2A0FAB85F541}"/>
    <cellStyle name="Currency 3 6 4 2 3 5" xfId="25248" xr:uid="{B73D73F1-05FE-4BED-8ACB-CE56333E359A}"/>
    <cellStyle name="Currency 3 6 4 2 4" xfId="3444" xr:uid="{71D52A64-0D61-4155-9792-08F235E52B31}"/>
    <cellStyle name="Currency 3 6 4 2 4 2" xfId="9108" xr:uid="{247CC554-0779-43FA-8085-56A403E08D95}"/>
    <cellStyle name="Currency 3 6 4 2 4 2 2" xfId="20436" xr:uid="{A8812A9C-7DC2-4B1E-BD79-5B27C175E9DD}"/>
    <cellStyle name="Currency 3 6 4 2 4 2 2 2" xfId="43092" xr:uid="{139935E4-9992-411D-A14D-6FB711F21E16}"/>
    <cellStyle name="Currency 3 6 4 2 4 2 3" xfId="31764" xr:uid="{C60D0FB1-B300-42D7-B08D-FAF67AA0B8ED}"/>
    <cellStyle name="Currency 3 6 4 2 4 3" xfId="14772" xr:uid="{492EA679-2FCE-4139-9711-C8ACFFB480D5}"/>
    <cellStyle name="Currency 3 6 4 2 4 3 2" xfId="37428" xr:uid="{6344AEB0-3946-4091-86C1-634BF7577C04}"/>
    <cellStyle name="Currency 3 6 4 2 4 4" xfId="26100" xr:uid="{FD1AD6D3-DA05-4D05-90F7-BDB24C386438}"/>
    <cellStyle name="Currency 3 6 4 2 5" xfId="6276" xr:uid="{40E0F4EC-E6D0-46EE-A561-64F2E2BBDB42}"/>
    <cellStyle name="Currency 3 6 4 2 5 2" xfId="17604" xr:uid="{44E424BC-AB6C-43EE-B922-51F192B4E126}"/>
    <cellStyle name="Currency 3 6 4 2 5 2 2" xfId="40260" xr:uid="{DABDDD13-62EF-46CE-8532-B1E732BA7914}"/>
    <cellStyle name="Currency 3 6 4 2 5 3" xfId="28932" xr:uid="{8FA0A5E6-C3F6-46F3-B6EB-A27DBE3101ED}"/>
    <cellStyle name="Currency 3 6 4 2 6" xfId="11940" xr:uid="{ECF33419-8469-450F-8486-04EE6D0BB375}"/>
    <cellStyle name="Currency 3 6 4 2 6 2" xfId="34596" xr:uid="{DD542C81-9995-4AFB-A137-FD5ACE541341}"/>
    <cellStyle name="Currency 3 6 4 2 7" xfId="23268" xr:uid="{78E2F9F1-FD09-4DB8-96C6-D2CA1CAEAC65}"/>
    <cellStyle name="Currency 3 6 4 3" xfId="964" xr:uid="{8B792265-130A-4F44-910B-D81E31DE67A9}"/>
    <cellStyle name="Currency 3 6 4 3 2" xfId="2593" xr:uid="{AEF1A21D-060E-4278-BF1D-78CA90A2F097}"/>
    <cellStyle name="Currency 3 6 4 3 2 2" xfId="5425" xr:uid="{23578766-38CE-48ED-A4BB-D60DA58A2682}"/>
    <cellStyle name="Currency 3 6 4 3 2 2 2" xfId="11089" xr:uid="{44B02242-F88E-4C3E-B187-84E04D9DFF8F}"/>
    <cellStyle name="Currency 3 6 4 3 2 2 2 2" xfId="22417" xr:uid="{7A08EC32-5C1A-48D6-B1BE-A1DF85812B31}"/>
    <cellStyle name="Currency 3 6 4 3 2 2 2 2 2" xfId="45073" xr:uid="{D6DFF5C5-2042-4499-9098-B10F1B8B1F11}"/>
    <cellStyle name="Currency 3 6 4 3 2 2 2 3" xfId="33745" xr:uid="{551853CD-5B49-46BB-8673-8897BC59E655}"/>
    <cellStyle name="Currency 3 6 4 3 2 2 3" xfId="16753" xr:uid="{D15A13D2-13DA-4613-B2C5-1BDA94908F46}"/>
    <cellStyle name="Currency 3 6 4 3 2 2 3 2" xfId="39409" xr:uid="{E4D1CFDF-23BC-4F43-A0EC-02E63ACDEE60}"/>
    <cellStyle name="Currency 3 6 4 3 2 2 4" xfId="28081" xr:uid="{A8E81C1F-B98F-4DFB-9E92-E8F8F20510EF}"/>
    <cellStyle name="Currency 3 6 4 3 2 3" xfId="8257" xr:uid="{FFFDD3A0-F3DD-438C-A430-29A891B6761E}"/>
    <cellStyle name="Currency 3 6 4 3 2 3 2" xfId="19585" xr:uid="{817D92C7-8F2B-4C02-A5A3-E5C689521F8F}"/>
    <cellStyle name="Currency 3 6 4 3 2 3 2 2" xfId="42241" xr:uid="{88D8FF58-7525-4DF7-B520-781C18E3C286}"/>
    <cellStyle name="Currency 3 6 4 3 2 3 3" xfId="30913" xr:uid="{D35C9766-CCDE-4DB2-8098-501D0A1C9141}"/>
    <cellStyle name="Currency 3 6 4 3 2 4" xfId="13921" xr:uid="{D25A8172-B45B-4A6A-A2F4-CB067D262ACA}"/>
    <cellStyle name="Currency 3 6 4 3 2 4 2" xfId="36577" xr:uid="{0682B08E-2D34-4A36-9143-C6E501595231}"/>
    <cellStyle name="Currency 3 6 4 3 2 5" xfId="25249" xr:uid="{94A09413-E8C7-4165-B944-F334EFA214DD}"/>
    <cellStyle name="Currency 3 6 4 3 3" xfId="3796" xr:uid="{1D7D1E8D-BAB8-411A-AF1B-4B1AB0AD660F}"/>
    <cellStyle name="Currency 3 6 4 3 3 2" xfId="9460" xr:uid="{BC67D8AA-EF24-46CA-BC00-ADCE2C8003D3}"/>
    <cellStyle name="Currency 3 6 4 3 3 2 2" xfId="20788" xr:uid="{472C7B0D-8814-4B11-973B-5E8ED90259AB}"/>
    <cellStyle name="Currency 3 6 4 3 3 2 2 2" xfId="43444" xr:uid="{E013F275-8B8F-43B1-9647-F559718AF1A6}"/>
    <cellStyle name="Currency 3 6 4 3 3 2 3" xfId="32116" xr:uid="{3913D2BA-AD1F-49C3-8E7F-A503D9A22EBD}"/>
    <cellStyle name="Currency 3 6 4 3 3 3" xfId="15124" xr:uid="{BD1284E9-FC71-4C80-A32E-0225B3FC072E}"/>
    <cellStyle name="Currency 3 6 4 3 3 3 2" xfId="37780" xr:uid="{E48AB223-2CC3-4570-B123-5E3B4A6DA6D7}"/>
    <cellStyle name="Currency 3 6 4 3 3 4" xfId="26452" xr:uid="{24E76EBC-E39E-489E-818F-FC7BBC75541A}"/>
    <cellStyle name="Currency 3 6 4 3 4" xfId="6628" xr:uid="{67548B21-E0C4-4BCD-8A53-D92F6163268E}"/>
    <cellStyle name="Currency 3 6 4 3 4 2" xfId="17956" xr:uid="{B11D642F-1482-4FD2-A045-6C3D70F1B13C}"/>
    <cellStyle name="Currency 3 6 4 3 4 2 2" xfId="40612" xr:uid="{C64DB94B-1A92-409B-AFB6-883BFE439EF9}"/>
    <cellStyle name="Currency 3 6 4 3 4 3" xfId="29284" xr:uid="{D6F84584-B7AF-4258-B4E1-5D869FF6AE96}"/>
    <cellStyle name="Currency 3 6 4 3 5" xfId="12292" xr:uid="{54BF53E7-C64D-4763-BE1F-233926CDE1B5}"/>
    <cellStyle name="Currency 3 6 4 3 5 2" xfId="34948" xr:uid="{734472C9-0E5C-4059-96C9-8E70F9A45B25}"/>
    <cellStyle name="Currency 3 6 4 3 6" xfId="23620" xr:uid="{5ED1CAB0-B6FF-42CB-AF6B-CF6C34E03311}"/>
    <cellStyle name="Currency 3 6 4 4" xfId="2594" xr:uid="{617E045F-F7F0-4508-9B2C-5F97FD4AFC62}"/>
    <cellStyle name="Currency 3 6 4 4 2" xfId="5426" xr:uid="{74239144-9B93-4712-8C8C-837E12819978}"/>
    <cellStyle name="Currency 3 6 4 4 2 2" xfId="11090" xr:uid="{F51FED4E-2393-417A-8CCE-12FE7F703D25}"/>
    <cellStyle name="Currency 3 6 4 4 2 2 2" xfId="22418" xr:uid="{DA81B790-D570-4B76-BB93-ECB9B81D8415}"/>
    <cellStyle name="Currency 3 6 4 4 2 2 2 2" xfId="45074" xr:uid="{1DFE755F-8AB1-4CEB-B64A-F07DD6E3C264}"/>
    <cellStyle name="Currency 3 6 4 4 2 2 3" xfId="33746" xr:uid="{44B106AB-55ED-4BF6-A1ED-158D69629956}"/>
    <cellStyle name="Currency 3 6 4 4 2 3" xfId="16754" xr:uid="{E3E26C20-1188-4C65-A0F4-B93F64C25817}"/>
    <cellStyle name="Currency 3 6 4 4 2 3 2" xfId="39410" xr:uid="{EF34CD84-86E4-4FE9-A860-E89684938952}"/>
    <cellStyle name="Currency 3 6 4 4 2 4" xfId="28082" xr:uid="{E11EDC8A-5A08-4E70-B517-88D542AA524B}"/>
    <cellStyle name="Currency 3 6 4 4 3" xfId="8258" xr:uid="{E64A956A-2221-478E-A0E8-9B875FEBD4AF}"/>
    <cellStyle name="Currency 3 6 4 4 3 2" xfId="19586" xr:uid="{2FDDF6A6-B92B-4084-9A03-377C8CDF3919}"/>
    <cellStyle name="Currency 3 6 4 4 3 2 2" xfId="42242" xr:uid="{61E6ABBA-E9A0-4034-95B1-E20A9A152D8F}"/>
    <cellStyle name="Currency 3 6 4 4 3 3" xfId="30914" xr:uid="{A4EE4A37-889A-4057-B203-278A9ACF3730}"/>
    <cellStyle name="Currency 3 6 4 4 4" xfId="13922" xr:uid="{183A889C-E79C-4734-9CA4-B4EF88C7B2AD}"/>
    <cellStyle name="Currency 3 6 4 4 4 2" xfId="36578" xr:uid="{F03EEAFF-2ACA-457B-8D63-22728DEC230F}"/>
    <cellStyle name="Currency 3 6 4 4 5" xfId="25250" xr:uid="{36AE38C6-B691-4D95-9E74-554FAB38D864}"/>
    <cellStyle name="Currency 3 6 4 5" xfId="3092" xr:uid="{FF65C774-8E44-4EB5-9BE5-5B4ED58A94CB}"/>
    <cellStyle name="Currency 3 6 4 5 2" xfId="8756" xr:uid="{F7C808A2-A6AE-4E00-B998-2FED5FFBA214}"/>
    <cellStyle name="Currency 3 6 4 5 2 2" xfId="20084" xr:uid="{2E6B01EB-B682-499B-B2D2-E6702ECDE1EC}"/>
    <cellStyle name="Currency 3 6 4 5 2 2 2" xfId="42740" xr:uid="{F4837FF7-EE60-4E84-9454-FB9A08C74ABA}"/>
    <cellStyle name="Currency 3 6 4 5 2 3" xfId="31412" xr:uid="{F2C878C3-3323-4A97-B7DB-359E27736387}"/>
    <cellStyle name="Currency 3 6 4 5 3" xfId="14420" xr:uid="{BAF1BAD8-798E-481C-8757-EFFBCF6D371C}"/>
    <cellStyle name="Currency 3 6 4 5 3 2" xfId="37076" xr:uid="{7DA416A3-7951-491A-92EE-EF6984497B89}"/>
    <cellStyle name="Currency 3 6 4 5 4" xfId="25748" xr:uid="{536669E3-8A05-474B-93D7-60A359DAC4BB}"/>
    <cellStyle name="Currency 3 6 4 6" xfId="5924" xr:uid="{78D61511-9796-4042-8A3B-F9950B7D68C5}"/>
    <cellStyle name="Currency 3 6 4 6 2" xfId="17252" xr:uid="{15018664-D75C-46E2-AC33-CCB171F2C1BA}"/>
    <cellStyle name="Currency 3 6 4 6 2 2" xfId="39908" xr:uid="{92149B58-BD92-4FD9-98B4-0BF6388A9564}"/>
    <cellStyle name="Currency 3 6 4 6 3" xfId="28580" xr:uid="{051520B2-A9CA-4F98-96AE-BC42CD2899A9}"/>
    <cellStyle name="Currency 3 6 4 7" xfId="11588" xr:uid="{8217945C-59C5-4259-9EB4-800D75FD26AD}"/>
    <cellStyle name="Currency 3 6 4 7 2" xfId="34244" xr:uid="{BA27BBA8-6468-4830-93F4-4774CFFA2E9D}"/>
    <cellStyle name="Currency 3 6 4 8" xfId="22916" xr:uid="{6C18151D-0D88-40A5-B737-109CD7D2A243}"/>
    <cellStyle name="Currency 3 6 5" xfId="436" xr:uid="{2D49EEAE-2EDB-4256-B8C1-BA64E8F22311}"/>
    <cellStyle name="Currency 3 6 5 2" xfId="1140" xr:uid="{ADA25F91-2A20-4E7F-8F5A-7357C62AC2D1}"/>
    <cellStyle name="Currency 3 6 5 2 2" xfId="2595" xr:uid="{AFA5DF69-0D09-4D9E-B7B7-3F892964753D}"/>
    <cellStyle name="Currency 3 6 5 2 2 2" xfId="5427" xr:uid="{5FD7399F-84A9-41AF-8F35-3F50A4BFA346}"/>
    <cellStyle name="Currency 3 6 5 2 2 2 2" xfId="11091" xr:uid="{0A875B4B-E3A1-4143-ACF5-F7A1848703DE}"/>
    <cellStyle name="Currency 3 6 5 2 2 2 2 2" xfId="22419" xr:uid="{21984454-EFBA-487A-B844-019F7ADF83B0}"/>
    <cellStyle name="Currency 3 6 5 2 2 2 2 2 2" xfId="45075" xr:uid="{954DBD3B-7604-4F0F-936D-5468F2300B40}"/>
    <cellStyle name="Currency 3 6 5 2 2 2 2 3" xfId="33747" xr:uid="{1F4584F7-D83E-4565-8551-3E4AA9969D74}"/>
    <cellStyle name="Currency 3 6 5 2 2 2 3" xfId="16755" xr:uid="{1CC9703A-CAFD-45C7-B073-9C349E386408}"/>
    <cellStyle name="Currency 3 6 5 2 2 2 3 2" xfId="39411" xr:uid="{9E7B02D7-63C4-4B18-97DE-6339375AF2B8}"/>
    <cellStyle name="Currency 3 6 5 2 2 2 4" xfId="28083" xr:uid="{7651F063-FCA8-47F2-A876-D5E323EF6016}"/>
    <cellStyle name="Currency 3 6 5 2 2 3" xfId="8259" xr:uid="{8180D03C-612C-456D-B79A-3F76AF3EB1AD}"/>
    <cellStyle name="Currency 3 6 5 2 2 3 2" xfId="19587" xr:uid="{A00C9CA0-3B3E-4BE0-AD00-91BB7D792BC4}"/>
    <cellStyle name="Currency 3 6 5 2 2 3 2 2" xfId="42243" xr:uid="{80E9AFB6-E39B-42DF-A2D5-A7263D3E51D8}"/>
    <cellStyle name="Currency 3 6 5 2 2 3 3" xfId="30915" xr:uid="{10190662-5DA2-4CED-BF81-0FAD34AC7F8E}"/>
    <cellStyle name="Currency 3 6 5 2 2 4" xfId="13923" xr:uid="{B87B0FC0-2C0C-435B-ABAE-44E1100A7DC5}"/>
    <cellStyle name="Currency 3 6 5 2 2 4 2" xfId="36579" xr:uid="{52DF0477-5DE1-433C-B328-FD396EF38A63}"/>
    <cellStyle name="Currency 3 6 5 2 2 5" xfId="25251" xr:uid="{941BF715-1E53-406F-9E11-B6105095302B}"/>
    <cellStyle name="Currency 3 6 5 2 3" xfId="3972" xr:uid="{DA29B0FF-CDE4-456E-A934-6A5CA85DBED4}"/>
    <cellStyle name="Currency 3 6 5 2 3 2" xfId="9636" xr:uid="{5CAA1E90-D22A-4E29-8F0F-1CD2473F5EB3}"/>
    <cellStyle name="Currency 3 6 5 2 3 2 2" xfId="20964" xr:uid="{1A90FC2D-7C6A-4A4F-9060-67F715CF7072}"/>
    <cellStyle name="Currency 3 6 5 2 3 2 2 2" xfId="43620" xr:uid="{4A1C679B-3430-4E64-99E1-753D3094D716}"/>
    <cellStyle name="Currency 3 6 5 2 3 2 3" xfId="32292" xr:uid="{BDE2FE22-60AF-4248-B319-AA5E28E74465}"/>
    <cellStyle name="Currency 3 6 5 2 3 3" xfId="15300" xr:uid="{94121E46-57FF-4521-AE6B-C08794DEC004}"/>
    <cellStyle name="Currency 3 6 5 2 3 3 2" xfId="37956" xr:uid="{ECE1B9EE-D37D-4519-BEB5-1869C28C9BBB}"/>
    <cellStyle name="Currency 3 6 5 2 3 4" xfId="26628" xr:uid="{D3AD3272-EDA8-47F3-9337-FB3905D67855}"/>
    <cellStyle name="Currency 3 6 5 2 4" xfId="6804" xr:uid="{19305861-3C5F-48E2-8BFA-67F6B570D535}"/>
    <cellStyle name="Currency 3 6 5 2 4 2" xfId="18132" xr:uid="{E0ADF26A-66FF-4AF4-87AF-9A2F2C81B915}"/>
    <cellStyle name="Currency 3 6 5 2 4 2 2" xfId="40788" xr:uid="{E4A885B0-84A2-4F96-88D8-3D7A7A3AE9F8}"/>
    <cellStyle name="Currency 3 6 5 2 4 3" xfId="29460" xr:uid="{3273C753-63ED-4182-8DD2-50A95C79D64B}"/>
    <cellStyle name="Currency 3 6 5 2 5" xfId="12468" xr:uid="{27C03CD3-7BAC-4EC5-B4FD-04659B2F6A1C}"/>
    <cellStyle name="Currency 3 6 5 2 5 2" xfId="35124" xr:uid="{A2754F0D-1088-4028-B33A-25DF9E6F9174}"/>
    <cellStyle name="Currency 3 6 5 2 6" xfId="23796" xr:uid="{AF22C9C7-A73D-4DC2-9DD8-DA6BB29F6A2B}"/>
    <cellStyle name="Currency 3 6 5 3" xfId="2596" xr:uid="{74F80DEF-9B59-4FE6-916B-EB3B408625FE}"/>
    <cellStyle name="Currency 3 6 5 3 2" xfId="5428" xr:uid="{4F1253C0-01A5-49AD-B550-0C4582AC4353}"/>
    <cellStyle name="Currency 3 6 5 3 2 2" xfId="11092" xr:uid="{BA4B0DDF-6EC2-4F48-85C5-0E9C6A195E9D}"/>
    <cellStyle name="Currency 3 6 5 3 2 2 2" xfId="22420" xr:uid="{CBAA3417-D44E-4F26-B0FB-2214F11686D7}"/>
    <cellStyle name="Currency 3 6 5 3 2 2 2 2" xfId="45076" xr:uid="{03EC06CE-4346-4E86-A7B5-B61CBDD1581A}"/>
    <cellStyle name="Currency 3 6 5 3 2 2 3" xfId="33748" xr:uid="{BBD2CF78-DFEF-499D-9D72-EC3E24084FD6}"/>
    <cellStyle name="Currency 3 6 5 3 2 3" xfId="16756" xr:uid="{D2FD2BAA-4C90-43B5-BF50-455A38EF875D}"/>
    <cellStyle name="Currency 3 6 5 3 2 3 2" xfId="39412" xr:uid="{89AF5C2C-AF59-46C5-92DB-910BB2EF0BE0}"/>
    <cellStyle name="Currency 3 6 5 3 2 4" xfId="28084" xr:uid="{518D06D0-31C0-479A-9087-D16EDA9063AD}"/>
    <cellStyle name="Currency 3 6 5 3 3" xfId="8260" xr:uid="{655C6F3E-F7E0-4B2C-B1A4-43EFB937C5F1}"/>
    <cellStyle name="Currency 3 6 5 3 3 2" xfId="19588" xr:uid="{A1AAF456-699B-48B0-9090-5CF04892B429}"/>
    <cellStyle name="Currency 3 6 5 3 3 2 2" xfId="42244" xr:uid="{4FBA3688-0F14-4541-BB0C-FB02F3C1D251}"/>
    <cellStyle name="Currency 3 6 5 3 3 3" xfId="30916" xr:uid="{0D28FBB9-F74E-4357-BCD8-C989ED85EACD}"/>
    <cellStyle name="Currency 3 6 5 3 4" xfId="13924" xr:uid="{766BC7FE-DE86-4164-8D18-3570A97B5928}"/>
    <cellStyle name="Currency 3 6 5 3 4 2" xfId="36580" xr:uid="{D080BB28-121C-4EC6-92CF-D280D22B1DE2}"/>
    <cellStyle name="Currency 3 6 5 3 5" xfId="25252" xr:uid="{FF890F63-A5C1-429D-9F12-4CB55E72FC1C}"/>
    <cellStyle name="Currency 3 6 5 4" xfId="3268" xr:uid="{8E58A0DF-B1CF-493A-B9E8-D56F9B4C56EA}"/>
    <cellStyle name="Currency 3 6 5 4 2" xfId="8932" xr:uid="{C9FDD5CA-3D41-4776-B681-8CC020B78057}"/>
    <cellStyle name="Currency 3 6 5 4 2 2" xfId="20260" xr:uid="{D6412B72-7C98-4414-A54A-D764B5969C26}"/>
    <cellStyle name="Currency 3 6 5 4 2 2 2" xfId="42916" xr:uid="{5576ED26-E0FF-4766-AF73-888407181168}"/>
    <cellStyle name="Currency 3 6 5 4 2 3" xfId="31588" xr:uid="{FD3D8267-393A-48F2-A357-2FB9B4A45408}"/>
    <cellStyle name="Currency 3 6 5 4 3" xfId="14596" xr:uid="{A7D48980-6195-4D1D-92B3-7B960019B28F}"/>
    <cellStyle name="Currency 3 6 5 4 3 2" xfId="37252" xr:uid="{63F46B6C-DFBC-47DF-B55F-0F48D71F777D}"/>
    <cellStyle name="Currency 3 6 5 4 4" xfId="25924" xr:uid="{7007A2CC-7B28-4487-9DBE-A877E191DC2D}"/>
    <cellStyle name="Currency 3 6 5 5" xfId="6100" xr:uid="{3A9DE929-9185-4F78-A8BC-AFB4F86435FE}"/>
    <cellStyle name="Currency 3 6 5 5 2" xfId="17428" xr:uid="{7D023673-7C50-4C34-B338-974382985ADA}"/>
    <cellStyle name="Currency 3 6 5 5 2 2" xfId="40084" xr:uid="{F16968FF-FF69-4D05-958D-049BE9573226}"/>
    <cellStyle name="Currency 3 6 5 5 3" xfId="28756" xr:uid="{7B061EB1-4C94-4E5E-9B75-6BCD0024D929}"/>
    <cellStyle name="Currency 3 6 5 6" xfId="11764" xr:uid="{CD43FABC-993F-432E-ACEA-E78D7D5E3B3C}"/>
    <cellStyle name="Currency 3 6 5 6 2" xfId="34420" xr:uid="{46B8AE7D-3126-4562-B820-DED7E3BA20ED}"/>
    <cellStyle name="Currency 3 6 5 7" xfId="23092" xr:uid="{919859C7-90C7-4BFD-AE8E-984101DF3E70}"/>
    <cellStyle name="Currency 3 6 6" xfId="788" xr:uid="{8673041E-1F1F-4719-9A2A-C9EE7E99EACC}"/>
    <cellStyle name="Currency 3 6 6 2" xfId="2597" xr:uid="{C67C363E-C263-40C8-9082-552CE069BBC0}"/>
    <cellStyle name="Currency 3 6 6 2 2" xfId="5429" xr:uid="{779E3006-8835-45F4-9407-D6A7DA520130}"/>
    <cellStyle name="Currency 3 6 6 2 2 2" xfId="11093" xr:uid="{82DFDAC9-80ED-4198-A0FE-F6A936E2092C}"/>
    <cellStyle name="Currency 3 6 6 2 2 2 2" xfId="22421" xr:uid="{37CEDF1A-4B84-4AD8-8613-4919F008B171}"/>
    <cellStyle name="Currency 3 6 6 2 2 2 2 2" xfId="45077" xr:uid="{B71AEB99-F087-4F1C-A34F-11A1644A416B}"/>
    <cellStyle name="Currency 3 6 6 2 2 2 3" xfId="33749" xr:uid="{7692DF71-0DA9-4F9F-810F-3EADF81A00B2}"/>
    <cellStyle name="Currency 3 6 6 2 2 3" xfId="16757" xr:uid="{EB83CF18-29F4-4E6D-9DD7-3DFEABE2B23A}"/>
    <cellStyle name="Currency 3 6 6 2 2 3 2" xfId="39413" xr:uid="{4AFC342D-E383-4A33-9A3E-284A5B33AE96}"/>
    <cellStyle name="Currency 3 6 6 2 2 4" xfId="28085" xr:uid="{47A6F7B5-363A-4200-8CE2-C11C7D1A60CD}"/>
    <cellStyle name="Currency 3 6 6 2 3" xfId="8261" xr:uid="{EAFD6F27-9140-4023-8A35-C6BFAE700C19}"/>
    <cellStyle name="Currency 3 6 6 2 3 2" xfId="19589" xr:uid="{A3141D25-483B-40E3-9D52-2FC9DA885364}"/>
    <cellStyle name="Currency 3 6 6 2 3 2 2" xfId="42245" xr:uid="{5A341776-6346-4EDC-9220-2DBB2000BCCB}"/>
    <cellStyle name="Currency 3 6 6 2 3 3" xfId="30917" xr:uid="{E1D5A17C-9D75-4AFC-9383-3EC46543CEFF}"/>
    <cellStyle name="Currency 3 6 6 2 4" xfId="13925" xr:uid="{B6741139-FEF9-4D81-A64D-B654C47AB80B}"/>
    <cellStyle name="Currency 3 6 6 2 4 2" xfId="36581" xr:uid="{98A3CD48-F39F-4E40-9169-3ACC60FDA762}"/>
    <cellStyle name="Currency 3 6 6 2 5" xfId="25253" xr:uid="{E423AF0C-C9E9-4985-B669-C34060AE38ED}"/>
    <cellStyle name="Currency 3 6 6 3" xfId="3620" xr:uid="{ED8EA073-2E99-4A14-B12F-B295088ED917}"/>
    <cellStyle name="Currency 3 6 6 3 2" xfId="9284" xr:uid="{B8CBBF07-4400-466F-945B-699EC7C52F34}"/>
    <cellStyle name="Currency 3 6 6 3 2 2" xfId="20612" xr:uid="{F9E7B5BC-33F2-4E32-901B-DD0BD75DCDAF}"/>
    <cellStyle name="Currency 3 6 6 3 2 2 2" xfId="43268" xr:uid="{A0FFAC32-DF82-45F4-B219-2812ABA41B86}"/>
    <cellStyle name="Currency 3 6 6 3 2 3" xfId="31940" xr:uid="{FC98C617-CDD6-466D-A695-62AD08F59FB9}"/>
    <cellStyle name="Currency 3 6 6 3 3" xfId="14948" xr:uid="{301E3E4F-BAC0-45BF-A57E-BC84247ACAFD}"/>
    <cellStyle name="Currency 3 6 6 3 3 2" xfId="37604" xr:uid="{FD114854-2C5B-45B7-B6AF-045FABE768E1}"/>
    <cellStyle name="Currency 3 6 6 3 4" xfId="26276" xr:uid="{32CABF37-8E9A-475E-9FF2-780D816597C1}"/>
    <cellStyle name="Currency 3 6 6 4" xfId="6452" xr:uid="{3E829779-67A5-415A-86F2-FDEA8A9B5D49}"/>
    <cellStyle name="Currency 3 6 6 4 2" xfId="17780" xr:uid="{F5A1F2F0-C624-42A9-AC00-BB167F09A029}"/>
    <cellStyle name="Currency 3 6 6 4 2 2" xfId="40436" xr:uid="{F09418FB-1261-43C4-9EDD-7D6731E24C21}"/>
    <cellStyle name="Currency 3 6 6 4 3" xfId="29108" xr:uid="{CF1FB159-47EE-4AE8-88FF-602CAFC984B8}"/>
    <cellStyle name="Currency 3 6 6 5" xfId="12116" xr:uid="{64F8041E-AB3B-4659-B86C-3D9967C40571}"/>
    <cellStyle name="Currency 3 6 6 5 2" xfId="34772" xr:uid="{BE26799D-4D68-433B-8E40-EA9EA338F569}"/>
    <cellStyle name="Currency 3 6 6 6" xfId="23444" xr:uid="{D9EE6A31-284A-4980-BAF5-AA1B4FBC5A94}"/>
    <cellStyle name="Currency 3 6 7" xfId="2598" xr:uid="{2AF347A2-3078-4B5A-ABC8-95C5738F61B1}"/>
    <cellStyle name="Currency 3 6 7 2" xfId="5430" xr:uid="{7AAF06C2-54CF-4518-A2AE-3CBE906317C2}"/>
    <cellStyle name="Currency 3 6 7 2 2" xfId="11094" xr:uid="{00CBB053-37F9-4E7A-8D8C-CF51E2CA0C7C}"/>
    <cellStyle name="Currency 3 6 7 2 2 2" xfId="22422" xr:uid="{F91C7B21-F246-42C5-9BD7-9CEDA56BDCC9}"/>
    <cellStyle name="Currency 3 6 7 2 2 2 2" xfId="45078" xr:uid="{1809EAEC-DD07-407C-9B65-B07B4BD8FD62}"/>
    <cellStyle name="Currency 3 6 7 2 2 3" xfId="33750" xr:uid="{71087DDD-5DD8-4114-9CF4-5D72F993C51D}"/>
    <cellStyle name="Currency 3 6 7 2 3" xfId="16758" xr:uid="{963E28A8-3DD6-4CC4-8A53-72912C58160C}"/>
    <cellStyle name="Currency 3 6 7 2 3 2" xfId="39414" xr:uid="{569E00E5-980E-4724-96F3-EEADD6CBCB9D}"/>
    <cellStyle name="Currency 3 6 7 2 4" xfId="28086" xr:uid="{F28FAEB3-080E-44F8-80A1-8EB1A591AB50}"/>
    <cellStyle name="Currency 3 6 7 3" xfId="8262" xr:uid="{4FD26FF2-3407-4674-9B47-4C7537EBB148}"/>
    <cellStyle name="Currency 3 6 7 3 2" xfId="19590" xr:uid="{C197C658-DFD2-4BD8-BA8D-F18E78F6D2AF}"/>
    <cellStyle name="Currency 3 6 7 3 2 2" xfId="42246" xr:uid="{7EE3A78B-1F70-47CA-9770-79A1B54CB670}"/>
    <cellStyle name="Currency 3 6 7 3 3" xfId="30918" xr:uid="{CBCA96F4-D7A5-441F-BB36-A111A6849045}"/>
    <cellStyle name="Currency 3 6 7 4" xfId="13926" xr:uid="{57843A65-5BBB-433F-8D54-BDB309294D53}"/>
    <cellStyle name="Currency 3 6 7 4 2" xfId="36582" xr:uid="{2B07366C-F826-4C1E-BDAB-ADE85F807DD8}"/>
    <cellStyle name="Currency 3 6 7 5" xfId="25254" xr:uid="{B959CBC0-06D2-42CC-87BB-8F9C5F2EF9AD}"/>
    <cellStyle name="Currency 3 6 8" xfId="2916" xr:uid="{121A9D0A-9ED0-4892-AD42-12B908C5F097}"/>
    <cellStyle name="Currency 3 6 8 2" xfId="8580" xr:uid="{FD1D9314-0E96-465C-B5D3-D5B6B3D94F23}"/>
    <cellStyle name="Currency 3 6 8 2 2" xfId="19908" xr:uid="{520A7667-0FE2-4810-B19A-97EB9B29F9A3}"/>
    <cellStyle name="Currency 3 6 8 2 2 2" xfId="42564" xr:uid="{E7D1961D-9D9A-4D1F-AF0E-8E21B918ECCD}"/>
    <cellStyle name="Currency 3 6 8 2 3" xfId="31236" xr:uid="{0B4AFCD3-70DA-41AA-A0D2-D22164D48C34}"/>
    <cellStyle name="Currency 3 6 8 3" xfId="14244" xr:uid="{A0869895-D6FD-4DC9-ABD9-F3C309A3FA8E}"/>
    <cellStyle name="Currency 3 6 8 3 2" xfId="36900" xr:uid="{9620AD04-5F08-4ECF-895E-9D4E8865998D}"/>
    <cellStyle name="Currency 3 6 8 4" xfId="25572" xr:uid="{DDFB62DF-A040-4E76-B08F-094D4B0B5DBB}"/>
    <cellStyle name="Currency 3 6 9" xfId="5748" xr:uid="{C9C6D624-D0B6-45F4-A031-B50799A970E3}"/>
    <cellStyle name="Currency 3 6 9 2" xfId="17076" xr:uid="{281547B4-4537-4E04-90DC-052458160F4A}"/>
    <cellStyle name="Currency 3 6 9 2 2" xfId="39732" xr:uid="{3EE55942-385F-43E7-BEF7-79E8B9FFFDD3}"/>
    <cellStyle name="Currency 3 6 9 3" xfId="28404" xr:uid="{97CFD522-9A30-446A-8676-08FA20B86FBE}"/>
    <cellStyle name="Currency 3 7" xfId="113" xr:uid="{7F8EDC4A-E2BF-4AC4-A0A8-FFBD960189E6}"/>
    <cellStyle name="Currency 3 7 10" xfId="22769" xr:uid="{1217707C-3159-4104-8199-C5685F270AD3}"/>
    <cellStyle name="Currency 3 7 2" xfId="201" xr:uid="{B9ED1B08-6CB5-4A3E-AC6C-6F0075E89AF0}"/>
    <cellStyle name="Currency 3 7 2 2" xfId="377" xr:uid="{C3735664-48BE-48A1-BAFB-370EE7B7C245}"/>
    <cellStyle name="Currency 3 7 2 2 2" xfId="729" xr:uid="{81BFC91E-1358-4BAD-A57D-FACDE9F51C74}"/>
    <cellStyle name="Currency 3 7 2 2 2 2" xfId="1433" xr:uid="{C667DA99-B271-43AA-B754-978DF8F3A7E2}"/>
    <cellStyle name="Currency 3 7 2 2 2 2 2" xfId="2599" xr:uid="{B5CC5051-A151-4A83-B5DC-23A3FAF781F7}"/>
    <cellStyle name="Currency 3 7 2 2 2 2 2 2" xfId="5431" xr:uid="{0C6B4D2D-69E0-4263-BD97-9F8957EA8736}"/>
    <cellStyle name="Currency 3 7 2 2 2 2 2 2 2" xfId="11095" xr:uid="{1C30B204-9099-4E88-A75B-8867A8D4ADF9}"/>
    <cellStyle name="Currency 3 7 2 2 2 2 2 2 2 2" xfId="22423" xr:uid="{AFDC9EA9-C710-41C7-A82A-B730BAC50BA0}"/>
    <cellStyle name="Currency 3 7 2 2 2 2 2 2 2 2 2" xfId="45079" xr:uid="{F6382B54-C7E3-4E50-B76F-80130F4CB288}"/>
    <cellStyle name="Currency 3 7 2 2 2 2 2 2 2 3" xfId="33751" xr:uid="{0161D7A9-2DF9-4CD1-837F-5E7D920F911E}"/>
    <cellStyle name="Currency 3 7 2 2 2 2 2 2 3" xfId="16759" xr:uid="{7474047F-EA28-4D07-B6E5-4F4BBF06EBEE}"/>
    <cellStyle name="Currency 3 7 2 2 2 2 2 2 3 2" xfId="39415" xr:uid="{89A73CF1-9C84-4380-AD43-EF2FEFE84C8F}"/>
    <cellStyle name="Currency 3 7 2 2 2 2 2 2 4" xfId="28087" xr:uid="{332D064B-AC60-41BD-9A23-66E286BC9C94}"/>
    <cellStyle name="Currency 3 7 2 2 2 2 2 3" xfId="8263" xr:uid="{6B9809B8-1B8A-4B62-9EE5-B9C4745DDBF6}"/>
    <cellStyle name="Currency 3 7 2 2 2 2 2 3 2" xfId="19591" xr:uid="{CC6A328E-5F3A-4391-A6C3-935D730A89E0}"/>
    <cellStyle name="Currency 3 7 2 2 2 2 2 3 2 2" xfId="42247" xr:uid="{7B6EFDA1-1495-45CC-868B-4491E26F0053}"/>
    <cellStyle name="Currency 3 7 2 2 2 2 2 3 3" xfId="30919" xr:uid="{FDB4E032-D495-40B4-8DD9-7F359D9FA1A8}"/>
    <cellStyle name="Currency 3 7 2 2 2 2 2 4" xfId="13927" xr:uid="{6117BB9D-E601-4A07-ABD4-3EB264361BCB}"/>
    <cellStyle name="Currency 3 7 2 2 2 2 2 4 2" xfId="36583" xr:uid="{DB6BFEBC-9994-48D9-A6AC-6DDE7C535A87}"/>
    <cellStyle name="Currency 3 7 2 2 2 2 2 5" xfId="25255" xr:uid="{E5D3825C-FDAE-47FF-A430-9658DFE41A81}"/>
    <cellStyle name="Currency 3 7 2 2 2 2 3" xfId="4265" xr:uid="{E6976CB1-A436-4A49-907C-211A9F6054BD}"/>
    <cellStyle name="Currency 3 7 2 2 2 2 3 2" xfId="9929" xr:uid="{90FD8E0C-F6D1-4C35-B361-DD23DB5538AD}"/>
    <cellStyle name="Currency 3 7 2 2 2 2 3 2 2" xfId="21257" xr:uid="{A36368E2-D520-4CA7-B909-EDABBCD1BB33}"/>
    <cellStyle name="Currency 3 7 2 2 2 2 3 2 2 2" xfId="43913" xr:uid="{6427061C-E1FB-47D0-926D-690294F2F6A7}"/>
    <cellStyle name="Currency 3 7 2 2 2 2 3 2 3" xfId="32585" xr:uid="{F2563766-6DC7-4CEC-98F3-0ECE2242CD6E}"/>
    <cellStyle name="Currency 3 7 2 2 2 2 3 3" xfId="15593" xr:uid="{47247195-F76E-47BD-B7C4-3B5B7907E6BB}"/>
    <cellStyle name="Currency 3 7 2 2 2 2 3 3 2" xfId="38249" xr:uid="{79DEFDEE-FB6A-4DA9-8AEA-FD53E243DAD1}"/>
    <cellStyle name="Currency 3 7 2 2 2 2 3 4" xfId="26921" xr:uid="{1E7047B7-96E6-4A4A-93A2-C0BEB81D5BB8}"/>
    <cellStyle name="Currency 3 7 2 2 2 2 4" xfId="7097" xr:uid="{FB6C9BAD-14F0-42C7-9EC0-E913D8337D88}"/>
    <cellStyle name="Currency 3 7 2 2 2 2 4 2" xfId="18425" xr:uid="{37847402-F7B3-4AE3-9EC4-1BBBEAEA2F23}"/>
    <cellStyle name="Currency 3 7 2 2 2 2 4 2 2" xfId="41081" xr:uid="{639D2B22-1A66-4D2E-91E5-0E61543C01F7}"/>
    <cellStyle name="Currency 3 7 2 2 2 2 4 3" xfId="29753" xr:uid="{D05DE198-675C-4F6B-AE77-30AC79EF623A}"/>
    <cellStyle name="Currency 3 7 2 2 2 2 5" xfId="12761" xr:uid="{03200682-01DA-4DA8-A926-C5943AD039C0}"/>
    <cellStyle name="Currency 3 7 2 2 2 2 5 2" xfId="35417" xr:uid="{1E465168-5E81-427E-B93E-7610D93FA750}"/>
    <cellStyle name="Currency 3 7 2 2 2 2 6" xfId="24089" xr:uid="{A549D44D-74FE-4320-8529-DA831C6FDF08}"/>
    <cellStyle name="Currency 3 7 2 2 2 3" xfId="2600" xr:uid="{2004309A-F6C2-4C3C-971F-2B53D37ABA7D}"/>
    <cellStyle name="Currency 3 7 2 2 2 3 2" xfId="5432" xr:uid="{C41B636F-9943-42FE-A456-30FC1A0FFFCB}"/>
    <cellStyle name="Currency 3 7 2 2 2 3 2 2" xfId="11096" xr:uid="{3FFF0EAE-58B8-4DD2-B7E2-7F42C3D4F548}"/>
    <cellStyle name="Currency 3 7 2 2 2 3 2 2 2" xfId="22424" xr:uid="{0E69EDAA-4FA3-4C32-8D44-AAB5954A445E}"/>
    <cellStyle name="Currency 3 7 2 2 2 3 2 2 2 2" xfId="45080" xr:uid="{515E9E72-08E0-4151-8600-2988C309D5FA}"/>
    <cellStyle name="Currency 3 7 2 2 2 3 2 2 3" xfId="33752" xr:uid="{85C25B2D-06F5-451A-A6C1-543EDE18779E}"/>
    <cellStyle name="Currency 3 7 2 2 2 3 2 3" xfId="16760" xr:uid="{7FA7EBD3-99DB-4BCB-8F1C-DF301820D0AF}"/>
    <cellStyle name="Currency 3 7 2 2 2 3 2 3 2" xfId="39416" xr:uid="{47CFBE90-664A-4EC1-B95E-25F4FCFDCE9E}"/>
    <cellStyle name="Currency 3 7 2 2 2 3 2 4" xfId="28088" xr:uid="{E320D7A1-6F9C-43F1-AADF-502DC38778EB}"/>
    <cellStyle name="Currency 3 7 2 2 2 3 3" xfId="8264" xr:uid="{CECD6633-7CDC-4C83-873F-F4FFBCC8380E}"/>
    <cellStyle name="Currency 3 7 2 2 2 3 3 2" xfId="19592" xr:uid="{89A9D0B7-332F-493E-853D-3C6F47F7BA65}"/>
    <cellStyle name="Currency 3 7 2 2 2 3 3 2 2" xfId="42248" xr:uid="{F71395E5-7166-4C17-82B6-5984CF1F6E59}"/>
    <cellStyle name="Currency 3 7 2 2 2 3 3 3" xfId="30920" xr:uid="{E0DEECE5-70B2-4566-B135-71B5FB1090BD}"/>
    <cellStyle name="Currency 3 7 2 2 2 3 4" xfId="13928" xr:uid="{19B8185F-3631-4541-81A7-0CBD9728AEB3}"/>
    <cellStyle name="Currency 3 7 2 2 2 3 4 2" xfId="36584" xr:uid="{34F99144-DA0D-47BC-B467-6E004305E123}"/>
    <cellStyle name="Currency 3 7 2 2 2 3 5" xfId="25256" xr:uid="{B8AA4981-8985-4152-B85A-CAA7F3A6C1A0}"/>
    <cellStyle name="Currency 3 7 2 2 2 4" xfId="3561" xr:uid="{7E043276-4841-4ABD-AFB8-54C53A02F526}"/>
    <cellStyle name="Currency 3 7 2 2 2 4 2" xfId="9225" xr:uid="{CBE5428D-DC2E-43BA-92CE-661FEAAAEA05}"/>
    <cellStyle name="Currency 3 7 2 2 2 4 2 2" xfId="20553" xr:uid="{06D18356-C5B5-46F6-8F5B-57DA59921791}"/>
    <cellStyle name="Currency 3 7 2 2 2 4 2 2 2" xfId="43209" xr:uid="{0FD5E59A-682E-48F2-BC79-C0AA02D97D6A}"/>
    <cellStyle name="Currency 3 7 2 2 2 4 2 3" xfId="31881" xr:uid="{B91F8D89-C92C-404A-A278-73326B007533}"/>
    <cellStyle name="Currency 3 7 2 2 2 4 3" xfId="14889" xr:uid="{FE589B5A-3309-4CE9-8A91-49C182D4D39B}"/>
    <cellStyle name="Currency 3 7 2 2 2 4 3 2" xfId="37545" xr:uid="{38EA57D4-D97F-41A2-B12E-C60ABAA6B569}"/>
    <cellStyle name="Currency 3 7 2 2 2 4 4" xfId="26217" xr:uid="{E8687D8E-3F46-4393-9D5C-E55B8E22E127}"/>
    <cellStyle name="Currency 3 7 2 2 2 5" xfId="6393" xr:uid="{437E765B-D0DE-4C0E-89B2-8258EAF17BB2}"/>
    <cellStyle name="Currency 3 7 2 2 2 5 2" xfId="17721" xr:uid="{706160E6-1665-4DAE-8F74-B967DA03A86B}"/>
    <cellStyle name="Currency 3 7 2 2 2 5 2 2" xfId="40377" xr:uid="{2E9974F3-831F-47F2-AD74-2D7AFA1AAC34}"/>
    <cellStyle name="Currency 3 7 2 2 2 5 3" xfId="29049" xr:uid="{2ED1600C-BFA1-4794-BCAC-273A615B8AA0}"/>
    <cellStyle name="Currency 3 7 2 2 2 6" xfId="12057" xr:uid="{6C9EC518-1D08-4DDD-9513-19E52E3B0630}"/>
    <cellStyle name="Currency 3 7 2 2 2 6 2" xfId="34713" xr:uid="{E2E5FA4D-59D3-4E73-8EC6-BABD5BFEC9F2}"/>
    <cellStyle name="Currency 3 7 2 2 2 7" xfId="23385" xr:uid="{DE57F35C-00DA-49C3-92DD-5D53E9335F1B}"/>
    <cellStyle name="Currency 3 7 2 2 3" xfId="1081" xr:uid="{D07D90E7-D305-443B-A307-F340210E908D}"/>
    <cellStyle name="Currency 3 7 2 2 3 2" xfId="2601" xr:uid="{EF5E5A60-55BC-4D5C-B410-DC37CE7F0424}"/>
    <cellStyle name="Currency 3 7 2 2 3 2 2" xfId="5433" xr:uid="{F5DA7C19-0031-424C-BE28-1ADF76DBCAAC}"/>
    <cellStyle name="Currency 3 7 2 2 3 2 2 2" xfId="11097" xr:uid="{9A37A51F-80F6-49AD-9779-BC5F74CD29F4}"/>
    <cellStyle name="Currency 3 7 2 2 3 2 2 2 2" xfId="22425" xr:uid="{3B310E57-9B26-498E-9E5B-5E59FCB922BE}"/>
    <cellStyle name="Currency 3 7 2 2 3 2 2 2 2 2" xfId="45081" xr:uid="{3EE277B6-A19D-4035-BD92-862034EB1806}"/>
    <cellStyle name="Currency 3 7 2 2 3 2 2 2 3" xfId="33753" xr:uid="{58820541-C955-47F7-9E75-A8CE1C6AD14A}"/>
    <cellStyle name="Currency 3 7 2 2 3 2 2 3" xfId="16761" xr:uid="{BC9C31CD-C978-4166-A847-1FE6DA5C699B}"/>
    <cellStyle name="Currency 3 7 2 2 3 2 2 3 2" xfId="39417" xr:uid="{F566D0BC-A103-4AE6-B319-998DA60DF55B}"/>
    <cellStyle name="Currency 3 7 2 2 3 2 2 4" xfId="28089" xr:uid="{722F0C53-EB84-45DC-8A98-C4BA8C623876}"/>
    <cellStyle name="Currency 3 7 2 2 3 2 3" xfId="8265" xr:uid="{3F7221A1-FC7E-46D4-B723-DC9E5B269F90}"/>
    <cellStyle name="Currency 3 7 2 2 3 2 3 2" xfId="19593" xr:uid="{9E32C00C-7722-45B0-99A1-6A745DCBA154}"/>
    <cellStyle name="Currency 3 7 2 2 3 2 3 2 2" xfId="42249" xr:uid="{FC4169C1-A205-4642-9F0C-F7492DC14D19}"/>
    <cellStyle name="Currency 3 7 2 2 3 2 3 3" xfId="30921" xr:uid="{C13110CF-6D3F-4D3B-859C-52672186EDE6}"/>
    <cellStyle name="Currency 3 7 2 2 3 2 4" xfId="13929" xr:uid="{A3C0D451-2F36-49A8-9F08-16ABD128CB01}"/>
    <cellStyle name="Currency 3 7 2 2 3 2 4 2" xfId="36585" xr:uid="{E430711F-51E4-455D-B82D-DC8872F44C11}"/>
    <cellStyle name="Currency 3 7 2 2 3 2 5" xfId="25257" xr:uid="{A138F6A2-B87C-4427-8149-BA1EB14D1B9E}"/>
    <cellStyle name="Currency 3 7 2 2 3 3" xfId="3913" xr:uid="{98B2F66C-B7FC-493F-8E65-EC6A57735EC3}"/>
    <cellStyle name="Currency 3 7 2 2 3 3 2" xfId="9577" xr:uid="{B430EEDE-91C7-4F70-975D-19666E200B7C}"/>
    <cellStyle name="Currency 3 7 2 2 3 3 2 2" xfId="20905" xr:uid="{D89CEE95-44F5-4E25-981C-E0EEE952C594}"/>
    <cellStyle name="Currency 3 7 2 2 3 3 2 2 2" xfId="43561" xr:uid="{1B728992-B467-4386-956A-A27D1E4745F4}"/>
    <cellStyle name="Currency 3 7 2 2 3 3 2 3" xfId="32233" xr:uid="{181345EC-A93C-4FAB-B8FE-FACFB8FF328A}"/>
    <cellStyle name="Currency 3 7 2 2 3 3 3" xfId="15241" xr:uid="{5149FB4F-5ABD-4142-9E6F-4A2F47CA01F7}"/>
    <cellStyle name="Currency 3 7 2 2 3 3 3 2" xfId="37897" xr:uid="{A1B316E1-F484-4575-AA3C-F9B3FEBDA03F}"/>
    <cellStyle name="Currency 3 7 2 2 3 3 4" xfId="26569" xr:uid="{D53A36FF-794D-4750-A595-3F347D0368B0}"/>
    <cellStyle name="Currency 3 7 2 2 3 4" xfId="6745" xr:uid="{04485837-C8CE-4992-9C07-5B6E0240F46D}"/>
    <cellStyle name="Currency 3 7 2 2 3 4 2" xfId="18073" xr:uid="{BEDC959C-7070-4F1C-A5AA-6902B3713736}"/>
    <cellStyle name="Currency 3 7 2 2 3 4 2 2" xfId="40729" xr:uid="{EE16C7E6-311F-47AD-A19E-F58C291E8A64}"/>
    <cellStyle name="Currency 3 7 2 2 3 4 3" xfId="29401" xr:uid="{C74BB7EA-6631-440C-A894-6AD3BE759776}"/>
    <cellStyle name="Currency 3 7 2 2 3 5" xfId="12409" xr:uid="{4643BCEA-AE3B-4C48-A54F-A5E200649DD8}"/>
    <cellStyle name="Currency 3 7 2 2 3 5 2" xfId="35065" xr:uid="{E05F8364-DEAE-4EB3-9D4C-35210E6F0235}"/>
    <cellStyle name="Currency 3 7 2 2 3 6" xfId="23737" xr:uid="{A70D7790-BA06-4E83-9DBB-C8006077B732}"/>
    <cellStyle name="Currency 3 7 2 2 4" xfId="2602" xr:uid="{B84211A5-A423-4D1E-8B87-144E89FF4211}"/>
    <cellStyle name="Currency 3 7 2 2 4 2" xfId="5434" xr:uid="{80DCFA9D-BF36-44F3-8D34-3E53E195827F}"/>
    <cellStyle name="Currency 3 7 2 2 4 2 2" xfId="11098" xr:uid="{1D5E79A0-BE2E-4E49-8DEC-15666BA67E9B}"/>
    <cellStyle name="Currency 3 7 2 2 4 2 2 2" xfId="22426" xr:uid="{C914CFF2-52B3-4E73-8C90-B572E402FAEE}"/>
    <cellStyle name="Currency 3 7 2 2 4 2 2 2 2" xfId="45082" xr:uid="{FFB26997-A15B-4715-96A7-69C5AE8475F5}"/>
    <cellStyle name="Currency 3 7 2 2 4 2 2 3" xfId="33754" xr:uid="{0BFBB963-F6C9-4566-ADCD-C57FEAE04875}"/>
    <cellStyle name="Currency 3 7 2 2 4 2 3" xfId="16762" xr:uid="{D6CA1D1B-16F3-4C07-B7A1-023DE33A9AD5}"/>
    <cellStyle name="Currency 3 7 2 2 4 2 3 2" xfId="39418" xr:uid="{095B7616-8608-4E1D-9F13-10C0CC2C7D5E}"/>
    <cellStyle name="Currency 3 7 2 2 4 2 4" xfId="28090" xr:uid="{445BB1E5-F69E-4D5A-B1A4-DA1E0D652349}"/>
    <cellStyle name="Currency 3 7 2 2 4 3" xfId="8266" xr:uid="{76CB4E92-C446-4CF8-B36D-D4DC80EC4974}"/>
    <cellStyle name="Currency 3 7 2 2 4 3 2" xfId="19594" xr:uid="{496276D0-73E3-4BAD-B5B1-8DACB6964947}"/>
    <cellStyle name="Currency 3 7 2 2 4 3 2 2" xfId="42250" xr:uid="{BE1F1554-4FAA-4405-BE35-3420937EF2A3}"/>
    <cellStyle name="Currency 3 7 2 2 4 3 3" xfId="30922" xr:uid="{82E5BD98-C57D-4D23-B7C4-F048854BE956}"/>
    <cellStyle name="Currency 3 7 2 2 4 4" xfId="13930" xr:uid="{FAEF4407-1E1B-4FD9-9B5F-798F6541D54F}"/>
    <cellStyle name="Currency 3 7 2 2 4 4 2" xfId="36586" xr:uid="{AC4470E5-8DFB-4DE8-BAC4-ECB6DF5D2310}"/>
    <cellStyle name="Currency 3 7 2 2 4 5" xfId="25258" xr:uid="{56BA5E38-7B6D-46E4-9F08-B8356B654A15}"/>
    <cellStyle name="Currency 3 7 2 2 5" xfId="3209" xr:uid="{F5F5400B-4193-46AD-928B-820617D2AEB8}"/>
    <cellStyle name="Currency 3 7 2 2 5 2" xfId="8873" xr:uid="{79DE7741-157F-4F93-8035-033B631FA018}"/>
    <cellStyle name="Currency 3 7 2 2 5 2 2" xfId="20201" xr:uid="{A1923EC9-AD2D-41A5-A88D-77F717607E8D}"/>
    <cellStyle name="Currency 3 7 2 2 5 2 2 2" xfId="42857" xr:uid="{AB13A2C5-0577-4327-8236-565470D93179}"/>
    <cellStyle name="Currency 3 7 2 2 5 2 3" xfId="31529" xr:uid="{C78AD694-DCD8-4B2B-9537-0483DE72F49D}"/>
    <cellStyle name="Currency 3 7 2 2 5 3" xfId="14537" xr:uid="{1CCA4006-4A92-4F91-AE45-2018432AE80C}"/>
    <cellStyle name="Currency 3 7 2 2 5 3 2" xfId="37193" xr:uid="{C6D52EE5-6AFF-4F91-ACBA-4316648F5F4E}"/>
    <cellStyle name="Currency 3 7 2 2 5 4" xfId="25865" xr:uid="{9AE33D5B-2BDA-4A75-8B78-236C260A568C}"/>
    <cellStyle name="Currency 3 7 2 2 6" xfId="6041" xr:uid="{0D16B7EF-B779-4AAD-8775-3F6F07E38E24}"/>
    <cellStyle name="Currency 3 7 2 2 6 2" xfId="17369" xr:uid="{435004C2-5331-4B79-A196-0FC3D64DD1A9}"/>
    <cellStyle name="Currency 3 7 2 2 6 2 2" xfId="40025" xr:uid="{6FF44BDA-D29B-4496-BDB9-BCE05BA99576}"/>
    <cellStyle name="Currency 3 7 2 2 6 3" xfId="28697" xr:uid="{60911F55-DDA5-47CC-8AF0-CA1733E1B5C3}"/>
    <cellStyle name="Currency 3 7 2 2 7" xfId="11705" xr:uid="{A80BA446-CF7C-4B74-B517-97C51868B614}"/>
    <cellStyle name="Currency 3 7 2 2 7 2" xfId="34361" xr:uid="{0F14EE56-E530-48AD-AE4F-76C1F82D33DC}"/>
    <cellStyle name="Currency 3 7 2 2 8" xfId="23033" xr:uid="{132F86A3-1E42-4474-8FF3-0500B794EE50}"/>
    <cellStyle name="Currency 3 7 2 3" xfId="553" xr:uid="{8A0E5348-1921-49AF-A460-C4FA8CA9C509}"/>
    <cellStyle name="Currency 3 7 2 3 2" xfId="1257" xr:uid="{4313C7BD-B640-4FDF-B495-CC9FFB88C1FF}"/>
    <cellStyle name="Currency 3 7 2 3 2 2" xfId="2603" xr:uid="{B9A527A7-C6E6-4D17-AADA-09427F703964}"/>
    <cellStyle name="Currency 3 7 2 3 2 2 2" xfId="5435" xr:uid="{81B727B6-440F-4845-9F86-AF32189618A6}"/>
    <cellStyle name="Currency 3 7 2 3 2 2 2 2" xfId="11099" xr:uid="{50558ECC-3964-4F9D-898A-E7F5068F477B}"/>
    <cellStyle name="Currency 3 7 2 3 2 2 2 2 2" xfId="22427" xr:uid="{E8236F5A-6908-4206-82D2-EA85142C6F87}"/>
    <cellStyle name="Currency 3 7 2 3 2 2 2 2 2 2" xfId="45083" xr:uid="{760C6EA7-0AEB-48FE-BB26-02D031EAA331}"/>
    <cellStyle name="Currency 3 7 2 3 2 2 2 2 3" xfId="33755" xr:uid="{C4F432E6-E4F9-4179-9969-93288F775A07}"/>
    <cellStyle name="Currency 3 7 2 3 2 2 2 3" xfId="16763" xr:uid="{4DB5B119-DBA2-4F15-BEDD-7E8039D30072}"/>
    <cellStyle name="Currency 3 7 2 3 2 2 2 3 2" xfId="39419" xr:uid="{67574EE5-1421-4239-8AC3-8459C1806B1B}"/>
    <cellStyle name="Currency 3 7 2 3 2 2 2 4" xfId="28091" xr:uid="{354ABE30-A521-4FE8-86F3-187A758D8600}"/>
    <cellStyle name="Currency 3 7 2 3 2 2 3" xfId="8267" xr:uid="{5F594170-3A2E-4B68-A1B5-61E1714AB27C}"/>
    <cellStyle name="Currency 3 7 2 3 2 2 3 2" xfId="19595" xr:uid="{A3089C1E-15D2-45E8-B159-B69DE64909A2}"/>
    <cellStyle name="Currency 3 7 2 3 2 2 3 2 2" xfId="42251" xr:uid="{C7C55332-BAE7-42EF-9D69-982C10B5DAFA}"/>
    <cellStyle name="Currency 3 7 2 3 2 2 3 3" xfId="30923" xr:uid="{F1BB47BE-AEF6-48D0-ACB3-10B480808612}"/>
    <cellStyle name="Currency 3 7 2 3 2 2 4" xfId="13931" xr:uid="{950EE787-FBD6-43D3-B2FD-7DDDF321C8E7}"/>
    <cellStyle name="Currency 3 7 2 3 2 2 4 2" xfId="36587" xr:uid="{59E9197E-0F02-4A3F-B786-1AE4D0CA1B78}"/>
    <cellStyle name="Currency 3 7 2 3 2 2 5" xfId="25259" xr:uid="{FCC9E9D0-5ED2-45AC-8142-7551748133A6}"/>
    <cellStyle name="Currency 3 7 2 3 2 3" xfId="4089" xr:uid="{4E98DADE-83FA-4D1C-9406-D7C436B219B8}"/>
    <cellStyle name="Currency 3 7 2 3 2 3 2" xfId="9753" xr:uid="{4B6E4DB2-98B4-49F0-870E-C160F2A4F4F7}"/>
    <cellStyle name="Currency 3 7 2 3 2 3 2 2" xfId="21081" xr:uid="{A06A086D-BFA9-46D2-AE76-BE21110A0387}"/>
    <cellStyle name="Currency 3 7 2 3 2 3 2 2 2" xfId="43737" xr:uid="{FCBDE94B-31D2-4420-945F-97972F1005C0}"/>
    <cellStyle name="Currency 3 7 2 3 2 3 2 3" xfId="32409" xr:uid="{535D8E11-4722-4678-BF6A-2B8A0318211E}"/>
    <cellStyle name="Currency 3 7 2 3 2 3 3" xfId="15417" xr:uid="{356A69E5-AFE0-4E83-8400-38C6A8C077B1}"/>
    <cellStyle name="Currency 3 7 2 3 2 3 3 2" xfId="38073" xr:uid="{32FF2F8D-521E-40F8-84F0-D186CB52869D}"/>
    <cellStyle name="Currency 3 7 2 3 2 3 4" xfId="26745" xr:uid="{C92BE182-D0AF-4C90-AEF9-5F8D7D1D2DFC}"/>
    <cellStyle name="Currency 3 7 2 3 2 4" xfId="6921" xr:uid="{7393DE09-B476-4B80-BB1F-CEEA41936E90}"/>
    <cellStyle name="Currency 3 7 2 3 2 4 2" xfId="18249" xr:uid="{7AFD3901-3DF9-4EDD-8EB1-5BE67C010FD5}"/>
    <cellStyle name="Currency 3 7 2 3 2 4 2 2" xfId="40905" xr:uid="{0CBA9A44-8291-4B02-AF9D-F7A01ECCBAC0}"/>
    <cellStyle name="Currency 3 7 2 3 2 4 3" xfId="29577" xr:uid="{1231A9DD-165F-46E8-BC55-41710C4437B9}"/>
    <cellStyle name="Currency 3 7 2 3 2 5" xfId="12585" xr:uid="{FBE15432-6615-41B1-914B-9CC86148E84E}"/>
    <cellStyle name="Currency 3 7 2 3 2 5 2" xfId="35241" xr:uid="{B8C3B448-51F5-46AD-8E49-2A996AA08E70}"/>
    <cellStyle name="Currency 3 7 2 3 2 6" xfId="23913" xr:uid="{71379C73-D6B8-4C14-B240-F252A458A8B8}"/>
    <cellStyle name="Currency 3 7 2 3 3" xfId="2604" xr:uid="{238F1E20-2223-4A22-BDE9-D23B648B4130}"/>
    <cellStyle name="Currency 3 7 2 3 3 2" xfId="5436" xr:uid="{312D1A60-A927-4E00-B6DA-B2260E3BB1AF}"/>
    <cellStyle name="Currency 3 7 2 3 3 2 2" xfId="11100" xr:uid="{BAC64BF2-18F1-4E1F-96FF-346D397637F9}"/>
    <cellStyle name="Currency 3 7 2 3 3 2 2 2" xfId="22428" xr:uid="{B321051C-72AD-4E3C-BA40-21FCC74A2F6F}"/>
    <cellStyle name="Currency 3 7 2 3 3 2 2 2 2" xfId="45084" xr:uid="{1DDCD64F-4C65-432E-AF8A-BD57254D4DFA}"/>
    <cellStyle name="Currency 3 7 2 3 3 2 2 3" xfId="33756" xr:uid="{960C016B-2325-4BF2-AB2A-082D6FDFE7FE}"/>
    <cellStyle name="Currency 3 7 2 3 3 2 3" xfId="16764" xr:uid="{CBAEF7FB-17D5-47C1-9738-EB2BA49EFE29}"/>
    <cellStyle name="Currency 3 7 2 3 3 2 3 2" xfId="39420" xr:uid="{BFAD9EED-5F43-40DB-A01F-6D9D1EC86DE1}"/>
    <cellStyle name="Currency 3 7 2 3 3 2 4" xfId="28092" xr:uid="{0C9957CC-231A-4BF2-B89C-46CC58678433}"/>
    <cellStyle name="Currency 3 7 2 3 3 3" xfId="8268" xr:uid="{A1B06B13-E7F7-452D-B75D-CFA4509AB265}"/>
    <cellStyle name="Currency 3 7 2 3 3 3 2" xfId="19596" xr:uid="{C79BAFA1-29A5-45A5-87BA-58DA4746BB1A}"/>
    <cellStyle name="Currency 3 7 2 3 3 3 2 2" xfId="42252" xr:uid="{7A58FD85-7FB4-4138-9964-B70DD6C64C9B}"/>
    <cellStyle name="Currency 3 7 2 3 3 3 3" xfId="30924" xr:uid="{1B472015-DAE3-4691-898A-773F2AAA4E8C}"/>
    <cellStyle name="Currency 3 7 2 3 3 4" xfId="13932" xr:uid="{76DF6F69-22B2-4C2D-928D-73CCD10E4247}"/>
    <cellStyle name="Currency 3 7 2 3 3 4 2" xfId="36588" xr:uid="{DF232792-9C2C-48FF-9301-A3B70959AD9D}"/>
    <cellStyle name="Currency 3 7 2 3 3 5" xfId="25260" xr:uid="{01C37FBE-F5A1-4F92-938E-0D759FB6E87C}"/>
    <cellStyle name="Currency 3 7 2 3 4" xfId="3385" xr:uid="{23518450-33BA-458A-846A-D0292888FDAE}"/>
    <cellStyle name="Currency 3 7 2 3 4 2" xfId="9049" xr:uid="{535D83F7-BC0A-4DF2-9AFB-AC62F09EB86B}"/>
    <cellStyle name="Currency 3 7 2 3 4 2 2" xfId="20377" xr:uid="{9A03B2FB-C7DE-4835-9191-2A0E420159A3}"/>
    <cellStyle name="Currency 3 7 2 3 4 2 2 2" xfId="43033" xr:uid="{1E42189C-5F7B-4DE5-BAE4-DE7F3E3523E3}"/>
    <cellStyle name="Currency 3 7 2 3 4 2 3" xfId="31705" xr:uid="{D31EF2C3-30E6-4BAB-91C1-F69C9AA05437}"/>
    <cellStyle name="Currency 3 7 2 3 4 3" xfId="14713" xr:uid="{B88CFBBD-EB36-45EC-9CDF-8432E5DDA490}"/>
    <cellStyle name="Currency 3 7 2 3 4 3 2" xfId="37369" xr:uid="{D2A2FC0C-E36B-41A0-B230-6D525342728F}"/>
    <cellStyle name="Currency 3 7 2 3 4 4" xfId="26041" xr:uid="{A083C5DB-74D4-46AC-8564-761DF37F868A}"/>
    <cellStyle name="Currency 3 7 2 3 5" xfId="6217" xr:uid="{A3953AB4-02E5-47AF-B04E-0230EE33F819}"/>
    <cellStyle name="Currency 3 7 2 3 5 2" xfId="17545" xr:uid="{4DEA0FCD-ACA9-492D-8F21-D56426CCDFA5}"/>
    <cellStyle name="Currency 3 7 2 3 5 2 2" xfId="40201" xr:uid="{07BFFB1E-A1BC-46E3-BDDE-B4709EF330CC}"/>
    <cellStyle name="Currency 3 7 2 3 5 3" xfId="28873" xr:uid="{BFA85D72-92FF-4FF4-8E7F-7843BF9BB3ED}"/>
    <cellStyle name="Currency 3 7 2 3 6" xfId="11881" xr:uid="{D280C32F-B862-48FB-BA48-F33C2FF6E6E5}"/>
    <cellStyle name="Currency 3 7 2 3 6 2" xfId="34537" xr:uid="{4D1E733F-E72F-48AD-AEF3-5A5985CE7427}"/>
    <cellStyle name="Currency 3 7 2 3 7" xfId="23209" xr:uid="{452B8076-F543-45DF-B26F-030E3FEA88EB}"/>
    <cellStyle name="Currency 3 7 2 4" xfId="905" xr:uid="{2411497C-4C60-446D-BF20-FADD9988927F}"/>
    <cellStyle name="Currency 3 7 2 4 2" xfId="2605" xr:uid="{FC124087-6F05-44D2-9A83-7FB8CBD26613}"/>
    <cellStyle name="Currency 3 7 2 4 2 2" xfId="5437" xr:uid="{2CA00803-0FEF-4E28-A083-109BFEB157A2}"/>
    <cellStyle name="Currency 3 7 2 4 2 2 2" xfId="11101" xr:uid="{840FF7B3-A70C-48E1-8BD5-4C4F67F8D165}"/>
    <cellStyle name="Currency 3 7 2 4 2 2 2 2" xfId="22429" xr:uid="{66BDACC5-68A6-4024-B4C6-794909079CED}"/>
    <cellStyle name="Currency 3 7 2 4 2 2 2 2 2" xfId="45085" xr:uid="{E8DE2D61-FE6A-485A-9732-ECA78886D7DC}"/>
    <cellStyle name="Currency 3 7 2 4 2 2 2 3" xfId="33757" xr:uid="{FE1A9C43-0C6E-4D20-A819-3EF5D661BA46}"/>
    <cellStyle name="Currency 3 7 2 4 2 2 3" xfId="16765" xr:uid="{746F69E8-B047-4E5F-AE49-8FD24436CC3E}"/>
    <cellStyle name="Currency 3 7 2 4 2 2 3 2" xfId="39421" xr:uid="{C2932B14-7401-4103-BF27-6D64F56AECF9}"/>
    <cellStyle name="Currency 3 7 2 4 2 2 4" xfId="28093" xr:uid="{F511B12B-2087-4F16-AB1A-AB9282B0F821}"/>
    <cellStyle name="Currency 3 7 2 4 2 3" xfId="8269" xr:uid="{D119D77F-233C-409F-B74E-1007BCB10003}"/>
    <cellStyle name="Currency 3 7 2 4 2 3 2" xfId="19597" xr:uid="{135DEECF-EBD4-4D8E-BA79-8AB68C139706}"/>
    <cellStyle name="Currency 3 7 2 4 2 3 2 2" xfId="42253" xr:uid="{9309B280-EEF8-4542-B097-C124552C46B6}"/>
    <cellStyle name="Currency 3 7 2 4 2 3 3" xfId="30925" xr:uid="{57A72E02-5B79-4441-AAF0-9F953832AE36}"/>
    <cellStyle name="Currency 3 7 2 4 2 4" xfId="13933" xr:uid="{76F9F688-0D26-4F8A-B5B2-71A1969BDE9C}"/>
    <cellStyle name="Currency 3 7 2 4 2 4 2" xfId="36589" xr:uid="{31BDF777-7EA3-49C9-9DCE-742E6B3E0058}"/>
    <cellStyle name="Currency 3 7 2 4 2 5" xfId="25261" xr:uid="{90914169-2ACD-4A1B-B70A-711EC5434374}"/>
    <cellStyle name="Currency 3 7 2 4 3" xfId="3737" xr:uid="{81EE3EE7-2066-4D7F-8919-73EED28878FB}"/>
    <cellStyle name="Currency 3 7 2 4 3 2" xfId="9401" xr:uid="{81C91B2B-8A93-4EFE-8142-4AD09FDA08AD}"/>
    <cellStyle name="Currency 3 7 2 4 3 2 2" xfId="20729" xr:uid="{C9EE71AE-7DDF-4B50-AEFB-F7E1F1B27C33}"/>
    <cellStyle name="Currency 3 7 2 4 3 2 2 2" xfId="43385" xr:uid="{BCAEBEEA-A7C1-4043-A17A-7312136BCA89}"/>
    <cellStyle name="Currency 3 7 2 4 3 2 3" xfId="32057" xr:uid="{39880E06-1FF9-4B5D-B5FB-702764000F4E}"/>
    <cellStyle name="Currency 3 7 2 4 3 3" xfId="15065" xr:uid="{7E0EB088-198F-44BB-AF92-562D107BEFC4}"/>
    <cellStyle name="Currency 3 7 2 4 3 3 2" xfId="37721" xr:uid="{394C1E27-FE38-4DAF-8DF6-3AC72FD0C2FA}"/>
    <cellStyle name="Currency 3 7 2 4 3 4" xfId="26393" xr:uid="{EEA657F6-3C0C-4FEB-9BB1-7A04CB483095}"/>
    <cellStyle name="Currency 3 7 2 4 4" xfId="6569" xr:uid="{BEF16C6D-20C0-4A76-93BE-4AAB2788C46F}"/>
    <cellStyle name="Currency 3 7 2 4 4 2" xfId="17897" xr:uid="{222D31CF-E772-444D-9F5D-1325A9AD23F5}"/>
    <cellStyle name="Currency 3 7 2 4 4 2 2" xfId="40553" xr:uid="{5D971932-1AC8-414B-B0A7-DD686EE5E502}"/>
    <cellStyle name="Currency 3 7 2 4 4 3" xfId="29225" xr:uid="{C4533679-FE26-4F5B-A1A7-80CF3C685AEB}"/>
    <cellStyle name="Currency 3 7 2 4 5" xfId="12233" xr:uid="{363187DC-B2EF-4AC5-89CD-A7DBE84746B8}"/>
    <cellStyle name="Currency 3 7 2 4 5 2" xfId="34889" xr:uid="{A48E58A8-2332-4079-BD61-30C38DBC65D0}"/>
    <cellStyle name="Currency 3 7 2 4 6" xfId="23561" xr:uid="{F9990111-03DA-4E5D-A6D3-61A0B8857F8E}"/>
    <cellStyle name="Currency 3 7 2 5" xfId="2606" xr:uid="{44987B50-2A17-49E0-A20C-5789C074A28C}"/>
    <cellStyle name="Currency 3 7 2 5 2" xfId="5438" xr:uid="{90482ABF-907B-4519-B03A-907709D38B36}"/>
    <cellStyle name="Currency 3 7 2 5 2 2" xfId="11102" xr:uid="{485BA015-D69E-4B48-AA23-AE3B11128E76}"/>
    <cellStyle name="Currency 3 7 2 5 2 2 2" xfId="22430" xr:uid="{B649692C-AD4F-4880-82A0-694F1F2814B9}"/>
    <cellStyle name="Currency 3 7 2 5 2 2 2 2" xfId="45086" xr:uid="{2F29E79D-3A18-40D4-A561-A9016268418C}"/>
    <cellStyle name="Currency 3 7 2 5 2 2 3" xfId="33758" xr:uid="{5C36E60C-C434-49DD-91FB-821968DF88F4}"/>
    <cellStyle name="Currency 3 7 2 5 2 3" xfId="16766" xr:uid="{83A1BA15-A3F4-46D4-B570-70DE708BA3DC}"/>
    <cellStyle name="Currency 3 7 2 5 2 3 2" xfId="39422" xr:uid="{F9AE55F9-4081-48F6-A247-57DDBA26F8A3}"/>
    <cellStyle name="Currency 3 7 2 5 2 4" xfId="28094" xr:uid="{B40DC590-955F-4D39-A71D-A11DA9EF84BC}"/>
    <cellStyle name="Currency 3 7 2 5 3" xfId="8270" xr:uid="{2E584FC0-F069-466F-9693-77927FDD7738}"/>
    <cellStyle name="Currency 3 7 2 5 3 2" xfId="19598" xr:uid="{DCB34C9E-39A4-42D3-86AD-E703EF37411B}"/>
    <cellStyle name="Currency 3 7 2 5 3 2 2" xfId="42254" xr:uid="{242C46AC-A423-425D-A113-8673E610AF8A}"/>
    <cellStyle name="Currency 3 7 2 5 3 3" xfId="30926" xr:uid="{426FFF88-4054-4114-8227-18CA062BB871}"/>
    <cellStyle name="Currency 3 7 2 5 4" xfId="13934" xr:uid="{2BCEB69F-A97F-49EB-90F4-597E5F0088CD}"/>
    <cellStyle name="Currency 3 7 2 5 4 2" xfId="36590" xr:uid="{826C5625-FFA9-43FB-B6A5-7EF34886BEA2}"/>
    <cellStyle name="Currency 3 7 2 5 5" xfId="25262" xr:uid="{E0D763D5-0F94-4C0A-A818-86D17081A41D}"/>
    <cellStyle name="Currency 3 7 2 6" xfId="3033" xr:uid="{613CAD1B-8AEC-466B-9A82-7B0E29451D10}"/>
    <cellStyle name="Currency 3 7 2 6 2" xfId="8697" xr:uid="{0C6CADE3-DE6D-4B34-BA6F-229317C19EBA}"/>
    <cellStyle name="Currency 3 7 2 6 2 2" xfId="20025" xr:uid="{6D8D6786-A898-4545-96E6-EDB4CCE80C80}"/>
    <cellStyle name="Currency 3 7 2 6 2 2 2" xfId="42681" xr:uid="{C738ADDA-749D-4F0B-BA72-D0F251E7EBE2}"/>
    <cellStyle name="Currency 3 7 2 6 2 3" xfId="31353" xr:uid="{0FC155A0-AF34-4A56-815E-9A2090EFFF80}"/>
    <cellStyle name="Currency 3 7 2 6 3" xfId="14361" xr:uid="{9C969A7A-D2A6-451E-80E6-2274F8905B7B}"/>
    <cellStyle name="Currency 3 7 2 6 3 2" xfId="37017" xr:uid="{7D060ECE-490B-459A-86FB-2E367847CC30}"/>
    <cellStyle name="Currency 3 7 2 6 4" xfId="25689" xr:uid="{F560D48B-304D-470D-823D-BF9D981AB1F7}"/>
    <cellStyle name="Currency 3 7 2 7" xfId="5865" xr:uid="{A7521762-1310-4CDA-BF02-0EC90F45827B}"/>
    <cellStyle name="Currency 3 7 2 7 2" xfId="17193" xr:uid="{0442043A-16B2-4CB1-A21D-8E31D811C5D5}"/>
    <cellStyle name="Currency 3 7 2 7 2 2" xfId="39849" xr:uid="{02CF3B9D-CF3D-4522-B0EC-3B27CE77591D}"/>
    <cellStyle name="Currency 3 7 2 7 3" xfId="28521" xr:uid="{EBA5C02D-4919-4536-A9C3-780AC964CBF9}"/>
    <cellStyle name="Currency 3 7 2 8" xfId="11529" xr:uid="{66775DDF-1D48-42D3-AE3B-6EDB783C3EF1}"/>
    <cellStyle name="Currency 3 7 2 8 2" xfId="34185" xr:uid="{D62FB01D-E34E-46AA-B7D3-06FA167FD3E3}"/>
    <cellStyle name="Currency 3 7 2 9" xfId="22857" xr:uid="{5F013043-43D8-4639-9487-2344419387D3}"/>
    <cellStyle name="Currency 3 7 3" xfId="289" xr:uid="{4B1F0635-CBD8-419D-9896-85BB4A933C14}"/>
    <cellStyle name="Currency 3 7 3 2" xfId="641" xr:uid="{8493FBC1-2153-46E7-AC77-CA420E73420C}"/>
    <cellStyle name="Currency 3 7 3 2 2" xfId="1345" xr:uid="{8013088D-060D-4D78-8656-42C95BDD5261}"/>
    <cellStyle name="Currency 3 7 3 2 2 2" xfId="2607" xr:uid="{50CE7604-AB44-4B9A-8969-71161DE8974A}"/>
    <cellStyle name="Currency 3 7 3 2 2 2 2" xfId="5439" xr:uid="{61F5ABF0-CEAC-4570-BCB9-730752A726B5}"/>
    <cellStyle name="Currency 3 7 3 2 2 2 2 2" xfId="11103" xr:uid="{C11FD68F-0A52-4396-A699-7AC386A83116}"/>
    <cellStyle name="Currency 3 7 3 2 2 2 2 2 2" xfId="22431" xr:uid="{B1C6D4C3-84D9-4419-B48D-34CC068E325B}"/>
    <cellStyle name="Currency 3 7 3 2 2 2 2 2 2 2" xfId="45087" xr:uid="{9C80C498-8CAA-4C08-A736-274B8C0D4316}"/>
    <cellStyle name="Currency 3 7 3 2 2 2 2 2 3" xfId="33759" xr:uid="{DD55802C-B6F8-408F-8CC2-5C438E861614}"/>
    <cellStyle name="Currency 3 7 3 2 2 2 2 3" xfId="16767" xr:uid="{04BA5A42-D55C-494F-9396-E0D19D7EDD8D}"/>
    <cellStyle name="Currency 3 7 3 2 2 2 2 3 2" xfId="39423" xr:uid="{6DE5FB31-A305-4917-A768-35A7EF8F848E}"/>
    <cellStyle name="Currency 3 7 3 2 2 2 2 4" xfId="28095" xr:uid="{962A1150-2FE4-4E3F-AB3B-9B56D8498790}"/>
    <cellStyle name="Currency 3 7 3 2 2 2 3" xfId="8271" xr:uid="{E6FC2F84-DCF0-49B5-BEB9-E7CDD9C65583}"/>
    <cellStyle name="Currency 3 7 3 2 2 2 3 2" xfId="19599" xr:uid="{C3C1F479-E48E-41B0-AA4F-277C548D1E9A}"/>
    <cellStyle name="Currency 3 7 3 2 2 2 3 2 2" xfId="42255" xr:uid="{51F175CD-B70A-4611-BB32-CC127C3F8609}"/>
    <cellStyle name="Currency 3 7 3 2 2 2 3 3" xfId="30927" xr:uid="{C18F308D-88F4-47E1-8CDD-7506590FC7BE}"/>
    <cellStyle name="Currency 3 7 3 2 2 2 4" xfId="13935" xr:uid="{48BAC6B5-190B-4F9C-B23E-B8BBEBE13626}"/>
    <cellStyle name="Currency 3 7 3 2 2 2 4 2" xfId="36591" xr:uid="{6C608C62-82C8-4308-908C-CF1C7E38D790}"/>
    <cellStyle name="Currency 3 7 3 2 2 2 5" xfId="25263" xr:uid="{EFB21074-D41B-4988-9925-0ED368824167}"/>
    <cellStyle name="Currency 3 7 3 2 2 3" xfId="4177" xr:uid="{0C77667D-FBE4-48F2-B4CB-1221DE99DC08}"/>
    <cellStyle name="Currency 3 7 3 2 2 3 2" xfId="9841" xr:uid="{23AECB5F-E7B6-40ED-AE4F-8BFD933B5D55}"/>
    <cellStyle name="Currency 3 7 3 2 2 3 2 2" xfId="21169" xr:uid="{FDA22DA0-B670-4542-A4FC-63D39961D454}"/>
    <cellStyle name="Currency 3 7 3 2 2 3 2 2 2" xfId="43825" xr:uid="{BFABA1A6-8DF0-4826-8BF0-32752931D74E}"/>
    <cellStyle name="Currency 3 7 3 2 2 3 2 3" xfId="32497" xr:uid="{D6832372-2EBD-4D5E-934D-0588557841B1}"/>
    <cellStyle name="Currency 3 7 3 2 2 3 3" xfId="15505" xr:uid="{C8A2AD36-91F8-4F26-A3D9-945A45685C67}"/>
    <cellStyle name="Currency 3 7 3 2 2 3 3 2" xfId="38161" xr:uid="{6044A343-6116-4039-8C14-042C36490AF5}"/>
    <cellStyle name="Currency 3 7 3 2 2 3 4" xfId="26833" xr:uid="{3FEF6624-A05D-48E2-99FF-C997C9548F3C}"/>
    <cellStyle name="Currency 3 7 3 2 2 4" xfId="7009" xr:uid="{4A5E5BCC-BB50-4004-BA9E-B997B13418E5}"/>
    <cellStyle name="Currency 3 7 3 2 2 4 2" xfId="18337" xr:uid="{8AEBACBD-4E0C-40BE-908A-D589EF952391}"/>
    <cellStyle name="Currency 3 7 3 2 2 4 2 2" xfId="40993" xr:uid="{25187664-6F43-4571-A139-A46F123E61C9}"/>
    <cellStyle name="Currency 3 7 3 2 2 4 3" xfId="29665" xr:uid="{6944FA25-E000-4D66-9D73-4E64C691445A}"/>
    <cellStyle name="Currency 3 7 3 2 2 5" xfId="12673" xr:uid="{345F8ADF-E27D-4AD5-BC0E-06C6C04AE14C}"/>
    <cellStyle name="Currency 3 7 3 2 2 5 2" xfId="35329" xr:uid="{F50891AB-8373-4F47-B2E4-AF4D7599F7BE}"/>
    <cellStyle name="Currency 3 7 3 2 2 6" xfId="24001" xr:uid="{C1DD8FC8-6783-4F7D-8D81-03EA9F275CFE}"/>
    <cellStyle name="Currency 3 7 3 2 3" xfId="2608" xr:uid="{A721B918-AC85-4DE1-9C9C-0F61DE0ECB98}"/>
    <cellStyle name="Currency 3 7 3 2 3 2" xfId="5440" xr:uid="{EC4E9A39-5441-4988-A240-A2D542CF120D}"/>
    <cellStyle name="Currency 3 7 3 2 3 2 2" xfId="11104" xr:uid="{AE805B18-82D9-4587-8C6B-DB1EFDADF87F}"/>
    <cellStyle name="Currency 3 7 3 2 3 2 2 2" xfId="22432" xr:uid="{27C16DE5-06E5-4697-80FB-556F41E3EB3E}"/>
    <cellStyle name="Currency 3 7 3 2 3 2 2 2 2" xfId="45088" xr:uid="{E3872C47-6BC1-4201-8DC1-23DB7BFD72ED}"/>
    <cellStyle name="Currency 3 7 3 2 3 2 2 3" xfId="33760" xr:uid="{B9DCADEA-9B8A-438C-82A8-954B10C05C52}"/>
    <cellStyle name="Currency 3 7 3 2 3 2 3" xfId="16768" xr:uid="{45A8D742-1418-41C4-98EC-B44E1E197581}"/>
    <cellStyle name="Currency 3 7 3 2 3 2 3 2" xfId="39424" xr:uid="{7A1D64D0-F0A2-49AF-B78F-C882647DE6C7}"/>
    <cellStyle name="Currency 3 7 3 2 3 2 4" xfId="28096" xr:uid="{B06FE5DD-65AA-417B-92D8-34F7FCAAA720}"/>
    <cellStyle name="Currency 3 7 3 2 3 3" xfId="8272" xr:uid="{4D486972-22D4-4CEA-8129-19CB92201F53}"/>
    <cellStyle name="Currency 3 7 3 2 3 3 2" xfId="19600" xr:uid="{F51D1D4F-BE1F-42E7-BF94-5F99B869FFE1}"/>
    <cellStyle name="Currency 3 7 3 2 3 3 2 2" xfId="42256" xr:uid="{AD789CCE-24B4-4FB4-9DCD-BE1D6B3892A9}"/>
    <cellStyle name="Currency 3 7 3 2 3 3 3" xfId="30928" xr:uid="{DB1EC40B-40A1-477A-B69F-1EF0CF62837F}"/>
    <cellStyle name="Currency 3 7 3 2 3 4" xfId="13936" xr:uid="{33DAB9C3-D818-4C34-8F16-B67237C565D5}"/>
    <cellStyle name="Currency 3 7 3 2 3 4 2" xfId="36592" xr:uid="{C73564FA-C8ED-4FA9-AD7D-9186816D8983}"/>
    <cellStyle name="Currency 3 7 3 2 3 5" xfId="25264" xr:uid="{D0DFD727-6F6B-4C92-B6CE-899C12A50CAF}"/>
    <cellStyle name="Currency 3 7 3 2 4" xfId="3473" xr:uid="{BCEAD314-AFC7-4888-AF3F-99C9CBF631C4}"/>
    <cellStyle name="Currency 3 7 3 2 4 2" xfId="9137" xr:uid="{AB43965A-28C6-4FD6-9787-C8EE73AE3519}"/>
    <cellStyle name="Currency 3 7 3 2 4 2 2" xfId="20465" xr:uid="{6A4447AF-7AE0-4EAA-A37B-4427011EBB68}"/>
    <cellStyle name="Currency 3 7 3 2 4 2 2 2" xfId="43121" xr:uid="{261AC252-EED6-48F6-9215-2DDED028C05D}"/>
    <cellStyle name="Currency 3 7 3 2 4 2 3" xfId="31793" xr:uid="{DDAA4920-0FD0-4E95-9C74-7AE96C9A6F8A}"/>
    <cellStyle name="Currency 3 7 3 2 4 3" xfId="14801" xr:uid="{16C8C5DE-3A49-4796-A7B9-A64FC43F42E9}"/>
    <cellStyle name="Currency 3 7 3 2 4 3 2" xfId="37457" xr:uid="{F3A83EEE-BCD6-4689-8684-912C445F75D9}"/>
    <cellStyle name="Currency 3 7 3 2 4 4" xfId="26129" xr:uid="{C79E7031-C11F-43E3-B34E-F664E505273D}"/>
    <cellStyle name="Currency 3 7 3 2 5" xfId="6305" xr:uid="{AE2B54B8-4CAE-4C35-8558-D9CC81657161}"/>
    <cellStyle name="Currency 3 7 3 2 5 2" xfId="17633" xr:uid="{BF67BAF8-6999-49B6-90B6-C13722F9DA7F}"/>
    <cellStyle name="Currency 3 7 3 2 5 2 2" xfId="40289" xr:uid="{A6129054-F658-46F7-A5C8-6738C23444E0}"/>
    <cellStyle name="Currency 3 7 3 2 5 3" xfId="28961" xr:uid="{B21D7CE9-34E0-4E21-81E2-7260DC4652F3}"/>
    <cellStyle name="Currency 3 7 3 2 6" xfId="11969" xr:uid="{5941D359-8B62-4904-933A-C59E7079D887}"/>
    <cellStyle name="Currency 3 7 3 2 6 2" xfId="34625" xr:uid="{A5AE3D97-B57C-41EA-8B92-8A1D7841C421}"/>
    <cellStyle name="Currency 3 7 3 2 7" xfId="23297" xr:uid="{0C99E409-AF44-41E7-83D8-A08C454C6205}"/>
    <cellStyle name="Currency 3 7 3 3" xfId="993" xr:uid="{2AF4ECC4-BE36-47F6-8307-37B8B1344EC1}"/>
    <cellStyle name="Currency 3 7 3 3 2" xfId="2609" xr:uid="{2595C7CD-B159-4B7B-A6B9-F3E0C7E36DC0}"/>
    <cellStyle name="Currency 3 7 3 3 2 2" xfId="5441" xr:uid="{428EC8BB-DD9F-48CD-BF9C-F58BB6C91F15}"/>
    <cellStyle name="Currency 3 7 3 3 2 2 2" xfId="11105" xr:uid="{B5434C95-8410-4D6A-89C9-9FB7C0C7D0FE}"/>
    <cellStyle name="Currency 3 7 3 3 2 2 2 2" xfId="22433" xr:uid="{E95B5BE9-31E5-4BAA-A505-0FD089F1541A}"/>
    <cellStyle name="Currency 3 7 3 3 2 2 2 2 2" xfId="45089" xr:uid="{BA3F8D53-1F2A-4C2A-BCB3-4A9EBB34C11F}"/>
    <cellStyle name="Currency 3 7 3 3 2 2 2 3" xfId="33761" xr:uid="{9C1D75A0-49D0-4A51-94C4-5DCEC55DD90E}"/>
    <cellStyle name="Currency 3 7 3 3 2 2 3" xfId="16769" xr:uid="{74F35BD2-E708-441D-A6DC-90C40AABEF0A}"/>
    <cellStyle name="Currency 3 7 3 3 2 2 3 2" xfId="39425" xr:uid="{E74AEB49-E818-48B7-AF28-DFA8416CBF23}"/>
    <cellStyle name="Currency 3 7 3 3 2 2 4" xfId="28097" xr:uid="{6A63963B-86FE-4D24-A92B-936410AFCAD0}"/>
    <cellStyle name="Currency 3 7 3 3 2 3" xfId="8273" xr:uid="{8373E5BC-EE13-4F82-9C0B-4264CD385A99}"/>
    <cellStyle name="Currency 3 7 3 3 2 3 2" xfId="19601" xr:uid="{B634E0A6-D43D-4074-B8C0-EDA4638B9700}"/>
    <cellStyle name="Currency 3 7 3 3 2 3 2 2" xfId="42257" xr:uid="{0734CAB8-1E2E-490B-B2FD-1150741A4D1D}"/>
    <cellStyle name="Currency 3 7 3 3 2 3 3" xfId="30929" xr:uid="{59ED9D42-DC7F-45B9-9DAE-B6A8DB6A1D00}"/>
    <cellStyle name="Currency 3 7 3 3 2 4" xfId="13937" xr:uid="{DF3BF6FD-8564-4FF4-9659-EA1C59018AEB}"/>
    <cellStyle name="Currency 3 7 3 3 2 4 2" xfId="36593" xr:uid="{5C2575D5-2AD3-4148-8463-B532A9B50372}"/>
    <cellStyle name="Currency 3 7 3 3 2 5" xfId="25265" xr:uid="{B2E7D8AA-2196-4AE3-8CF7-34BF24CADBBD}"/>
    <cellStyle name="Currency 3 7 3 3 3" xfId="3825" xr:uid="{4FB12F6B-A886-40AB-8B3A-9067ED75A774}"/>
    <cellStyle name="Currency 3 7 3 3 3 2" xfId="9489" xr:uid="{87ADF632-D2C7-41C2-A1F1-EFB810A21DC4}"/>
    <cellStyle name="Currency 3 7 3 3 3 2 2" xfId="20817" xr:uid="{C1CF7E6C-D3B1-4AD8-9F92-F1C1E887972D}"/>
    <cellStyle name="Currency 3 7 3 3 3 2 2 2" xfId="43473" xr:uid="{3CEDAE66-C134-442C-A49C-3618AAB960FB}"/>
    <cellStyle name="Currency 3 7 3 3 3 2 3" xfId="32145" xr:uid="{EDCF0F62-FCFE-4E5D-9D9E-C17E25819608}"/>
    <cellStyle name="Currency 3 7 3 3 3 3" xfId="15153" xr:uid="{DEDBF604-5850-4227-8769-5D7331A2ADD1}"/>
    <cellStyle name="Currency 3 7 3 3 3 3 2" xfId="37809" xr:uid="{38243627-6367-472D-95BF-4A05FD537CDF}"/>
    <cellStyle name="Currency 3 7 3 3 3 4" xfId="26481" xr:uid="{C9D54FA2-B34E-4F4E-A234-E9DE234A3F67}"/>
    <cellStyle name="Currency 3 7 3 3 4" xfId="6657" xr:uid="{444419A1-9E7B-421D-ABD3-0F20CDD9C719}"/>
    <cellStyle name="Currency 3 7 3 3 4 2" xfId="17985" xr:uid="{E8FEA4A5-EF57-449D-B241-29E20E93E223}"/>
    <cellStyle name="Currency 3 7 3 3 4 2 2" xfId="40641" xr:uid="{B9BE9DBB-59A9-4F48-896F-CF4DB01BB09E}"/>
    <cellStyle name="Currency 3 7 3 3 4 3" xfId="29313" xr:uid="{06F17D1E-954D-4E71-8AD6-434C223F2371}"/>
    <cellStyle name="Currency 3 7 3 3 5" xfId="12321" xr:uid="{0DB1DB1C-CD70-41A1-A8D4-BDC84C77DC4C}"/>
    <cellStyle name="Currency 3 7 3 3 5 2" xfId="34977" xr:uid="{4C0B84A4-8B98-4637-97C4-CD61C3782EF8}"/>
    <cellStyle name="Currency 3 7 3 3 6" xfId="23649" xr:uid="{841CEEAE-67D1-4245-BB0C-A5138871D8DE}"/>
    <cellStyle name="Currency 3 7 3 4" xfId="2610" xr:uid="{99A48BB3-500B-4CDC-9699-E5DDA44556B6}"/>
    <cellStyle name="Currency 3 7 3 4 2" xfId="5442" xr:uid="{0ADEC756-C1AF-49B2-B586-1319AF7E6FF4}"/>
    <cellStyle name="Currency 3 7 3 4 2 2" xfId="11106" xr:uid="{4043D541-6FE3-4C92-A47F-1215E8D6D3D2}"/>
    <cellStyle name="Currency 3 7 3 4 2 2 2" xfId="22434" xr:uid="{30DA20C9-EBBB-40A4-BF33-FB2F283AACA3}"/>
    <cellStyle name="Currency 3 7 3 4 2 2 2 2" xfId="45090" xr:uid="{C16AEEE2-BDA9-456A-A381-2CAB94BCCA8C}"/>
    <cellStyle name="Currency 3 7 3 4 2 2 3" xfId="33762" xr:uid="{4DAF4F60-F065-4B2C-9D76-CA432EE64071}"/>
    <cellStyle name="Currency 3 7 3 4 2 3" xfId="16770" xr:uid="{D9B33076-6969-43B4-8DFC-54AAEA57480D}"/>
    <cellStyle name="Currency 3 7 3 4 2 3 2" xfId="39426" xr:uid="{3DE75C0D-4580-4079-AA76-AF7CFAFF5F5E}"/>
    <cellStyle name="Currency 3 7 3 4 2 4" xfId="28098" xr:uid="{1089320F-5935-49E3-B081-BBBEDAE9F37D}"/>
    <cellStyle name="Currency 3 7 3 4 3" xfId="8274" xr:uid="{EDD6F7C8-F191-451E-AC92-FAE29CB4629B}"/>
    <cellStyle name="Currency 3 7 3 4 3 2" xfId="19602" xr:uid="{019298BF-A12A-4D93-9A2E-6785A929EDB9}"/>
    <cellStyle name="Currency 3 7 3 4 3 2 2" xfId="42258" xr:uid="{E5BD4281-3F81-4A35-853F-F737E6359F8C}"/>
    <cellStyle name="Currency 3 7 3 4 3 3" xfId="30930" xr:uid="{296E3A93-E0A9-47AD-8820-549BA287B8AC}"/>
    <cellStyle name="Currency 3 7 3 4 4" xfId="13938" xr:uid="{0F023DFE-98F6-40A1-81C2-D346EB43C71E}"/>
    <cellStyle name="Currency 3 7 3 4 4 2" xfId="36594" xr:uid="{C915E0E8-F22D-4BCA-8893-001C0CC9091C}"/>
    <cellStyle name="Currency 3 7 3 4 5" xfId="25266" xr:uid="{125D1A5B-907B-4F96-A9FE-6C24BC73036E}"/>
    <cellStyle name="Currency 3 7 3 5" xfId="3121" xr:uid="{377B5D59-6C06-4612-B3AE-4B3470FD72CD}"/>
    <cellStyle name="Currency 3 7 3 5 2" xfId="8785" xr:uid="{61B1BF7E-C69C-45E9-8286-1A21979AD75A}"/>
    <cellStyle name="Currency 3 7 3 5 2 2" xfId="20113" xr:uid="{E572D9CB-C5EA-486B-A19C-08F1167E1CE8}"/>
    <cellStyle name="Currency 3 7 3 5 2 2 2" xfId="42769" xr:uid="{F2C30640-A969-4BD4-910B-7A7FCDD2C922}"/>
    <cellStyle name="Currency 3 7 3 5 2 3" xfId="31441" xr:uid="{564AE5D1-5774-4423-BD18-9F5AA830AFF1}"/>
    <cellStyle name="Currency 3 7 3 5 3" xfId="14449" xr:uid="{9F1A8728-A5C4-4CFC-9C6F-46E69876F3E4}"/>
    <cellStyle name="Currency 3 7 3 5 3 2" xfId="37105" xr:uid="{01CAFA68-8794-4B24-88D0-C513D9EB9C35}"/>
    <cellStyle name="Currency 3 7 3 5 4" xfId="25777" xr:uid="{B02B9448-E9C6-43B3-8E29-373750D2A400}"/>
    <cellStyle name="Currency 3 7 3 6" xfId="5953" xr:uid="{61D6254A-27F8-4227-9D7E-C65E23B62382}"/>
    <cellStyle name="Currency 3 7 3 6 2" xfId="17281" xr:uid="{86B6D0EC-F3DC-469E-B21F-F9BFB58D0272}"/>
    <cellStyle name="Currency 3 7 3 6 2 2" xfId="39937" xr:uid="{6F03A3C8-D2F2-477E-B2B8-D5A47817EECB}"/>
    <cellStyle name="Currency 3 7 3 6 3" xfId="28609" xr:uid="{F81A2675-5C39-4126-AC8D-D04444C05784}"/>
    <cellStyle name="Currency 3 7 3 7" xfId="11617" xr:uid="{DD9B7EE0-1F9F-413D-B489-019A0DA7FDCE}"/>
    <cellStyle name="Currency 3 7 3 7 2" xfId="34273" xr:uid="{9504DDD1-04B2-44AE-BC1E-B146ADF85826}"/>
    <cellStyle name="Currency 3 7 3 8" xfId="22945" xr:uid="{D88F15AA-03B4-45C5-8E51-5309E867B380}"/>
    <cellStyle name="Currency 3 7 4" xfId="465" xr:uid="{D89862B6-9177-494E-A828-9B9EB0429071}"/>
    <cellStyle name="Currency 3 7 4 2" xfId="1169" xr:uid="{5B412807-B0E9-4E42-B868-4C4116A5D7B5}"/>
    <cellStyle name="Currency 3 7 4 2 2" xfId="2611" xr:uid="{ED2BA3F9-68F8-47E6-80BB-EF15B22E224C}"/>
    <cellStyle name="Currency 3 7 4 2 2 2" xfId="5443" xr:uid="{B7AA1412-9508-42E6-B295-A3F8BC087F94}"/>
    <cellStyle name="Currency 3 7 4 2 2 2 2" xfId="11107" xr:uid="{10E47FE4-0A6A-4AD2-988D-CB09DCE7C4A2}"/>
    <cellStyle name="Currency 3 7 4 2 2 2 2 2" xfId="22435" xr:uid="{56378CFC-2E1C-4A54-A1CA-1CFB618A4C14}"/>
    <cellStyle name="Currency 3 7 4 2 2 2 2 2 2" xfId="45091" xr:uid="{1EADA70B-1222-4F0E-B3EC-B1D473209FE4}"/>
    <cellStyle name="Currency 3 7 4 2 2 2 2 3" xfId="33763" xr:uid="{F68C01DD-A156-4D25-AEC8-3966FAD638B0}"/>
    <cellStyle name="Currency 3 7 4 2 2 2 3" xfId="16771" xr:uid="{D2916CD8-3A25-42E1-9E13-BE534C61CEEE}"/>
    <cellStyle name="Currency 3 7 4 2 2 2 3 2" xfId="39427" xr:uid="{09A5C3B5-20E8-4A45-A942-13A824DA80EE}"/>
    <cellStyle name="Currency 3 7 4 2 2 2 4" xfId="28099" xr:uid="{A0E80AE8-AE20-4940-9A09-41FD22E19690}"/>
    <cellStyle name="Currency 3 7 4 2 2 3" xfId="8275" xr:uid="{A3533E85-EB5A-4FBA-867F-CDB3B893B601}"/>
    <cellStyle name="Currency 3 7 4 2 2 3 2" xfId="19603" xr:uid="{DAF47D8F-2E84-40BB-B635-C5524F111C1D}"/>
    <cellStyle name="Currency 3 7 4 2 2 3 2 2" xfId="42259" xr:uid="{2C0BAD7A-BDAF-425B-BCA4-D7C9266347B5}"/>
    <cellStyle name="Currency 3 7 4 2 2 3 3" xfId="30931" xr:uid="{191C5F8B-12EF-4291-858F-2868096400EE}"/>
    <cellStyle name="Currency 3 7 4 2 2 4" xfId="13939" xr:uid="{F90DE2C5-CA90-4935-BFF0-A9914CBC7295}"/>
    <cellStyle name="Currency 3 7 4 2 2 4 2" xfId="36595" xr:uid="{9E2EB13C-FC5E-42DA-9725-D74412D94403}"/>
    <cellStyle name="Currency 3 7 4 2 2 5" xfId="25267" xr:uid="{CE962349-2EB9-4E11-9242-691B4A245C58}"/>
    <cellStyle name="Currency 3 7 4 2 3" xfId="4001" xr:uid="{2980E7DF-2209-44FB-A634-4DF8084D4D0C}"/>
    <cellStyle name="Currency 3 7 4 2 3 2" xfId="9665" xr:uid="{0FED3A69-98A5-4C89-B9DA-79D7B7F6A978}"/>
    <cellStyle name="Currency 3 7 4 2 3 2 2" xfId="20993" xr:uid="{62C12DF2-F4D4-47C6-916A-55E967E24F79}"/>
    <cellStyle name="Currency 3 7 4 2 3 2 2 2" xfId="43649" xr:uid="{2D21C0AD-93F9-4BC7-8A35-ECAE994918CE}"/>
    <cellStyle name="Currency 3 7 4 2 3 2 3" xfId="32321" xr:uid="{BFF941B8-AEE1-4227-A2C0-86879F741CF1}"/>
    <cellStyle name="Currency 3 7 4 2 3 3" xfId="15329" xr:uid="{F19C877E-AAA7-4A08-B202-45ADC5304A43}"/>
    <cellStyle name="Currency 3 7 4 2 3 3 2" xfId="37985" xr:uid="{F1C42C23-CDE3-4736-8735-5499EA414A6A}"/>
    <cellStyle name="Currency 3 7 4 2 3 4" xfId="26657" xr:uid="{3257C2F7-93E5-4E48-825A-99845A5AF8A2}"/>
    <cellStyle name="Currency 3 7 4 2 4" xfId="6833" xr:uid="{E93D17C0-3BC6-4ED6-8A3B-746BFCFB2FCC}"/>
    <cellStyle name="Currency 3 7 4 2 4 2" xfId="18161" xr:uid="{1DD2BE2B-9051-49DB-AD98-6C58D1D7AF36}"/>
    <cellStyle name="Currency 3 7 4 2 4 2 2" xfId="40817" xr:uid="{247924C8-31DD-42EF-AFAF-965CA8C5E480}"/>
    <cellStyle name="Currency 3 7 4 2 4 3" xfId="29489" xr:uid="{17AF04C3-5274-4D03-AA86-355C595008AC}"/>
    <cellStyle name="Currency 3 7 4 2 5" xfId="12497" xr:uid="{86F85F5A-6670-453F-B5C5-DE1CA26EF8E0}"/>
    <cellStyle name="Currency 3 7 4 2 5 2" xfId="35153" xr:uid="{65CE7E2A-BA59-43F6-A6C9-3C64300C4E59}"/>
    <cellStyle name="Currency 3 7 4 2 6" xfId="23825" xr:uid="{0492250A-8BB6-4BDF-AF83-EEA54B2C8BC9}"/>
    <cellStyle name="Currency 3 7 4 3" xfId="2612" xr:uid="{0DCC264E-9242-466A-A446-97A772190AA7}"/>
    <cellStyle name="Currency 3 7 4 3 2" xfId="5444" xr:uid="{E67AD0D5-5D56-4CC5-89FA-A91F7E76E228}"/>
    <cellStyle name="Currency 3 7 4 3 2 2" xfId="11108" xr:uid="{210E3511-6E67-4657-84B9-C55B7DA60D74}"/>
    <cellStyle name="Currency 3 7 4 3 2 2 2" xfId="22436" xr:uid="{783FF063-5DF1-4634-8312-AD7A991A1D4C}"/>
    <cellStyle name="Currency 3 7 4 3 2 2 2 2" xfId="45092" xr:uid="{FDFD2BB9-F821-4B31-A110-4DD6091A7FB0}"/>
    <cellStyle name="Currency 3 7 4 3 2 2 3" xfId="33764" xr:uid="{60DD84BE-FF23-49F3-96C1-EDAEDCF3373B}"/>
    <cellStyle name="Currency 3 7 4 3 2 3" xfId="16772" xr:uid="{EFA7B63B-A037-49AA-A47B-0FD1CC595E88}"/>
    <cellStyle name="Currency 3 7 4 3 2 3 2" xfId="39428" xr:uid="{79A946AF-8B58-4CAF-B88F-52DFB25BF57C}"/>
    <cellStyle name="Currency 3 7 4 3 2 4" xfId="28100" xr:uid="{BEE3B06B-A617-410D-913A-2BA808F6B3D4}"/>
    <cellStyle name="Currency 3 7 4 3 3" xfId="8276" xr:uid="{D3B8D6DA-67DA-42EB-A368-A7299D243285}"/>
    <cellStyle name="Currency 3 7 4 3 3 2" xfId="19604" xr:uid="{D726BC64-ED56-4A08-9B8C-ECCBDF0D37DF}"/>
    <cellStyle name="Currency 3 7 4 3 3 2 2" xfId="42260" xr:uid="{81610393-C863-4889-BE09-278EE1FC7B63}"/>
    <cellStyle name="Currency 3 7 4 3 3 3" xfId="30932" xr:uid="{219B9A25-A584-42BF-98DF-F328C479270D}"/>
    <cellStyle name="Currency 3 7 4 3 4" xfId="13940" xr:uid="{298A1D1E-CA98-44D4-BEFF-BF0CBEC4D939}"/>
    <cellStyle name="Currency 3 7 4 3 4 2" xfId="36596" xr:uid="{9E1B939A-6F27-48FB-9383-5802482711BA}"/>
    <cellStyle name="Currency 3 7 4 3 5" xfId="25268" xr:uid="{F5A029B9-9711-49C6-99CA-B56B935548B4}"/>
    <cellStyle name="Currency 3 7 4 4" xfId="3297" xr:uid="{3D3B9E99-7EF5-461A-A295-D37B52BD9607}"/>
    <cellStyle name="Currency 3 7 4 4 2" xfId="8961" xr:uid="{D5280F00-3E4C-462D-AD45-35063E4F51FC}"/>
    <cellStyle name="Currency 3 7 4 4 2 2" xfId="20289" xr:uid="{B8510978-14BB-4814-943C-311DBA3B89F1}"/>
    <cellStyle name="Currency 3 7 4 4 2 2 2" xfId="42945" xr:uid="{FC9257AF-3239-4E85-8304-48300DFD5811}"/>
    <cellStyle name="Currency 3 7 4 4 2 3" xfId="31617" xr:uid="{23953797-A321-4848-954C-9E5AAABAEE68}"/>
    <cellStyle name="Currency 3 7 4 4 3" xfId="14625" xr:uid="{1370B00D-E0D5-481F-9C8A-CD8836C9ADCB}"/>
    <cellStyle name="Currency 3 7 4 4 3 2" xfId="37281" xr:uid="{8DD74131-8F19-4900-B537-F573EAEEA51F}"/>
    <cellStyle name="Currency 3 7 4 4 4" xfId="25953" xr:uid="{6AE0D173-8EAB-4422-A08E-9A6FA97FB1EF}"/>
    <cellStyle name="Currency 3 7 4 5" xfId="6129" xr:uid="{EEF6233B-5659-47D8-9AD9-FD98959EE000}"/>
    <cellStyle name="Currency 3 7 4 5 2" xfId="17457" xr:uid="{3AF8EA60-DD8B-4573-96FC-19218B8E2AF5}"/>
    <cellStyle name="Currency 3 7 4 5 2 2" xfId="40113" xr:uid="{C7C5ED17-C809-4371-A4B0-DFCF4035F73C}"/>
    <cellStyle name="Currency 3 7 4 5 3" xfId="28785" xr:uid="{CED85975-CC66-4E3A-99EF-3BE41CA6EE82}"/>
    <cellStyle name="Currency 3 7 4 6" xfId="11793" xr:uid="{55076397-D8C3-46BE-BB61-796F588C26C0}"/>
    <cellStyle name="Currency 3 7 4 6 2" xfId="34449" xr:uid="{29A419B4-5CA1-4F99-8433-DFE58846DE41}"/>
    <cellStyle name="Currency 3 7 4 7" xfId="23121" xr:uid="{B604B7DB-3934-4F82-9628-2C92EF4B5244}"/>
    <cellStyle name="Currency 3 7 5" xfId="817" xr:uid="{E75EAB52-9840-4648-B3A7-BD3A01ACE2F0}"/>
    <cellStyle name="Currency 3 7 5 2" xfId="2613" xr:uid="{AD650589-00B5-4159-9F23-4E70D76052BB}"/>
    <cellStyle name="Currency 3 7 5 2 2" xfId="5445" xr:uid="{0296ACD4-D181-46AF-8F1C-A2113B3D607C}"/>
    <cellStyle name="Currency 3 7 5 2 2 2" xfId="11109" xr:uid="{6556C753-C5B8-4608-A8C3-92B80B8B00AC}"/>
    <cellStyle name="Currency 3 7 5 2 2 2 2" xfId="22437" xr:uid="{18454102-E26C-4EAB-A5F4-915091A561FD}"/>
    <cellStyle name="Currency 3 7 5 2 2 2 2 2" xfId="45093" xr:uid="{8D89F3B8-44F7-42FD-89AB-6B3FAAE19242}"/>
    <cellStyle name="Currency 3 7 5 2 2 2 3" xfId="33765" xr:uid="{91BB676C-E4AD-46BB-8D5C-25C19E50FF16}"/>
    <cellStyle name="Currency 3 7 5 2 2 3" xfId="16773" xr:uid="{5F22DD89-C48E-4387-BE1E-661C0F976E5D}"/>
    <cellStyle name="Currency 3 7 5 2 2 3 2" xfId="39429" xr:uid="{93996163-6DE9-41EE-AFBB-B0672B29BB66}"/>
    <cellStyle name="Currency 3 7 5 2 2 4" xfId="28101" xr:uid="{39F8A1FD-F508-4858-AAA6-134123E790F8}"/>
    <cellStyle name="Currency 3 7 5 2 3" xfId="8277" xr:uid="{7963CF35-B0F0-450F-AA33-C96515270A2C}"/>
    <cellStyle name="Currency 3 7 5 2 3 2" xfId="19605" xr:uid="{CC2D3E8D-3F3F-426F-9112-2EF373C3ABE6}"/>
    <cellStyle name="Currency 3 7 5 2 3 2 2" xfId="42261" xr:uid="{B50FB998-9CAC-424C-AF83-9AB833E3F879}"/>
    <cellStyle name="Currency 3 7 5 2 3 3" xfId="30933" xr:uid="{86E4D710-0B3D-4D2F-AC2D-E1610ACB3D2F}"/>
    <cellStyle name="Currency 3 7 5 2 4" xfId="13941" xr:uid="{771D75C3-19A8-4898-929E-6F4ED6802EAE}"/>
    <cellStyle name="Currency 3 7 5 2 4 2" xfId="36597" xr:uid="{38172978-E092-42D1-873B-C6EA4AD1A1F8}"/>
    <cellStyle name="Currency 3 7 5 2 5" xfId="25269" xr:uid="{FDD600BE-9995-4062-9A2C-D517C4B259B9}"/>
    <cellStyle name="Currency 3 7 5 3" xfId="3649" xr:uid="{94E26D11-BE20-45EB-B984-B4FA49F95BFA}"/>
    <cellStyle name="Currency 3 7 5 3 2" xfId="9313" xr:uid="{FF6880F2-8F77-42DA-A69B-43605556E0DE}"/>
    <cellStyle name="Currency 3 7 5 3 2 2" xfId="20641" xr:uid="{53C03F16-9FAE-4108-AFCC-C1C14A39AE56}"/>
    <cellStyle name="Currency 3 7 5 3 2 2 2" xfId="43297" xr:uid="{62CDF719-5C91-4B06-B510-DDA545FDCACA}"/>
    <cellStyle name="Currency 3 7 5 3 2 3" xfId="31969" xr:uid="{85921DA4-07B7-4604-91CA-78888319BDD3}"/>
    <cellStyle name="Currency 3 7 5 3 3" xfId="14977" xr:uid="{9A98E002-C68F-4347-A830-9E61EF848BA8}"/>
    <cellStyle name="Currency 3 7 5 3 3 2" xfId="37633" xr:uid="{E93E2864-29B2-4D96-B859-7E8A516EA716}"/>
    <cellStyle name="Currency 3 7 5 3 4" xfId="26305" xr:uid="{EDA7BED4-8919-4173-9C49-AFFA9F91214C}"/>
    <cellStyle name="Currency 3 7 5 4" xfId="6481" xr:uid="{7C6E9AA9-29A2-4A78-83CF-02253CCF4D1A}"/>
    <cellStyle name="Currency 3 7 5 4 2" xfId="17809" xr:uid="{B877FC89-9FEE-4ABE-A8FE-DDAC97B80550}"/>
    <cellStyle name="Currency 3 7 5 4 2 2" xfId="40465" xr:uid="{EEF819C7-2F66-45B2-BF80-AE208E19D4EB}"/>
    <cellStyle name="Currency 3 7 5 4 3" xfId="29137" xr:uid="{C786133D-EDB2-4DEB-B845-F06BF7804D80}"/>
    <cellStyle name="Currency 3 7 5 5" xfId="12145" xr:uid="{9A6DDD6E-BACA-4C82-8CDE-1DC578EC0C0F}"/>
    <cellStyle name="Currency 3 7 5 5 2" xfId="34801" xr:uid="{C35264BB-D2D5-47E0-A231-9B7DAF43DBB4}"/>
    <cellStyle name="Currency 3 7 5 6" xfId="23473" xr:uid="{DC4821BD-E855-4566-9E12-B66F982DC8E9}"/>
    <cellStyle name="Currency 3 7 6" xfId="2614" xr:uid="{B9BD698A-54AA-48F2-9D4E-887770905308}"/>
    <cellStyle name="Currency 3 7 6 2" xfId="5446" xr:uid="{83AD964A-EF95-4617-A4BE-F357660CACE4}"/>
    <cellStyle name="Currency 3 7 6 2 2" xfId="11110" xr:uid="{5465D637-EA3E-4635-BFD9-32DDDA41D018}"/>
    <cellStyle name="Currency 3 7 6 2 2 2" xfId="22438" xr:uid="{967A78A9-7A41-4AF9-B844-E306A70F7911}"/>
    <cellStyle name="Currency 3 7 6 2 2 2 2" xfId="45094" xr:uid="{234B9783-F601-4A22-930C-7F6469377148}"/>
    <cellStyle name="Currency 3 7 6 2 2 3" xfId="33766" xr:uid="{64610A8E-E320-40B6-95B7-C3777E2B6ADA}"/>
    <cellStyle name="Currency 3 7 6 2 3" xfId="16774" xr:uid="{0F517232-F3B7-42AB-A353-0C1F35A15DAF}"/>
    <cellStyle name="Currency 3 7 6 2 3 2" xfId="39430" xr:uid="{A9D5CB0D-8F0F-402C-8E6B-E1E1FF6FADA4}"/>
    <cellStyle name="Currency 3 7 6 2 4" xfId="28102" xr:uid="{4BCE8ABC-9AD4-4C52-96D5-F8047FF08A44}"/>
    <cellStyle name="Currency 3 7 6 3" xfId="8278" xr:uid="{73789724-166B-40D2-84D2-E44DB3723868}"/>
    <cellStyle name="Currency 3 7 6 3 2" xfId="19606" xr:uid="{744EE111-2C01-4717-8DD5-9F662DC8FB47}"/>
    <cellStyle name="Currency 3 7 6 3 2 2" xfId="42262" xr:uid="{D81EE63B-493A-4D91-ADF7-5801A8603D22}"/>
    <cellStyle name="Currency 3 7 6 3 3" xfId="30934" xr:uid="{C08A9C88-FCC6-4E37-9EFA-12252D9C6548}"/>
    <cellStyle name="Currency 3 7 6 4" xfId="13942" xr:uid="{A56F3759-7270-43CF-8E01-85A4F697E39D}"/>
    <cellStyle name="Currency 3 7 6 4 2" xfId="36598" xr:uid="{BE2FBEED-3BD9-43D8-82AB-F5C8B71CCD98}"/>
    <cellStyle name="Currency 3 7 6 5" xfId="25270" xr:uid="{2B948EAD-CC9D-4E28-A871-B63439D20D62}"/>
    <cellStyle name="Currency 3 7 7" xfId="2945" xr:uid="{14D573E7-180C-4434-9369-C2A1D1935E3B}"/>
    <cellStyle name="Currency 3 7 7 2" xfId="8609" xr:uid="{16347AF1-4F9B-4634-97BC-0D7E66E6212E}"/>
    <cellStyle name="Currency 3 7 7 2 2" xfId="19937" xr:uid="{19C190C9-6EFB-498B-85E8-C3A51E4E4EEE}"/>
    <cellStyle name="Currency 3 7 7 2 2 2" xfId="42593" xr:uid="{DD8C7FE5-F144-44E6-B3F6-2966090B7141}"/>
    <cellStyle name="Currency 3 7 7 2 3" xfId="31265" xr:uid="{054C6093-4785-4D21-97B1-FE7BB3D35A18}"/>
    <cellStyle name="Currency 3 7 7 3" xfId="14273" xr:uid="{BDED23EF-112F-49E1-BA80-99895FF14961}"/>
    <cellStyle name="Currency 3 7 7 3 2" xfId="36929" xr:uid="{78269125-2ABA-4B23-BB61-5DA758DEF81B}"/>
    <cellStyle name="Currency 3 7 7 4" xfId="25601" xr:uid="{E4CD8E07-2415-4686-908D-6CBCBDF8FFD4}"/>
    <cellStyle name="Currency 3 7 8" xfId="5777" xr:uid="{95D853B0-44AF-4DC2-BD54-F463CC59B55B}"/>
    <cellStyle name="Currency 3 7 8 2" xfId="17105" xr:uid="{C294B48E-8BEA-48B6-9C41-FDAAC18CB286}"/>
    <cellStyle name="Currency 3 7 8 2 2" xfId="39761" xr:uid="{C6B61D2F-5174-46AB-9122-F1AD8E549DB2}"/>
    <cellStyle name="Currency 3 7 8 3" xfId="28433" xr:uid="{82B83FEE-C656-43D5-9BDA-C482F51A474F}"/>
    <cellStyle name="Currency 3 7 9" xfId="11441" xr:uid="{9893F14C-9846-4959-B8D9-E45E60576D38}"/>
    <cellStyle name="Currency 3 7 9 2" xfId="34097" xr:uid="{7F646E3A-213B-421C-B423-522FD746DA9B}"/>
    <cellStyle name="Currency 3 8" xfId="106" xr:uid="{7377C74B-B7E4-48A4-B9A5-E74D65AC4196}"/>
    <cellStyle name="Currency 3 8 10" xfId="22762" xr:uid="{18B42622-771B-46D2-B611-CF1187A43C70}"/>
    <cellStyle name="Currency 3 8 2" xfId="194" xr:uid="{2B2E8AEF-BC78-41EA-8CD3-7D3FA0C8A00A}"/>
    <cellStyle name="Currency 3 8 2 2" xfId="370" xr:uid="{CFCD766D-9162-4BF4-A02E-7EEE578FC503}"/>
    <cellStyle name="Currency 3 8 2 2 2" xfId="722" xr:uid="{31E0238E-77E1-4462-AC66-8DDE1BA31AE1}"/>
    <cellStyle name="Currency 3 8 2 2 2 2" xfId="1426" xr:uid="{EFDB5605-4AAA-4E5E-B673-E406E45DD824}"/>
    <cellStyle name="Currency 3 8 2 2 2 2 2" xfId="2615" xr:uid="{DEE052CB-49FE-4F0F-A0A8-2B3C6FFB50CB}"/>
    <cellStyle name="Currency 3 8 2 2 2 2 2 2" xfId="5447" xr:uid="{29D52FAA-5700-40EB-B877-84AF9D856011}"/>
    <cellStyle name="Currency 3 8 2 2 2 2 2 2 2" xfId="11111" xr:uid="{89C0008E-0A37-4FBD-9A06-ED02554EE319}"/>
    <cellStyle name="Currency 3 8 2 2 2 2 2 2 2 2" xfId="22439" xr:uid="{35AD6866-838D-4276-8F91-342BF00BE843}"/>
    <cellStyle name="Currency 3 8 2 2 2 2 2 2 2 2 2" xfId="45095" xr:uid="{BD4C98C5-2B2F-44F9-A970-B5E040FFF5DA}"/>
    <cellStyle name="Currency 3 8 2 2 2 2 2 2 2 3" xfId="33767" xr:uid="{19604AA8-8EE0-451B-9213-C252C5EC0831}"/>
    <cellStyle name="Currency 3 8 2 2 2 2 2 2 3" xfId="16775" xr:uid="{FBE94F0B-4D1D-42E0-8D0C-86C98E348B54}"/>
    <cellStyle name="Currency 3 8 2 2 2 2 2 2 3 2" xfId="39431" xr:uid="{6B4F9360-524A-4845-AAF3-DA3988727921}"/>
    <cellStyle name="Currency 3 8 2 2 2 2 2 2 4" xfId="28103" xr:uid="{86F95F88-719E-415B-82B2-AFB0B5A12297}"/>
    <cellStyle name="Currency 3 8 2 2 2 2 2 3" xfId="8279" xr:uid="{D5AA37D2-3295-4BC2-ABB9-8F6D5411DB45}"/>
    <cellStyle name="Currency 3 8 2 2 2 2 2 3 2" xfId="19607" xr:uid="{BAD0CB73-64FF-4303-8422-F3FE508E56CA}"/>
    <cellStyle name="Currency 3 8 2 2 2 2 2 3 2 2" xfId="42263" xr:uid="{F6D51F2E-1693-48C9-8AFE-AB00055A62A3}"/>
    <cellStyle name="Currency 3 8 2 2 2 2 2 3 3" xfId="30935" xr:uid="{2595493C-0C13-4F0C-AC95-5D88A95F4969}"/>
    <cellStyle name="Currency 3 8 2 2 2 2 2 4" xfId="13943" xr:uid="{11D92AC5-D69D-4027-963C-C3F6A8D2997F}"/>
    <cellStyle name="Currency 3 8 2 2 2 2 2 4 2" xfId="36599" xr:uid="{6C565E48-0AD5-4DEE-9548-233AE117ABDC}"/>
    <cellStyle name="Currency 3 8 2 2 2 2 2 5" xfId="25271" xr:uid="{FBC9D67D-6B03-495F-B6F4-E52390AA287E}"/>
    <cellStyle name="Currency 3 8 2 2 2 2 3" xfId="4258" xr:uid="{290AA1E1-D190-4609-82FF-9CC2C13F473A}"/>
    <cellStyle name="Currency 3 8 2 2 2 2 3 2" xfId="9922" xr:uid="{DBE89157-DB92-4E1F-8538-D466C83D8DCC}"/>
    <cellStyle name="Currency 3 8 2 2 2 2 3 2 2" xfId="21250" xr:uid="{2C69FA09-EB46-4192-99FC-A6BE76C94F46}"/>
    <cellStyle name="Currency 3 8 2 2 2 2 3 2 2 2" xfId="43906" xr:uid="{91648D2E-5485-4A8F-828B-27ED831A6365}"/>
    <cellStyle name="Currency 3 8 2 2 2 2 3 2 3" xfId="32578" xr:uid="{766DAF92-7245-47B5-B313-2911E20982D7}"/>
    <cellStyle name="Currency 3 8 2 2 2 2 3 3" xfId="15586" xr:uid="{DDBAC727-5938-4971-B5FF-D9D4AD089DAF}"/>
    <cellStyle name="Currency 3 8 2 2 2 2 3 3 2" xfId="38242" xr:uid="{AF6BCBDC-C0AE-4355-80E4-44FF6601E752}"/>
    <cellStyle name="Currency 3 8 2 2 2 2 3 4" xfId="26914" xr:uid="{9B36E683-0264-4649-949E-4E6E79E9E2D2}"/>
    <cellStyle name="Currency 3 8 2 2 2 2 4" xfId="7090" xr:uid="{52575F61-DBC0-40F1-9855-66ACFF83EC3A}"/>
    <cellStyle name="Currency 3 8 2 2 2 2 4 2" xfId="18418" xr:uid="{92CACD38-389E-4C14-B084-5916AD2F69A4}"/>
    <cellStyle name="Currency 3 8 2 2 2 2 4 2 2" xfId="41074" xr:uid="{4BE8ED3C-52C2-4D2F-B7B4-FDADC86C866C}"/>
    <cellStyle name="Currency 3 8 2 2 2 2 4 3" xfId="29746" xr:uid="{DAA49929-58E7-41ED-A09A-B28D1D689B13}"/>
    <cellStyle name="Currency 3 8 2 2 2 2 5" xfId="12754" xr:uid="{42359C84-B574-4C6F-BA02-04738020DF31}"/>
    <cellStyle name="Currency 3 8 2 2 2 2 5 2" xfId="35410" xr:uid="{005D6FE1-3241-4B84-9E95-8D1DD4BDB3D3}"/>
    <cellStyle name="Currency 3 8 2 2 2 2 6" xfId="24082" xr:uid="{2C649996-9753-48EF-9573-635F53382733}"/>
    <cellStyle name="Currency 3 8 2 2 2 3" xfId="2616" xr:uid="{7DD54192-1BF0-429F-9BB0-6BF4E168CE0B}"/>
    <cellStyle name="Currency 3 8 2 2 2 3 2" xfId="5448" xr:uid="{81CD611E-296E-4746-8848-47FE443DCC02}"/>
    <cellStyle name="Currency 3 8 2 2 2 3 2 2" xfId="11112" xr:uid="{0A4CADE1-A642-48FF-A524-CD9B76E21BE7}"/>
    <cellStyle name="Currency 3 8 2 2 2 3 2 2 2" xfId="22440" xr:uid="{2284790D-7213-4416-A589-16EFCFD2C80E}"/>
    <cellStyle name="Currency 3 8 2 2 2 3 2 2 2 2" xfId="45096" xr:uid="{BEF6D654-42AA-4AAE-98FA-5442150630D6}"/>
    <cellStyle name="Currency 3 8 2 2 2 3 2 2 3" xfId="33768" xr:uid="{1792EAE4-1D67-4FC5-B164-5DABB087E809}"/>
    <cellStyle name="Currency 3 8 2 2 2 3 2 3" xfId="16776" xr:uid="{9C3AC7BD-D95F-4DFC-8655-5F3D9E5FA46F}"/>
    <cellStyle name="Currency 3 8 2 2 2 3 2 3 2" xfId="39432" xr:uid="{0F5B086D-F6F7-4192-AF17-0FA2776A0D5F}"/>
    <cellStyle name="Currency 3 8 2 2 2 3 2 4" xfId="28104" xr:uid="{E4CBD603-6E52-4E08-8799-DB12FA903F78}"/>
    <cellStyle name="Currency 3 8 2 2 2 3 3" xfId="8280" xr:uid="{8A0B43B4-D88E-4EEA-9F14-02124300254C}"/>
    <cellStyle name="Currency 3 8 2 2 2 3 3 2" xfId="19608" xr:uid="{3D87040D-6F01-44D7-B9BE-C04B956FDBAC}"/>
    <cellStyle name="Currency 3 8 2 2 2 3 3 2 2" xfId="42264" xr:uid="{187FEB05-C690-41AB-AFCC-163A8FCFB04F}"/>
    <cellStyle name="Currency 3 8 2 2 2 3 3 3" xfId="30936" xr:uid="{11430F92-9896-40C3-B647-FEEC0F5D3412}"/>
    <cellStyle name="Currency 3 8 2 2 2 3 4" xfId="13944" xr:uid="{3CA8C4DA-1C8F-41D0-8BBF-F4964095850A}"/>
    <cellStyle name="Currency 3 8 2 2 2 3 4 2" xfId="36600" xr:uid="{E00785FE-6553-4647-9C64-E04796778EFC}"/>
    <cellStyle name="Currency 3 8 2 2 2 3 5" xfId="25272" xr:uid="{F8840662-1AFB-40EF-8A37-EF7BBCC8E8F7}"/>
    <cellStyle name="Currency 3 8 2 2 2 4" xfId="3554" xr:uid="{AD7F0203-2252-4DDF-9816-78823A47053B}"/>
    <cellStyle name="Currency 3 8 2 2 2 4 2" xfId="9218" xr:uid="{EBE15B6A-9ED0-4F7A-83EC-B15F61CFA622}"/>
    <cellStyle name="Currency 3 8 2 2 2 4 2 2" xfId="20546" xr:uid="{4DB22D1D-56B3-4D6C-A103-A5207F809335}"/>
    <cellStyle name="Currency 3 8 2 2 2 4 2 2 2" xfId="43202" xr:uid="{B8893702-4122-4CA6-BAD1-7252BE397711}"/>
    <cellStyle name="Currency 3 8 2 2 2 4 2 3" xfId="31874" xr:uid="{9E7F3357-16DF-49DB-826B-8557006C7AC9}"/>
    <cellStyle name="Currency 3 8 2 2 2 4 3" xfId="14882" xr:uid="{EA7512B5-5303-485C-81D8-72AE30908A24}"/>
    <cellStyle name="Currency 3 8 2 2 2 4 3 2" xfId="37538" xr:uid="{DC07173A-6FA4-419C-BF23-6EB2927E371F}"/>
    <cellStyle name="Currency 3 8 2 2 2 4 4" xfId="26210" xr:uid="{F6F48D17-518D-4561-BCDB-812872E4F5CC}"/>
    <cellStyle name="Currency 3 8 2 2 2 5" xfId="6386" xr:uid="{B03BC37F-9C92-4C88-8226-B5822922BB11}"/>
    <cellStyle name="Currency 3 8 2 2 2 5 2" xfId="17714" xr:uid="{67660674-7B99-4BF9-A9B3-24D27B37FF95}"/>
    <cellStyle name="Currency 3 8 2 2 2 5 2 2" xfId="40370" xr:uid="{E7FF4E17-2AE3-407A-9E40-6B0CE3353900}"/>
    <cellStyle name="Currency 3 8 2 2 2 5 3" xfId="29042" xr:uid="{D9916825-B54E-4EE2-9588-002DA66B6089}"/>
    <cellStyle name="Currency 3 8 2 2 2 6" xfId="12050" xr:uid="{78C0A6CC-598C-436A-8017-ACB680A51038}"/>
    <cellStyle name="Currency 3 8 2 2 2 6 2" xfId="34706" xr:uid="{349892A8-0853-4373-BCD9-853C5AA5F93A}"/>
    <cellStyle name="Currency 3 8 2 2 2 7" xfId="23378" xr:uid="{9F79A73C-9D04-450A-927F-C82FC626E21A}"/>
    <cellStyle name="Currency 3 8 2 2 3" xfId="1074" xr:uid="{1079F337-1439-4B48-A15C-86CD55C281BF}"/>
    <cellStyle name="Currency 3 8 2 2 3 2" xfId="2617" xr:uid="{C58F986E-4F9E-4B45-ABA5-1C2DD4293C44}"/>
    <cellStyle name="Currency 3 8 2 2 3 2 2" xfId="5449" xr:uid="{12F5D7EE-CCD9-4415-B43C-569900D74359}"/>
    <cellStyle name="Currency 3 8 2 2 3 2 2 2" xfId="11113" xr:uid="{8D8B09CF-B24F-478B-A3BE-15C6F6919354}"/>
    <cellStyle name="Currency 3 8 2 2 3 2 2 2 2" xfId="22441" xr:uid="{AE16BF59-0759-4DAD-81FF-F76D9D983AC8}"/>
    <cellStyle name="Currency 3 8 2 2 3 2 2 2 2 2" xfId="45097" xr:uid="{3F904B85-483F-4A50-921F-1002F734EB0A}"/>
    <cellStyle name="Currency 3 8 2 2 3 2 2 2 3" xfId="33769" xr:uid="{B248E043-ACC1-4F6F-8CBD-CC14971E0107}"/>
    <cellStyle name="Currency 3 8 2 2 3 2 2 3" xfId="16777" xr:uid="{55073634-B0C7-422C-ADEB-3280E7C97CC1}"/>
    <cellStyle name="Currency 3 8 2 2 3 2 2 3 2" xfId="39433" xr:uid="{958A415D-BF3B-4E22-8BD7-BB51EA05499B}"/>
    <cellStyle name="Currency 3 8 2 2 3 2 2 4" xfId="28105" xr:uid="{980967EF-1249-42E2-BF03-CE7A7AE4621D}"/>
    <cellStyle name="Currency 3 8 2 2 3 2 3" xfId="8281" xr:uid="{CAB905E0-D6B4-448C-84FF-23E0F64F941D}"/>
    <cellStyle name="Currency 3 8 2 2 3 2 3 2" xfId="19609" xr:uid="{6FE8E00B-5C59-4DCB-8B69-0929568C94C7}"/>
    <cellStyle name="Currency 3 8 2 2 3 2 3 2 2" xfId="42265" xr:uid="{D015E4E0-8FA3-4403-A635-8917F9C10AC3}"/>
    <cellStyle name="Currency 3 8 2 2 3 2 3 3" xfId="30937" xr:uid="{B481515D-6D4E-4CBA-9FFC-53D443D76B6D}"/>
    <cellStyle name="Currency 3 8 2 2 3 2 4" xfId="13945" xr:uid="{C8B9A837-0441-4342-8564-BA7E487D02E8}"/>
    <cellStyle name="Currency 3 8 2 2 3 2 4 2" xfId="36601" xr:uid="{447681EA-A871-425A-A61D-457C760AEDA6}"/>
    <cellStyle name="Currency 3 8 2 2 3 2 5" xfId="25273" xr:uid="{EEB33D5F-BD87-4495-9034-A90EA1B4FDA7}"/>
    <cellStyle name="Currency 3 8 2 2 3 3" xfId="3906" xr:uid="{40AA44C0-D9B8-4CA2-8D3B-BF27B8003B47}"/>
    <cellStyle name="Currency 3 8 2 2 3 3 2" xfId="9570" xr:uid="{2311AF06-8ED5-4C15-9896-66EFF061AE86}"/>
    <cellStyle name="Currency 3 8 2 2 3 3 2 2" xfId="20898" xr:uid="{9C64E39F-F6F2-4DC1-AF9C-4F0CA661DD3E}"/>
    <cellStyle name="Currency 3 8 2 2 3 3 2 2 2" xfId="43554" xr:uid="{FC53D2A6-71DE-4F8C-97CE-6E267D305EAC}"/>
    <cellStyle name="Currency 3 8 2 2 3 3 2 3" xfId="32226" xr:uid="{216C876E-6C7B-4BE6-90C9-DC3DF02A44C9}"/>
    <cellStyle name="Currency 3 8 2 2 3 3 3" xfId="15234" xr:uid="{B6E38BA6-03CB-4A21-81B4-3F9C4247BBBA}"/>
    <cellStyle name="Currency 3 8 2 2 3 3 3 2" xfId="37890" xr:uid="{74DE0A2F-9CD3-430E-84AC-B2EA6F27FB42}"/>
    <cellStyle name="Currency 3 8 2 2 3 3 4" xfId="26562" xr:uid="{297120F8-0188-4076-B3D6-74EB5356A5FC}"/>
    <cellStyle name="Currency 3 8 2 2 3 4" xfId="6738" xr:uid="{F1B769F4-B1A2-4566-BB42-1A00B8071F18}"/>
    <cellStyle name="Currency 3 8 2 2 3 4 2" xfId="18066" xr:uid="{CEB80A19-69EC-4134-89D3-236FA25EF42A}"/>
    <cellStyle name="Currency 3 8 2 2 3 4 2 2" xfId="40722" xr:uid="{BD5DF021-FD3B-4DE6-A50B-A45B0281A928}"/>
    <cellStyle name="Currency 3 8 2 2 3 4 3" xfId="29394" xr:uid="{7522CDC5-6D29-4581-89C5-0F2288D54AA7}"/>
    <cellStyle name="Currency 3 8 2 2 3 5" xfId="12402" xr:uid="{89F3EDD4-95AA-45FA-9D50-F6D7367C1374}"/>
    <cellStyle name="Currency 3 8 2 2 3 5 2" xfId="35058" xr:uid="{FFE2B5FF-F44B-486C-8380-DA06F85A32D9}"/>
    <cellStyle name="Currency 3 8 2 2 3 6" xfId="23730" xr:uid="{2E38DDD5-51F1-4593-9CA6-396052D0AD89}"/>
    <cellStyle name="Currency 3 8 2 2 4" xfId="2618" xr:uid="{D5873E66-519D-4A74-AF41-71606936BCBF}"/>
    <cellStyle name="Currency 3 8 2 2 4 2" xfId="5450" xr:uid="{E73B4609-5EA2-43DF-98A9-F4F8E1809412}"/>
    <cellStyle name="Currency 3 8 2 2 4 2 2" xfId="11114" xr:uid="{4F938B17-6971-4D0E-9B8C-00089CD3B22C}"/>
    <cellStyle name="Currency 3 8 2 2 4 2 2 2" xfId="22442" xr:uid="{C1A1D5C0-D42D-4C62-BDC4-62F01E1A8DF5}"/>
    <cellStyle name="Currency 3 8 2 2 4 2 2 2 2" xfId="45098" xr:uid="{593AD756-E62B-4A60-9F1D-C616C5CA87B3}"/>
    <cellStyle name="Currency 3 8 2 2 4 2 2 3" xfId="33770" xr:uid="{6C66E37A-1607-4E8A-AB0C-BB17DA3CE34C}"/>
    <cellStyle name="Currency 3 8 2 2 4 2 3" xfId="16778" xr:uid="{EC206CBC-C8D9-4096-8604-BAC471664ADF}"/>
    <cellStyle name="Currency 3 8 2 2 4 2 3 2" xfId="39434" xr:uid="{0EFF6115-6F5A-4D6B-9411-816CAD108F17}"/>
    <cellStyle name="Currency 3 8 2 2 4 2 4" xfId="28106" xr:uid="{104BADC3-E573-45EC-A2BC-14FEB359EC35}"/>
    <cellStyle name="Currency 3 8 2 2 4 3" xfId="8282" xr:uid="{A74C989B-E5C4-4D20-8BB8-FA53B3C1DFA1}"/>
    <cellStyle name="Currency 3 8 2 2 4 3 2" xfId="19610" xr:uid="{024AA6F2-D3E3-494D-B40D-4CD2ACFBC394}"/>
    <cellStyle name="Currency 3 8 2 2 4 3 2 2" xfId="42266" xr:uid="{C234A59A-A8FA-4D9D-87C0-921238737513}"/>
    <cellStyle name="Currency 3 8 2 2 4 3 3" xfId="30938" xr:uid="{074B3811-EFE4-4334-98A6-E0DEE8BCBB7F}"/>
    <cellStyle name="Currency 3 8 2 2 4 4" xfId="13946" xr:uid="{91BE43D6-DC67-424E-908E-F9C3E7001860}"/>
    <cellStyle name="Currency 3 8 2 2 4 4 2" xfId="36602" xr:uid="{CF5B43E3-926A-4DE6-85B6-B88CA6C14AEF}"/>
    <cellStyle name="Currency 3 8 2 2 4 5" xfId="25274" xr:uid="{32568E50-E731-4BDE-A7CA-FCC84CF29106}"/>
    <cellStyle name="Currency 3 8 2 2 5" xfId="3202" xr:uid="{53E26CA0-1647-482C-9EF2-147B4A7E0C55}"/>
    <cellStyle name="Currency 3 8 2 2 5 2" xfId="8866" xr:uid="{9F15520B-A8AF-4F9B-8EF4-41E2714C3186}"/>
    <cellStyle name="Currency 3 8 2 2 5 2 2" xfId="20194" xr:uid="{74F19641-6917-4C47-8A3D-6EBB7BA0AF11}"/>
    <cellStyle name="Currency 3 8 2 2 5 2 2 2" xfId="42850" xr:uid="{BE8A94E0-2BF7-46D3-9117-5D2DF286EA47}"/>
    <cellStyle name="Currency 3 8 2 2 5 2 3" xfId="31522" xr:uid="{9780977B-21CD-47FD-94E3-AF787D538D70}"/>
    <cellStyle name="Currency 3 8 2 2 5 3" xfId="14530" xr:uid="{349FF966-B413-4BE0-9530-88F6D0A2009A}"/>
    <cellStyle name="Currency 3 8 2 2 5 3 2" xfId="37186" xr:uid="{CF9AADD0-B542-435B-B560-62CBD2254227}"/>
    <cellStyle name="Currency 3 8 2 2 5 4" xfId="25858" xr:uid="{EC229DFB-E9C0-4AC0-9E28-B4E107C41C4B}"/>
    <cellStyle name="Currency 3 8 2 2 6" xfId="6034" xr:uid="{B8E07442-0EA0-478E-84B3-D55021CEBFF2}"/>
    <cellStyle name="Currency 3 8 2 2 6 2" xfId="17362" xr:uid="{63F1B56F-F680-4C27-9D26-DEC23338E065}"/>
    <cellStyle name="Currency 3 8 2 2 6 2 2" xfId="40018" xr:uid="{4E803B64-1F1F-43C9-AA8A-A61D5CCF90F0}"/>
    <cellStyle name="Currency 3 8 2 2 6 3" xfId="28690" xr:uid="{2ACC13E2-6274-483D-8948-6ED2C436FCFF}"/>
    <cellStyle name="Currency 3 8 2 2 7" xfId="11698" xr:uid="{0BB6A4B0-2AE0-460E-81B6-6A9B2B707AD8}"/>
    <cellStyle name="Currency 3 8 2 2 7 2" xfId="34354" xr:uid="{6BC2FEF1-4055-4C1F-933C-4719F81658A7}"/>
    <cellStyle name="Currency 3 8 2 2 8" xfId="23026" xr:uid="{1F282B5B-2600-412E-8955-FFB957462865}"/>
    <cellStyle name="Currency 3 8 2 3" xfId="546" xr:uid="{D0DE1E04-39A1-4AC0-90BF-CF359468B80F}"/>
    <cellStyle name="Currency 3 8 2 3 2" xfId="1250" xr:uid="{1B30C65E-1CF7-4B66-BE5D-B240A1A01ED8}"/>
    <cellStyle name="Currency 3 8 2 3 2 2" xfId="2619" xr:uid="{6BB289D7-0429-462B-9B55-C28FB7D26B33}"/>
    <cellStyle name="Currency 3 8 2 3 2 2 2" xfId="5451" xr:uid="{6ABE59EF-557F-447F-A51B-6DA7F08FA887}"/>
    <cellStyle name="Currency 3 8 2 3 2 2 2 2" xfId="11115" xr:uid="{9D817ECD-E15A-4162-93D5-D774C194AF7E}"/>
    <cellStyle name="Currency 3 8 2 3 2 2 2 2 2" xfId="22443" xr:uid="{539E2778-E110-463C-A41A-8346D42F6384}"/>
    <cellStyle name="Currency 3 8 2 3 2 2 2 2 2 2" xfId="45099" xr:uid="{B911EAE2-34B2-4534-AE84-D12FFEBF287A}"/>
    <cellStyle name="Currency 3 8 2 3 2 2 2 2 3" xfId="33771" xr:uid="{FC859921-6CA9-4077-813A-F4395CBC13E7}"/>
    <cellStyle name="Currency 3 8 2 3 2 2 2 3" xfId="16779" xr:uid="{6B9A94CD-A9B3-43F5-B14D-0D3477D9D55C}"/>
    <cellStyle name="Currency 3 8 2 3 2 2 2 3 2" xfId="39435" xr:uid="{5172F5E6-C6A0-489E-A262-679447CF42D4}"/>
    <cellStyle name="Currency 3 8 2 3 2 2 2 4" xfId="28107" xr:uid="{109CB85C-BBAE-49DD-99A0-4823078EE552}"/>
    <cellStyle name="Currency 3 8 2 3 2 2 3" xfId="8283" xr:uid="{B94366D4-9A0F-4B28-9D02-C848329F62D8}"/>
    <cellStyle name="Currency 3 8 2 3 2 2 3 2" xfId="19611" xr:uid="{47D5F318-0ECA-4241-86C7-250CD1C6D65A}"/>
    <cellStyle name="Currency 3 8 2 3 2 2 3 2 2" xfId="42267" xr:uid="{9A48B3D7-F76B-4A3D-9C27-421A1FC882A3}"/>
    <cellStyle name="Currency 3 8 2 3 2 2 3 3" xfId="30939" xr:uid="{86E5A861-4A72-4729-94B0-8EC338DAFDD0}"/>
    <cellStyle name="Currency 3 8 2 3 2 2 4" xfId="13947" xr:uid="{00B40C55-83C1-47C8-BD44-6652B1AE1832}"/>
    <cellStyle name="Currency 3 8 2 3 2 2 4 2" xfId="36603" xr:uid="{CA220CE4-1036-48B4-A47F-2EA14CEBF7C1}"/>
    <cellStyle name="Currency 3 8 2 3 2 2 5" xfId="25275" xr:uid="{2E002136-C559-4B2A-9C44-D9CD66C3D7F5}"/>
    <cellStyle name="Currency 3 8 2 3 2 3" xfId="4082" xr:uid="{A2AF29B2-7EDE-43DC-BEE4-279F0E1A5B2B}"/>
    <cellStyle name="Currency 3 8 2 3 2 3 2" xfId="9746" xr:uid="{03540173-9E6E-42A6-9DB4-78E5A9D03D5A}"/>
    <cellStyle name="Currency 3 8 2 3 2 3 2 2" xfId="21074" xr:uid="{A99D6084-020A-4C64-BBA6-A8686DE94185}"/>
    <cellStyle name="Currency 3 8 2 3 2 3 2 2 2" xfId="43730" xr:uid="{D876D866-FDBE-42BE-940D-B034F4600666}"/>
    <cellStyle name="Currency 3 8 2 3 2 3 2 3" xfId="32402" xr:uid="{3D36289C-E2EF-426B-88DF-A7C3A0946985}"/>
    <cellStyle name="Currency 3 8 2 3 2 3 3" xfId="15410" xr:uid="{5C8FA1CA-F6E3-40BB-B7F6-8EAD1AE860FE}"/>
    <cellStyle name="Currency 3 8 2 3 2 3 3 2" xfId="38066" xr:uid="{2377BFC6-2176-40FC-9576-C987613B33E0}"/>
    <cellStyle name="Currency 3 8 2 3 2 3 4" xfId="26738" xr:uid="{C4339E79-8360-408E-A77C-C10CF5EB8BD2}"/>
    <cellStyle name="Currency 3 8 2 3 2 4" xfId="6914" xr:uid="{F00B2BFB-B729-4CBC-A80B-37FF0A1B6DCE}"/>
    <cellStyle name="Currency 3 8 2 3 2 4 2" xfId="18242" xr:uid="{40898454-52A3-4002-BFF4-BCB9F008379C}"/>
    <cellStyle name="Currency 3 8 2 3 2 4 2 2" xfId="40898" xr:uid="{6CD25D7B-5E3E-4D23-B145-D63CCB3F5119}"/>
    <cellStyle name="Currency 3 8 2 3 2 4 3" xfId="29570" xr:uid="{CAE1B62B-3E00-4BAA-93D4-B3E35D3959B1}"/>
    <cellStyle name="Currency 3 8 2 3 2 5" xfId="12578" xr:uid="{2A9D79CC-2180-48AD-82AF-9C54D58B3B2E}"/>
    <cellStyle name="Currency 3 8 2 3 2 5 2" xfId="35234" xr:uid="{646955CF-2C2B-4ADF-AE3D-FE4182F2C58B}"/>
    <cellStyle name="Currency 3 8 2 3 2 6" xfId="23906" xr:uid="{C2BC49E7-C828-405D-B2F9-193CECCB8B91}"/>
    <cellStyle name="Currency 3 8 2 3 3" xfId="2620" xr:uid="{F96CF931-A9F9-4F6D-8E6E-139B3E57036C}"/>
    <cellStyle name="Currency 3 8 2 3 3 2" xfId="5452" xr:uid="{B9DC18AD-CF92-4831-B264-0F6EAA47A19F}"/>
    <cellStyle name="Currency 3 8 2 3 3 2 2" xfId="11116" xr:uid="{AC7B5380-3404-4768-8366-0AB8C382AA9E}"/>
    <cellStyle name="Currency 3 8 2 3 3 2 2 2" xfId="22444" xr:uid="{EFF14004-5664-4F42-AEC1-6521C7868E72}"/>
    <cellStyle name="Currency 3 8 2 3 3 2 2 2 2" xfId="45100" xr:uid="{94583AAC-C709-46D5-A8F4-40D5D2E08929}"/>
    <cellStyle name="Currency 3 8 2 3 3 2 2 3" xfId="33772" xr:uid="{29391F82-7FA3-465A-853C-65693A9D0AE3}"/>
    <cellStyle name="Currency 3 8 2 3 3 2 3" xfId="16780" xr:uid="{ADEACCB9-3F82-4BCB-B1B2-7E4E3C90A472}"/>
    <cellStyle name="Currency 3 8 2 3 3 2 3 2" xfId="39436" xr:uid="{D090BED6-76F9-477A-A247-589B6F060612}"/>
    <cellStyle name="Currency 3 8 2 3 3 2 4" xfId="28108" xr:uid="{67D29142-EE48-4D96-8DCD-B68FA7E117D4}"/>
    <cellStyle name="Currency 3 8 2 3 3 3" xfId="8284" xr:uid="{77CC5809-9311-4683-85FF-020C75A91C4D}"/>
    <cellStyle name="Currency 3 8 2 3 3 3 2" xfId="19612" xr:uid="{77F3A1E9-C37C-4601-B211-5242F840E28B}"/>
    <cellStyle name="Currency 3 8 2 3 3 3 2 2" xfId="42268" xr:uid="{03D22B4D-28F8-446A-BD92-FAF51B056BBE}"/>
    <cellStyle name="Currency 3 8 2 3 3 3 3" xfId="30940" xr:uid="{28E908D5-8E85-406B-98FA-6C74B366EB3B}"/>
    <cellStyle name="Currency 3 8 2 3 3 4" xfId="13948" xr:uid="{6A167454-8D96-4B18-965B-DD111FFD299B}"/>
    <cellStyle name="Currency 3 8 2 3 3 4 2" xfId="36604" xr:uid="{26325AA0-A5DC-4621-94B0-02F18CC202E1}"/>
    <cellStyle name="Currency 3 8 2 3 3 5" xfId="25276" xr:uid="{18718821-10B4-49F1-9CB2-AB35C75BAE44}"/>
    <cellStyle name="Currency 3 8 2 3 4" xfId="3378" xr:uid="{BB0D3CB6-6AEB-4226-B8CD-210BAF07731F}"/>
    <cellStyle name="Currency 3 8 2 3 4 2" xfId="9042" xr:uid="{0ADA1DF7-172C-4349-A17E-4EF782584811}"/>
    <cellStyle name="Currency 3 8 2 3 4 2 2" xfId="20370" xr:uid="{64B553F9-851A-428E-88D2-8CAD96588F34}"/>
    <cellStyle name="Currency 3 8 2 3 4 2 2 2" xfId="43026" xr:uid="{43A82B4E-36AE-4B6B-A114-8800D83CFF78}"/>
    <cellStyle name="Currency 3 8 2 3 4 2 3" xfId="31698" xr:uid="{38DB6C2B-2078-4EC8-9D4A-9FED9CC32192}"/>
    <cellStyle name="Currency 3 8 2 3 4 3" xfId="14706" xr:uid="{90EEE0BD-AC80-4257-A246-C038C451EF35}"/>
    <cellStyle name="Currency 3 8 2 3 4 3 2" xfId="37362" xr:uid="{9DE7232D-9FF2-423C-A7FB-D6E78AC9D2BB}"/>
    <cellStyle name="Currency 3 8 2 3 4 4" xfId="26034" xr:uid="{6530EDD7-EA60-471E-B61D-6B41EB183135}"/>
    <cellStyle name="Currency 3 8 2 3 5" xfId="6210" xr:uid="{ED0D4B28-1235-458E-80B3-9E9CC793799F}"/>
    <cellStyle name="Currency 3 8 2 3 5 2" xfId="17538" xr:uid="{9B0FC473-4ED9-4BB8-8226-9752A1A22FE8}"/>
    <cellStyle name="Currency 3 8 2 3 5 2 2" xfId="40194" xr:uid="{9B2AFA1F-F2E8-41AA-9A0E-3103C83268F3}"/>
    <cellStyle name="Currency 3 8 2 3 5 3" xfId="28866" xr:uid="{994D1AA7-DC9A-48BC-BDC7-65172A5AA4BA}"/>
    <cellStyle name="Currency 3 8 2 3 6" xfId="11874" xr:uid="{E554A7FC-F6D1-4CC5-BD1E-7EFC6C201294}"/>
    <cellStyle name="Currency 3 8 2 3 6 2" xfId="34530" xr:uid="{574509CA-7E77-407F-B5F6-4E3454B4FD68}"/>
    <cellStyle name="Currency 3 8 2 3 7" xfId="23202" xr:uid="{650D7593-1096-4660-8B2F-E7CD7E66F0A7}"/>
    <cellStyle name="Currency 3 8 2 4" xfId="898" xr:uid="{ECDCC332-8D4F-49A3-A8D5-EDD0C59B318D}"/>
    <cellStyle name="Currency 3 8 2 4 2" xfId="2621" xr:uid="{6E87EB50-49BD-48D8-A88E-76885B9A0F11}"/>
    <cellStyle name="Currency 3 8 2 4 2 2" xfId="5453" xr:uid="{00938165-8496-40D3-830D-FD97EFE86A5C}"/>
    <cellStyle name="Currency 3 8 2 4 2 2 2" xfId="11117" xr:uid="{FE30D487-8535-4328-9957-68EA85871787}"/>
    <cellStyle name="Currency 3 8 2 4 2 2 2 2" xfId="22445" xr:uid="{11E6F0F7-A6F2-40DB-8348-359359783632}"/>
    <cellStyle name="Currency 3 8 2 4 2 2 2 2 2" xfId="45101" xr:uid="{6C66E870-3AB6-4B6B-9202-EEAE7DFAE14E}"/>
    <cellStyle name="Currency 3 8 2 4 2 2 2 3" xfId="33773" xr:uid="{136FE2B5-B599-4A52-8837-BB326AEEAE40}"/>
    <cellStyle name="Currency 3 8 2 4 2 2 3" xfId="16781" xr:uid="{D2B89C1A-9D7A-43FE-9A9C-A630A1F5A446}"/>
    <cellStyle name="Currency 3 8 2 4 2 2 3 2" xfId="39437" xr:uid="{37C7EC6A-1DD5-4894-AD77-738751A26F9F}"/>
    <cellStyle name="Currency 3 8 2 4 2 2 4" xfId="28109" xr:uid="{7C472A7B-EF1C-4393-B833-0492E3E05FC2}"/>
    <cellStyle name="Currency 3 8 2 4 2 3" xfId="8285" xr:uid="{22D596F6-37FF-47F2-9627-6D263BFB9A1E}"/>
    <cellStyle name="Currency 3 8 2 4 2 3 2" xfId="19613" xr:uid="{B36E547D-31A6-4BFF-9AB8-CDBC0D4DB60B}"/>
    <cellStyle name="Currency 3 8 2 4 2 3 2 2" xfId="42269" xr:uid="{65309196-E6A2-463A-9C6E-453A9B0A6E11}"/>
    <cellStyle name="Currency 3 8 2 4 2 3 3" xfId="30941" xr:uid="{47A03E9C-A748-4577-9196-747680A72DA1}"/>
    <cellStyle name="Currency 3 8 2 4 2 4" xfId="13949" xr:uid="{4178FFE3-05E7-4D2C-BDF0-DADA043C1B0C}"/>
    <cellStyle name="Currency 3 8 2 4 2 4 2" xfId="36605" xr:uid="{9B8D85F0-5CC5-494F-A57E-B03DCF69A1D0}"/>
    <cellStyle name="Currency 3 8 2 4 2 5" xfId="25277" xr:uid="{B4181C22-E03C-4ACC-BAA9-4313C013DCA9}"/>
    <cellStyle name="Currency 3 8 2 4 3" xfId="3730" xr:uid="{C89AE0C8-630E-48E4-B476-010329AAFB75}"/>
    <cellStyle name="Currency 3 8 2 4 3 2" xfId="9394" xr:uid="{C4205DB2-D1C6-4388-A800-D7DE37D1C266}"/>
    <cellStyle name="Currency 3 8 2 4 3 2 2" xfId="20722" xr:uid="{8B03EC56-B922-4AA3-8BD2-4D5563746D88}"/>
    <cellStyle name="Currency 3 8 2 4 3 2 2 2" xfId="43378" xr:uid="{2040EC9C-04DB-41F7-97B8-BE17836A9B81}"/>
    <cellStyle name="Currency 3 8 2 4 3 2 3" xfId="32050" xr:uid="{0EBB7803-4168-4562-B81D-AC8C757BA3E0}"/>
    <cellStyle name="Currency 3 8 2 4 3 3" xfId="15058" xr:uid="{9A19BA59-2EB0-4CB4-A1B8-39A43B2BB843}"/>
    <cellStyle name="Currency 3 8 2 4 3 3 2" xfId="37714" xr:uid="{43D59AB0-CB3B-4C4B-9623-484F0B1DD5C9}"/>
    <cellStyle name="Currency 3 8 2 4 3 4" xfId="26386" xr:uid="{5BB3D760-49E3-423A-A8C6-FDEB71E21E0F}"/>
    <cellStyle name="Currency 3 8 2 4 4" xfId="6562" xr:uid="{F55939C0-6B28-48EA-BAEF-E85366750092}"/>
    <cellStyle name="Currency 3 8 2 4 4 2" xfId="17890" xr:uid="{FB803339-364A-40C3-BC1E-719F96770A76}"/>
    <cellStyle name="Currency 3 8 2 4 4 2 2" xfId="40546" xr:uid="{A0B69F2B-8D1A-4B61-A044-9B8D8CA5BD92}"/>
    <cellStyle name="Currency 3 8 2 4 4 3" xfId="29218" xr:uid="{49C88326-4576-46F7-A21D-B782B0974FB9}"/>
    <cellStyle name="Currency 3 8 2 4 5" xfId="12226" xr:uid="{4A9897F9-E86E-46E8-8244-FACF4412E9EA}"/>
    <cellStyle name="Currency 3 8 2 4 5 2" xfId="34882" xr:uid="{ADEA5D19-C016-4FB4-B69D-01BDB6C8BBA7}"/>
    <cellStyle name="Currency 3 8 2 4 6" xfId="23554" xr:uid="{953D41A7-2780-4952-9E1C-8D2794C5226A}"/>
    <cellStyle name="Currency 3 8 2 5" xfId="2622" xr:uid="{C0A64F3A-319F-42FC-AF7E-F5CC95855D4C}"/>
    <cellStyle name="Currency 3 8 2 5 2" xfId="5454" xr:uid="{D1C81F01-6B17-4142-9025-D682FD7C6472}"/>
    <cellStyle name="Currency 3 8 2 5 2 2" xfId="11118" xr:uid="{1EB6B211-987C-4D2C-889F-38A242D25EBE}"/>
    <cellStyle name="Currency 3 8 2 5 2 2 2" xfId="22446" xr:uid="{4790F7E1-9C62-4707-8143-F82323E341FE}"/>
    <cellStyle name="Currency 3 8 2 5 2 2 2 2" xfId="45102" xr:uid="{1AB3D774-FEF3-4075-91F8-C3725E11A642}"/>
    <cellStyle name="Currency 3 8 2 5 2 2 3" xfId="33774" xr:uid="{EFF97424-18BE-463D-80F0-AC76F8409A17}"/>
    <cellStyle name="Currency 3 8 2 5 2 3" xfId="16782" xr:uid="{17423D49-045E-466A-885A-4E25B19AA5AE}"/>
    <cellStyle name="Currency 3 8 2 5 2 3 2" xfId="39438" xr:uid="{ED49B2F6-9A86-4344-9EA9-8AA11BC2ED55}"/>
    <cellStyle name="Currency 3 8 2 5 2 4" xfId="28110" xr:uid="{6A646B96-1417-4CDB-8775-F23DBDE58EA6}"/>
    <cellStyle name="Currency 3 8 2 5 3" xfId="8286" xr:uid="{8A684794-D509-405E-8B4A-922F21D19B0E}"/>
    <cellStyle name="Currency 3 8 2 5 3 2" xfId="19614" xr:uid="{88516486-C7FF-4442-82C3-AE5BFC42C037}"/>
    <cellStyle name="Currency 3 8 2 5 3 2 2" xfId="42270" xr:uid="{92698216-28C1-4926-92E0-12D9AEF4A938}"/>
    <cellStyle name="Currency 3 8 2 5 3 3" xfId="30942" xr:uid="{3A23ED6C-983F-46DE-AE3B-61395F054378}"/>
    <cellStyle name="Currency 3 8 2 5 4" xfId="13950" xr:uid="{BFAA60DB-34E3-45EB-A543-8863A6EEC079}"/>
    <cellStyle name="Currency 3 8 2 5 4 2" xfId="36606" xr:uid="{1AD55F18-C3DA-4754-8459-F51ACD9BEF7A}"/>
    <cellStyle name="Currency 3 8 2 5 5" xfId="25278" xr:uid="{9E98FF45-403D-482B-B1C9-17258EB5B4A1}"/>
    <cellStyle name="Currency 3 8 2 6" xfId="3026" xr:uid="{4D8C0E5A-F67D-4E89-AB9F-7903ABDC6C75}"/>
    <cellStyle name="Currency 3 8 2 6 2" xfId="8690" xr:uid="{27DF3F6D-0B58-422E-BE67-8EB750EA024C}"/>
    <cellStyle name="Currency 3 8 2 6 2 2" xfId="20018" xr:uid="{25FDC1B4-BEA0-435D-A0FE-FDADC91866F9}"/>
    <cellStyle name="Currency 3 8 2 6 2 2 2" xfId="42674" xr:uid="{E5AE549A-9942-451C-87FC-32FE15750DC7}"/>
    <cellStyle name="Currency 3 8 2 6 2 3" xfId="31346" xr:uid="{E6B8B59B-C15B-4F79-BF58-73D6289CEEBE}"/>
    <cellStyle name="Currency 3 8 2 6 3" xfId="14354" xr:uid="{8037643B-1029-422F-949A-F69F364800E8}"/>
    <cellStyle name="Currency 3 8 2 6 3 2" xfId="37010" xr:uid="{0D9C5751-2103-4245-85C4-DF0C2A0EE762}"/>
    <cellStyle name="Currency 3 8 2 6 4" xfId="25682" xr:uid="{D560BF9E-182B-4089-9F86-788A60C13E93}"/>
    <cellStyle name="Currency 3 8 2 7" xfId="5858" xr:uid="{88A1D47A-E788-4DC9-A69C-D27D887C5BAD}"/>
    <cellStyle name="Currency 3 8 2 7 2" xfId="17186" xr:uid="{43F845FE-0F57-4AE2-8E17-4FEDDF2BCB52}"/>
    <cellStyle name="Currency 3 8 2 7 2 2" xfId="39842" xr:uid="{7E904679-F004-45BD-9065-779C1D026CBF}"/>
    <cellStyle name="Currency 3 8 2 7 3" xfId="28514" xr:uid="{15D5EF81-D67B-4E24-9306-2702CCA2170E}"/>
    <cellStyle name="Currency 3 8 2 8" xfId="11522" xr:uid="{B1604497-9EE9-4FCD-A3E5-F616508AD572}"/>
    <cellStyle name="Currency 3 8 2 8 2" xfId="34178" xr:uid="{770182EB-9449-4022-AC00-A1B6379FF81F}"/>
    <cellStyle name="Currency 3 8 2 9" xfId="22850" xr:uid="{28BBEBDB-01D4-474A-8F65-8EF0BDE11B14}"/>
    <cellStyle name="Currency 3 8 3" xfId="282" xr:uid="{D866AB99-5339-4767-8A5F-67CC5A7671BB}"/>
    <cellStyle name="Currency 3 8 3 2" xfId="634" xr:uid="{C2379079-A64C-474F-8F08-109BDAF851F5}"/>
    <cellStyle name="Currency 3 8 3 2 2" xfId="1338" xr:uid="{C2319DFC-BA93-4A2C-ABF8-B06A7CE99424}"/>
    <cellStyle name="Currency 3 8 3 2 2 2" xfId="2623" xr:uid="{39B2EF33-BB22-4FBF-920D-79FF0EB7DECE}"/>
    <cellStyle name="Currency 3 8 3 2 2 2 2" xfId="5455" xr:uid="{7AC07445-B0B6-42A6-A2B3-0A9F9F886B09}"/>
    <cellStyle name="Currency 3 8 3 2 2 2 2 2" xfId="11119" xr:uid="{A241DDAD-EB77-4B2D-891D-4453B88BB314}"/>
    <cellStyle name="Currency 3 8 3 2 2 2 2 2 2" xfId="22447" xr:uid="{B8B4D2B6-C99F-46A5-AA10-51B2F673446F}"/>
    <cellStyle name="Currency 3 8 3 2 2 2 2 2 2 2" xfId="45103" xr:uid="{E0DECDEC-8800-4044-AF09-79C4211D6265}"/>
    <cellStyle name="Currency 3 8 3 2 2 2 2 2 3" xfId="33775" xr:uid="{289B937C-8536-4497-AED2-A43873DB20FD}"/>
    <cellStyle name="Currency 3 8 3 2 2 2 2 3" xfId="16783" xr:uid="{63319FB0-516E-4C48-82C8-B26D7176F43E}"/>
    <cellStyle name="Currency 3 8 3 2 2 2 2 3 2" xfId="39439" xr:uid="{375D0429-6DF1-4BDF-9258-35C5D994021C}"/>
    <cellStyle name="Currency 3 8 3 2 2 2 2 4" xfId="28111" xr:uid="{98C606A0-3B8A-4124-8175-DAFFD34C497B}"/>
    <cellStyle name="Currency 3 8 3 2 2 2 3" xfId="8287" xr:uid="{AD721AD5-A989-4C92-8034-724FE06699D2}"/>
    <cellStyle name="Currency 3 8 3 2 2 2 3 2" xfId="19615" xr:uid="{A071964C-706A-4203-A768-6E5145502121}"/>
    <cellStyle name="Currency 3 8 3 2 2 2 3 2 2" xfId="42271" xr:uid="{491F2902-3D46-4AF8-A96F-717181688853}"/>
    <cellStyle name="Currency 3 8 3 2 2 2 3 3" xfId="30943" xr:uid="{14373D9B-C228-4AC1-BA36-51941EB16B35}"/>
    <cellStyle name="Currency 3 8 3 2 2 2 4" xfId="13951" xr:uid="{33ED7397-474F-48E7-9B3B-14C04D9DE4A5}"/>
    <cellStyle name="Currency 3 8 3 2 2 2 4 2" xfId="36607" xr:uid="{C38CA917-210F-4890-88B7-ACEEA7DEFC7E}"/>
    <cellStyle name="Currency 3 8 3 2 2 2 5" xfId="25279" xr:uid="{3D27F5CD-C89B-455A-80AE-BF663EFCAF0F}"/>
    <cellStyle name="Currency 3 8 3 2 2 3" xfId="4170" xr:uid="{17D335F0-0F7B-4E79-9461-A5274D40819F}"/>
    <cellStyle name="Currency 3 8 3 2 2 3 2" xfId="9834" xr:uid="{5642C225-77CB-4ED4-967B-35E10CE9DD31}"/>
    <cellStyle name="Currency 3 8 3 2 2 3 2 2" xfId="21162" xr:uid="{04C170CE-038C-41B4-AEA6-B1A1BB7DB9F9}"/>
    <cellStyle name="Currency 3 8 3 2 2 3 2 2 2" xfId="43818" xr:uid="{372B6ABD-0E07-4944-8F0C-2951D3EC3AD2}"/>
    <cellStyle name="Currency 3 8 3 2 2 3 2 3" xfId="32490" xr:uid="{D26E4E33-20D5-4346-8C82-FBD8FE9DF0BC}"/>
    <cellStyle name="Currency 3 8 3 2 2 3 3" xfId="15498" xr:uid="{E1C94252-60E6-49CB-A6D6-B5EE7C104D99}"/>
    <cellStyle name="Currency 3 8 3 2 2 3 3 2" xfId="38154" xr:uid="{22444427-BA93-4FF9-8EA6-1CEAEBFA2793}"/>
    <cellStyle name="Currency 3 8 3 2 2 3 4" xfId="26826" xr:uid="{803B6161-93BA-4697-8FCC-8B067F6965F3}"/>
    <cellStyle name="Currency 3 8 3 2 2 4" xfId="7002" xr:uid="{609D6A35-E5F8-4AF4-9A48-0CAB6C289EE4}"/>
    <cellStyle name="Currency 3 8 3 2 2 4 2" xfId="18330" xr:uid="{BF8656F5-4660-468F-B44B-37A1033C680C}"/>
    <cellStyle name="Currency 3 8 3 2 2 4 2 2" xfId="40986" xr:uid="{EE7CBC10-E9E4-482D-98FD-F4BAC066A132}"/>
    <cellStyle name="Currency 3 8 3 2 2 4 3" xfId="29658" xr:uid="{B5BB5F11-159D-4ED9-BF02-E2D76849DC6F}"/>
    <cellStyle name="Currency 3 8 3 2 2 5" xfId="12666" xr:uid="{B839CBCD-DAE9-4C26-9106-5328AAB796E8}"/>
    <cellStyle name="Currency 3 8 3 2 2 5 2" xfId="35322" xr:uid="{38E78FAE-6D27-43E5-9569-3521E1472EDB}"/>
    <cellStyle name="Currency 3 8 3 2 2 6" xfId="23994" xr:uid="{9130D7C7-255A-45FA-A6A8-BD78E257ECC8}"/>
    <cellStyle name="Currency 3 8 3 2 3" xfId="2624" xr:uid="{B16AD069-F3FE-41AE-AAF4-E26533E66B75}"/>
    <cellStyle name="Currency 3 8 3 2 3 2" xfId="5456" xr:uid="{67ED18EC-9083-4332-B698-BF46F5F70F1E}"/>
    <cellStyle name="Currency 3 8 3 2 3 2 2" xfId="11120" xr:uid="{C61D86D6-9766-4FA7-B81F-EF6063059718}"/>
    <cellStyle name="Currency 3 8 3 2 3 2 2 2" xfId="22448" xr:uid="{77A05E81-557F-4728-AB2F-82B5438B2C6E}"/>
    <cellStyle name="Currency 3 8 3 2 3 2 2 2 2" xfId="45104" xr:uid="{0B83B32A-1B73-4BBC-9131-086AB1539EBC}"/>
    <cellStyle name="Currency 3 8 3 2 3 2 2 3" xfId="33776" xr:uid="{44FF9F0F-DC2F-4BD9-8F67-04B0FD7D86A9}"/>
    <cellStyle name="Currency 3 8 3 2 3 2 3" xfId="16784" xr:uid="{2CD1DAB3-B74C-4955-BA22-B716FD42C67D}"/>
    <cellStyle name="Currency 3 8 3 2 3 2 3 2" xfId="39440" xr:uid="{70E92D8B-5874-4049-9141-5EC29469A50D}"/>
    <cellStyle name="Currency 3 8 3 2 3 2 4" xfId="28112" xr:uid="{231DD954-50A8-48D4-9903-53C3FED739B2}"/>
    <cellStyle name="Currency 3 8 3 2 3 3" xfId="8288" xr:uid="{993683DE-D750-4163-AC03-EE3F0BE31663}"/>
    <cellStyle name="Currency 3 8 3 2 3 3 2" xfId="19616" xr:uid="{18A01838-E722-436E-BAAB-75AF6C638416}"/>
    <cellStyle name="Currency 3 8 3 2 3 3 2 2" xfId="42272" xr:uid="{FBA1C7A1-7C10-4314-9483-1DA047F4AAD7}"/>
    <cellStyle name="Currency 3 8 3 2 3 3 3" xfId="30944" xr:uid="{1D82EF5D-0CB6-44B5-852D-444EF470EF44}"/>
    <cellStyle name="Currency 3 8 3 2 3 4" xfId="13952" xr:uid="{483EE9CE-A2F9-4633-8EEC-7CD0B4A2512F}"/>
    <cellStyle name="Currency 3 8 3 2 3 4 2" xfId="36608" xr:uid="{610051EF-20A5-4956-B137-31409CA44E6A}"/>
    <cellStyle name="Currency 3 8 3 2 3 5" xfId="25280" xr:uid="{C41DCEC3-8685-482D-9DD3-F6BB2B64C1F8}"/>
    <cellStyle name="Currency 3 8 3 2 4" xfId="3466" xr:uid="{F513A4F8-9D3D-4479-AE1E-ECBD75CDEB1E}"/>
    <cellStyle name="Currency 3 8 3 2 4 2" xfId="9130" xr:uid="{AB0EE65E-7378-446C-8DE7-52B656925B37}"/>
    <cellStyle name="Currency 3 8 3 2 4 2 2" xfId="20458" xr:uid="{000179EE-4889-4913-9280-2730EAF4D6F3}"/>
    <cellStyle name="Currency 3 8 3 2 4 2 2 2" xfId="43114" xr:uid="{C0089485-48D9-4AA3-A687-C74AC8438C55}"/>
    <cellStyle name="Currency 3 8 3 2 4 2 3" xfId="31786" xr:uid="{2DD3D874-0971-4726-BC34-725F99D8DEB4}"/>
    <cellStyle name="Currency 3 8 3 2 4 3" xfId="14794" xr:uid="{49E72EFD-B82D-4FEB-815E-37EDD0948214}"/>
    <cellStyle name="Currency 3 8 3 2 4 3 2" xfId="37450" xr:uid="{9FF7E8EC-304A-4CD5-9DA2-D662266D9931}"/>
    <cellStyle name="Currency 3 8 3 2 4 4" xfId="26122" xr:uid="{36517ED2-BDF2-4497-BF4D-17CD47C7AE88}"/>
    <cellStyle name="Currency 3 8 3 2 5" xfId="6298" xr:uid="{39162ABF-222C-4DCB-AF3E-FBA077FFD083}"/>
    <cellStyle name="Currency 3 8 3 2 5 2" xfId="17626" xr:uid="{B261059C-32FA-40BC-92EA-D24A0D119080}"/>
    <cellStyle name="Currency 3 8 3 2 5 2 2" xfId="40282" xr:uid="{849FF5CA-BBE6-4B28-BB8C-C9F298ADB118}"/>
    <cellStyle name="Currency 3 8 3 2 5 3" xfId="28954" xr:uid="{5E7DC83E-1C60-40B5-AB7F-CAF47FE41E3B}"/>
    <cellStyle name="Currency 3 8 3 2 6" xfId="11962" xr:uid="{4F08556D-19CA-43D1-9873-75A33714E1D3}"/>
    <cellStyle name="Currency 3 8 3 2 6 2" xfId="34618" xr:uid="{69F0DC44-91DF-40BB-AC1B-AAD53D377447}"/>
    <cellStyle name="Currency 3 8 3 2 7" xfId="23290" xr:uid="{78D6264F-DE00-47EC-A090-F5CFC7CD0028}"/>
    <cellStyle name="Currency 3 8 3 3" xfId="986" xr:uid="{53EB67D4-3656-4482-9AD4-8E30895CF7DB}"/>
    <cellStyle name="Currency 3 8 3 3 2" xfId="2625" xr:uid="{EC4F8812-A30A-46BC-8524-EC81938A3C70}"/>
    <cellStyle name="Currency 3 8 3 3 2 2" xfId="5457" xr:uid="{ACA50856-3BDD-411B-A136-5B36C294D432}"/>
    <cellStyle name="Currency 3 8 3 3 2 2 2" xfId="11121" xr:uid="{8E0316EF-0345-4745-9EEF-6445DDED4EFB}"/>
    <cellStyle name="Currency 3 8 3 3 2 2 2 2" xfId="22449" xr:uid="{2BEEB1D5-8180-4783-9436-B8D932DAEF35}"/>
    <cellStyle name="Currency 3 8 3 3 2 2 2 2 2" xfId="45105" xr:uid="{406EAB0E-E633-4451-BB21-0531F33972F3}"/>
    <cellStyle name="Currency 3 8 3 3 2 2 2 3" xfId="33777" xr:uid="{2F1773F3-DAD5-4697-BEA3-6FBBB66C3044}"/>
    <cellStyle name="Currency 3 8 3 3 2 2 3" xfId="16785" xr:uid="{2C9DDE5D-A8CE-4EF0-9C5A-450705F387A7}"/>
    <cellStyle name="Currency 3 8 3 3 2 2 3 2" xfId="39441" xr:uid="{28E9E142-8AEA-4007-A0ED-FF9B8AD3BA98}"/>
    <cellStyle name="Currency 3 8 3 3 2 2 4" xfId="28113" xr:uid="{02EEF81D-2A2D-4C91-87C1-9D51D7DC5001}"/>
    <cellStyle name="Currency 3 8 3 3 2 3" xfId="8289" xr:uid="{DF1EA653-2879-43EF-B599-15F07315C3FD}"/>
    <cellStyle name="Currency 3 8 3 3 2 3 2" xfId="19617" xr:uid="{E59A5953-AE30-4FD7-994F-DE5406C6A13F}"/>
    <cellStyle name="Currency 3 8 3 3 2 3 2 2" xfId="42273" xr:uid="{65977221-CF50-4781-8165-D6D62C155C7C}"/>
    <cellStyle name="Currency 3 8 3 3 2 3 3" xfId="30945" xr:uid="{C4182FDC-285A-4667-A2E6-D44C69EDCD29}"/>
    <cellStyle name="Currency 3 8 3 3 2 4" xfId="13953" xr:uid="{FAB54605-3D43-49B3-B6F4-56F881F4D4FC}"/>
    <cellStyle name="Currency 3 8 3 3 2 4 2" xfId="36609" xr:uid="{95B2C130-4E3D-4CDC-B2A0-2BA9E6EA25C6}"/>
    <cellStyle name="Currency 3 8 3 3 2 5" xfId="25281" xr:uid="{EDB86A0D-754C-4676-AA80-CCB2918996C6}"/>
    <cellStyle name="Currency 3 8 3 3 3" xfId="3818" xr:uid="{2AF6C5B3-B6C7-49EC-8B5F-D2E2C3CA49F2}"/>
    <cellStyle name="Currency 3 8 3 3 3 2" xfId="9482" xr:uid="{91551655-8F72-499A-8582-8B645ECF66D8}"/>
    <cellStyle name="Currency 3 8 3 3 3 2 2" xfId="20810" xr:uid="{7A73CBAF-0652-4E24-AA92-E35720B6E892}"/>
    <cellStyle name="Currency 3 8 3 3 3 2 2 2" xfId="43466" xr:uid="{6F66A339-E7D7-4845-B32F-5CA28B6C2FED}"/>
    <cellStyle name="Currency 3 8 3 3 3 2 3" xfId="32138" xr:uid="{880458E3-8C84-475C-96A7-CC6844BB6BCC}"/>
    <cellStyle name="Currency 3 8 3 3 3 3" xfId="15146" xr:uid="{D4A7EA9F-F084-4A9E-8469-CE33F8AEA050}"/>
    <cellStyle name="Currency 3 8 3 3 3 3 2" xfId="37802" xr:uid="{560CE9F3-6C16-435A-8A19-7640394465FA}"/>
    <cellStyle name="Currency 3 8 3 3 3 4" xfId="26474" xr:uid="{9DA4281A-3ACC-40C4-908E-9514243A44B3}"/>
    <cellStyle name="Currency 3 8 3 3 4" xfId="6650" xr:uid="{4AE588FC-E9BF-4D45-82C1-9BC992D6F20A}"/>
    <cellStyle name="Currency 3 8 3 3 4 2" xfId="17978" xr:uid="{4B50F048-A312-484E-948F-518AE0CF4208}"/>
    <cellStyle name="Currency 3 8 3 3 4 2 2" xfId="40634" xr:uid="{6D0EEEB0-9224-413B-B948-5EB7DAD8295C}"/>
    <cellStyle name="Currency 3 8 3 3 4 3" xfId="29306" xr:uid="{DE55ADEC-65B9-490A-AD5C-D08CD442F7E2}"/>
    <cellStyle name="Currency 3 8 3 3 5" xfId="12314" xr:uid="{BD1D86F5-243C-4CDC-AA95-32607699855B}"/>
    <cellStyle name="Currency 3 8 3 3 5 2" xfId="34970" xr:uid="{BA58AA20-8BE1-42D1-ADA7-1FE9B48E5DE3}"/>
    <cellStyle name="Currency 3 8 3 3 6" xfId="23642" xr:uid="{E63CB706-5E92-4322-A23E-D519808BF191}"/>
    <cellStyle name="Currency 3 8 3 4" xfId="2626" xr:uid="{A0943C2E-7414-43C1-BAD1-F3609BB07F79}"/>
    <cellStyle name="Currency 3 8 3 4 2" xfId="5458" xr:uid="{DB281BC2-3953-4391-AA20-C32564AC7B0C}"/>
    <cellStyle name="Currency 3 8 3 4 2 2" xfId="11122" xr:uid="{6DD8345C-F8F7-4CAF-A59C-9AD1C1029857}"/>
    <cellStyle name="Currency 3 8 3 4 2 2 2" xfId="22450" xr:uid="{26027401-D37E-437E-8F1D-6E2CC8DAD3BA}"/>
    <cellStyle name="Currency 3 8 3 4 2 2 2 2" xfId="45106" xr:uid="{0C7CF425-72D1-49F2-9015-7705651099C5}"/>
    <cellStyle name="Currency 3 8 3 4 2 2 3" xfId="33778" xr:uid="{0959F8B2-1AD4-4199-A8C8-BA19152DE624}"/>
    <cellStyle name="Currency 3 8 3 4 2 3" xfId="16786" xr:uid="{E082F306-0970-4A6C-AD97-F3DD6BA71D28}"/>
    <cellStyle name="Currency 3 8 3 4 2 3 2" xfId="39442" xr:uid="{E67F1CF5-EC9B-47A5-9679-9E736914D64C}"/>
    <cellStyle name="Currency 3 8 3 4 2 4" xfId="28114" xr:uid="{FEC65EA2-57DD-43FE-820C-134149FF72A0}"/>
    <cellStyle name="Currency 3 8 3 4 3" xfId="8290" xr:uid="{6BC8C5B5-2D75-475E-A804-6D43E147BBEF}"/>
    <cellStyle name="Currency 3 8 3 4 3 2" xfId="19618" xr:uid="{5F257459-A7D5-480E-B7C6-F4BD5BD07F68}"/>
    <cellStyle name="Currency 3 8 3 4 3 2 2" xfId="42274" xr:uid="{EBB24934-03A9-4791-BB72-247042B8B4C2}"/>
    <cellStyle name="Currency 3 8 3 4 3 3" xfId="30946" xr:uid="{71B4E915-D852-40FD-A327-23831DF33734}"/>
    <cellStyle name="Currency 3 8 3 4 4" xfId="13954" xr:uid="{ADAB751D-3297-4A62-80A7-971637DFC968}"/>
    <cellStyle name="Currency 3 8 3 4 4 2" xfId="36610" xr:uid="{9814DF0E-D5A2-49FE-8F0A-C2885A361F12}"/>
    <cellStyle name="Currency 3 8 3 4 5" xfId="25282" xr:uid="{F721C07B-F7D8-42C7-B8AA-6A9F2482CA62}"/>
    <cellStyle name="Currency 3 8 3 5" xfId="3114" xr:uid="{7F20EB7D-6A9C-4234-BAA4-128419D6D0B2}"/>
    <cellStyle name="Currency 3 8 3 5 2" xfId="8778" xr:uid="{C4AF512D-1A97-4F02-BAB4-362EE15C520D}"/>
    <cellStyle name="Currency 3 8 3 5 2 2" xfId="20106" xr:uid="{7019B900-6920-4AEC-966B-48AE47517D9F}"/>
    <cellStyle name="Currency 3 8 3 5 2 2 2" xfId="42762" xr:uid="{01AC0380-37DC-4236-9549-BE2780B5ECCA}"/>
    <cellStyle name="Currency 3 8 3 5 2 3" xfId="31434" xr:uid="{55FD77F5-BCB0-40E9-9362-14932AA44DBD}"/>
    <cellStyle name="Currency 3 8 3 5 3" xfId="14442" xr:uid="{B1E262B8-F8B3-4110-9337-E5BA9393DFFC}"/>
    <cellStyle name="Currency 3 8 3 5 3 2" xfId="37098" xr:uid="{E0FD3468-270A-4271-817A-A15D471B6EA0}"/>
    <cellStyle name="Currency 3 8 3 5 4" xfId="25770" xr:uid="{8A985AF8-E83B-42C6-8832-2629E73C7618}"/>
    <cellStyle name="Currency 3 8 3 6" xfId="5946" xr:uid="{2D603D9B-5395-4CBF-AD25-D59377F468CD}"/>
    <cellStyle name="Currency 3 8 3 6 2" xfId="17274" xr:uid="{8CAB326A-E975-4D8E-B3CA-41D834AEE2EF}"/>
    <cellStyle name="Currency 3 8 3 6 2 2" xfId="39930" xr:uid="{FF48742A-E613-41A3-9214-497D9947166F}"/>
    <cellStyle name="Currency 3 8 3 6 3" xfId="28602" xr:uid="{585ACA6F-71F0-48E6-954B-8A9C29E9EDE8}"/>
    <cellStyle name="Currency 3 8 3 7" xfId="11610" xr:uid="{AE427775-43E1-424A-A3FD-B84F057B6F74}"/>
    <cellStyle name="Currency 3 8 3 7 2" xfId="34266" xr:uid="{B6E09FC2-0335-402C-BAE5-AA09342524B1}"/>
    <cellStyle name="Currency 3 8 3 8" xfId="22938" xr:uid="{189A5BCC-BC37-4C4B-A505-EA13901E9DCD}"/>
    <cellStyle name="Currency 3 8 4" xfId="458" xr:uid="{F43B42BE-1F96-4E7E-9148-047F5D78BF35}"/>
    <cellStyle name="Currency 3 8 4 2" xfId="1162" xr:uid="{9DDA3638-21A3-4434-8A9A-2DB2CE206AE6}"/>
    <cellStyle name="Currency 3 8 4 2 2" xfId="2627" xr:uid="{FC79F299-4F5D-4C95-A1EC-B8FEC1D0A898}"/>
    <cellStyle name="Currency 3 8 4 2 2 2" xfId="5459" xr:uid="{3308AB61-BD02-41DE-AC56-8E881F82F2E3}"/>
    <cellStyle name="Currency 3 8 4 2 2 2 2" xfId="11123" xr:uid="{1007337E-F8D6-4E20-960F-7C6C9AB65141}"/>
    <cellStyle name="Currency 3 8 4 2 2 2 2 2" xfId="22451" xr:uid="{21B03FC4-7D1E-4C0B-858A-F501E6C6330E}"/>
    <cellStyle name="Currency 3 8 4 2 2 2 2 2 2" xfId="45107" xr:uid="{A0D69737-1531-4216-9C72-9E91D148598D}"/>
    <cellStyle name="Currency 3 8 4 2 2 2 2 3" xfId="33779" xr:uid="{55E93EA7-9AE0-4BF0-8FEE-D544C193411F}"/>
    <cellStyle name="Currency 3 8 4 2 2 2 3" xfId="16787" xr:uid="{41968BA7-77A1-4193-981A-3A927BF0CF7A}"/>
    <cellStyle name="Currency 3 8 4 2 2 2 3 2" xfId="39443" xr:uid="{01B54200-8907-4AD5-ADA5-E047C2633913}"/>
    <cellStyle name="Currency 3 8 4 2 2 2 4" xfId="28115" xr:uid="{EB10677C-3CA4-48DB-9089-FCEE6E056C13}"/>
    <cellStyle name="Currency 3 8 4 2 2 3" xfId="8291" xr:uid="{9D4DD4D8-7296-4221-90CF-AFFC9E5B9645}"/>
    <cellStyle name="Currency 3 8 4 2 2 3 2" xfId="19619" xr:uid="{D6DC17AA-CF72-4883-B383-B53FA0E614B6}"/>
    <cellStyle name="Currency 3 8 4 2 2 3 2 2" xfId="42275" xr:uid="{D373E0E1-2734-4AB5-8FBB-54C3AD234A32}"/>
    <cellStyle name="Currency 3 8 4 2 2 3 3" xfId="30947" xr:uid="{303226B0-E920-4CF5-B49C-7E8D14D4B9FD}"/>
    <cellStyle name="Currency 3 8 4 2 2 4" xfId="13955" xr:uid="{4249D371-CD76-4A58-A310-BB2180BB9EB5}"/>
    <cellStyle name="Currency 3 8 4 2 2 4 2" xfId="36611" xr:uid="{A7CAFCDD-F75E-4D91-851A-DCB1522C23A2}"/>
    <cellStyle name="Currency 3 8 4 2 2 5" xfId="25283" xr:uid="{923CE339-AEFD-4F28-8C8E-3E26B7F057CF}"/>
    <cellStyle name="Currency 3 8 4 2 3" xfId="3994" xr:uid="{39E5C100-86AA-4D86-8BE8-CBA1A4D86170}"/>
    <cellStyle name="Currency 3 8 4 2 3 2" xfId="9658" xr:uid="{1CDCE71D-F5A2-4AA2-989B-820018C2B313}"/>
    <cellStyle name="Currency 3 8 4 2 3 2 2" xfId="20986" xr:uid="{E76E126A-9DBD-41BB-8D48-37AB6818E4BD}"/>
    <cellStyle name="Currency 3 8 4 2 3 2 2 2" xfId="43642" xr:uid="{52CF1E36-89CA-4AED-9F1C-0D6351056197}"/>
    <cellStyle name="Currency 3 8 4 2 3 2 3" xfId="32314" xr:uid="{3FCEA6CF-B6F1-447A-B658-00F65F933431}"/>
    <cellStyle name="Currency 3 8 4 2 3 3" xfId="15322" xr:uid="{039E0E5E-6A90-4CEF-BAD0-9DCAACF56989}"/>
    <cellStyle name="Currency 3 8 4 2 3 3 2" xfId="37978" xr:uid="{3EE77664-93D6-4975-8077-AA4D02094A33}"/>
    <cellStyle name="Currency 3 8 4 2 3 4" xfId="26650" xr:uid="{298ADA28-6F70-46E1-AC14-C25FA218C7B9}"/>
    <cellStyle name="Currency 3 8 4 2 4" xfId="6826" xr:uid="{8F0D03D7-9F0F-41F0-B8ED-B0D1C570B239}"/>
    <cellStyle name="Currency 3 8 4 2 4 2" xfId="18154" xr:uid="{5B38A8DC-B5E2-4421-AF88-073F73C7AEB8}"/>
    <cellStyle name="Currency 3 8 4 2 4 2 2" xfId="40810" xr:uid="{EEF8793F-3523-4736-8B54-2FED5513354A}"/>
    <cellStyle name="Currency 3 8 4 2 4 3" xfId="29482" xr:uid="{FB2C488F-E733-42EA-90A1-6AB7D5C09404}"/>
    <cellStyle name="Currency 3 8 4 2 5" xfId="12490" xr:uid="{711F426D-E8DE-4381-BFC9-BC409899C2AC}"/>
    <cellStyle name="Currency 3 8 4 2 5 2" xfId="35146" xr:uid="{651D3256-6B72-4221-B4CB-77715F629ABF}"/>
    <cellStyle name="Currency 3 8 4 2 6" xfId="23818" xr:uid="{BC35FDF4-556F-4372-993B-83075B9A06D9}"/>
    <cellStyle name="Currency 3 8 4 3" xfId="2628" xr:uid="{ECEA4CAC-D6A6-4DBE-B5A9-1B296FBD1217}"/>
    <cellStyle name="Currency 3 8 4 3 2" xfId="5460" xr:uid="{CD00A061-6550-4D4B-ABB3-980724AB3103}"/>
    <cellStyle name="Currency 3 8 4 3 2 2" xfId="11124" xr:uid="{3F76713E-3195-4BAC-92FF-4A955E77E73F}"/>
    <cellStyle name="Currency 3 8 4 3 2 2 2" xfId="22452" xr:uid="{D3492BBA-B05B-45D3-B12E-81385BD17A32}"/>
    <cellStyle name="Currency 3 8 4 3 2 2 2 2" xfId="45108" xr:uid="{18F3FF94-C6D9-4872-8C06-95B5B7D71FFC}"/>
    <cellStyle name="Currency 3 8 4 3 2 2 3" xfId="33780" xr:uid="{6201D31E-583F-42AD-89D5-C9D1F655E7E8}"/>
    <cellStyle name="Currency 3 8 4 3 2 3" xfId="16788" xr:uid="{7DFBC197-CB85-4465-9EE1-4161C42115B5}"/>
    <cellStyle name="Currency 3 8 4 3 2 3 2" xfId="39444" xr:uid="{29DD7D9F-5BFC-4835-B5C8-56A72C829A9C}"/>
    <cellStyle name="Currency 3 8 4 3 2 4" xfId="28116" xr:uid="{021F1BB6-1F3A-4EA6-A3ED-6B99D13D88AB}"/>
    <cellStyle name="Currency 3 8 4 3 3" xfId="8292" xr:uid="{DD21577A-598F-42B6-91FF-646E2A10208A}"/>
    <cellStyle name="Currency 3 8 4 3 3 2" xfId="19620" xr:uid="{C07516A5-AC13-4A5B-88D9-21A9B554CB30}"/>
    <cellStyle name="Currency 3 8 4 3 3 2 2" xfId="42276" xr:uid="{1130010D-EAC8-4672-9CBE-9374DEF3BF9F}"/>
    <cellStyle name="Currency 3 8 4 3 3 3" xfId="30948" xr:uid="{78615C37-957F-48F2-8C94-A90AD78EB5FE}"/>
    <cellStyle name="Currency 3 8 4 3 4" xfId="13956" xr:uid="{040C8DF2-52E5-4178-8B46-19706B497EE9}"/>
    <cellStyle name="Currency 3 8 4 3 4 2" xfId="36612" xr:uid="{0E922621-BADE-4431-93CE-75CB06FB2593}"/>
    <cellStyle name="Currency 3 8 4 3 5" xfId="25284" xr:uid="{4D904FA1-0033-41B4-B1E8-F150D2634547}"/>
    <cellStyle name="Currency 3 8 4 4" xfId="3290" xr:uid="{B98FEDD6-6EDB-4069-AD43-D44B3FC96C19}"/>
    <cellStyle name="Currency 3 8 4 4 2" xfId="8954" xr:uid="{6E8AC08E-AB81-40D2-8D05-5E958081246B}"/>
    <cellStyle name="Currency 3 8 4 4 2 2" xfId="20282" xr:uid="{A0E8B0E6-F862-4DFD-A71B-F8E744437B76}"/>
    <cellStyle name="Currency 3 8 4 4 2 2 2" xfId="42938" xr:uid="{599EC792-33AE-4294-AAFC-2A746C865717}"/>
    <cellStyle name="Currency 3 8 4 4 2 3" xfId="31610" xr:uid="{912CD756-4E9E-4D29-AF85-E52F3E61851F}"/>
    <cellStyle name="Currency 3 8 4 4 3" xfId="14618" xr:uid="{661C7564-2F03-4C67-9820-68E74AE4430B}"/>
    <cellStyle name="Currency 3 8 4 4 3 2" xfId="37274" xr:uid="{A5AA08C5-373E-423A-934F-F1FC02EA72EF}"/>
    <cellStyle name="Currency 3 8 4 4 4" xfId="25946" xr:uid="{A6297BF1-B61F-4920-B92B-F66C222B9CCB}"/>
    <cellStyle name="Currency 3 8 4 5" xfId="6122" xr:uid="{0F7A70BD-7103-451A-92D0-BF3789F3BCE1}"/>
    <cellStyle name="Currency 3 8 4 5 2" xfId="17450" xr:uid="{C8098063-09AF-4EC6-A94A-DF93E9E34D3C}"/>
    <cellStyle name="Currency 3 8 4 5 2 2" xfId="40106" xr:uid="{73BC4A73-9DBD-4EA7-8CD9-66158C868E01}"/>
    <cellStyle name="Currency 3 8 4 5 3" xfId="28778" xr:uid="{F1C1AE06-9B19-4383-A679-A93DF2DD9E02}"/>
    <cellStyle name="Currency 3 8 4 6" xfId="11786" xr:uid="{16E1D4D7-8D2E-45E2-AD1E-FCA6E8FB53BD}"/>
    <cellStyle name="Currency 3 8 4 6 2" xfId="34442" xr:uid="{E866F3C5-BE2A-4127-957E-694D083A100B}"/>
    <cellStyle name="Currency 3 8 4 7" xfId="23114" xr:uid="{B2359643-53C9-4652-9EB4-639A19FED20C}"/>
    <cellStyle name="Currency 3 8 5" xfId="810" xr:uid="{65354391-BAED-4084-90ED-A93030E8F486}"/>
    <cellStyle name="Currency 3 8 5 2" xfId="2629" xr:uid="{97380717-59A4-4BB2-A3C6-6030D9649599}"/>
    <cellStyle name="Currency 3 8 5 2 2" xfId="5461" xr:uid="{8FC23C1E-73F0-4623-A8C0-1ADE7F74C2FB}"/>
    <cellStyle name="Currency 3 8 5 2 2 2" xfId="11125" xr:uid="{458CC9AC-D098-48E3-8B32-6993CCBB1D48}"/>
    <cellStyle name="Currency 3 8 5 2 2 2 2" xfId="22453" xr:uid="{89EB5DA5-DC93-4DBF-B558-B9B6CD7696B9}"/>
    <cellStyle name="Currency 3 8 5 2 2 2 2 2" xfId="45109" xr:uid="{AB733A47-99B0-412B-A77A-D015C1907532}"/>
    <cellStyle name="Currency 3 8 5 2 2 2 3" xfId="33781" xr:uid="{A33F748D-AD2A-4727-8340-F82C81B0F35F}"/>
    <cellStyle name="Currency 3 8 5 2 2 3" xfId="16789" xr:uid="{89659861-FD32-4FF2-A52D-7939B8404A0E}"/>
    <cellStyle name="Currency 3 8 5 2 2 3 2" xfId="39445" xr:uid="{BF94880C-D99A-4124-97B4-431A3580DF00}"/>
    <cellStyle name="Currency 3 8 5 2 2 4" xfId="28117" xr:uid="{CDCAD573-2669-4FDD-8E1D-E072170E0110}"/>
    <cellStyle name="Currency 3 8 5 2 3" xfId="8293" xr:uid="{286482D2-8A4B-4482-8469-492E857DE84D}"/>
    <cellStyle name="Currency 3 8 5 2 3 2" xfId="19621" xr:uid="{9817D7E0-DE52-4A13-A859-AB06CC9BC3C4}"/>
    <cellStyle name="Currency 3 8 5 2 3 2 2" xfId="42277" xr:uid="{E7694860-7538-47B4-A25B-872E05CBF65C}"/>
    <cellStyle name="Currency 3 8 5 2 3 3" xfId="30949" xr:uid="{FB670E4B-F847-4B38-98E3-C427B72F684C}"/>
    <cellStyle name="Currency 3 8 5 2 4" xfId="13957" xr:uid="{B2986E83-7866-493C-9978-854D9058ADE1}"/>
    <cellStyle name="Currency 3 8 5 2 4 2" xfId="36613" xr:uid="{5FA337F8-1A3D-40DA-BBCB-AE93014D310E}"/>
    <cellStyle name="Currency 3 8 5 2 5" xfId="25285" xr:uid="{C17B467E-00F9-4738-937E-9EFF8ACE3914}"/>
    <cellStyle name="Currency 3 8 5 3" xfId="3642" xr:uid="{6F4E3C3C-F3C4-48D2-B21D-9F077DFEF3A7}"/>
    <cellStyle name="Currency 3 8 5 3 2" xfId="9306" xr:uid="{6575E466-A4D4-47A1-B531-9C2A7F77D747}"/>
    <cellStyle name="Currency 3 8 5 3 2 2" xfId="20634" xr:uid="{ECB3BE43-D12F-47F7-8CF7-534A1F7EF217}"/>
    <cellStyle name="Currency 3 8 5 3 2 2 2" xfId="43290" xr:uid="{79562949-260A-4498-8A92-D02A14A45D01}"/>
    <cellStyle name="Currency 3 8 5 3 2 3" xfId="31962" xr:uid="{5E88CFFA-604B-4664-9EF0-5828BAE23249}"/>
    <cellStyle name="Currency 3 8 5 3 3" xfId="14970" xr:uid="{AD39FB35-435D-4C24-9856-0B3251A5547B}"/>
    <cellStyle name="Currency 3 8 5 3 3 2" xfId="37626" xr:uid="{98C639B8-D203-4FFE-B96E-9D9C0D0780E3}"/>
    <cellStyle name="Currency 3 8 5 3 4" xfId="26298" xr:uid="{563F97C6-231E-4621-929A-A6963468F4DB}"/>
    <cellStyle name="Currency 3 8 5 4" xfId="6474" xr:uid="{CFE21048-8450-4791-8CFA-BA494D8CB986}"/>
    <cellStyle name="Currency 3 8 5 4 2" xfId="17802" xr:uid="{820F39BF-EC60-4DEF-A6E0-CC2208FA65FC}"/>
    <cellStyle name="Currency 3 8 5 4 2 2" xfId="40458" xr:uid="{CE2B3AA3-AAE8-46D3-84EA-D88A4C52BBCB}"/>
    <cellStyle name="Currency 3 8 5 4 3" xfId="29130" xr:uid="{8BF4396F-73D9-4C64-B8F0-799D37FE265C}"/>
    <cellStyle name="Currency 3 8 5 5" xfId="12138" xr:uid="{5116590C-6113-4684-B66C-EE201F0E20F3}"/>
    <cellStyle name="Currency 3 8 5 5 2" xfId="34794" xr:uid="{2E15B193-312A-424B-A108-B951B80936FC}"/>
    <cellStyle name="Currency 3 8 5 6" xfId="23466" xr:uid="{CFB7D23C-A36F-4F82-835E-B0488337B9E7}"/>
    <cellStyle name="Currency 3 8 6" xfId="2630" xr:uid="{6B43D053-9215-4E67-9F84-B3EF639FDAD1}"/>
    <cellStyle name="Currency 3 8 6 2" xfId="5462" xr:uid="{658B848F-C3A5-4EB3-BB0A-59A49B19662D}"/>
    <cellStyle name="Currency 3 8 6 2 2" xfId="11126" xr:uid="{98600AFA-FA86-40BC-92D0-06BF369EC093}"/>
    <cellStyle name="Currency 3 8 6 2 2 2" xfId="22454" xr:uid="{0E762A70-0A0E-4938-96BE-AD512ABDB5E2}"/>
    <cellStyle name="Currency 3 8 6 2 2 2 2" xfId="45110" xr:uid="{4B92E0BF-5247-42EF-8D3F-5F86DC6B50BC}"/>
    <cellStyle name="Currency 3 8 6 2 2 3" xfId="33782" xr:uid="{CA64A7C3-F5C5-4357-8976-83DA96509860}"/>
    <cellStyle name="Currency 3 8 6 2 3" xfId="16790" xr:uid="{F1A60E6E-A80C-48CF-B141-3AF431CDB7E8}"/>
    <cellStyle name="Currency 3 8 6 2 3 2" xfId="39446" xr:uid="{4046A3C7-93F0-4BB4-9E77-C12995233DD4}"/>
    <cellStyle name="Currency 3 8 6 2 4" xfId="28118" xr:uid="{FF61001C-1FB0-4E74-A679-DA56ACD6E161}"/>
    <cellStyle name="Currency 3 8 6 3" xfId="8294" xr:uid="{1DF9A515-12A4-421D-B3A0-47A5B6A59417}"/>
    <cellStyle name="Currency 3 8 6 3 2" xfId="19622" xr:uid="{65D56738-A527-485A-A7D9-41E5E15D2D0E}"/>
    <cellStyle name="Currency 3 8 6 3 2 2" xfId="42278" xr:uid="{5F70A1B4-E0A3-424C-9ABD-D8383E246F30}"/>
    <cellStyle name="Currency 3 8 6 3 3" xfId="30950" xr:uid="{02C6AB00-3B0A-41BA-9058-C1C09B537F68}"/>
    <cellStyle name="Currency 3 8 6 4" xfId="13958" xr:uid="{352C8418-8849-4B72-BCEF-B9967B2010AA}"/>
    <cellStyle name="Currency 3 8 6 4 2" xfId="36614" xr:uid="{F23CFA7E-F16A-45A9-96F7-033406219349}"/>
    <cellStyle name="Currency 3 8 6 5" xfId="25286" xr:uid="{4A359DD1-BD93-4D4F-A39B-89AE15FEBF81}"/>
    <cellStyle name="Currency 3 8 7" xfId="2938" xr:uid="{734E7853-C73D-49D4-A9AA-773C5D59B719}"/>
    <cellStyle name="Currency 3 8 7 2" xfId="8602" xr:uid="{09A7C375-A5E1-4DAF-9282-49BD504A2D24}"/>
    <cellStyle name="Currency 3 8 7 2 2" xfId="19930" xr:uid="{D56570F7-C25F-4C2A-898D-7A95BBF606AA}"/>
    <cellStyle name="Currency 3 8 7 2 2 2" xfId="42586" xr:uid="{003BD91A-5D76-4D54-B745-2201DF1F52C3}"/>
    <cellStyle name="Currency 3 8 7 2 3" xfId="31258" xr:uid="{92BB113E-5EA4-4A79-A7E7-CE1F955271FA}"/>
    <cellStyle name="Currency 3 8 7 3" xfId="14266" xr:uid="{92825A79-AE84-44EF-9D71-A8F107D06589}"/>
    <cellStyle name="Currency 3 8 7 3 2" xfId="36922" xr:uid="{3F992B3D-F773-461B-8123-4EDAE6D84F59}"/>
    <cellStyle name="Currency 3 8 7 4" xfId="25594" xr:uid="{88C0B13F-AABA-4959-9FF9-8D575EE34CB4}"/>
    <cellStyle name="Currency 3 8 8" xfId="5770" xr:uid="{A96689F2-16BF-4657-820A-07628BD45134}"/>
    <cellStyle name="Currency 3 8 8 2" xfId="17098" xr:uid="{420D14A0-1950-4BFD-937D-1AFCF13C8322}"/>
    <cellStyle name="Currency 3 8 8 2 2" xfId="39754" xr:uid="{7833E8B1-3033-4375-A752-E8011F7965D4}"/>
    <cellStyle name="Currency 3 8 8 3" xfId="28426" xr:uid="{642B4671-4C76-4E06-B1FC-5411DE375D70}"/>
    <cellStyle name="Currency 3 8 9" xfId="11434" xr:uid="{E17087D3-4F7B-4C27-9E5A-13D01350BC31}"/>
    <cellStyle name="Currency 3 8 9 2" xfId="34090" xr:uid="{2C69394D-F62B-49A5-8D82-11833EB37C4E}"/>
    <cellStyle name="Currency 3 9" xfId="157" xr:uid="{A49361A4-CA25-4B1C-A4B1-44F49326FDB6}"/>
    <cellStyle name="Currency 3 9 2" xfId="333" xr:uid="{7DCF84DE-15F3-4E42-B356-414D35131249}"/>
    <cellStyle name="Currency 3 9 2 2" xfId="685" xr:uid="{918631CF-E4E2-440E-869D-5297D051AC5D}"/>
    <cellStyle name="Currency 3 9 2 2 2" xfId="1389" xr:uid="{B4E90DC4-F787-48A4-BD91-F0C7449F87A1}"/>
    <cellStyle name="Currency 3 9 2 2 2 2" xfId="2631" xr:uid="{3A160266-0C78-4442-BB3E-2E84EF5987A1}"/>
    <cellStyle name="Currency 3 9 2 2 2 2 2" xfId="5463" xr:uid="{B776636F-1097-4EDA-BD05-D4F01D3C1C57}"/>
    <cellStyle name="Currency 3 9 2 2 2 2 2 2" xfId="11127" xr:uid="{A0E1CDE9-FBEF-4381-AD22-DC90756E9AD3}"/>
    <cellStyle name="Currency 3 9 2 2 2 2 2 2 2" xfId="22455" xr:uid="{E6B1BE84-870D-4679-9A97-F09855DC87FF}"/>
    <cellStyle name="Currency 3 9 2 2 2 2 2 2 2 2" xfId="45111" xr:uid="{B4CA03D3-B353-45A2-9519-6DEABE9EE169}"/>
    <cellStyle name="Currency 3 9 2 2 2 2 2 2 3" xfId="33783" xr:uid="{CBD817EC-7F9F-4FFA-BDEC-3ECE93A3F108}"/>
    <cellStyle name="Currency 3 9 2 2 2 2 2 3" xfId="16791" xr:uid="{58B1AA67-EC22-41E2-85CE-91FF645CAA75}"/>
    <cellStyle name="Currency 3 9 2 2 2 2 2 3 2" xfId="39447" xr:uid="{FF3BEB5C-6F24-4AE3-8C9F-2F3864E81BB0}"/>
    <cellStyle name="Currency 3 9 2 2 2 2 2 4" xfId="28119" xr:uid="{158F2382-D795-4655-85FE-E24E68DE64A1}"/>
    <cellStyle name="Currency 3 9 2 2 2 2 3" xfId="8295" xr:uid="{2713E02F-7FA9-4EF2-96CD-6730AB436B78}"/>
    <cellStyle name="Currency 3 9 2 2 2 2 3 2" xfId="19623" xr:uid="{62DB0801-D912-4506-917E-056434ACAAB5}"/>
    <cellStyle name="Currency 3 9 2 2 2 2 3 2 2" xfId="42279" xr:uid="{024FC577-EA8C-430C-995B-01BCB900C3A8}"/>
    <cellStyle name="Currency 3 9 2 2 2 2 3 3" xfId="30951" xr:uid="{0BAFD862-EE16-4814-BD97-0C2EE9DB37EB}"/>
    <cellStyle name="Currency 3 9 2 2 2 2 4" xfId="13959" xr:uid="{C8258BAA-FDEC-47A1-ABDB-3AF6C95BC515}"/>
    <cellStyle name="Currency 3 9 2 2 2 2 4 2" xfId="36615" xr:uid="{D457BB7C-9147-4EB6-84ED-53367019E314}"/>
    <cellStyle name="Currency 3 9 2 2 2 2 5" xfId="25287" xr:uid="{EF507A1D-FF88-4D64-B7B6-4A6A8EB3EAB2}"/>
    <cellStyle name="Currency 3 9 2 2 2 3" xfId="4221" xr:uid="{586FCE15-9AE5-4586-8195-9A9964E284DF}"/>
    <cellStyle name="Currency 3 9 2 2 2 3 2" xfId="9885" xr:uid="{6F05E858-5046-4EBD-8150-E2841C2E69FF}"/>
    <cellStyle name="Currency 3 9 2 2 2 3 2 2" xfId="21213" xr:uid="{6BA4C861-9C75-46FD-ACBB-3389843C6B34}"/>
    <cellStyle name="Currency 3 9 2 2 2 3 2 2 2" xfId="43869" xr:uid="{11469B77-93B8-418C-94FA-6C64E2DCFFCE}"/>
    <cellStyle name="Currency 3 9 2 2 2 3 2 3" xfId="32541" xr:uid="{8427F37D-A0BD-4A10-8525-410CC608C01A}"/>
    <cellStyle name="Currency 3 9 2 2 2 3 3" xfId="15549" xr:uid="{D01C5A71-CBB9-4E93-B8F2-9DBA7ED79796}"/>
    <cellStyle name="Currency 3 9 2 2 2 3 3 2" xfId="38205" xr:uid="{4E04AE66-53BB-4276-9558-E8464B1974AF}"/>
    <cellStyle name="Currency 3 9 2 2 2 3 4" xfId="26877" xr:uid="{EBFCB693-BFB8-40ED-A22F-788F785DE061}"/>
    <cellStyle name="Currency 3 9 2 2 2 4" xfId="7053" xr:uid="{BA89A55D-6BC4-412E-B267-5DB4DDBD3C3D}"/>
    <cellStyle name="Currency 3 9 2 2 2 4 2" xfId="18381" xr:uid="{90C5F394-EA55-4B75-955A-4EAEA68A6DD3}"/>
    <cellStyle name="Currency 3 9 2 2 2 4 2 2" xfId="41037" xr:uid="{BAF6C527-CBE3-4014-8505-AD31D449FEC4}"/>
    <cellStyle name="Currency 3 9 2 2 2 4 3" xfId="29709" xr:uid="{C55B6DCD-5CD9-46A9-A6B7-A0E3E7050AC1}"/>
    <cellStyle name="Currency 3 9 2 2 2 5" xfId="12717" xr:uid="{CB9AD74E-F728-4C46-A47F-8BB883580EF7}"/>
    <cellStyle name="Currency 3 9 2 2 2 5 2" xfId="35373" xr:uid="{EEF91894-A3B6-4E85-AEEF-B5C191A28E9C}"/>
    <cellStyle name="Currency 3 9 2 2 2 6" xfId="24045" xr:uid="{DACE4479-2CAE-441B-A56B-DC53AE5A40D2}"/>
    <cellStyle name="Currency 3 9 2 2 3" xfId="2632" xr:uid="{68F2FDC9-CA24-4C04-8828-8621CA594DA8}"/>
    <cellStyle name="Currency 3 9 2 2 3 2" xfId="5464" xr:uid="{4FAE2825-F786-48A1-8C7C-79A878E72868}"/>
    <cellStyle name="Currency 3 9 2 2 3 2 2" xfId="11128" xr:uid="{5034A65D-B3F3-4030-A6B5-3C5869BD6772}"/>
    <cellStyle name="Currency 3 9 2 2 3 2 2 2" xfId="22456" xr:uid="{0DA05864-6807-4896-9E01-E9FEB1F57FD3}"/>
    <cellStyle name="Currency 3 9 2 2 3 2 2 2 2" xfId="45112" xr:uid="{8008322D-FD61-420A-92DD-FD52693C3DB6}"/>
    <cellStyle name="Currency 3 9 2 2 3 2 2 3" xfId="33784" xr:uid="{635DD6DC-DED9-460B-9604-146F854E0D1F}"/>
    <cellStyle name="Currency 3 9 2 2 3 2 3" xfId="16792" xr:uid="{BB6030E9-C8ED-4AD7-9B54-51FD94D0DDEE}"/>
    <cellStyle name="Currency 3 9 2 2 3 2 3 2" xfId="39448" xr:uid="{240BC1EE-4F19-47E1-B4D9-8E561014146E}"/>
    <cellStyle name="Currency 3 9 2 2 3 2 4" xfId="28120" xr:uid="{99AFA1E8-C580-4640-9D64-1EED9C55A84C}"/>
    <cellStyle name="Currency 3 9 2 2 3 3" xfId="8296" xr:uid="{5B7FCB7B-1092-47A1-82FF-D0A16785B210}"/>
    <cellStyle name="Currency 3 9 2 2 3 3 2" xfId="19624" xr:uid="{9FE8AF81-66BA-4E2C-B917-96D747603687}"/>
    <cellStyle name="Currency 3 9 2 2 3 3 2 2" xfId="42280" xr:uid="{72E54A89-43EA-43C1-B360-D2E0891026CB}"/>
    <cellStyle name="Currency 3 9 2 2 3 3 3" xfId="30952" xr:uid="{C434CE33-1017-4F7D-B982-9183C6240C21}"/>
    <cellStyle name="Currency 3 9 2 2 3 4" xfId="13960" xr:uid="{E467AD5C-8B96-4070-80CF-EC95109ACDE5}"/>
    <cellStyle name="Currency 3 9 2 2 3 4 2" xfId="36616" xr:uid="{33E24BEA-5DFA-4679-87E2-4D3551ED3673}"/>
    <cellStyle name="Currency 3 9 2 2 3 5" xfId="25288" xr:uid="{93E4FC8D-B3B9-4BE6-B084-9CC9E24689B7}"/>
    <cellStyle name="Currency 3 9 2 2 4" xfId="3517" xr:uid="{C8A82636-0F83-4EDE-84C2-F384738A1109}"/>
    <cellStyle name="Currency 3 9 2 2 4 2" xfId="9181" xr:uid="{51659382-6E90-41F3-98D5-CA2FC208B86E}"/>
    <cellStyle name="Currency 3 9 2 2 4 2 2" xfId="20509" xr:uid="{F70D85AF-59FC-4A92-BC99-1BE30C969C04}"/>
    <cellStyle name="Currency 3 9 2 2 4 2 2 2" xfId="43165" xr:uid="{0B350A66-7745-4B66-92C4-4BB5406BC1DA}"/>
    <cellStyle name="Currency 3 9 2 2 4 2 3" xfId="31837" xr:uid="{B93F41A8-9AD8-477D-AA9A-F03B872E41F0}"/>
    <cellStyle name="Currency 3 9 2 2 4 3" xfId="14845" xr:uid="{CFE3828A-F729-4EDA-8C13-9124D5C7EE23}"/>
    <cellStyle name="Currency 3 9 2 2 4 3 2" xfId="37501" xr:uid="{7A668990-0F82-4902-8C20-3DA5DC8BE570}"/>
    <cellStyle name="Currency 3 9 2 2 4 4" xfId="26173" xr:uid="{232141D2-82DE-4515-AC75-BF1D00F6D27B}"/>
    <cellStyle name="Currency 3 9 2 2 5" xfId="6349" xr:uid="{D7E22808-1C1B-42BE-9FAD-B9EA7801B0D4}"/>
    <cellStyle name="Currency 3 9 2 2 5 2" xfId="17677" xr:uid="{DAB18A67-AC2F-4628-A2AC-65DE52410A2D}"/>
    <cellStyle name="Currency 3 9 2 2 5 2 2" xfId="40333" xr:uid="{59397BE3-0D5C-48AC-87E2-18B90FCA9F61}"/>
    <cellStyle name="Currency 3 9 2 2 5 3" xfId="29005" xr:uid="{0169AC7F-7B9E-4CC2-AAE4-B4ED08F5B9A1}"/>
    <cellStyle name="Currency 3 9 2 2 6" xfId="12013" xr:uid="{41409248-6EF1-4EE6-8982-231816F662CB}"/>
    <cellStyle name="Currency 3 9 2 2 6 2" xfId="34669" xr:uid="{763B89A2-C8FA-4737-8EA8-56F631A72006}"/>
    <cellStyle name="Currency 3 9 2 2 7" xfId="23341" xr:uid="{23B509F7-F4D7-4744-B413-6C620975BF47}"/>
    <cellStyle name="Currency 3 9 2 3" xfId="1037" xr:uid="{C9B3DA68-D0C4-4A41-968A-8FFB4170E5A2}"/>
    <cellStyle name="Currency 3 9 2 3 2" xfId="2633" xr:uid="{A8C4AB72-B129-42B9-88A6-55A05A501ECB}"/>
    <cellStyle name="Currency 3 9 2 3 2 2" xfId="5465" xr:uid="{4C70FCA0-BD11-4B86-9574-CE8076FD332A}"/>
    <cellStyle name="Currency 3 9 2 3 2 2 2" xfId="11129" xr:uid="{7FA54A08-4986-4DCA-A45B-60B0F4D02179}"/>
    <cellStyle name="Currency 3 9 2 3 2 2 2 2" xfId="22457" xr:uid="{3818BD00-E870-4574-A51B-D872E5CCC375}"/>
    <cellStyle name="Currency 3 9 2 3 2 2 2 2 2" xfId="45113" xr:uid="{43ABACC3-1ED1-4D21-88A9-47CEC3BC24A9}"/>
    <cellStyle name="Currency 3 9 2 3 2 2 2 3" xfId="33785" xr:uid="{AD5CDE9E-0EDE-48EB-99A7-BBC748C4DD93}"/>
    <cellStyle name="Currency 3 9 2 3 2 2 3" xfId="16793" xr:uid="{8094F22F-EB35-41F6-A523-E8DD12DAD28E}"/>
    <cellStyle name="Currency 3 9 2 3 2 2 3 2" xfId="39449" xr:uid="{84030F6B-2AA4-402F-B1B6-0FDE03C012C4}"/>
    <cellStyle name="Currency 3 9 2 3 2 2 4" xfId="28121" xr:uid="{898A59AD-B55B-4BA2-A73A-524391FACB97}"/>
    <cellStyle name="Currency 3 9 2 3 2 3" xfId="8297" xr:uid="{F65E2D4C-0FA9-4E59-82B0-F3F0E30B59BB}"/>
    <cellStyle name="Currency 3 9 2 3 2 3 2" xfId="19625" xr:uid="{94D06166-D564-4759-97E8-AE3D7D995425}"/>
    <cellStyle name="Currency 3 9 2 3 2 3 2 2" xfId="42281" xr:uid="{DD4AAD8C-ED56-4C0C-B747-8ECA8636EDCC}"/>
    <cellStyle name="Currency 3 9 2 3 2 3 3" xfId="30953" xr:uid="{3E54A021-BBAD-49D0-97EF-2C85753AEE0B}"/>
    <cellStyle name="Currency 3 9 2 3 2 4" xfId="13961" xr:uid="{3985CC8F-DD97-449E-927E-98327DD92D07}"/>
    <cellStyle name="Currency 3 9 2 3 2 4 2" xfId="36617" xr:uid="{67AC0D07-EC73-49E9-9424-7DCC8D5FD5EA}"/>
    <cellStyle name="Currency 3 9 2 3 2 5" xfId="25289" xr:uid="{1703DF0D-C5CA-41A1-9E85-D7D5BFEDEC96}"/>
    <cellStyle name="Currency 3 9 2 3 3" xfId="3869" xr:uid="{AACEC175-1D27-453C-9F5D-C20015C0C937}"/>
    <cellStyle name="Currency 3 9 2 3 3 2" xfId="9533" xr:uid="{336C5AC3-12F5-43AB-B080-EFD8D68CC182}"/>
    <cellStyle name="Currency 3 9 2 3 3 2 2" xfId="20861" xr:uid="{AEE0FF77-9035-4086-970C-54E9E455AFD9}"/>
    <cellStyle name="Currency 3 9 2 3 3 2 2 2" xfId="43517" xr:uid="{A722450E-502E-448B-92DA-8CB04F1D15A5}"/>
    <cellStyle name="Currency 3 9 2 3 3 2 3" xfId="32189" xr:uid="{9F0BC282-152E-4F09-AF8D-2D2551B3A5BF}"/>
    <cellStyle name="Currency 3 9 2 3 3 3" xfId="15197" xr:uid="{4FF7741D-943C-4B5E-B719-9F58989AE4E4}"/>
    <cellStyle name="Currency 3 9 2 3 3 3 2" xfId="37853" xr:uid="{34E06678-3DED-4341-9EE4-E4D8DAEC78E5}"/>
    <cellStyle name="Currency 3 9 2 3 3 4" xfId="26525" xr:uid="{039A4D2D-D582-4527-B93F-45F6028E0745}"/>
    <cellStyle name="Currency 3 9 2 3 4" xfId="6701" xr:uid="{152D282C-38F9-465F-B9DD-B1D3152C433B}"/>
    <cellStyle name="Currency 3 9 2 3 4 2" xfId="18029" xr:uid="{247F7D86-7367-409E-982E-6973A6742B0C}"/>
    <cellStyle name="Currency 3 9 2 3 4 2 2" xfId="40685" xr:uid="{AD158D71-58D7-491A-91C5-AC511897373A}"/>
    <cellStyle name="Currency 3 9 2 3 4 3" xfId="29357" xr:uid="{16A4EDD0-DBF5-45D8-9D7C-C7BD4CE345EA}"/>
    <cellStyle name="Currency 3 9 2 3 5" xfId="12365" xr:uid="{598469E1-4345-470B-8032-944AF8C4FF40}"/>
    <cellStyle name="Currency 3 9 2 3 5 2" xfId="35021" xr:uid="{69ACCB28-DE52-43B5-86B0-888DE501E65E}"/>
    <cellStyle name="Currency 3 9 2 3 6" xfId="23693" xr:uid="{57990AD8-8B29-4951-B05E-CD27D78EF605}"/>
    <cellStyle name="Currency 3 9 2 4" xfId="2634" xr:uid="{5FF85ABB-7C9D-4FB7-9CE9-B18E167C480F}"/>
    <cellStyle name="Currency 3 9 2 4 2" xfId="5466" xr:uid="{AED7C57B-9814-440B-9032-9FDCF101ECCE}"/>
    <cellStyle name="Currency 3 9 2 4 2 2" xfId="11130" xr:uid="{E38EEFFC-9C7B-499B-97D3-6B7212A40CCF}"/>
    <cellStyle name="Currency 3 9 2 4 2 2 2" xfId="22458" xr:uid="{6DC4C59B-E362-4284-8763-8C8E6C7DB6EC}"/>
    <cellStyle name="Currency 3 9 2 4 2 2 2 2" xfId="45114" xr:uid="{ED4648AE-DA6F-422A-84A3-EBDF803C98BC}"/>
    <cellStyle name="Currency 3 9 2 4 2 2 3" xfId="33786" xr:uid="{2CF63B9C-2275-40CD-9E20-6889358724F9}"/>
    <cellStyle name="Currency 3 9 2 4 2 3" xfId="16794" xr:uid="{1DF3E4BE-EA26-49F7-A199-EFB8ADAD8E9B}"/>
    <cellStyle name="Currency 3 9 2 4 2 3 2" xfId="39450" xr:uid="{AF95B0F8-D94B-4856-93E8-D68C19B3BB5D}"/>
    <cellStyle name="Currency 3 9 2 4 2 4" xfId="28122" xr:uid="{1A92C4CB-306D-493D-93B1-B0764229E76D}"/>
    <cellStyle name="Currency 3 9 2 4 3" xfId="8298" xr:uid="{F927AB22-0674-47AD-BF4A-B6E89BF241B3}"/>
    <cellStyle name="Currency 3 9 2 4 3 2" xfId="19626" xr:uid="{45BC318D-35F0-4B70-BC87-659B485E3BE6}"/>
    <cellStyle name="Currency 3 9 2 4 3 2 2" xfId="42282" xr:uid="{A1E8CA22-FF87-4DE3-8F81-AD7BDFA8AFFC}"/>
    <cellStyle name="Currency 3 9 2 4 3 3" xfId="30954" xr:uid="{46D2672E-2173-437E-A44E-B7FE1E242444}"/>
    <cellStyle name="Currency 3 9 2 4 4" xfId="13962" xr:uid="{A282394D-C841-488D-B78C-264AAAA4C4B1}"/>
    <cellStyle name="Currency 3 9 2 4 4 2" xfId="36618" xr:uid="{BAC51458-E376-4162-A22F-EF5AAA0236F2}"/>
    <cellStyle name="Currency 3 9 2 4 5" xfId="25290" xr:uid="{00489512-3B7F-4F3F-ABD0-95058187699A}"/>
    <cellStyle name="Currency 3 9 2 5" xfId="3165" xr:uid="{16D53AB8-9274-42E9-9CC1-AEADE5B2387D}"/>
    <cellStyle name="Currency 3 9 2 5 2" xfId="8829" xr:uid="{B1D87C04-69AE-445C-AFFB-AE78AF7EF311}"/>
    <cellStyle name="Currency 3 9 2 5 2 2" xfId="20157" xr:uid="{BBCB9C57-D42C-4AB3-9E85-F54E45943684}"/>
    <cellStyle name="Currency 3 9 2 5 2 2 2" xfId="42813" xr:uid="{2210EA6A-0DCE-49F9-A74C-7F15D3C5D6AE}"/>
    <cellStyle name="Currency 3 9 2 5 2 3" xfId="31485" xr:uid="{9C0E41AE-8138-4A13-B3BA-FFAA1CFFE6D0}"/>
    <cellStyle name="Currency 3 9 2 5 3" xfId="14493" xr:uid="{AE1CF6EF-7013-4CE2-8780-1AA2FC6CC64C}"/>
    <cellStyle name="Currency 3 9 2 5 3 2" xfId="37149" xr:uid="{B35DFC7A-3EF6-494E-A554-F78179C8FCF8}"/>
    <cellStyle name="Currency 3 9 2 5 4" xfId="25821" xr:uid="{91DF6FB0-17D1-49C4-AA9E-D0323D71571C}"/>
    <cellStyle name="Currency 3 9 2 6" xfId="5997" xr:uid="{BAD989E4-E588-4B53-B7C9-EF2AE66E47C2}"/>
    <cellStyle name="Currency 3 9 2 6 2" xfId="17325" xr:uid="{3913B901-A110-46AE-B519-66F5394A3322}"/>
    <cellStyle name="Currency 3 9 2 6 2 2" xfId="39981" xr:uid="{CF2E774E-D6FC-4999-BE52-233D7935871A}"/>
    <cellStyle name="Currency 3 9 2 6 3" xfId="28653" xr:uid="{E6825F44-B31C-41B7-A924-C58F11AC0DD2}"/>
    <cellStyle name="Currency 3 9 2 7" xfId="11661" xr:uid="{702C41B1-61E9-48E9-B86E-7EDA082208A9}"/>
    <cellStyle name="Currency 3 9 2 7 2" xfId="34317" xr:uid="{33DEA67D-E019-46C1-8FF5-917D18A07BDA}"/>
    <cellStyle name="Currency 3 9 2 8" xfId="22989" xr:uid="{49737573-0E9F-4FAB-A19B-16A6372BF9E4}"/>
    <cellStyle name="Currency 3 9 3" xfId="509" xr:uid="{D9A47CA3-F878-4B81-BAF1-B38214F1AE74}"/>
    <cellStyle name="Currency 3 9 3 2" xfId="1213" xr:uid="{EFFB649A-D4B9-4FF9-AB10-33F353BADBF3}"/>
    <cellStyle name="Currency 3 9 3 2 2" xfId="2635" xr:uid="{3FF91EFE-48B6-4CAB-8828-6E15F33341CA}"/>
    <cellStyle name="Currency 3 9 3 2 2 2" xfId="5467" xr:uid="{5AA027EE-9BAE-48E2-A63A-956FC19AC436}"/>
    <cellStyle name="Currency 3 9 3 2 2 2 2" xfId="11131" xr:uid="{4B6B13CD-8AD3-4B68-8C60-EBB98AE6D7A2}"/>
    <cellStyle name="Currency 3 9 3 2 2 2 2 2" xfId="22459" xr:uid="{21CB262A-5B98-4CC5-A63D-A14255968062}"/>
    <cellStyle name="Currency 3 9 3 2 2 2 2 2 2" xfId="45115" xr:uid="{18FD6B5A-FE50-4D7E-B355-3637EE45B23F}"/>
    <cellStyle name="Currency 3 9 3 2 2 2 2 3" xfId="33787" xr:uid="{90D1C5EB-5950-4193-95D5-378E78B79F53}"/>
    <cellStyle name="Currency 3 9 3 2 2 2 3" xfId="16795" xr:uid="{3C49DA98-3433-4C98-AF4D-60C6F615604A}"/>
    <cellStyle name="Currency 3 9 3 2 2 2 3 2" xfId="39451" xr:uid="{BD004E71-B9F0-472D-BA96-BFB2FF84E59D}"/>
    <cellStyle name="Currency 3 9 3 2 2 2 4" xfId="28123" xr:uid="{8352A528-D2AF-4AAD-B1EB-67891E8CBCD3}"/>
    <cellStyle name="Currency 3 9 3 2 2 3" xfId="8299" xr:uid="{63EC1FCD-44B0-496D-9BBE-C664B7BFA76D}"/>
    <cellStyle name="Currency 3 9 3 2 2 3 2" xfId="19627" xr:uid="{3C06A383-4038-44D8-8A6F-8CAD34AC75CE}"/>
    <cellStyle name="Currency 3 9 3 2 2 3 2 2" xfId="42283" xr:uid="{966FDCF2-DBB6-460C-9F0A-4B35664762D5}"/>
    <cellStyle name="Currency 3 9 3 2 2 3 3" xfId="30955" xr:uid="{D5B20F4B-B802-452D-BE06-7B8FF6086402}"/>
    <cellStyle name="Currency 3 9 3 2 2 4" xfId="13963" xr:uid="{FFF00EA2-000B-4221-9F6E-FD5B7B3A76C2}"/>
    <cellStyle name="Currency 3 9 3 2 2 4 2" xfId="36619" xr:uid="{59BFC50D-560D-4A7E-815A-B402855811C2}"/>
    <cellStyle name="Currency 3 9 3 2 2 5" xfId="25291" xr:uid="{308D4F19-B781-4C39-9EF9-54CE5158A700}"/>
    <cellStyle name="Currency 3 9 3 2 3" xfId="4045" xr:uid="{6E0B4D52-1E30-444C-9CC1-0A32B5226C96}"/>
    <cellStyle name="Currency 3 9 3 2 3 2" xfId="9709" xr:uid="{57841665-A966-4D14-9ECC-F180806A94D3}"/>
    <cellStyle name="Currency 3 9 3 2 3 2 2" xfId="21037" xr:uid="{CFF0C91C-9014-4A45-9A91-A7283DAEE7B7}"/>
    <cellStyle name="Currency 3 9 3 2 3 2 2 2" xfId="43693" xr:uid="{5D546613-2CE1-4D4C-B1B5-BE0F69D46CBB}"/>
    <cellStyle name="Currency 3 9 3 2 3 2 3" xfId="32365" xr:uid="{3FE0B246-73BE-4B8C-A3D1-A9F9034353B2}"/>
    <cellStyle name="Currency 3 9 3 2 3 3" xfId="15373" xr:uid="{A82B79DE-A468-4303-BAB6-AF3477A8303B}"/>
    <cellStyle name="Currency 3 9 3 2 3 3 2" xfId="38029" xr:uid="{D59D643C-F271-45E5-A602-F86B522B2D5E}"/>
    <cellStyle name="Currency 3 9 3 2 3 4" xfId="26701" xr:uid="{0190AAF8-7BC3-4C73-8714-14FBA80818E3}"/>
    <cellStyle name="Currency 3 9 3 2 4" xfId="6877" xr:uid="{2CB5A369-5FBB-4058-A738-D8AFA383E443}"/>
    <cellStyle name="Currency 3 9 3 2 4 2" xfId="18205" xr:uid="{FD45B080-20F5-4D89-9D0F-8266AC0A1099}"/>
    <cellStyle name="Currency 3 9 3 2 4 2 2" xfId="40861" xr:uid="{68723F62-80AD-47E3-AC06-BE4D39D2674C}"/>
    <cellStyle name="Currency 3 9 3 2 4 3" xfId="29533" xr:uid="{0859BB1B-B47E-4AC0-898E-8375E28D9AB5}"/>
    <cellStyle name="Currency 3 9 3 2 5" xfId="12541" xr:uid="{CC21B5AE-B0C3-438C-9043-3C3BF332CC8F}"/>
    <cellStyle name="Currency 3 9 3 2 5 2" xfId="35197" xr:uid="{A1B93608-4024-4476-B56B-F50F0D8091C1}"/>
    <cellStyle name="Currency 3 9 3 2 6" xfId="23869" xr:uid="{FFCFA9E4-52ED-4CC9-A800-D5534FC0D408}"/>
    <cellStyle name="Currency 3 9 3 3" xfId="2636" xr:uid="{B6937602-52A0-419A-941F-4D9BD4811E29}"/>
    <cellStyle name="Currency 3 9 3 3 2" xfId="5468" xr:uid="{B8E3EE55-9825-493D-B9AF-8EC3C9526882}"/>
    <cellStyle name="Currency 3 9 3 3 2 2" xfId="11132" xr:uid="{FC01BA81-98F8-4CDB-AD53-9DDF59FF3DE5}"/>
    <cellStyle name="Currency 3 9 3 3 2 2 2" xfId="22460" xr:uid="{F692007D-23FF-46A6-8DFA-571AB84D4DBB}"/>
    <cellStyle name="Currency 3 9 3 3 2 2 2 2" xfId="45116" xr:uid="{C9C5D547-84C0-4284-BA69-335707959500}"/>
    <cellStyle name="Currency 3 9 3 3 2 2 3" xfId="33788" xr:uid="{54526044-33FA-49D3-BB62-9D4874DCC539}"/>
    <cellStyle name="Currency 3 9 3 3 2 3" xfId="16796" xr:uid="{CCDE6204-887A-4A87-BAF6-AA23D80D8AB8}"/>
    <cellStyle name="Currency 3 9 3 3 2 3 2" xfId="39452" xr:uid="{6D9FFF39-161B-46C2-8BF9-537DCFE4E0EE}"/>
    <cellStyle name="Currency 3 9 3 3 2 4" xfId="28124" xr:uid="{39200D41-9AB4-4BD9-8B14-ED9A59558230}"/>
    <cellStyle name="Currency 3 9 3 3 3" xfId="8300" xr:uid="{52EB6389-DFDC-4543-9BD0-F3DE78192B82}"/>
    <cellStyle name="Currency 3 9 3 3 3 2" xfId="19628" xr:uid="{CD5FE66D-E476-4D49-BB49-7A37BE3B0599}"/>
    <cellStyle name="Currency 3 9 3 3 3 2 2" xfId="42284" xr:uid="{D439EEF9-E5B1-4B6B-B97D-75B0474DA650}"/>
    <cellStyle name="Currency 3 9 3 3 3 3" xfId="30956" xr:uid="{6AB930F2-0499-4505-A916-340F27EEB007}"/>
    <cellStyle name="Currency 3 9 3 3 4" xfId="13964" xr:uid="{0EC36096-CD21-4206-AFD2-29F284AE313A}"/>
    <cellStyle name="Currency 3 9 3 3 4 2" xfId="36620" xr:uid="{DBFBA28B-BB4B-438A-8F9C-3307C6FDD890}"/>
    <cellStyle name="Currency 3 9 3 3 5" xfId="25292" xr:uid="{B573E49A-29C1-4F6D-B0DC-B071D2122936}"/>
    <cellStyle name="Currency 3 9 3 4" xfId="3341" xr:uid="{61478AFF-2164-4259-9B6F-BCA922248C41}"/>
    <cellStyle name="Currency 3 9 3 4 2" xfId="9005" xr:uid="{A9046D2E-C0F9-4DF9-9381-E3B81DA1E164}"/>
    <cellStyle name="Currency 3 9 3 4 2 2" xfId="20333" xr:uid="{FC96B1BF-D5BC-4415-AF3D-7BE35B2DB242}"/>
    <cellStyle name="Currency 3 9 3 4 2 2 2" xfId="42989" xr:uid="{24284487-88F5-4803-9434-60DEB0E47F20}"/>
    <cellStyle name="Currency 3 9 3 4 2 3" xfId="31661" xr:uid="{CCBEB2D0-3370-4AB2-B938-BB6C1141C181}"/>
    <cellStyle name="Currency 3 9 3 4 3" xfId="14669" xr:uid="{35CC8BF0-CF64-4A19-AA45-9EA28EF26084}"/>
    <cellStyle name="Currency 3 9 3 4 3 2" xfId="37325" xr:uid="{88845EFC-03E2-469A-8B96-645AB55C8255}"/>
    <cellStyle name="Currency 3 9 3 4 4" xfId="25997" xr:uid="{30713C64-6D98-48BD-B908-55DA6DE679B0}"/>
    <cellStyle name="Currency 3 9 3 5" xfId="6173" xr:uid="{905BD377-2898-44A4-AC50-FC21E2370250}"/>
    <cellStyle name="Currency 3 9 3 5 2" xfId="17501" xr:uid="{B0D80D2B-27BE-4136-8746-23164DF19458}"/>
    <cellStyle name="Currency 3 9 3 5 2 2" xfId="40157" xr:uid="{6276C68E-831C-4D90-B761-97D409ABB7E5}"/>
    <cellStyle name="Currency 3 9 3 5 3" xfId="28829" xr:uid="{D992269D-1909-47A8-95BA-B0D41827DA84}"/>
    <cellStyle name="Currency 3 9 3 6" xfId="11837" xr:uid="{E9AE6FD6-C557-4654-9299-4D01897D108E}"/>
    <cellStyle name="Currency 3 9 3 6 2" xfId="34493" xr:uid="{A3449409-BB0B-4460-9F84-F9F5195C1CC9}"/>
    <cellStyle name="Currency 3 9 3 7" xfId="23165" xr:uid="{1769E236-6B40-4BF0-B4BD-686D7085D54B}"/>
    <cellStyle name="Currency 3 9 4" xfId="861" xr:uid="{9785C486-5810-4662-B4ED-B341C03C2F35}"/>
    <cellStyle name="Currency 3 9 4 2" xfId="2637" xr:uid="{A8B7F605-F690-47BA-B201-29D1D03E9FAD}"/>
    <cellStyle name="Currency 3 9 4 2 2" xfId="5469" xr:uid="{E42E3968-6745-454F-A39E-F0493BB4CEE0}"/>
    <cellStyle name="Currency 3 9 4 2 2 2" xfId="11133" xr:uid="{1C42283F-48AB-4A25-A0B7-0EB1717A3A44}"/>
    <cellStyle name="Currency 3 9 4 2 2 2 2" xfId="22461" xr:uid="{2AD789D0-5D81-45C8-A1F8-427139642806}"/>
    <cellStyle name="Currency 3 9 4 2 2 2 2 2" xfId="45117" xr:uid="{533B8EEB-B098-4135-876E-569F3E14E3BD}"/>
    <cellStyle name="Currency 3 9 4 2 2 2 3" xfId="33789" xr:uid="{6A16223E-2645-4B33-8614-B56445819632}"/>
    <cellStyle name="Currency 3 9 4 2 2 3" xfId="16797" xr:uid="{291D17F4-BB75-49A3-9244-A75405D015E8}"/>
    <cellStyle name="Currency 3 9 4 2 2 3 2" xfId="39453" xr:uid="{E5AA6DAD-550E-4801-BCA4-C8E4625AC0DA}"/>
    <cellStyle name="Currency 3 9 4 2 2 4" xfId="28125" xr:uid="{B042ED47-B46C-4513-93ED-56002EF9FC67}"/>
    <cellStyle name="Currency 3 9 4 2 3" xfId="8301" xr:uid="{8C04F96B-2A2C-434E-9002-002969652320}"/>
    <cellStyle name="Currency 3 9 4 2 3 2" xfId="19629" xr:uid="{49B54ADC-70AC-402C-A1E5-954B8DB05C5B}"/>
    <cellStyle name="Currency 3 9 4 2 3 2 2" xfId="42285" xr:uid="{49B4E713-2C12-4880-949C-6ECD2F4FABC4}"/>
    <cellStyle name="Currency 3 9 4 2 3 3" xfId="30957" xr:uid="{3AE1A405-45FF-49ED-AE52-ACFB325F5E73}"/>
    <cellStyle name="Currency 3 9 4 2 4" xfId="13965" xr:uid="{341853EC-9F13-4723-A754-B8F26FA847B6}"/>
    <cellStyle name="Currency 3 9 4 2 4 2" xfId="36621" xr:uid="{9D5750AC-0E0C-412B-8B5F-FB5BED9A594B}"/>
    <cellStyle name="Currency 3 9 4 2 5" xfId="25293" xr:uid="{3125B5D7-4076-487E-8D99-43E827649E34}"/>
    <cellStyle name="Currency 3 9 4 3" xfId="3693" xr:uid="{99941654-42F7-48AA-9A80-26BA7C11B38F}"/>
    <cellStyle name="Currency 3 9 4 3 2" xfId="9357" xr:uid="{5DE38127-B6AC-4CFC-B2A2-65D7F3F27570}"/>
    <cellStyle name="Currency 3 9 4 3 2 2" xfId="20685" xr:uid="{D4574708-13DC-4293-AB16-C1966F8BA5C9}"/>
    <cellStyle name="Currency 3 9 4 3 2 2 2" xfId="43341" xr:uid="{3DAFAAA6-F265-4187-9B45-F23BBB1A7A3D}"/>
    <cellStyle name="Currency 3 9 4 3 2 3" xfId="32013" xr:uid="{702C8B95-080B-4827-B10C-AE5B06253EF0}"/>
    <cellStyle name="Currency 3 9 4 3 3" xfId="15021" xr:uid="{44791A81-4B01-4DC3-9805-4C39BB37E917}"/>
    <cellStyle name="Currency 3 9 4 3 3 2" xfId="37677" xr:uid="{F31757CF-B9E8-4A8F-A722-B2895130A52B}"/>
    <cellStyle name="Currency 3 9 4 3 4" xfId="26349" xr:uid="{30600312-9C97-4C7C-A671-E0D125EAB2F4}"/>
    <cellStyle name="Currency 3 9 4 4" xfId="6525" xr:uid="{6F843AC4-BFEB-40E0-99E6-0D02CC1A9F42}"/>
    <cellStyle name="Currency 3 9 4 4 2" xfId="17853" xr:uid="{45FA820A-80B8-4544-9C07-91AD9388584A}"/>
    <cellStyle name="Currency 3 9 4 4 2 2" xfId="40509" xr:uid="{2D082C25-2BC8-4C2F-8229-CC6CB278B4A0}"/>
    <cellStyle name="Currency 3 9 4 4 3" xfId="29181" xr:uid="{BEC88DC2-C9BA-4767-A501-1C484D474286}"/>
    <cellStyle name="Currency 3 9 4 5" xfId="12189" xr:uid="{A9A7FBB2-7F77-4CB3-891C-90F7E9ED77A8}"/>
    <cellStyle name="Currency 3 9 4 5 2" xfId="34845" xr:uid="{A97928D4-A408-435C-9E09-DB2A7CB3C912}"/>
    <cellStyle name="Currency 3 9 4 6" xfId="23517" xr:uid="{B93C00B0-62B4-46F7-9532-5EC4CF0B0D5F}"/>
    <cellStyle name="Currency 3 9 5" xfId="2638" xr:uid="{52B07F51-D4E7-4694-8A7A-72EA75A3D628}"/>
    <cellStyle name="Currency 3 9 5 2" xfId="5470" xr:uid="{975BFB64-49BF-4D7E-B495-4654CD93CEEF}"/>
    <cellStyle name="Currency 3 9 5 2 2" xfId="11134" xr:uid="{23B7FD99-0A42-4093-BB5B-45BE1A94577A}"/>
    <cellStyle name="Currency 3 9 5 2 2 2" xfId="22462" xr:uid="{86871A2B-09DE-44D6-AEE9-3C9826027C6C}"/>
    <cellStyle name="Currency 3 9 5 2 2 2 2" xfId="45118" xr:uid="{76C27D2C-78B3-493B-B73D-88D29A7132DC}"/>
    <cellStyle name="Currency 3 9 5 2 2 3" xfId="33790" xr:uid="{A8C2B285-016A-41DD-B586-630793964EE6}"/>
    <cellStyle name="Currency 3 9 5 2 3" xfId="16798" xr:uid="{EF450CB0-8359-4B7C-85F7-A005C78CBB51}"/>
    <cellStyle name="Currency 3 9 5 2 3 2" xfId="39454" xr:uid="{46E722FF-6FF7-4AEE-95FD-85A3422C963A}"/>
    <cellStyle name="Currency 3 9 5 2 4" xfId="28126" xr:uid="{E539CEF2-D415-477D-8887-08310734D627}"/>
    <cellStyle name="Currency 3 9 5 3" xfId="8302" xr:uid="{93CCFD23-14EB-4E8B-AF1A-B8C9719595BB}"/>
    <cellStyle name="Currency 3 9 5 3 2" xfId="19630" xr:uid="{8C95B43C-D8F6-434A-BCF8-EA53B6B68956}"/>
    <cellStyle name="Currency 3 9 5 3 2 2" xfId="42286" xr:uid="{072AEBC7-BF62-4170-BAD2-AA3E40156B9E}"/>
    <cellStyle name="Currency 3 9 5 3 3" xfId="30958" xr:uid="{2A906A50-8812-448B-9FA1-1D5EC950B305}"/>
    <cellStyle name="Currency 3 9 5 4" xfId="13966" xr:uid="{786B6F2E-2A71-435E-9F0E-B9B286053E49}"/>
    <cellStyle name="Currency 3 9 5 4 2" xfId="36622" xr:uid="{FE85571E-3B3A-4167-86D5-11BC973C583B}"/>
    <cellStyle name="Currency 3 9 5 5" xfId="25294" xr:uid="{C2621FD6-063F-4099-9C51-975579100FCF}"/>
    <cellStyle name="Currency 3 9 6" xfId="2989" xr:uid="{F1CCB0D2-7F13-4455-A82E-EBEA00FBE236}"/>
    <cellStyle name="Currency 3 9 6 2" xfId="8653" xr:uid="{9AA8BD0F-69AF-48AB-B8C5-0F05A90AEB96}"/>
    <cellStyle name="Currency 3 9 6 2 2" xfId="19981" xr:uid="{A55E9897-EE06-4CF6-8704-E9F06646207C}"/>
    <cellStyle name="Currency 3 9 6 2 2 2" xfId="42637" xr:uid="{072527F5-55BF-4C2C-9F1A-9A6478F9C2D7}"/>
    <cellStyle name="Currency 3 9 6 2 3" xfId="31309" xr:uid="{2BE13A38-70BB-4836-BA5D-9036DD1851DF}"/>
    <cellStyle name="Currency 3 9 6 3" xfId="14317" xr:uid="{59346C1C-33C3-4F01-964C-20BDCAA00838}"/>
    <cellStyle name="Currency 3 9 6 3 2" xfId="36973" xr:uid="{E8B5293E-CA14-4F45-9A22-DEC6C6E7A575}"/>
    <cellStyle name="Currency 3 9 6 4" xfId="25645" xr:uid="{4CC322BD-9612-42F1-B957-427E9C0978CF}"/>
    <cellStyle name="Currency 3 9 7" xfId="5821" xr:uid="{83361C42-6925-40AE-B21B-65ACDB247830}"/>
    <cellStyle name="Currency 3 9 7 2" xfId="17149" xr:uid="{FCCD1EC6-CB29-4096-9870-0EE509A3489E}"/>
    <cellStyle name="Currency 3 9 7 2 2" xfId="39805" xr:uid="{C9E5415D-A2D1-4840-BEC9-CC8855AB2EFD}"/>
    <cellStyle name="Currency 3 9 7 3" xfId="28477" xr:uid="{90FAB4B4-0183-4D6A-88E3-BE6B09C8C134}"/>
    <cellStyle name="Currency 3 9 8" xfId="11485" xr:uid="{E873A30E-4554-4ECE-8012-691D95A0A77A}"/>
    <cellStyle name="Currency 3 9 8 2" xfId="34141" xr:uid="{1C523CE6-D231-4865-BBBA-76EC406BCDD5}"/>
    <cellStyle name="Currency 3 9 9" xfId="22813" xr:uid="{505EF435-774E-4EAA-8841-C0A8C763D966}"/>
    <cellStyle name="Currency 4" xfId="68" xr:uid="{433185E7-7663-4D2E-8C30-F6CA9D608D00}"/>
    <cellStyle name="Currency 4 10" xfId="423" xr:uid="{D001032B-37E5-4657-8FCD-720A4C5C6E77}"/>
    <cellStyle name="Currency 4 10 2" xfId="1127" xr:uid="{B5090445-F5B6-4207-B93F-5728E2B984C4}"/>
    <cellStyle name="Currency 4 10 2 2" xfId="2639" xr:uid="{39710BAE-2AAF-4C6C-825A-EE796ED43D79}"/>
    <cellStyle name="Currency 4 10 2 2 2" xfId="5471" xr:uid="{8E2247D2-3D4A-4884-9699-576C084C22BB}"/>
    <cellStyle name="Currency 4 10 2 2 2 2" xfId="11135" xr:uid="{BAE744C0-631A-4447-B466-2094BB46C36E}"/>
    <cellStyle name="Currency 4 10 2 2 2 2 2" xfId="22463" xr:uid="{24199BFF-4EB2-4C57-B305-B9DD4D523095}"/>
    <cellStyle name="Currency 4 10 2 2 2 2 2 2" xfId="45119" xr:uid="{79F359A3-B588-462D-A2F5-FB94B0954E46}"/>
    <cellStyle name="Currency 4 10 2 2 2 2 3" xfId="33791" xr:uid="{B068DD70-9632-464D-B116-9D117F6B6A55}"/>
    <cellStyle name="Currency 4 10 2 2 2 3" xfId="16799" xr:uid="{BDDD334C-ADC7-48D1-A0D8-11417AFE1267}"/>
    <cellStyle name="Currency 4 10 2 2 2 3 2" xfId="39455" xr:uid="{580C20B6-A95A-429B-9687-F7E36A4F88E7}"/>
    <cellStyle name="Currency 4 10 2 2 2 4" xfId="28127" xr:uid="{2C31C536-2EC9-49DE-89DB-BF7B268F4CC0}"/>
    <cellStyle name="Currency 4 10 2 2 3" xfId="8303" xr:uid="{7C6E7B1C-201F-4E5F-9192-1D113ABE7CDD}"/>
    <cellStyle name="Currency 4 10 2 2 3 2" xfId="19631" xr:uid="{7AC50257-2CAE-4BA3-8D79-8BA4CEF7C483}"/>
    <cellStyle name="Currency 4 10 2 2 3 2 2" xfId="42287" xr:uid="{F20F133B-47AB-4677-8060-4438983C60F3}"/>
    <cellStyle name="Currency 4 10 2 2 3 3" xfId="30959" xr:uid="{39CBE6F7-0353-4286-9173-A6F32E5563A4}"/>
    <cellStyle name="Currency 4 10 2 2 4" xfId="13967" xr:uid="{1DDA662A-5AAD-41D7-A382-3A4F7C72BB93}"/>
    <cellStyle name="Currency 4 10 2 2 4 2" xfId="36623" xr:uid="{7ED55F47-C74B-4585-933F-365CF4B7DC90}"/>
    <cellStyle name="Currency 4 10 2 2 5" xfId="25295" xr:uid="{34BDB4D3-2197-4A44-B192-FD7DB7D58145}"/>
    <cellStyle name="Currency 4 10 2 3" xfId="3959" xr:uid="{C92953EE-6DEF-40C5-941B-27F8A7C1A518}"/>
    <cellStyle name="Currency 4 10 2 3 2" xfId="9623" xr:uid="{DDFDA8FF-D5FD-4D57-A63C-1FDF8284CD3A}"/>
    <cellStyle name="Currency 4 10 2 3 2 2" xfId="20951" xr:uid="{45C27AD7-D94F-4562-9872-055E04675F32}"/>
    <cellStyle name="Currency 4 10 2 3 2 2 2" xfId="43607" xr:uid="{7B33205F-A255-44A8-805D-CB191EAD82C5}"/>
    <cellStyle name="Currency 4 10 2 3 2 3" xfId="32279" xr:uid="{20B40D5F-AE87-41D4-88E2-29348891A8AA}"/>
    <cellStyle name="Currency 4 10 2 3 3" xfId="15287" xr:uid="{A025AF7C-CC81-4E03-B9E5-0DE8E0E00057}"/>
    <cellStyle name="Currency 4 10 2 3 3 2" xfId="37943" xr:uid="{AD32B566-2D48-4F4B-B445-7555E654962E}"/>
    <cellStyle name="Currency 4 10 2 3 4" xfId="26615" xr:uid="{D0918D2E-798B-4F1D-B72A-000A74451B5F}"/>
    <cellStyle name="Currency 4 10 2 4" xfId="6791" xr:uid="{B504E7D6-691C-4129-B478-4425D499C8E0}"/>
    <cellStyle name="Currency 4 10 2 4 2" xfId="18119" xr:uid="{1F543950-F8F3-4C88-9105-821C75D63F7C}"/>
    <cellStyle name="Currency 4 10 2 4 2 2" xfId="40775" xr:uid="{84CEE78C-38CA-4DBB-995B-8E93D8199EF2}"/>
    <cellStyle name="Currency 4 10 2 4 3" xfId="29447" xr:uid="{38163B70-5372-45A4-A6D5-5C4F8AF64837}"/>
    <cellStyle name="Currency 4 10 2 5" xfId="12455" xr:uid="{87CA57E5-AFB8-4681-B901-B538DDD7397A}"/>
    <cellStyle name="Currency 4 10 2 5 2" xfId="35111" xr:uid="{940CD046-0338-457E-9717-3B0104FD8A69}"/>
    <cellStyle name="Currency 4 10 2 6" xfId="23783" xr:uid="{77CFBDFC-D674-4778-B9F4-AFDC02A6F79C}"/>
    <cellStyle name="Currency 4 10 3" xfId="2640" xr:uid="{808E5C97-7B12-4363-B2D8-CB32D2DAD73D}"/>
    <cellStyle name="Currency 4 10 3 2" xfId="5472" xr:uid="{86C6DF83-B892-4253-9DA5-FFA1F12A8CBC}"/>
    <cellStyle name="Currency 4 10 3 2 2" xfId="11136" xr:uid="{D6993BCE-72E6-4568-BD77-D40D0914206E}"/>
    <cellStyle name="Currency 4 10 3 2 2 2" xfId="22464" xr:uid="{62D8C2E0-33B6-4332-A6CF-927284A355BF}"/>
    <cellStyle name="Currency 4 10 3 2 2 2 2" xfId="45120" xr:uid="{1A03653B-E8DE-49F1-8253-27712FD762D8}"/>
    <cellStyle name="Currency 4 10 3 2 2 3" xfId="33792" xr:uid="{93784140-BD05-4154-AC40-1F6B81931213}"/>
    <cellStyle name="Currency 4 10 3 2 3" xfId="16800" xr:uid="{4AFDBD91-772E-4388-9866-87E897F8CC45}"/>
    <cellStyle name="Currency 4 10 3 2 3 2" xfId="39456" xr:uid="{897ED5EA-845E-4CDE-BDB9-BD6DDAAA2CD0}"/>
    <cellStyle name="Currency 4 10 3 2 4" xfId="28128" xr:uid="{6E3B14A5-506A-4753-9E78-96180D678A2F}"/>
    <cellStyle name="Currency 4 10 3 3" xfId="8304" xr:uid="{7A233C6F-14F8-415C-8F79-5ABB9440586D}"/>
    <cellStyle name="Currency 4 10 3 3 2" xfId="19632" xr:uid="{C6EC73C7-6CBE-4E82-B4A5-8851B9FD9092}"/>
    <cellStyle name="Currency 4 10 3 3 2 2" xfId="42288" xr:uid="{C6C2DC0D-22F6-4AF3-AA4C-AF8F62E12BA3}"/>
    <cellStyle name="Currency 4 10 3 3 3" xfId="30960" xr:uid="{A9EE6E36-1ABB-4EFA-9A92-6BFABCB3CE48}"/>
    <cellStyle name="Currency 4 10 3 4" xfId="13968" xr:uid="{0135989A-E2EE-4F1C-91F3-459627B5340E}"/>
    <cellStyle name="Currency 4 10 3 4 2" xfId="36624" xr:uid="{38D7D1B2-8355-4241-A3EA-E0C72B36379F}"/>
    <cellStyle name="Currency 4 10 3 5" xfId="25296" xr:uid="{94442016-1747-40A2-B36A-015A80A089AE}"/>
    <cellStyle name="Currency 4 10 4" xfId="3255" xr:uid="{4CA4D3E1-DA3A-4CE2-A4C1-B5EAC600D90A}"/>
    <cellStyle name="Currency 4 10 4 2" xfId="8919" xr:uid="{8DD98089-4EEE-42B6-A21A-9AB15338CBC6}"/>
    <cellStyle name="Currency 4 10 4 2 2" xfId="20247" xr:uid="{EA957AA1-BBA1-4F22-B0B2-63BB14FB77CB}"/>
    <cellStyle name="Currency 4 10 4 2 2 2" xfId="42903" xr:uid="{F7F77397-BF36-484F-B822-8022C8A37EBD}"/>
    <cellStyle name="Currency 4 10 4 2 3" xfId="31575" xr:uid="{0C682F0B-8C8A-4247-9ACF-BCC6DAB336E1}"/>
    <cellStyle name="Currency 4 10 4 3" xfId="14583" xr:uid="{052E1EF1-2B50-4E01-B121-3E64069F8FBD}"/>
    <cellStyle name="Currency 4 10 4 3 2" xfId="37239" xr:uid="{6511B7F5-2B20-4716-8013-2A17FA15E025}"/>
    <cellStyle name="Currency 4 10 4 4" xfId="25911" xr:uid="{E5416613-451F-4390-BC81-55686759EE74}"/>
    <cellStyle name="Currency 4 10 5" xfId="6087" xr:uid="{E564AA6D-52DC-4DCA-A7BC-2F778BA5543B}"/>
    <cellStyle name="Currency 4 10 5 2" xfId="17415" xr:uid="{E516B0B1-2CF6-495A-94E0-763715060256}"/>
    <cellStyle name="Currency 4 10 5 2 2" xfId="40071" xr:uid="{0B411BC1-03CA-40B1-BFB4-12E8850E0981}"/>
    <cellStyle name="Currency 4 10 5 3" xfId="28743" xr:uid="{35697B86-4AB2-49DC-A070-91DD42DD5294}"/>
    <cellStyle name="Currency 4 10 6" xfId="11751" xr:uid="{C8850FB4-63F2-46DF-8BAD-409A7C09D4F1}"/>
    <cellStyle name="Currency 4 10 6 2" xfId="34407" xr:uid="{1F00E918-9D31-401E-9A80-FCD032229CDD}"/>
    <cellStyle name="Currency 4 10 7" xfId="23079" xr:uid="{784EAFAF-0FB3-423E-A4D6-6CB5FC18B1D9}"/>
    <cellStyle name="Currency 4 11" xfId="412" xr:uid="{FC53DEB1-E567-4866-A586-4B12EC8E297C}"/>
    <cellStyle name="Currency 4 11 2" xfId="1116" xr:uid="{F17A8A30-0BB1-4BB1-BB92-4067AC61AFEF}"/>
    <cellStyle name="Currency 4 11 2 2" xfId="2641" xr:uid="{E6DF6A84-1DB8-4598-A94C-E69B112D5BBB}"/>
    <cellStyle name="Currency 4 11 2 2 2" xfId="5473" xr:uid="{14B8D27D-FBDD-411A-BEBD-7001D9A984A9}"/>
    <cellStyle name="Currency 4 11 2 2 2 2" xfId="11137" xr:uid="{F75D3508-2B4F-427A-9BD8-384F45B1BAE3}"/>
    <cellStyle name="Currency 4 11 2 2 2 2 2" xfId="22465" xr:uid="{A04DFAFE-B5AE-439A-8F5E-F602AF9FA574}"/>
    <cellStyle name="Currency 4 11 2 2 2 2 2 2" xfId="45121" xr:uid="{41B0EFFA-DE58-4774-8FCE-A2E7A8148AD8}"/>
    <cellStyle name="Currency 4 11 2 2 2 2 3" xfId="33793" xr:uid="{16FFEE81-96E8-42EC-B7D8-8B45AF8E23BF}"/>
    <cellStyle name="Currency 4 11 2 2 2 3" xfId="16801" xr:uid="{C31F2B6E-69E1-4400-A2E9-765BE83523C7}"/>
    <cellStyle name="Currency 4 11 2 2 2 3 2" xfId="39457" xr:uid="{B8D399B0-173D-49D9-8582-7C93F4E6D6A4}"/>
    <cellStyle name="Currency 4 11 2 2 2 4" xfId="28129" xr:uid="{B81ECFD0-1A78-4C69-BE8E-2D390762A8C8}"/>
    <cellStyle name="Currency 4 11 2 2 3" xfId="8305" xr:uid="{0C85E13E-1FC3-4ED4-B2D2-5DF7C7CDB4DD}"/>
    <cellStyle name="Currency 4 11 2 2 3 2" xfId="19633" xr:uid="{A50FE432-8DD3-4494-9745-9D985B40C1EE}"/>
    <cellStyle name="Currency 4 11 2 2 3 2 2" xfId="42289" xr:uid="{675A2BF5-9F19-422B-B50E-DF7B28E7DCDF}"/>
    <cellStyle name="Currency 4 11 2 2 3 3" xfId="30961" xr:uid="{F8679B14-3C7E-4AEF-9F7F-F714EB600C62}"/>
    <cellStyle name="Currency 4 11 2 2 4" xfId="13969" xr:uid="{673A666B-5749-422D-9E83-2BD6B7411A39}"/>
    <cellStyle name="Currency 4 11 2 2 4 2" xfId="36625" xr:uid="{209A1296-61AA-4CA7-936E-A338DAAD3E8A}"/>
    <cellStyle name="Currency 4 11 2 2 5" xfId="25297" xr:uid="{ED653FCB-E767-4918-872E-3663C4B69A9A}"/>
    <cellStyle name="Currency 4 11 2 3" xfId="3948" xr:uid="{D8BFA598-5F68-43FA-92EA-F63F48D801AA}"/>
    <cellStyle name="Currency 4 11 2 3 2" xfId="9612" xr:uid="{EF5A6B2A-F0B5-43E9-A9F0-B6872F05F159}"/>
    <cellStyle name="Currency 4 11 2 3 2 2" xfId="20940" xr:uid="{82A65D99-75B0-4A34-9571-EB98F2100564}"/>
    <cellStyle name="Currency 4 11 2 3 2 2 2" xfId="43596" xr:uid="{56DADBC9-3D66-48EE-BB13-182E160B6085}"/>
    <cellStyle name="Currency 4 11 2 3 2 3" xfId="32268" xr:uid="{7AF8522F-4141-4B27-8CAA-F5AD395C60BC}"/>
    <cellStyle name="Currency 4 11 2 3 3" xfId="15276" xr:uid="{86FBC7B5-AB2A-4D9F-AE67-79A174D86408}"/>
    <cellStyle name="Currency 4 11 2 3 3 2" xfId="37932" xr:uid="{DF2DD949-C660-459E-BF6E-3EF519A49A34}"/>
    <cellStyle name="Currency 4 11 2 3 4" xfId="26604" xr:uid="{2D7EF732-C2EC-4853-A79F-1FAD5E9356B3}"/>
    <cellStyle name="Currency 4 11 2 4" xfId="6780" xr:uid="{6620606F-B7F1-4103-B9A8-F941CBD119AF}"/>
    <cellStyle name="Currency 4 11 2 4 2" xfId="18108" xr:uid="{E5477939-BD9F-45B9-842B-71F634CDF5CE}"/>
    <cellStyle name="Currency 4 11 2 4 2 2" xfId="40764" xr:uid="{E68218B0-CE45-47AC-A1D6-DC22E9762BC5}"/>
    <cellStyle name="Currency 4 11 2 4 3" xfId="29436" xr:uid="{431F6AF8-B352-4120-B9F5-B06362256FDD}"/>
    <cellStyle name="Currency 4 11 2 5" xfId="12444" xr:uid="{52F52B8F-5FC0-402A-AAAB-E035D32EB8E9}"/>
    <cellStyle name="Currency 4 11 2 5 2" xfId="35100" xr:uid="{1294E281-3C0F-4351-B93C-411DDA7215C7}"/>
    <cellStyle name="Currency 4 11 2 6" xfId="23772" xr:uid="{FE124B6C-F163-407D-9AC6-3C6F9D0623E7}"/>
    <cellStyle name="Currency 4 11 3" xfId="2642" xr:uid="{05D53F86-FDC5-49BB-8C62-B4C1AE9349B4}"/>
    <cellStyle name="Currency 4 11 3 2" xfId="5474" xr:uid="{8AE6C890-32EA-43BD-924F-E19D379E4606}"/>
    <cellStyle name="Currency 4 11 3 2 2" xfId="11138" xr:uid="{035CD6FF-6620-4C08-A2C5-AFEFCD5C996C}"/>
    <cellStyle name="Currency 4 11 3 2 2 2" xfId="22466" xr:uid="{91074513-A0AB-4E85-873D-EB5249B827F2}"/>
    <cellStyle name="Currency 4 11 3 2 2 2 2" xfId="45122" xr:uid="{282DD4D9-C85B-4CAF-BA33-91389329EDBC}"/>
    <cellStyle name="Currency 4 11 3 2 2 3" xfId="33794" xr:uid="{A18953A2-2FDD-4CDF-875B-088500907355}"/>
    <cellStyle name="Currency 4 11 3 2 3" xfId="16802" xr:uid="{2D46B4C3-51CA-4C5D-875F-AA67CEA72E82}"/>
    <cellStyle name="Currency 4 11 3 2 3 2" xfId="39458" xr:uid="{3CAC4E6F-8C37-48E6-B1CB-82DED248D16A}"/>
    <cellStyle name="Currency 4 11 3 2 4" xfId="28130" xr:uid="{EF9660C6-EB48-45BF-B08C-3A603AA45E52}"/>
    <cellStyle name="Currency 4 11 3 3" xfId="8306" xr:uid="{BD681773-36C2-402D-9E18-702F3A1FC447}"/>
    <cellStyle name="Currency 4 11 3 3 2" xfId="19634" xr:uid="{64C4E8CB-A4BA-4FBF-95CA-A834D676024F}"/>
    <cellStyle name="Currency 4 11 3 3 2 2" xfId="42290" xr:uid="{160632C2-D151-479C-A0AD-D7CEFE0BB766}"/>
    <cellStyle name="Currency 4 11 3 3 3" xfId="30962" xr:uid="{71AFAE8E-45A6-43B4-84C5-D8F81E87E1B7}"/>
    <cellStyle name="Currency 4 11 3 4" xfId="13970" xr:uid="{0556358E-F4B1-4292-97B3-65F62A20DF21}"/>
    <cellStyle name="Currency 4 11 3 4 2" xfId="36626" xr:uid="{4824021B-8230-4181-98D4-F5747ACAE397}"/>
    <cellStyle name="Currency 4 11 3 5" xfId="25298" xr:uid="{AE36B8B8-C0DD-4939-9B39-0D8263AABDC2}"/>
    <cellStyle name="Currency 4 11 4" xfId="3244" xr:uid="{0649CB43-7A4D-459D-AEF6-6DA4A5D75C0F}"/>
    <cellStyle name="Currency 4 11 4 2" xfId="8908" xr:uid="{2FE53FA6-34BC-4DEA-AF0A-C64892902B5A}"/>
    <cellStyle name="Currency 4 11 4 2 2" xfId="20236" xr:uid="{9E943927-EF3D-4794-AEB2-93DA422EE76B}"/>
    <cellStyle name="Currency 4 11 4 2 2 2" xfId="42892" xr:uid="{62467A58-B4EA-4BDA-A48C-CFD349667B16}"/>
    <cellStyle name="Currency 4 11 4 2 3" xfId="31564" xr:uid="{F492DBE5-DB2C-4255-94F6-24EE1E7F335F}"/>
    <cellStyle name="Currency 4 11 4 3" xfId="14572" xr:uid="{349CBDD8-A93E-4A59-B0CA-C767365286A0}"/>
    <cellStyle name="Currency 4 11 4 3 2" xfId="37228" xr:uid="{14707F72-D2FC-438C-BBE0-DF007E370F5A}"/>
    <cellStyle name="Currency 4 11 4 4" xfId="25900" xr:uid="{F3EF6B3B-A6AF-45B0-B5C5-E1DE019880D5}"/>
    <cellStyle name="Currency 4 11 5" xfId="6076" xr:uid="{55600238-D7B7-4CF5-BA40-E3B2063A4C8E}"/>
    <cellStyle name="Currency 4 11 5 2" xfId="17404" xr:uid="{45931195-C362-41A8-A23C-0259013DBF4F}"/>
    <cellStyle name="Currency 4 11 5 2 2" xfId="40060" xr:uid="{8F23B8B2-0D8F-4B3D-97E5-2E4F9A8E8DD3}"/>
    <cellStyle name="Currency 4 11 5 3" xfId="28732" xr:uid="{D1444214-9AD7-4757-AC35-F0D6B473518D}"/>
    <cellStyle name="Currency 4 11 6" xfId="11740" xr:uid="{435FED2A-A9BA-4862-86D7-AE62F0B84A3C}"/>
    <cellStyle name="Currency 4 11 6 2" xfId="34396" xr:uid="{2091F897-1336-49EE-9E97-AAC5F0CB8546}"/>
    <cellStyle name="Currency 4 11 7" xfId="23068" xr:uid="{788A05EC-4A55-455A-A215-9E58738C54A5}"/>
    <cellStyle name="Currency 4 12" xfId="775" xr:uid="{1DA5A32B-3B11-425D-BC57-4D877D582B94}"/>
    <cellStyle name="Currency 4 12 2" xfId="2643" xr:uid="{864F057F-2FE3-48E7-A0BE-262EFC0C1AA2}"/>
    <cellStyle name="Currency 4 12 2 2" xfId="5475" xr:uid="{DA2231A5-884B-44E7-8E1F-7468D99EBCBC}"/>
    <cellStyle name="Currency 4 12 2 2 2" xfId="11139" xr:uid="{340A320A-0734-409B-A2F0-B20FE5D4553F}"/>
    <cellStyle name="Currency 4 12 2 2 2 2" xfId="22467" xr:uid="{3CFE5E02-3116-41E3-BE8B-4E21B3670E42}"/>
    <cellStyle name="Currency 4 12 2 2 2 2 2" xfId="45123" xr:uid="{C41E5430-F4CA-4C2D-9E91-BA7923C73855}"/>
    <cellStyle name="Currency 4 12 2 2 2 3" xfId="33795" xr:uid="{BC86799A-3D0D-4F24-BB32-1DB37A0B1C4A}"/>
    <cellStyle name="Currency 4 12 2 2 3" xfId="16803" xr:uid="{BAC31299-DC78-4B0F-82EC-AD187000401C}"/>
    <cellStyle name="Currency 4 12 2 2 3 2" xfId="39459" xr:uid="{20C911F7-92FA-497C-B85F-FC8C503403AA}"/>
    <cellStyle name="Currency 4 12 2 2 4" xfId="28131" xr:uid="{1F03EB22-A7DF-4E3A-B2C2-A557CBAAF6C2}"/>
    <cellStyle name="Currency 4 12 2 3" xfId="8307" xr:uid="{C91E4E1D-021A-4B0E-B68A-8027CBB941BC}"/>
    <cellStyle name="Currency 4 12 2 3 2" xfId="19635" xr:uid="{2834A11E-0C5D-4408-852A-47EC3E237ED4}"/>
    <cellStyle name="Currency 4 12 2 3 2 2" xfId="42291" xr:uid="{C9FA5A3C-6CE9-40FA-A0F0-63F3A7D8BEBF}"/>
    <cellStyle name="Currency 4 12 2 3 3" xfId="30963" xr:uid="{0C75645F-E9FA-4FFC-88C8-3CF879675C62}"/>
    <cellStyle name="Currency 4 12 2 4" xfId="13971" xr:uid="{3A7AC210-7B88-4572-A281-903DBD34147A}"/>
    <cellStyle name="Currency 4 12 2 4 2" xfId="36627" xr:uid="{E6B37DD0-63D5-4250-B0F7-C7F5FDD04EFE}"/>
    <cellStyle name="Currency 4 12 2 5" xfId="25299" xr:uid="{C520455E-FF89-4823-8E13-9FC6B40602E5}"/>
    <cellStyle name="Currency 4 12 3" xfId="3607" xr:uid="{597EBBA3-8BA1-44CE-AF0E-01A379BDC424}"/>
    <cellStyle name="Currency 4 12 3 2" xfId="9271" xr:uid="{51C83092-0B55-4940-B114-F4E51FE7D0C4}"/>
    <cellStyle name="Currency 4 12 3 2 2" xfId="20599" xr:uid="{FAABAFC9-4605-4D5F-AF0D-391824EF0419}"/>
    <cellStyle name="Currency 4 12 3 2 2 2" xfId="43255" xr:uid="{82C32BC2-C3CF-4489-83EB-28080AC26222}"/>
    <cellStyle name="Currency 4 12 3 2 3" xfId="31927" xr:uid="{489769D8-D5FF-4132-8735-D181FB09AE97}"/>
    <cellStyle name="Currency 4 12 3 3" xfId="14935" xr:uid="{FE360120-632B-4DC7-A721-360F6CAF5259}"/>
    <cellStyle name="Currency 4 12 3 3 2" xfId="37591" xr:uid="{64E12454-0180-4BEA-960E-0DBAC63747D3}"/>
    <cellStyle name="Currency 4 12 3 4" xfId="26263" xr:uid="{A60A7083-1AEB-4A89-8A58-41FE28347121}"/>
    <cellStyle name="Currency 4 12 4" xfId="6439" xr:uid="{5C7F3F08-0135-4A90-A58C-1ED8B29DB988}"/>
    <cellStyle name="Currency 4 12 4 2" xfId="17767" xr:uid="{417256A6-8856-4CF7-9452-7F0AFD0DF086}"/>
    <cellStyle name="Currency 4 12 4 2 2" xfId="40423" xr:uid="{24A6F2F8-4E03-44A6-8D67-8F76DBD48F06}"/>
    <cellStyle name="Currency 4 12 4 3" xfId="29095" xr:uid="{141FE51E-046C-438B-9DAD-75BDB78D7FAB}"/>
    <cellStyle name="Currency 4 12 5" xfId="12103" xr:uid="{6DA27DB9-8F2C-45C8-AFE8-79DAA52F1700}"/>
    <cellStyle name="Currency 4 12 5 2" xfId="34759" xr:uid="{40371D2A-3C11-4D41-9528-6855D4758FF5}"/>
    <cellStyle name="Currency 4 12 6" xfId="23431" xr:uid="{337B4C62-7001-4729-843C-38635545B70B}"/>
    <cellStyle name="Currency 4 13" xfId="764" xr:uid="{A7B1E958-BD51-422E-B868-E222BF652836}"/>
    <cellStyle name="Currency 4 13 2" xfId="2644" xr:uid="{7332CDFA-5E2F-491A-BD72-1FA95A9DED8A}"/>
    <cellStyle name="Currency 4 13 2 2" xfId="5476" xr:uid="{5B96B37A-126C-45F7-9DFB-2A8C36F97084}"/>
    <cellStyle name="Currency 4 13 2 2 2" xfId="11140" xr:uid="{B6EEE68B-CFDE-4A11-94DC-6869E5A5C405}"/>
    <cellStyle name="Currency 4 13 2 2 2 2" xfId="22468" xr:uid="{E47AF24C-8F1A-4DE6-BFDA-B5B12DA14548}"/>
    <cellStyle name="Currency 4 13 2 2 2 2 2" xfId="45124" xr:uid="{1ABE57AF-C0E2-4AFE-9247-AB110078E7B0}"/>
    <cellStyle name="Currency 4 13 2 2 2 3" xfId="33796" xr:uid="{65CA6D49-26DA-4A3C-A6E7-FD9AC158C78D}"/>
    <cellStyle name="Currency 4 13 2 2 3" xfId="16804" xr:uid="{7C76ADFC-3519-4EF5-9571-B894C4F9D45D}"/>
    <cellStyle name="Currency 4 13 2 2 3 2" xfId="39460" xr:uid="{54A36FE1-9819-4937-BA82-2591E96382A4}"/>
    <cellStyle name="Currency 4 13 2 2 4" xfId="28132" xr:uid="{9F73107E-2EFF-4B66-B736-67FE2BC7BBED}"/>
    <cellStyle name="Currency 4 13 2 3" xfId="8308" xr:uid="{E9B1AD9A-8C28-43BA-A6C8-1A74C5AA027F}"/>
    <cellStyle name="Currency 4 13 2 3 2" xfId="19636" xr:uid="{6C8832FF-00FF-4999-BF00-3C2FA0811E93}"/>
    <cellStyle name="Currency 4 13 2 3 2 2" xfId="42292" xr:uid="{954EC68E-4A1D-4C64-A86F-C7B2CD8B1383}"/>
    <cellStyle name="Currency 4 13 2 3 3" xfId="30964" xr:uid="{00E43126-B4E9-40D0-9D80-38D5E51B368B}"/>
    <cellStyle name="Currency 4 13 2 4" xfId="13972" xr:uid="{5C41CD98-D21B-4167-9B56-56E46BC32D14}"/>
    <cellStyle name="Currency 4 13 2 4 2" xfId="36628" xr:uid="{C3DF6042-A7FD-46FE-B3C5-00EB63D5CE0B}"/>
    <cellStyle name="Currency 4 13 2 5" xfId="25300" xr:uid="{C04DC962-9A0E-496A-91B9-9C93B0DD8330}"/>
    <cellStyle name="Currency 4 13 3" xfId="3596" xr:uid="{4C94F8EE-8B1E-4A40-AD34-C017109C5090}"/>
    <cellStyle name="Currency 4 13 3 2" xfId="9260" xr:uid="{20305CA7-0157-4664-B018-F82662CE9BD9}"/>
    <cellStyle name="Currency 4 13 3 2 2" xfId="20588" xr:uid="{DDC5A123-B675-48D9-9743-E07025EB6267}"/>
    <cellStyle name="Currency 4 13 3 2 2 2" xfId="43244" xr:uid="{602D9F21-D426-4C80-9A96-D6483FE4B9EB}"/>
    <cellStyle name="Currency 4 13 3 2 3" xfId="31916" xr:uid="{288CD0CE-05EA-4211-A6A0-0EED6C1DEA2B}"/>
    <cellStyle name="Currency 4 13 3 3" xfId="14924" xr:uid="{A21C0E99-30D2-433C-968D-CE688E52FA65}"/>
    <cellStyle name="Currency 4 13 3 3 2" xfId="37580" xr:uid="{55F7553E-BFD0-4AF2-A795-0F56DDB5024F}"/>
    <cellStyle name="Currency 4 13 3 4" xfId="26252" xr:uid="{7FA0D70B-ACD1-4B01-B300-49EDB374D188}"/>
    <cellStyle name="Currency 4 13 4" xfId="6428" xr:uid="{FDD7EBA1-410F-40CB-B62B-ED7E48BB85DA}"/>
    <cellStyle name="Currency 4 13 4 2" xfId="17756" xr:uid="{2DC84E8E-A8C6-420D-B49F-898EE6B62CDB}"/>
    <cellStyle name="Currency 4 13 4 2 2" xfId="40412" xr:uid="{C0D76F32-31F5-41F8-9912-67A3451DC3D8}"/>
    <cellStyle name="Currency 4 13 4 3" xfId="29084" xr:uid="{180FFD6F-8110-4FAD-963E-F6D5E1C342F5}"/>
    <cellStyle name="Currency 4 13 5" xfId="12092" xr:uid="{8447E392-7B58-42CB-B32D-6EA7A291C950}"/>
    <cellStyle name="Currency 4 13 5 2" xfId="34748" xr:uid="{4504A43D-7801-47FC-BBD3-7E19AF80D769}"/>
    <cellStyle name="Currency 4 13 6" xfId="23420" xr:uid="{710961BD-8115-4C7F-A7B2-A8DABC157488}"/>
    <cellStyle name="Currency 4 14" xfId="1471" xr:uid="{3327D57C-696D-49E0-845C-FF6181E7AE78}"/>
    <cellStyle name="Currency 4 14 2" xfId="2645" xr:uid="{706BBD99-F748-4DE5-887C-89E2C75A3167}"/>
    <cellStyle name="Currency 4 14 2 2" xfId="5477" xr:uid="{FAC54947-378A-46F4-BAA3-60468AECCAED}"/>
    <cellStyle name="Currency 4 14 2 2 2" xfId="11141" xr:uid="{DCDF510C-702C-457B-9E59-934A32C58ECA}"/>
    <cellStyle name="Currency 4 14 2 2 2 2" xfId="22469" xr:uid="{B854EA93-3161-4175-8619-7A3AF0E66140}"/>
    <cellStyle name="Currency 4 14 2 2 2 2 2" xfId="45125" xr:uid="{C6E39A34-2FA5-4AFB-8322-D6FA27872A9D}"/>
    <cellStyle name="Currency 4 14 2 2 2 3" xfId="33797" xr:uid="{3951E72E-349D-4758-B89A-161C0F08F635}"/>
    <cellStyle name="Currency 4 14 2 2 3" xfId="16805" xr:uid="{2D056C94-59C0-4420-BF65-0769EDD3B5DD}"/>
    <cellStyle name="Currency 4 14 2 2 3 2" xfId="39461" xr:uid="{CB9D8BD3-6CF9-4E22-94F7-4CE6BDEB3E13}"/>
    <cellStyle name="Currency 4 14 2 2 4" xfId="28133" xr:uid="{DD4773A2-9DF1-486B-8CF2-C4A96803E56F}"/>
    <cellStyle name="Currency 4 14 2 3" xfId="8309" xr:uid="{96ED42FE-39E4-4887-ABE8-7953D88AA4CC}"/>
    <cellStyle name="Currency 4 14 2 3 2" xfId="19637" xr:uid="{A972724B-C877-4270-ABE4-DED22040657A}"/>
    <cellStyle name="Currency 4 14 2 3 2 2" xfId="42293" xr:uid="{C2EB9A69-A30A-43CA-9DF8-28CA1196DB52}"/>
    <cellStyle name="Currency 4 14 2 3 3" xfId="30965" xr:uid="{05C3B30E-2A38-4032-969D-5161D664FD5F}"/>
    <cellStyle name="Currency 4 14 2 4" xfId="13973" xr:uid="{1EB5A6AB-94A8-4C0C-B485-9C3380AF5060}"/>
    <cellStyle name="Currency 4 14 2 4 2" xfId="36629" xr:uid="{0A86D437-5634-43CF-8D64-CBCF9095B21E}"/>
    <cellStyle name="Currency 4 14 2 5" xfId="25301" xr:uid="{0FF94ACF-08DA-4D15-AFEC-C22C4543E282}"/>
    <cellStyle name="Currency 4 14 3" xfId="4303" xr:uid="{E3D13262-21BB-4667-934B-8747E3C34243}"/>
    <cellStyle name="Currency 4 14 3 2" xfId="9967" xr:uid="{02CA10F0-F46F-4865-8303-997E8DC4B597}"/>
    <cellStyle name="Currency 4 14 3 2 2" xfId="21295" xr:uid="{EE121562-951C-4BC4-9EAB-E54FA4F6F0DE}"/>
    <cellStyle name="Currency 4 14 3 2 2 2" xfId="43951" xr:uid="{56CD8BB4-9C33-4BBC-89B2-82F2C45E725D}"/>
    <cellStyle name="Currency 4 14 3 2 3" xfId="32623" xr:uid="{2DA01DEA-F282-40D9-BDEF-4C2099FF61DA}"/>
    <cellStyle name="Currency 4 14 3 3" xfId="15631" xr:uid="{C6724E52-F0C2-4489-9B0C-7282E8FDB9A4}"/>
    <cellStyle name="Currency 4 14 3 3 2" xfId="38287" xr:uid="{B34B511F-738F-407F-BB79-AC6FF357E2F7}"/>
    <cellStyle name="Currency 4 14 3 4" xfId="26959" xr:uid="{561888CD-462A-48BC-A827-105240E68833}"/>
    <cellStyle name="Currency 4 14 4" xfId="7135" xr:uid="{AD1F6226-9432-41D2-A0D7-0DDDD9C499CD}"/>
    <cellStyle name="Currency 4 14 4 2" xfId="18463" xr:uid="{B82FEAC4-3E39-46A4-9ADB-C4E794E58FD2}"/>
    <cellStyle name="Currency 4 14 4 2 2" xfId="41119" xr:uid="{7B92E45F-DF50-4338-8ABB-A4CA2C5AB94E}"/>
    <cellStyle name="Currency 4 14 4 3" xfId="29791" xr:uid="{4D3F439B-F8CA-4E39-A94E-B9F49696D160}"/>
    <cellStyle name="Currency 4 14 5" xfId="12799" xr:uid="{57B57A05-9EB4-436C-8A06-0475B14AB55B}"/>
    <cellStyle name="Currency 4 14 5 2" xfId="35455" xr:uid="{5EB96E6C-DA5E-4313-B160-4C15FC03358F}"/>
    <cellStyle name="Currency 4 14 6" xfId="24127" xr:uid="{D9751731-DD39-444D-AC01-D16458F70934}"/>
    <cellStyle name="Currency 4 15" xfId="2646" xr:uid="{B55D5CCC-68B1-4ECD-8AFE-F71F27EE8DA1}"/>
    <cellStyle name="Currency 4 15 2" xfId="5478" xr:uid="{63C83593-CCAB-4968-AACF-25BC8420C01A}"/>
    <cellStyle name="Currency 4 15 2 2" xfId="11142" xr:uid="{1A8335C9-8C0D-44FD-802A-A9BE40513C5C}"/>
    <cellStyle name="Currency 4 15 2 2 2" xfId="22470" xr:uid="{D9EBED63-CD50-478F-BD4A-7AD5F02A0CBB}"/>
    <cellStyle name="Currency 4 15 2 2 2 2" xfId="45126" xr:uid="{A63F3747-92D4-41A8-90D9-ED3F2274AB72}"/>
    <cellStyle name="Currency 4 15 2 2 3" xfId="33798" xr:uid="{A87BF61D-408F-4DB0-A51F-46D10268E16C}"/>
    <cellStyle name="Currency 4 15 2 3" xfId="16806" xr:uid="{8D625F7E-3665-464E-B327-ED4097C67B39}"/>
    <cellStyle name="Currency 4 15 2 3 2" xfId="39462" xr:uid="{49E0B374-098F-4B75-B5B4-30DFD2F815CE}"/>
    <cellStyle name="Currency 4 15 2 4" xfId="28134" xr:uid="{3A5FFB12-8874-4A29-9823-82FA80434217}"/>
    <cellStyle name="Currency 4 15 3" xfId="8310" xr:uid="{5EB23CE7-6AF7-4217-B3F9-DBA53A21F33C}"/>
    <cellStyle name="Currency 4 15 3 2" xfId="19638" xr:uid="{425F950C-FA12-49F0-B4F1-6AB9A62E3246}"/>
    <cellStyle name="Currency 4 15 3 2 2" xfId="42294" xr:uid="{20D91EDA-848D-4856-8EDB-4E830A6CAAA0}"/>
    <cellStyle name="Currency 4 15 3 3" xfId="30966" xr:uid="{F18A7A26-9E16-4A15-973B-A24EB160AFEC}"/>
    <cellStyle name="Currency 4 15 4" xfId="13974" xr:uid="{EFEA5251-48A5-4EDB-8D08-E8196019EA79}"/>
    <cellStyle name="Currency 4 15 4 2" xfId="36630" xr:uid="{B1BF8786-F506-4CF9-92DC-DA3C74689A99}"/>
    <cellStyle name="Currency 4 15 5" xfId="25302" xr:uid="{49AFB936-3D3C-4084-9D54-F8C6E74EE796}"/>
    <cellStyle name="Currency 4 16" xfId="2647" xr:uid="{5B975BF0-68B5-469A-BA87-125154BAA61B}"/>
    <cellStyle name="Currency 4 16 2" xfId="5479" xr:uid="{72D19043-E6D1-4806-A3C3-F1E9C29B5A8B}"/>
    <cellStyle name="Currency 4 16 2 2" xfId="11143" xr:uid="{6662FD7F-C356-4F32-834A-B091F2E5C7FE}"/>
    <cellStyle name="Currency 4 16 2 2 2" xfId="22471" xr:uid="{1105120D-5CBE-45DF-ABDE-3A46B8B53EA1}"/>
    <cellStyle name="Currency 4 16 2 2 2 2" xfId="45127" xr:uid="{677B19C7-AD86-4EC7-AC8D-789ACA3A82FC}"/>
    <cellStyle name="Currency 4 16 2 2 3" xfId="33799" xr:uid="{DFA3777D-0565-471F-8FE3-9E51E243C372}"/>
    <cellStyle name="Currency 4 16 2 3" xfId="16807" xr:uid="{0C814C2E-A324-48BB-95FA-8A654A203030}"/>
    <cellStyle name="Currency 4 16 2 3 2" xfId="39463" xr:uid="{29532C7B-0A61-4CE3-A95D-5977CC8ED0D5}"/>
    <cellStyle name="Currency 4 16 2 4" xfId="28135" xr:uid="{B61B8C9E-2511-437A-A56E-54BC74A85685}"/>
    <cellStyle name="Currency 4 16 3" xfId="8311" xr:uid="{133094C5-9630-458F-83C4-11F137F88934}"/>
    <cellStyle name="Currency 4 16 3 2" xfId="19639" xr:uid="{98080749-B280-4898-BC10-807D2B2D0F8C}"/>
    <cellStyle name="Currency 4 16 3 2 2" xfId="42295" xr:uid="{3D745BFE-BE01-428D-B2AF-628EC116F740}"/>
    <cellStyle name="Currency 4 16 3 3" xfId="30967" xr:uid="{970850B0-08CE-4A16-BB3A-FF2EB254889E}"/>
    <cellStyle name="Currency 4 16 4" xfId="13975" xr:uid="{5221D14D-B851-4A29-B25C-85EFDB973EDE}"/>
    <cellStyle name="Currency 4 16 4 2" xfId="36631" xr:uid="{509FA43F-F1F3-4C2A-8D6B-E9B6A2AD7DA8}"/>
    <cellStyle name="Currency 4 16 5" xfId="25303" xr:uid="{1E4CDE2F-3359-482E-A7D6-FE9CC06B02D0}"/>
    <cellStyle name="Currency 4 17" xfId="2903" xr:uid="{8736D680-1B54-4DCD-8C61-EB37B9318B0F}"/>
    <cellStyle name="Currency 4 17 2" xfId="8567" xr:uid="{F6B6CF5C-0EE1-4C8A-9D81-02C17C8F9889}"/>
    <cellStyle name="Currency 4 17 2 2" xfId="19895" xr:uid="{9011FE3C-91BD-417B-AF67-DE840AA3E16C}"/>
    <cellStyle name="Currency 4 17 2 2 2" xfId="42551" xr:uid="{4BA10856-579D-4CBC-9E1E-2636D4D31BC5}"/>
    <cellStyle name="Currency 4 17 2 3" xfId="31223" xr:uid="{4F7AE939-EF1A-46E5-A1C2-E9F9D1453E06}"/>
    <cellStyle name="Currency 4 17 3" xfId="14231" xr:uid="{E460FE50-70FC-4E1C-8351-6E1661CDD08A}"/>
    <cellStyle name="Currency 4 17 3 2" xfId="36887" xr:uid="{5AC02C07-C411-4943-A10C-CDC400B14A33}"/>
    <cellStyle name="Currency 4 17 4" xfId="25559" xr:uid="{E4EF6AF2-34B9-4451-B7E2-4F767EE35501}"/>
    <cellStyle name="Currency 4 18" xfId="2892" xr:uid="{984E268D-FDAC-4555-9477-0D8B9C2E41A3}"/>
    <cellStyle name="Currency 4 18 2" xfId="8556" xr:uid="{3702E366-A532-4690-83F9-96AF7C8DE40B}"/>
    <cellStyle name="Currency 4 18 2 2" xfId="19884" xr:uid="{49EE4EC4-7EEB-4510-98E9-A50B498CAE12}"/>
    <cellStyle name="Currency 4 18 2 2 2" xfId="42540" xr:uid="{2BCD308F-E369-4B80-8A5B-FA67C638AE8F}"/>
    <cellStyle name="Currency 4 18 2 3" xfId="31212" xr:uid="{80CB2A84-D025-496E-B8B0-C91AC8B68213}"/>
    <cellStyle name="Currency 4 18 3" xfId="14220" xr:uid="{8137D45F-79F0-4163-97FF-44CAF2F225D7}"/>
    <cellStyle name="Currency 4 18 3 2" xfId="36876" xr:uid="{C0CA5370-8257-46C8-A086-70B71CB45B1B}"/>
    <cellStyle name="Currency 4 18 4" xfId="25548" xr:uid="{361B7D8E-28FD-4450-B5CF-995C68D41FBB}"/>
    <cellStyle name="Currency 4 19" xfId="5735" xr:uid="{4A243BCC-77EE-4C06-96C5-49C9AF6A7021}"/>
    <cellStyle name="Currency 4 19 2" xfId="17063" xr:uid="{0A5F2CEA-51CE-4312-94C8-A9715F9B490F}"/>
    <cellStyle name="Currency 4 19 2 2" xfId="39719" xr:uid="{14B48803-B18E-4568-846C-4EDD304A2528}"/>
    <cellStyle name="Currency 4 19 3" xfId="28391" xr:uid="{D63BF7CC-D8E5-40E7-BF6E-B1874BE7525E}"/>
    <cellStyle name="Currency 4 2" xfId="93" xr:uid="{09F3BC2A-F6B4-4376-B19C-772ED62DE42B}"/>
    <cellStyle name="Currency 4 2 10" xfId="11421" xr:uid="{04E1E713-CAB2-4297-9ADD-F83ABE690050}"/>
    <cellStyle name="Currency 4 2 10 2" xfId="34077" xr:uid="{D530F7E6-8E3F-46CE-884E-C8D53FD34449}"/>
    <cellStyle name="Currency 4 2 11" xfId="22749" xr:uid="{6B4A1458-AECA-452B-96EB-B87BE0AE5B52}"/>
    <cellStyle name="Currency 4 2 2" xfId="137" xr:uid="{60A0DECA-2E68-4247-9ED5-A65AB851297F}"/>
    <cellStyle name="Currency 4 2 2 10" xfId="22793" xr:uid="{D7D03D71-B208-4FCD-BA17-EB91F9AB0CF5}"/>
    <cellStyle name="Currency 4 2 2 2" xfId="225" xr:uid="{6307D574-DFDD-4CED-BF48-B8A2C9D2226D}"/>
    <cellStyle name="Currency 4 2 2 2 2" xfId="401" xr:uid="{102F05DB-77AE-4162-9890-A15C78C0568E}"/>
    <cellStyle name="Currency 4 2 2 2 2 2" xfId="753" xr:uid="{7B2436E9-06A1-4F8E-ADEF-F4AA9BD893BA}"/>
    <cellStyle name="Currency 4 2 2 2 2 2 2" xfId="1457" xr:uid="{AAA19DF5-6748-423B-AD46-8D3AC6373148}"/>
    <cellStyle name="Currency 4 2 2 2 2 2 2 2" xfId="2648" xr:uid="{2F5E23E8-5353-4FCD-A697-EF7F45E41AA6}"/>
    <cellStyle name="Currency 4 2 2 2 2 2 2 2 2" xfId="5480" xr:uid="{BE1C72F0-9E74-4C15-AC5F-1C7CE3035632}"/>
    <cellStyle name="Currency 4 2 2 2 2 2 2 2 2 2" xfId="11144" xr:uid="{8356440F-F672-4635-B2FC-9D35FD6469E2}"/>
    <cellStyle name="Currency 4 2 2 2 2 2 2 2 2 2 2" xfId="22472" xr:uid="{90C9089B-7060-4C14-BB9F-2323F738C505}"/>
    <cellStyle name="Currency 4 2 2 2 2 2 2 2 2 2 2 2" xfId="45128" xr:uid="{9C2D4AF5-6038-4125-83B0-C753315A9F15}"/>
    <cellStyle name="Currency 4 2 2 2 2 2 2 2 2 2 3" xfId="33800" xr:uid="{C6F2A013-F50D-42F1-89CD-804D0537CD51}"/>
    <cellStyle name="Currency 4 2 2 2 2 2 2 2 2 3" xfId="16808" xr:uid="{9F0842AC-D703-4EE6-8616-2AFD103A055E}"/>
    <cellStyle name="Currency 4 2 2 2 2 2 2 2 2 3 2" xfId="39464" xr:uid="{0A72A7A3-03BA-486F-80C9-35F1B480A5D8}"/>
    <cellStyle name="Currency 4 2 2 2 2 2 2 2 2 4" xfId="28136" xr:uid="{9A172DE4-E62B-432A-B0AB-413A25F2D91E}"/>
    <cellStyle name="Currency 4 2 2 2 2 2 2 2 3" xfId="8312" xr:uid="{7855F2B9-0EFE-4E92-B1D6-BF936556DC8D}"/>
    <cellStyle name="Currency 4 2 2 2 2 2 2 2 3 2" xfId="19640" xr:uid="{C2E058EC-3458-4819-9E7A-DE310BB6A33E}"/>
    <cellStyle name="Currency 4 2 2 2 2 2 2 2 3 2 2" xfId="42296" xr:uid="{EB87374D-0D4A-41A3-861C-0791B7964961}"/>
    <cellStyle name="Currency 4 2 2 2 2 2 2 2 3 3" xfId="30968" xr:uid="{64166124-5B64-4993-94F7-6556407A3F2D}"/>
    <cellStyle name="Currency 4 2 2 2 2 2 2 2 4" xfId="13976" xr:uid="{EBE4EA96-6157-414B-BE6F-99BFCA09D71C}"/>
    <cellStyle name="Currency 4 2 2 2 2 2 2 2 4 2" xfId="36632" xr:uid="{324300D7-F598-4DDC-B40C-CF364F863BC1}"/>
    <cellStyle name="Currency 4 2 2 2 2 2 2 2 5" xfId="25304" xr:uid="{AF6C8E4F-BAAC-448A-82D7-760BB1929E2E}"/>
    <cellStyle name="Currency 4 2 2 2 2 2 2 3" xfId="4289" xr:uid="{6282165E-156E-422C-9BAF-161A05968962}"/>
    <cellStyle name="Currency 4 2 2 2 2 2 2 3 2" xfId="9953" xr:uid="{ADAA1CA2-831D-43AA-91D1-C79512C75F72}"/>
    <cellStyle name="Currency 4 2 2 2 2 2 2 3 2 2" xfId="21281" xr:uid="{A7615391-A054-4D21-837C-9DD324CD3266}"/>
    <cellStyle name="Currency 4 2 2 2 2 2 2 3 2 2 2" xfId="43937" xr:uid="{13375734-DFB8-4E88-BFC5-A486916A5C4F}"/>
    <cellStyle name="Currency 4 2 2 2 2 2 2 3 2 3" xfId="32609" xr:uid="{5143AB66-E589-49D9-96A5-E401211F5080}"/>
    <cellStyle name="Currency 4 2 2 2 2 2 2 3 3" xfId="15617" xr:uid="{08721E87-26D7-4A08-A1D0-6536780883B1}"/>
    <cellStyle name="Currency 4 2 2 2 2 2 2 3 3 2" xfId="38273" xr:uid="{AE7738BF-02A1-479F-824A-2BA841CED882}"/>
    <cellStyle name="Currency 4 2 2 2 2 2 2 3 4" xfId="26945" xr:uid="{B5F4821A-0A7C-4A75-A6EF-CDBCA2F4F178}"/>
    <cellStyle name="Currency 4 2 2 2 2 2 2 4" xfId="7121" xr:uid="{F3A08F14-D74B-4D77-B21F-F99B2D6BE3CF}"/>
    <cellStyle name="Currency 4 2 2 2 2 2 2 4 2" xfId="18449" xr:uid="{0DF825EA-14B9-4268-AFC8-B6023CED5914}"/>
    <cellStyle name="Currency 4 2 2 2 2 2 2 4 2 2" xfId="41105" xr:uid="{3D29A5D1-2C9E-4BD8-9FDD-BFFCF0F2E809}"/>
    <cellStyle name="Currency 4 2 2 2 2 2 2 4 3" xfId="29777" xr:uid="{F47662BE-F1FF-4B03-AC3C-AE472B034E80}"/>
    <cellStyle name="Currency 4 2 2 2 2 2 2 5" xfId="12785" xr:uid="{9514F0FB-1BED-4E67-992C-EBD12B1E3A6A}"/>
    <cellStyle name="Currency 4 2 2 2 2 2 2 5 2" xfId="35441" xr:uid="{C519665A-DC91-471F-BA93-A42E36DD7487}"/>
    <cellStyle name="Currency 4 2 2 2 2 2 2 6" xfId="24113" xr:uid="{DFE9D7D1-8A0B-4C7C-BB07-95745DB7CCCD}"/>
    <cellStyle name="Currency 4 2 2 2 2 2 3" xfId="2649" xr:uid="{39C5C741-5B81-4019-82FD-26A37C10E22B}"/>
    <cellStyle name="Currency 4 2 2 2 2 2 3 2" xfId="5481" xr:uid="{140A0558-181A-41F4-BA66-95D522EFD90F}"/>
    <cellStyle name="Currency 4 2 2 2 2 2 3 2 2" xfId="11145" xr:uid="{E7E4C4B4-EFEC-4A2A-B481-3F0D0F8A4F6A}"/>
    <cellStyle name="Currency 4 2 2 2 2 2 3 2 2 2" xfId="22473" xr:uid="{CE531B7E-50F1-4C6C-AC97-1F3B9C9C7781}"/>
    <cellStyle name="Currency 4 2 2 2 2 2 3 2 2 2 2" xfId="45129" xr:uid="{43263F9D-7D2D-48B9-8839-8547E3E4D6F3}"/>
    <cellStyle name="Currency 4 2 2 2 2 2 3 2 2 3" xfId="33801" xr:uid="{CE2FD8B7-A430-48DA-9078-980DFEC21FBF}"/>
    <cellStyle name="Currency 4 2 2 2 2 2 3 2 3" xfId="16809" xr:uid="{B040A538-B36E-4E08-8025-D77CFE873F81}"/>
    <cellStyle name="Currency 4 2 2 2 2 2 3 2 3 2" xfId="39465" xr:uid="{629D1CC1-ABD6-49B0-A7B9-F7C4106D6BC1}"/>
    <cellStyle name="Currency 4 2 2 2 2 2 3 2 4" xfId="28137" xr:uid="{1C68D8BB-BFED-4DF6-BE76-17B760BE6AAC}"/>
    <cellStyle name="Currency 4 2 2 2 2 2 3 3" xfId="8313" xr:uid="{7E555378-5EF8-4BF4-A790-BE644B2D46BD}"/>
    <cellStyle name="Currency 4 2 2 2 2 2 3 3 2" xfId="19641" xr:uid="{6A396FD5-8564-4BAA-BF72-300A2FBA6E35}"/>
    <cellStyle name="Currency 4 2 2 2 2 2 3 3 2 2" xfId="42297" xr:uid="{9CFA47A9-E35D-4C70-BCE2-E923D0BC94B9}"/>
    <cellStyle name="Currency 4 2 2 2 2 2 3 3 3" xfId="30969" xr:uid="{80392805-2668-4A30-9D55-7CE6ED1F0647}"/>
    <cellStyle name="Currency 4 2 2 2 2 2 3 4" xfId="13977" xr:uid="{05528310-6A0B-4685-8405-87AFC2469323}"/>
    <cellStyle name="Currency 4 2 2 2 2 2 3 4 2" xfId="36633" xr:uid="{DD3FB711-FBDF-466D-A094-0FAEB4FD1448}"/>
    <cellStyle name="Currency 4 2 2 2 2 2 3 5" xfId="25305" xr:uid="{0ECBB862-148B-4142-A9AA-7ABF67ABC9E0}"/>
    <cellStyle name="Currency 4 2 2 2 2 2 4" xfId="3585" xr:uid="{6CD4491B-3F71-476E-BCE9-FDB55E6077B5}"/>
    <cellStyle name="Currency 4 2 2 2 2 2 4 2" xfId="9249" xr:uid="{31CA7E6B-AF6D-470B-8352-672385395020}"/>
    <cellStyle name="Currency 4 2 2 2 2 2 4 2 2" xfId="20577" xr:uid="{04F49BCC-9FEE-4391-A52C-990B1D03EBC5}"/>
    <cellStyle name="Currency 4 2 2 2 2 2 4 2 2 2" xfId="43233" xr:uid="{78732856-0609-461C-891B-7E4B196E4BFF}"/>
    <cellStyle name="Currency 4 2 2 2 2 2 4 2 3" xfId="31905" xr:uid="{71CC2FD1-9B78-4B82-8BAD-94CF8033EFF1}"/>
    <cellStyle name="Currency 4 2 2 2 2 2 4 3" xfId="14913" xr:uid="{D2B77720-4FE7-4DCF-B2BF-8EFE343AD150}"/>
    <cellStyle name="Currency 4 2 2 2 2 2 4 3 2" xfId="37569" xr:uid="{A0DB6AC0-168A-48F6-BCE8-DC1747CDF074}"/>
    <cellStyle name="Currency 4 2 2 2 2 2 4 4" xfId="26241" xr:uid="{5067E54E-28AB-4E59-A0C8-EC485A035600}"/>
    <cellStyle name="Currency 4 2 2 2 2 2 5" xfId="6417" xr:uid="{7085C399-B56A-468F-9397-D58F19D90690}"/>
    <cellStyle name="Currency 4 2 2 2 2 2 5 2" xfId="17745" xr:uid="{711291EC-C681-4CE5-8A14-FC902CC9A3CA}"/>
    <cellStyle name="Currency 4 2 2 2 2 2 5 2 2" xfId="40401" xr:uid="{26B97D20-47E4-41A6-BE6C-66BC29418F96}"/>
    <cellStyle name="Currency 4 2 2 2 2 2 5 3" xfId="29073" xr:uid="{786BE541-C920-4911-BFEF-38C43312C13A}"/>
    <cellStyle name="Currency 4 2 2 2 2 2 6" xfId="12081" xr:uid="{2C9C2859-501A-4DF9-BFFD-FA5B84B8D365}"/>
    <cellStyle name="Currency 4 2 2 2 2 2 6 2" xfId="34737" xr:uid="{5E0622B9-A46F-49ED-A35D-FDC7040C4E2B}"/>
    <cellStyle name="Currency 4 2 2 2 2 2 7" xfId="23409" xr:uid="{C87977BE-C2BA-48CE-B6D1-7BA781304035}"/>
    <cellStyle name="Currency 4 2 2 2 2 3" xfId="1105" xr:uid="{0E771725-603F-452B-9DEA-4079238AD1EE}"/>
    <cellStyle name="Currency 4 2 2 2 2 3 2" xfId="2650" xr:uid="{AF50E408-422C-4D29-BD59-C4AB4C73C4E2}"/>
    <cellStyle name="Currency 4 2 2 2 2 3 2 2" xfId="5482" xr:uid="{95C491AA-7446-4711-B687-512BC8AE8869}"/>
    <cellStyle name="Currency 4 2 2 2 2 3 2 2 2" xfId="11146" xr:uid="{E0C7FF18-76F4-40CB-98A0-A0A6FE004F09}"/>
    <cellStyle name="Currency 4 2 2 2 2 3 2 2 2 2" xfId="22474" xr:uid="{B9856A4F-B32A-4CB8-A718-A52CABB49D7E}"/>
    <cellStyle name="Currency 4 2 2 2 2 3 2 2 2 2 2" xfId="45130" xr:uid="{89612A5F-0523-4EDD-A0A9-190905EDBABF}"/>
    <cellStyle name="Currency 4 2 2 2 2 3 2 2 2 3" xfId="33802" xr:uid="{CECB8549-6BF4-46D4-A9DB-2F100181B685}"/>
    <cellStyle name="Currency 4 2 2 2 2 3 2 2 3" xfId="16810" xr:uid="{C03439A7-7ED7-42F6-9207-42DE06FA3A23}"/>
    <cellStyle name="Currency 4 2 2 2 2 3 2 2 3 2" xfId="39466" xr:uid="{63922524-BB74-4C0F-89D5-C30669C7BDE0}"/>
    <cellStyle name="Currency 4 2 2 2 2 3 2 2 4" xfId="28138" xr:uid="{96AE420F-BAD9-4BAE-95ED-F4B926ACF36A}"/>
    <cellStyle name="Currency 4 2 2 2 2 3 2 3" xfId="8314" xr:uid="{A9F296F7-F641-4B84-8F0B-2545FCFCDBFD}"/>
    <cellStyle name="Currency 4 2 2 2 2 3 2 3 2" xfId="19642" xr:uid="{EC194189-EA37-4012-A9BA-4C04ED46272E}"/>
    <cellStyle name="Currency 4 2 2 2 2 3 2 3 2 2" xfId="42298" xr:uid="{7C628BFB-77E5-48A5-9304-E1A93ADCAB77}"/>
    <cellStyle name="Currency 4 2 2 2 2 3 2 3 3" xfId="30970" xr:uid="{62504958-B8F3-441B-A799-798A09C134DB}"/>
    <cellStyle name="Currency 4 2 2 2 2 3 2 4" xfId="13978" xr:uid="{2F0906DF-462F-42FA-9764-0C9322916EB1}"/>
    <cellStyle name="Currency 4 2 2 2 2 3 2 4 2" xfId="36634" xr:uid="{D9EDCF9D-9553-4969-BFF6-328E6B3C09D8}"/>
    <cellStyle name="Currency 4 2 2 2 2 3 2 5" xfId="25306" xr:uid="{DE44AC3C-E4EB-4233-97C2-D449AB74DB9C}"/>
    <cellStyle name="Currency 4 2 2 2 2 3 3" xfId="3937" xr:uid="{4DDEA623-C229-4F3F-BA40-46C6ED661161}"/>
    <cellStyle name="Currency 4 2 2 2 2 3 3 2" xfId="9601" xr:uid="{06599439-8822-49BF-A64C-A693659347E0}"/>
    <cellStyle name="Currency 4 2 2 2 2 3 3 2 2" xfId="20929" xr:uid="{87A1CD36-430C-40C0-BD4C-6EC22FE28E85}"/>
    <cellStyle name="Currency 4 2 2 2 2 3 3 2 2 2" xfId="43585" xr:uid="{684F248F-4FB7-49A2-BB9F-F84CF7AA15BA}"/>
    <cellStyle name="Currency 4 2 2 2 2 3 3 2 3" xfId="32257" xr:uid="{AD43F999-A20E-4567-851C-4D2DDB9490DB}"/>
    <cellStyle name="Currency 4 2 2 2 2 3 3 3" xfId="15265" xr:uid="{5112020F-323D-4FDA-B27E-EBBEBFFC51F7}"/>
    <cellStyle name="Currency 4 2 2 2 2 3 3 3 2" xfId="37921" xr:uid="{EA487610-1009-4BFE-A01E-7391E7E13BC5}"/>
    <cellStyle name="Currency 4 2 2 2 2 3 3 4" xfId="26593" xr:uid="{9E0ACA67-CE3B-43AC-81DF-5D8FAECFD44B}"/>
    <cellStyle name="Currency 4 2 2 2 2 3 4" xfId="6769" xr:uid="{7F89614F-C18B-4E50-BE12-0D6453A0D130}"/>
    <cellStyle name="Currency 4 2 2 2 2 3 4 2" xfId="18097" xr:uid="{A22F8685-CAB3-4C8C-8B6E-40BD94E5B79B}"/>
    <cellStyle name="Currency 4 2 2 2 2 3 4 2 2" xfId="40753" xr:uid="{D9311012-7400-46FA-82D6-C50B19ED6612}"/>
    <cellStyle name="Currency 4 2 2 2 2 3 4 3" xfId="29425" xr:uid="{7E3B9C23-9E16-4398-A06B-65A244346585}"/>
    <cellStyle name="Currency 4 2 2 2 2 3 5" xfId="12433" xr:uid="{C18F061A-CF98-4669-8D99-2A68A7D83973}"/>
    <cellStyle name="Currency 4 2 2 2 2 3 5 2" xfId="35089" xr:uid="{B488D5B4-5D50-4241-9EBE-29D4577E8FEA}"/>
    <cellStyle name="Currency 4 2 2 2 2 3 6" xfId="23761" xr:uid="{E627A0E7-D529-48C3-8695-0A4AE363CC01}"/>
    <cellStyle name="Currency 4 2 2 2 2 4" xfId="2651" xr:uid="{5EF9D8BF-F039-42F2-B42B-427D37C71764}"/>
    <cellStyle name="Currency 4 2 2 2 2 4 2" xfId="5483" xr:uid="{04B3A935-4F54-4978-87E2-AECCD5B22BE6}"/>
    <cellStyle name="Currency 4 2 2 2 2 4 2 2" xfId="11147" xr:uid="{44EDB459-6192-4B80-B418-30FD42E9B32A}"/>
    <cellStyle name="Currency 4 2 2 2 2 4 2 2 2" xfId="22475" xr:uid="{2A42D557-1B23-46DA-9815-5E6135D5C8FD}"/>
    <cellStyle name="Currency 4 2 2 2 2 4 2 2 2 2" xfId="45131" xr:uid="{6094A93D-BD7E-49E5-8678-DFCC37EC15CB}"/>
    <cellStyle name="Currency 4 2 2 2 2 4 2 2 3" xfId="33803" xr:uid="{49E2724D-8422-4D8A-83A0-0C1DCA41D1B2}"/>
    <cellStyle name="Currency 4 2 2 2 2 4 2 3" xfId="16811" xr:uid="{499A77E5-273F-4D9B-8226-B74CE306BC91}"/>
    <cellStyle name="Currency 4 2 2 2 2 4 2 3 2" xfId="39467" xr:uid="{6A3D405C-1940-4C0E-9181-A0474304AC3E}"/>
    <cellStyle name="Currency 4 2 2 2 2 4 2 4" xfId="28139" xr:uid="{ED92BE31-1E0E-4A75-B635-01C338370D4E}"/>
    <cellStyle name="Currency 4 2 2 2 2 4 3" xfId="8315" xr:uid="{5C5BD9B1-C30B-4150-83ED-B35D04D30872}"/>
    <cellStyle name="Currency 4 2 2 2 2 4 3 2" xfId="19643" xr:uid="{D98A3D02-FE3A-4BEE-88E5-B5334FA5F549}"/>
    <cellStyle name="Currency 4 2 2 2 2 4 3 2 2" xfId="42299" xr:uid="{FC040B85-01BF-4223-888F-6B63CCE6C688}"/>
    <cellStyle name="Currency 4 2 2 2 2 4 3 3" xfId="30971" xr:uid="{5C128417-8378-4F27-9956-E45156620B79}"/>
    <cellStyle name="Currency 4 2 2 2 2 4 4" xfId="13979" xr:uid="{A95A13AF-8ED3-41A4-847C-5673A4FFA6D5}"/>
    <cellStyle name="Currency 4 2 2 2 2 4 4 2" xfId="36635" xr:uid="{EDBF3DF2-297E-40D0-9D3A-EB0D50373087}"/>
    <cellStyle name="Currency 4 2 2 2 2 4 5" xfId="25307" xr:uid="{C9E4E6B5-F143-4494-A3A3-EDFF9235DB8D}"/>
    <cellStyle name="Currency 4 2 2 2 2 5" xfId="3233" xr:uid="{A50CD780-5336-4C2E-9321-75354C1FB981}"/>
    <cellStyle name="Currency 4 2 2 2 2 5 2" xfId="8897" xr:uid="{E012D2F2-8564-4843-A7AA-D12DDA1B7A14}"/>
    <cellStyle name="Currency 4 2 2 2 2 5 2 2" xfId="20225" xr:uid="{C6392013-3799-4DAC-9CCE-9DE4C6248454}"/>
    <cellStyle name="Currency 4 2 2 2 2 5 2 2 2" xfId="42881" xr:uid="{113A1683-E1B8-4957-889C-2E8AD55A1539}"/>
    <cellStyle name="Currency 4 2 2 2 2 5 2 3" xfId="31553" xr:uid="{F1F16FC7-DB57-4BE4-BCA9-9BEF4705D129}"/>
    <cellStyle name="Currency 4 2 2 2 2 5 3" xfId="14561" xr:uid="{C34728B5-9E47-49E8-B439-0EB223519A6E}"/>
    <cellStyle name="Currency 4 2 2 2 2 5 3 2" xfId="37217" xr:uid="{8CC27F59-C301-4D0F-B2BC-75B7FB6FAC34}"/>
    <cellStyle name="Currency 4 2 2 2 2 5 4" xfId="25889" xr:uid="{24DDD7DD-59F5-4301-9C41-CFB9EB9E6FC7}"/>
    <cellStyle name="Currency 4 2 2 2 2 6" xfId="6065" xr:uid="{C6E507C0-1968-45B0-B0FF-5AF03F855657}"/>
    <cellStyle name="Currency 4 2 2 2 2 6 2" xfId="17393" xr:uid="{D58A5B06-AFA9-48A3-9999-7C2F2A15EA91}"/>
    <cellStyle name="Currency 4 2 2 2 2 6 2 2" xfId="40049" xr:uid="{F00583ED-CB78-4638-B1F8-2E9DEEACC044}"/>
    <cellStyle name="Currency 4 2 2 2 2 6 3" xfId="28721" xr:uid="{A667E27C-CA8F-4F07-B913-4E8971F1EEF2}"/>
    <cellStyle name="Currency 4 2 2 2 2 7" xfId="11729" xr:uid="{DFB59C3A-C205-453E-BEC7-9212A7511DB8}"/>
    <cellStyle name="Currency 4 2 2 2 2 7 2" xfId="34385" xr:uid="{A5E7B536-463E-4D9A-A096-E3E32DEE2C32}"/>
    <cellStyle name="Currency 4 2 2 2 2 8" xfId="23057" xr:uid="{EE6313E9-20D9-4FC8-81C4-2F17E5E68550}"/>
    <cellStyle name="Currency 4 2 2 2 3" xfId="577" xr:uid="{B87C87A4-70FB-4DBE-8841-B3099BDEB5DC}"/>
    <cellStyle name="Currency 4 2 2 2 3 2" xfId="1281" xr:uid="{D049F594-DE22-46B0-A2F4-F2E1B4A50E11}"/>
    <cellStyle name="Currency 4 2 2 2 3 2 2" xfId="2652" xr:uid="{EBDC1601-6F99-4B02-B359-EE3CED747300}"/>
    <cellStyle name="Currency 4 2 2 2 3 2 2 2" xfId="5484" xr:uid="{2B0CB117-0E83-4918-80A6-8DA486094437}"/>
    <cellStyle name="Currency 4 2 2 2 3 2 2 2 2" xfId="11148" xr:uid="{9946D0CD-7460-4C3C-BA0E-CEDA3456D8B2}"/>
    <cellStyle name="Currency 4 2 2 2 3 2 2 2 2 2" xfId="22476" xr:uid="{BCD0430B-1517-4B78-A9EC-7E53BA225558}"/>
    <cellStyle name="Currency 4 2 2 2 3 2 2 2 2 2 2" xfId="45132" xr:uid="{B394AEDB-5418-43FC-A7DA-D13A77082876}"/>
    <cellStyle name="Currency 4 2 2 2 3 2 2 2 2 3" xfId="33804" xr:uid="{3EF74930-1194-48A7-8885-64D685D67A13}"/>
    <cellStyle name="Currency 4 2 2 2 3 2 2 2 3" xfId="16812" xr:uid="{B27A3232-FC22-4706-BD09-B8F1D9820593}"/>
    <cellStyle name="Currency 4 2 2 2 3 2 2 2 3 2" xfId="39468" xr:uid="{2893A6B4-49F3-4C70-BFE7-FA2E3B1E5803}"/>
    <cellStyle name="Currency 4 2 2 2 3 2 2 2 4" xfId="28140" xr:uid="{0B769177-6B71-48CC-AC90-B88801303A46}"/>
    <cellStyle name="Currency 4 2 2 2 3 2 2 3" xfId="8316" xr:uid="{363A19C0-1C23-4605-8302-B9B4688F3C6E}"/>
    <cellStyle name="Currency 4 2 2 2 3 2 2 3 2" xfId="19644" xr:uid="{A790BFC4-85E1-42A2-AEAB-D976BBC3220C}"/>
    <cellStyle name="Currency 4 2 2 2 3 2 2 3 2 2" xfId="42300" xr:uid="{FDE4CE5A-F302-4AC3-B0B2-423BFDE59F32}"/>
    <cellStyle name="Currency 4 2 2 2 3 2 2 3 3" xfId="30972" xr:uid="{5E3604E0-A58E-45D7-B072-A00EF82B6C2A}"/>
    <cellStyle name="Currency 4 2 2 2 3 2 2 4" xfId="13980" xr:uid="{1FB5A322-FE52-4355-9087-F22FDA302FB8}"/>
    <cellStyle name="Currency 4 2 2 2 3 2 2 4 2" xfId="36636" xr:uid="{4EF9ED4A-81FD-4192-A531-8A4A51E30A52}"/>
    <cellStyle name="Currency 4 2 2 2 3 2 2 5" xfId="25308" xr:uid="{0DB506BE-64A2-473E-BE28-D6D9AC0D4FA2}"/>
    <cellStyle name="Currency 4 2 2 2 3 2 3" xfId="4113" xr:uid="{563BA56D-60BE-4294-8E29-5DCF3B02E16C}"/>
    <cellStyle name="Currency 4 2 2 2 3 2 3 2" xfId="9777" xr:uid="{4C8A149A-EF70-456C-A20A-71A3E60B38DA}"/>
    <cellStyle name="Currency 4 2 2 2 3 2 3 2 2" xfId="21105" xr:uid="{8C6923B7-3E15-4850-8EC4-903B1F155B7F}"/>
    <cellStyle name="Currency 4 2 2 2 3 2 3 2 2 2" xfId="43761" xr:uid="{D1AA22C0-6196-442B-B183-DAEC8D17F127}"/>
    <cellStyle name="Currency 4 2 2 2 3 2 3 2 3" xfId="32433" xr:uid="{0B2635B4-D5BA-4BB9-9C81-C5E4A47E495C}"/>
    <cellStyle name="Currency 4 2 2 2 3 2 3 3" xfId="15441" xr:uid="{5C26F638-4667-4A07-BA5B-B38E2873B37A}"/>
    <cellStyle name="Currency 4 2 2 2 3 2 3 3 2" xfId="38097" xr:uid="{0593FD87-C122-49DB-B0D7-9AE48793D65B}"/>
    <cellStyle name="Currency 4 2 2 2 3 2 3 4" xfId="26769" xr:uid="{F37BC0CB-FF13-42B5-88B2-C5E19AF33D03}"/>
    <cellStyle name="Currency 4 2 2 2 3 2 4" xfId="6945" xr:uid="{E90CDA24-0FC2-4A07-8A11-B277C60AF5C0}"/>
    <cellStyle name="Currency 4 2 2 2 3 2 4 2" xfId="18273" xr:uid="{F16AAE00-7912-4EA9-8CAB-95E50E609CE6}"/>
    <cellStyle name="Currency 4 2 2 2 3 2 4 2 2" xfId="40929" xr:uid="{63811D12-5685-4705-82EA-1A2B894FBF9F}"/>
    <cellStyle name="Currency 4 2 2 2 3 2 4 3" xfId="29601" xr:uid="{E55790D8-EC13-4B78-BC2E-B69522707200}"/>
    <cellStyle name="Currency 4 2 2 2 3 2 5" xfId="12609" xr:uid="{12E7B4E8-5AAC-4B09-955F-77445F159A5D}"/>
    <cellStyle name="Currency 4 2 2 2 3 2 5 2" xfId="35265" xr:uid="{D3E410CE-D216-4164-879E-5F9EE8DB453B}"/>
    <cellStyle name="Currency 4 2 2 2 3 2 6" xfId="23937" xr:uid="{998C5C5D-B94B-45D8-9828-C6EB35AA2AE0}"/>
    <cellStyle name="Currency 4 2 2 2 3 3" xfId="2653" xr:uid="{46507547-ACDC-4C87-8965-A59F75B8935A}"/>
    <cellStyle name="Currency 4 2 2 2 3 3 2" xfId="5485" xr:uid="{96DDB5B3-5288-4B4F-AA9B-B332B6B47F70}"/>
    <cellStyle name="Currency 4 2 2 2 3 3 2 2" xfId="11149" xr:uid="{F1DA3694-A913-47EB-8552-0BFDA111B883}"/>
    <cellStyle name="Currency 4 2 2 2 3 3 2 2 2" xfId="22477" xr:uid="{010DF674-10F1-442C-B215-FD698FA2C130}"/>
    <cellStyle name="Currency 4 2 2 2 3 3 2 2 2 2" xfId="45133" xr:uid="{4E9B3385-956A-4E68-9D8C-86783DA77921}"/>
    <cellStyle name="Currency 4 2 2 2 3 3 2 2 3" xfId="33805" xr:uid="{F8611412-DF49-48C2-9862-116E7CF62D25}"/>
    <cellStyle name="Currency 4 2 2 2 3 3 2 3" xfId="16813" xr:uid="{218B5DBC-02F9-4FCA-9ED3-A3B2D7075B11}"/>
    <cellStyle name="Currency 4 2 2 2 3 3 2 3 2" xfId="39469" xr:uid="{2B139341-C927-43E8-954A-25C620D5C305}"/>
    <cellStyle name="Currency 4 2 2 2 3 3 2 4" xfId="28141" xr:uid="{7F7622D3-D60D-4E30-BBE4-7487211A1437}"/>
    <cellStyle name="Currency 4 2 2 2 3 3 3" xfId="8317" xr:uid="{B912E39E-1C05-4793-92AC-73DA6B844D65}"/>
    <cellStyle name="Currency 4 2 2 2 3 3 3 2" xfId="19645" xr:uid="{DE363B5F-7CD8-4713-AD38-C8A34A1D99DB}"/>
    <cellStyle name="Currency 4 2 2 2 3 3 3 2 2" xfId="42301" xr:uid="{C73E5B06-936A-4387-A999-CD3806D6C5B7}"/>
    <cellStyle name="Currency 4 2 2 2 3 3 3 3" xfId="30973" xr:uid="{4A4EE04F-5531-41BC-B1CE-26FCED873733}"/>
    <cellStyle name="Currency 4 2 2 2 3 3 4" xfId="13981" xr:uid="{1DE312D2-B6D5-40EA-9A77-D5823F7B7AFC}"/>
    <cellStyle name="Currency 4 2 2 2 3 3 4 2" xfId="36637" xr:uid="{8686A565-C10D-4FCF-88E8-3FD563883408}"/>
    <cellStyle name="Currency 4 2 2 2 3 3 5" xfId="25309" xr:uid="{4232851A-E0D2-4CFF-B888-A59964CD6954}"/>
    <cellStyle name="Currency 4 2 2 2 3 4" xfId="3409" xr:uid="{481FAFCD-1A8A-492C-9203-7ACBF8B51D20}"/>
    <cellStyle name="Currency 4 2 2 2 3 4 2" xfId="9073" xr:uid="{CF8AF441-47B4-425E-A549-869A74B0CB9B}"/>
    <cellStyle name="Currency 4 2 2 2 3 4 2 2" xfId="20401" xr:uid="{354AF02F-AFCC-4719-B472-B085B2E6BC21}"/>
    <cellStyle name="Currency 4 2 2 2 3 4 2 2 2" xfId="43057" xr:uid="{61E2597F-1B3E-40D6-8A15-554E913547FF}"/>
    <cellStyle name="Currency 4 2 2 2 3 4 2 3" xfId="31729" xr:uid="{DCEA0943-4231-491F-844B-86C8D92FBB04}"/>
    <cellStyle name="Currency 4 2 2 2 3 4 3" xfId="14737" xr:uid="{EEA8E731-C028-4343-AEE4-1A014B7C276F}"/>
    <cellStyle name="Currency 4 2 2 2 3 4 3 2" xfId="37393" xr:uid="{971EFB40-817E-4581-80E1-5E5CC32B3917}"/>
    <cellStyle name="Currency 4 2 2 2 3 4 4" xfId="26065" xr:uid="{E17A2B46-A732-49A3-AA9E-DF4F859C5C95}"/>
    <cellStyle name="Currency 4 2 2 2 3 5" xfId="6241" xr:uid="{4BBEB00D-3869-40B3-8DE4-882D942AA630}"/>
    <cellStyle name="Currency 4 2 2 2 3 5 2" xfId="17569" xr:uid="{6B28F6A1-B791-48B8-A00A-159B14D79CC1}"/>
    <cellStyle name="Currency 4 2 2 2 3 5 2 2" xfId="40225" xr:uid="{B2A27956-0C7E-461B-8A54-D2B7B010934E}"/>
    <cellStyle name="Currency 4 2 2 2 3 5 3" xfId="28897" xr:uid="{D6992AE8-DDBD-4C56-A0C7-1FE4DE66D12F}"/>
    <cellStyle name="Currency 4 2 2 2 3 6" xfId="11905" xr:uid="{EADA7707-9672-4340-A91D-4F65879A2BA5}"/>
    <cellStyle name="Currency 4 2 2 2 3 6 2" xfId="34561" xr:uid="{BA3598D8-633C-4EC2-9931-F6D0ED5CC290}"/>
    <cellStyle name="Currency 4 2 2 2 3 7" xfId="23233" xr:uid="{47FA8F87-72EB-4C6B-81F3-5B998548EAC3}"/>
    <cellStyle name="Currency 4 2 2 2 4" xfId="929" xr:uid="{EDB44101-62FE-4CAB-AA19-0246014B8777}"/>
    <cellStyle name="Currency 4 2 2 2 4 2" xfId="2654" xr:uid="{36AECF9A-2C8A-416A-A6A9-FDD7A4BA4207}"/>
    <cellStyle name="Currency 4 2 2 2 4 2 2" xfId="5486" xr:uid="{F6AEEC87-08E0-4064-95B9-2F44A8AD117E}"/>
    <cellStyle name="Currency 4 2 2 2 4 2 2 2" xfId="11150" xr:uid="{91E59567-650E-4C57-A89D-CC2A6D04A3EA}"/>
    <cellStyle name="Currency 4 2 2 2 4 2 2 2 2" xfId="22478" xr:uid="{3E04AAA2-9C6B-4F34-BE30-480FD0A4A0F6}"/>
    <cellStyle name="Currency 4 2 2 2 4 2 2 2 2 2" xfId="45134" xr:uid="{5261D7A1-8022-4E66-8843-00C065BA70DA}"/>
    <cellStyle name="Currency 4 2 2 2 4 2 2 2 3" xfId="33806" xr:uid="{EC041BE7-095B-4A6A-9EA4-389DB2A920C2}"/>
    <cellStyle name="Currency 4 2 2 2 4 2 2 3" xfId="16814" xr:uid="{8282834D-2634-4BCC-BBE6-F39C605EE33A}"/>
    <cellStyle name="Currency 4 2 2 2 4 2 2 3 2" xfId="39470" xr:uid="{2904E979-5308-4ED6-B878-C0D85AE75205}"/>
    <cellStyle name="Currency 4 2 2 2 4 2 2 4" xfId="28142" xr:uid="{F8A038A3-595B-4213-B984-E83B9EC0D5BD}"/>
    <cellStyle name="Currency 4 2 2 2 4 2 3" xfId="8318" xr:uid="{97CE3A63-741E-40B1-8412-BC800E8E8630}"/>
    <cellStyle name="Currency 4 2 2 2 4 2 3 2" xfId="19646" xr:uid="{E5914506-BBC9-4F40-A90F-6A01E8E64156}"/>
    <cellStyle name="Currency 4 2 2 2 4 2 3 2 2" xfId="42302" xr:uid="{731688AE-DF6D-4391-BC6D-A36D07E1C8AA}"/>
    <cellStyle name="Currency 4 2 2 2 4 2 3 3" xfId="30974" xr:uid="{6A2F9A80-1E3F-4B7F-80A8-AD853FAAF305}"/>
    <cellStyle name="Currency 4 2 2 2 4 2 4" xfId="13982" xr:uid="{7C8116F5-72F2-4DAF-8B64-42F6ACD10549}"/>
    <cellStyle name="Currency 4 2 2 2 4 2 4 2" xfId="36638" xr:uid="{7DD39883-CF82-4702-9092-9037116E6137}"/>
    <cellStyle name="Currency 4 2 2 2 4 2 5" xfId="25310" xr:uid="{526BEC18-04CC-47E2-BE19-3DAFA39DEA72}"/>
    <cellStyle name="Currency 4 2 2 2 4 3" xfId="3761" xr:uid="{0C4B3938-3008-48F4-8015-AE1588DC3A56}"/>
    <cellStyle name="Currency 4 2 2 2 4 3 2" xfId="9425" xr:uid="{188D8704-4B13-462F-B9B7-2D0AC80DE2FC}"/>
    <cellStyle name="Currency 4 2 2 2 4 3 2 2" xfId="20753" xr:uid="{C4981F55-6A90-4D8A-B720-6F18270B7D47}"/>
    <cellStyle name="Currency 4 2 2 2 4 3 2 2 2" xfId="43409" xr:uid="{23512889-DEA5-43BD-8141-CE3C17332A03}"/>
    <cellStyle name="Currency 4 2 2 2 4 3 2 3" xfId="32081" xr:uid="{E9B45C78-1DDA-45C1-AC61-80CE7FD33A1C}"/>
    <cellStyle name="Currency 4 2 2 2 4 3 3" xfId="15089" xr:uid="{6C0C00CA-7857-450D-8CCF-78BE5EF67837}"/>
    <cellStyle name="Currency 4 2 2 2 4 3 3 2" xfId="37745" xr:uid="{F406AAB6-9E68-48FB-B9BD-A46C9E1F6468}"/>
    <cellStyle name="Currency 4 2 2 2 4 3 4" xfId="26417" xr:uid="{B00B8494-45AB-4D66-9DDF-0B192E6A9736}"/>
    <cellStyle name="Currency 4 2 2 2 4 4" xfId="6593" xr:uid="{447AECDE-DD58-407E-B272-1A76E73F4002}"/>
    <cellStyle name="Currency 4 2 2 2 4 4 2" xfId="17921" xr:uid="{07063FDA-6381-4312-943E-66040EFC9348}"/>
    <cellStyle name="Currency 4 2 2 2 4 4 2 2" xfId="40577" xr:uid="{25C4532C-3681-491A-B9BC-473DE1D8FAAA}"/>
    <cellStyle name="Currency 4 2 2 2 4 4 3" xfId="29249" xr:uid="{20BADDA1-92E6-411E-ACA9-63A924D36D2D}"/>
    <cellStyle name="Currency 4 2 2 2 4 5" xfId="12257" xr:uid="{FB85BDCC-F0D7-41B3-9113-5EE9DA1F846D}"/>
    <cellStyle name="Currency 4 2 2 2 4 5 2" xfId="34913" xr:uid="{BDC73896-51E8-4FE9-A90B-49BC3C50EAC8}"/>
    <cellStyle name="Currency 4 2 2 2 4 6" xfId="23585" xr:uid="{D0139855-1B34-4CF0-9E2A-98A7B4D5CFBC}"/>
    <cellStyle name="Currency 4 2 2 2 5" xfId="2655" xr:uid="{BFBE608C-237E-46C0-B79F-2419EB36588B}"/>
    <cellStyle name="Currency 4 2 2 2 5 2" xfId="5487" xr:uid="{13BD7E4A-C78C-46F5-8F44-D5B274F2EF84}"/>
    <cellStyle name="Currency 4 2 2 2 5 2 2" xfId="11151" xr:uid="{3D2607E3-8CFF-4F52-AF30-1B597E06857B}"/>
    <cellStyle name="Currency 4 2 2 2 5 2 2 2" xfId="22479" xr:uid="{2F9615F7-041A-41F3-9907-67CFFF2DC569}"/>
    <cellStyle name="Currency 4 2 2 2 5 2 2 2 2" xfId="45135" xr:uid="{F1778185-CE58-43F8-A69D-F36BD7D6AEA7}"/>
    <cellStyle name="Currency 4 2 2 2 5 2 2 3" xfId="33807" xr:uid="{24480062-EBDD-4F22-8A1C-5A7BB175BA84}"/>
    <cellStyle name="Currency 4 2 2 2 5 2 3" xfId="16815" xr:uid="{9F4C8F86-BE60-44F4-83C8-8378E89A1BC9}"/>
    <cellStyle name="Currency 4 2 2 2 5 2 3 2" xfId="39471" xr:uid="{E33A231A-5DB0-47B1-9260-9A29C85C90CB}"/>
    <cellStyle name="Currency 4 2 2 2 5 2 4" xfId="28143" xr:uid="{D3CA752D-B500-4A45-9B42-79A95E02C071}"/>
    <cellStyle name="Currency 4 2 2 2 5 3" xfId="8319" xr:uid="{946D85B2-0DE8-4A19-B797-DC11A1B4A692}"/>
    <cellStyle name="Currency 4 2 2 2 5 3 2" xfId="19647" xr:uid="{9F482F93-BF39-4045-833E-406D5F6F1935}"/>
    <cellStyle name="Currency 4 2 2 2 5 3 2 2" xfId="42303" xr:uid="{0F0EF5C1-2300-4D2D-B96F-312EBE65A13F}"/>
    <cellStyle name="Currency 4 2 2 2 5 3 3" xfId="30975" xr:uid="{6FA359BF-F4AA-4957-8257-9CC4CC854F37}"/>
    <cellStyle name="Currency 4 2 2 2 5 4" xfId="13983" xr:uid="{F3AEB19A-828D-486C-972C-1C005DFDA9E5}"/>
    <cellStyle name="Currency 4 2 2 2 5 4 2" xfId="36639" xr:uid="{1078D754-AA2C-427E-934E-C4DE2515E907}"/>
    <cellStyle name="Currency 4 2 2 2 5 5" xfId="25311" xr:uid="{13E27C00-703E-4B1A-A88F-5761205ED1B2}"/>
    <cellStyle name="Currency 4 2 2 2 6" xfId="3057" xr:uid="{9170E333-7FC0-41FE-81E9-21DCA2CB55A8}"/>
    <cellStyle name="Currency 4 2 2 2 6 2" xfId="8721" xr:uid="{8BE9C27C-5A1E-4C0C-B0EA-91F24B559741}"/>
    <cellStyle name="Currency 4 2 2 2 6 2 2" xfId="20049" xr:uid="{5858180F-CF8B-42BF-B773-D7683BE6AEA3}"/>
    <cellStyle name="Currency 4 2 2 2 6 2 2 2" xfId="42705" xr:uid="{F4D13605-AD74-4B80-BD94-F8A26A2027B7}"/>
    <cellStyle name="Currency 4 2 2 2 6 2 3" xfId="31377" xr:uid="{B89F06F5-100D-4E3C-AC2D-68C7AC61B772}"/>
    <cellStyle name="Currency 4 2 2 2 6 3" xfId="14385" xr:uid="{DC5AA71E-C314-4072-A518-B6102D6F2472}"/>
    <cellStyle name="Currency 4 2 2 2 6 3 2" xfId="37041" xr:uid="{20104D1E-1A7B-44BD-BD8B-6DE906D6D5E3}"/>
    <cellStyle name="Currency 4 2 2 2 6 4" xfId="25713" xr:uid="{F1E70B43-5F7F-4F7C-ABE9-95AA86FBE91A}"/>
    <cellStyle name="Currency 4 2 2 2 7" xfId="5889" xr:uid="{E4759E42-2A55-4550-8615-2699BCBD0565}"/>
    <cellStyle name="Currency 4 2 2 2 7 2" xfId="17217" xr:uid="{1C9C1612-07D1-46BF-8D9E-E8FCD332E7DD}"/>
    <cellStyle name="Currency 4 2 2 2 7 2 2" xfId="39873" xr:uid="{D3A5537A-63ED-44AA-816B-35CE7FC3B5F9}"/>
    <cellStyle name="Currency 4 2 2 2 7 3" xfId="28545" xr:uid="{C7CFE048-F216-452A-ACDE-251AAAE9DEB7}"/>
    <cellStyle name="Currency 4 2 2 2 8" xfId="11553" xr:uid="{80D10493-DC4F-493F-B009-32A3E7E3E794}"/>
    <cellStyle name="Currency 4 2 2 2 8 2" xfId="34209" xr:uid="{D4F49810-A5BB-449B-8895-1E809C8E87F7}"/>
    <cellStyle name="Currency 4 2 2 2 9" xfId="22881" xr:uid="{2DDD16CA-C01D-4A28-955A-B09B422D378A}"/>
    <cellStyle name="Currency 4 2 2 3" xfId="313" xr:uid="{9430DF11-8CBE-4D79-AA49-439645C21628}"/>
    <cellStyle name="Currency 4 2 2 3 2" xfId="665" xr:uid="{33D0B52D-2D44-4CF3-9420-D86F284DD94D}"/>
    <cellStyle name="Currency 4 2 2 3 2 2" xfId="1369" xr:uid="{B6170A12-C366-4D5F-9D17-701525D8DC6F}"/>
    <cellStyle name="Currency 4 2 2 3 2 2 2" xfId="2656" xr:uid="{2AC86B86-72A5-4151-A1C0-0DF076395E8F}"/>
    <cellStyle name="Currency 4 2 2 3 2 2 2 2" xfId="5488" xr:uid="{052D05A3-0FDF-4180-8AE1-28FB5EF16328}"/>
    <cellStyle name="Currency 4 2 2 3 2 2 2 2 2" xfId="11152" xr:uid="{C13F7678-6164-4EF2-9AD1-27CA9C428FDA}"/>
    <cellStyle name="Currency 4 2 2 3 2 2 2 2 2 2" xfId="22480" xr:uid="{DFBD65FC-F8DA-4457-9D38-8FDD0662E032}"/>
    <cellStyle name="Currency 4 2 2 3 2 2 2 2 2 2 2" xfId="45136" xr:uid="{9AAD9060-4DE4-4EC3-BA61-09CD78E979E3}"/>
    <cellStyle name="Currency 4 2 2 3 2 2 2 2 2 3" xfId="33808" xr:uid="{D41F4AC2-FD05-48C4-9001-D2B82A398110}"/>
    <cellStyle name="Currency 4 2 2 3 2 2 2 2 3" xfId="16816" xr:uid="{784C0B81-C188-4E21-9462-48F5C54E458F}"/>
    <cellStyle name="Currency 4 2 2 3 2 2 2 2 3 2" xfId="39472" xr:uid="{5D3E9DA2-D87A-4EFF-A08D-EC140F009A24}"/>
    <cellStyle name="Currency 4 2 2 3 2 2 2 2 4" xfId="28144" xr:uid="{E5E782F2-2598-46C0-99F8-8C89DE033C43}"/>
    <cellStyle name="Currency 4 2 2 3 2 2 2 3" xfId="8320" xr:uid="{FD8CC835-51B5-4D0B-8C51-A162E6972D44}"/>
    <cellStyle name="Currency 4 2 2 3 2 2 2 3 2" xfId="19648" xr:uid="{0D8FBBF8-CE16-4E30-A504-A7D6AB50BA04}"/>
    <cellStyle name="Currency 4 2 2 3 2 2 2 3 2 2" xfId="42304" xr:uid="{28053042-A7A8-45DF-860B-6598ABE5361C}"/>
    <cellStyle name="Currency 4 2 2 3 2 2 2 3 3" xfId="30976" xr:uid="{42ADE9BD-F851-4210-8559-F7950AEC7050}"/>
    <cellStyle name="Currency 4 2 2 3 2 2 2 4" xfId="13984" xr:uid="{64C072D8-62CF-45E0-93AD-31ECD65A2452}"/>
    <cellStyle name="Currency 4 2 2 3 2 2 2 4 2" xfId="36640" xr:uid="{DA74EF05-D499-4DEC-A4FC-185806792F20}"/>
    <cellStyle name="Currency 4 2 2 3 2 2 2 5" xfId="25312" xr:uid="{39E828D0-BEF8-4504-94FA-2C22EE88FC16}"/>
    <cellStyle name="Currency 4 2 2 3 2 2 3" xfId="4201" xr:uid="{46BB35DD-041A-48CA-A221-93B23134FD2F}"/>
    <cellStyle name="Currency 4 2 2 3 2 2 3 2" xfId="9865" xr:uid="{7EABB9E5-2FFF-4F47-B4B5-B7E21876915A}"/>
    <cellStyle name="Currency 4 2 2 3 2 2 3 2 2" xfId="21193" xr:uid="{6BB40D87-166F-4C8A-A5F4-710FC09ED527}"/>
    <cellStyle name="Currency 4 2 2 3 2 2 3 2 2 2" xfId="43849" xr:uid="{469AB6B6-C755-415A-9D9B-D892F941C0BE}"/>
    <cellStyle name="Currency 4 2 2 3 2 2 3 2 3" xfId="32521" xr:uid="{0C81CF75-94E3-4ADF-8E75-BB66D37F65E8}"/>
    <cellStyle name="Currency 4 2 2 3 2 2 3 3" xfId="15529" xr:uid="{94F1F7E0-3BB6-47B3-B5E4-5FCFBA17CDF2}"/>
    <cellStyle name="Currency 4 2 2 3 2 2 3 3 2" xfId="38185" xr:uid="{CB744C2F-76BA-4F36-80F7-AD695F43D1D6}"/>
    <cellStyle name="Currency 4 2 2 3 2 2 3 4" xfId="26857" xr:uid="{C3F13302-A9AA-4FE5-9051-2B51312B8565}"/>
    <cellStyle name="Currency 4 2 2 3 2 2 4" xfId="7033" xr:uid="{59D97D16-97BC-4351-8B7B-D7CBCFD156D5}"/>
    <cellStyle name="Currency 4 2 2 3 2 2 4 2" xfId="18361" xr:uid="{66798979-8462-4ECE-9A04-5B14BF31239A}"/>
    <cellStyle name="Currency 4 2 2 3 2 2 4 2 2" xfId="41017" xr:uid="{CC39A880-EDA3-416F-869B-34345DDA2EB5}"/>
    <cellStyle name="Currency 4 2 2 3 2 2 4 3" xfId="29689" xr:uid="{CA0008E6-614A-42C1-8842-14562FBB1451}"/>
    <cellStyle name="Currency 4 2 2 3 2 2 5" xfId="12697" xr:uid="{2FAA1769-2D8C-4C8C-AE05-EB35F89F79EE}"/>
    <cellStyle name="Currency 4 2 2 3 2 2 5 2" xfId="35353" xr:uid="{606F52BD-B5F0-4BF1-907D-6B88CE643A62}"/>
    <cellStyle name="Currency 4 2 2 3 2 2 6" xfId="24025" xr:uid="{21DB5D2E-7D97-4DDF-9BF0-94E84BCBE994}"/>
    <cellStyle name="Currency 4 2 2 3 2 3" xfId="2657" xr:uid="{B6CEE712-2DB9-437D-BFFB-4BBBB81EA429}"/>
    <cellStyle name="Currency 4 2 2 3 2 3 2" xfId="5489" xr:uid="{EDD21581-EC94-4C7D-B6DC-8CB44C7C1186}"/>
    <cellStyle name="Currency 4 2 2 3 2 3 2 2" xfId="11153" xr:uid="{A2183342-5DF7-4069-B27B-9581BA66AADC}"/>
    <cellStyle name="Currency 4 2 2 3 2 3 2 2 2" xfId="22481" xr:uid="{C75BF2C8-FA5C-49F6-A52F-A48A2C3120C8}"/>
    <cellStyle name="Currency 4 2 2 3 2 3 2 2 2 2" xfId="45137" xr:uid="{4F2584E4-1983-40B3-9F04-168F9B130B2F}"/>
    <cellStyle name="Currency 4 2 2 3 2 3 2 2 3" xfId="33809" xr:uid="{E724DCC3-DC04-4062-874F-74E7A1CF5EB1}"/>
    <cellStyle name="Currency 4 2 2 3 2 3 2 3" xfId="16817" xr:uid="{2B6E45B3-357D-4924-B29B-CDFAACFD9E3A}"/>
    <cellStyle name="Currency 4 2 2 3 2 3 2 3 2" xfId="39473" xr:uid="{E1C14276-08BA-4443-A61E-CF54D0CDDCF0}"/>
    <cellStyle name="Currency 4 2 2 3 2 3 2 4" xfId="28145" xr:uid="{E9C54613-154D-4F5C-AAC3-27BFD395DA0B}"/>
    <cellStyle name="Currency 4 2 2 3 2 3 3" xfId="8321" xr:uid="{E83F49FF-ABFC-4CCF-B977-07C664770D36}"/>
    <cellStyle name="Currency 4 2 2 3 2 3 3 2" xfId="19649" xr:uid="{6E6F9984-4AC9-4224-97D9-AC34908F8243}"/>
    <cellStyle name="Currency 4 2 2 3 2 3 3 2 2" xfId="42305" xr:uid="{CF7B8B59-7AFB-460C-9EB4-7DB37DED88F4}"/>
    <cellStyle name="Currency 4 2 2 3 2 3 3 3" xfId="30977" xr:uid="{849CDF13-7EB9-47E8-A83F-80D3D348514E}"/>
    <cellStyle name="Currency 4 2 2 3 2 3 4" xfId="13985" xr:uid="{1A32578D-FAD2-4FB6-96F2-A813ABB86714}"/>
    <cellStyle name="Currency 4 2 2 3 2 3 4 2" xfId="36641" xr:uid="{D8BD3156-488D-43D3-9E0B-D3258213CAB8}"/>
    <cellStyle name="Currency 4 2 2 3 2 3 5" xfId="25313" xr:uid="{59D69CEC-D3EC-4946-9EE5-53D78499496A}"/>
    <cellStyle name="Currency 4 2 2 3 2 4" xfId="3497" xr:uid="{E0601EAF-4138-4F43-AC24-6DD5A6233340}"/>
    <cellStyle name="Currency 4 2 2 3 2 4 2" xfId="9161" xr:uid="{49289408-8521-494A-A4C6-68F9C4BEA171}"/>
    <cellStyle name="Currency 4 2 2 3 2 4 2 2" xfId="20489" xr:uid="{6EAFA6A0-141F-4673-8D1E-A93A5867AAA3}"/>
    <cellStyle name="Currency 4 2 2 3 2 4 2 2 2" xfId="43145" xr:uid="{95D3E3BC-550B-42B3-80C3-A7CA92431FB1}"/>
    <cellStyle name="Currency 4 2 2 3 2 4 2 3" xfId="31817" xr:uid="{A49882C7-BA4C-4F8C-8559-69D51FA04842}"/>
    <cellStyle name="Currency 4 2 2 3 2 4 3" xfId="14825" xr:uid="{EC0F1A14-EBEA-438B-A7D4-123B02823FED}"/>
    <cellStyle name="Currency 4 2 2 3 2 4 3 2" xfId="37481" xr:uid="{9F87751F-5BB4-4F7A-A28C-C031ABBE71EB}"/>
    <cellStyle name="Currency 4 2 2 3 2 4 4" xfId="26153" xr:uid="{B42D6A0F-F5D9-4163-BC47-BFD486F8A024}"/>
    <cellStyle name="Currency 4 2 2 3 2 5" xfId="6329" xr:uid="{50535A52-6809-4D5E-92E2-DC9C78ADBF8F}"/>
    <cellStyle name="Currency 4 2 2 3 2 5 2" xfId="17657" xr:uid="{A115BF5B-16ED-4822-9F65-E8E5D53745B7}"/>
    <cellStyle name="Currency 4 2 2 3 2 5 2 2" xfId="40313" xr:uid="{054F549C-1626-4102-B844-F456A53804A2}"/>
    <cellStyle name="Currency 4 2 2 3 2 5 3" xfId="28985" xr:uid="{1D41D431-2224-4D5B-899D-6111FA2B6700}"/>
    <cellStyle name="Currency 4 2 2 3 2 6" xfId="11993" xr:uid="{408C79B6-7332-4404-9494-EE54829242EB}"/>
    <cellStyle name="Currency 4 2 2 3 2 6 2" xfId="34649" xr:uid="{5EB7055F-79A4-4863-9A80-0127FBD60206}"/>
    <cellStyle name="Currency 4 2 2 3 2 7" xfId="23321" xr:uid="{ABF20D6F-9495-41C4-A691-B2156D448190}"/>
    <cellStyle name="Currency 4 2 2 3 3" xfId="1017" xr:uid="{6BDE6565-2D55-40CC-B45B-503BF164AFA9}"/>
    <cellStyle name="Currency 4 2 2 3 3 2" xfId="2658" xr:uid="{D2A19C36-44EA-45B1-95E0-335439E56348}"/>
    <cellStyle name="Currency 4 2 2 3 3 2 2" xfId="5490" xr:uid="{0A64857F-E431-472E-A2B0-133A18CB0C8F}"/>
    <cellStyle name="Currency 4 2 2 3 3 2 2 2" xfId="11154" xr:uid="{0ACA8EF1-E080-435D-B0EE-501B80A46E3A}"/>
    <cellStyle name="Currency 4 2 2 3 3 2 2 2 2" xfId="22482" xr:uid="{219BB0EB-161A-4FC1-B613-0EA21512B305}"/>
    <cellStyle name="Currency 4 2 2 3 3 2 2 2 2 2" xfId="45138" xr:uid="{C8CA9525-CF5B-46F6-8CD7-EA88F6E23ABD}"/>
    <cellStyle name="Currency 4 2 2 3 3 2 2 2 3" xfId="33810" xr:uid="{36207CFF-21D5-4382-9B74-40097EA1D296}"/>
    <cellStyle name="Currency 4 2 2 3 3 2 2 3" xfId="16818" xr:uid="{BE6DA225-8B27-43C6-9983-1E8A774B6747}"/>
    <cellStyle name="Currency 4 2 2 3 3 2 2 3 2" xfId="39474" xr:uid="{57A1B230-7253-480D-A867-67361F8612A8}"/>
    <cellStyle name="Currency 4 2 2 3 3 2 2 4" xfId="28146" xr:uid="{FE7C1E49-B7DD-40A9-B184-C5CC6E77769A}"/>
    <cellStyle name="Currency 4 2 2 3 3 2 3" xfId="8322" xr:uid="{8A9BC586-DC7B-43FA-868D-E06A29611CCE}"/>
    <cellStyle name="Currency 4 2 2 3 3 2 3 2" xfId="19650" xr:uid="{F6606125-C16C-45FD-82A6-FF74DBC1EA68}"/>
    <cellStyle name="Currency 4 2 2 3 3 2 3 2 2" xfId="42306" xr:uid="{30C2362B-D6BE-4F1B-960C-330363C911BA}"/>
    <cellStyle name="Currency 4 2 2 3 3 2 3 3" xfId="30978" xr:uid="{EE1C54F8-F0A7-461D-AAE8-51415CBDF553}"/>
    <cellStyle name="Currency 4 2 2 3 3 2 4" xfId="13986" xr:uid="{428A6894-EB93-4A47-876F-61E3114184ED}"/>
    <cellStyle name="Currency 4 2 2 3 3 2 4 2" xfId="36642" xr:uid="{E41C5047-023F-4F34-9464-2DD79192B3D5}"/>
    <cellStyle name="Currency 4 2 2 3 3 2 5" xfId="25314" xr:uid="{E42AD3EE-FD87-4D07-9A2C-C296CF0AD119}"/>
    <cellStyle name="Currency 4 2 2 3 3 3" xfId="3849" xr:uid="{BCF9C8D9-3F05-4352-B6DC-621EDF2CA7F0}"/>
    <cellStyle name="Currency 4 2 2 3 3 3 2" xfId="9513" xr:uid="{0C484C04-F2BC-491C-8EE1-283E78BC8A31}"/>
    <cellStyle name="Currency 4 2 2 3 3 3 2 2" xfId="20841" xr:uid="{19600D95-E017-4DB4-84A9-71B992015BBA}"/>
    <cellStyle name="Currency 4 2 2 3 3 3 2 2 2" xfId="43497" xr:uid="{A5C8493B-87E0-4784-95B6-54B9D1B2FE9A}"/>
    <cellStyle name="Currency 4 2 2 3 3 3 2 3" xfId="32169" xr:uid="{B88E07C4-1F27-4E58-A412-422EC779ADC0}"/>
    <cellStyle name="Currency 4 2 2 3 3 3 3" xfId="15177" xr:uid="{3A16ED70-2F45-46FF-9812-A9A9BAFA0455}"/>
    <cellStyle name="Currency 4 2 2 3 3 3 3 2" xfId="37833" xr:uid="{82B303A4-A931-494B-9E90-C14C79FD1AB2}"/>
    <cellStyle name="Currency 4 2 2 3 3 3 4" xfId="26505" xr:uid="{332588FA-B25D-42E8-B55A-108FFAA89293}"/>
    <cellStyle name="Currency 4 2 2 3 3 4" xfId="6681" xr:uid="{214989FA-BAB0-4538-9299-97DF5B306536}"/>
    <cellStyle name="Currency 4 2 2 3 3 4 2" xfId="18009" xr:uid="{51A2606E-236E-49E7-8B41-39AA3C3BB32B}"/>
    <cellStyle name="Currency 4 2 2 3 3 4 2 2" xfId="40665" xr:uid="{73369357-9B27-4614-8DD8-1F5C1ACC27FE}"/>
    <cellStyle name="Currency 4 2 2 3 3 4 3" xfId="29337" xr:uid="{157D6263-5D64-45AD-89A3-9E6C3BDC9B6B}"/>
    <cellStyle name="Currency 4 2 2 3 3 5" xfId="12345" xr:uid="{8160F2BA-0754-4CB3-8144-7D2B5DFC3EC6}"/>
    <cellStyle name="Currency 4 2 2 3 3 5 2" xfId="35001" xr:uid="{6ECC850C-F6CE-4816-A238-07880CE1763F}"/>
    <cellStyle name="Currency 4 2 2 3 3 6" xfId="23673" xr:uid="{927B2CF9-37CC-4EBA-BEA3-D149259B0105}"/>
    <cellStyle name="Currency 4 2 2 3 4" xfId="2659" xr:uid="{F6B7C3F6-3D68-4D4B-BA15-5E42BA30C0F6}"/>
    <cellStyle name="Currency 4 2 2 3 4 2" xfId="5491" xr:uid="{E228F957-5F78-4A08-AF43-6497F686CE37}"/>
    <cellStyle name="Currency 4 2 2 3 4 2 2" xfId="11155" xr:uid="{37EDA294-CD24-4D45-8728-1FA0389B5120}"/>
    <cellStyle name="Currency 4 2 2 3 4 2 2 2" xfId="22483" xr:uid="{88E587D6-C54A-4847-8E26-7C6FFE4944EE}"/>
    <cellStyle name="Currency 4 2 2 3 4 2 2 2 2" xfId="45139" xr:uid="{E3984CA4-0C55-48F3-BF1A-643E195D3086}"/>
    <cellStyle name="Currency 4 2 2 3 4 2 2 3" xfId="33811" xr:uid="{3D04F3C5-E4F9-4CA6-BA49-8D38AC82CDE2}"/>
    <cellStyle name="Currency 4 2 2 3 4 2 3" xfId="16819" xr:uid="{76833CD9-19CD-49E5-9A78-AC440ED066F7}"/>
    <cellStyle name="Currency 4 2 2 3 4 2 3 2" xfId="39475" xr:uid="{32CC81A6-EE7C-4102-BF89-673CBD25C603}"/>
    <cellStyle name="Currency 4 2 2 3 4 2 4" xfId="28147" xr:uid="{4FC64B14-DE02-4B98-A6C0-CBFC4398E8A0}"/>
    <cellStyle name="Currency 4 2 2 3 4 3" xfId="8323" xr:uid="{BCDF2CAF-41E7-404A-BE36-0552F60D8603}"/>
    <cellStyle name="Currency 4 2 2 3 4 3 2" xfId="19651" xr:uid="{2433C412-04A6-4727-BC74-AA145BEB53F3}"/>
    <cellStyle name="Currency 4 2 2 3 4 3 2 2" xfId="42307" xr:uid="{F9E8BD5D-BFEC-4B5A-A900-A2AAFA62E45B}"/>
    <cellStyle name="Currency 4 2 2 3 4 3 3" xfId="30979" xr:uid="{D669C666-281A-4E34-BE75-F7DD097B3473}"/>
    <cellStyle name="Currency 4 2 2 3 4 4" xfId="13987" xr:uid="{26611D90-B94E-446C-9D2F-279957ABEA4D}"/>
    <cellStyle name="Currency 4 2 2 3 4 4 2" xfId="36643" xr:uid="{8BA1B282-1BDC-41FC-B716-E1667B847DB4}"/>
    <cellStyle name="Currency 4 2 2 3 4 5" xfId="25315" xr:uid="{EF3FD649-C2D1-4548-899B-5116452FBD48}"/>
    <cellStyle name="Currency 4 2 2 3 5" xfId="3145" xr:uid="{5EAA25BA-7346-428D-AC01-3F86A2E49BD8}"/>
    <cellStyle name="Currency 4 2 2 3 5 2" xfId="8809" xr:uid="{B9A77AF9-74A0-4D99-B301-3F6523172116}"/>
    <cellStyle name="Currency 4 2 2 3 5 2 2" xfId="20137" xr:uid="{4C698AAC-7733-405B-835D-7817F41E5495}"/>
    <cellStyle name="Currency 4 2 2 3 5 2 2 2" xfId="42793" xr:uid="{4E023EC6-1958-47F9-9F3A-BF9599C268DA}"/>
    <cellStyle name="Currency 4 2 2 3 5 2 3" xfId="31465" xr:uid="{29E5C265-E4BB-46D8-8055-6BFDF755C743}"/>
    <cellStyle name="Currency 4 2 2 3 5 3" xfId="14473" xr:uid="{C425495C-0741-41C9-A3D8-2C8CE54B1506}"/>
    <cellStyle name="Currency 4 2 2 3 5 3 2" xfId="37129" xr:uid="{93344F8F-156D-48AC-8234-ECC4690DB6DB}"/>
    <cellStyle name="Currency 4 2 2 3 5 4" xfId="25801" xr:uid="{FC3B3060-2F19-4D6B-B07B-ABD3D17AE8C7}"/>
    <cellStyle name="Currency 4 2 2 3 6" xfId="5977" xr:uid="{0568E605-1C2F-4507-874A-C8F7A1709524}"/>
    <cellStyle name="Currency 4 2 2 3 6 2" xfId="17305" xr:uid="{12C71AEB-85D6-4A2F-B184-0D61368E0786}"/>
    <cellStyle name="Currency 4 2 2 3 6 2 2" xfId="39961" xr:uid="{A1A6F0BC-D0B8-4C6C-8421-6CED5919AF98}"/>
    <cellStyle name="Currency 4 2 2 3 6 3" xfId="28633" xr:uid="{831A8F26-CA8B-49E4-AA95-48FADC699498}"/>
    <cellStyle name="Currency 4 2 2 3 7" xfId="11641" xr:uid="{AA3C1684-D120-440A-BEA5-B9167EAAB5A9}"/>
    <cellStyle name="Currency 4 2 2 3 7 2" xfId="34297" xr:uid="{B7B5DB91-44C9-4133-911C-3669FDC8C1CD}"/>
    <cellStyle name="Currency 4 2 2 3 8" xfId="22969" xr:uid="{9D7F293F-2348-4F77-9C47-053983E916E7}"/>
    <cellStyle name="Currency 4 2 2 4" xfId="489" xr:uid="{D00347AC-EBE9-4AA0-9FA5-4CCAFC26DAD8}"/>
    <cellStyle name="Currency 4 2 2 4 2" xfId="1193" xr:uid="{3F7187EC-7725-4848-B6B1-9C8A70FD7C47}"/>
    <cellStyle name="Currency 4 2 2 4 2 2" xfId="2660" xr:uid="{2434A575-B7C6-4FF0-921C-5529F2DD5872}"/>
    <cellStyle name="Currency 4 2 2 4 2 2 2" xfId="5492" xr:uid="{5C7A9A4E-072E-45C7-B03C-3A717D4D8336}"/>
    <cellStyle name="Currency 4 2 2 4 2 2 2 2" xfId="11156" xr:uid="{84610705-2E3A-43D0-B0F6-EB6F740021EE}"/>
    <cellStyle name="Currency 4 2 2 4 2 2 2 2 2" xfId="22484" xr:uid="{24578A08-929C-4B6E-AE7B-F5AC3C5A47B7}"/>
    <cellStyle name="Currency 4 2 2 4 2 2 2 2 2 2" xfId="45140" xr:uid="{CD96B691-E028-498D-9D7B-A438BB624E5D}"/>
    <cellStyle name="Currency 4 2 2 4 2 2 2 2 3" xfId="33812" xr:uid="{A8E35145-4296-4D48-873C-1898B1A0EB48}"/>
    <cellStyle name="Currency 4 2 2 4 2 2 2 3" xfId="16820" xr:uid="{E8AD23EA-35DD-4386-89A4-A4557B72FA66}"/>
    <cellStyle name="Currency 4 2 2 4 2 2 2 3 2" xfId="39476" xr:uid="{8D314DE4-28C3-4CBE-A043-CC9595DCCDA1}"/>
    <cellStyle name="Currency 4 2 2 4 2 2 2 4" xfId="28148" xr:uid="{30C49C06-9320-4B21-8900-446E9A8003CB}"/>
    <cellStyle name="Currency 4 2 2 4 2 2 3" xfId="8324" xr:uid="{91EAC345-35C3-47DE-B0BF-788B35A339BE}"/>
    <cellStyle name="Currency 4 2 2 4 2 2 3 2" xfId="19652" xr:uid="{710CCBF2-3A47-456E-A688-DE10176828FE}"/>
    <cellStyle name="Currency 4 2 2 4 2 2 3 2 2" xfId="42308" xr:uid="{1A5DAB3B-775F-46D4-911B-507944EDF145}"/>
    <cellStyle name="Currency 4 2 2 4 2 2 3 3" xfId="30980" xr:uid="{065A0158-106E-49C3-AA07-471E396333CB}"/>
    <cellStyle name="Currency 4 2 2 4 2 2 4" xfId="13988" xr:uid="{2DF7AAD9-C764-498A-BFFE-06FB785D8ED9}"/>
    <cellStyle name="Currency 4 2 2 4 2 2 4 2" xfId="36644" xr:uid="{7EDD210E-081F-4CDC-82D2-5DEFBDA21944}"/>
    <cellStyle name="Currency 4 2 2 4 2 2 5" xfId="25316" xr:uid="{936B81BB-0CA9-43E0-953E-F9256ABF67A7}"/>
    <cellStyle name="Currency 4 2 2 4 2 3" xfId="4025" xr:uid="{867D142E-A765-4A5A-8FFE-FC35214D8F69}"/>
    <cellStyle name="Currency 4 2 2 4 2 3 2" xfId="9689" xr:uid="{68E794A8-46F4-43CA-9FED-4FB2DCB9DB6A}"/>
    <cellStyle name="Currency 4 2 2 4 2 3 2 2" xfId="21017" xr:uid="{351D309E-BAEC-4870-8A7B-6342593715B3}"/>
    <cellStyle name="Currency 4 2 2 4 2 3 2 2 2" xfId="43673" xr:uid="{1EC9FBC7-5C89-48E2-ADD6-36B291983B82}"/>
    <cellStyle name="Currency 4 2 2 4 2 3 2 3" xfId="32345" xr:uid="{FFD6B395-2AAA-4BF5-99D7-A20E41D20487}"/>
    <cellStyle name="Currency 4 2 2 4 2 3 3" xfId="15353" xr:uid="{165E9C07-90D5-4F2F-8B1F-241086656508}"/>
    <cellStyle name="Currency 4 2 2 4 2 3 3 2" xfId="38009" xr:uid="{9CDD07A2-F6C0-4FB1-BC21-45FFD268C081}"/>
    <cellStyle name="Currency 4 2 2 4 2 3 4" xfId="26681" xr:uid="{2F95132B-CF76-460E-A601-3391C8FC2A69}"/>
    <cellStyle name="Currency 4 2 2 4 2 4" xfId="6857" xr:uid="{E1189EBA-E993-477C-BDD7-B1E045CB2B56}"/>
    <cellStyle name="Currency 4 2 2 4 2 4 2" xfId="18185" xr:uid="{D27EF763-63EC-4F84-9F5E-8E03CDE89552}"/>
    <cellStyle name="Currency 4 2 2 4 2 4 2 2" xfId="40841" xr:uid="{24B138EE-57B8-45B9-9967-8394B91D01D4}"/>
    <cellStyle name="Currency 4 2 2 4 2 4 3" xfId="29513" xr:uid="{646405A6-95C2-4666-BE0C-625633153CB7}"/>
    <cellStyle name="Currency 4 2 2 4 2 5" xfId="12521" xr:uid="{DF0DDB97-74BC-4424-84D8-A5A01857484E}"/>
    <cellStyle name="Currency 4 2 2 4 2 5 2" xfId="35177" xr:uid="{D5300E34-3C0E-4D8D-8403-4E9810CF7B6C}"/>
    <cellStyle name="Currency 4 2 2 4 2 6" xfId="23849" xr:uid="{959A0CC2-D44F-4630-96F4-8A2881D3162F}"/>
    <cellStyle name="Currency 4 2 2 4 3" xfId="2661" xr:uid="{966D91FD-863C-414A-BEE5-45F34A2A37CA}"/>
    <cellStyle name="Currency 4 2 2 4 3 2" xfId="5493" xr:uid="{246E2C85-55DC-4D66-A158-E9D1E5A8DDE7}"/>
    <cellStyle name="Currency 4 2 2 4 3 2 2" xfId="11157" xr:uid="{B24B4BE6-FF4D-4872-99B9-32368B972467}"/>
    <cellStyle name="Currency 4 2 2 4 3 2 2 2" xfId="22485" xr:uid="{F3544753-46F0-42A6-A0FD-0CFE136A3964}"/>
    <cellStyle name="Currency 4 2 2 4 3 2 2 2 2" xfId="45141" xr:uid="{B19E084C-21FB-4B5E-99C0-F25AA4038C98}"/>
    <cellStyle name="Currency 4 2 2 4 3 2 2 3" xfId="33813" xr:uid="{C489FF14-6E37-4307-90EE-20729DEF9AA7}"/>
    <cellStyle name="Currency 4 2 2 4 3 2 3" xfId="16821" xr:uid="{EBDB8485-D68C-474E-9A30-B16EB021FAA0}"/>
    <cellStyle name="Currency 4 2 2 4 3 2 3 2" xfId="39477" xr:uid="{3FE0C82D-3BC7-4B48-9A7E-E2E992EEB3DF}"/>
    <cellStyle name="Currency 4 2 2 4 3 2 4" xfId="28149" xr:uid="{D8A4C1A2-E05A-4BDA-B5BE-E175F6AA12AC}"/>
    <cellStyle name="Currency 4 2 2 4 3 3" xfId="8325" xr:uid="{8D83EFD5-182E-4BBC-A4DA-B84EF3277EFE}"/>
    <cellStyle name="Currency 4 2 2 4 3 3 2" xfId="19653" xr:uid="{55DE5483-B529-4C9C-81CD-902846EA3D40}"/>
    <cellStyle name="Currency 4 2 2 4 3 3 2 2" xfId="42309" xr:uid="{D9E186D4-2B8F-477D-AD10-D4D564127DA0}"/>
    <cellStyle name="Currency 4 2 2 4 3 3 3" xfId="30981" xr:uid="{8145A4A3-5B1B-4430-BFE4-E34732ACDB61}"/>
    <cellStyle name="Currency 4 2 2 4 3 4" xfId="13989" xr:uid="{5D9D4E17-55E5-46FD-9E53-A66DF5EDD66A}"/>
    <cellStyle name="Currency 4 2 2 4 3 4 2" xfId="36645" xr:uid="{E6AA4496-042F-4D87-A4C0-60E1376895F6}"/>
    <cellStyle name="Currency 4 2 2 4 3 5" xfId="25317" xr:uid="{2E278FD6-7433-4537-A402-835A05B6AC25}"/>
    <cellStyle name="Currency 4 2 2 4 4" xfId="3321" xr:uid="{4374319F-2E76-4B23-B69E-DB57D62571CA}"/>
    <cellStyle name="Currency 4 2 2 4 4 2" xfId="8985" xr:uid="{35D3C63B-5235-4196-851E-C73AD43F5141}"/>
    <cellStyle name="Currency 4 2 2 4 4 2 2" xfId="20313" xr:uid="{CB6A872D-56E4-43C4-93AC-4A8CED65ED86}"/>
    <cellStyle name="Currency 4 2 2 4 4 2 2 2" xfId="42969" xr:uid="{0BD3E1CE-3381-4258-872F-8CAC57662FCB}"/>
    <cellStyle name="Currency 4 2 2 4 4 2 3" xfId="31641" xr:uid="{CCBD1AF4-092F-4A91-9A02-E10A2ACCBD0A}"/>
    <cellStyle name="Currency 4 2 2 4 4 3" xfId="14649" xr:uid="{44BC0277-4402-4C45-B131-35A633FF994D}"/>
    <cellStyle name="Currency 4 2 2 4 4 3 2" xfId="37305" xr:uid="{94653CA9-18A4-4719-AF4C-3E45166EC36B}"/>
    <cellStyle name="Currency 4 2 2 4 4 4" xfId="25977" xr:uid="{3C4E1BA4-A653-4028-BBB4-7E51D3912732}"/>
    <cellStyle name="Currency 4 2 2 4 5" xfId="6153" xr:uid="{05D41C8A-9D94-49F1-BB6E-36E93357873D}"/>
    <cellStyle name="Currency 4 2 2 4 5 2" xfId="17481" xr:uid="{AA9045F8-A239-4C56-9C18-48376A44DCA5}"/>
    <cellStyle name="Currency 4 2 2 4 5 2 2" xfId="40137" xr:uid="{4BE181D3-11F5-4E90-AE6A-DE9E25AA5DA3}"/>
    <cellStyle name="Currency 4 2 2 4 5 3" xfId="28809" xr:uid="{7777CF34-8A17-44C8-888E-B2999F973F93}"/>
    <cellStyle name="Currency 4 2 2 4 6" xfId="11817" xr:uid="{1CBDAF8D-0625-4359-A084-B613EB59B12F}"/>
    <cellStyle name="Currency 4 2 2 4 6 2" xfId="34473" xr:uid="{C1B8484A-ECAB-4455-BDA6-17C6E9B224DB}"/>
    <cellStyle name="Currency 4 2 2 4 7" xfId="23145" xr:uid="{DFBB9977-D50D-4B3D-B3E9-E57BF09E1E61}"/>
    <cellStyle name="Currency 4 2 2 5" xfId="841" xr:uid="{4F4E6F7B-CCC7-4E26-AAFB-643C042E252E}"/>
    <cellStyle name="Currency 4 2 2 5 2" xfId="2662" xr:uid="{338C7C02-A8A9-45A6-86DA-39E6B1DF1999}"/>
    <cellStyle name="Currency 4 2 2 5 2 2" xfId="5494" xr:uid="{6B4E6E82-85E9-4A7B-BB19-30061D3B0478}"/>
    <cellStyle name="Currency 4 2 2 5 2 2 2" xfId="11158" xr:uid="{8B7B0C63-1787-44D3-832A-7DFE7BB47398}"/>
    <cellStyle name="Currency 4 2 2 5 2 2 2 2" xfId="22486" xr:uid="{007942EC-A07C-4686-A497-76616AB43FE3}"/>
    <cellStyle name="Currency 4 2 2 5 2 2 2 2 2" xfId="45142" xr:uid="{C1260974-FE08-4C3D-A064-247E124DD76D}"/>
    <cellStyle name="Currency 4 2 2 5 2 2 2 3" xfId="33814" xr:uid="{40ED3CF7-FCED-4FE0-BCAF-51A8055FD746}"/>
    <cellStyle name="Currency 4 2 2 5 2 2 3" xfId="16822" xr:uid="{323690F9-1EF8-41D9-AD41-400C6F68236F}"/>
    <cellStyle name="Currency 4 2 2 5 2 2 3 2" xfId="39478" xr:uid="{2D63CA9F-EF49-448F-B6E2-C2D8926712F6}"/>
    <cellStyle name="Currency 4 2 2 5 2 2 4" xfId="28150" xr:uid="{CB7B7815-5F50-4F5F-AE84-02DCFA6F5186}"/>
    <cellStyle name="Currency 4 2 2 5 2 3" xfId="8326" xr:uid="{300DFA6D-96D4-4E96-9C4B-8C2B6CC763F2}"/>
    <cellStyle name="Currency 4 2 2 5 2 3 2" xfId="19654" xr:uid="{735F9C7B-8940-4D95-90B4-436C808BE2B5}"/>
    <cellStyle name="Currency 4 2 2 5 2 3 2 2" xfId="42310" xr:uid="{0B9C2877-3E7C-43BF-94EB-D9ABE3CEF1F6}"/>
    <cellStyle name="Currency 4 2 2 5 2 3 3" xfId="30982" xr:uid="{70A77671-DF7F-465C-A6C2-354804095365}"/>
    <cellStyle name="Currency 4 2 2 5 2 4" xfId="13990" xr:uid="{BF198B20-DE59-429B-B04A-545C343971CE}"/>
    <cellStyle name="Currency 4 2 2 5 2 4 2" xfId="36646" xr:uid="{12850E8F-0B26-459D-BF11-579F93CD3913}"/>
    <cellStyle name="Currency 4 2 2 5 2 5" xfId="25318" xr:uid="{D901510A-2C35-4D17-91E0-9DC4E77D6C75}"/>
    <cellStyle name="Currency 4 2 2 5 3" xfId="3673" xr:uid="{353D5A8E-0903-48F3-8BE6-F9C4BC06B8B6}"/>
    <cellStyle name="Currency 4 2 2 5 3 2" xfId="9337" xr:uid="{57A7ECEA-6806-4D18-8E04-245522F9B3A8}"/>
    <cellStyle name="Currency 4 2 2 5 3 2 2" xfId="20665" xr:uid="{90E7A096-5C9C-4731-9121-459BDAEA0BAA}"/>
    <cellStyle name="Currency 4 2 2 5 3 2 2 2" xfId="43321" xr:uid="{C1CAE7D2-49CD-41C7-B861-1922485E4F27}"/>
    <cellStyle name="Currency 4 2 2 5 3 2 3" xfId="31993" xr:uid="{759F9B50-D6A2-459B-B055-74428A13E0A9}"/>
    <cellStyle name="Currency 4 2 2 5 3 3" xfId="15001" xr:uid="{A411C65E-FEF4-4FB6-816A-94177260256A}"/>
    <cellStyle name="Currency 4 2 2 5 3 3 2" xfId="37657" xr:uid="{1C8F43AF-9A3F-4718-83C9-C8B59107299D}"/>
    <cellStyle name="Currency 4 2 2 5 3 4" xfId="26329" xr:uid="{2DD620E4-C5C0-4A79-A332-60D37E4B9985}"/>
    <cellStyle name="Currency 4 2 2 5 4" xfId="6505" xr:uid="{5314BD3A-8B36-42DB-9C6C-2549F3B3BC6C}"/>
    <cellStyle name="Currency 4 2 2 5 4 2" xfId="17833" xr:uid="{D9CADAE2-79DB-4206-970B-9F6BBB276E00}"/>
    <cellStyle name="Currency 4 2 2 5 4 2 2" xfId="40489" xr:uid="{2E677F8F-329A-4DEE-B784-CDEE97BA1661}"/>
    <cellStyle name="Currency 4 2 2 5 4 3" xfId="29161" xr:uid="{3E9EC1C4-2988-4DF8-853B-4C801A26BEA9}"/>
    <cellStyle name="Currency 4 2 2 5 5" xfId="12169" xr:uid="{6F83D584-5F5C-49DF-A690-776527C71FEF}"/>
    <cellStyle name="Currency 4 2 2 5 5 2" xfId="34825" xr:uid="{C47E0B34-4439-4D72-B01A-4ABDB0828824}"/>
    <cellStyle name="Currency 4 2 2 5 6" xfId="23497" xr:uid="{8B6EA622-F647-4A04-A57D-F3560759D958}"/>
    <cellStyle name="Currency 4 2 2 6" xfId="2663" xr:uid="{D7AE4D71-F85C-46D4-8EBF-313AA9D49E97}"/>
    <cellStyle name="Currency 4 2 2 6 2" xfId="5495" xr:uid="{3398E5C7-AD75-4C34-A7F2-D7698C868155}"/>
    <cellStyle name="Currency 4 2 2 6 2 2" xfId="11159" xr:uid="{86AC7FB7-65D6-4267-AB03-5926813F8847}"/>
    <cellStyle name="Currency 4 2 2 6 2 2 2" xfId="22487" xr:uid="{55182DC0-0B40-43A4-B75A-F7E8E53AC07B}"/>
    <cellStyle name="Currency 4 2 2 6 2 2 2 2" xfId="45143" xr:uid="{089E5035-6BE6-4581-B5A8-D770B098ED6A}"/>
    <cellStyle name="Currency 4 2 2 6 2 2 3" xfId="33815" xr:uid="{97945DBA-8983-4256-A977-0E5451D0CD66}"/>
    <cellStyle name="Currency 4 2 2 6 2 3" xfId="16823" xr:uid="{28721640-7BF3-4363-98D1-1DEA95C9B9E6}"/>
    <cellStyle name="Currency 4 2 2 6 2 3 2" xfId="39479" xr:uid="{25F05CF8-0F30-4368-9EBF-5631F8218FDA}"/>
    <cellStyle name="Currency 4 2 2 6 2 4" xfId="28151" xr:uid="{8D51B418-5F9F-499D-9F53-076C110F3D91}"/>
    <cellStyle name="Currency 4 2 2 6 3" xfId="8327" xr:uid="{2EFFDDA1-6C37-4D5C-BBBF-DCDBBC498F1A}"/>
    <cellStyle name="Currency 4 2 2 6 3 2" xfId="19655" xr:uid="{29CFAF6F-D56D-49FA-BF2D-9E04BDB4F972}"/>
    <cellStyle name="Currency 4 2 2 6 3 2 2" xfId="42311" xr:uid="{D4472E26-F73D-4C15-9466-EBA66B69C176}"/>
    <cellStyle name="Currency 4 2 2 6 3 3" xfId="30983" xr:uid="{D97FF986-39DC-4B24-8AB6-2E22803E7368}"/>
    <cellStyle name="Currency 4 2 2 6 4" xfId="13991" xr:uid="{3AA7C257-7CD5-49D6-875A-25BF3C6EF99F}"/>
    <cellStyle name="Currency 4 2 2 6 4 2" xfId="36647" xr:uid="{3AD65895-6A87-4071-B9BF-6960C698C071}"/>
    <cellStyle name="Currency 4 2 2 6 5" xfId="25319" xr:uid="{A48E3E40-FEEB-4DDF-9B3B-37A02E238202}"/>
    <cellStyle name="Currency 4 2 2 7" xfId="2969" xr:uid="{2B1FB31A-1BAD-4ACA-9890-6352F6030757}"/>
    <cellStyle name="Currency 4 2 2 7 2" xfId="8633" xr:uid="{9F350D7F-D3B6-4F8E-AB20-01E241AE5864}"/>
    <cellStyle name="Currency 4 2 2 7 2 2" xfId="19961" xr:uid="{CDA93348-DC17-442D-811A-31F9BF891075}"/>
    <cellStyle name="Currency 4 2 2 7 2 2 2" xfId="42617" xr:uid="{C41DAA3E-A60B-4E97-8FBD-77361BC6B618}"/>
    <cellStyle name="Currency 4 2 2 7 2 3" xfId="31289" xr:uid="{DCE71B2E-8B6B-4D1E-8532-08014CD48AB4}"/>
    <cellStyle name="Currency 4 2 2 7 3" xfId="14297" xr:uid="{F8B0667D-B9BD-4581-AC7C-CE8C51269CD6}"/>
    <cellStyle name="Currency 4 2 2 7 3 2" xfId="36953" xr:uid="{62629D90-E0E5-4EF6-8F2B-61ED5D5BE248}"/>
    <cellStyle name="Currency 4 2 2 7 4" xfId="25625" xr:uid="{D86A8F7F-7B0D-4AE8-A8DC-D319AEBE562F}"/>
    <cellStyle name="Currency 4 2 2 8" xfId="5801" xr:uid="{EBB12363-66E4-44BB-B702-5F57B6CB985E}"/>
    <cellStyle name="Currency 4 2 2 8 2" xfId="17129" xr:uid="{A9B864D3-CF47-41FC-8F6C-A393703FEB47}"/>
    <cellStyle name="Currency 4 2 2 8 2 2" xfId="39785" xr:uid="{C184D241-D73B-4D77-8FA2-8E0DA1D89652}"/>
    <cellStyle name="Currency 4 2 2 8 3" xfId="28457" xr:uid="{35AAF48C-E253-4344-84B1-320EE7190498}"/>
    <cellStyle name="Currency 4 2 2 9" xfId="11465" xr:uid="{6A779CF4-1218-4347-AE3A-6455213F7190}"/>
    <cellStyle name="Currency 4 2 2 9 2" xfId="34121" xr:uid="{88ED472D-CF48-4743-B30C-F0FC7280362C}"/>
    <cellStyle name="Currency 4 2 3" xfId="181" xr:uid="{3B90E53B-550E-4BCC-8B40-E8FA35FA626B}"/>
    <cellStyle name="Currency 4 2 3 2" xfId="357" xr:uid="{C3F51358-6BB7-4492-BD36-8B26BB7E21FD}"/>
    <cellStyle name="Currency 4 2 3 2 2" xfId="709" xr:uid="{48B59315-8CB6-4C65-9462-87E1A17D284F}"/>
    <cellStyle name="Currency 4 2 3 2 2 2" xfId="1413" xr:uid="{CE93A61D-2E28-42D3-9A38-BF5424073C28}"/>
    <cellStyle name="Currency 4 2 3 2 2 2 2" xfId="2664" xr:uid="{7644CF9B-9642-464A-A814-32F8B47F72AF}"/>
    <cellStyle name="Currency 4 2 3 2 2 2 2 2" xfId="5496" xr:uid="{A738993B-E262-4829-B1A0-E65A43ADBD6A}"/>
    <cellStyle name="Currency 4 2 3 2 2 2 2 2 2" xfId="11160" xr:uid="{CAEAA789-3F13-4BD0-BA2A-3FF089776D1C}"/>
    <cellStyle name="Currency 4 2 3 2 2 2 2 2 2 2" xfId="22488" xr:uid="{C75050DA-FA32-4D6A-AF5B-97004596FA9E}"/>
    <cellStyle name="Currency 4 2 3 2 2 2 2 2 2 2 2" xfId="45144" xr:uid="{A7532EEC-3309-4DFC-BBEA-DE502D86F3F0}"/>
    <cellStyle name="Currency 4 2 3 2 2 2 2 2 2 3" xfId="33816" xr:uid="{16F29E87-F60A-4586-A38F-F01821463F68}"/>
    <cellStyle name="Currency 4 2 3 2 2 2 2 2 3" xfId="16824" xr:uid="{E8C0A65A-2952-4BB5-8112-CED30530CDD9}"/>
    <cellStyle name="Currency 4 2 3 2 2 2 2 2 3 2" xfId="39480" xr:uid="{7BE3970C-9035-4B41-8E4F-59A46008801B}"/>
    <cellStyle name="Currency 4 2 3 2 2 2 2 2 4" xfId="28152" xr:uid="{4855F5FF-FCA6-4C41-8FC6-10E5059DF4C1}"/>
    <cellStyle name="Currency 4 2 3 2 2 2 2 3" xfId="8328" xr:uid="{3BE6C82E-322A-45C7-ACB6-924DACBE27ED}"/>
    <cellStyle name="Currency 4 2 3 2 2 2 2 3 2" xfId="19656" xr:uid="{911C6FD0-55F1-4109-8096-53FFBE808611}"/>
    <cellStyle name="Currency 4 2 3 2 2 2 2 3 2 2" xfId="42312" xr:uid="{8F357BD6-A319-4E94-944F-F0CAB4B9C780}"/>
    <cellStyle name="Currency 4 2 3 2 2 2 2 3 3" xfId="30984" xr:uid="{FBC02CB4-0CF4-43BC-9739-88356A8B9197}"/>
    <cellStyle name="Currency 4 2 3 2 2 2 2 4" xfId="13992" xr:uid="{7036F0A8-BCAB-4A22-83C4-0795FF5A5BA3}"/>
    <cellStyle name="Currency 4 2 3 2 2 2 2 4 2" xfId="36648" xr:uid="{FABFEC22-D8B3-4E35-81DD-A873E3F291AE}"/>
    <cellStyle name="Currency 4 2 3 2 2 2 2 5" xfId="25320" xr:uid="{F9509921-9ACC-4FF2-AFF2-BCDE06FEC0FB}"/>
    <cellStyle name="Currency 4 2 3 2 2 2 3" xfId="4245" xr:uid="{3FA40417-184F-4522-98EF-A0B094A58107}"/>
    <cellStyle name="Currency 4 2 3 2 2 2 3 2" xfId="9909" xr:uid="{CF53C0A3-1869-4A55-834F-F7F44181A713}"/>
    <cellStyle name="Currency 4 2 3 2 2 2 3 2 2" xfId="21237" xr:uid="{A5927FEF-37C5-44F7-A460-F62858714211}"/>
    <cellStyle name="Currency 4 2 3 2 2 2 3 2 2 2" xfId="43893" xr:uid="{F0F5AF48-78B0-48D3-93E5-8044386AED88}"/>
    <cellStyle name="Currency 4 2 3 2 2 2 3 2 3" xfId="32565" xr:uid="{BAF48D7F-93BE-4CDB-A99B-F3C51B539596}"/>
    <cellStyle name="Currency 4 2 3 2 2 2 3 3" xfId="15573" xr:uid="{582D3CDE-4F36-41B6-A5D3-A04CE54E7208}"/>
    <cellStyle name="Currency 4 2 3 2 2 2 3 3 2" xfId="38229" xr:uid="{62DED381-1DF7-4362-99F8-FFD7A345183B}"/>
    <cellStyle name="Currency 4 2 3 2 2 2 3 4" xfId="26901" xr:uid="{9BB8F228-FB03-4B43-8459-47AF2A2A57A3}"/>
    <cellStyle name="Currency 4 2 3 2 2 2 4" xfId="7077" xr:uid="{E5FC2BAD-5E16-41AE-8C88-6E4D7580F4FE}"/>
    <cellStyle name="Currency 4 2 3 2 2 2 4 2" xfId="18405" xr:uid="{5AC02F35-20BB-43A3-A5F6-A6113DDC9A93}"/>
    <cellStyle name="Currency 4 2 3 2 2 2 4 2 2" xfId="41061" xr:uid="{AFCE865E-A6B0-4629-8B31-3DB31476193C}"/>
    <cellStyle name="Currency 4 2 3 2 2 2 4 3" xfId="29733" xr:uid="{C77BBF97-61D7-44F8-8B5E-7FCCFBA7CB8D}"/>
    <cellStyle name="Currency 4 2 3 2 2 2 5" xfId="12741" xr:uid="{39E037C9-BF30-488F-81EE-4FF3D0FD579B}"/>
    <cellStyle name="Currency 4 2 3 2 2 2 5 2" xfId="35397" xr:uid="{9A26E46A-4C7D-46D6-AD60-A49BBB3A70F7}"/>
    <cellStyle name="Currency 4 2 3 2 2 2 6" xfId="24069" xr:uid="{0CC7D1D7-E3F6-4DCA-9180-053BD51274E6}"/>
    <cellStyle name="Currency 4 2 3 2 2 3" xfId="2665" xr:uid="{A1F4B0DA-E916-4513-B6F9-50AA65120932}"/>
    <cellStyle name="Currency 4 2 3 2 2 3 2" xfId="5497" xr:uid="{9B40C1F0-A08E-4730-8154-4C6F6027B47F}"/>
    <cellStyle name="Currency 4 2 3 2 2 3 2 2" xfId="11161" xr:uid="{75937CD8-AEA8-4569-91DB-D904B1818EDC}"/>
    <cellStyle name="Currency 4 2 3 2 2 3 2 2 2" xfId="22489" xr:uid="{15F0A595-D785-4163-B216-55C8287AA13E}"/>
    <cellStyle name="Currency 4 2 3 2 2 3 2 2 2 2" xfId="45145" xr:uid="{C30FEF10-37C5-46F2-A26A-8C2F9D279078}"/>
    <cellStyle name="Currency 4 2 3 2 2 3 2 2 3" xfId="33817" xr:uid="{CCD7E977-1812-4B9A-AAD6-0D7FA3E75F2F}"/>
    <cellStyle name="Currency 4 2 3 2 2 3 2 3" xfId="16825" xr:uid="{EE380C18-9FCB-458D-9EB7-157AAC54595E}"/>
    <cellStyle name="Currency 4 2 3 2 2 3 2 3 2" xfId="39481" xr:uid="{0C0EB1F4-222B-4F91-A80F-7FCC6A15280D}"/>
    <cellStyle name="Currency 4 2 3 2 2 3 2 4" xfId="28153" xr:uid="{47D28284-426C-470E-8534-717AA013627E}"/>
    <cellStyle name="Currency 4 2 3 2 2 3 3" xfId="8329" xr:uid="{5438CFEF-B351-4E35-A56D-8B54AE2087FE}"/>
    <cellStyle name="Currency 4 2 3 2 2 3 3 2" xfId="19657" xr:uid="{08620E6C-8698-44D6-97A5-00DB1028EA70}"/>
    <cellStyle name="Currency 4 2 3 2 2 3 3 2 2" xfId="42313" xr:uid="{5CE59692-C5AC-4724-8163-DA2740075504}"/>
    <cellStyle name="Currency 4 2 3 2 2 3 3 3" xfId="30985" xr:uid="{2D9CA04E-AC68-47A8-AA8D-C9B9B1BEA807}"/>
    <cellStyle name="Currency 4 2 3 2 2 3 4" xfId="13993" xr:uid="{130B94C5-3AEE-4793-8015-6338F1CFE114}"/>
    <cellStyle name="Currency 4 2 3 2 2 3 4 2" xfId="36649" xr:uid="{5813DA06-4144-4653-A38E-4E3EB847889F}"/>
    <cellStyle name="Currency 4 2 3 2 2 3 5" xfId="25321" xr:uid="{F00CB32E-8DE8-4528-8FEF-3DEE9E4A8B23}"/>
    <cellStyle name="Currency 4 2 3 2 2 4" xfId="3541" xr:uid="{28D7E320-9E29-4BC5-8124-85EE44AB259E}"/>
    <cellStyle name="Currency 4 2 3 2 2 4 2" xfId="9205" xr:uid="{8FF8B64B-8E1A-472E-A19F-041A8DDEC5EA}"/>
    <cellStyle name="Currency 4 2 3 2 2 4 2 2" xfId="20533" xr:uid="{13B37AF5-AFB8-4A2B-9846-336F2B59043B}"/>
    <cellStyle name="Currency 4 2 3 2 2 4 2 2 2" xfId="43189" xr:uid="{EE578459-2DC2-4D2C-9F64-7E5DCBADE03D}"/>
    <cellStyle name="Currency 4 2 3 2 2 4 2 3" xfId="31861" xr:uid="{825BDECC-AD43-4AC9-B0CB-53854168C696}"/>
    <cellStyle name="Currency 4 2 3 2 2 4 3" xfId="14869" xr:uid="{34D48F1B-FD27-4EDE-8280-6FE11AA67B70}"/>
    <cellStyle name="Currency 4 2 3 2 2 4 3 2" xfId="37525" xr:uid="{51DA4061-6E0F-4459-BC81-330C5DEECCFF}"/>
    <cellStyle name="Currency 4 2 3 2 2 4 4" xfId="26197" xr:uid="{45CC9346-D494-46A5-8221-1AC919CE2427}"/>
    <cellStyle name="Currency 4 2 3 2 2 5" xfId="6373" xr:uid="{EBA40C09-C5BB-4ABF-89E4-07C963798331}"/>
    <cellStyle name="Currency 4 2 3 2 2 5 2" xfId="17701" xr:uid="{A84D7190-D858-46CC-A69A-495C1869510C}"/>
    <cellStyle name="Currency 4 2 3 2 2 5 2 2" xfId="40357" xr:uid="{24CF4662-5CC9-4FBA-A4B4-2420FC1600ED}"/>
    <cellStyle name="Currency 4 2 3 2 2 5 3" xfId="29029" xr:uid="{59040542-76F9-43E4-A56C-0259E8401E28}"/>
    <cellStyle name="Currency 4 2 3 2 2 6" xfId="12037" xr:uid="{4CFBACC0-5495-4BB6-9220-C07A9E2C43A0}"/>
    <cellStyle name="Currency 4 2 3 2 2 6 2" xfId="34693" xr:uid="{BCDA5BAD-707D-4EB1-8BA9-10A459698941}"/>
    <cellStyle name="Currency 4 2 3 2 2 7" xfId="23365" xr:uid="{F9F496F1-DA04-425C-9058-751CDDFB02A1}"/>
    <cellStyle name="Currency 4 2 3 2 3" xfId="1061" xr:uid="{F0B13128-3524-403F-8E5F-63D763E88423}"/>
    <cellStyle name="Currency 4 2 3 2 3 2" xfId="2666" xr:uid="{2A4C2B6B-F7B8-4519-A971-A6FA5C66EF26}"/>
    <cellStyle name="Currency 4 2 3 2 3 2 2" xfId="5498" xr:uid="{5CBE1929-E199-47FD-92A2-BA1135C23469}"/>
    <cellStyle name="Currency 4 2 3 2 3 2 2 2" xfId="11162" xr:uid="{7DCDF1DE-3CB5-4E13-9D08-240C8547DD44}"/>
    <cellStyle name="Currency 4 2 3 2 3 2 2 2 2" xfId="22490" xr:uid="{E0F47C04-6D16-479B-A005-4AA56EF6F420}"/>
    <cellStyle name="Currency 4 2 3 2 3 2 2 2 2 2" xfId="45146" xr:uid="{94E76F54-8567-4F07-8D1F-026BC9BAFF63}"/>
    <cellStyle name="Currency 4 2 3 2 3 2 2 2 3" xfId="33818" xr:uid="{A6BAB6DE-AB5A-419B-B895-E6E6917046E6}"/>
    <cellStyle name="Currency 4 2 3 2 3 2 2 3" xfId="16826" xr:uid="{2299EDDF-577A-4450-A499-A64415FAB1A6}"/>
    <cellStyle name="Currency 4 2 3 2 3 2 2 3 2" xfId="39482" xr:uid="{0F17443D-2604-49AF-98B7-1536565AEE03}"/>
    <cellStyle name="Currency 4 2 3 2 3 2 2 4" xfId="28154" xr:uid="{1CA38944-2126-4DCF-A883-EF4ED8D61150}"/>
    <cellStyle name="Currency 4 2 3 2 3 2 3" xfId="8330" xr:uid="{8EA8847D-D36D-4E1E-93E2-495864029EB2}"/>
    <cellStyle name="Currency 4 2 3 2 3 2 3 2" xfId="19658" xr:uid="{D0162F57-9CCE-433A-8EAC-B2E66CE8D758}"/>
    <cellStyle name="Currency 4 2 3 2 3 2 3 2 2" xfId="42314" xr:uid="{69BBE907-3378-46F3-B850-934E738BF26E}"/>
    <cellStyle name="Currency 4 2 3 2 3 2 3 3" xfId="30986" xr:uid="{91B7860F-E75D-4BB0-BF45-A02829AA0EC1}"/>
    <cellStyle name="Currency 4 2 3 2 3 2 4" xfId="13994" xr:uid="{86534B02-7DDA-4A9E-9171-EEC1EB871634}"/>
    <cellStyle name="Currency 4 2 3 2 3 2 4 2" xfId="36650" xr:uid="{80FEF3F9-8291-42F7-93B6-5C4D8E2855AA}"/>
    <cellStyle name="Currency 4 2 3 2 3 2 5" xfId="25322" xr:uid="{78915BA4-EB8C-4FBA-A21E-16B87F19C421}"/>
    <cellStyle name="Currency 4 2 3 2 3 3" xfId="3893" xr:uid="{9D0B95BD-319A-4A48-9A35-B8FEE06A5C80}"/>
    <cellStyle name="Currency 4 2 3 2 3 3 2" xfId="9557" xr:uid="{87062A25-0EB5-45B7-9E94-605B4758A497}"/>
    <cellStyle name="Currency 4 2 3 2 3 3 2 2" xfId="20885" xr:uid="{6FED2A4B-45D5-437A-91D4-4081ABBCF309}"/>
    <cellStyle name="Currency 4 2 3 2 3 3 2 2 2" xfId="43541" xr:uid="{4AB5D049-99AE-413B-9F5C-47BB73E6896A}"/>
    <cellStyle name="Currency 4 2 3 2 3 3 2 3" xfId="32213" xr:uid="{BEC9D7E3-0D25-446C-B71B-44129F981795}"/>
    <cellStyle name="Currency 4 2 3 2 3 3 3" xfId="15221" xr:uid="{83065BC6-96E5-4A83-AE72-9F5B69B154D6}"/>
    <cellStyle name="Currency 4 2 3 2 3 3 3 2" xfId="37877" xr:uid="{1BB0A3BA-0EAD-4087-B517-5128195A58C2}"/>
    <cellStyle name="Currency 4 2 3 2 3 3 4" xfId="26549" xr:uid="{D90644BD-EA3C-4BF5-A5AC-EF606FD089DC}"/>
    <cellStyle name="Currency 4 2 3 2 3 4" xfId="6725" xr:uid="{5FBD1009-6AFD-4BB5-8A5D-2400E710FBCE}"/>
    <cellStyle name="Currency 4 2 3 2 3 4 2" xfId="18053" xr:uid="{FBF5452E-CD64-4BCD-978F-1CB4A8F3C7D1}"/>
    <cellStyle name="Currency 4 2 3 2 3 4 2 2" xfId="40709" xr:uid="{0590F319-8D1C-40D1-BFC0-FEA23BC40DEF}"/>
    <cellStyle name="Currency 4 2 3 2 3 4 3" xfId="29381" xr:uid="{EB546419-2656-4678-AEBC-BC92223612ED}"/>
    <cellStyle name="Currency 4 2 3 2 3 5" xfId="12389" xr:uid="{843905FF-0AD1-4207-BF66-123437EB6333}"/>
    <cellStyle name="Currency 4 2 3 2 3 5 2" xfId="35045" xr:uid="{0FAF32A4-FBCB-4432-A975-9DEE86EE23B8}"/>
    <cellStyle name="Currency 4 2 3 2 3 6" xfId="23717" xr:uid="{79AE1857-0E62-4B04-8FFD-A6C0D62052E1}"/>
    <cellStyle name="Currency 4 2 3 2 4" xfId="2667" xr:uid="{D3E8B339-06B8-4C15-912F-72F51898151A}"/>
    <cellStyle name="Currency 4 2 3 2 4 2" xfId="5499" xr:uid="{D71734E7-3C36-4989-9ACC-AD5C574E9F9A}"/>
    <cellStyle name="Currency 4 2 3 2 4 2 2" xfId="11163" xr:uid="{8B5B9174-7C38-4CA7-AED1-8723E9B7C1CD}"/>
    <cellStyle name="Currency 4 2 3 2 4 2 2 2" xfId="22491" xr:uid="{98E7F32B-2EC7-4F65-9C86-E25DAE0327B9}"/>
    <cellStyle name="Currency 4 2 3 2 4 2 2 2 2" xfId="45147" xr:uid="{D7D0C6D2-2FF7-4746-86FC-A25BEB854F37}"/>
    <cellStyle name="Currency 4 2 3 2 4 2 2 3" xfId="33819" xr:uid="{61DF0D5F-E439-4D37-A629-DE7D9770DB41}"/>
    <cellStyle name="Currency 4 2 3 2 4 2 3" xfId="16827" xr:uid="{28A3E5F4-37DE-45A7-BDD8-483C76AA4A46}"/>
    <cellStyle name="Currency 4 2 3 2 4 2 3 2" xfId="39483" xr:uid="{658B612B-A891-4495-895D-C5F66B107BB1}"/>
    <cellStyle name="Currency 4 2 3 2 4 2 4" xfId="28155" xr:uid="{0F886985-977E-4910-883E-89C1E6BB6244}"/>
    <cellStyle name="Currency 4 2 3 2 4 3" xfId="8331" xr:uid="{1218901A-CA4B-465F-B5AD-2B62EF0525A6}"/>
    <cellStyle name="Currency 4 2 3 2 4 3 2" xfId="19659" xr:uid="{41ED2CFC-8223-4A6C-AE8F-F6BE6C393655}"/>
    <cellStyle name="Currency 4 2 3 2 4 3 2 2" xfId="42315" xr:uid="{6FD28F30-A2E6-4B55-B50D-6F29B967BA17}"/>
    <cellStyle name="Currency 4 2 3 2 4 3 3" xfId="30987" xr:uid="{85E64F7B-B957-4D07-ABFE-898D15F88527}"/>
    <cellStyle name="Currency 4 2 3 2 4 4" xfId="13995" xr:uid="{168F65B2-8EF7-42A5-9123-5CCE36A86E50}"/>
    <cellStyle name="Currency 4 2 3 2 4 4 2" xfId="36651" xr:uid="{287DEE31-BAD0-496B-9038-F91624D46676}"/>
    <cellStyle name="Currency 4 2 3 2 4 5" xfId="25323" xr:uid="{F384BBC5-163B-4909-AEC9-883314F6B083}"/>
    <cellStyle name="Currency 4 2 3 2 5" xfId="3189" xr:uid="{9D19C87D-3FCF-4543-9046-E2CE30E6F0B5}"/>
    <cellStyle name="Currency 4 2 3 2 5 2" xfId="8853" xr:uid="{C2967096-C727-424B-A051-0367002AD614}"/>
    <cellStyle name="Currency 4 2 3 2 5 2 2" xfId="20181" xr:uid="{7EF720B4-8660-4486-BAD0-B3B240B7E71A}"/>
    <cellStyle name="Currency 4 2 3 2 5 2 2 2" xfId="42837" xr:uid="{6DAB3B46-4DDE-4834-88F4-08C9BDBF6A91}"/>
    <cellStyle name="Currency 4 2 3 2 5 2 3" xfId="31509" xr:uid="{7B2184D1-2F42-4007-BEAA-67DA4BA622CB}"/>
    <cellStyle name="Currency 4 2 3 2 5 3" xfId="14517" xr:uid="{6A4CEE76-7E83-4C0D-A0EC-E65928F12B2F}"/>
    <cellStyle name="Currency 4 2 3 2 5 3 2" xfId="37173" xr:uid="{EEC45320-4701-425C-A0D6-E364B72CB4EE}"/>
    <cellStyle name="Currency 4 2 3 2 5 4" xfId="25845" xr:uid="{1BEE6F07-E694-4DF7-BD61-9BDB893CB20B}"/>
    <cellStyle name="Currency 4 2 3 2 6" xfId="6021" xr:uid="{7C32CACC-CDBA-4A49-8C6F-883E4CB336FF}"/>
    <cellStyle name="Currency 4 2 3 2 6 2" xfId="17349" xr:uid="{64C9956C-D2F9-4F4B-8FA1-6BF840A7925F}"/>
    <cellStyle name="Currency 4 2 3 2 6 2 2" xfId="40005" xr:uid="{8C4CC0E8-A35E-465D-8E8E-684A9D6E35DF}"/>
    <cellStyle name="Currency 4 2 3 2 6 3" xfId="28677" xr:uid="{3BE1866B-5414-46C8-A7AC-C3D75A2EBD3B}"/>
    <cellStyle name="Currency 4 2 3 2 7" xfId="11685" xr:uid="{2B060A13-B5BD-4FEA-B705-4DB5AFDE703D}"/>
    <cellStyle name="Currency 4 2 3 2 7 2" xfId="34341" xr:uid="{C6942474-FA31-4FAF-9CE2-4DBF7AEE864D}"/>
    <cellStyle name="Currency 4 2 3 2 8" xfId="23013" xr:uid="{F35EDFB6-D796-40FA-A228-7BD72649E65F}"/>
    <cellStyle name="Currency 4 2 3 3" xfId="533" xr:uid="{9ADE2BA6-7459-415A-B966-8A321B5CB3AA}"/>
    <cellStyle name="Currency 4 2 3 3 2" xfId="1237" xr:uid="{A82AD353-AC44-4211-9B1E-92CF9133F1FD}"/>
    <cellStyle name="Currency 4 2 3 3 2 2" xfId="2668" xr:uid="{CE50D14B-6A57-4588-BD7F-CC8506A4BBD3}"/>
    <cellStyle name="Currency 4 2 3 3 2 2 2" xfId="5500" xr:uid="{B4E1F502-F01E-4F1E-9D76-296FBCC94445}"/>
    <cellStyle name="Currency 4 2 3 3 2 2 2 2" xfId="11164" xr:uid="{7FBBD624-4C13-47A0-A26B-6821A0FC2EC3}"/>
    <cellStyle name="Currency 4 2 3 3 2 2 2 2 2" xfId="22492" xr:uid="{6FC9F554-DD58-48E7-A442-82931B6126C4}"/>
    <cellStyle name="Currency 4 2 3 3 2 2 2 2 2 2" xfId="45148" xr:uid="{A271C601-79D8-48C4-9F3A-52E2339FCB58}"/>
    <cellStyle name="Currency 4 2 3 3 2 2 2 2 3" xfId="33820" xr:uid="{1E4FE475-3674-4081-9E50-664049EC5BBC}"/>
    <cellStyle name="Currency 4 2 3 3 2 2 2 3" xfId="16828" xr:uid="{ACDDA0A3-3F11-4F3C-9F6F-569904416AA4}"/>
    <cellStyle name="Currency 4 2 3 3 2 2 2 3 2" xfId="39484" xr:uid="{7220841E-6573-436F-BE19-66DA722CCB1C}"/>
    <cellStyle name="Currency 4 2 3 3 2 2 2 4" xfId="28156" xr:uid="{50961BDA-4568-4985-A0F0-20DAC29EE0CF}"/>
    <cellStyle name="Currency 4 2 3 3 2 2 3" xfId="8332" xr:uid="{3B4D854A-5AB1-4D05-A012-475EA1484FF9}"/>
    <cellStyle name="Currency 4 2 3 3 2 2 3 2" xfId="19660" xr:uid="{1D61088A-305E-4178-8622-1018F9058CE8}"/>
    <cellStyle name="Currency 4 2 3 3 2 2 3 2 2" xfId="42316" xr:uid="{93F72310-3A4D-4291-B0E1-3E675A4577F1}"/>
    <cellStyle name="Currency 4 2 3 3 2 2 3 3" xfId="30988" xr:uid="{D5A6B62D-6A34-49D2-8433-BC2B64BFF630}"/>
    <cellStyle name="Currency 4 2 3 3 2 2 4" xfId="13996" xr:uid="{451B00B4-CB9F-4A6D-9004-5A2B0AF00F41}"/>
    <cellStyle name="Currency 4 2 3 3 2 2 4 2" xfId="36652" xr:uid="{ACF1750F-97C1-4FAB-843E-66F1C1940EAF}"/>
    <cellStyle name="Currency 4 2 3 3 2 2 5" xfId="25324" xr:uid="{485D9075-235E-4ACF-B6E8-7D9541170274}"/>
    <cellStyle name="Currency 4 2 3 3 2 3" xfId="4069" xr:uid="{0744572B-28FF-465A-89C1-07AED35F20B8}"/>
    <cellStyle name="Currency 4 2 3 3 2 3 2" xfId="9733" xr:uid="{EFF25B3B-EA76-4808-9E72-0812F4A23BB4}"/>
    <cellStyle name="Currency 4 2 3 3 2 3 2 2" xfId="21061" xr:uid="{49929019-DF9B-4E0B-9063-303274748B96}"/>
    <cellStyle name="Currency 4 2 3 3 2 3 2 2 2" xfId="43717" xr:uid="{0A15727C-FFBF-4F00-BBFA-46631C545842}"/>
    <cellStyle name="Currency 4 2 3 3 2 3 2 3" xfId="32389" xr:uid="{22EA87A5-0088-4A06-9601-E9EB86783D62}"/>
    <cellStyle name="Currency 4 2 3 3 2 3 3" xfId="15397" xr:uid="{D1E9A808-780B-4B4A-91CA-B1DD83C62C81}"/>
    <cellStyle name="Currency 4 2 3 3 2 3 3 2" xfId="38053" xr:uid="{2652C1EB-7232-4258-97C7-410FF9DBC046}"/>
    <cellStyle name="Currency 4 2 3 3 2 3 4" xfId="26725" xr:uid="{C1F995D3-5CDA-4542-BBCE-1F85A6F1B442}"/>
    <cellStyle name="Currency 4 2 3 3 2 4" xfId="6901" xr:uid="{85751EED-1A4A-4C8D-82CE-0131472B004F}"/>
    <cellStyle name="Currency 4 2 3 3 2 4 2" xfId="18229" xr:uid="{5279A4D6-FFD5-4276-A690-03C1B7A3F3FE}"/>
    <cellStyle name="Currency 4 2 3 3 2 4 2 2" xfId="40885" xr:uid="{60ED0611-9084-4458-8D2A-C8560D3F02C6}"/>
    <cellStyle name="Currency 4 2 3 3 2 4 3" xfId="29557" xr:uid="{4D0D380D-D896-442F-8B89-31CB45108792}"/>
    <cellStyle name="Currency 4 2 3 3 2 5" xfId="12565" xr:uid="{C14282AB-A77F-454B-B5D2-27EA77FD2CBC}"/>
    <cellStyle name="Currency 4 2 3 3 2 5 2" xfId="35221" xr:uid="{B4901557-9A90-4658-A7A4-6C4C71C68B65}"/>
    <cellStyle name="Currency 4 2 3 3 2 6" xfId="23893" xr:uid="{FAAB8881-451E-407B-9D9A-C51888B544D6}"/>
    <cellStyle name="Currency 4 2 3 3 3" xfId="2669" xr:uid="{1E86F0A0-ADC6-437B-84C8-C76A8B64968F}"/>
    <cellStyle name="Currency 4 2 3 3 3 2" xfId="5501" xr:uid="{B6A2E4D1-8A20-4D78-B400-F5C077E853F0}"/>
    <cellStyle name="Currency 4 2 3 3 3 2 2" xfId="11165" xr:uid="{11FBFF62-C617-4415-A6BD-C0DDE4BBF0A6}"/>
    <cellStyle name="Currency 4 2 3 3 3 2 2 2" xfId="22493" xr:uid="{478A7B10-09A7-4F50-BE03-E15B05940B2A}"/>
    <cellStyle name="Currency 4 2 3 3 3 2 2 2 2" xfId="45149" xr:uid="{949F916D-7293-431D-B00E-6887B8793DBD}"/>
    <cellStyle name="Currency 4 2 3 3 3 2 2 3" xfId="33821" xr:uid="{5F90AA74-856D-4AB7-AF79-FEFC2DDE55D8}"/>
    <cellStyle name="Currency 4 2 3 3 3 2 3" xfId="16829" xr:uid="{7DEE0E17-9666-41B6-9C60-779EB5C41931}"/>
    <cellStyle name="Currency 4 2 3 3 3 2 3 2" xfId="39485" xr:uid="{5056EA04-41C1-42DB-AC32-4A496BB534BE}"/>
    <cellStyle name="Currency 4 2 3 3 3 2 4" xfId="28157" xr:uid="{B25383A3-BDD8-4B6E-8160-49FEA660F2B8}"/>
    <cellStyle name="Currency 4 2 3 3 3 3" xfId="8333" xr:uid="{51893E2F-B0A6-4979-9969-F778CD3A666C}"/>
    <cellStyle name="Currency 4 2 3 3 3 3 2" xfId="19661" xr:uid="{299FE920-431B-4554-86A6-817C3F2223F7}"/>
    <cellStyle name="Currency 4 2 3 3 3 3 2 2" xfId="42317" xr:uid="{D0188BE8-25ED-47A3-A825-B2DDF1716BCA}"/>
    <cellStyle name="Currency 4 2 3 3 3 3 3" xfId="30989" xr:uid="{B6D4AFA6-C59E-43CE-A2BC-850FCB42692B}"/>
    <cellStyle name="Currency 4 2 3 3 3 4" xfId="13997" xr:uid="{68BF4245-94FB-43BC-A44F-42B45ACE93D6}"/>
    <cellStyle name="Currency 4 2 3 3 3 4 2" xfId="36653" xr:uid="{174C5B52-B628-4C0E-8851-6FE30015876C}"/>
    <cellStyle name="Currency 4 2 3 3 3 5" xfId="25325" xr:uid="{28D2CFE9-EA00-44D8-8F59-13895022887F}"/>
    <cellStyle name="Currency 4 2 3 3 4" xfId="3365" xr:uid="{42DAC383-BB62-4CE0-B666-BF5019DD2A79}"/>
    <cellStyle name="Currency 4 2 3 3 4 2" xfId="9029" xr:uid="{02D42FE9-76BA-45FB-8C17-E1D5F185D066}"/>
    <cellStyle name="Currency 4 2 3 3 4 2 2" xfId="20357" xr:uid="{2A204AAA-490D-462F-A76D-73D8D78805FB}"/>
    <cellStyle name="Currency 4 2 3 3 4 2 2 2" xfId="43013" xr:uid="{C0B85758-143A-4926-832B-6FF870A5123A}"/>
    <cellStyle name="Currency 4 2 3 3 4 2 3" xfId="31685" xr:uid="{05B77DB5-EB3E-4FDE-926A-09926AA53AF8}"/>
    <cellStyle name="Currency 4 2 3 3 4 3" xfId="14693" xr:uid="{6BA9B105-2D65-42F4-BE19-5F4A896A77C0}"/>
    <cellStyle name="Currency 4 2 3 3 4 3 2" xfId="37349" xr:uid="{D346C639-9C0B-4F2B-9775-CF545E7886FD}"/>
    <cellStyle name="Currency 4 2 3 3 4 4" xfId="26021" xr:uid="{988A0581-0750-409C-AF05-24DD75CD0365}"/>
    <cellStyle name="Currency 4 2 3 3 5" xfId="6197" xr:uid="{58A7F37D-741D-47BA-B9C5-BA3CC0A0BED8}"/>
    <cellStyle name="Currency 4 2 3 3 5 2" xfId="17525" xr:uid="{C6268A63-29D9-48F7-B76B-ABC828B2A6FF}"/>
    <cellStyle name="Currency 4 2 3 3 5 2 2" xfId="40181" xr:uid="{105834E1-951C-4465-83AD-9418200AF803}"/>
    <cellStyle name="Currency 4 2 3 3 5 3" xfId="28853" xr:uid="{B64E8670-8522-4851-8979-BD3948D63A89}"/>
    <cellStyle name="Currency 4 2 3 3 6" xfId="11861" xr:uid="{6AE8E53D-2492-49C1-A2E1-C02CED006B7D}"/>
    <cellStyle name="Currency 4 2 3 3 6 2" xfId="34517" xr:uid="{73C52E66-2F83-48F2-A6A2-98E1A8E0469C}"/>
    <cellStyle name="Currency 4 2 3 3 7" xfId="23189" xr:uid="{F518087E-C390-462F-B300-932AD6D29B10}"/>
    <cellStyle name="Currency 4 2 3 4" xfId="885" xr:uid="{02384332-9008-4963-9D49-2783E5134EF5}"/>
    <cellStyle name="Currency 4 2 3 4 2" xfId="2670" xr:uid="{FB129EBA-450D-4EEF-9399-677BB6A6D0FC}"/>
    <cellStyle name="Currency 4 2 3 4 2 2" xfId="5502" xr:uid="{28C6321F-CC1D-4787-85B4-73BFC88BEF78}"/>
    <cellStyle name="Currency 4 2 3 4 2 2 2" xfId="11166" xr:uid="{5CCEF626-75C4-4468-9FCD-99E02DB58506}"/>
    <cellStyle name="Currency 4 2 3 4 2 2 2 2" xfId="22494" xr:uid="{AB06AB7E-8697-41E3-8696-6C7C6F84ED95}"/>
    <cellStyle name="Currency 4 2 3 4 2 2 2 2 2" xfId="45150" xr:uid="{A7A26269-384B-4977-BB68-4AF759EB1F19}"/>
    <cellStyle name="Currency 4 2 3 4 2 2 2 3" xfId="33822" xr:uid="{C7080E66-6CEC-47A5-A8DC-CDC11B015C6F}"/>
    <cellStyle name="Currency 4 2 3 4 2 2 3" xfId="16830" xr:uid="{1E5D4C18-0625-46DC-8869-D55C9CE487AA}"/>
    <cellStyle name="Currency 4 2 3 4 2 2 3 2" xfId="39486" xr:uid="{460C78CD-8B9E-45AB-B172-68C8BD03FB35}"/>
    <cellStyle name="Currency 4 2 3 4 2 2 4" xfId="28158" xr:uid="{B6F9B254-95B6-42A4-9009-21EC7D88F615}"/>
    <cellStyle name="Currency 4 2 3 4 2 3" xfId="8334" xr:uid="{56A5407F-F5BC-4796-A3D8-9ADE55CA0991}"/>
    <cellStyle name="Currency 4 2 3 4 2 3 2" xfId="19662" xr:uid="{AE3360CC-4367-4A6E-BDF8-8C49C8326942}"/>
    <cellStyle name="Currency 4 2 3 4 2 3 2 2" xfId="42318" xr:uid="{4FA40419-D464-453F-9929-E2AAC6FD3E01}"/>
    <cellStyle name="Currency 4 2 3 4 2 3 3" xfId="30990" xr:uid="{49C7921A-A3A7-43C1-B9C1-165416734ECA}"/>
    <cellStyle name="Currency 4 2 3 4 2 4" xfId="13998" xr:uid="{9FA5A9B4-F6B3-4F07-8669-D8DB04D92EED}"/>
    <cellStyle name="Currency 4 2 3 4 2 4 2" xfId="36654" xr:uid="{A002D75D-3889-43FC-A374-2335E6C3B377}"/>
    <cellStyle name="Currency 4 2 3 4 2 5" xfId="25326" xr:uid="{EC73DEDD-CDCC-4294-94E2-B434346146B8}"/>
    <cellStyle name="Currency 4 2 3 4 3" xfId="3717" xr:uid="{5897FA0E-AB7D-4462-B4C1-EFE2FCF35CD6}"/>
    <cellStyle name="Currency 4 2 3 4 3 2" xfId="9381" xr:uid="{B34F006B-86F6-40A6-8582-C63115B7669E}"/>
    <cellStyle name="Currency 4 2 3 4 3 2 2" xfId="20709" xr:uid="{2AD082A2-7DC6-4A49-A586-DC5EEAAA3DE3}"/>
    <cellStyle name="Currency 4 2 3 4 3 2 2 2" xfId="43365" xr:uid="{F0802E1C-B5FA-4E7E-AAF3-E0F23A0841EC}"/>
    <cellStyle name="Currency 4 2 3 4 3 2 3" xfId="32037" xr:uid="{ED993CCE-E928-48AB-BEB6-F9530C793EA2}"/>
    <cellStyle name="Currency 4 2 3 4 3 3" xfId="15045" xr:uid="{4ECC8B95-A34C-4D1D-87F5-756594EE63DE}"/>
    <cellStyle name="Currency 4 2 3 4 3 3 2" xfId="37701" xr:uid="{8E82C109-1716-48D8-BAE1-DD2BB2A10741}"/>
    <cellStyle name="Currency 4 2 3 4 3 4" xfId="26373" xr:uid="{7A731E28-2831-41FB-A0B4-D834E1F200A4}"/>
    <cellStyle name="Currency 4 2 3 4 4" xfId="6549" xr:uid="{F6F5BA50-EDFB-4375-A12B-149059D6627B}"/>
    <cellStyle name="Currency 4 2 3 4 4 2" xfId="17877" xr:uid="{46790BA5-C4D5-4A9F-978B-EC70E219CBB7}"/>
    <cellStyle name="Currency 4 2 3 4 4 2 2" xfId="40533" xr:uid="{10D92E40-1025-4D4F-AF80-E41CD8EB0DA8}"/>
    <cellStyle name="Currency 4 2 3 4 4 3" xfId="29205" xr:uid="{B7B1E43F-260A-4808-8698-452F639A172E}"/>
    <cellStyle name="Currency 4 2 3 4 5" xfId="12213" xr:uid="{650ACA2A-CD2D-4294-8E21-D1A586B65517}"/>
    <cellStyle name="Currency 4 2 3 4 5 2" xfId="34869" xr:uid="{8AB37F75-DABF-49D5-8C5E-C8B692F0969E}"/>
    <cellStyle name="Currency 4 2 3 4 6" xfId="23541" xr:uid="{9CA8C997-60E1-4974-A9B7-2DBC35EFF3ED}"/>
    <cellStyle name="Currency 4 2 3 5" xfId="2671" xr:uid="{BA94E2A2-EB14-4EC9-9AE0-5ED6B7CC702E}"/>
    <cellStyle name="Currency 4 2 3 5 2" xfId="5503" xr:uid="{A4F690FB-DAE6-4C95-B988-9156CB7BD074}"/>
    <cellStyle name="Currency 4 2 3 5 2 2" xfId="11167" xr:uid="{CA915934-CBE0-4431-989A-AE56437BCB5E}"/>
    <cellStyle name="Currency 4 2 3 5 2 2 2" xfId="22495" xr:uid="{568464F8-F53F-45E9-8558-1468D59B9190}"/>
    <cellStyle name="Currency 4 2 3 5 2 2 2 2" xfId="45151" xr:uid="{FEE05081-ABD9-4F8E-99BC-A1DA9EAA0992}"/>
    <cellStyle name="Currency 4 2 3 5 2 2 3" xfId="33823" xr:uid="{567CE24D-9000-485C-ADE0-E59794B5EF24}"/>
    <cellStyle name="Currency 4 2 3 5 2 3" xfId="16831" xr:uid="{43E5FE38-062A-4D46-89FE-EC4A6D36B453}"/>
    <cellStyle name="Currency 4 2 3 5 2 3 2" xfId="39487" xr:uid="{5B627B58-AF6C-42F1-A4FA-1A129AF1665C}"/>
    <cellStyle name="Currency 4 2 3 5 2 4" xfId="28159" xr:uid="{3A0E6978-BBBF-4400-AAA6-D9BA56792115}"/>
    <cellStyle name="Currency 4 2 3 5 3" xfId="8335" xr:uid="{04C7EFD9-2B76-411B-B700-AC5FC74C3BB0}"/>
    <cellStyle name="Currency 4 2 3 5 3 2" xfId="19663" xr:uid="{1E4A8A29-E212-402E-A3B5-B88434AF4DCE}"/>
    <cellStyle name="Currency 4 2 3 5 3 2 2" xfId="42319" xr:uid="{09E31BD7-8E08-4C70-B1BF-5F821A0D8D73}"/>
    <cellStyle name="Currency 4 2 3 5 3 3" xfId="30991" xr:uid="{26C63F75-1F1D-4E11-B005-8BA8149E7209}"/>
    <cellStyle name="Currency 4 2 3 5 4" xfId="13999" xr:uid="{BBBE60DB-A487-48E8-9B79-7FEF317BC13D}"/>
    <cellStyle name="Currency 4 2 3 5 4 2" xfId="36655" xr:uid="{11241CA5-8EEC-4A51-AD72-B2CB96ADE226}"/>
    <cellStyle name="Currency 4 2 3 5 5" xfId="25327" xr:uid="{CF25CEF8-BE80-4E5E-925F-D6CFCC08E6B8}"/>
    <cellStyle name="Currency 4 2 3 6" xfId="3013" xr:uid="{238A326E-A8CF-4939-9B3F-20CE49D31097}"/>
    <cellStyle name="Currency 4 2 3 6 2" xfId="8677" xr:uid="{6516F220-EF43-4CCD-9172-CA8FBAFFEAC4}"/>
    <cellStyle name="Currency 4 2 3 6 2 2" xfId="20005" xr:uid="{AEBBA696-FA17-45DC-8FD2-7BC048AA3143}"/>
    <cellStyle name="Currency 4 2 3 6 2 2 2" xfId="42661" xr:uid="{26BBB106-47F7-46D7-9D69-79722985656F}"/>
    <cellStyle name="Currency 4 2 3 6 2 3" xfId="31333" xr:uid="{5536DD66-9691-4642-85E2-DB295241DE91}"/>
    <cellStyle name="Currency 4 2 3 6 3" xfId="14341" xr:uid="{7E8C5BA7-D744-42A9-85CC-2ED01B09D677}"/>
    <cellStyle name="Currency 4 2 3 6 3 2" xfId="36997" xr:uid="{3994C117-CD1A-48E4-966A-5B1F8CE284BC}"/>
    <cellStyle name="Currency 4 2 3 6 4" xfId="25669" xr:uid="{8E29A248-875D-4D98-85B1-0AED7A476745}"/>
    <cellStyle name="Currency 4 2 3 7" xfId="5845" xr:uid="{07B28629-CE65-4149-907D-4AB55F0E2F1C}"/>
    <cellStyle name="Currency 4 2 3 7 2" xfId="17173" xr:uid="{6017487C-19A0-4B09-8D74-DF289F19CAD3}"/>
    <cellStyle name="Currency 4 2 3 7 2 2" xfId="39829" xr:uid="{509CE101-AD42-418D-A6AF-E9B649F21839}"/>
    <cellStyle name="Currency 4 2 3 7 3" xfId="28501" xr:uid="{14238BB2-37E4-486D-8AAC-68582C02B93B}"/>
    <cellStyle name="Currency 4 2 3 8" xfId="11509" xr:uid="{4F1B68EE-B175-4F78-9FE9-5E2AACA89BCA}"/>
    <cellStyle name="Currency 4 2 3 8 2" xfId="34165" xr:uid="{6F74CF33-E26A-45FB-85A6-7E77FC77B56A}"/>
    <cellStyle name="Currency 4 2 3 9" xfId="22837" xr:uid="{8D122E9D-1328-44B0-B2F6-3BFC0BC1C1B8}"/>
    <cellStyle name="Currency 4 2 4" xfId="269" xr:uid="{06073807-F075-4F8B-BA04-5F2B884B5DD1}"/>
    <cellStyle name="Currency 4 2 4 2" xfId="621" xr:uid="{BCB979E2-9B3C-4324-95EB-322CCCB7D5DE}"/>
    <cellStyle name="Currency 4 2 4 2 2" xfId="1325" xr:uid="{AC4F2C2B-1965-44B9-8592-6A2E8CF5068C}"/>
    <cellStyle name="Currency 4 2 4 2 2 2" xfId="2672" xr:uid="{68A9F36B-FB56-4934-87F9-15454CFC8BD4}"/>
    <cellStyle name="Currency 4 2 4 2 2 2 2" xfId="5504" xr:uid="{09A9DE07-2AB4-44E9-8A3C-B8DE68441EDB}"/>
    <cellStyle name="Currency 4 2 4 2 2 2 2 2" xfId="11168" xr:uid="{B112BBB9-4EA6-4F89-83B6-F413131B1847}"/>
    <cellStyle name="Currency 4 2 4 2 2 2 2 2 2" xfId="22496" xr:uid="{6FAAAEB0-4E9A-4948-A4C9-1AD64F9113BE}"/>
    <cellStyle name="Currency 4 2 4 2 2 2 2 2 2 2" xfId="45152" xr:uid="{7C541448-17E2-4609-B993-9344F3E79D34}"/>
    <cellStyle name="Currency 4 2 4 2 2 2 2 2 3" xfId="33824" xr:uid="{83275CD8-E4F4-487D-A564-0E20911F296D}"/>
    <cellStyle name="Currency 4 2 4 2 2 2 2 3" xfId="16832" xr:uid="{1FEC2470-5A71-4108-A2AB-CB537A8B594C}"/>
    <cellStyle name="Currency 4 2 4 2 2 2 2 3 2" xfId="39488" xr:uid="{56C82C6C-F8D9-42AF-82E8-CAC2F6B3ECE3}"/>
    <cellStyle name="Currency 4 2 4 2 2 2 2 4" xfId="28160" xr:uid="{4E6EAB96-85C0-4354-960D-421B24A77FC8}"/>
    <cellStyle name="Currency 4 2 4 2 2 2 3" xfId="8336" xr:uid="{A54584F6-539B-4FC6-BFF6-D6D0BF2C5CCC}"/>
    <cellStyle name="Currency 4 2 4 2 2 2 3 2" xfId="19664" xr:uid="{D08BC970-3155-425C-B471-C6A3BD3B5C6E}"/>
    <cellStyle name="Currency 4 2 4 2 2 2 3 2 2" xfId="42320" xr:uid="{729B6B2E-BD52-4382-8543-97E7A29BAABF}"/>
    <cellStyle name="Currency 4 2 4 2 2 2 3 3" xfId="30992" xr:uid="{F4F5C0F8-52C0-44D4-B7FA-20421B79B964}"/>
    <cellStyle name="Currency 4 2 4 2 2 2 4" xfId="14000" xr:uid="{1057368D-2C95-4EC1-A0AA-FB0D8DA4F1CC}"/>
    <cellStyle name="Currency 4 2 4 2 2 2 4 2" xfId="36656" xr:uid="{15E4C1E0-9D59-42A2-93E2-4D8E00AA8369}"/>
    <cellStyle name="Currency 4 2 4 2 2 2 5" xfId="25328" xr:uid="{F26A928D-DE33-471E-A48B-1A6FDFFA671E}"/>
    <cellStyle name="Currency 4 2 4 2 2 3" xfId="4157" xr:uid="{B0BD86DF-9F43-49BF-BFC4-B80BC504541C}"/>
    <cellStyle name="Currency 4 2 4 2 2 3 2" xfId="9821" xr:uid="{B21F18E8-6E6A-497C-90EF-783602CC0FC4}"/>
    <cellStyle name="Currency 4 2 4 2 2 3 2 2" xfId="21149" xr:uid="{52CADC67-73BB-4221-AEF2-B41222D03FA8}"/>
    <cellStyle name="Currency 4 2 4 2 2 3 2 2 2" xfId="43805" xr:uid="{D0F6D978-7436-40F0-8AD1-3F7006ABD8ED}"/>
    <cellStyle name="Currency 4 2 4 2 2 3 2 3" xfId="32477" xr:uid="{0DEAD498-37C4-4E65-AD9A-D002932077F5}"/>
    <cellStyle name="Currency 4 2 4 2 2 3 3" xfId="15485" xr:uid="{A4169BD2-B2FF-4F95-B2AA-CD682A896767}"/>
    <cellStyle name="Currency 4 2 4 2 2 3 3 2" xfId="38141" xr:uid="{1DBDE5DD-AA27-4F11-BC4B-FF02B48ECE92}"/>
    <cellStyle name="Currency 4 2 4 2 2 3 4" xfId="26813" xr:uid="{EC0ED684-353A-4D18-A03B-298675E65BC6}"/>
    <cellStyle name="Currency 4 2 4 2 2 4" xfId="6989" xr:uid="{58F474B1-7FDB-4452-BBA9-FE94723B4E5D}"/>
    <cellStyle name="Currency 4 2 4 2 2 4 2" xfId="18317" xr:uid="{A17A9DDF-CFA5-413F-96F7-9CF926B15CAE}"/>
    <cellStyle name="Currency 4 2 4 2 2 4 2 2" xfId="40973" xr:uid="{9E1FA777-F799-48B7-B63E-D2B438E7DDB4}"/>
    <cellStyle name="Currency 4 2 4 2 2 4 3" xfId="29645" xr:uid="{6CFB9777-03EB-4789-B4F2-ED2B9035F1F3}"/>
    <cellStyle name="Currency 4 2 4 2 2 5" xfId="12653" xr:uid="{9C143D33-CFC7-4510-968D-2EA037CF0979}"/>
    <cellStyle name="Currency 4 2 4 2 2 5 2" xfId="35309" xr:uid="{2D862C7B-F43A-417E-B587-815BFD9A4FB2}"/>
    <cellStyle name="Currency 4 2 4 2 2 6" xfId="23981" xr:uid="{581B9C9C-1E94-4406-BE93-50A7E52D8FCC}"/>
    <cellStyle name="Currency 4 2 4 2 3" xfId="2673" xr:uid="{826CD015-1936-4476-8804-C03FA4B0164D}"/>
    <cellStyle name="Currency 4 2 4 2 3 2" xfId="5505" xr:uid="{23C964B2-F169-4820-8510-C51A1862574D}"/>
    <cellStyle name="Currency 4 2 4 2 3 2 2" xfId="11169" xr:uid="{2F9F1A4E-DE4F-418F-8DC7-5952CD581F52}"/>
    <cellStyle name="Currency 4 2 4 2 3 2 2 2" xfId="22497" xr:uid="{2B1DA66B-EFD5-46A8-9BC1-EE472048DECC}"/>
    <cellStyle name="Currency 4 2 4 2 3 2 2 2 2" xfId="45153" xr:uid="{0CC2B8BA-FFEE-4F80-AF7D-9B508357C37C}"/>
    <cellStyle name="Currency 4 2 4 2 3 2 2 3" xfId="33825" xr:uid="{A7A157DB-5739-40A8-B254-FC1788CE00E3}"/>
    <cellStyle name="Currency 4 2 4 2 3 2 3" xfId="16833" xr:uid="{48E5D06C-CFBA-4B12-BED0-D358454E5373}"/>
    <cellStyle name="Currency 4 2 4 2 3 2 3 2" xfId="39489" xr:uid="{E485B940-8288-416F-A43D-A2A3A74B0AA7}"/>
    <cellStyle name="Currency 4 2 4 2 3 2 4" xfId="28161" xr:uid="{6FED962D-BCD8-4C46-91AD-88370B5E9484}"/>
    <cellStyle name="Currency 4 2 4 2 3 3" xfId="8337" xr:uid="{87ED227F-FD28-4E78-BDC6-E2AAADDDD908}"/>
    <cellStyle name="Currency 4 2 4 2 3 3 2" xfId="19665" xr:uid="{827CB015-0457-4C5B-8489-4C84FFD74DF2}"/>
    <cellStyle name="Currency 4 2 4 2 3 3 2 2" xfId="42321" xr:uid="{451E2E70-0F5D-4D0B-8AB2-656C35FDC96C}"/>
    <cellStyle name="Currency 4 2 4 2 3 3 3" xfId="30993" xr:uid="{22C2668E-E065-45CC-8D77-1806592FF4B0}"/>
    <cellStyle name="Currency 4 2 4 2 3 4" xfId="14001" xr:uid="{42AD3420-AA76-458D-9F68-1F287D20FC32}"/>
    <cellStyle name="Currency 4 2 4 2 3 4 2" xfId="36657" xr:uid="{7B0B7CF4-8C9B-4A96-9968-C252C7D37301}"/>
    <cellStyle name="Currency 4 2 4 2 3 5" xfId="25329" xr:uid="{1E460D3D-B401-4590-96B7-E10490D6F514}"/>
    <cellStyle name="Currency 4 2 4 2 4" xfId="3453" xr:uid="{9A9F9B63-4BDA-4D1D-B8C8-53D4925C3C3A}"/>
    <cellStyle name="Currency 4 2 4 2 4 2" xfId="9117" xr:uid="{FEBBD886-BAB1-438D-A580-5EEC7F3070A6}"/>
    <cellStyle name="Currency 4 2 4 2 4 2 2" xfId="20445" xr:uid="{3DEF8024-ACCD-4A8D-8AFE-C233DA8434D1}"/>
    <cellStyle name="Currency 4 2 4 2 4 2 2 2" xfId="43101" xr:uid="{191C7576-6FBC-4172-A51D-04F02F39B73B}"/>
    <cellStyle name="Currency 4 2 4 2 4 2 3" xfId="31773" xr:uid="{BC267E3A-B484-4A03-AB19-262AE5F61406}"/>
    <cellStyle name="Currency 4 2 4 2 4 3" xfId="14781" xr:uid="{AB7A9F81-420B-4A50-B6E3-5E7B90A017A2}"/>
    <cellStyle name="Currency 4 2 4 2 4 3 2" xfId="37437" xr:uid="{3BC880AF-59EA-4622-88CB-81503E23DBF9}"/>
    <cellStyle name="Currency 4 2 4 2 4 4" xfId="26109" xr:uid="{9F42BE57-3409-4CF8-9793-5844C09883FB}"/>
    <cellStyle name="Currency 4 2 4 2 5" xfId="6285" xr:uid="{6333A74F-CFE0-4B66-A151-E21714C45B10}"/>
    <cellStyle name="Currency 4 2 4 2 5 2" xfId="17613" xr:uid="{DF809886-3E82-48B5-BBBB-DC8D4DDF49B9}"/>
    <cellStyle name="Currency 4 2 4 2 5 2 2" xfId="40269" xr:uid="{6B70664D-5A99-480B-B763-13CF546CD04F}"/>
    <cellStyle name="Currency 4 2 4 2 5 3" xfId="28941" xr:uid="{02CEB33C-EB9C-47D6-A3B3-1CC7360D8119}"/>
    <cellStyle name="Currency 4 2 4 2 6" xfId="11949" xr:uid="{755A2937-53B5-4D42-AEC7-62B196F792D3}"/>
    <cellStyle name="Currency 4 2 4 2 6 2" xfId="34605" xr:uid="{AD20C3B5-9A16-454F-8E52-238215B0F1F6}"/>
    <cellStyle name="Currency 4 2 4 2 7" xfId="23277" xr:uid="{6E82C1CD-93F7-4D5B-8573-2A7619ABE41A}"/>
    <cellStyle name="Currency 4 2 4 3" xfId="973" xr:uid="{A05C0A22-A3C9-4D59-B53B-4894AD81B2A6}"/>
    <cellStyle name="Currency 4 2 4 3 2" xfId="2674" xr:uid="{E2EEE409-7EBA-4A04-ACC0-DE3C8FDB2DD2}"/>
    <cellStyle name="Currency 4 2 4 3 2 2" xfId="5506" xr:uid="{EF1FCE89-7447-4CB2-88F1-C36978CCB30B}"/>
    <cellStyle name="Currency 4 2 4 3 2 2 2" xfId="11170" xr:uid="{AD32E3B2-9DA0-43E2-B71F-FF73BF043344}"/>
    <cellStyle name="Currency 4 2 4 3 2 2 2 2" xfId="22498" xr:uid="{B3919656-F86C-43CE-9294-835D9318FB1F}"/>
    <cellStyle name="Currency 4 2 4 3 2 2 2 2 2" xfId="45154" xr:uid="{136EE1DA-9B29-4032-9D0B-E2DFF7ADF178}"/>
    <cellStyle name="Currency 4 2 4 3 2 2 2 3" xfId="33826" xr:uid="{B1EDB1AB-6F5D-40C4-9A68-66C080AE52A5}"/>
    <cellStyle name="Currency 4 2 4 3 2 2 3" xfId="16834" xr:uid="{10F31722-6509-46AF-8F72-FE73C86D8FE3}"/>
    <cellStyle name="Currency 4 2 4 3 2 2 3 2" xfId="39490" xr:uid="{C57FE8B4-C1FD-49DD-90E1-68D18824354C}"/>
    <cellStyle name="Currency 4 2 4 3 2 2 4" xfId="28162" xr:uid="{22DDDEFA-5A1E-4258-AA60-A9A08F9582AD}"/>
    <cellStyle name="Currency 4 2 4 3 2 3" xfId="8338" xr:uid="{6606E27A-1BCC-473D-814B-23D3C29225DB}"/>
    <cellStyle name="Currency 4 2 4 3 2 3 2" xfId="19666" xr:uid="{BD903046-34C1-4B7C-9891-74195B8902CC}"/>
    <cellStyle name="Currency 4 2 4 3 2 3 2 2" xfId="42322" xr:uid="{DA588509-3490-46B7-96D8-B883B99351BB}"/>
    <cellStyle name="Currency 4 2 4 3 2 3 3" xfId="30994" xr:uid="{ACD1EC1A-DCD7-4AF5-9936-1ED9D0A5619D}"/>
    <cellStyle name="Currency 4 2 4 3 2 4" xfId="14002" xr:uid="{5D5F0835-88AF-456E-B61C-CD84BD00548E}"/>
    <cellStyle name="Currency 4 2 4 3 2 4 2" xfId="36658" xr:uid="{CF86662F-7028-41F4-B81C-4907FF66E340}"/>
    <cellStyle name="Currency 4 2 4 3 2 5" xfId="25330" xr:uid="{6FF871AC-8B9B-4BF0-913E-6657FC5BE157}"/>
    <cellStyle name="Currency 4 2 4 3 3" xfId="3805" xr:uid="{E3725524-D37E-49D1-B44D-439A4063CD0C}"/>
    <cellStyle name="Currency 4 2 4 3 3 2" xfId="9469" xr:uid="{F3749D7E-2E78-4DB1-A89F-5E2973A65085}"/>
    <cellStyle name="Currency 4 2 4 3 3 2 2" xfId="20797" xr:uid="{7D291547-F547-4880-9471-36E640485EB9}"/>
    <cellStyle name="Currency 4 2 4 3 3 2 2 2" xfId="43453" xr:uid="{F1980065-EBA4-44FC-89D2-311A143AFBFF}"/>
    <cellStyle name="Currency 4 2 4 3 3 2 3" xfId="32125" xr:uid="{C9285CA6-43EA-42C5-BF81-5022A6578F80}"/>
    <cellStyle name="Currency 4 2 4 3 3 3" xfId="15133" xr:uid="{D7D50E38-489C-47E0-8E72-08A9CE93760A}"/>
    <cellStyle name="Currency 4 2 4 3 3 3 2" xfId="37789" xr:uid="{E140B109-6980-4129-BE78-CB2598630E7D}"/>
    <cellStyle name="Currency 4 2 4 3 3 4" xfId="26461" xr:uid="{2F8A3770-8B63-4634-B856-4D8419E4ADFD}"/>
    <cellStyle name="Currency 4 2 4 3 4" xfId="6637" xr:uid="{5815B120-5038-4C32-A21B-8E3DF9B2D15B}"/>
    <cellStyle name="Currency 4 2 4 3 4 2" xfId="17965" xr:uid="{EB495480-F257-43D0-B5D2-2E0A918A7D6D}"/>
    <cellStyle name="Currency 4 2 4 3 4 2 2" xfId="40621" xr:uid="{2E3E1C44-ED3C-49FB-BD09-F27B1CB47ACD}"/>
    <cellStyle name="Currency 4 2 4 3 4 3" xfId="29293" xr:uid="{F3DD2217-3C29-47DB-B0D3-B77C189AE693}"/>
    <cellStyle name="Currency 4 2 4 3 5" xfId="12301" xr:uid="{2C09FD69-A71C-48EA-A6AD-E8B3C49F9192}"/>
    <cellStyle name="Currency 4 2 4 3 5 2" xfId="34957" xr:uid="{4AB49903-F850-4C24-9694-B9569D4E9054}"/>
    <cellStyle name="Currency 4 2 4 3 6" xfId="23629" xr:uid="{956D5410-C282-417D-ADF3-7F28E06E30A6}"/>
    <cellStyle name="Currency 4 2 4 4" xfId="2675" xr:uid="{D736B59E-F937-4E08-997B-203A9F934FA4}"/>
    <cellStyle name="Currency 4 2 4 4 2" xfId="5507" xr:uid="{3D43340B-57F5-43F2-A608-22A69CDAF989}"/>
    <cellStyle name="Currency 4 2 4 4 2 2" xfId="11171" xr:uid="{FE3EDCB4-E61A-4CBA-9548-B8979B54F92B}"/>
    <cellStyle name="Currency 4 2 4 4 2 2 2" xfId="22499" xr:uid="{17498881-6D54-47D5-941E-1EE39719D9E8}"/>
    <cellStyle name="Currency 4 2 4 4 2 2 2 2" xfId="45155" xr:uid="{E6DC52E3-E22D-4B5F-93E8-F16EB78E7C5E}"/>
    <cellStyle name="Currency 4 2 4 4 2 2 3" xfId="33827" xr:uid="{4EA447DF-9C96-468A-9B14-1FA268FFD137}"/>
    <cellStyle name="Currency 4 2 4 4 2 3" xfId="16835" xr:uid="{7A70714D-C79F-43B8-A9B4-0C698E780C63}"/>
    <cellStyle name="Currency 4 2 4 4 2 3 2" xfId="39491" xr:uid="{908E65B7-85AB-49AE-89BB-568D6E4AA4E5}"/>
    <cellStyle name="Currency 4 2 4 4 2 4" xfId="28163" xr:uid="{C7B4DF21-CE19-424A-8B02-F717AE794A0C}"/>
    <cellStyle name="Currency 4 2 4 4 3" xfId="8339" xr:uid="{5B79328B-966C-48B1-B6A1-79B70ACC9F12}"/>
    <cellStyle name="Currency 4 2 4 4 3 2" xfId="19667" xr:uid="{1C692F2F-E6AC-473B-83FF-987438F2BAC5}"/>
    <cellStyle name="Currency 4 2 4 4 3 2 2" xfId="42323" xr:uid="{357D0381-26ED-4983-B2DD-8291C3E76184}"/>
    <cellStyle name="Currency 4 2 4 4 3 3" xfId="30995" xr:uid="{234733AC-DE61-4B9E-8CF7-4D763A2677FB}"/>
    <cellStyle name="Currency 4 2 4 4 4" xfId="14003" xr:uid="{48F71BE6-A0FE-4804-84B1-66CC880F16E8}"/>
    <cellStyle name="Currency 4 2 4 4 4 2" xfId="36659" xr:uid="{A4EB34A2-2606-454E-B6D4-727EBB1FE8B6}"/>
    <cellStyle name="Currency 4 2 4 4 5" xfId="25331" xr:uid="{438788B0-3847-4BCE-BB17-42D704E863C6}"/>
    <cellStyle name="Currency 4 2 4 5" xfId="3101" xr:uid="{516F7DF2-423F-4C6B-94D7-50E49A9EEE9C}"/>
    <cellStyle name="Currency 4 2 4 5 2" xfId="8765" xr:uid="{23C0C7B8-3886-4502-A797-FDD451C14E9F}"/>
    <cellStyle name="Currency 4 2 4 5 2 2" xfId="20093" xr:uid="{922FAD34-477A-478D-902F-D38BCBFB8AB3}"/>
    <cellStyle name="Currency 4 2 4 5 2 2 2" xfId="42749" xr:uid="{8265D87A-F5EB-456B-8159-A512E464CDD5}"/>
    <cellStyle name="Currency 4 2 4 5 2 3" xfId="31421" xr:uid="{891CA5A0-1423-42C5-9628-DA3BDB3196A3}"/>
    <cellStyle name="Currency 4 2 4 5 3" xfId="14429" xr:uid="{64477666-F329-4793-B58C-2C8AD330904D}"/>
    <cellStyle name="Currency 4 2 4 5 3 2" xfId="37085" xr:uid="{5BE91DA9-CCD5-4420-85AD-39387FDB567C}"/>
    <cellStyle name="Currency 4 2 4 5 4" xfId="25757" xr:uid="{915DA13C-D788-4F4E-9B27-1F3F0ABF874C}"/>
    <cellStyle name="Currency 4 2 4 6" xfId="5933" xr:uid="{F879C872-B302-4DFB-ADBE-1DF8F9B1C604}"/>
    <cellStyle name="Currency 4 2 4 6 2" xfId="17261" xr:uid="{CB73ED8A-2C12-4940-AE0B-5871EA43EB94}"/>
    <cellStyle name="Currency 4 2 4 6 2 2" xfId="39917" xr:uid="{7013EE25-3996-49A0-9035-D6F6E556A96C}"/>
    <cellStyle name="Currency 4 2 4 6 3" xfId="28589" xr:uid="{8EBCEC6A-CD9C-4DA5-9C46-DEF6476E46DC}"/>
    <cellStyle name="Currency 4 2 4 7" xfId="11597" xr:uid="{EB50342C-A05F-4AC0-9F8F-9232798C45B6}"/>
    <cellStyle name="Currency 4 2 4 7 2" xfId="34253" xr:uid="{BACB97A7-2CB1-4156-A850-0AF5175F95D0}"/>
    <cellStyle name="Currency 4 2 4 8" xfId="22925" xr:uid="{BE6FCF50-A8D5-4A20-BF5B-13DE6777D9FB}"/>
    <cellStyle name="Currency 4 2 5" xfId="445" xr:uid="{7A399C6D-2719-4196-8AC5-824EADB52C53}"/>
    <cellStyle name="Currency 4 2 5 2" xfId="1149" xr:uid="{57C762E1-811C-4F6C-A5FC-E199EF673526}"/>
    <cellStyle name="Currency 4 2 5 2 2" xfId="2676" xr:uid="{16414FAD-94B5-40AD-9A42-7476D215861A}"/>
    <cellStyle name="Currency 4 2 5 2 2 2" xfId="5508" xr:uid="{DCE4B838-327C-4F42-ACB4-7C81AA418D8F}"/>
    <cellStyle name="Currency 4 2 5 2 2 2 2" xfId="11172" xr:uid="{711BAE4A-D000-4425-9E51-3AF62F6C0B15}"/>
    <cellStyle name="Currency 4 2 5 2 2 2 2 2" xfId="22500" xr:uid="{08E77C6D-1956-433F-96DA-F6F83153F33C}"/>
    <cellStyle name="Currency 4 2 5 2 2 2 2 2 2" xfId="45156" xr:uid="{FDDE7AAE-0412-43E2-A47A-BD6B826BEFC0}"/>
    <cellStyle name="Currency 4 2 5 2 2 2 2 3" xfId="33828" xr:uid="{C6F4D5B7-ACAB-4A38-A7AD-5AF16ED45210}"/>
    <cellStyle name="Currency 4 2 5 2 2 2 3" xfId="16836" xr:uid="{E2F5B386-00FB-46AF-8506-222131131707}"/>
    <cellStyle name="Currency 4 2 5 2 2 2 3 2" xfId="39492" xr:uid="{543922CE-AD02-4C44-B836-73BEC1F43394}"/>
    <cellStyle name="Currency 4 2 5 2 2 2 4" xfId="28164" xr:uid="{1B90E440-9D70-4E5F-8E82-EAA6F34D123D}"/>
    <cellStyle name="Currency 4 2 5 2 2 3" xfId="8340" xr:uid="{6C247A20-A3EC-4851-AF26-CCF3CF37F8A3}"/>
    <cellStyle name="Currency 4 2 5 2 2 3 2" xfId="19668" xr:uid="{A7A550F6-0DC3-4BF8-9026-D7AE7345607C}"/>
    <cellStyle name="Currency 4 2 5 2 2 3 2 2" xfId="42324" xr:uid="{F02903DE-1A98-4263-94D4-9D56AA756783}"/>
    <cellStyle name="Currency 4 2 5 2 2 3 3" xfId="30996" xr:uid="{D323C95C-B69D-4B9F-BE14-5281D853D804}"/>
    <cellStyle name="Currency 4 2 5 2 2 4" xfId="14004" xr:uid="{B640FDFE-A49C-4FCE-974A-891E68ED97A1}"/>
    <cellStyle name="Currency 4 2 5 2 2 4 2" xfId="36660" xr:uid="{70CA1507-0427-451E-85F1-DB7C3CA962C6}"/>
    <cellStyle name="Currency 4 2 5 2 2 5" xfId="25332" xr:uid="{79C908BB-CCAA-4B17-87DA-6EB5051592AD}"/>
    <cellStyle name="Currency 4 2 5 2 3" xfId="3981" xr:uid="{6CB1030C-1C5E-41B4-92CF-092C667487BC}"/>
    <cellStyle name="Currency 4 2 5 2 3 2" xfId="9645" xr:uid="{D65F4C8D-E014-46A8-BA52-53A7EFAC0CC6}"/>
    <cellStyle name="Currency 4 2 5 2 3 2 2" xfId="20973" xr:uid="{F2EC2611-E6C7-45F8-9D5B-11971E504ACA}"/>
    <cellStyle name="Currency 4 2 5 2 3 2 2 2" xfId="43629" xr:uid="{C88F362E-9D09-400E-BE1B-7460C80A160E}"/>
    <cellStyle name="Currency 4 2 5 2 3 2 3" xfId="32301" xr:uid="{1B3E5743-7462-4747-9DC9-EA590FBC226E}"/>
    <cellStyle name="Currency 4 2 5 2 3 3" xfId="15309" xr:uid="{A67B6AE0-7A6A-460F-8EBE-BB750C6DBC3E}"/>
    <cellStyle name="Currency 4 2 5 2 3 3 2" xfId="37965" xr:uid="{91AE3072-37EB-4C38-BFD0-49E6FB052462}"/>
    <cellStyle name="Currency 4 2 5 2 3 4" xfId="26637" xr:uid="{8301E4FB-B8FF-4F9F-820C-43B7E65F5847}"/>
    <cellStyle name="Currency 4 2 5 2 4" xfId="6813" xr:uid="{1D2D5574-474E-472E-A572-1B540CBB1403}"/>
    <cellStyle name="Currency 4 2 5 2 4 2" xfId="18141" xr:uid="{D3289FF9-B805-417C-B874-AB1208C55EFD}"/>
    <cellStyle name="Currency 4 2 5 2 4 2 2" xfId="40797" xr:uid="{27CE5878-3B41-4E68-B312-9B25B302BF6C}"/>
    <cellStyle name="Currency 4 2 5 2 4 3" xfId="29469" xr:uid="{287BC70C-7CE8-4E1B-B5DF-A23B8F5703A1}"/>
    <cellStyle name="Currency 4 2 5 2 5" xfId="12477" xr:uid="{9F5D0A24-976D-4DE0-8675-758A9C74E2F8}"/>
    <cellStyle name="Currency 4 2 5 2 5 2" xfId="35133" xr:uid="{B9C87E6B-16B0-4447-9C4C-A7428AEEF6AF}"/>
    <cellStyle name="Currency 4 2 5 2 6" xfId="23805" xr:uid="{1365DCA5-4207-410E-A03D-21F09DFA348C}"/>
    <cellStyle name="Currency 4 2 5 3" xfId="2677" xr:uid="{41A24F80-10ED-4237-9DA9-2E4DF355F2E9}"/>
    <cellStyle name="Currency 4 2 5 3 2" xfId="5509" xr:uid="{E85ED63A-8C08-41B2-923C-0DC73618C79C}"/>
    <cellStyle name="Currency 4 2 5 3 2 2" xfId="11173" xr:uid="{0000EAAD-9E74-4CA3-AD25-28C484DAAB11}"/>
    <cellStyle name="Currency 4 2 5 3 2 2 2" xfId="22501" xr:uid="{F6CF8F84-1024-47D8-81D2-6D4C9ECE8840}"/>
    <cellStyle name="Currency 4 2 5 3 2 2 2 2" xfId="45157" xr:uid="{39657B68-71E1-4E6C-8B38-E7D78C2296E0}"/>
    <cellStyle name="Currency 4 2 5 3 2 2 3" xfId="33829" xr:uid="{34A038B1-75CA-4508-B174-33BF084F5365}"/>
    <cellStyle name="Currency 4 2 5 3 2 3" xfId="16837" xr:uid="{0D2984EC-44BF-456E-B76E-E456240FA3CB}"/>
    <cellStyle name="Currency 4 2 5 3 2 3 2" xfId="39493" xr:uid="{46D7C102-DDA3-43DF-A69B-1A1674CD9A25}"/>
    <cellStyle name="Currency 4 2 5 3 2 4" xfId="28165" xr:uid="{323C9696-FB6A-4C98-9458-534B5EF7909F}"/>
    <cellStyle name="Currency 4 2 5 3 3" xfId="8341" xr:uid="{5515613F-40B4-4BFB-B4DB-1BDE1D1E0DBF}"/>
    <cellStyle name="Currency 4 2 5 3 3 2" xfId="19669" xr:uid="{C64403C5-9B5E-438F-AC8A-C486D221C2BD}"/>
    <cellStyle name="Currency 4 2 5 3 3 2 2" xfId="42325" xr:uid="{C3387A86-9FC9-42EC-B1A7-CD6D5C97992D}"/>
    <cellStyle name="Currency 4 2 5 3 3 3" xfId="30997" xr:uid="{8C2F4BF1-2959-4ADE-9FD6-BF0C3D310CF7}"/>
    <cellStyle name="Currency 4 2 5 3 4" xfId="14005" xr:uid="{93885D9C-5360-4FFE-AF6F-81BD409C717B}"/>
    <cellStyle name="Currency 4 2 5 3 4 2" xfId="36661" xr:uid="{B3B0FE26-004C-4A44-8A66-876D321D7D71}"/>
    <cellStyle name="Currency 4 2 5 3 5" xfId="25333" xr:uid="{4CB326BE-BCF0-40A2-A9EB-0B0ADFC301C4}"/>
    <cellStyle name="Currency 4 2 5 4" xfId="3277" xr:uid="{879A73C9-F2F9-4A24-ACBE-07DFFA3438F9}"/>
    <cellStyle name="Currency 4 2 5 4 2" xfId="8941" xr:uid="{8C70112E-7954-4771-B566-85B115F6BB79}"/>
    <cellStyle name="Currency 4 2 5 4 2 2" xfId="20269" xr:uid="{5DB4CEDA-1ED8-4926-82AF-AE144FC62476}"/>
    <cellStyle name="Currency 4 2 5 4 2 2 2" xfId="42925" xr:uid="{5A755706-F170-413A-AC2E-7A1E31452330}"/>
    <cellStyle name="Currency 4 2 5 4 2 3" xfId="31597" xr:uid="{90BE239B-73C1-43ED-A9EB-374DD77B4200}"/>
    <cellStyle name="Currency 4 2 5 4 3" xfId="14605" xr:uid="{B93DB7E5-39FE-4594-9645-44E0939A28AA}"/>
    <cellStyle name="Currency 4 2 5 4 3 2" xfId="37261" xr:uid="{15540445-8648-47D9-800E-CBDD8D030272}"/>
    <cellStyle name="Currency 4 2 5 4 4" xfId="25933" xr:uid="{6B536573-DD3B-44FD-9C9A-DAD24B2923D0}"/>
    <cellStyle name="Currency 4 2 5 5" xfId="6109" xr:uid="{5E570BA3-E769-4328-8933-EBA63F42F4EC}"/>
    <cellStyle name="Currency 4 2 5 5 2" xfId="17437" xr:uid="{1772585D-6A07-4774-AD41-946EB907A975}"/>
    <cellStyle name="Currency 4 2 5 5 2 2" xfId="40093" xr:uid="{08D3CBB3-55C4-4191-B1D0-F7A41424E9E7}"/>
    <cellStyle name="Currency 4 2 5 5 3" xfId="28765" xr:uid="{9E1E8BC8-AD47-4866-B8D5-24070D6DB26C}"/>
    <cellStyle name="Currency 4 2 5 6" xfId="11773" xr:uid="{20DE62CE-FBC3-48DA-ACF9-77E184B638FA}"/>
    <cellStyle name="Currency 4 2 5 6 2" xfId="34429" xr:uid="{6F506878-B0D8-4186-92F1-166AB09E7628}"/>
    <cellStyle name="Currency 4 2 5 7" xfId="23101" xr:uid="{4E421E16-3714-4108-B812-38D252C3E768}"/>
    <cellStyle name="Currency 4 2 6" xfId="797" xr:uid="{BB690E9A-057C-4705-82C2-8F1D8C39E8F1}"/>
    <cellStyle name="Currency 4 2 6 2" xfId="2678" xr:uid="{80CE4345-991C-4CE9-949A-F6173588642A}"/>
    <cellStyle name="Currency 4 2 6 2 2" xfId="5510" xr:uid="{0D586506-6949-4AA9-BB3A-C4A872840B6E}"/>
    <cellStyle name="Currency 4 2 6 2 2 2" xfId="11174" xr:uid="{F24C0177-BCFB-4210-9070-923DE8107F2B}"/>
    <cellStyle name="Currency 4 2 6 2 2 2 2" xfId="22502" xr:uid="{EE1A441C-B554-495A-9638-C69AB5A9CCBD}"/>
    <cellStyle name="Currency 4 2 6 2 2 2 2 2" xfId="45158" xr:uid="{F91EECB6-FEDD-4CF0-8EB1-67B2FF051988}"/>
    <cellStyle name="Currency 4 2 6 2 2 2 3" xfId="33830" xr:uid="{7DAE2A98-7513-42C2-B319-08706519A0ED}"/>
    <cellStyle name="Currency 4 2 6 2 2 3" xfId="16838" xr:uid="{EE4857BE-E840-4992-AE77-9A75F3F79183}"/>
    <cellStyle name="Currency 4 2 6 2 2 3 2" xfId="39494" xr:uid="{3FDC5DBE-3AB3-4509-B65C-F3D158A5DFFC}"/>
    <cellStyle name="Currency 4 2 6 2 2 4" xfId="28166" xr:uid="{65C5A326-D6D8-48F5-885E-17899F3A23C6}"/>
    <cellStyle name="Currency 4 2 6 2 3" xfId="8342" xr:uid="{1153B626-2F39-48E6-9173-6DAB98BDC55A}"/>
    <cellStyle name="Currency 4 2 6 2 3 2" xfId="19670" xr:uid="{84B163C7-20F9-42C6-B883-C2B4BD1A5D29}"/>
    <cellStyle name="Currency 4 2 6 2 3 2 2" xfId="42326" xr:uid="{6A6777AB-5384-49AF-B7A6-60151260DAB6}"/>
    <cellStyle name="Currency 4 2 6 2 3 3" xfId="30998" xr:uid="{E110425A-8B9E-4605-A8FF-128159A94090}"/>
    <cellStyle name="Currency 4 2 6 2 4" xfId="14006" xr:uid="{61641CA8-4BF0-40FD-99BD-E909EBF9EB62}"/>
    <cellStyle name="Currency 4 2 6 2 4 2" xfId="36662" xr:uid="{330B272D-94D3-485D-9475-9E786CD52994}"/>
    <cellStyle name="Currency 4 2 6 2 5" xfId="25334" xr:uid="{9C6D08A8-F510-4410-803A-E94913C072F1}"/>
    <cellStyle name="Currency 4 2 6 3" xfId="3629" xr:uid="{D38F4F79-5A70-48DB-93F4-811E6332F874}"/>
    <cellStyle name="Currency 4 2 6 3 2" xfId="9293" xr:uid="{2CEBC838-950B-40E3-9EF3-3E95123641F1}"/>
    <cellStyle name="Currency 4 2 6 3 2 2" xfId="20621" xr:uid="{B61C5930-0418-4EFD-8D51-27D4C5558F76}"/>
    <cellStyle name="Currency 4 2 6 3 2 2 2" xfId="43277" xr:uid="{9D335D74-F98A-42A5-B9EE-D230EBF80C46}"/>
    <cellStyle name="Currency 4 2 6 3 2 3" xfId="31949" xr:uid="{EF65771C-1368-4887-9C5B-79BC8A7EB3B3}"/>
    <cellStyle name="Currency 4 2 6 3 3" xfId="14957" xr:uid="{29BDB5FF-DB06-4BA4-A2BA-274A7A79B202}"/>
    <cellStyle name="Currency 4 2 6 3 3 2" xfId="37613" xr:uid="{E92E0BA0-86E8-4754-86EC-9A1DD840644F}"/>
    <cellStyle name="Currency 4 2 6 3 4" xfId="26285" xr:uid="{0E9CAB25-FC8C-4324-97DE-66FA07F53D48}"/>
    <cellStyle name="Currency 4 2 6 4" xfId="6461" xr:uid="{DA26CC82-DB7F-4B1D-A426-361B9750C556}"/>
    <cellStyle name="Currency 4 2 6 4 2" xfId="17789" xr:uid="{F51D8F64-ABBA-4546-9548-02E059D18506}"/>
    <cellStyle name="Currency 4 2 6 4 2 2" xfId="40445" xr:uid="{DF6DCF1D-D319-4E6C-8650-720C0C7C03EA}"/>
    <cellStyle name="Currency 4 2 6 4 3" xfId="29117" xr:uid="{25629A57-1BDA-4D1D-8500-D3E4A90F7DB2}"/>
    <cellStyle name="Currency 4 2 6 5" xfId="12125" xr:uid="{E9AD6254-EFB7-4C95-82EC-788C64E2BEF0}"/>
    <cellStyle name="Currency 4 2 6 5 2" xfId="34781" xr:uid="{081D8D9D-DACD-4EE3-B369-453CECC53BE4}"/>
    <cellStyle name="Currency 4 2 6 6" xfId="23453" xr:uid="{AB5F42AC-36F3-4ACD-90AA-6F20F4643392}"/>
    <cellStyle name="Currency 4 2 7" xfId="2679" xr:uid="{93C3D808-7901-4BC9-A4CE-187336A840F6}"/>
    <cellStyle name="Currency 4 2 7 2" xfId="5511" xr:uid="{F0C81261-F08D-4FBF-B568-283CC955EA2A}"/>
    <cellStyle name="Currency 4 2 7 2 2" xfId="11175" xr:uid="{00970F62-8032-415D-8753-2D60A21456B7}"/>
    <cellStyle name="Currency 4 2 7 2 2 2" xfId="22503" xr:uid="{85374C12-0DD4-4553-9ACD-0CE9CFC2CA2F}"/>
    <cellStyle name="Currency 4 2 7 2 2 2 2" xfId="45159" xr:uid="{0980FC9E-8B10-4C2E-9BEF-E1E3A5F71513}"/>
    <cellStyle name="Currency 4 2 7 2 2 3" xfId="33831" xr:uid="{742EE929-6203-4D60-ABEF-8BDD7BD3D61D}"/>
    <cellStyle name="Currency 4 2 7 2 3" xfId="16839" xr:uid="{80AFE365-18B9-4645-9111-03302D46EC0F}"/>
    <cellStyle name="Currency 4 2 7 2 3 2" xfId="39495" xr:uid="{A47B48F0-D461-4644-8401-D2C14959E625}"/>
    <cellStyle name="Currency 4 2 7 2 4" xfId="28167" xr:uid="{910385BD-FC89-4EA7-AFB6-2F74D127F8AB}"/>
    <cellStyle name="Currency 4 2 7 3" xfId="8343" xr:uid="{7D6E3017-C88E-4DBC-BF50-BE33FB9CC4DA}"/>
    <cellStyle name="Currency 4 2 7 3 2" xfId="19671" xr:uid="{7EC7DE84-EB18-4B81-982C-DA94B402FBED}"/>
    <cellStyle name="Currency 4 2 7 3 2 2" xfId="42327" xr:uid="{A47D5ECB-0AAF-41AA-B02C-D685FB8227FC}"/>
    <cellStyle name="Currency 4 2 7 3 3" xfId="30999" xr:uid="{B88ECC45-D29B-4EC7-8A78-6F5779135082}"/>
    <cellStyle name="Currency 4 2 7 4" xfId="14007" xr:uid="{9516BC9E-3B0C-43AA-8375-8FC05FDA839B}"/>
    <cellStyle name="Currency 4 2 7 4 2" xfId="36663" xr:uid="{780EF949-E093-433B-8D26-131219245B73}"/>
    <cellStyle name="Currency 4 2 7 5" xfId="25335" xr:uid="{24216D42-8B49-439E-9E27-832FA9277035}"/>
    <cellStyle name="Currency 4 2 8" xfId="2925" xr:uid="{F9486CB5-EB0E-40D3-BEA2-A6426491AB6A}"/>
    <cellStyle name="Currency 4 2 8 2" xfId="8589" xr:uid="{CCE303F9-A25B-42D1-B2B7-65D473AD2E93}"/>
    <cellStyle name="Currency 4 2 8 2 2" xfId="19917" xr:uid="{E7030F6E-16C1-4CCD-9D05-4EA7EAF6FF32}"/>
    <cellStyle name="Currency 4 2 8 2 2 2" xfId="42573" xr:uid="{BCE4F921-E3A3-4722-AB56-AEA8CE46BB2A}"/>
    <cellStyle name="Currency 4 2 8 2 3" xfId="31245" xr:uid="{506FF311-A7C4-4018-969F-EE63E29F2231}"/>
    <cellStyle name="Currency 4 2 8 3" xfId="14253" xr:uid="{8E0E167D-D835-43B3-AA14-D3FF7D8CDF72}"/>
    <cellStyle name="Currency 4 2 8 3 2" xfId="36909" xr:uid="{4C3ADC14-DF37-48A8-A803-D018ACFD161D}"/>
    <cellStyle name="Currency 4 2 8 4" xfId="25581" xr:uid="{29EA1A4B-2D30-4E93-BEC4-4A59ED7DBC5A}"/>
    <cellStyle name="Currency 4 2 9" xfId="5757" xr:uid="{0B6B4664-5F91-4094-AFF7-121A6384A5B5}"/>
    <cellStyle name="Currency 4 2 9 2" xfId="17085" xr:uid="{6EA863E3-B998-41CB-B0CF-3E0E1FFF9680}"/>
    <cellStyle name="Currency 4 2 9 2 2" xfId="39741" xr:uid="{E7945559-E339-4D6A-A9C5-D2846F00EE78}"/>
    <cellStyle name="Currency 4 2 9 3" xfId="28413" xr:uid="{3A298C9E-F47A-424A-87DA-6A7F7B26D585}"/>
    <cellStyle name="Currency 4 20" xfId="5724" xr:uid="{876B61EB-3826-4C0D-8711-73BC3E7859E5}"/>
    <cellStyle name="Currency 4 20 2" xfId="17052" xr:uid="{F915615A-CE85-4D28-9FB4-C2A087E1CB60}"/>
    <cellStyle name="Currency 4 20 2 2" xfId="39708" xr:uid="{C55F854F-152C-4B53-A8F4-B025DFD4764F}"/>
    <cellStyle name="Currency 4 20 3" xfId="28380" xr:uid="{AB169CED-6722-466B-A719-ACF4B11B6955}"/>
    <cellStyle name="Currency 4 21" xfId="11399" xr:uid="{B520BDEB-9428-4652-8213-4E8DB6DEE1A5}"/>
    <cellStyle name="Currency 4 21 2" xfId="34055" xr:uid="{8D02E1B4-E474-4ED4-B630-EDEE1FA273E1}"/>
    <cellStyle name="Currency 4 22" xfId="11388" xr:uid="{843466E0-10E2-43CC-9FF2-16761B0EC458}"/>
    <cellStyle name="Currency 4 22 2" xfId="34044" xr:uid="{B4767FC7-AE3B-4E42-859C-1A85896359EC}"/>
    <cellStyle name="Currency 4 23" xfId="22727" xr:uid="{A9A94CDB-EA1D-433D-ABE9-747CBC6896AD}"/>
    <cellStyle name="Currency 4 24" xfId="22716" xr:uid="{7605B97D-30CF-4531-B551-8CCAD4EAF7A7}"/>
    <cellStyle name="Currency 4 25" xfId="45383" xr:uid="{E6FE0EBC-FF9E-4894-89AD-811890ED539E}"/>
    <cellStyle name="Currency 4 26" xfId="45387" xr:uid="{F814B5FE-9E86-451F-9C60-96C88B500A92}"/>
    <cellStyle name="Currency 4 27" xfId="45391" xr:uid="{22B1AF30-EEAB-4676-B6BD-40EDA7C9A937}"/>
    <cellStyle name="Currency 4 28" xfId="45398" xr:uid="{308A7278-636D-4503-B624-F3FCE8B16583}"/>
    <cellStyle name="Currency 4 29" xfId="45405" xr:uid="{CF8BB13A-5D58-44AB-B248-9A6593A3D1BB}"/>
    <cellStyle name="Currency 4 3" xfId="82" xr:uid="{B184791E-604D-4747-879F-AD9104BB908F}"/>
    <cellStyle name="Currency 4 3 10" xfId="11410" xr:uid="{ED8DFCC1-6988-4D59-98C1-CBC2ECFC13DE}"/>
    <cellStyle name="Currency 4 3 10 2" xfId="34066" xr:uid="{8834C956-F12C-4C9F-A73E-61F4CD7E2E61}"/>
    <cellStyle name="Currency 4 3 11" xfId="22738" xr:uid="{56D39DCB-FEC9-4A95-BB50-B8F0A9605AB3}"/>
    <cellStyle name="Currency 4 3 2" xfId="126" xr:uid="{9AD6DDEB-74B8-4432-BE7F-747B4EDB8D04}"/>
    <cellStyle name="Currency 4 3 2 10" xfId="22782" xr:uid="{8DE18919-665F-42DF-A047-D43D198B4351}"/>
    <cellStyle name="Currency 4 3 2 2" xfId="214" xr:uid="{CD0076FE-0D6B-4711-B348-0AAD355190FA}"/>
    <cellStyle name="Currency 4 3 2 2 2" xfId="390" xr:uid="{6E924537-B133-41CD-A53A-B87DAECC52EB}"/>
    <cellStyle name="Currency 4 3 2 2 2 2" xfId="742" xr:uid="{0567B419-253D-4F55-BD7C-5D5AAAA2C865}"/>
    <cellStyle name="Currency 4 3 2 2 2 2 2" xfId="1446" xr:uid="{EB55B89D-F709-4068-A2EA-17FB529B6FE4}"/>
    <cellStyle name="Currency 4 3 2 2 2 2 2 2" xfId="2680" xr:uid="{357D8373-BB76-4BC1-94DE-DD26F314D5D6}"/>
    <cellStyle name="Currency 4 3 2 2 2 2 2 2 2" xfId="5512" xr:uid="{13174802-D904-4C89-BE30-7DDFE8D969D1}"/>
    <cellStyle name="Currency 4 3 2 2 2 2 2 2 2 2" xfId="11176" xr:uid="{4223AB57-25DE-4C4F-931D-4B35F5603D50}"/>
    <cellStyle name="Currency 4 3 2 2 2 2 2 2 2 2 2" xfId="22504" xr:uid="{73B41682-D9F1-40D7-877E-D0AD103BF5FB}"/>
    <cellStyle name="Currency 4 3 2 2 2 2 2 2 2 2 2 2" xfId="45160" xr:uid="{05BE2907-6F93-43A4-900A-70D97DE1A9DC}"/>
    <cellStyle name="Currency 4 3 2 2 2 2 2 2 2 2 3" xfId="33832" xr:uid="{FE5B2768-4D2E-454D-971C-EE68B973A4A8}"/>
    <cellStyle name="Currency 4 3 2 2 2 2 2 2 2 3" xfId="16840" xr:uid="{D82A6C34-0B09-4D15-B4A5-212754562990}"/>
    <cellStyle name="Currency 4 3 2 2 2 2 2 2 2 3 2" xfId="39496" xr:uid="{A379300D-C908-4290-8241-2EFC3E1CC55E}"/>
    <cellStyle name="Currency 4 3 2 2 2 2 2 2 2 4" xfId="28168" xr:uid="{84FD2C13-867B-4F01-A70A-24643CB09B49}"/>
    <cellStyle name="Currency 4 3 2 2 2 2 2 2 3" xfId="8344" xr:uid="{076141E8-345D-4439-89C3-C523756E496D}"/>
    <cellStyle name="Currency 4 3 2 2 2 2 2 2 3 2" xfId="19672" xr:uid="{18683A21-110D-4FA8-8870-A387C37B1682}"/>
    <cellStyle name="Currency 4 3 2 2 2 2 2 2 3 2 2" xfId="42328" xr:uid="{B7B79B90-A779-4573-B301-A1BA926A341A}"/>
    <cellStyle name="Currency 4 3 2 2 2 2 2 2 3 3" xfId="31000" xr:uid="{87F2E4C0-94D0-4521-A0E8-BD7E8391EA9E}"/>
    <cellStyle name="Currency 4 3 2 2 2 2 2 2 4" xfId="14008" xr:uid="{AA1E2E6C-9122-419C-B310-6EEC5997AF1D}"/>
    <cellStyle name="Currency 4 3 2 2 2 2 2 2 4 2" xfId="36664" xr:uid="{CE7CD7DB-DD47-4E8E-A2C6-3E3E809853BD}"/>
    <cellStyle name="Currency 4 3 2 2 2 2 2 2 5" xfId="25336" xr:uid="{65B5F68F-8019-4190-B5CB-C4FE1D170C50}"/>
    <cellStyle name="Currency 4 3 2 2 2 2 2 3" xfId="4278" xr:uid="{32E976E2-0B78-4249-B60A-467B1AB35D26}"/>
    <cellStyle name="Currency 4 3 2 2 2 2 2 3 2" xfId="9942" xr:uid="{48E8687A-3ABF-40E9-B656-2A52E69EB855}"/>
    <cellStyle name="Currency 4 3 2 2 2 2 2 3 2 2" xfId="21270" xr:uid="{548311D9-8C97-413E-BDC3-8479F6DB101E}"/>
    <cellStyle name="Currency 4 3 2 2 2 2 2 3 2 2 2" xfId="43926" xr:uid="{0B5BF99A-0BFF-44C0-9637-DDE6536C1137}"/>
    <cellStyle name="Currency 4 3 2 2 2 2 2 3 2 3" xfId="32598" xr:uid="{3380FB1A-CC8D-4DB3-9BAB-64B7C92F10E9}"/>
    <cellStyle name="Currency 4 3 2 2 2 2 2 3 3" xfId="15606" xr:uid="{E1A8B46D-B407-47CF-882E-26DEAE103F07}"/>
    <cellStyle name="Currency 4 3 2 2 2 2 2 3 3 2" xfId="38262" xr:uid="{9BC68289-238A-4164-957A-4E0135782A24}"/>
    <cellStyle name="Currency 4 3 2 2 2 2 2 3 4" xfId="26934" xr:uid="{65F61D0A-9557-4D7F-85E7-288CC51CD0DC}"/>
    <cellStyle name="Currency 4 3 2 2 2 2 2 4" xfId="7110" xr:uid="{DE28F88E-1AF1-4A3C-A063-196668AA8918}"/>
    <cellStyle name="Currency 4 3 2 2 2 2 2 4 2" xfId="18438" xr:uid="{E901DCC1-9B53-4C68-9E87-907BB9ADC7B5}"/>
    <cellStyle name="Currency 4 3 2 2 2 2 2 4 2 2" xfId="41094" xr:uid="{A675EFB9-9D3A-461C-A01A-A41EC5D7072D}"/>
    <cellStyle name="Currency 4 3 2 2 2 2 2 4 3" xfId="29766" xr:uid="{C1CD03A7-40EF-4BA2-A87A-963D21CAA0FD}"/>
    <cellStyle name="Currency 4 3 2 2 2 2 2 5" xfId="12774" xr:uid="{C3B44E64-A711-421F-AA4D-F31C224B184D}"/>
    <cellStyle name="Currency 4 3 2 2 2 2 2 5 2" xfId="35430" xr:uid="{775159ED-DE16-4088-8FEE-0B9D38CBAE42}"/>
    <cellStyle name="Currency 4 3 2 2 2 2 2 6" xfId="24102" xr:uid="{E9B81006-9341-4EE5-801B-33C37EC1DAEB}"/>
    <cellStyle name="Currency 4 3 2 2 2 2 3" xfId="2681" xr:uid="{BA724C1B-E9E0-4B23-90CE-55E9294D6461}"/>
    <cellStyle name="Currency 4 3 2 2 2 2 3 2" xfId="5513" xr:uid="{BC65CFB2-2523-4BF1-9A30-BE8BA439F8A1}"/>
    <cellStyle name="Currency 4 3 2 2 2 2 3 2 2" xfId="11177" xr:uid="{9A863C64-7A14-4909-BA24-85D8F1EC553E}"/>
    <cellStyle name="Currency 4 3 2 2 2 2 3 2 2 2" xfId="22505" xr:uid="{C6A4D6B3-6DD4-4E1A-B2BD-124170D12E42}"/>
    <cellStyle name="Currency 4 3 2 2 2 2 3 2 2 2 2" xfId="45161" xr:uid="{BF45A8E1-C691-41BD-8B5A-6B781D23825E}"/>
    <cellStyle name="Currency 4 3 2 2 2 2 3 2 2 3" xfId="33833" xr:uid="{0BF66D84-3BEF-477D-A9AF-F3E135C7CD9E}"/>
    <cellStyle name="Currency 4 3 2 2 2 2 3 2 3" xfId="16841" xr:uid="{B78770EA-9EFF-4953-A132-B30E3778BFE0}"/>
    <cellStyle name="Currency 4 3 2 2 2 2 3 2 3 2" xfId="39497" xr:uid="{4AC1A6B0-AAD7-4378-8927-CDC5631A9761}"/>
    <cellStyle name="Currency 4 3 2 2 2 2 3 2 4" xfId="28169" xr:uid="{CB713EFF-6422-4781-80E5-8EC1AE2EB063}"/>
    <cellStyle name="Currency 4 3 2 2 2 2 3 3" xfId="8345" xr:uid="{457D87AD-9C98-400D-A83A-8D90B10824DB}"/>
    <cellStyle name="Currency 4 3 2 2 2 2 3 3 2" xfId="19673" xr:uid="{EAF2944E-6193-43DB-9754-058B7A9A555D}"/>
    <cellStyle name="Currency 4 3 2 2 2 2 3 3 2 2" xfId="42329" xr:uid="{F4DD8724-604E-465A-97DD-4E4894B1CE3B}"/>
    <cellStyle name="Currency 4 3 2 2 2 2 3 3 3" xfId="31001" xr:uid="{81E6CFA1-B567-4C97-9E66-973F2C07B07A}"/>
    <cellStyle name="Currency 4 3 2 2 2 2 3 4" xfId="14009" xr:uid="{D261A336-45C1-4DE1-A8FA-E41FC74DE9D8}"/>
    <cellStyle name="Currency 4 3 2 2 2 2 3 4 2" xfId="36665" xr:uid="{C1F55EC8-2408-47D1-A594-ED513F2A922C}"/>
    <cellStyle name="Currency 4 3 2 2 2 2 3 5" xfId="25337" xr:uid="{BDA155CC-12BB-4470-9AFF-3B215D0797FE}"/>
    <cellStyle name="Currency 4 3 2 2 2 2 4" xfId="3574" xr:uid="{F642B44D-5A8E-40A3-974C-DBE976095D1C}"/>
    <cellStyle name="Currency 4 3 2 2 2 2 4 2" xfId="9238" xr:uid="{30E7FD68-7753-4542-BCFF-C168253116CA}"/>
    <cellStyle name="Currency 4 3 2 2 2 2 4 2 2" xfId="20566" xr:uid="{81A6A485-45D6-43AF-A609-D8EDB630893C}"/>
    <cellStyle name="Currency 4 3 2 2 2 2 4 2 2 2" xfId="43222" xr:uid="{F19E20B2-4E7F-43EC-8336-7C3491756E61}"/>
    <cellStyle name="Currency 4 3 2 2 2 2 4 2 3" xfId="31894" xr:uid="{C3D4B477-F360-46D6-B1C5-BF52F47B7956}"/>
    <cellStyle name="Currency 4 3 2 2 2 2 4 3" xfId="14902" xr:uid="{F33E4189-C8B5-4CB2-AAB5-01493BB6B527}"/>
    <cellStyle name="Currency 4 3 2 2 2 2 4 3 2" xfId="37558" xr:uid="{ECDDA709-60D9-4C14-8AD0-811752A510B3}"/>
    <cellStyle name="Currency 4 3 2 2 2 2 4 4" xfId="26230" xr:uid="{0888C1E5-59B3-4285-AE81-498CB89E5DD5}"/>
    <cellStyle name="Currency 4 3 2 2 2 2 5" xfId="6406" xr:uid="{4E3B40ED-5C3E-4D2A-8B1E-80185B7A0905}"/>
    <cellStyle name="Currency 4 3 2 2 2 2 5 2" xfId="17734" xr:uid="{E675873F-8187-4C7E-BC70-E1211A81A56C}"/>
    <cellStyle name="Currency 4 3 2 2 2 2 5 2 2" xfId="40390" xr:uid="{CDBFD26F-EB07-4EBF-999A-8D488E47E4A9}"/>
    <cellStyle name="Currency 4 3 2 2 2 2 5 3" xfId="29062" xr:uid="{A9EE94D0-4A89-4ADB-B1D8-8F74A7D9E785}"/>
    <cellStyle name="Currency 4 3 2 2 2 2 6" xfId="12070" xr:uid="{55785EF5-5442-48E6-B63D-76D6B7A8B640}"/>
    <cellStyle name="Currency 4 3 2 2 2 2 6 2" xfId="34726" xr:uid="{6F386186-62C4-4532-BA5D-598574B8F9AA}"/>
    <cellStyle name="Currency 4 3 2 2 2 2 7" xfId="23398" xr:uid="{B753CB6D-164D-404C-B0A8-E6735766E271}"/>
    <cellStyle name="Currency 4 3 2 2 2 3" xfId="1094" xr:uid="{0A0005FE-D97A-43E7-9776-2A15E80862C6}"/>
    <cellStyle name="Currency 4 3 2 2 2 3 2" xfId="2682" xr:uid="{246EBCE5-D486-4B72-910B-74063911FD93}"/>
    <cellStyle name="Currency 4 3 2 2 2 3 2 2" xfId="5514" xr:uid="{DDADEA5A-99DE-482D-AF88-0855B96AD4B6}"/>
    <cellStyle name="Currency 4 3 2 2 2 3 2 2 2" xfId="11178" xr:uid="{5544014A-7AA9-42DB-AC39-E8771F822ED8}"/>
    <cellStyle name="Currency 4 3 2 2 2 3 2 2 2 2" xfId="22506" xr:uid="{E4852633-7903-479A-B245-1D6F3A3C96B1}"/>
    <cellStyle name="Currency 4 3 2 2 2 3 2 2 2 2 2" xfId="45162" xr:uid="{457D99B7-85FE-408B-BC26-C042E2253407}"/>
    <cellStyle name="Currency 4 3 2 2 2 3 2 2 2 3" xfId="33834" xr:uid="{1FC685E3-0D38-4F3E-96E5-F96A8CEAE9C7}"/>
    <cellStyle name="Currency 4 3 2 2 2 3 2 2 3" xfId="16842" xr:uid="{B4B3C7C0-065B-4E21-8A57-9D2FEC7B7EBB}"/>
    <cellStyle name="Currency 4 3 2 2 2 3 2 2 3 2" xfId="39498" xr:uid="{8244AE59-4BD8-4CC7-ACB9-2F373CB5EB20}"/>
    <cellStyle name="Currency 4 3 2 2 2 3 2 2 4" xfId="28170" xr:uid="{E7C2E363-F5B1-4CBD-8AC7-7F4673311EF6}"/>
    <cellStyle name="Currency 4 3 2 2 2 3 2 3" xfId="8346" xr:uid="{DB3F70A3-5334-4613-9B5C-3088880D4943}"/>
    <cellStyle name="Currency 4 3 2 2 2 3 2 3 2" xfId="19674" xr:uid="{9A762780-6A1C-4074-BB18-D2B96C4F1417}"/>
    <cellStyle name="Currency 4 3 2 2 2 3 2 3 2 2" xfId="42330" xr:uid="{A15CC503-49B3-47D6-A843-7C95FB800ADC}"/>
    <cellStyle name="Currency 4 3 2 2 2 3 2 3 3" xfId="31002" xr:uid="{B410EAA5-4628-440F-B006-E7410687466C}"/>
    <cellStyle name="Currency 4 3 2 2 2 3 2 4" xfId="14010" xr:uid="{30C6BDA2-4C42-4535-B9CD-9D549DF08146}"/>
    <cellStyle name="Currency 4 3 2 2 2 3 2 4 2" xfId="36666" xr:uid="{DC357DB5-1C49-4183-85BD-F15382266E11}"/>
    <cellStyle name="Currency 4 3 2 2 2 3 2 5" xfId="25338" xr:uid="{B5368673-B63D-4B75-808F-17B19CAE1C9A}"/>
    <cellStyle name="Currency 4 3 2 2 2 3 3" xfId="3926" xr:uid="{075F2F45-12AA-4828-B76D-A49F3F7A82BF}"/>
    <cellStyle name="Currency 4 3 2 2 2 3 3 2" xfId="9590" xr:uid="{39DE88F7-65B9-4119-A96E-F78872449A9A}"/>
    <cellStyle name="Currency 4 3 2 2 2 3 3 2 2" xfId="20918" xr:uid="{C14CAA07-186C-423F-ACCD-F202672EB378}"/>
    <cellStyle name="Currency 4 3 2 2 2 3 3 2 2 2" xfId="43574" xr:uid="{9D22D351-DE58-4844-B5A2-15BB00539353}"/>
    <cellStyle name="Currency 4 3 2 2 2 3 3 2 3" xfId="32246" xr:uid="{2F410543-58C2-4AA5-9F53-F14A634A7341}"/>
    <cellStyle name="Currency 4 3 2 2 2 3 3 3" xfId="15254" xr:uid="{61727B4A-AE96-4A52-B52C-952E42DAB737}"/>
    <cellStyle name="Currency 4 3 2 2 2 3 3 3 2" xfId="37910" xr:uid="{692BBB61-BC76-429E-8819-276BC818D6E3}"/>
    <cellStyle name="Currency 4 3 2 2 2 3 3 4" xfId="26582" xr:uid="{C86B6ED6-B576-42B4-856E-CF3B69758171}"/>
    <cellStyle name="Currency 4 3 2 2 2 3 4" xfId="6758" xr:uid="{3F5329AD-1409-4C5C-882C-428ABA54DD4B}"/>
    <cellStyle name="Currency 4 3 2 2 2 3 4 2" xfId="18086" xr:uid="{A0522092-A9DB-4EDA-8099-79AB4AFF58B5}"/>
    <cellStyle name="Currency 4 3 2 2 2 3 4 2 2" xfId="40742" xr:uid="{B241CE91-13D8-4329-BDD3-2E8967CD9ADA}"/>
    <cellStyle name="Currency 4 3 2 2 2 3 4 3" xfId="29414" xr:uid="{FFC88C6D-E5AE-44D3-978C-EE1716D15154}"/>
    <cellStyle name="Currency 4 3 2 2 2 3 5" xfId="12422" xr:uid="{662DE0A8-B2AC-486A-9E51-9EF3FD3D0514}"/>
    <cellStyle name="Currency 4 3 2 2 2 3 5 2" xfId="35078" xr:uid="{43610118-25DB-4D8F-B82B-02CCC8855D8A}"/>
    <cellStyle name="Currency 4 3 2 2 2 3 6" xfId="23750" xr:uid="{B471C69E-AE95-490A-B140-09A6153771A8}"/>
    <cellStyle name="Currency 4 3 2 2 2 4" xfId="2683" xr:uid="{F8360C81-BBE0-469E-A848-F6969FB1F1B9}"/>
    <cellStyle name="Currency 4 3 2 2 2 4 2" xfId="5515" xr:uid="{7D94048F-38B2-48D9-BCBE-0062382A8436}"/>
    <cellStyle name="Currency 4 3 2 2 2 4 2 2" xfId="11179" xr:uid="{E015DF00-397F-455C-AC0E-F61B5F7B6B6A}"/>
    <cellStyle name="Currency 4 3 2 2 2 4 2 2 2" xfId="22507" xr:uid="{43F3DD64-F3D8-4BB1-A99B-FCFDADD34B03}"/>
    <cellStyle name="Currency 4 3 2 2 2 4 2 2 2 2" xfId="45163" xr:uid="{93D43B90-F62D-4FBB-B0C7-A0C338BA0695}"/>
    <cellStyle name="Currency 4 3 2 2 2 4 2 2 3" xfId="33835" xr:uid="{1C9DFA5A-9A9D-4188-AE96-53E1C42F1D78}"/>
    <cellStyle name="Currency 4 3 2 2 2 4 2 3" xfId="16843" xr:uid="{5B5E28F6-8F8A-4AF7-A2D8-78E05CD50EDB}"/>
    <cellStyle name="Currency 4 3 2 2 2 4 2 3 2" xfId="39499" xr:uid="{BBC140A8-58F2-4FD2-96A7-CC66B6FE7D08}"/>
    <cellStyle name="Currency 4 3 2 2 2 4 2 4" xfId="28171" xr:uid="{DD454E5D-6C3E-48DA-BD38-3B406F71A873}"/>
    <cellStyle name="Currency 4 3 2 2 2 4 3" xfId="8347" xr:uid="{5686107F-208A-4EBC-ABD5-8FD9D8EC7A4F}"/>
    <cellStyle name="Currency 4 3 2 2 2 4 3 2" xfId="19675" xr:uid="{C4DE5562-5271-47CD-AAFC-C8A88A97F75D}"/>
    <cellStyle name="Currency 4 3 2 2 2 4 3 2 2" xfId="42331" xr:uid="{CB10C32C-93EC-42E2-B64F-8853AC19B9A6}"/>
    <cellStyle name="Currency 4 3 2 2 2 4 3 3" xfId="31003" xr:uid="{E6D4336A-D91F-4F61-853C-5405ED027702}"/>
    <cellStyle name="Currency 4 3 2 2 2 4 4" xfId="14011" xr:uid="{4C3C736D-58B2-4AE9-94F9-A3C828E30429}"/>
    <cellStyle name="Currency 4 3 2 2 2 4 4 2" xfId="36667" xr:uid="{7B1189AC-5332-476C-91BD-5E84F3514A55}"/>
    <cellStyle name="Currency 4 3 2 2 2 4 5" xfId="25339" xr:uid="{C4902792-26FE-4A56-9199-5B2B33B9145D}"/>
    <cellStyle name="Currency 4 3 2 2 2 5" xfId="3222" xr:uid="{245CD1E7-6D87-4A50-8AB6-3B44FF1F5ECF}"/>
    <cellStyle name="Currency 4 3 2 2 2 5 2" xfId="8886" xr:uid="{B1130432-4B10-4904-8DBB-9ADD53E9B475}"/>
    <cellStyle name="Currency 4 3 2 2 2 5 2 2" xfId="20214" xr:uid="{0A41C38A-A5B9-4AB7-A998-66C3CA14AC64}"/>
    <cellStyle name="Currency 4 3 2 2 2 5 2 2 2" xfId="42870" xr:uid="{760F169A-8822-48BA-B9A0-312DD53CD25D}"/>
    <cellStyle name="Currency 4 3 2 2 2 5 2 3" xfId="31542" xr:uid="{4F82BE71-C701-493B-8D84-AE4F0C2F244D}"/>
    <cellStyle name="Currency 4 3 2 2 2 5 3" xfId="14550" xr:uid="{54884F78-730A-4E68-8674-4DA3BDA99656}"/>
    <cellStyle name="Currency 4 3 2 2 2 5 3 2" xfId="37206" xr:uid="{ED877510-B5FC-4601-B46C-B8756E35FE1C}"/>
    <cellStyle name="Currency 4 3 2 2 2 5 4" xfId="25878" xr:uid="{8D5DC29C-25A8-4653-9B3F-61F3E29F02E7}"/>
    <cellStyle name="Currency 4 3 2 2 2 6" xfId="6054" xr:uid="{5274535C-8465-4A48-BA01-3428E8064E6E}"/>
    <cellStyle name="Currency 4 3 2 2 2 6 2" xfId="17382" xr:uid="{92832E9A-08E7-4DB4-9B5E-686C9DA952E8}"/>
    <cellStyle name="Currency 4 3 2 2 2 6 2 2" xfId="40038" xr:uid="{AF8299B7-EB8B-4DC2-9B4C-146D31F85C0A}"/>
    <cellStyle name="Currency 4 3 2 2 2 6 3" xfId="28710" xr:uid="{C898A668-1507-4CFB-A4CA-581BFC39A213}"/>
    <cellStyle name="Currency 4 3 2 2 2 7" xfId="11718" xr:uid="{0CAB331C-0763-495E-8156-155E0B98A203}"/>
    <cellStyle name="Currency 4 3 2 2 2 7 2" xfId="34374" xr:uid="{54DC5BC4-7F42-43EF-8776-2372EB900BD0}"/>
    <cellStyle name="Currency 4 3 2 2 2 8" xfId="23046" xr:uid="{C4DB417E-6EBC-4609-9075-13CD418CE7AB}"/>
    <cellStyle name="Currency 4 3 2 2 3" xfId="566" xr:uid="{2B5159E3-8E3F-46FB-A4D2-AC4B9462CACA}"/>
    <cellStyle name="Currency 4 3 2 2 3 2" xfId="1270" xr:uid="{0171A436-6B11-4FB4-9E06-8C444220CD1B}"/>
    <cellStyle name="Currency 4 3 2 2 3 2 2" xfId="2684" xr:uid="{962C096B-11D2-4380-844A-05805F9ABC0E}"/>
    <cellStyle name="Currency 4 3 2 2 3 2 2 2" xfId="5516" xr:uid="{0CDCA354-FA1F-4B78-B0B7-F968062E8B84}"/>
    <cellStyle name="Currency 4 3 2 2 3 2 2 2 2" xfId="11180" xr:uid="{65732D09-7BCE-4153-9E2D-A08C4ABE87B2}"/>
    <cellStyle name="Currency 4 3 2 2 3 2 2 2 2 2" xfId="22508" xr:uid="{012996C5-3510-463D-8EFC-24E934080D9E}"/>
    <cellStyle name="Currency 4 3 2 2 3 2 2 2 2 2 2" xfId="45164" xr:uid="{9D968F82-92D2-40F5-B7B8-CC9CF7074384}"/>
    <cellStyle name="Currency 4 3 2 2 3 2 2 2 2 3" xfId="33836" xr:uid="{6BE4BCAF-6476-4C3F-9CE7-7C4688732C7E}"/>
    <cellStyle name="Currency 4 3 2 2 3 2 2 2 3" xfId="16844" xr:uid="{488C68DD-9FC2-4E91-8155-E0070459B292}"/>
    <cellStyle name="Currency 4 3 2 2 3 2 2 2 3 2" xfId="39500" xr:uid="{B81E177E-0A5D-4115-97D0-4DD31F0557E3}"/>
    <cellStyle name="Currency 4 3 2 2 3 2 2 2 4" xfId="28172" xr:uid="{C96F3791-C266-44C0-8A0F-160E9A0B4804}"/>
    <cellStyle name="Currency 4 3 2 2 3 2 2 3" xfId="8348" xr:uid="{A3880FAC-BB1C-4DAB-B3CF-235D25588203}"/>
    <cellStyle name="Currency 4 3 2 2 3 2 2 3 2" xfId="19676" xr:uid="{4E72F52A-DB0B-4870-A5F3-707749B80B6B}"/>
    <cellStyle name="Currency 4 3 2 2 3 2 2 3 2 2" xfId="42332" xr:uid="{930D702D-C098-427E-BBAB-272C0E568509}"/>
    <cellStyle name="Currency 4 3 2 2 3 2 2 3 3" xfId="31004" xr:uid="{B450AEB2-30C2-4D23-B8C1-BE1AB5D6D73F}"/>
    <cellStyle name="Currency 4 3 2 2 3 2 2 4" xfId="14012" xr:uid="{5E3E78B7-A90A-49A6-A374-A566C81D1881}"/>
    <cellStyle name="Currency 4 3 2 2 3 2 2 4 2" xfId="36668" xr:uid="{832816AB-B1F2-43E2-996B-3869278D1414}"/>
    <cellStyle name="Currency 4 3 2 2 3 2 2 5" xfId="25340" xr:uid="{EFAD228E-AE49-438C-9929-3EF762218DE0}"/>
    <cellStyle name="Currency 4 3 2 2 3 2 3" xfId="4102" xr:uid="{7DA5EBCE-10C5-4AB9-A349-4B942FAA7DBD}"/>
    <cellStyle name="Currency 4 3 2 2 3 2 3 2" xfId="9766" xr:uid="{FBAA1198-3B73-4E0A-94CC-D9BACF6B3E4E}"/>
    <cellStyle name="Currency 4 3 2 2 3 2 3 2 2" xfId="21094" xr:uid="{35DA8BF7-72C5-4B91-BB75-C71D03A4B60C}"/>
    <cellStyle name="Currency 4 3 2 2 3 2 3 2 2 2" xfId="43750" xr:uid="{5FB074FD-D8F0-4E9F-8BD4-6838968F463A}"/>
    <cellStyle name="Currency 4 3 2 2 3 2 3 2 3" xfId="32422" xr:uid="{74C2E11F-855F-4ACE-B449-EFA3BD4AC6B3}"/>
    <cellStyle name="Currency 4 3 2 2 3 2 3 3" xfId="15430" xr:uid="{72A0655F-3B55-4965-AABA-DAC6ED205F6C}"/>
    <cellStyle name="Currency 4 3 2 2 3 2 3 3 2" xfId="38086" xr:uid="{DFDAC3C9-8E7C-4F25-9FBD-57241FB1D222}"/>
    <cellStyle name="Currency 4 3 2 2 3 2 3 4" xfId="26758" xr:uid="{460003FA-A5A5-46B6-9BC4-A63D9A5B8E0A}"/>
    <cellStyle name="Currency 4 3 2 2 3 2 4" xfId="6934" xr:uid="{8CEE2D17-A711-4446-8B0A-EA6A2CB8D11E}"/>
    <cellStyle name="Currency 4 3 2 2 3 2 4 2" xfId="18262" xr:uid="{36B985D1-A9BB-4D3F-86B5-F8B6ED679F1F}"/>
    <cellStyle name="Currency 4 3 2 2 3 2 4 2 2" xfId="40918" xr:uid="{7AE47F64-8A81-4E6E-A013-0C8373545A67}"/>
    <cellStyle name="Currency 4 3 2 2 3 2 4 3" xfId="29590" xr:uid="{055374A6-0FC4-47E9-BE25-001F316B005C}"/>
    <cellStyle name="Currency 4 3 2 2 3 2 5" xfId="12598" xr:uid="{C8F0FD59-5DE9-4515-B859-FA718364A3E0}"/>
    <cellStyle name="Currency 4 3 2 2 3 2 5 2" xfId="35254" xr:uid="{0E012189-DE4A-4CE5-8A9D-B0A3CB2E006B}"/>
    <cellStyle name="Currency 4 3 2 2 3 2 6" xfId="23926" xr:uid="{8FB4758A-59E8-4A49-A55A-1F17188B326C}"/>
    <cellStyle name="Currency 4 3 2 2 3 3" xfId="2685" xr:uid="{3CFC5E55-2E0E-4FC3-8D23-1F992F58A9C2}"/>
    <cellStyle name="Currency 4 3 2 2 3 3 2" xfId="5517" xr:uid="{53C57B06-802E-469F-A3B9-E721BB2CB1EF}"/>
    <cellStyle name="Currency 4 3 2 2 3 3 2 2" xfId="11181" xr:uid="{287FF06B-164B-446B-A3EB-892BD3D7D174}"/>
    <cellStyle name="Currency 4 3 2 2 3 3 2 2 2" xfId="22509" xr:uid="{35A8D660-A253-4881-BE09-DD4C2EEA047C}"/>
    <cellStyle name="Currency 4 3 2 2 3 3 2 2 2 2" xfId="45165" xr:uid="{1F7DEB8C-85A8-402B-AF17-298BB052EE67}"/>
    <cellStyle name="Currency 4 3 2 2 3 3 2 2 3" xfId="33837" xr:uid="{DFE4730E-A658-41FB-B40D-B63B77F71119}"/>
    <cellStyle name="Currency 4 3 2 2 3 3 2 3" xfId="16845" xr:uid="{36E63E59-EDBB-4AA6-90AA-220A99B36914}"/>
    <cellStyle name="Currency 4 3 2 2 3 3 2 3 2" xfId="39501" xr:uid="{CE97C14C-C2C7-4E23-8E70-C3791AB2AEF7}"/>
    <cellStyle name="Currency 4 3 2 2 3 3 2 4" xfId="28173" xr:uid="{359B38E2-8FBA-4F6A-BA51-EEE66958694A}"/>
    <cellStyle name="Currency 4 3 2 2 3 3 3" xfId="8349" xr:uid="{ACE6E4D1-0B19-46CF-A687-49BC52C0B6C7}"/>
    <cellStyle name="Currency 4 3 2 2 3 3 3 2" xfId="19677" xr:uid="{D16A0D4C-27F9-4DA2-9926-9CF0B6EC8825}"/>
    <cellStyle name="Currency 4 3 2 2 3 3 3 2 2" xfId="42333" xr:uid="{B02EC773-44C7-4887-984C-ABDAA5F6996D}"/>
    <cellStyle name="Currency 4 3 2 2 3 3 3 3" xfId="31005" xr:uid="{E718E620-D216-4270-AB29-6E1428E5A266}"/>
    <cellStyle name="Currency 4 3 2 2 3 3 4" xfId="14013" xr:uid="{50BABED0-97EB-4CE0-AA07-103E1083EC0A}"/>
    <cellStyle name="Currency 4 3 2 2 3 3 4 2" xfId="36669" xr:uid="{C11514D9-B514-45AD-A0B8-B89045294EA0}"/>
    <cellStyle name="Currency 4 3 2 2 3 3 5" xfId="25341" xr:uid="{C89CA236-C8CC-41DB-B1E7-9425E274AA37}"/>
    <cellStyle name="Currency 4 3 2 2 3 4" xfId="3398" xr:uid="{AB11F453-4669-4852-8BDE-66B07B59D258}"/>
    <cellStyle name="Currency 4 3 2 2 3 4 2" xfId="9062" xr:uid="{93078F97-0033-4298-94CF-36788173F3C4}"/>
    <cellStyle name="Currency 4 3 2 2 3 4 2 2" xfId="20390" xr:uid="{09DD5CAB-82FE-42BB-98A0-EE8070C6F8E8}"/>
    <cellStyle name="Currency 4 3 2 2 3 4 2 2 2" xfId="43046" xr:uid="{AEC080C1-A2A6-4F3A-A0AD-D314A99CC6A2}"/>
    <cellStyle name="Currency 4 3 2 2 3 4 2 3" xfId="31718" xr:uid="{5ADFE794-FAF2-41A7-933F-9DE30F9CAF3B}"/>
    <cellStyle name="Currency 4 3 2 2 3 4 3" xfId="14726" xr:uid="{54A8FA4A-B15C-4F63-B81C-DC3B02BE846F}"/>
    <cellStyle name="Currency 4 3 2 2 3 4 3 2" xfId="37382" xr:uid="{42CF9A69-33AC-473F-93A3-BECB856326CB}"/>
    <cellStyle name="Currency 4 3 2 2 3 4 4" xfId="26054" xr:uid="{D746B9CC-ED10-4AE6-9FE9-8D376111CC45}"/>
    <cellStyle name="Currency 4 3 2 2 3 5" xfId="6230" xr:uid="{CCE03DF8-6C22-4DE7-8607-01D59420BD9B}"/>
    <cellStyle name="Currency 4 3 2 2 3 5 2" xfId="17558" xr:uid="{0A8A9102-2856-41AA-B28F-41D31E648B64}"/>
    <cellStyle name="Currency 4 3 2 2 3 5 2 2" xfId="40214" xr:uid="{DDC8D28D-A6D3-4C45-BF98-9C7ED5C4C122}"/>
    <cellStyle name="Currency 4 3 2 2 3 5 3" xfId="28886" xr:uid="{B6EF98A2-9A12-44D9-AE25-BB8316D3BAAF}"/>
    <cellStyle name="Currency 4 3 2 2 3 6" xfId="11894" xr:uid="{4044090D-C5BD-4306-B78B-448597A590B2}"/>
    <cellStyle name="Currency 4 3 2 2 3 6 2" xfId="34550" xr:uid="{5DD4EA12-C6AB-473D-9FD6-1AD0630C1A5B}"/>
    <cellStyle name="Currency 4 3 2 2 3 7" xfId="23222" xr:uid="{1012F596-CCF2-406B-9140-F86E03C048CE}"/>
    <cellStyle name="Currency 4 3 2 2 4" xfId="918" xr:uid="{94E81801-26CB-42F5-B834-86A55B8D848B}"/>
    <cellStyle name="Currency 4 3 2 2 4 2" xfId="2686" xr:uid="{71188E79-1201-42A3-ACC5-DC27EA77F1AE}"/>
    <cellStyle name="Currency 4 3 2 2 4 2 2" xfId="5518" xr:uid="{45E35647-D9DA-4B97-BFB0-4735542AFB91}"/>
    <cellStyle name="Currency 4 3 2 2 4 2 2 2" xfId="11182" xr:uid="{7C01B5A7-A83D-4250-BF12-993FA3D510F1}"/>
    <cellStyle name="Currency 4 3 2 2 4 2 2 2 2" xfId="22510" xr:uid="{905B9B05-79AF-46BD-B422-062AEE620D7D}"/>
    <cellStyle name="Currency 4 3 2 2 4 2 2 2 2 2" xfId="45166" xr:uid="{E0E41762-9DE5-4DC0-9E99-DBEBAE458104}"/>
    <cellStyle name="Currency 4 3 2 2 4 2 2 2 3" xfId="33838" xr:uid="{A7493E7A-92C9-4C40-97E8-83E0B2844D4B}"/>
    <cellStyle name="Currency 4 3 2 2 4 2 2 3" xfId="16846" xr:uid="{2D10858D-3B67-4518-B52D-F067FB884C95}"/>
    <cellStyle name="Currency 4 3 2 2 4 2 2 3 2" xfId="39502" xr:uid="{6215261E-9DDF-44C1-998F-E7E7E45531C3}"/>
    <cellStyle name="Currency 4 3 2 2 4 2 2 4" xfId="28174" xr:uid="{51CD1D5E-8001-4D73-BAA9-A7A2543D3C7B}"/>
    <cellStyle name="Currency 4 3 2 2 4 2 3" xfId="8350" xr:uid="{3F3FD46A-5194-4EA7-858C-93F536E2C43D}"/>
    <cellStyle name="Currency 4 3 2 2 4 2 3 2" xfId="19678" xr:uid="{77C2B87B-A307-4DCE-8775-C08167262C45}"/>
    <cellStyle name="Currency 4 3 2 2 4 2 3 2 2" xfId="42334" xr:uid="{A8545843-18A4-4545-9A07-BD5A2DB3E4CC}"/>
    <cellStyle name="Currency 4 3 2 2 4 2 3 3" xfId="31006" xr:uid="{910432E9-4036-4E90-9C06-C2F91EB1EC0E}"/>
    <cellStyle name="Currency 4 3 2 2 4 2 4" xfId="14014" xr:uid="{A6A9C25F-4966-46C5-947C-14291E5F4277}"/>
    <cellStyle name="Currency 4 3 2 2 4 2 4 2" xfId="36670" xr:uid="{1E9E46CB-1D09-4DF0-A269-E8EEB191E95E}"/>
    <cellStyle name="Currency 4 3 2 2 4 2 5" xfId="25342" xr:uid="{5C74EBA4-8491-4F3B-B773-DDAF460D8DD9}"/>
    <cellStyle name="Currency 4 3 2 2 4 3" xfId="3750" xr:uid="{06DAFF4A-BB64-4CDC-9891-A1BB136597F2}"/>
    <cellStyle name="Currency 4 3 2 2 4 3 2" xfId="9414" xr:uid="{8AE42E4B-463C-4342-AF71-958C99ED2D0F}"/>
    <cellStyle name="Currency 4 3 2 2 4 3 2 2" xfId="20742" xr:uid="{DFFAADCF-4363-48F6-B6BE-2F44E0B6D75F}"/>
    <cellStyle name="Currency 4 3 2 2 4 3 2 2 2" xfId="43398" xr:uid="{C6E754C0-5799-42DE-A9EA-A822354CC747}"/>
    <cellStyle name="Currency 4 3 2 2 4 3 2 3" xfId="32070" xr:uid="{BBCE6A82-5EEA-4111-B019-37C731F7E243}"/>
    <cellStyle name="Currency 4 3 2 2 4 3 3" xfId="15078" xr:uid="{5C19E915-47C5-4737-A38F-9272D8C290F6}"/>
    <cellStyle name="Currency 4 3 2 2 4 3 3 2" xfId="37734" xr:uid="{7308BAEC-4714-4871-AABD-4FBAFA0DC49C}"/>
    <cellStyle name="Currency 4 3 2 2 4 3 4" xfId="26406" xr:uid="{B2C5BBE4-ECAB-4FD3-9806-E86A15DE6F4E}"/>
    <cellStyle name="Currency 4 3 2 2 4 4" xfId="6582" xr:uid="{8EFD5F1E-B16A-49C3-B9B5-5A83C7E5E2D7}"/>
    <cellStyle name="Currency 4 3 2 2 4 4 2" xfId="17910" xr:uid="{E8066212-01BB-4123-9F65-61EAB10A478E}"/>
    <cellStyle name="Currency 4 3 2 2 4 4 2 2" xfId="40566" xr:uid="{79BA63D1-E5E5-48A5-A179-3E5604371757}"/>
    <cellStyle name="Currency 4 3 2 2 4 4 3" xfId="29238" xr:uid="{A9959179-1BD4-4DA9-9F22-EF8899072024}"/>
    <cellStyle name="Currency 4 3 2 2 4 5" xfId="12246" xr:uid="{CF344872-FA11-417F-B574-626811A89D62}"/>
    <cellStyle name="Currency 4 3 2 2 4 5 2" xfId="34902" xr:uid="{656EA98E-C696-43A3-A153-7C526401C7C8}"/>
    <cellStyle name="Currency 4 3 2 2 4 6" xfId="23574" xr:uid="{8617D63F-ED70-4D1D-8A6A-65C3188713FC}"/>
    <cellStyle name="Currency 4 3 2 2 5" xfId="2687" xr:uid="{0549EDE4-2444-4D41-BE27-7013B6015D8B}"/>
    <cellStyle name="Currency 4 3 2 2 5 2" xfId="5519" xr:uid="{11075F55-DDF3-4B81-B660-7DDA6456C722}"/>
    <cellStyle name="Currency 4 3 2 2 5 2 2" xfId="11183" xr:uid="{264C48D7-3205-4BDB-A8E4-6F171858899F}"/>
    <cellStyle name="Currency 4 3 2 2 5 2 2 2" xfId="22511" xr:uid="{88DB6C3D-565D-4F92-9FB8-F05B8C8AC534}"/>
    <cellStyle name="Currency 4 3 2 2 5 2 2 2 2" xfId="45167" xr:uid="{3C421273-55B5-4D7E-935C-B90A11395600}"/>
    <cellStyle name="Currency 4 3 2 2 5 2 2 3" xfId="33839" xr:uid="{A875DE45-E203-4C76-8F01-3601BE947677}"/>
    <cellStyle name="Currency 4 3 2 2 5 2 3" xfId="16847" xr:uid="{8DA79D2F-1E8E-4F5F-BB8B-D153CD376AF9}"/>
    <cellStyle name="Currency 4 3 2 2 5 2 3 2" xfId="39503" xr:uid="{7059300A-9F40-4EA6-8127-78D0CBE2ECAE}"/>
    <cellStyle name="Currency 4 3 2 2 5 2 4" xfId="28175" xr:uid="{99660DA5-FDA4-418F-8423-7DBB7EAC1BCF}"/>
    <cellStyle name="Currency 4 3 2 2 5 3" xfId="8351" xr:uid="{9E9D75B5-A632-450F-AD31-3396BD21AD57}"/>
    <cellStyle name="Currency 4 3 2 2 5 3 2" xfId="19679" xr:uid="{82E79F8A-5B3B-43AF-8443-BE9512E404E5}"/>
    <cellStyle name="Currency 4 3 2 2 5 3 2 2" xfId="42335" xr:uid="{A2C2E15D-50DC-47CB-BC3D-D72132F55DB6}"/>
    <cellStyle name="Currency 4 3 2 2 5 3 3" xfId="31007" xr:uid="{EFE28916-A826-4EE6-9026-8425F33278D6}"/>
    <cellStyle name="Currency 4 3 2 2 5 4" xfId="14015" xr:uid="{ADA6268D-3F8F-47E7-82C7-7BB7C8A46638}"/>
    <cellStyle name="Currency 4 3 2 2 5 4 2" xfId="36671" xr:uid="{EAD30F15-6C65-4B00-AE24-0CA2F7E1B943}"/>
    <cellStyle name="Currency 4 3 2 2 5 5" xfId="25343" xr:uid="{2FD8FCE1-2FE9-4FD7-8824-BE156B3B2640}"/>
    <cellStyle name="Currency 4 3 2 2 6" xfId="3046" xr:uid="{8B19291B-1A25-4493-93C7-0977140E0913}"/>
    <cellStyle name="Currency 4 3 2 2 6 2" xfId="8710" xr:uid="{D719ACA4-7A9A-4942-B579-B1CAA440DEC0}"/>
    <cellStyle name="Currency 4 3 2 2 6 2 2" xfId="20038" xr:uid="{3581CD86-6238-4812-9A9F-41840D9DE4E2}"/>
    <cellStyle name="Currency 4 3 2 2 6 2 2 2" xfId="42694" xr:uid="{D5F6668A-6E89-495E-9F19-90B49E9519FB}"/>
    <cellStyle name="Currency 4 3 2 2 6 2 3" xfId="31366" xr:uid="{CF779C75-220C-47E7-AC1E-E15C6A572CBA}"/>
    <cellStyle name="Currency 4 3 2 2 6 3" xfId="14374" xr:uid="{BD178C01-653F-4DF5-83FC-C92B882E35F0}"/>
    <cellStyle name="Currency 4 3 2 2 6 3 2" xfId="37030" xr:uid="{E917B6F3-362B-49ED-A80C-2D07523C36DC}"/>
    <cellStyle name="Currency 4 3 2 2 6 4" xfId="25702" xr:uid="{586208AC-09EC-41F2-975C-398565A02F83}"/>
    <cellStyle name="Currency 4 3 2 2 7" xfId="5878" xr:uid="{39A21936-291D-4108-B94B-3DAC5E6230A3}"/>
    <cellStyle name="Currency 4 3 2 2 7 2" xfId="17206" xr:uid="{785D8695-F02A-4F15-8204-206019618D69}"/>
    <cellStyle name="Currency 4 3 2 2 7 2 2" xfId="39862" xr:uid="{E0FFC5E7-B182-4C62-B0FA-5D578193D949}"/>
    <cellStyle name="Currency 4 3 2 2 7 3" xfId="28534" xr:uid="{D153802B-6287-4251-9096-88F47D7C26EE}"/>
    <cellStyle name="Currency 4 3 2 2 8" xfId="11542" xr:uid="{6EAA217F-6006-4A90-A7C4-64B2AF1524C3}"/>
    <cellStyle name="Currency 4 3 2 2 8 2" xfId="34198" xr:uid="{2DAF3AE5-23DD-40F7-80D0-6C927DC8348F}"/>
    <cellStyle name="Currency 4 3 2 2 9" xfId="22870" xr:uid="{6F80D47F-2418-4A39-8771-76C79ED22D69}"/>
    <cellStyle name="Currency 4 3 2 3" xfId="302" xr:uid="{F076C5AE-F7FE-471E-94D9-A9E69BD0EBFD}"/>
    <cellStyle name="Currency 4 3 2 3 2" xfId="654" xr:uid="{62D8E4CA-B698-4B4C-AA32-EAA44546A9D3}"/>
    <cellStyle name="Currency 4 3 2 3 2 2" xfId="1358" xr:uid="{DF79F103-5172-4CDD-9F54-EE8F596893E5}"/>
    <cellStyle name="Currency 4 3 2 3 2 2 2" xfId="2688" xr:uid="{9848591F-8012-4816-B2C2-C309155CBB31}"/>
    <cellStyle name="Currency 4 3 2 3 2 2 2 2" xfId="5520" xr:uid="{170329B5-575A-45E4-AA1A-C17FEAB02A36}"/>
    <cellStyle name="Currency 4 3 2 3 2 2 2 2 2" xfId="11184" xr:uid="{A45FA2B2-3039-4FF1-9F15-CB3D29B2FEA9}"/>
    <cellStyle name="Currency 4 3 2 3 2 2 2 2 2 2" xfId="22512" xr:uid="{B075516F-7911-4778-8835-4059E2349786}"/>
    <cellStyle name="Currency 4 3 2 3 2 2 2 2 2 2 2" xfId="45168" xr:uid="{82308010-0E14-4C9C-8AF3-0AC847E39CB8}"/>
    <cellStyle name="Currency 4 3 2 3 2 2 2 2 2 3" xfId="33840" xr:uid="{4D46F7C4-A5C0-43C6-9A6A-EF74B450DCFD}"/>
    <cellStyle name="Currency 4 3 2 3 2 2 2 2 3" xfId="16848" xr:uid="{EB39E80B-01E9-447A-9490-D01861A7503B}"/>
    <cellStyle name="Currency 4 3 2 3 2 2 2 2 3 2" xfId="39504" xr:uid="{D36CCB4E-2DA3-4096-986E-4EBEEB750A11}"/>
    <cellStyle name="Currency 4 3 2 3 2 2 2 2 4" xfId="28176" xr:uid="{F5CCBD22-DCAE-488B-96AB-4A072FE4B3B5}"/>
    <cellStyle name="Currency 4 3 2 3 2 2 2 3" xfId="8352" xr:uid="{6163EF14-6926-44E7-9391-5298FB5173F2}"/>
    <cellStyle name="Currency 4 3 2 3 2 2 2 3 2" xfId="19680" xr:uid="{43CB1947-2F58-4191-AD5C-64CABD7AE3BD}"/>
    <cellStyle name="Currency 4 3 2 3 2 2 2 3 2 2" xfId="42336" xr:uid="{57278655-D609-43F9-B2CB-8779DD8C74E2}"/>
    <cellStyle name="Currency 4 3 2 3 2 2 2 3 3" xfId="31008" xr:uid="{B99E0659-D03C-4100-81DB-3B8EC2F55FB8}"/>
    <cellStyle name="Currency 4 3 2 3 2 2 2 4" xfId="14016" xr:uid="{75DC1E4C-5C6D-44A7-9446-2B246FAC29D0}"/>
    <cellStyle name="Currency 4 3 2 3 2 2 2 4 2" xfId="36672" xr:uid="{811EA064-5D6E-462E-90F2-4B462A751782}"/>
    <cellStyle name="Currency 4 3 2 3 2 2 2 5" xfId="25344" xr:uid="{8981DF58-7680-409E-84F1-4BA2E715A4EF}"/>
    <cellStyle name="Currency 4 3 2 3 2 2 3" xfId="4190" xr:uid="{E0F27EB6-C139-4B3E-857F-DCBE7F338523}"/>
    <cellStyle name="Currency 4 3 2 3 2 2 3 2" xfId="9854" xr:uid="{E938916C-247F-48F2-AF7C-281D6C0FBE66}"/>
    <cellStyle name="Currency 4 3 2 3 2 2 3 2 2" xfId="21182" xr:uid="{A7195301-EE39-4367-9B38-431C3B56EF37}"/>
    <cellStyle name="Currency 4 3 2 3 2 2 3 2 2 2" xfId="43838" xr:uid="{BBD16C2B-C066-4F3B-8747-2153E5E99F75}"/>
    <cellStyle name="Currency 4 3 2 3 2 2 3 2 3" xfId="32510" xr:uid="{F3B4CF8F-5419-492C-9DEE-0501E07FDEC6}"/>
    <cellStyle name="Currency 4 3 2 3 2 2 3 3" xfId="15518" xr:uid="{D4E5AD74-1003-4DA4-B5CA-944297E7A98B}"/>
    <cellStyle name="Currency 4 3 2 3 2 2 3 3 2" xfId="38174" xr:uid="{AE97E795-1DCE-4A1E-AFD0-18DA8EC8DFFB}"/>
    <cellStyle name="Currency 4 3 2 3 2 2 3 4" xfId="26846" xr:uid="{ED762265-C318-4175-A397-1285D57E55C1}"/>
    <cellStyle name="Currency 4 3 2 3 2 2 4" xfId="7022" xr:uid="{7D379AF7-C82B-4F81-9767-DB235CBF5409}"/>
    <cellStyle name="Currency 4 3 2 3 2 2 4 2" xfId="18350" xr:uid="{A0F6E9F0-5591-4DC6-8B4E-0BEC88E15090}"/>
    <cellStyle name="Currency 4 3 2 3 2 2 4 2 2" xfId="41006" xr:uid="{3B9739B8-041E-4B70-8EDC-2A7CBCF1523E}"/>
    <cellStyle name="Currency 4 3 2 3 2 2 4 3" xfId="29678" xr:uid="{E2CFD43D-FD86-4AC0-9417-A7B2F0E48BAB}"/>
    <cellStyle name="Currency 4 3 2 3 2 2 5" xfId="12686" xr:uid="{64CDAD80-AB60-4128-927F-91CC33B8CC9C}"/>
    <cellStyle name="Currency 4 3 2 3 2 2 5 2" xfId="35342" xr:uid="{A4C8FF52-2223-472C-89F9-4EFD2BECED7B}"/>
    <cellStyle name="Currency 4 3 2 3 2 2 6" xfId="24014" xr:uid="{B3DAA563-CED9-4845-A9ED-C240DEAAC5C6}"/>
    <cellStyle name="Currency 4 3 2 3 2 3" xfId="2689" xr:uid="{088F3076-9141-44D1-990E-F529B5E61068}"/>
    <cellStyle name="Currency 4 3 2 3 2 3 2" xfId="5521" xr:uid="{E29ADAEE-2B74-4C86-BC70-3088E5CAAC8F}"/>
    <cellStyle name="Currency 4 3 2 3 2 3 2 2" xfId="11185" xr:uid="{295437C4-ACE5-453F-8D8B-4705B184A68F}"/>
    <cellStyle name="Currency 4 3 2 3 2 3 2 2 2" xfId="22513" xr:uid="{5CA94DCF-D0AE-47FF-9D9F-2D4B8188A4A6}"/>
    <cellStyle name="Currency 4 3 2 3 2 3 2 2 2 2" xfId="45169" xr:uid="{E14D9482-B378-4BB9-B7EB-E5BC0EED2ED4}"/>
    <cellStyle name="Currency 4 3 2 3 2 3 2 2 3" xfId="33841" xr:uid="{35CCB342-2A99-4A45-8905-20A8404C3C26}"/>
    <cellStyle name="Currency 4 3 2 3 2 3 2 3" xfId="16849" xr:uid="{D8B5887D-3D42-4263-803A-2AE7F9542659}"/>
    <cellStyle name="Currency 4 3 2 3 2 3 2 3 2" xfId="39505" xr:uid="{8C57FBAE-BDCD-425B-991C-8AA1CFEF8FBE}"/>
    <cellStyle name="Currency 4 3 2 3 2 3 2 4" xfId="28177" xr:uid="{83CA0AB1-247E-4700-AF2A-773B40D64786}"/>
    <cellStyle name="Currency 4 3 2 3 2 3 3" xfId="8353" xr:uid="{610A3C59-5B9C-4399-9101-4CA0CE70D406}"/>
    <cellStyle name="Currency 4 3 2 3 2 3 3 2" xfId="19681" xr:uid="{D7B0E613-AD9A-437A-A837-4D9B9D3547E0}"/>
    <cellStyle name="Currency 4 3 2 3 2 3 3 2 2" xfId="42337" xr:uid="{DE08E1EF-0B86-45A9-B6FB-3E8887419DAF}"/>
    <cellStyle name="Currency 4 3 2 3 2 3 3 3" xfId="31009" xr:uid="{7E2B4B63-7F4E-47E3-90FB-1842387C90F8}"/>
    <cellStyle name="Currency 4 3 2 3 2 3 4" xfId="14017" xr:uid="{AC93BB5B-D7BD-42A2-B616-5990B03D8771}"/>
    <cellStyle name="Currency 4 3 2 3 2 3 4 2" xfId="36673" xr:uid="{35E902DD-ADC3-4F8B-8BBD-C872887A98BD}"/>
    <cellStyle name="Currency 4 3 2 3 2 3 5" xfId="25345" xr:uid="{A9BF6A03-D874-4F39-BD52-30C61B7EAA06}"/>
    <cellStyle name="Currency 4 3 2 3 2 4" xfId="3486" xr:uid="{991A7A87-5BD8-4B6F-8CF4-0251A2F585CD}"/>
    <cellStyle name="Currency 4 3 2 3 2 4 2" xfId="9150" xr:uid="{31467E0A-1344-4A54-8E3D-2474382990F2}"/>
    <cellStyle name="Currency 4 3 2 3 2 4 2 2" xfId="20478" xr:uid="{24EDEB68-1533-47E6-8CBC-9A82A970C306}"/>
    <cellStyle name="Currency 4 3 2 3 2 4 2 2 2" xfId="43134" xr:uid="{D73B08F1-11D6-46A8-8C2B-71E650FC09D2}"/>
    <cellStyle name="Currency 4 3 2 3 2 4 2 3" xfId="31806" xr:uid="{34190BB9-7A60-4015-8660-08460BD84E0A}"/>
    <cellStyle name="Currency 4 3 2 3 2 4 3" xfId="14814" xr:uid="{E15C5F54-2D17-4148-9945-92941C856A0F}"/>
    <cellStyle name="Currency 4 3 2 3 2 4 3 2" xfId="37470" xr:uid="{20022DAC-306E-4737-ABB5-1550A155960D}"/>
    <cellStyle name="Currency 4 3 2 3 2 4 4" xfId="26142" xr:uid="{DD867355-2709-49D7-ABD8-6116C39E6ED5}"/>
    <cellStyle name="Currency 4 3 2 3 2 5" xfId="6318" xr:uid="{AD944044-A850-4692-9263-69B3BE68C080}"/>
    <cellStyle name="Currency 4 3 2 3 2 5 2" xfId="17646" xr:uid="{B98D7CB0-F51E-4C48-A68D-F41904768674}"/>
    <cellStyle name="Currency 4 3 2 3 2 5 2 2" xfId="40302" xr:uid="{CC3ADB58-CAD2-4F66-B598-D696CAB276E3}"/>
    <cellStyle name="Currency 4 3 2 3 2 5 3" xfId="28974" xr:uid="{ED4B0BA9-07CC-4416-B6C8-2678CB0D4C71}"/>
    <cellStyle name="Currency 4 3 2 3 2 6" xfId="11982" xr:uid="{EB18C4EA-4336-4FBD-92CE-38921A370C5D}"/>
    <cellStyle name="Currency 4 3 2 3 2 6 2" xfId="34638" xr:uid="{72D2C4EB-7E9C-419F-8AD7-82C6ED550F64}"/>
    <cellStyle name="Currency 4 3 2 3 2 7" xfId="23310" xr:uid="{E0BD142C-D4EF-4088-8C67-A26F4992EE34}"/>
    <cellStyle name="Currency 4 3 2 3 3" xfId="1006" xr:uid="{C3FACCBE-C985-4877-93CF-6EBC5B862343}"/>
    <cellStyle name="Currency 4 3 2 3 3 2" xfId="2690" xr:uid="{D3A1C5DF-3B60-40A3-A55F-A9287D1853CC}"/>
    <cellStyle name="Currency 4 3 2 3 3 2 2" xfId="5522" xr:uid="{FD630DDB-27C5-4FAB-A432-EB14E98E1846}"/>
    <cellStyle name="Currency 4 3 2 3 3 2 2 2" xfId="11186" xr:uid="{24908083-BC93-4658-B4FA-47D1B730CFE1}"/>
    <cellStyle name="Currency 4 3 2 3 3 2 2 2 2" xfId="22514" xr:uid="{EE9EBC59-7D5D-4F2C-9293-A189146CD08B}"/>
    <cellStyle name="Currency 4 3 2 3 3 2 2 2 2 2" xfId="45170" xr:uid="{3AE6D53A-9B39-4800-A0D3-5597E5276B00}"/>
    <cellStyle name="Currency 4 3 2 3 3 2 2 2 3" xfId="33842" xr:uid="{D05776EA-F408-4B58-95D0-5DA0D2AD05DA}"/>
    <cellStyle name="Currency 4 3 2 3 3 2 2 3" xfId="16850" xr:uid="{F381086D-8F69-4EF0-8465-107F44CEC878}"/>
    <cellStyle name="Currency 4 3 2 3 3 2 2 3 2" xfId="39506" xr:uid="{1FDBF4FF-423D-4CD8-9241-B18BF338F796}"/>
    <cellStyle name="Currency 4 3 2 3 3 2 2 4" xfId="28178" xr:uid="{691C8F8C-38F3-4C0F-A37C-91899054E9BA}"/>
    <cellStyle name="Currency 4 3 2 3 3 2 3" xfId="8354" xr:uid="{A085803C-28FD-4721-B270-52A08B4CB47F}"/>
    <cellStyle name="Currency 4 3 2 3 3 2 3 2" xfId="19682" xr:uid="{0ECCEC64-AD8E-41E1-827B-FDC4C253BD6C}"/>
    <cellStyle name="Currency 4 3 2 3 3 2 3 2 2" xfId="42338" xr:uid="{EB0F496D-826C-4C81-99EF-43758FB8AF97}"/>
    <cellStyle name="Currency 4 3 2 3 3 2 3 3" xfId="31010" xr:uid="{B52A488D-2D07-4EE3-A17E-1CB910137775}"/>
    <cellStyle name="Currency 4 3 2 3 3 2 4" xfId="14018" xr:uid="{097BF197-7B68-4170-9481-212154209519}"/>
    <cellStyle name="Currency 4 3 2 3 3 2 4 2" xfId="36674" xr:uid="{4E4303A3-7C65-4F0A-A3DD-4F71689D1BD3}"/>
    <cellStyle name="Currency 4 3 2 3 3 2 5" xfId="25346" xr:uid="{FCB6F26A-3D18-469C-8459-091536D58AA4}"/>
    <cellStyle name="Currency 4 3 2 3 3 3" xfId="3838" xr:uid="{CBBC32AB-DDD0-4D24-9819-71353E2DAFD3}"/>
    <cellStyle name="Currency 4 3 2 3 3 3 2" xfId="9502" xr:uid="{F57A9F10-6DED-43E9-81E3-7106D5F6AC2F}"/>
    <cellStyle name="Currency 4 3 2 3 3 3 2 2" xfId="20830" xr:uid="{3431A84D-141C-4DDC-A39D-A6598056A811}"/>
    <cellStyle name="Currency 4 3 2 3 3 3 2 2 2" xfId="43486" xr:uid="{F515B818-63E3-4D8F-9876-707D882418E6}"/>
    <cellStyle name="Currency 4 3 2 3 3 3 2 3" xfId="32158" xr:uid="{E8E78893-6C6E-4DC3-9579-E44A614CB2EC}"/>
    <cellStyle name="Currency 4 3 2 3 3 3 3" xfId="15166" xr:uid="{55286B26-8C98-432E-8C93-D8E4154E4DB9}"/>
    <cellStyle name="Currency 4 3 2 3 3 3 3 2" xfId="37822" xr:uid="{47A21393-0C71-4BFB-AFF2-C3E34F13C728}"/>
    <cellStyle name="Currency 4 3 2 3 3 3 4" xfId="26494" xr:uid="{F935C366-727E-434B-9C56-02D21D3CA318}"/>
    <cellStyle name="Currency 4 3 2 3 3 4" xfId="6670" xr:uid="{2E2BB44E-27F0-4A13-85DD-0EFAB1E2995B}"/>
    <cellStyle name="Currency 4 3 2 3 3 4 2" xfId="17998" xr:uid="{D9EB75EA-01E2-40CF-A4F7-3CAEB362AF9E}"/>
    <cellStyle name="Currency 4 3 2 3 3 4 2 2" xfId="40654" xr:uid="{9AA529EA-628E-4A29-8E1B-375249060B61}"/>
    <cellStyle name="Currency 4 3 2 3 3 4 3" xfId="29326" xr:uid="{362571DD-4E62-41A0-9724-DA0F75A8800F}"/>
    <cellStyle name="Currency 4 3 2 3 3 5" xfId="12334" xr:uid="{05E4B3F3-A5FB-4D20-9849-521B331A59CD}"/>
    <cellStyle name="Currency 4 3 2 3 3 5 2" xfId="34990" xr:uid="{959B36BB-FA7E-41E3-A793-67EAEDB006C9}"/>
    <cellStyle name="Currency 4 3 2 3 3 6" xfId="23662" xr:uid="{92E135B2-D855-4E73-B7CE-0FEFFB513323}"/>
    <cellStyle name="Currency 4 3 2 3 4" xfId="2691" xr:uid="{8E05E69D-75CE-4FC2-846F-FEAD90661820}"/>
    <cellStyle name="Currency 4 3 2 3 4 2" xfId="5523" xr:uid="{6453F976-F0CF-4C93-8FFF-0B77DB05DD79}"/>
    <cellStyle name="Currency 4 3 2 3 4 2 2" xfId="11187" xr:uid="{FB605A14-59F8-4459-B1C3-221C3F95671B}"/>
    <cellStyle name="Currency 4 3 2 3 4 2 2 2" xfId="22515" xr:uid="{122858E9-75B9-40C7-BEB9-B1FC9B0EC5EF}"/>
    <cellStyle name="Currency 4 3 2 3 4 2 2 2 2" xfId="45171" xr:uid="{B92376DD-EF9E-4A7B-9178-F9B50F29C54A}"/>
    <cellStyle name="Currency 4 3 2 3 4 2 2 3" xfId="33843" xr:uid="{3488F103-4C2B-474C-93C5-A94FEA7CF699}"/>
    <cellStyle name="Currency 4 3 2 3 4 2 3" xfId="16851" xr:uid="{BA7A963B-1887-47B4-BD6B-5495E5820BFF}"/>
    <cellStyle name="Currency 4 3 2 3 4 2 3 2" xfId="39507" xr:uid="{1E82BBA5-E8BD-4C2A-8DD5-EA8C3DAFAF78}"/>
    <cellStyle name="Currency 4 3 2 3 4 2 4" xfId="28179" xr:uid="{F9EFDF6A-5198-441A-8AE3-9BC4587A1683}"/>
    <cellStyle name="Currency 4 3 2 3 4 3" xfId="8355" xr:uid="{CDB9730D-82F3-4300-BA25-0CE15E0D6EF9}"/>
    <cellStyle name="Currency 4 3 2 3 4 3 2" xfId="19683" xr:uid="{01566156-5D96-4B93-A6F9-A632AB546DE1}"/>
    <cellStyle name="Currency 4 3 2 3 4 3 2 2" xfId="42339" xr:uid="{996CDB0A-255B-497F-BF1C-EF1B9D13533E}"/>
    <cellStyle name="Currency 4 3 2 3 4 3 3" xfId="31011" xr:uid="{C2B744BC-BE78-4DF3-88F3-A2EF10F184CD}"/>
    <cellStyle name="Currency 4 3 2 3 4 4" xfId="14019" xr:uid="{F831574B-EF06-47CA-BC3A-46EA7604FB65}"/>
    <cellStyle name="Currency 4 3 2 3 4 4 2" xfId="36675" xr:uid="{8DCF20DD-4766-4576-890E-3FA25D45507D}"/>
    <cellStyle name="Currency 4 3 2 3 4 5" xfId="25347" xr:uid="{E6B7C339-7F4B-4AAB-97FC-A435EFF1E289}"/>
    <cellStyle name="Currency 4 3 2 3 5" xfId="3134" xr:uid="{4B607DD0-C1F8-439F-B552-16F71A8A1C80}"/>
    <cellStyle name="Currency 4 3 2 3 5 2" xfId="8798" xr:uid="{E5CFCCDF-2337-47CE-9CFC-C096D935CB35}"/>
    <cellStyle name="Currency 4 3 2 3 5 2 2" xfId="20126" xr:uid="{C894DA7E-CC8F-4031-928F-19A38CE8CA3B}"/>
    <cellStyle name="Currency 4 3 2 3 5 2 2 2" xfId="42782" xr:uid="{8256E5E4-9DEC-447B-8A82-D7B00A7C13B2}"/>
    <cellStyle name="Currency 4 3 2 3 5 2 3" xfId="31454" xr:uid="{C2DF87CE-3425-45D5-AB82-F8E8F7D3BE1E}"/>
    <cellStyle name="Currency 4 3 2 3 5 3" xfId="14462" xr:uid="{24FB69EA-F5CD-4FBE-922F-E83EED030D39}"/>
    <cellStyle name="Currency 4 3 2 3 5 3 2" xfId="37118" xr:uid="{89E06594-2460-4769-BFCF-5FFD36E2F4BA}"/>
    <cellStyle name="Currency 4 3 2 3 5 4" xfId="25790" xr:uid="{50D83DE8-C166-4631-B842-C7D75A9D08C3}"/>
    <cellStyle name="Currency 4 3 2 3 6" xfId="5966" xr:uid="{57CEF590-EAFD-45A9-B9FE-27C2E7EC41B9}"/>
    <cellStyle name="Currency 4 3 2 3 6 2" xfId="17294" xr:uid="{7273DA50-B09C-4DBB-98C8-1A2B77E041A9}"/>
    <cellStyle name="Currency 4 3 2 3 6 2 2" xfId="39950" xr:uid="{F488A9FA-B89A-4052-A75A-F175C2143F15}"/>
    <cellStyle name="Currency 4 3 2 3 6 3" xfId="28622" xr:uid="{B81C8648-86D4-421D-8051-3E9012B4CF85}"/>
    <cellStyle name="Currency 4 3 2 3 7" xfId="11630" xr:uid="{E66412D7-BD65-467F-A1F0-D39FEF565A4F}"/>
    <cellStyle name="Currency 4 3 2 3 7 2" xfId="34286" xr:uid="{58834530-D886-45EB-B104-D8599DCBD659}"/>
    <cellStyle name="Currency 4 3 2 3 8" xfId="22958" xr:uid="{FE8A3A18-E3F8-409D-B123-95E455DFF33A}"/>
    <cellStyle name="Currency 4 3 2 4" xfId="478" xr:uid="{C6C76D83-9CD0-4023-992D-5B95D0DFD221}"/>
    <cellStyle name="Currency 4 3 2 4 2" xfId="1182" xr:uid="{D2395B10-43C0-42A4-A4B7-9DC699EA15B3}"/>
    <cellStyle name="Currency 4 3 2 4 2 2" xfId="2692" xr:uid="{2187EF73-BF4A-4879-8755-6D9044136A79}"/>
    <cellStyle name="Currency 4 3 2 4 2 2 2" xfId="5524" xr:uid="{BDF45DEC-1DE7-4E47-91D5-736D1A060EF2}"/>
    <cellStyle name="Currency 4 3 2 4 2 2 2 2" xfId="11188" xr:uid="{D847195E-3D91-495E-8ACE-B4ACDDDE5612}"/>
    <cellStyle name="Currency 4 3 2 4 2 2 2 2 2" xfId="22516" xr:uid="{4D7DCD15-8B48-4038-9B25-AE366E8F95CB}"/>
    <cellStyle name="Currency 4 3 2 4 2 2 2 2 2 2" xfId="45172" xr:uid="{E5DAE196-4976-4B3A-BF29-B02D62C3B132}"/>
    <cellStyle name="Currency 4 3 2 4 2 2 2 2 3" xfId="33844" xr:uid="{5E478787-8583-4261-9631-683AFBA673B3}"/>
    <cellStyle name="Currency 4 3 2 4 2 2 2 3" xfId="16852" xr:uid="{755BB378-BB44-4576-B089-432ED8B0B656}"/>
    <cellStyle name="Currency 4 3 2 4 2 2 2 3 2" xfId="39508" xr:uid="{B7E31079-1876-461D-87C4-B7AEB182625B}"/>
    <cellStyle name="Currency 4 3 2 4 2 2 2 4" xfId="28180" xr:uid="{15D5B280-F949-43AD-86D7-397722575492}"/>
    <cellStyle name="Currency 4 3 2 4 2 2 3" xfId="8356" xr:uid="{DFC1D431-DFAD-41FE-B572-9787D5D0289B}"/>
    <cellStyle name="Currency 4 3 2 4 2 2 3 2" xfId="19684" xr:uid="{C167F04C-6F09-46ED-8F6B-7E71FE1860CA}"/>
    <cellStyle name="Currency 4 3 2 4 2 2 3 2 2" xfId="42340" xr:uid="{C32E6796-088D-4E1D-826E-CE28675FFBDE}"/>
    <cellStyle name="Currency 4 3 2 4 2 2 3 3" xfId="31012" xr:uid="{E4F5CFBF-1C7A-41F5-A7A6-0718947B8E44}"/>
    <cellStyle name="Currency 4 3 2 4 2 2 4" xfId="14020" xr:uid="{34550F45-48EE-4174-812E-8C55FE7A6AFE}"/>
    <cellStyle name="Currency 4 3 2 4 2 2 4 2" xfId="36676" xr:uid="{14041577-9A8D-4594-A4A2-B59C8B91E7DD}"/>
    <cellStyle name="Currency 4 3 2 4 2 2 5" xfId="25348" xr:uid="{B8749154-DB3E-4874-9BD6-399E2ACDEB97}"/>
    <cellStyle name="Currency 4 3 2 4 2 3" xfId="4014" xr:uid="{EC1BE82D-2E2E-4670-948E-2331BD152BB3}"/>
    <cellStyle name="Currency 4 3 2 4 2 3 2" xfId="9678" xr:uid="{932759E8-86CE-4F55-A8E6-1981A449DB68}"/>
    <cellStyle name="Currency 4 3 2 4 2 3 2 2" xfId="21006" xr:uid="{DA794AE4-18BB-4AA5-A26B-F406FB8CB61B}"/>
    <cellStyle name="Currency 4 3 2 4 2 3 2 2 2" xfId="43662" xr:uid="{6345BFED-D32E-4FC4-BCBA-9B7E6BA837DC}"/>
    <cellStyle name="Currency 4 3 2 4 2 3 2 3" xfId="32334" xr:uid="{A860F483-C36C-46AD-9D64-BC33C394122D}"/>
    <cellStyle name="Currency 4 3 2 4 2 3 3" xfId="15342" xr:uid="{85F3579A-745F-476E-9741-12F5DC7A77AB}"/>
    <cellStyle name="Currency 4 3 2 4 2 3 3 2" xfId="37998" xr:uid="{1C1A0DDC-ED04-46B8-AAFA-C16F11773878}"/>
    <cellStyle name="Currency 4 3 2 4 2 3 4" xfId="26670" xr:uid="{919C77DE-3B70-4A1E-B51F-5747DDC9C68E}"/>
    <cellStyle name="Currency 4 3 2 4 2 4" xfId="6846" xr:uid="{C55E1F0A-7489-4A4F-B1ED-4E82D8D0B65C}"/>
    <cellStyle name="Currency 4 3 2 4 2 4 2" xfId="18174" xr:uid="{E25EA090-C898-46FC-A5FB-96E2C740EE5D}"/>
    <cellStyle name="Currency 4 3 2 4 2 4 2 2" xfId="40830" xr:uid="{E7DB4626-0BBA-404E-A8DC-B738729BBC8A}"/>
    <cellStyle name="Currency 4 3 2 4 2 4 3" xfId="29502" xr:uid="{37FB39A2-EABB-4079-90B9-720BF4D2E52D}"/>
    <cellStyle name="Currency 4 3 2 4 2 5" xfId="12510" xr:uid="{54DC56D4-2F67-42BB-826D-E90DC8C91BF7}"/>
    <cellStyle name="Currency 4 3 2 4 2 5 2" xfId="35166" xr:uid="{093F36B8-20B5-4899-807C-C7DBDCBC4333}"/>
    <cellStyle name="Currency 4 3 2 4 2 6" xfId="23838" xr:uid="{8235A0A3-3818-4982-A19B-BF73D0194A6A}"/>
    <cellStyle name="Currency 4 3 2 4 3" xfId="2693" xr:uid="{9F71A86F-95EE-4D6E-BA35-978EB762DDC4}"/>
    <cellStyle name="Currency 4 3 2 4 3 2" xfId="5525" xr:uid="{C0905353-6990-473A-BDD9-2E25B0528F8A}"/>
    <cellStyle name="Currency 4 3 2 4 3 2 2" xfId="11189" xr:uid="{EFCB3508-EE9C-4B09-B81E-C7CF51D0ADE6}"/>
    <cellStyle name="Currency 4 3 2 4 3 2 2 2" xfId="22517" xr:uid="{47F90C08-6DF5-4A90-94CC-0D344750ACE3}"/>
    <cellStyle name="Currency 4 3 2 4 3 2 2 2 2" xfId="45173" xr:uid="{09539755-73E4-4791-8ACA-B2F218C0C824}"/>
    <cellStyle name="Currency 4 3 2 4 3 2 2 3" xfId="33845" xr:uid="{4B0C6E8E-D49D-4E30-AB65-C9F79EB033F7}"/>
    <cellStyle name="Currency 4 3 2 4 3 2 3" xfId="16853" xr:uid="{D090231B-1790-4466-84E2-21898195794D}"/>
    <cellStyle name="Currency 4 3 2 4 3 2 3 2" xfId="39509" xr:uid="{687FE774-53BB-464A-90FA-7D6EED60A69F}"/>
    <cellStyle name="Currency 4 3 2 4 3 2 4" xfId="28181" xr:uid="{71FF6F0A-6A98-42A3-9D10-578A9A65000E}"/>
    <cellStyle name="Currency 4 3 2 4 3 3" xfId="8357" xr:uid="{48ED33D1-D47A-44C0-8EA9-DE57FE57E9B9}"/>
    <cellStyle name="Currency 4 3 2 4 3 3 2" xfId="19685" xr:uid="{5A25E09D-F063-4559-86DA-5631534684D9}"/>
    <cellStyle name="Currency 4 3 2 4 3 3 2 2" xfId="42341" xr:uid="{05B4B1C1-44FC-43B3-B572-9A563F6787C6}"/>
    <cellStyle name="Currency 4 3 2 4 3 3 3" xfId="31013" xr:uid="{71E7DCCA-72C7-48DB-91B7-1D660580D95C}"/>
    <cellStyle name="Currency 4 3 2 4 3 4" xfId="14021" xr:uid="{A09333B3-16E0-4651-B70B-8CD49FAD6697}"/>
    <cellStyle name="Currency 4 3 2 4 3 4 2" xfId="36677" xr:uid="{406C41AB-19A7-4224-8246-1C06D7461351}"/>
    <cellStyle name="Currency 4 3 2 4 3 5" xfId="25349" xr:uid="{3F7B118F-FCC2-4589-8F2D-38FDD407D42D}"/>
    <cellStyle name="Currency 4 3 2 4 4" xfId="3310" xr:uid="{C698CCF8-A3E7-467C-8520-C38457AC01DC}"/>
    <cellStyle name="Currency 4 3 2 4 4 2" xfId="8974" xr:uid="{EF009443-0AE3-4DF7-91D7-A407551E8934}"/>
    <cellStyle name="Currency 4 3 2 4 4 2 2" xfId="20302" xr:uid="{366378BC-553B-4798-8852-4F3245085DE3}"/>
    <cellStyle name="Currency 4 3 2 4 4 2 2 2" xfId="42958" xr:uid="{A7A884C5-C00A-4C1F-85F0-EC7CA8445412}"/>
    <cellStyle name="Currency 4 3 2 4 4 2 3" xfId="31630" xr:uid="{4C8C5BD2-43D9-4ADA-8FE2-086EC838A8E7}"/>
    <cellStyle name="Currency 4 3 2 4 4 3" xfId="14638" xr:uid="{BFAAB70B-8BC2-4A66-AAC2-E7E63E8E71C2}"/>
    <cellStyle name="Currency 4 3 2 4 4 3 2" xfId="37294" xr:uid="{A1E77C08-3516-4C7E-A9EA-AAD557A9C224}"/>
    <cellStyle name="Currency 4 3 2 4 4 4" xfId="25966" xr:uid="{AA09E430-E9F2-48EC-95F4-D1B2EAD49DE4}"/>
    <cellStyle name="Currency 4 3 2 4 5" xfId="6142" xr:uid="{6FF797D6-1D97-401C-BE2D-9BC3E4532D42}"/>
    <cellStyle name="Currency 4 3 2 4 5 2" xfId="17470" xr:uid="{11EDF6EA-6EEF-4519-87F4-492D4688FC48}"/>
    <cellStyle name="Currency 4 3 2 4 5 2 2" xfId="40126" xr:uid="{36FB7A5E-16A2-4CE6-A84C-FD8A71E86ECC}"/>
    <cellStyle name="Currency 4 3 2 4 5 3" xfId="28798" xr:uid="{501BC01C-C734-4B77-9659-864AFEA38B9C}"/>
    <cellStyle name="Currency 4 3 2 4 6" xfId="11806" xr:uid="{D1A8FF00-4BA8-4E98-BB35-CB396992388B}"/>
    <cellStyle name="Currency 4 3 2 4 6 2" xfId="34462" xr:uid="{91D770E6-9271-4E46-B4F8-1A24F6BF13C5}"/>
    <cellStyle name="Currency 4 3 2 4 7" xfId="23134" xr:uid="{53AAF3D6-9011-443D-B1AD-2138374D242E}"/>
    <cellStyle name="Currency 4 3 2 5" xfId="830" xr:uid="{C96BE8FE-07A3-444D-B0E5-AAF07487408D}"/>
    <cellStyle name="Currency 4 3 2 5 2" xfId="2694" xr:uid="{6E3491D1-109A-4E77-95F3-2CBFA67E63CC}"/>
    <cellStyle name="Currency 4 3 2 5 2 2" xfId="5526" xr:uid="{B2BBB07F-779A-40E5-BD21-DEDB9C3BB73F}"/>
    <cellStyle name="Currency 4 3 2 5 2 2 2" xfId="11190" xr:uid="{9CFAF8B4-C06B-4E4F-BB28-370C6D9D9175}"/>
    <cellStyle name="Currency 4 3 2 5 2 2 2 2" xfId="22518" xr:uid="{2BD5C1F6-5D3C-4711-BE45-9E2AE8B9D1C8}"/>
    <cellStyle name="Currency 4 3 2 5 2 2 2 2 2" xfId="45174" xr:uid="{E7E5A7BD-E4FB-42BC-9F55-9B31260FEA0A}"/>
    <cellStyle name="Currency 4 3 2 5 2 2 2 3" xfId="33846" xr:uid="{C961F535-3FCE-48A6-B068-706DC7BFCBD1}"/>
    <cellStyle name="Currency 4 3 2 5 2 2 3" xfId="16854" xr:uid="{B3AFDCB0-0E7B-4E58-A981-87FB02452A45}"/>
    <cellStyle name="Currency 4 3 2 5 2 2 3 2" xfId="39510" xr:uid="{967E37DC-E049-40F5-96BE-8712536A386A}"/>
    <cellStyle name="Currency 4 3 2 5 2 2 4" xfId="28182" xr:uid="{4AD8333D-BD04-4F3A-B262-53D2B7BC8EFE}"/>
    <cellStyle name="Currency 4 3 2 5 2 3" xfId="8358" xr:uid="{EED4AED3-6788-4425-8910-8CB12ADCFEA8}"/>
    <cellStyle name="Currency 4 3 2 5 2 3 2" xfId="19686" xr:uid="{94508CC4-2B6E-4513-BA62-1E573969C6C1}"/>
    <cellStyle name="Currency 4 3 2 5 2 3 2 2" xfId="42342" xr:uid="{AD945F38-B2C8-4B1B-A374-CD0DD82B0EB1}"/>
    <cellStyle name="Currency 4 3 2 5 2 3 3" xfId="31014" xr:uid="{8C114F96-D06E-48F7-A572-E2062A19412B}"/>
    <cellStyle name="Currency 4 3 2 5 2 4" xfId="14022" xr:uid="{C0152446-F3D3-4FA3-BAA9-3EF7F6714401}"/>
    <cellStyle name="Currency 4 3 2 5 2 4 2" xfId="36678" xr:uid="{15D5C410-D661-47D8-893B-B5C77EF9BF2B}"/>
    <cellStyle name="Currency 4 3 2 5 2 5" xfId="25350" xr:uid="{DEFD8141-8A2B-46D4-87E0-01071CD2BECF}"/>
    <cellStyle name="Currency 4 3 2 5 3" xfId="3662" xr:uid="{A86D3FC7-B026-40FF-8BED-4C3EA69D83ED}"/>
    <cellStyle name="Currency 4 3 2 5 3 2" xfId="9326" xr:uid="{928102C5-E488-4E28-887C-2E0351AFE0D8}"/>
    <cellStyle name="Currency 4 3 2 5 3 2 2" xfId="20654" xr:uid="{836F1AC3-F13B-4504-A9B2-F74152E8786E}"/>
    <cellStyle name="Currency 4 3 2 5 3 2 2 2" xfId="43310" xr:uid="{852A7567-7100-46B1-BD45-7B3933A39CD8}"/>
    <cellStyle name="Currency 4 3 2 5 3 2 3" xfId="31982" xr:uid="{E702EA1A-3FD7-4DC0-B0CE-AD76F1909C20}"/>
    <cellStyle name="Currency 4 3 2 5 3 3" xfId="14990" xr:uid="{22F219D4-E141-41F7-B8FB-2022F6281464}"/>
    <cellStyle name="Currency 4 3 2 5 3 3 2" xfId="37646" xr:uid="{D12E9B42-4DE1-4642-B812-B4A580BDC16E}"/>
    <cellStyle name="Currency 4 3 2 5 3 4" xfId="26318" xr:uid="{2F693B43-6628-456C-AB4C-AB090550F6B7}"/>
    <cellStyle name="Currency 4 3 2 5 4" xfId="6494" xr:uid="{EFFE28E0-42F5-4267-AF3F-3321EBB226A0}"/>
    <cellStyle name="Currency 4 3 2 5 4 2" xfId="17822" xr:uid="{3F5FE737-ACE0-48A6-B450-D8E15B194768}"/>
    <cellStyle name="Currency 4 3 2 5 4 2 2" xfId="40478" xr:uid="{C7D753FE-4EFE-401C-BF1C-ECFB3EB7C126}"/>
    <cellStyle name="Currency 4 3 2 5 4 3" xfId="29150" xr:uid="{67E5E9DC-E389-484A-B968-219B25AB6C9E}"/>
    <cellStyle name="Currency 4 3 2 5 5" xfId="12158" xr:uid="{31B06FB9-9D91-4E5B-B50C-0B37E10C3B23}"/>
    <cellStyle name="Currency 4 3 2 5 5 2" xfId="34814" xr:uid="{839639D6-7A77-4241-9AB4-ADB68858C2DE}"/>
    <cellStyle name="Currency 4 3 2 5 6" xfId="23486" xr:uid="{ECD51197-CC05-441A-B6F8-92C52A290842}"/>
    <cellStyle name="Currency 4 3 2 6" xfId="2695" xr:uid="{BF286D17-B8BB-42F5-BDC2-114C7E187382}"/>
    <cellStyle name="Currency 4 3 2 6 2" xfId="5527" xr:uid="{A8D64BDA-4F8C-4F46-BEE6-0210DCA73DC6}"/>
    <cellStyle name="Currency 4 3 2 6 2 2" xfId="11191" xr:uid="{C8EDD0D0-1683-4883-9A3E-6FD20B58DD47}"/>
    <cellStyle name="Currency 4 3 2 6 2 2 2" xfId="22519" xr:uid="{68229CE7-4155-4DFF-B407-E940D4E1A314}"/>
    <cellStyle name="Currency 4 3 2 6 2 2 2 2" xfId="45175" xr:uid="{4BAE46C1-447B-495B-A191-549D29D7F754}"/>
    <cellStyle name="Currency 4 3 2 6 2 2 3" xfId="33847" xr:uid="{CF74AFFE-3976-4A65-A11D-83DD2B1F69D9}"/>
    <cellStyle name="Currency 4 3 2 6 2 3" xfId="16855" xr:uid="{16783626-B031-4F52-84C3-BDBF6353250A}"/>
    <cellStyle name="Currency 4 3 2 6 2 3 2" xfId="39511" xr:uid="{179ABDEF-E758-44E7-B9D1-188C3286A13B}"/>
    <cellStyle name="Currency 4 3 2 6 2 4" xfId="28183" xr:uid="{C961E1F9-C998-4440-AACE-003711D649A9}"/>
    <cellStyle name="Currency 4 3 2 6 3" xfId="8359" xr:uid="{AA3B58E5-6632-4AB6-B326-439511B099E3}"/>
    <cellStyle name="Currency 4 3 2 6 3 2" xfId="19687" xr:uid="{650E468E-2AE2-402C-BEF0-2C167D3195D6}"/>
    <cellStyle name="Currency 4 3 2 6 3 2 2" xfId="42343" xr:uid="{35B8728A-A11E-4167-ABA3-4C1943F7AD0C}"/>
    <cellStyle name="Currency 4 3 2 6 3 3" xfId="31015" xr:uid="{85076F78-CF1D-4136-A9C1-0A382145E4D2}"/>
    <cellStyle name="Currency 4 3 2 6 4" xfId="14023" xr:uid="{2946DE5C-7BA3-4205-BFEB-9F4B55758DD5}"/>
    <cellStyle name="Currency 4 3 2 6 4 2" xfId="36679" xr:uid="{6C0A9B70-0373-4849-AF1C-785B31667093}"/>
    <cellStyle name="Currency 4 3 2 6 5" xfId="25351" xr:uid="{46FE1BE3-958C-4669-9E5B-7DD764888019}"/>
    <cellStyle name="Currency 4 3 2 7" xfId="2958" xr:uid="{BF8AEACE-2F00-4B6C-8B15-F4D54F5C002C}"/>
    <cellStyle name="Currency 4 3 2 7 2" xfId="8622" xr:uid="{06624003-AA34-4122-8993-D9F6298939F0}"/>
    <cellStyle name="Currency 4 3 2 7 2 2" xfId="19950" xr:uid="{E6060C40-A69F-44BB-AFEA-5DC133A3AD93}"/>
    <cellStyle name="Currency 4 3 2 7 2 2 2" xfId="42606" xr:uid="{31C1BEF8-24A5-424C-8058-81A947C0F0C4}"/>
    <cellStyle name="Currency 4 3 2 7 2 3" xfId="31278" xr:uid="{B88C5821-BC78-4B6A-9446-729488417272}"/>
    <cellStyle name="Currency 4 3 2 7 3" xfId="14286" xr:uid="{1DE1E6A1-805B-4D52-827D-44F18B6FA477}"/>
    <cellStyle name="Currency 4 3 2 7 3 2" xfId="36942" xr:uid="{41CAB34C-66C9-4264-BF5C-CD25A7192CCD}"/>
    <cellStyle name="Currency 4 3 2 7 4" xfId="25614" xr:uid="{8C4BFB45-B51C-4319-B565-110D9DA7E88B}"/>
    <cellStyle name="Currency 4 3 2 8" xfId="5790" xr:uid="{CDE9D3D1-290F-45D1-B64D-E9A4E2DB8FB0}"/>
    <cellStyle name="Currency 4 3 2 8 2" xfId="17118" xr:uid="{9CDD9A3F-85F0-455A-A69E-618B2D92E274}"/>
    <cellStyle name="Currency 4 3 2 8 2 2" xfId="39774" xr:uid="{FC2EEC06-F2CF-4868-B6D6-6428FBDBD764}"/>
    <cellStyle name="Currency 4 3 2 8 3" xfId="28446" xr:uid="{53F97FBE-C3A5-460D-A8FA-2CBB55EECB27}"/>
    <cellStyle name="Currency 4 3 2 9" xfId="11454" xr:uid="{BF96CDB0-60F5-4949-A15B-D30C061AD9FF}"/>
    <cellStyle name="Currency 4 3 2 9 2" xfId="34110" xr:uid="{492A4215-BD01-45BA-B1BA-E84B392B8CAF}"/>
    <cellStyle name="Currency 4 3 3" xfId="170" xr:uid="{78B99647-4A7A-42F4-8743-4D8AE7A1F7BC}"/>
    <cellStyle name="Currency 4 3 3 2" xfId="346" xr:uid="{11838D88-0BFB-4A0B-9F5A-D4D88B0B7573}"/>
    <cellStyle name="Currency 4 3 3 2 2" xfId="698" xr:uid="{2AE48329-D226-482E-881E-E5F4B0421BF7}"/>
    <cellStyle name="Currency 4 3 3 2 2 2" xfId="1402" xr:uid="{A35AAA64-B5E0-4EC1-825E-2C945E42989F}"/>
    <cellStyle name="Currency 4 3 3 2 2 2 2" xfId="2696" xr:uid="{303DC2CB-6BC7-4CBC-AC1A-4B8728513A72}"/>
    <cellStyle name="Currency 4 3 3 2 2 2 2 2" xfId="5528" xr:uid="{1C6A9421-A45C-42C2-AE7F-048978DB54E2}"/>
    <cellStyle name="Currency 4 3 3 2 2 2 2 2 2" xfId="11192" xr:uid="{BA08EAB3-DF95-4A2F-B734-754335B7DB13}"/>
    <cellStyle name="Currency 4 3 3 2 2 2 2 2 2 2" xfId="22520" xr:uid="{8C012118-D03A-4D22-9F14-90F80D8136F6}"/>
    <cellStyle name="Currency 4 3 3 2 2 2 2 2 2 2 2" xfId="45176" xr:uid="{6734B40E-BF4A-4349-BB99-38376853275C}"/>
    <cellStyle name="Currency 4 3 3 2 2 2 2 2 2 3" xfId="33848" xr:uid="{6769E2F0-5571-47D3-BCFD-D0C5068BB4F2}"/>
    <cellStyle name="Currency 4 3 3 2 2 2 2 2 3" xfId="16856" xr:uid="{5656901F-141A-40A6-9085-8E6077246623}"/>
    <cellStyle name="Currency 4 3 3 2 2 2 2 2 3 2" xfId="39512" xr:uid="{06245673-A22C-4737-B71E-354927C03C05}"/>
    <cellStyle name="Currency 4 3 3 2 2 2 2 2 4" xfId="28184" xr:uid="{0F789967-8723-497B-BDB7-C774648DCFC7}"/>
    <cellStyle name="Currency 4 3 3 2 2 2 2 3" xfId="8360" xr:uid="{5BBD95D5-803D-4434-B181-B95A5F614DBC}"/>
    <cellStyle name="Currency 4 3 3 2 2 2 2 3 2" xfId="19688" xr:uid="{A04B17EB-45F1-4A13-A1B5-B4C0D5FC0175}"/>
    <cellStyle name="Currency 4 3 3 2 2 2 2 3 2 2" xfId="42344" xr:uid="{B2426CCF-AAFD-44BC-BE41-FF118F6941BC}"/>
    <cellStyle name="Currency 4 3 3 2 2 2 2 3 3" xfId="31016" xr:uid="{F88415D8-C3B6-4441-9805-94550474B4E3}"/>
    <cellStyle name="Currency 4 3 3 2 2 2 2 4" xfId="14024" xr:uid="{DD3189A0-0801-4ECB-8A5E-86136D64B895}"/>
    <cellStyle name="Currency 4 3 3 2 2 2 2 4 2" xfId="36680" xr:uid="{866AFD27-1E2F-4F01-97ED-F5CBC44E5BFB}"/>
    <cellStyle name="Currency 4 3 3 2 2 2 2 5" xfId="25352" xr:uid="{99EF8FCA-3067-4E94-8EA5-40C1329773A9}"/>
    <cellStyle name="Currency 4 3 3 2 2 2 3" xfId="4234" xr:uid="{0504970A-F908-4C4F-BC68-2FE172D946A5}"/>
    <cellStyle name="Currency 4 3 3 2 2 2 3 2" xfId="9898" xr:uid="{2E04B7D8-39A6-4F61-BBDF-FA57246B605C}"/>
    <cellStyle name="Currency 4 3 3 2 2 2 3 2 2" xfId="21226" xr:uid="{827391D3-84CF-4865-9AC8-748C064C9DAE}"/>
    <cellStyle name="Currency 4 3 3 2 2 2 3 2 2 2" xfId="43882" xr:uid="{B680A8F2-E6D1-4F16-9774-1EEC7662C2A0}"/>
    <cellStyle name="Currency 4 3 3 2 2 2 3 2 3" xfId="32554" xr:uid="{87E7B436-94D8-4D97-8074-3DF133294061}"/>
    <cellStyle name="Currency 4 3 3 2 2 2 3 3" xfId="15562" xr:uid="{3AE30EB4-50A2-4D58-82AB-21648830106E}"/>
    <cellStyle name="Currency 4 3 3 2 2 2 3 3 2" xfId="38218" xr:uid="{3E9EFF9A-B59F-4AD8-A36E-D971F4B17362}"/>
    <cellStyle name="Currency 4 3 3 2 2 2 3 4" xfId="26890" xr:uid="{6CB4C19A-6039-479F-800A-82BFABC4A9F5}"/>
    <cellStyle name="Currency 4 3 3 2 2 2 4" xfId="7066" xr:uid="{899BF1E0-1876-4FB1-B47E-6D79D835226B}"/>
    <cellStyle name="Currency 4 3 3 2 2 2 4 2" xfId="18394" xr:uid="{AB90957C-AF59-4920-B69E-B07A5DB78A86}"/>
    <cellStyle name="Currency 4 3 3 2 2 2 4 2 2" xfId="41050" xr:uid="{F653D561-EFE0-4E5F-A94C-BF727DBBFC85}"/>
    <cellStyle name="Currency 4 3 3 2 2 2 4 3" xfId="29722" xr:uid="{2A34717C-700E-42A2-8414-1E92A94888C6}"/>
    <cellStyle name="Currency 4 3 3 2 2 2 5" xfId="12730" xr:uid="{9B78A054-3E0D-4CA9-9F40-F15C9B78B886}"/>
    <cellStyle name="Currency 4 3 3 2 2 2 5 2" xfId="35386" xr:uid="{8756A123-70D2-4C5A-9145-E7E41390D98B}"/>
    <cellStyle name="Currency 4 3 3 2 2 2 6" xfId="24058" xr:uid="{5A43551E-BAF9-4E3C-ADA8-56FA768C8454}"/>
    <cellStyle name="Currency 4 3 3 2 2 3" xfId="2697" xr:uid="{BFD36DE8-E8E2-4A09-BB6A-B78AE797BD7B}"/>
    <cellStyle name="Currency 4 3 3 2 2 3 2" xfId="5529" xr:uid="{6528E600-F100-459E-B17C-9425BEF41799}"/>
    <cellStyle name="Currency 4 3 3 2 2 3 2 2" xfId="11193" xr:uid="{3667C4AB-E47B-4A1A-874E-BCC15333B543}"/>
    <cellStyle name="Currency 4 3 3 2 2 3 2 2 2" xfId="22521" xr:uid="{6C514739-D68B-4549-905C-1DE86E004DD8}"/>
    <cellStyle name="Currency 4 3 3 2 2 3 2 2 2 2" xfId="45177" xr:uid="{ACC07A57-1585-4264-AF96-3FAAF66CA1AC}"/>
    <cellStyle name="Currency 4 3 3 2 2 3 2 2 3" xfId="33849" xr:uid="{888508C8-50B2-4C5D-A9F8-55D3D1E7F41E}"/>
    <cellStyle name="Currency 4 3 3 2 2 3 2 3" xfId="16857" xr:uid="{518E9F92-1468-4264-AD9C-E81DCC7B38A8}"/>
    <cellStyle name="Currency 4 3 3 2 2 3 2 3 2" xfId="39513" xr:uid="{FCD405C0-BF01-44B5-9401-AA01733EAEA4}"/>
    <cellStyle name="Currency 4 3 3 2 2 3 2 4" xfId="28185" xr:uid="{A20C2E49-E185-479C-868D-39B920E816AB}"/>
    <cellStyle name="Currency 4 3 3 2 2 3 3" xfId="8361" xr:uid="{1B3E60FE-540F-4075-B18A-480AAD769F8A}"/>
    <cellStyle name="Currency 4 3 3 2 2 3 3 2" xfId="19689" xr:uid="{DDF33044-B780-4817-9EDE-70604B49FC22}"/>
    <cellStyle name="Currency 4 3 3 2 2 3 3 2 2" xfId="42345" xr:uid="{96FC01C8-2D61-4FCE-8467-BA1E6FDD9305}"/>
    <cellStyle name="Currency 4 3 3 2 2 3 3 3" xfId="31017" xr:uid="{DA671E42-C716-434F-BFB2-2ED3C9CE6F9A}"/>
    <cellStyle name="Currency 4 3 3 2 2 3 4" xfId="14025" xr:uid="{9CF59614-0E59-4962-AB23-9DB134CE4C46}"/>
    <cellStyle name="Currency 4 3 3 2 2 3 4 2" xfId="36681" xr:uid="{78AE1682-5F1D-4582-AB56-6E8ABF463101}"/>
    <cellStyle name="Currency 4 3 3 2 2 3 5" xfId="25353" xr:uid="{A7F5E733-5AD4-4956-A308-B45AB9B9B8BF}"/>
    <cellStyle name="Currency 4 3 3 2 2 4" xfId="3530" xr:uid="{4F692C6A-E0EA-4A66-BFE4-DB763D18C060}"/>
    <cellStyle name="Currency 4 3 3 2 2 4 2" xfId="9194" xr:uid="{571EBC4C-1F44-4746-A74A-65FB0D1BA8BE}"/>
    <cellStyle name="Currency 4 3 3 2 2 4 2 2" xfId="20522" xr:uid="{EBBEA4DF-9A90-455E-818A-27C7C0B12193}"/>
    <cellStyle name="Currency 4 3 3 2 2 4 2 2 2" xfId="43178" xr:uid="{C973ED99-76F3-4AF9-82CE-B43F4F62E71D}"/>
    <cellStyle name="Currency 4 3 3 2 2 4 2 3" xfId="31850" xr:uid="{03A55C6A-9E9F-48BC-AE37-2141B7488674}"/>
    <cellStyle name="Currency 4 3 3 2 2 4 3" xfId="14858" xr:uid="{1FCF55E8-334C-4A12-8694-54D597C8CAA6}"/>
    <cellStyle name="Currency 4 3 3 2 2 4 3 2" xfId="37514" xr:uid="{63AED1B1-CDF9-4910-9223-0F4E3AC75CE5}"/>
    <cellStyle name="Currency 4 3 3 2 2 4 4" xfId="26186" xr:uid="{74500AB2-3FFF-42BF-8EF2-DABC871FF0E9}"/>
    <cellStyle name="Currency 4 3 3 2 2 5" xfId="6362" xr:uid="{7DDF2FB8-879B-45EA-B519-24B75FE01D60}"/>
    <cellStyle name="Currency 4 3 3 2 2 5 2" xfId="17690" xr:uid="{670DC66E-38B7-4DD5-9C0F-7F448A6EDB9A}"/>
    <cellStyle name="Currency 4 3 3 2 2 5 2 2" xfId="40346" xr:uid="{466E3866-629D-43F6-B396-0B2DA6DF1D48}"/>
    <cellStyle name="Currency 4 3 3 2 2 5 3" xfId="29018" xr:uid="{89A76E29-F108-443D-9A19-2DA4FA49503F}"/>
    <cellStyle name="Currency 4 3 3 2 2 6" xfId="12026" xr:uid="{BAE51033-20F1-4CF6-8D41-0087BD8CE1F4}"/>
    <cellStyle name="Currency 4 3 3 2 2 6 2" xfId="34682" xr:uid="{21D26EB8-D3BA-4BB6-812B-669CD9350BB7}"/>
    <cellStyle name="Currency 4 3 3 2 2 7" xfId="23354" xr:uid="{8FC8F6A9-0899-4311-88CC-B8E55CF1E8C1}"/>
    <cellStyle name="Currency 4 3 3 2 3" xfId="1050" xr:uid="{D86006CC-AEE9-4E9B-B162-400398EBE2C4}"/>
    <cellStyle name="Currency 4 3 3 2 3 2" xfId="2698" xr:uid="{8E9F0CF3-0A80-4E5A-AC21-8292C1E21AE4}"/>
    <cellStyle name="Currency 4 3 3 2 3 2 2" xfId="5530" xr:uid="{75947BE5-3EAE-4DC9-B8B5-662E96BB6464}"/>
    <cellStyle name="Currency 4 3 3 2 3 2 2 2" xfId="11194" xr:uid="{25A520A4-AAF0-4FB2-9399-C4CAAF6963AA}"/>
    <cellStyle name="Currency 4 3 3 2 3 2 2 2 2" xfId="22522" xr:uid="{17DEF0A3-F603-48FC-854E-0A6702C7F1C4}"/>
    <cellStyle name="Currency 4 3 3 2 3 2 2 2 2 2" xfId="45178" xr:uid="{0B4D3619-3E97-4794-8FC8-7E2F92FE6EB2}"/>
    <cellStyle name="Currency 4 3 3 2 3 2 2 2 3" xfId="33850" xr:uid="{D4489A5B-3520-4EC0-A014-B8FA3F1C917A}"/>
    <cellStyle name="Currency 4 3 3 2 3 2 2 3" xfId="16858" xr:uid="{0BFC7BE1-CD2C-44FC-8352-095F16AF44E3}"/>
    <cellStyle name="Currency 4 3 3 2 3 2 2 3 2" xfId="39514" xr:uid="{3D52FB12-58F4-4A4E-818F-21B7B186BA30}"/>
    <cellStyle name="Currency 4 3 3 2 3 2 2 4" xfId="28186" xr:uid="{10317351-AA4D-4BB9-8E3B-D993BAD0AEB5}"/>
    <cellStyle name="Currency 4 3 3 2 3 2 3" xfId="8362" xr:uid="{58193A26-6234-4C2D-94E8-A4F3A5F0EA14}"/>
    <cellStyle name="Currency 4 3 3 2 3 2 3 2" xfId="19690" xr:uid="{DDD0C4C3-92CA-42EB-AFB6-322B7F5624BB}"/>
    <cellStyle name="Currency 4 3 3 2 3 2 3 2 2" xfId="42346" xr:uid="{B1D92C5F-ECEB-4CAE-946A-C8400B171CDD}"/>
    <cellStyle name="Currency 4 3 3 2 3 2 3 3" xfId="31018" xr:uid="{1BC488AF-C74A-4C3C-8782-F06B89A1871E}"/>
    <cellStyle name="Currency 4 3 3 2 3 2 4" xfId="14026" xr:uid="{C7342C7A-381A-4493-B1DF-33398F68F7F6}"/>
    <cellStyle name="Currency 4 3 3 2 3 2 4 2" xfId="36682" xr:uid="{82E09D78-7DC5-4AC6-92B6-C7507BC192D1}"/>
    <cellStyle name="Currency 4 3 3 2 3 2 5" xfId="25354" xr:uid="{4324D50B-1854-45A2-A5A1-3135AD16CB6D}"/>
    <cellStyle name="Currency 4 3 3 2 3 3" xfId="3882" xr:uid="{1EB99907-3CC7-4743-82D9-89FBB1D20252}"/>
    <cellStyle name="Currency 4 3 3 2 3 3 2" xfId="9546" xr:uid="{E7C2DAD1-7EE9-44B7-A95D-BAA59AA65C2F}"/>
    <cellStyle name="Currency 4 3 3 2 3 3 2 2" xfId="20874" xr:uid="{8F279623-54A5-43DE-9E28-28732F9802D3}"/>
    <cellStyle name="Currency 4 3 3 2 3 3 2 2 2" xfId="43530" xr:uid="{223F114E-6E6C-4495-B4E0-1886FAD58CB4}"/>
    <cellStyle name="Currency 4 3 3 2 3 3 2 3" xfId="32202" xr:uid="{13CA6055-7918-47E8-A233-DBC059714D64}"/>
    <cellStyle name="Currency 4 3 3 2 3 3 3" xfId="15210" xr:uid="{4C5B1530-9F5A-4F01-9CA7-C53E9B986A87}"/>
    <cellStyle name="Currency 4 3 3 2 3 3 3 2" xfId="37866" xr:uid="{C82ED508-744E-4B29-AD19-7F6E3B9A6462}"/>
    <cellStyle name="Currency 4 3 3 2 3 3 4" xfId="26538" xr:uid="{85BB1387-644A-43BC-8F31-924D901E39A6}"/>
    <cellStyle name="Currency 4 3 3 2 3 4" xfId="6714" xr:uid="{491405A6-61AF-415F-94BB-16870353209B}"/>
    <cellStyle name="Currency 4 3 3 2 3 4 2" xfId="18042" xr:uid="{6E1451D7-DED7-4F92-8190-4E0C9A371E7B}"/>
    <cellStyle name="Currency 4 3 3 2 3 4 2 2" xfId="40698" xr:uid="{DCFCF969-E9E8-48AE-ABD0-6EE4C15FB775}"/>
    <cellStyle name="Currency 4 3 3 2 3 4 3" xfId="29370" xr:uid="{A3EB59B0-049B-4F14-90E3-4EEF384DB17A}"/>
    <cellStyle name="Currency 4 3 3 2 3 5" xfId="12378" xr:uid="{5B0B01B7-E893-481F-8BC4-16C1B3501797}"/>
    <cellStyle name="Currency 4 3 3 2 3 5 2" xfId="35034" xr:uid="{75E665A8-B3CF-4311-A67C-359BE40FF3B9}"/>
    <cellStyle name="Currency 4 3 3 2 3 6" xfId="23706" xr:uid="{1173A4D8-32F1-4379-A11E-2D339E8D4F7B}"/>
    <cellStyle name="Currency 4 3 3 2 4" xfId="2699" xr:uid="{33E33CA1-A336-45D0-A7CB-2A9F2859D3D0}"/>
    <cellStyle name="Currency 4 3 3 2 4 2" xfId="5531" xr:uid="{63FBB370-900E-4CE3-A446-F5CE1CED532B}"/>
    <cellStyle name="Currency 4 3 3 2 4 2 2" xfId="11195" xr:uid="{FFB7EA68-A378-4DA6-9C2E-7303EDF709EA}"/>
    <cellStyle name="Currency 4 3 3 2 4 2 2 2" xfId="22523" xr:uid="{4E9F36D1-E8C5-4400-861B-9EF922062027}"/>
    <cellStyle name="Currency 4 3 3 2 4 2 2 2 2" xfId="45179" xr:uid="{6E9EA8DE-B89C-47CF-B2BB-185F71570677}"/>
    <cellStyle name="Currency 4 3 3 2 4 2 2 3" xfId="33851" xr:uid="{B0B211E4-FF16-42D9-88BE-970623F27FDE}"/>
    <cellStyle name="Currency 4 3 3 2 4 2 3" xfId="16859" xr:uid="{35D00AE6-EDE5-4259-9374-292DD407C366}"/>
    <cellStyle name="Currency 4 3 3 2 4 2 3 2" xfId="39515" xr:uid="{667A86C4-6863-4F6A-AFA6-81FCEF0B3E5C}"/>
    <cellStyle name="Currency 4 3 3 2 4 2 4" xfId="28187" xr:uid="{863E22A7-CC12-4F87-AEE1-C3FDB7ED3DF1}"/>
    <cellStyle name="Currency 4 3 3 2 4 3" xfId="8363" xr:uid="{80C8E5E3-D278-4F3B-A345-E93988F0E96F}"/>
    <cellStyle name="Currency 4 3 3 2 4 3 2" xfId="19691" xr:uid="{9E25330A-20E0-4DB5-99FF-D96990A6D50A}"/>
    <cellStyle name="Currency 4 3 3 2 4 3 2 2" xfId="42347" xr:uid="{A0E3E448-FAFE-4696-8AF7-E41024DB87EB}"/>
    <cellStyle name="Currency 4 3 3 2 4 3 3" xfId="31019" xr:uid="{50DF121D-58FB-4772-8019-4413427ECE1F}"/>
    <cellStyle name="Currency 4 3 3 2 4 4" xfId="14027" xr:uid="{D242AD0F-3AA5-4332-9FFE-B5F0EA2B0D46}"/>
    <cellStyle name="Currency 4 3 3 2 4 4 2" xfId="36683" xr:uid="{1A710AD4-D35F-4B3E-8CE2-ACDED1236469}"/>
    <cellStyle name="Currency 4 3 3 2 4 5" xfId="25355" xr:uid="{AC21B395-60CF-42DA-9051-BE1574DE4238}"/>
    <cellStyle name="Currency 4 3 3 2 5" xfId="3178" xr:uid="{FBADEC90-1351-41C5-9595-FDB790DAE992}"/>
    <cellStyle name="Currency 4 3 3 2 5 2" xfId="8842" xr:uid="{E4DEF660-FC7E-406E-91C2-347CA40007D7}"/>
    <cellStyle name="Currency 4 3 3 2 5 2 2" xfId="20170" xr:uid="{ABA3B36A-C3EE-45F0-8360-0D2CEF18E0E9}"/>
    <cellStyle name="Currency 4 3 3 2 5 2 2 2" xfId="42826" xr:uid="{B9CBCE70-4F4E-4F2B-BAC7-26CD1D56752D}"/>
    <cellStyle name="Currency 4 3 3 2 5 2 3" xfId="31498" xr:uid="{E2726823-F64E-4166-8568-150BBA25C33C}"/>
    <cellStyle name="Currency 4 3 3 2 5 3" xfId="14506" xr:uid="{0CCA6199-44BA-45BD-8CC8-B03F0879A7A0}"/>
    <cellStyle name="Currency 4 3 3 2 5 3 2" xfId="37162" xr:uid="{7C76ED7C-BB76-4EBB-8758-A1B69699C527}"/>
    <cellStyle name="Currency 4 3 3 2 5 4" xfId="25834" xr:uid="{C0F6AEB7-1332-44D0-993B-C8CA7A7CF20B}"/>
    <cellStyle name="Currency 4 3 3 2 6" xfId="6010" xr:uid="{F7BD4D5A-38C7-4656-B401-D67860065EE3}"/>
    <cellStyle name="Currency 4 3 3 2 6 2" xfId="17338" xr:uid="{D49AFD7E-D143-4FAD-8878-142F0F969901}"/>
    <cellStyle name="Currency 4 3 3 2 6 2 2" xfId="39994" xr:uid="{58FF4E96-02F1-4531-855C-1EC6CB0B9A73}"/>
    <cellStyle name="Currency 4 3 3 2 6 3" xfId="28666" xr:uid="{2E40A2E6-0842-4E5F-A101-ADDEF4AB9500}"/>
    <cellStyle name="Currency 4 3 3 2 7" xfId="11674" xr:uid="{3DCFE915-566C-48C4-8E32-A1BDF5F5373F}"/>
    <cellStyle name="Currency 4 3 3 2 7 2" xfId="34330" xr:uid="{6F196496-0135-469C-948F-DAC0D26FD25B}"/>
    <cellStyle name="Currency 4 3 3 2 8" xfId="23002" xr:uid="{99CFE443-7A24-47A3-BF2E-591E1EDD5C0C}"/>
    <cellStyle name="Currency 4 3 3 3" xfId="522" xr:uid="{BFCA3EFA-5B4C-4C48-905A-B0C1991FA925}"/>
    <cellStyle name="Currency 4 3 3 3 2" xfId="1226" xr:uid="{5198B9DA-A034-4E2E-B209-2328BF9FD7AA}"/>
    <cellStyle name="Currency 4 3 3 3 2 2" xfId="2700" xr:uid="{EA8C8589-6AC0-4D90-B0EA-EDD458E16C18}"/>
    <cellStyle name="Currency 4 3 3 3 2 2 2" xfId="5532" xr:uid="{9F8D68F3-2D8E-4D61-BAE3-B5B07F1935C6}"/>
    <cellStyle name="Currency 4 3 3 3 2 2 2 2" xfId="11196" xr:uid="{ACAA79C2-6628-45CA-A97A-8B2969282FC0}"/>
    <cellStyle name="Currency 4 3 3 3 2 2 2 2 2" xfId="22524" xr:uid="{A50192EF-C45C-4231-A01C-01553FB3AD28}"/>
    <cellStyle name="Currency 4 3 3 3 2 2 2 2 2 2" xfId="45180" xr:uid="{E0A302C6-D7B6-465D-A400-7DC5E568EC1C}"/>
    <cellStyle name="Currency 4 3 3 3 2 2 2 2 3" xfId="33852" xr:uid="{5E8C85FA-B359-4690-B0AA-4006FE122367}"/>
    <cellStyle name="Currency 4 3 3 3 2 2 2 3" xfId="16860" xr:uid="{E8F5D8F4-48E3-45A2-9362-4A53A8BB05EB}"/>
    <cellStyle name="Currency 4 3 3 3 2 2 2 3 2" xfId="39516" xr:uid="{DF99989D-D055-4DB4-8471-7F36669363F3}"/>
    <cellStyle name="Currency 4 3 3 3 2 2 2 4" xfId="28188" xr:uid="{12D67A23-F3AC-4B0B-8E12-3CEBF277CEA7}"/>
    <cellStyle name="Currency 4 3 3 3 2 2 3" xfId="8364" xr:uid="{689199AC-1D0E-461E-92E9-93101CC44CA0}"/>
    <cellStyle name="Currency 4 3 3 3 2 2 3 2" xfId="19692" xr:uid="{21A2824C-1A9E-49B9-A43D-40DDEE5F18E7}"/>
    <cellStyle name="Currency 4 3 3 3 2 2 3 2 2" xfId="42348" xr:uid="{228119A5-204D-4592-BB04-5FBC6F1990BD}"/>
    <cellStyle name="Currency 4 3 3 3 2 2 3 3" xfId="31020" xr:uid="{4FA17ED9-BB99-44AE-9522-328963AC9C6E}"/>
    <cellStyle name="Currency 4 3 3 3 2 2 4" xfId="14028" xr:uid="{4D431B27-A732-4CF4-BB94-E882AF8A3263}"/>
    <cellStyle name="Currency 4 3 3 3 2 2 4 2" xfId="36684" xr:uid="{F096B90F-7F77-4F13-8A93-470F51F00FCB}"/>
    <cellStyle name="Currency 4 3 3 3 2 2 5" xfId="25356" xr:uid="{5CA12082-2878-4C9D-AA5C-DB1A8EEFCC1F}"/>
    <cellStyle name="Currency 4 3 3 3 2 3" xfId="4058" xr:uid="{F32795D5-27FC-4EC4-A59C-08F3624370E6}"/>
    <cellStyle name="Currency 4 3 3 3 2 3 2" xfId="9722" xr:uid="{1F22929A-F355-4A6B-B005-115F2ECA0262}"/>
    <cellStyle name="Currency 4 3 3 3 2 3 2 2" xfId="21050" xr:uid="{20187540-7886-44CD-BCB9-8A6ABECD8D60}"/>
    <cellStyle name="Currency 4 3 3 3 2 3 2 2 2" xfId="43706" xr:uid="{DCC8630C-EE8D-4267-870B-31F773D4434B}"/>
    <cellStyle name="Currency 4 3 3 3 2 3 2 3" xfId="32378" xr:uid="{10D4E46A-A87D-4F00-9481-5629FC0E73C3}"/>
    <cellStyle name="Currency 4 3 3 3 2 3 3" xfId="15386" xr:uid="{7A9AB61A-5CFA-4042-900F-3BBEB5AF2CD4}"/>
    <cellStyle name="Currency 4 3 3 3 2 3 3 2" xfId="38042" xr:uid="{8E492098-7EF6-4E9B-9DB2-AD65D4BC444D}"/>
    <cellStyle name="Currency 4 3 3 3 2 3 4" xfId="26714" xr:uid="{BAE8CDA7-F9EA-4A56-B4C3-CBBF74899BAB}"/>
    <cellStyle name="Currency 4 3 3 3 2 4" xfId="6890" xr:uid="{5DBFB939-C7B8-4906-8A07-116ACEC3F54A}"/>
    <cellStyle name="Currency 4 3 3 3 2 4 2" xfId="18218" xr:uid="{09DDFF03-611D-4050-9DD2-9AC51D92A048}"/>
    <cellStyle name="Currency 4 3 3 3 2 4 2 2" xfId="40874" xr:uid="{CE422668-7C07-4E42-8E7F-5B8B22CC1F28}"/>
    <cellStyle name="Currency 4 3 3 3 2 4 3" xfId="29546" xr:uid="{11366C81-C04B-4314-853E-2AADB31DD43A}"/>
    <cellStyle name="Currency 4 3 3 3 2 5" xfId="12554" xr:uid="{4CB951A3-ACC5-44C0-8515-0677FF37916D}"/>
    <cellStyle name="Currency 4 3 3 3 2 5 2" xfId="35210" xr:uid="{1DFCDDA8-0118-4D51-99BB-6815322E4366}"/>
    <cellStyle name="Currency 4 3 3 3 2 6" xfId="23882" xr:uid="{896D9A10-3DDE-4BD2-BCDD-E4F4A26B4934}"/>
    <cellStyle name="Currency 4 3 3 3 3" xfId="2701" xr:uid="{3B5DFABD-B876-44DC-A51C-3000EADFBB76}"/>
    <cellStyle name="Currency 4 3 3 3 3 2" xfId="5533" xr:uid="{31A9D39B-07E0-454E-9B87-59F2C6763A11}"/>
    <cellStyle name="Currency 4 3 3 3 3 2 2" xfId="11197" xr:uid="{502A369E-144E-4217-BBB0-35ECAF5E7890}"/>
    <cellStyle name="Currency 4 3 3 3 3 2 2 2" xfId="22525" xr:uid="{379A07C5-443A-47EA-B029-E8DBF322D896}"/>
    <cellStyle name="Currency 4 3 3 3 3 2 2 2 2" xfId="45181" xr:uid="{7362DFAC-C5BF-4F9B-BB3B-7EB3189E62C7}"/>
    <cellStyle name="Currency 4 3 3 3 3 2 2 3" xfId="33853" xr:uid="{B2B4BC83-B8FA-4AEB-98FE-FD1BE2FF4690}"/>
    <cellStyle name="Currency 4 3 3 3 3 2 3" xfId="16861" xr:uid="{249A5D9C-2177-4119-9C37-8B964D068935}"/>
    <cellStyle name="Currency 4 3 3 3 3 2 3 2" xfId="39517" xr:uid="{268E164B-2EE0-47F8-B7ED-F63A7D3D3A32}"/>
    <cellStyle name="Currency 4 3 3 3 3 2 4" xfId="28189" xr:uid="{A47E1E58-8CC3-46D7-A3BE-A4BD986D0AE2}"/>
    <cellStyle name="Currency 4 3 3 3 3 3" xfId="8365" xr:uid="{E4DBCFEC-084C-464E-BF9F-308979528F70}"/>
    <cellStyle name="Currency 4 3 3 3 3 3 2" xfId="19693" xr:uid="{F4AE2545-2B87-4D3A-B763-19920BD8EF81}"/>
    <cellStyle name="Currency 4 3 3 3 3 3 2 2" xfId="42349" xr:uid="{3A5EDDB2-7025-48D3-881E-C56ED5BDD996}"/>
    <cellStyle name="Currency 4 3 3 3 3 3 3" xfId="31021" xr:uid="{B39DBEF2-5D48-4128-B344-E58EB9702856}"/>
    <cellStyle name="Currency 4 3 3 3 3 4" xfId="14029" xr:uid="{BD4BB273-2453-4F25-9103-192EF2397AFE}"/>
    <cellStyle name="Currency 4 3 3 3 3 4 2" xfId="36685" xr:uid="{4B7BF282-38D1-439B-A9EC-639EEFB66B65}"/>
    <cellStyle name="Currency 4 3 3 3 3 5" xfId="25357" xr:uid="{B273A13B-AF74-4EE8-8FC9-D4665B42771C}"/>
    <cellStyle name="Currency 4 3 3 3 4" xfId="3354" xr:uid="{84330163-18E4-496E-8341-9CAA91E821F0}"/>
    <cellStyle name="Currency 4 3 3 3 4 2" xfId="9018" xr:uid="{C5B5F663-627F-478F-BA33-F320F1FE8776}"/>
    <cellStyle name="Currency 4 3 3 3 4 2 2" xfId="20346" xr:uid="{8649BDBC-178B-47FA-9298-0F18B72DBD15}"/>
    <cellStyle name="Currency 4 3 3 3 4 2 2 2" xfId="43002" xr:uid="{BA9B2D2D-C392-4AB1-8C60-A593981D29EA}"/>
    <cellStyle name="Currency 4 3 3 3 4 2 3" xfId="31674" xr:uid="{8EC9461A-A6BE-4027-BD0F-CC7EC41FD95B}"/>
    <cellStyle name="Currency 4 3 3 3 4 3" xfId="14682" xr:uid="{A3B573E5-1B9A-4F8F-A326-388EAEA75AEE}"/>
    <cellStyle name="Currency 4 3 3 3 4 3 2" xfId="37338" xr:uid="{1CCF9FD9-26D2-4E7A-8974-5F5165477E43}"/>
    <cellStyle name="Currency 4 3 3 3 4 4" xfId="26010" xr:uid="{FDB296C7-F50F-4496-8B9F-902AFCB3523A}"/>
    <cellStyle name="Currency 4 3 3 3 5" xfId="6186" xr:uid="{32A8E08F-BC68-4C6E-B309-3C6A132E78D0}"/>
    <cellStyle name="Currency 4 3 3 3 5 2" xfId="17514" xr:uid="{705940AD-CA7B-4AAF-A485-14202AA8583C}"/>
    <cellStyle name="Currency 4 3 3 3 5 2 2" xfId="40170" xr:uid="{DED8DF44-045D-47F8-B753-1C8F72E01C70}"/>
    <cellStyle name="Currency 4 3 3 3 5 3" xfId="28842" xr:uid="{6009DF4A-C25C-4BFB-A381-8A8384D3AA4E}"/>
    <cellStyle name="Currency 4 3 3 3 6" xfId="11850" xr:uid="{F072A857-5640-4EEB-815E-4825FAE44925}"/>
    <cellStyle name="Currency 4 3 3 3 6 2" xfId="34506" xr:uid="{8E2AFEBF-CADD-41B7-8B8C-9B41C504246D}"/>
    <cellStyle name="Currency 4 3 3 3 7" xfId="23178" xr:uid="{8B395629-3EDB-4ED6-A1D5-DF498E26FB75}"/>
    <cellStyle name="Currency 4 3 3 4" xfId="874" xr:uid="{C44B3D3E-C377-4E4D-89A8-B293736A621C}"/>
    <cellStyle name="Currency 4 3 3 4 2" xfId="2702" xr:uid="{D5C62E94-869D-40DD-B109-25C93C52022D}"/>
    <cellStyle name="Currency 4 3 3 4 2 2" xfId="5534" xr:uid="{7D0235C3-C1BE-4B11-9847-8501D7DA90A4}"/>
    <cellStyle name="Currency 4 3 3 4 2 2 2" xfId="11198" xr:uid="{1D89189E-842D-4EE9-99F3-03B774C5E27A}"/>
    <cellStyle name="Currency 4 3 3 4 2 2 2 2" xfId="22526" xr:uid="{F6641E56-7877-4243-B958-57D2F506E827}"/>
    <cellStyle name="Currency 4 3 3 4 2 2 2 2 2" xfId="45182" xr:uid="{32FA9DB7-ABDA-4507-AF1D-437FBC4DDF5A}"/>
    <cellStyle name="Currency 4 3 3 4 2 2 2 3" xfId="33854" xr:uid="{60AABEA4-E32A-4A74-BD2B-37AD8B27007D}"/>
    <cellStyle name="Currency 4 3 3 4 2 2 3" xfId="16862" xr:uid="{74E04A4A-36A7-49C5-82BA-DB2209F61BF6}"/>
    <cellStyle name="Currency 4 3 3 4 2 2 3 2" xfId="39518" xr:uid="{F88A2C3A-212C-4CED-9784-568254BDED65}"/>
    <cellStyle name="Currency 4 3 3 4 2 2 4" xfId="28190" xr:uid="{B8B10CC1-CB5D-43B9-957F-DE420B25A7F7}"/>
    <cellStyle name="Currency 4 3 3 4 2 3" xfId="8366" xr:uid="{EA192CA3-A179-4141-ADB4-F5BFB089E42A}"/>
    <cellStyle name="Currency 4 3 3 4 2 3 2" xfId="19694" xr:uid="{51035933-07DE-450D-9A77-542910379830}"/>
    <cellStyle name="Currency 4 3 3 4 2 3 2 2" xfId="42350" xr:uid="{5F233187-875D-4A4B-BEE7-08A47C9380BA}"/>
    <cellStyle name="Currency 4 3 3 4 2 3 3" xfId="31022" xr:uid="{3213D020-2580-4A64-B809-13F19A94943A}"/>
    <cellStyle name="Currency 4 3 3 4 2 4" xfId="14030" xr:uid="{C2F5BFAA-A411-4787-905A-F41D6A8CABF5}"/>
    <cellStyle name="Currency 4 3 3 4 2 4 2" xfId="36686" xr:uid="{37CA1327-58B3-4C98-A0CD-BC9D80F02CD2}"/>
    <cellStyle name="Currency 4 3 3 4 2 5" xfId="25358" xr:uid="{B0E5451E-6A85-4C58-B2A8-86A59637C376}"/>
    <cellStyle name="Currency 4 3 3 4 3" xfId="3706" xr:uid="{9D1285DD-C7AD-44D3-B855-CA46706320A7}"/>
    <cellStyle name="Currency 4 3 3 4 3 2" xfId="9370" xr:uid="{D4A901B2-B7DC-47AE-80E7-777567064A19}"/>
    <cellStyle name="Currency 4 3 3 4 3 2 2" xfId="20698" xr:uid="{96C576F6-5473-4654-9AAE-BE5CA4494DD8}"/>
    <cellStyle name="Currency 4 3 3 4 3 2 2 2" xfId="43354" xr:uid="{EECC3568-DD39-4117-ADA9-77068E775BCE}"/>
    <cellStyle name="Currency 4 3 3 4 3 2 3" xfId="32026" xr:uid="{D4F0B44D-16A3-4686-AD0B-F55BA9107AB9}"/>
    <cellStyle name="Currency 4 3 3 4 3 3" xfId="15034" xr:uid="{C72F439C-3812-4CF2-846E-258B1E4DC290}"/>
    <cellStyle name="Currency 4 3 3 4 3 3 2" xfId="37690" xr:uid="{9741B593-244D-461A-9DE5-BA7B6D718A3F}"/>
    <cellStyle name="Currency 4 3 3 4 3 4" xfId="26362" xr:uid="{923BD926-FDA8-43AA-9A36-E9999B86672E}"/>
    <cellStyle name="Currency 4 3 3 4 4" xfId="6538" xr:uid="{146C9D48-30D2-4441-8DDF-E951A97045AF}"/>
    <cellStyle name="Currency 4 3 3 4 4 2" xfId="17866" xr:uid="{F25CF79A-F8DD-4AD4-A451-2A85482B48A6}"/>
    <cellStyle name="Currency 4 3 3 4 4 2 2" xfId="40522" xr:uid="{674DE1DA-7B03-4448-9540-83582351F265}"/>
    <cellStyle name="Currency 4 3 3 4 4 3" xfId="29194" xr:uid="{5D94168D-EE1F-4D71-AA6A-457AE827DA50}"/>
    <cellStyle name="Currency 4 3 3 4 5" xfId="12202" xr:uid="{FCCF742F-4413-432D-8221-5523970FD119}"/>
    <cellStyle name="Currency 4 3 3 4 5 2" xfId="34858" xr:uid="{FC5A5838-FBA1-4996-9FE3-CC7419948059}"/>
    <cellStyle name="Currency 4 3 3 4 6" xfId="23530" xr:uid="{B66077BD-FF74-4CB2-8EA7-0ACB63E6225E}"/>
    <cellStyle name="Currency 4 3 3 5" xfId="2703" xr:uid="{36293CF8-E7F5-4E61-A2C3-124EABC8E62A}"/>
    <cellStyle name="Currency 4 3 3 5 2" xfId="5535" xr:uid="{AC8899DB-44F6-492D-B753-CDA49516FD71}"/>
    <cellStyle name="Currency 4 3 3 5 2 2" xfId="11199" xr:uid="{DAE7CBE8-702A-4AF4-BD73-943BC86B238A}"/>
    <cellStyle name="Currency 4 3 3 5 2 2 2" xfId="22527" xr:uid="{61F7CD22-38B6-46E0-A755-7875D4229FA0}"/>
    <cellStyle name="Currency 4 3 3 5 2 2 2 2" xfId="45183" xr:uid="{41008EC4-34AA-4895-AEE5-47C9C8037786}"/>
    <cellStyle name="Currency 4 3 3 5 2 2 3" xfId="33855" xr:uid="{EBED1504-B335-4BB8-9EF9-DB8CA0FB02C2}"/>
    <cellStyle name="Currency 4 3 3 5 2 3" xfId="16863" xr:uid="{402CB8CB-7BFA-42A4-943D-A25EB92DD558}"/>
    <cellStyle name="Currency 4 3 3 5 2 3 2" xfId="39519" xr:uid="{0F988DDC-11D4-4842-A332-7E0C5072287A}"/>
    <cellStyle name="Currency 4 3 3 5 2 4" xfId="28191" xr:uid="{10FC3A04-A638-4FCF-9D56-F4FC7BD083E0}"/>
    <cellStyle name="Currency 4 3 3 5 3" xfId="8367" xr:uid="{A130A6ED-2947-4BF0-BFCC-178C75C9A7CF}"/>
    <cellStyle name="Currency 4 3 3 5 3 2" xfId="19695" xr:uid="{161EFF65-0650-4D26-ADB5-2623A9C1B3CA}"/>
    <cellStyle name="Currency 4 3 3 5 3 2 2" xfId="42351" xr:uid="{2D0C1C21-E8C7-41C1-9C12-DCACA35497F3}"/>
    <cellStyle name="Currency 4 3 3 5 3 3" xfId="31023" xr:uid="{57BBB2BA-0E54-44B3-83E3-53478560FC16}"/>
    <cellStyle name="Currency 4 3 3 5 4" xfId="14031" xr:uid="{91860E97-23B2-4C6C-8DCB-618C01717AF2}"/>
    <cellStyle name="Currency 4 3 3 5 4 2" xfId="36687" xr:uid="{2F068889-3D5E-4087-ACD9-2450AE4C60D4}"/>
    <cellStyle name="Currency 4 3 3 5 5" xfId="25359" xr:uid="{EC1FDB4C-4F78-4DB3-A112-32F275555204}"/>
    <cellStyle name="Currency 4 3 3 6" xfId="3002" xr:uid="{23C852F9-4348-4321-9CE3-FE2A01FCAC38}"/>
    <cellStyle name="Currency 4 3 3 6 2" xfId="8666" xr:uid="{D20C1815-38A6-4B99-9CE7-F33A57F5975B}"/>
    <cellStyle name="Currency 4 3 3 6 2 2" xfId="19994" xr:uid="{4BD1F22B-7365-4BC3-B771-A3EBB493B13B}"/>
    <cellStyle name="Currency 4 3 3 6 2 2 2" xfId="42650" xr:uid="{A0F3C01B-29E1-45BB-B081-57E76E9C0164}"/>
    <cellStyle name="Currency 4 3 3 6 2 3" xfId="31322" xr:uid="{53132975-0335-4F81-A8C0-4BDC7486D9EC}"/>
    <cellStyle name="Currency 4 3 3 6 3" xfId="14330" xr:uid="{6C4918A3-8123-4FE1-8A62-D36CF4B0E11D}"/>
    <cellStyle name="Currency 4 3 3 6 3 2" xfId="36986" xr:uid="{249633AA-BC65-4165-BBA0-AFDED4F515C4}"/>
    <cellStyle name="Currency 4 3 3 6 4" xfId="25658" xr:uid="{BE43A12B-5C0D-4A54-B78F-56D020CDC1CF}"/>
    <cellStyle name="Currency 4 3 3 7" xfId="5834" xr:uid="{F427B082-8255-46F9-B12E-8523D614979D}"/>
    <cellStyle name="Currency 4 3 3 7 2" xfId="17162" xr:uid="{28A4340F-74FA-4074-9B8A-459DC06BDEE7}"/>
    <cellStyle name="Currency 4 3 3 7 2 2" xfId="39818" xr:uid="{E5078538-2526-4864-BB38-5CC1B5948A53}"/>
    <cellStyle name="Currency 4 3 3 7 3" xfId="28490" xr:uid="{B1A2C748-4891-4486-997A-B7DC621E2EBC}"/>
    <cellStyle name="Currency 4 3 3 8" xfId="11498" xr:uid="{CD5548E8-E694-4489-BA4A-56C1745E05CD}"/>
    <cellStyle name="Currency 4 3 3 8 2" xfId="34154" xr:uid="{8704E207-CDAB-4FD9-A559-55F45AD7D412}"/>
    <cellStyle name="Currency 4 3 3 9" xfId="22826" xr:uid="{4F009C11-E7CB-40F4-8F60-3B07D9FF1414}"/>
    <cellStyle name="Currency 4 3 4" xfId="258" xr:uid="{7DA4A7C0-0B10-4655-BE1A-D7CFE5D9E8EF}"/>
    <cellStyle name="Currency 4 3 4 2" xfId="610" xr:uid="{6DFA1357-26D7-4567-905E-CB45F4A06F2F}"/>
    <cellStyle name="Currency 4 3 4 2 2" xfId="1314" xr:uid="{9582EF39-DE59-4739-A1F6-18DE7B3485C2}"/>
    <cellStyle name="Currency 4 3 4 2 2 2" xfId="2704" xr:uid="{38A49977-BEAD-4067-B910-F9A2EC517936}"/>
    <cellStyle name="Currency 4 3 4 2 2 2 2" xfId="5536" xr:uid="{911F0149-F62F-48AA-9A10-107B750F5B14}"/>
    <cellStyle name="Currency 4 3 4 2 2 2 2 2" xfId="11200" xr:uid="{77855520-6A42-491E-B3DD-0E50DFB25960}"/>
    <cellStyle name="Currency 4 3 4 2 2 2 2 2 2" xfId="22528" xr:uid="{9DE3427F-5763-40CC-BDA8-28BC1AA5575A}"/>
    <cellStyle name="Currency 4 3 4 2 2 2 2 2 2 2" xfId="45184" xr:uid="{2A13745D-7C2C-453A-B692-B06CF073FA2B}"/>
    <cellStyle name="Currency 4 3 4 2 2 2 2 2 3" xfId="33856" xr:uid="{D331809D-BC08-453D-93FA-1F1C1145964E}"/>
    <cellStyle name="Currency 4 3 4 2 2 2 2 3" xfId="16864" xr:uid="{4EC826A6-2FAD-4AEC-8626-ADBEC0F5031A}"/>
    <cellStyle name="Currency 4 3 4 2 2 2 2 3 2" xfId="39520" xr:uid="{8CCAB660-4729-48AD-8759-9DE6A929D174}"/>
    <cellStyle name="Currency 4 3 4 2 2 2 2 4" xfId="28192" xr:uid="{B7A55EC5-D3F5-4AA2-AC2D-84328942FE3D}"/>
    <cellStyle name="Currency 4 3 4 2 2 2 3" xfId="8368" xr:uid="{7127F6EF-578E-4662-8F76-ADD12D840ED9}"/>
    <cellStyle name="Currency 4 3 4 2 2 2 3 2" xfId="19696" xr:uid="{EC681431-89C0-49B6-9BE5-26F69FD995DA}"/>
    <cellStyle name="Currency 4 3 4 2 2 2 3 2 2" xfId="42352" xr:uid="{FA9085D7-F4C6-4A1A-B9BE-344D324CF921}"/>
    <cellStyle name="Currency 4 3 4 2 2 2 3 3" xfId="31024" xr:uid="{DACF6D9F-BF2E-4A82-8B5F-283EA0843876}"/>
    <cellStyle name="Currency 4 3 4 2 2 2 4" xfId="14032" xr:uid="{D3F0ABC1-2EF4-4C47-AD71-7B5DE79837A3}"/>
    <cellStyle name="Currency 4 3 4 2 2 2 4 2" xfId="36688" xr:uid="{04ACF319-6657-4995-A2AA-B15BFF312376}"/>
    <cellStyle name="Currency 4 3 4 2 2 2 5" xfId="25360" xr:uid="{A6BF6D5E-B82A-439E-B1E8-5D66EC97EA32}"/>
    <cellStyle name="Currency 4 3 4 2 2 3" xfId="4146" xr:uid="{D26963C8-33EA-41D0-9A1E-4F14B2BCF9D3}"/>
    <cellStyle name="Currency 4 3 4 2 2 3 2" xfId="9810" xr:uid="{DCD9C320-CC2C-4847-B3FD-788F02ABBDFB}"/>
    <cellStyle name="Currency 4 3 4 2 2 3 2 2" xfId="21138" xr:uid="{7CAA77DF-A060-42F7-81EF-3A9BB39ECAB6}"/>
    <cellStyle name="Currency 4 3 4 2 2 3 2 2 2" xfId="43794" xr:uid="{ADDAD3C9-C045-4178-914E-08BF1004896F}"/>
    <cellStyle name="Currency 4 3 4 2 2 3 2 3" xfId="32466" xr:uid="{8E0B4360-949A-4992-986F-1DB42B9E4A15}"/>
    <cellStyle name="Currency 4 3 4 2 2 3 3" xfId="15474" xr:uid="{4E4CD0CF-7ACC-4950-A54A-5E80D5D7AB9D}"/>
    <cellStyle name="Currency 4 3 4 2 2 3 3 2" xfId="38130" xr:uid="{50D151A0-1E7F-48D8-8BC7-6DB6D3A3FF4F}"/>
    <cellStyle name="Currency 4 3 4 2 2 3 4" xfId="26802" xr:uid="{8B673CCB-1067-494F-BFC8-54950362267A}"/>
    <cellStyle name="Currency 4 3 4 2 2 4" xfId="6978" xr:uid="{8F455E6C-AAF8-474D-80A1-51D6E5349A8C}"/>
    <cellStyle name="Currency 4 3 4 2 2 4 2" xfId="18306" xr:uid="{5D399425-C40E-45D8-98CC-481297F4637F}"/>
    <cellStyle name="Currency 4 3 4 2 2 4 2 2" xfId="40962" xr:uid="{541CA082-15AF-4B73-9EAE-D4836B30958B}"/>
    <cellStyle name="Currency 4 3 4 2 2 4 3" xfId="29634" xr:uid="{770C2C35-54F8-456F-8EF3-5C75FD27527D}"/>
    <cellStyle name="Currency 4 3 4 2 2 5" xfId="12642" xr:uid="{A5A17CC7-3B40-4C43-A42C-FB6C0965681B}"/>
    <cellStyle name="Currency 4 3 4 2 2 5 2" xfId="35298" xr:uid="{C078D49C-E724-41B3-B88B-23D20A7E55A4}"/>
    <cellStyle name="Currency 4 3 4 2 2 6" xfId="23970" xr:uid="{12AE6386-56E3-43E4-85B2-06E2B566EEE1}"/>
    <cellStyle name="Currency 4 3 4 2 3" xfId="2705" xr:uid="{3FCA82B5-BDAD-488E-9821-5DF874BDBF7B}"/>
    <cellStyle name="Currency 4 3 4 2 3 2" xfId="5537" xr:uid="{1CE337D1-7268-4397-B96E-B74E518A64E7}"/>
    <cellStyle name="Currency 4 3 4 2 3 2 2" xfId="11201" xr:uid="{0D37B2CD-A3F7-4A8B-AFE3-113DF3C300DB}"/>
    <cellStyle name="Currency 4 3 4 2 3 2 2 2" xfId="22529" xr:uid="{61744141-54A2-4FB7-BF00-1B108235054C}"/>
    <cellStyle name="Currency 4 3 4 2 3 2 2 2 2" xfId="45185" xr:uid="{006539B8-BDB2-4EBB-A3D5-DD9F3475779D}"/>
    <cellStyle name="Currency 4 3 4 2 3 2 2 3" xfId="33857" xr:uid="{03864023-0632-478B-B399-74E0E9F4BF75}"/>
    <cellStyle name="Currency 4 3 4 2 3 2 3" xfId="16865" xr:uid="{9CE91B3B-B635-4131-989E-C1767BF89337}"/>
    <cellStyle name="Currency 4 3 4 2 3 2 3 2" xfId="39521" xr:uid="{782C36A3-8F35-4505-83F8-9B79C21C865B}"/>
    <cellStyle name="Currency 4 3 4 2 3 2 4" xfId="28193" xr:uid="{BC1EE878-C481-460B-8AE4-2555DB232A87}"/>
    <cellStyle name="Currency 4 3 4 2 3 3" xfId="8369" xr:uid="{7F98D118-1A25-4E78-992E-864B4C53007B}"/>
    <cellStyle name="Currency 4 3 4 2 3 3 2" xfId="19697" xr:uid="{A5623FF5-0C15-4C39-B5F7-D63751937AD9}"/>
    <cellStyle name="Currency 4 3 4 2 3 3 2 2" xfId="42353" xr:uid="{A136FC21-DD5C-4206-810B-F928F5CEF1B7}"/>
    <cellStyle name="Currency 4 3 4 2 3 3 3" xfId="31025" xr:uid="{A81AC098-929E-49C1-9A43-3CEC1D2AEC66}"/>
    <cellStyle name="Currency 4 3 4 2 3 4" xfId="14033" xr:uid="{6AAC540C-7427-4693-BBCD-7C33CF79CAB2}"/>
    <cellStyle name="Currency 4 3 4 2 3 4 2" xfId="36689" xr:uid="{3BE3CB79-1EFE-46CB-AA4B-20F0F0823C33}"/>
    <cellStyle name="Currency 4 3 4 2 3 5" xfId="25361" xr:uid="{8EA7F9FB-9883-4B1B-B86B-14F185B6FDEA}"/>
    <cellStyle name="Currency 4 3 4 2 4" xfId="3442" xr:uid="{2ECC2E3C-CB8C-4DFC-B516-31F8A3F88FF4}"/>
    <cellStyle name="Currency 4 3 4 2 4 2" xfId="9106" xr:uid="{8499E505-37C6-4512-A43A-BB4EAA9DFCC7}"/>
    <cellStyle name="Currency 4 3 4 2 4 2 2" xfId="20434" xr:uid="{B49877DD-CAEC-448E-87BC-41B8D391618F}"/>
    <cellStyle name="Currency 4 3 4 2 4 2 2 2" xfId="43090" xr:uid="{7B51D4E1-5275-4CA7-B44C-4EA94B0F2B6B}"/>
    <cellStyle name="Currency 4 3 4 2 4 2 3" xfId="31762" xr:uid="{A24F900E-DEF3-42CF-8FCE-ACF0BEE11326}"/>
    <cellStyle name="Currency 4 3 4 2 4 3" xfId="14770" xr:uid="{658570F4-8B93-49BE-AD9C-35985411FC1A}"/>
    <cellStyle name="Currency 4 3 4 2 4 3 2" xfId="37426" xr:uid="{F5FA41CF-2BD3-424A-86CC-19EE187D3C5A}"/>
    <cellStyle name="Currency 4 3 4 2 4 4" xfId="26098" xr:uid="{356B9E65-9040-40E7-B74F-CD16EE037FA5}"/>
    <cellStyle name="Currency 4 3 4 2 5" xfId="6274" xr:uid="{0B56FA65-2F2D-4D91-A241-CA7C38043EB3}"/>
    <cellStyle name="Currency 4 3 4 2 5 2" xfId="17602" xr:uid="{3AFD2A19-958E-47F6-8436-9F692339B960}"/>
    <cellStyle name="Currency 4 3 4 2 5 2 2" xfId="40258" xr:uid="{D9231F2D-34A2-4AFC-A0C8-9518F4587794}"/>
    <cellStyle name="Currency 4 3 4 2 5 3" xfId="28930" xr:uid="{9EF76DB9-94FA-409C-B36C-793506EE140C}"/>
    <cellStyle name="Currency 4 3 4 2 6" xfId="11938" xr:uid="{1E2CB5D0-5832-4CFB-9964-99A0F19A809E}"/>
    <cellStyle name="Currency 4 3 4 2 6 2" xfId="34594" xr:uid="{5AC37E90-8149-4BCC-92E0-E807ED28CB01}"/>
    <cellStyle name="Currency 4 3 4 2 7" xfId="23266" xr:uid="{E770A9F4-9F1A-4BA9-B1D8-BE52DA43B6F1}"/>
    <cellStyle name="Currency 4 3 4 3" xfId="962" xr:uid="{DCAEAD41-1C26-49E6-B203-9EB77BE461D1}"/>
    <cellStyle name="Currency 4 3 4 3 2" xfId="2706" xr:uid="{3EB57F5C-F95C-409F-B87C-711DAA59E6E6}"/>
    <cellStyle name="Currency 4 3 4 3 2 2" xfId="5538" xr:uid="{B666E8DE-5D04-4B0B-9CC6-79745CDC7E75}"/>
    <cellStyle name="Currency 4 3 4 3 2 2 2" xfId="11202" xr:uid="{73409BA3-3965-4DD7-83D9-106F8583B9EB}"/>
    <cellStyle name="Currency 4 3 4 3 2 2 2 2" xfId="22530" xr:uid="{9EFA279B-4C37-461A-AB19-5E4B1F109392}"/>
    <cellStyle name="Currency 4 3 4 3 2 2 2 2 2" xfId="45186" xr:uid="{46D65267-EFE5-4268-B1C6-030E74C10919}"/>
    <cellStyle name="Currency 4 3 4 3 2 2 2 3" xfId="33858" xr:uid="{7E54DE17-C52D-4198-A969-BF6CAAF2104F}"/>
    <cellStyle name="Currency 4 3 4 3 2 2 3" xfId="16866" xr:uid="{589BF988-2D95-4AE5-A5C9-AEEF0578F341}"/>
    <cellStyle name="Currency 4 3 4 3 2 2 3 2" xfId="39522" xr:uid="{704AA080-4F80-443E-BDFE-825FA7436C16}"/>
    <cellStyle name="Currency 4 3 4 3 2 2 4" xfId="28194" xr:uid="{2FE7E4E0-C53A-4A71-86B1-FF0F643BAE7D}"/>
    <cellStyle name="Currency 4 3 4 3 2 3" xfId="8370" xr:uid="{D7D3843E-5CCA-4A8B-AE4E-846327852587}"/>
    <cellStyle name="Currency 4 3 4 3 2 3 2" xfId="19698" xr:uid="{852E8B46-E364-4AE9-9456-9E78ADFCECDB}"/>
    <cellStyle name="Currency 4 3 4 3 2 3 2 2" xfId="42354" xr:uid="{4311ABC6-5C1F-4308-9AC9-5AE6474B8C2C}"/>
    <cellStyle name="Currency 4 3 4 3 2 3 3" xfId="31026" xr:uid="{F15E7838-5825-40D1-8147-FE602162816D}"/>
    <cellStyle name="Currency 4 3 4 3 2 4" xfId="14034" xr:uid="{98AAB5E3-FEE6-421E-94BC-6DA9DE8BE1E9}"/>
    <cellStyle name="Currency 4 3 4 3 2 4 2" xfId="36690" xr:uid="{8C52A557-A5DE-4034-8C6D-444B9AEEA507}"/>
    <cellStyle name="Currency 4 3 4 3 2 5" xfId="25362" xr:uid="{FBB97EC9-B6AB-45A9-95D5-B098A6828C5B}"/>
    <cellStyle name="Currency 4 3 4 3 3" xfId="3794" xr:uid="{04EA8A25-6A82-4AEC-A523-2D7DE3A3AD5C}"/>
    <cellStyle name="Currency 4 3 4 3 3 2" xfId="9458" xr:uid="{84ADBEDA-D933-43C0-A439-0A320E5C4392}"/>
    <cellStyle name="Currency 4 3 4 3 3 2 2" xfId="20786" xr:uid="{F2274952-4F53-4173-8EAF-464F6364C886}"/>
    <cellStyle name="Currency 4 3 4 3 3 2 2 2" xfId="43442" xr:uid="{907A6D76-8179-4CFD-8B37-0666C832521F}"/>
    <cellStyle name="Currency 4 3 4 3 3 2 3" xfId="32114" xr:uid="{DF4B52A6-9CF9-4730-BF1F-FE58921A84D7}"/>
    <cellStyle name="Currency 4 3 4 3 3 3" xfId="15122" xr:uid="{014022EB-4074-42CE-A7AF-8475CAD704C9}"/>
    <cellStyle name="Currency 4 3 4 3 3 3 2" xfId="37778" xr:uid="{C7B1FA57-CEA5-4EBF-88AF-6347A7A67BFE}"/>
    <cellStyle name="Currency 4 3 4 3 3 4" xfId="26450" xr:uid="{1D819669-34FE-4FE4-8528-13AC3BF13FCF}"/>
    <cellStyle name="Currency 4 3 4 3 4" xfId="6626" xr:uid="{05C77AEC-9468-4DCE-8FE6-4D24302451A6}"/>
    <cellStyle name="Currency 4 3 4 3 4 2" xfId="17954" xr:uid="{BEFA76E2-3FE5-45E3-83DF-1ED1F287609F}"/>
    <cellStyle name="Currency 4 3 4 3 4 2 2" xfId="40610" xr:uid="{D2C605BD-CB91-444C-ADB4-712BBD3A122C}"/>
    <cellStyle name="Currency 4 3 4 3 4 3" xfId="29282" xr:uid="{CDA61911-458E-4782-A0DB-9264CFF24ACE}"/>
    <cellStyle name="Currency 4 3 4 3 5" xfId="12290" xr:uid="{B934F24B-7137-4EBE-A3B2-B69D5BD5FD59}"/>
    <cellStyle name="Currency 4 3 4 3 5 2" xfId="34946" xr:uid="{DF61E8E5-6CBF-42E3-B208-59501BB8A9F0}"/>
    <cellStyle name="Currency 4 3 4 3 6" xfId="23618" xr:uid="{A8E75701-7FD8-43AF-973C-710E33A81DA4}"/>
    <cellStyle name="Currency 4 3 4 4" xfId="2707" xr:uid="{915E8F2B-28F0-4253-B8B6-C64813E66CD4}"/>
    <cellStyle name="Currency 4 3 4 4 2" xfId="5539" xr:uid="{9BFC7E23-8D93-4E01-94A2-ECF335DF80BB}"/>
    <cellStyle name="Currency 4 3 4 4 2 2" xfId="11203" xr:uid="{AE2A7805-7DA5-4A0A-8AE6-78240A4F17C4}"/>
    <cellStyle name="Currency 4 3 4 4 2 2 2" xfId="22531" xr:uid="{33081439-7AC4-442D-8FC2-F5FF0E37E1E2}"/>
    <cellStyle name="Currency 4 3 4 4 2 2 2 2" xfId="45187" xr:uid="{197CEE2B-43D7-4058-AB04-81E86A1AB75C}"/>
    <cellStyle name="Currency 4 3 4 4 2 2 3" xfId="33859" xr:uid="{088EB7D2-853E-4201-A7D5-21364BF97F5B}"/>
    <cellStyle name="Currency 4 3 4 4 2 3" xfId="16867" xr:uid="{2A80F6CE-99BC-4F54-8433-D51FBDE3541A}"/>
    <cellStyle name="Currency 4 3 4 4 2 3 2" xfId="39523" xr:uid="{5B2D1B9A-FE4E-497A-B9CC-790AF2747B02}"/>
    <cellStyle name="Currency 4 3 4 4 2 4" xfId="28195" xr:uid="{6FC6F991-0A4F-408D-9F70-8E14894F6137}"/>
    <cellStyle name="Currency 4 3 4 4 3" xfId="8371" xr:uid="{D53DC4FD-B000-4286-B5D5-DE4CED639E93}"/>
    <cellStyle name="Currency 4 3 4 4 3 2" xfId="19699" xr:uid="{4C38A08A-EB35-430D-A9CC-5E377EA17986}"/>
    <cellStyle name="Currency 4 3 4 4 3 2 2" xfId="42355" xr:uid="{257A0660-74D6-4A9C-BFBA-C42CCFAAB745}"/>
    <cellStyle name="Currency 4 3 4 4 3 3" xfId="31027" xr:uid="{24183C01-7538-4AFA-ACFA-CC3B18ECC3F1}"/>
    <cellStyle name="Currency 4 3 4 4 4" xfId="14035" xr:uid="{4D1E3D9E-F33A-481B-9DFD-6F060CD5D38C}"/>
    <cellStyle name="Currency 4 3 4 4 4 2" xfId="36691" xr:uid="{2161A398-F129-42FF-8361-C274B70BC3A1}"/>
    <cellStyle name="Currency 4 3 4 4 5" xfId="25363" xr:uid="{5C8AD2A3-365E-4ACB-BA49-E6CE18AD4AF6}"/>
    <cellStyle name="Currency 4 3 4 5" xfId="3090" xr:uid="{C641AF03-416D-4E03-8F7A-491816C57C5E}"/>
    <cellStyle name="Currency 4 3 4 5 2" xfId="8754" xr:uid="{FBBF6140-6417-40EA-8EDC-D7DBCA81563A}"/>
    <cellStyle name="Currency 4 3 4 5 2 2" xfId="20082" xr:uid="{479EA5CB-5F09-4DEE-BF76-098809FCA799}"/>
    <cellStyle name="Currency 4 3 4 5 2 2 2" xfId="42738" xr:uid="{CBBCCBA9-FCE3-465D-968B-990F130D200D}"/>
    <cellStyle name="Currency 4 3 4 5 2 3" xfId="31410" xr:uid="{A2245273-0C3C-4C11-99BE-2116FA9D6944}"/>
    <cellStyle name="Currency 4 3 4 5 3" xfId="14418" xr:uid="{8D1A58E4-9615-49DD-AD0E-302D2E2F546F}"/>
    <cellStyle name="Currency 4 3 4 5 3 2" xfId="37074" xr:uid="{BB4DBAE1-38DE-485C-976D-F4679AD1E323}"/>
    <cellStyle name="Currency 4 3 4 5 4" xfId="25746" xr:uid="{A9C13AEA-B94D-4748-8A46-251266F26D2B}"/>
    <cellStyle name="Currency 4 3 4 6" xfId="5922" xr:uid="{CC085F01-96C8-4076-8B8A-42EC3867B53C}"/>
    <cellStyle name="Currency 4 3 4 6 2" xfId="17250" xr:uid="{083CBCAC-6A30-4951-B1D5-4749F3C7F75A}"/>
    <cellStyle name="Currency 4 3 4 6 2 2" xfId="39906" xr:uid="{F1FE9958-1EF8-4800-A016-2A95D31A6A78}"/>
    <cellStyle name="Currency 4 3 4 6 3" xfId="28578" xr:uid="{D32FD69F-BFD5-4E94-B3D9-589091EAF466}"/>
    <cellStyle name="Currency 4 3 4 7" xfId="11586" xr:uid="{872EEEE2-BFBD-4D50-9661-52AC46B62C96}"/>
    <cellStyle name="Currency 4 3 4 7 2" xfId="34242" xr:uid="{1CAA6BD5-3F2D-4281-BE4E-BBF161B60602}"/>
    <cellStyle name="Currency 4 3 4 8" xfId="22914" xr:uid="{ABC5E62C-9898-4E74-85EE-DC4769EEC2D6}"/>
    <cellStyle name="Currency 4 3 5" xfId="434" xr:uid="{B96495E4-6E32-46BE-BA3B-95B66E7AF512}"/>
    <cellStyle name="Currency 4 3 5 2" xfId="1138" xr:uid="{7DB8876F-8475-4827-8547-8F9F3532FE25}"/>
    <cellStyle name="Currency 4 3 5 2 2" xfId="2708" xr:uid="{5C659749-C875-4DDC-AEB9-BCFE5BCA961D}"/>
    <cellStyle name="Currency 4 3 5 2 2 2" xfId="5540" xr:uid="{3E441C18-F4D9-4854-8574-76BF54C6D480}"/>
    <cellStyle name="Currency 4 3 5 2 2 2 2" xfId="11204" xr:uid="{1690F6BC-C736-44F1-A90E-806AEFECD376}"/>
    <cellStyle name="Currency 4 3 5 2 2 2 2 2" xfId="22532" xr:uid="{9EE9FDA5-FAD8-49C2-B808-822617D93002}"/>
    <cellStyle name="Currency 4 3 5 2 2 2 2 2 2" xfId="45188" xr:uid="{ECBE5128-834A-4070-9935-3375A9CF6DE4}"/>
    <cellStyle name="Currency 4 3 5 2 2 2 2 3" xfId="33860" xr:uid="{F4F0DA4F-E3DA-4CE0-83C2-EC95736854C4}"/>
    <cellStyle name="Currency 4 3 5 2 2 2 3" xfId="16868" xr:uid="{1B1E7560-A6DD-463D-84D5-986F893A0401}"/>
    <cellStyle name="Currency 4 3 5 2 2 2 3 2" xfId="39524" xr:uid="{9F232D8C-D682-479E-AE88-A38E9A70B8E3}"/>
    <cellStyle name="Currency 4 3 5 2 2 2 4" xfId="28196" xr:uid="{D8D68FDE-218D-42A3-8D54-6FEAAEB84617}"/>
    <cellStyle name="Currency 4 3 5 2 2 3" xfId="8372" xr:uid="{2EE82EDD-2EBA-4795-AA63-25818D9F1F49}"/>
    <cellStyle name="Currency 4 3 5 2 2 3 2" xfId="19700" xr:uid="{5C0DC371-1DE7-437F-829D-1F80C09189CB}"/>
    <cellStyle name="Currency 4 3 5 2 2 3 2 2" xfId="42356" xr:uid="{82641BF4-426E-44CB-8924-C9FE99A2BAA3}"/>
    <cellStyle name="Currency 4 3 5 2 2 3 3" xfId="31028" xr:uid="{53B7147B-A4E2-4FD4-BF5D-A791F8FC8DCE}"/>
    <cellStyle name="Currency 4 3 5 2 2 4" xfId="14036" xr:uid="{1F455429-7291-49F3-A850-91D6A6BE913B}"/>
    <cellStyle name="Currency 4 3 5 2 2 4 2" xfId="36692" xr:uid="{01A5D352-8948-4B10-B983-12D9857B8472}"/>
    <cellStyle name="Currency 4 3 5 2 2 5" xfId="25364" xr:uid="{42D6C7FE-AFCA-4A48-BE71-D84123122006}"/>
    <cellStyle name="Currency 4 3 5 2 3" xfId="3970" xr:uid="{A0467AB7-2A8A-4485-B791-F9C65B39C127}"/>
    <cellStyle name="Currency 4 3 5 2 3 2" xfId="9634" xr:uid="{215EFC91-86F1-4761-B1DE-7CE4CCBFE9AA}"/>
    <cellStyle name="Currency 4 3 5 2 3 2 2" xfId="20962" xr:uid="{626C9BC7-32EA-46D8-9DA1-100CDBCD7DBD}"/>
    <cellStyle name="Currency 4 3 5 2 3 2 2 2" xfId="43618" xr:uid="{0436EE97-FD69-4461-9288-45BA663863C8}"/>
    <cellStyle name="Currency 4 3 5 2 3 2 3" xfId="32290" xr:uid="{E74C4C42-143F-4EA1-9527-27A65D941709}"/>
    <cellStyle name="Currency 4 3 5 2 3 3" xfId="15298" xr:uid="{BD65C596-1437-417C-AC91-660BA0F66533}"/>
    <cellStyle name="Currency 4 3 5 2 3 3 2" xfId="37954" xr:uid="{50673785-1F78-4EEA-A24D-0ECEBF4046FE}"/>
    <cellStyle name="Currency 4 3 5 2 3 4" xfId="26626" xr:uid="{D3F6F668-B168-4645-BC68-D1687235433E}"/>
    <cellStyle name="Currency 4 3 5 2 4" xfId="6802" xr:uid="{A81E1D31-D0DA-494D-B7C0-CF8AF498A9D0}"/>
    <cellStyle name="Currency 4 3 5 2 4 2" xfId="18130" xr:uid="{CEAD7D84-93CF-469C-8C5D-60CA0DB76E53}"/>
    <cellStyle name="Currency 4 3 5 2 4 2 2" xfId="40786" xr:uid="{075627B9-65AD-4EA7-8430-E0EDDBAA9E43}"/>
    <cellStyle name="Currency 4 3 5 2 4 3" xfId="29458" xr:uid="{536A94C2-1A8F-45B1-9770-E8472CEB258D}"/>
    <cellStyle name="Currency 4 3 5 2 5" xfId="12466" xr:uid="{A7F617B7-7A0D-46EF-95D8-74E3E7624528}"/>
    <cellStyle name="Currency 4 3 5 2 5 2" xfId="35122" xr:uid="{232268D1-51D1-450A-A479-960043C0FF88}"/>
    <cellStyle name="Currency 4 3 5 2 6" xfId="23794" xr:uid="{0154DFBB-E884-47C4-B381-4F1C08B3EF0B}"/>
    <cellStyle name="Currency 4 3 5 3" xfId="2709" xr:uid="{C72D9121-9F67-43E0-9C0F-EE99E1596093}"/>
    <cellStyle name="Currency 4 3 5 3 2" xfId="5541" xr:uid="{BB2F00F6-2218-4ACF-B942-732CCE1C820E}"/>
    <cellStyle name="Currency 4 3 5 3 2 2" xfId="11205" xr:uid="{A7996FDF-C8BE-4229-9E53-9FC1EE30A325}"/>
    <cellStyle name="Currency 4 3 5 3 2 2 2" xfId="22533" xr:uid="{E31929D7-C968-4F5A-AC18-5CBC564B1736}"/>
    <cellStyle name="Currency 4 3 5 3 2 2 2 2" xfId="45189" xr:uid="{5CEC740B-F062-4F6F-B869-F57F01BEB416}"/>
    <cellStyle name="Currency 4 3 5 3 2 2 3" xfId="33861" xr:uid="{4C53EB16-ABD1-4484-9584-0473EC7E0EB1}"/>
    <cellStyle name="Currency 4 3 5 3 2 3" xfId="16869" xr:uid="{85BD7684-7312-48ED-871A-10BD0A091445}"/>
    <cellStyle name="Currency 4 3 5 3 2 3 2" xfId="39525" xr:uid="{501B8614-E792-40AA-9D84-F8AB87A71CA4}"/>
    <cellStyle name="Currency 4 3 5 3 2 4" xfId="28197" xr:uid="{8D75C0A6-F2D3-4CD1-8B0A-67841FAB1EB4}"/>
    <cellStyle name="Currency 4 3 5 3 3" xfId="8373" xr:uid="{9EF89E3A-1C57-4941-877D-1D896D56C9F9}"/>
    <cellStyle name="Currency 4 3 5 3 3 2" xfId="19701" xr:uid="{0AAFDB92-1914-4C12-B85B-6003A42AE4C4}"/>
    <cellStyle name="Currency 4 3 5 3 3 2 2" xfId="42357" xr:uid="{0DC3A850-736D-4D8F-8917-A25AF05CD380}"/>
    <cellStyle name="Currency 4 3 5 3 3 3" xfId="31029" xr:uid="{CC0CE9C8-A321-430B-896A-4A711E3555CA}"/>
    <cellStyle name="Currency 4 3 5 3 4" xfId="14037" xr:uid="{752DD22A-EC02-4C61-B989-18643595F997}"/>
    <cellStyle name="Currency 4 3 5 3 4 2" xfId="36693" xr:uid="{0A70998D-43B2-4D77-8D44-A1E58A502285}"/>
    <cellStyle name="Currency 4 3 5 3 5" xfId="25365" xr:uid="{69B7E2D0-16B8-4295-9B6C-3E269F71B390}"/>
    <cellStyle name="Currency 4 3 5 4" xfId="3266" xr:uid="{34EF7C8E-67A6-45AF-8A74-7436FDF275E8}"/>
    <cellStyle name="Currency 4 3 5 4 2" xfId="8930" xr:uid="{85403882-A072-4A52-8048-F44FCC9AB467}"/>
    <cellStyle name="Currency 4 3 5 4 2 2" xfId="20258" xr:uid="{61909050-41BB-4650-B195-D9528717BC5C}"/>
    <cellStyle name="Currency 4 3 5 4 2 2 2" xfId="42914" xr:uid="{574EC56A-CFB0-43FF-8D56-AA7066C013EF}"/>
    <cellStyle name="Currency 4 3 5 4 2 3" xfId="31586" xr:uid="{0A345EF4-CA3D-45B4-9E60-18E42EE2A831}"/>
    <cellStyle name="Currency 4 3 5 4 3" xfId="14594" xr:uid="{3F7CB3E8-AFDA-47D3-89D6-F0882A7078EB}"/>
    <cellStyle name="Currency 4 3 5 4 3 2" xfId="37250" xr:uid="{6566D867-E3E3-48CC-B2B5-854BCDAD330B}"/>
    <cellStyle name="Currency 4 3 5 4 4" xfId="25922" xr:uid="{D472A360-4B5E-4B3F-B333-1FA98783BD25}"/>
    <cellStyle name="Currency 4 3 5 5" xfId="6098" xr:uid="{E1B6FE10-3EE6-4C9D-95E3-A9EA2A57CB64}"/>
    <cellStyle name="Currency 4 3 5 5 2" xfId="17426" xr:uid="{CC3B4A52-5890-4F73-88D8-F0275DA4B085}"/>
    <cellStyle name="Currency 4 3 5 5 2 2" xfId="40082" xr:uid="{B49579C2-41A6-48E4-9C9A-AF6F6A776880}"/>
    <cellStyle name="Currency 4 3 5 5 3" xfId="28754" xr:uid="{C348F6DB-7FA3-4AE8-9069-DE8872589116}"/>
    <cellStyle name="Currency 4 3 5 6" xfId="11762" xr:uid="{B2E92850-F9E6-4CE4-969A-A60921DB91BC}"/>
    <cellStyle name="Currency 4 3 5 6 2" xfId="34418" xr:uid="{9F38C34E-013B-4F34-A395-ADF7A00E38C7}"/>
    <cellStyle name="Currency 4 3 5 7" xfId="23090" xr:uid="{D2C89E50-400D-4563-A972-4FDA5FB7DF1E}"/>
    <cellStyle name="Currency 4 3 6" xfId="786" xr:uid="{EF1CAD8D-04A9-44D1-9B01-FD0DC2A0BCF2}"/>
    <cellStyle name="Currency 4 3 6 2" xfId="2710" xr:uid="{B326B587-D2D4-4456-9EFE-1920FD421D0F}"/>
    <cellStyle name="Currency 4 3 6 2 2" xfId="5542" xr:uid="{2A4703B6-87B7-41F0-A76C-AF2FF4A19552}"/>
    <cellStyle name="Currency 4 3 6 2 2 2" xfId="11206" xr:uid="{5878C131-B17A-4F4D-8B2F-B87F4472D57C}"/>
    <cellStyle name="Currency 4 3 6 2 2 2 2" xfId="22534" xr:uid="{8ED44F58-4E4C-4E35-A73C-CC7CEA7944DD}"/>
    <cellStyle name="Currency 4 3 6 2 2 2 2 2" xfId="45190" xr:uid="{313AA5EC-18C8-49BC-BF11-3C2EB80C8D74}"/>
    <cellStyle name="Currency 4 3 6 2 2 2 3" xfId="33862" xr:uid="{9BB1EFF6-AEC2-4172-A631-1E841A61118B}"/>
    <cellStyle name="Currency 4 3 6 2 2 3" xfId="16870" xr:uid="{56CB448A-A597-4A0A-90F3-C2C4A4DC03F8}"/>
    <cellStyle name="Currency 4 3 6 2 2 3 2" xfId="39526" xr:uid="{C9889707-6A43-419A-AB33-1850C6944EB0}"/>
    <cellStyle name="Currency 4 3 6 2 2 4" xfId="28198" xr:uid="{BB79044B-ABE6-4F1D-B12E-66BBBD161177}"/>
    <cellStyle name="Currency 4 3 6 2 3" xfId="8374" xr:uid="{25B471F5-28A6-452C-B4FF-2B0F1CFAB155}"/>
    <cellStyle name="Currency 4 3 6 2 3 2" xfId="19702" xr:uid="{478E43BF-CDB1-4908-AFA6-3A6267A629E9}"/>
    <cellStyle name="Currency 4 3 6 2 3 2 2" xfId="42358" xr:uid="{2C785A00-2545-49F9-B738-531B5BE4B9AA}"/>
    <cellStyle name="Currency 4 3 6 2 3 3" xfId="31030" xr:uid="{089E5D4F-832F-4772-A5A9-5EB78529CCB5}"/>
    <cellStyle name="Currency 4 3 6 2 4" xfId="14038" xr:uid="{CEE5C9EC-3CE2-40DF-938E-D87D99E2480D}"/>
    <cellStyle name="Currency 4 3 6 2 4 2" xfId="36694" xr:uid="{9C70D173-5F8D-455F-B561-8E01D907B376}"/>
    <cellStyle name="Currency 4 3 6 2 5" xfId="25366" xr:uid="{8C34B9E1-9EA2-4539-A4D6-2B672B015968}"/>
    <cellStyle name="Currency 4 3 6 3" xfId="3618" xr:uid="{0C379DF8-AB48-4039-81B0-5C6D477A758A}"/>
    <cellStyle name="Currency 4 3 6 3 2" xfId="9282" xr:uid="{CBFA4ECE-FD60-4DC8-AAC8-49F4B0F71C99}"/>
    <cellStyle name="Currency 4 3 6 3 2 2" xfId="20610" xr:uid="{6C33E9AE-FF58-438B-BDB9-1DAD76B75328}"/>
    <cellStyle name="Currency 4 3 6 3 2 2 2" xfId="43266" xr:uid="{82F21B9E-6F1B-42ED-A70E-22DC2DA7118C}"/>
    <cellStyle name="Currency 4 3 6 3 2 3" xfId="31938" xr:uid="{B29AE196-DFEC-4555-BA63-9A9DC401C460}"/>
    <cellStyle name="Currency 4 3 6 3 3" xfId="14946" xr:uid="{B49B6314-58F1-4B94-8191-6AA3A6D855D6}"/>
    <cellStyle name="Currency 4 3 6 3 3 2" xfId="37602" xr:uid="{01DC500B-14ED-449E-8BF7-B77DDDC97316}"/>
    <cellStyle name="Currency 4 3 6 3 4" xfId="26274" xr:uid="{58AA501E-EDCC-4765-9647-6396E432EF90}"/>
    <cellStyle name="Currency 4 3 6 4" xfId="6450" xr:uid="{D7678104-6525-46B0-81CB-5EF602E66A93}"/>
    <cellStyle name="Currency 4 3 6 4 2" xfId="17778" xr:uid="{AAC80D08-97AA-4756-BA04-33C72548EB4D}"/>
    <cellStyle name="Currency 4 3 6 4 2 2" xfId="40434" xr:uid="{77670CA1-9CAC-4E50-8D9B-15877722A14E}"/>
    <cellStyle name="Currency 4 3 6 4 3" xfId="29106" xr:uid="{239503F4-04BC-419E-83E9-1E227FB2BAA8}"/>
    <cellStyle name="Currency 4 3 6 5" xfId="12114" xr:uid="{F9264227-C908-490D-A0DC-22FEE9CAF7FF}"/>
    <cellStyle name="Currency 4 3 6 5 2" xfId="34770" xr:uid="{7357D321-EC81-40C4-8E69-299EBA477163}"/>
    <cellStyle name="Currency 4 3 6 6" xfId="23442" xr:uid="{2AA16028-C10E-4B31-AB67-BFAA3B931275}"/>
    <cellStyle name="Currency 4 3 7" xfId="2711" xr:uid="{BEDB9DB1-8C17-4928-A99A-652DDFA99E36}"/>
    <cellStyle name="Currency 4 3 7 2" xfId="5543" xr:uid="{BBE344E6-F735-47FD-8F9B-149DE71DD01A}"/>
    <cellStyle name="Currency 4 3 7 2 2" xfId="11207" xr:uid="{2A0F623F-4283-47E6-ABAF-BCA9F07C468A}"/>
    <cellStyle name="Currency 4 3 7 2 2 2" xfId="22535" xr:uid="{EAE08268-D656-4F8C-BF75-CCA108FC3F64}"/>
    <cellStyle name="Currency 4 3 7 2 2 2 2" xfId="45191" xr:uid="{0ADD4608-5E37-4C3C-931B-7AC62F3BD1E7}"/>
    <cellStyle name="Currency 4 3 7 2 2 3" xfId="33863" xr:uid="{F2DFD6E8-04F6-4082-BADD-89A6D7C64EA0}"/>
    <cellStyle name="Currency 4 3 7 2 3" xfId="16871" xr:uid="{BC201A09-E20D-46E1-80D6-3344A46713BD}"/>
    <cellStyle name="Currency 4 3 7 2 3 2" xfId="39527" xr:uid="{68B8E678-8192-4785-891E-2091A1C1E402}"/>
    <cellStyle name="Currency 4 3 7 2 4" xfId="28199" xr:uid="{BD076CAA-DFB5-43FC-B4D6-77A38107A6E5}"/>
    <cellStyle name="Currency 4 3 7 3" xfId="8375" xr:uid="{B6227D49-31D5-4037-9B52-DB226439AECB}"/>
    <cellStyle name="Currency 4 3 7 3 2" xfId="19703" xr:uid="{50D6B0A6-BC67-4297-8962-086E95E56D24}"/>
    <cellStyle name="Currency 4 3 7 3 2 2" xfId="42359" xr:uid="{3651FFA3-A075-4268-B659-9358BEA5AC21}"/>
    <cellStyle name="Currency 4 3 7 3 3" xfId="31031" xr:uid="{E3BA0D1B-0686-46F6-9282-18489976BE08}"/>
    <cellStyle name="Currency 4 3 7 4" xfId="14039" xr:uid="{844E765F-D842-4C09-AF76-856FC09BBB94}"/>
    <cellStyle name="Currency 4 3 7 4 2" xfId="36695" xr:uid="{5D714CA7-64D7-496E-9476-89B7FB030453}"/>
    <cellStyle name="Currency 4 3 7 5" xfId="25367" xr:uid="{09075918-B09F-4026-8594-2533289A4948}"/>
    <cellStyle name="Currency 4 3 8" xfId="2914" xr:uid="{A1205C75-04C9-4AC6-A4A3-5AAD96B4A3BC}"/>
    <cellStyle name="Currency 4 3 8 2" xfId="8578" xr:uid="{2F419AC6-841C-4EE8-845A-ABC09E4C6305}"/>
    <cellStyle name="Currency 4 3 8 2 2" xfId="19906" xr:uid="{C1A5B1B4-88E5-4397-94E1-4459715B9042}"/>
    <cellStyle name="Currency 4 3 8 2 2 2" xfId="42562" xr:uid="{C06CB34A-6018-4408-9035-086C7E423613}"/>
    <cellStyle name="Currency 4 3 8 2 3" xfId="31234" xr:uid="{1FB40F8D-3DB0-4FA6-83A0-AA36DC56F42A}"/>
    <cellStyle name="Currency 4 3 8 3" xfId="14242" xr:uid="{99EFD44F-6974-4B39-B7AA-1B340A51BED8}"/>
    <cellStyle name="Currency 4 3 8 3 2" xfId="36898" xr:uid="{11F1567A-1D48-4A15-A5FE-2E37C7E70B58}"/>
    <cellStyle name="Currency 4 3 8 4" xfId="25570" xr:uid="{94CCAFC5-2649-483F-9EE8-486114A3F226}"/>
    <cellStyle name="Currency 4 3 9" xfId="5746" xr:uid="{9D08E022-4C12-4A0D-A64D-EC205A1BCD13}"/>
    <cellStyle name="Currency 4 3 9 2" xfId="17074" xr:uid="{89E606DB-5585-480D-9DA8-5DE8AD8562CD}"/>
    <cellStyle name="Currency 4 3 9 2 2" xfId="39730" xr:uid="{79B930D7-0A75-488A-A78E-E6C84B41CB5C}"/>
    <cellStyle name="Currency 4 3 9 3" xfId="28402" xr:uid="{16CCFD7B-3E4B-4558-B098-C8BBC91943AF}"/>
    <cellStyle name="Currency 4 30" xfId="45412" xr:uid="{16D41E52-FEFD-46AB-AE1D-4800CA1AF971}"/>
    <cellStyle name="Currency 4 31" xfId="45375" xr:uid="{1C913AFA-0699-4900-AC20-DB1B8F0E1841}"/>
    <cellStyle name="Currency 4 4" xfId="115" xr:uid="{0D8E8DA6-C321-437E-BBC4-B6720F9E2D46}"/>
    <cellStyle name="Currency 4 4 10" xfId="22771" xr:uid="{AD21FB72-B5DF-4A5C-BC45-4ECEF8F93E3D}"/>
    <cellStyle name="Currency 4 4 2" xfId="203" xr:uid="{9FC8E188-B345-4CD9-B71F-F6BFF2085A1F}"/>
    <cellStyle name="Currency 4 4 2 2" xfId="379" xr:uid="{C1E48A50-E2BA-4200-8A0A-D7A3F0E3FEB1}"/>
    <cellStyle name="Currency 4 4 2 2 2" xfId="731" xr:uid="{A868E35A-2EFA-43A0-8530-6E4642ED334F}"/>
    <cellStyle name="Currency 4 4 2 2 2 2" xfId="1435" xr:uid="{E734A88A-0675-42FB-A195-3C93F7BA5D97}"/>
    <cellStyle name="Currency 4 4 2 2 2 2 2" xfId="2712" xr:uid="{9399DA8D-426C-47E7-A579-A8CB98319EBD}"/>
    <cellStyle name="Currency 4 4 2 2 2 2 2 2" xfId="5544" xr:uid="{831BDBBE-0500-419C-8040-13D315B63DED}"/>
    <cellStyle name="Currency 4 4 2 2 2 2 2 2 2" xfId="11208" xr:uid="{D61F63DE-7FCB-4200-994A-82E2C5922EA8}"/>
    <cellStyle name="Currency 4 4 2 2 2 2 2 2 2 2" xfId="22536" xr:uid="{943EDF2B-8468-4D35-878B-DF7B6F00397A}"/>
    <cellStyle name="Currency 4 4 2 2 2 2 2 2 2 2 2" xfId="45192" xr:uid="{4C83A225-EA80-4CB4-ACCE-B7B09CA5B90E}"/>
    <cellStyle name="Currency 4 4 2 2 2 2 2 2 2 3" xfId="33864" xr:uid="{3D88E24F-2D8A-456C-993F-EC001DA7574F}"/>
    <cellStyle name="Currency 4 4 2 2 2 2 2 2 3" xfId="16872" xr:uid="{0689A581-F460-4809-AAA1-FC8381F414DA}"/>
    <cellStyle name="Currency 4 4 2 2 2 2 2 2 3 2" xfId="39528" xr:uid="{C3DE6357-3997-4647-808B-CA1984C7353D}"/>
    <cellStyle name="Currency 4 4 2 2 2 2 2 2 4" xfId="28200" xr:uid="{0AF13E49-9B0A-47E1-8E93-68F5FE41C3D1}"/>
    <cellStyle name="Currency 4 4 2 2 2 2 2 3" xfId="8376" xr:uid="{0EE3839A-6FC4-4658-9A20-8D9782D16F2B}"/>
    <cellStyle name="Currency 4 4 2 2 2 2 2 3 2" xfId="19704" xr:uid="{6CDBA103-6534-4B90-B1AA-A6EA8DBCD140}"/>
    <cellStyle name="Currency 4 4 2 2 2 2 2 3 2 2" xfId="42360" xr:uid="{078D369F-B010-4A0A-B9FB-9D47D576E23F}"/>
    <cellStyle name="Currency 4 4 2 2 2 2 2 3 3" xfId="31032" xr:uid="{69928F56-C283-455A-BA1B-0D069537F910}"/>
    <cellStyle name="Currency 4 4 2 2 2 2 2 4" xfId="14040" xr:uid="{B80467B5-E5DD-41DC-8FF9-8697359B07FB}"/>
    <cellStyle name="Currency 4 4 2 2 2 2 2 4 2" xfId="36696" xr:uid="{62555929-5F26-4B16-8295-790A87955CE7}"/>
    <cellStyle name="Currency 4 4 2 2 2 2 2 5" xfId="25368" xr:uid="{CBE435C7-1DAA-492B-B5FE-AB763BDFA547}"/>
    <cellStyle name="Currency 4 4 2 2 2 2 3" xfId="4267" xr:uid="{C40E5EFF-3330-4674-96C0-3719E0CE2830}"/>
    <cellStyle name="Currency 4 4 2 2 2 2 3 2" xfId="9931" xr:uid="{52623802-466E-4A84-99D0-FEF4D36BDECA}"/>
    <cellStyle name="Currency 4 4 2 2 2 2 3 2 2" xfId="21259" xr:uid="{168A3B5B-D724-42C8-8941-09049A83435A}"/>
    <cellStyle name="Currency 4 4 2 2 2 2 3 2 2 2" xfId="43915" xr:uid="{5AF21237-FFEC-469F-9D75-3592D55255B0}"/>
    <cellStyle name="Currency 4 4 2 2 2 2 3 2 3" xfId="32587" xr:uid="{F9668F88-6FB5-4902-AE85-FEB18F1C684F}"/>
    <cellStyle name="Currency 4 4 2 2 2 2 3 3" xfId="15595" xr:uid="{0B75B95E-E959-4287-94D5-D4485FD43D07}"/>
    <cellStyle name="Currency 4 4 2 2 2 2 3 3 2" xfId="38251" xr:uid="{C1E6B498-5431-4977-B3BA-B6AD76598F1A}"/>
    <cellStyle name="Currency 4 4 2 2 2 2 3 4" xfId="26923" xr:uid="{5DA67F51-3EA7-43EF-8080-B91749F91597}"/>
    <cellStyle name="Currency 4 4 2 2 2 2 4" xfId="7099" xr:uid="{1AF9C67E-A2F3-4F98-8399-6263E2AACD20}"/>
    <cellStyle name="Currency 4 4 2 2 2 2 4 2" xfId="18427" xr:uid="{DF8B9AAA-F377-465C-99FA-39D33E02289A}"/>
    <cellStyle name="Currency 4 4 2 2 2 2 4 2 2" xfId="41083" xr:uid="{E8CEA1B8-C56C-4D43-A400-993FD85B2641}"/>
    <cellStyle name="Currency 4 4 2 2 2 2 4 3" xfId="29755" xr:uid="{926716BD-2906-42A6-9259-6EB6A710AD69}"/>
    <cellStyle name="Currency 4 4 2 2 2 2 5" xfId="12763" xr:uid="{93057FB3-9309-4E12-9464-A8CF6FFFD916}"/>
    <cellStyle name="Currency 4 4 2 2 2 2 5 2" xfId="35419" xr:uid="{1171BF6D-CFB8-4E63-A380-15A5FDFC49C8}"/>
    <cellStyle name="Currency 4 4 2 2 2 2 6" xfId="24091" xr:uid="{7E6CBCA5-A89A-46F5-9EFB-45D392170301}"/>
    <cellStyle name="Currency 4 4 2 2 2 3" xfId="2713" xr:uid="{74100ABE-6681-471A-8978-DEF236940824}"/>
    <cellStyle name="Currency 4 4 2 2 2 3 2" xfId="5545" xr:uid="{62C76D66-1738-41AE-95E6-593ECB4CE907}"/>
    <cellStyle name="Currency 4 4 2 2 2 3 2 2" xfId="11209" xr:uid="{60FAA489-D9E9-4A2E-9651-9F9E142CEFC4}"/>
    <cellStyle name="Currency 4 4 2 2 2 3 2 2 2" xfId="22537" xr:uid="{A76E861F-9620-4998-A3C2-297A3B0172A2}"/>
    <cellStyle name="Currency 4 4 2 2 2 3 2 2 2 2" xfId="45193" xr:uid="{CC451C81-D324-4B00-BEAB-0DFFC2635893}"/>
    <cellStyle name="Currency 4 4 2 2 2 3 2 2 3" xfId="33865" xr:uid="{D99FCAB5-2567-42B4-8058-C9FF568D95FC}"/>
    <cellStyle name="Currency 4 4 2 2 2 3 2 3" xfId="16873" xr:uid="{FEE6766D-7AFA-4413-9346-63DCE378FBF2}"/>
    <cellStyle name="Currency 4 4 2 2 2 3 2 3 2" xfId="39529" xr:uid="{AA10172F-0F65-474A-8094-E0E24D0D7AA0}"/>
    <cellStyle name="Currency 4 4 2 2 2 3 2 4" xfId="28201" xr:uid="{2B90D785-2E39-4A13-BC21-C73BAD8C7022}"/>
    <cellStyle name="Currency 4 4 2 2 2 3 3" xfId="8377" xr:uid="{2A7E35E7-8E18-43E5-A7B7-44FE736EFDD8}"/>
    <cellStyle name="Currency 4 4 2 2 2 3 3 2" xfId="19705" xr:uid="{E3C63313-D041-467E-A4A8-323C4E5C877A}"/>
    <cellStyle name="Currency 4 4 2 2 2 3 3 2 2" xfId="42361" xr:uid="{A7AC07F5-5D77-4524-A4AE-44D7BDF596CC}"/>
    <cellStyle name="Currency 4 4 2 2 2 3 3 3" xfId="31033" xr:uid="{D20E6A6B-3EE1-4A57-B2E6-6D1888E15DBD}"/>
    <cellStyle name="Currency 4 4 2 2 2 3 4" xfId="14041" xr:uid="{C0944B31-1611-4B17-9BFB-55B10575F993}"/>
    <cellStyle name="Currency 4 4 2 2 2 3 4 2" xfId="36697" xr:uid="{6DAE982E-B652-460D-9EB1-8D20E71E5B13}"/>
    <cellStyle name="Currency 4 4 2 2 2 3 5" xfId="25369" xr:uid="{6357CE79-D635-483F-8C00-7455E9C445FB}"/>
    <cellStyle name="Currency 4 4 2 2 2 4" xfId="3563" xr:uid="{5DA3A6FA-D81E-446D-AF10-20B7C7B9AE3A}"/>
    <cellStyle name="Currency 4 4 2 2 2 4 2" xfId="9227" xr:uid="{1E8A564B-3AD4-41B4-AF58-07FB8B29391B}"/>
    <cellStyle name="Currency 4 4 2 2 2 4 2 2" xfId="20555" xr:uid="{D0F00E01-6325-4CCF-9E19-744C2101FE40}"/>
    <cellStyle name="Currency 4 4 2 2 2 4 2 2 2" xfId="43211" xr:uid="{7546CA70-D3E2-4F02-B9E1-C8DF878F184D}"/>
    <cellStyle name="Currency 4 4 2 2 2 4 2 3" xfId="31883" xr:uid="{AE1B5287-399D-4B50-9C9E-65B7F6535709}"/>
    <cellStyle name="Currency 4 4 2 2 2 4 3" xfId="14891" xr:uid="{3C9B168F-930F-4469-B856-72BA5D3A04F3}"/>
    <cellStyle name="Currency 4 4 2 2 2 4 3 2" xfId="37547" xr:uid="{7D547834-6845-448C-9653-EE545A7A23EF}"/>
    <cellStyle name="Currency 4 4 2 2 2 4 4" xfId="26219" xr:uid="{C3495D12-E01D-4CE7-A6B8-3D620F63693C}"/>
    <cellStyle name="Currency 4 4 2 2 2 5" xfId="6395" xr:uid="{FDAF24D6-D3CF-4D59-832E-1B8DD7476181}"/>
    <cellStyle name="Currency 4 4 2 2 2 5 2" xfId="17723" xr:uid="{4EE22246-EBAE-4257-88E2-54240D48F316}"/>
    <cellStyle name="Currency 4 4 2 2 2 5 2 2" xfId="40379" xr:uid="{926A0ABC-AEFF-4384-846F-EC44BA378B23}"/>
    <cellStyle name="Currency 4 4 2 2 2 5 3" xfId="29051" xr:uid="{EE3241BD-BBFF-4482-88BD-DA77627B42D8}"/>
    <cellStyle name="Currency 4 4 2 2 2 6" xfId="12059" xr:uid="{6999FE6D-6DD9-4729-970D-52EB76E7E6D6}"/>
    <cellStyle name="Currency 4 4 2 2 2 6 2" xfId="34715" xr:uid="{4DF435AD-9760-4963-9D7E-2E6E58C4B39E}"/>
    <cellStyle name="Currency 4 4 2 2 2 7" xfId="23387" xr:uid="{8614B68C-D9A3-45D1-AE5F-EE3EF6BA02C1}"/>
    <cellStyle name="Currency 4 4 2 2 3" xfId="1083" xr:uid="{961CECE3-AF1F-4C1C-A043-06887756041B}"/>
    <cellStyle name="Currency 4 4 2 2 3 2" xfId="2714" xr:uid="{521D785B-ED52-4017-8D56-D9B00424DFCF}"/>
    <cellStyle name="Currency 4 4 2 2 3 2 2" xfId="5546" xr:uid="{D38530AC-2DBC-4ECF-B4C1-016B5067DBA1}"/>
    <cellStyle name="Currency 4 4 2 2 3 2 2 2" xfId="11210" xr:uid="{393D2A29-06CC-410B-99EE-8880AC779720}"/>
    <cellStyle name="Currency 4 4 2 2 3 2 2 2 2" xfId="22538" xr:uid="{11C78075-AA98-4312-9760-8558B3409817}"/>
    <cellStyle name="Currency 4 4 2 2 3 2 2 2 2 2" xfId="45194" xr:uid="{D0F634A5-D3C1-4238-B980-F882D998F11D}"/>
    <cellStyle name="Currency 4 4 2 2 3 2 2 2 3" xfId="33866" xr:uid="{96C8165C-D38B-4152-A0B3-049BE1AF93BA}"/>
    <cellStyle name="Currency 4 4 2 2 3 2 2 3" xfId="16874" xr:uid="{B63C18D3-6A7A-499A-9B03-79287A90EE69}"/>
    <cellStyle name="Currency 4 4 2 2 3 2 2 3 2" xfId="39530" xr:uid="{53FBDC44-691D-45A3-9540-03BE144FD9CC}"/>
    <cellStyle name="Currency 4 4 2 2 3 2 2 4" xfId="28202" xr:uid="{3B1B53DE-05CF-4B74-9667-4DAF1EE66C1C}"/>
    <cellStyle name="Currency 4 4 2 2 3 2 3" xfId="8378" xr:uid="{1E345B4A-E097-4A15-A3A4-AD7D6BA3E37F}"/>
    <cellStyle name="Currency 4 4 2 2 3 2 3 2" xfId="19706" xr:uid="{3E612446-5234-489A-B424-419FBDE784A9}"/>
    <cellStyle name="Currency 4 4 2 2 3 2 3 2 2" xfId="42362" xr:uid="{6ECF1E24-8C6C-4C0B-9296-26AA4BB6C9BB}"/>
    <cellStyle name="Currency 4 4 2 2 3 2 3 3" xfId="31034" xr:uid="{04426A22-E95F-4D6D-9F83-0F18AF2972C0}"/>
    <cellStyle name="Currency 4 4 2 2 3 2 4" xfId="14042" xr:uid="{75D77605-594E-436B-919F-1D0F5941A5B9}"/>
    <cellStyle name="Currency 4 4 2 2 3 2 4 2" xfId="36698" xr:uid="{5AFE78DE-07C8-4F6E-B079-7DDF6A85672B}"/>
    <cellStyle name="Currency 4 4 2 2 3 2 5" xfId="25370" xr:uid="{24121550-C13E-46CC-AFD1-1F4472A4B391}"/>
    <cellStyle name="Currency 4 4 2 2 3 3" xfId="3915" xr:uid="{23E82078-D08C-4139-86ED-54F14D924421}"/>
    <cellStyle name="Currency 4 4 2 2 3 3 2" xfId="9579" xr:uid="{5F33BD2A-4BE5-440F-9BA5-D7BD4EE311E7}"/>
    <cellStyle name="Currency 4 4 2 2 3 3 2 2" xfId="20907" xr:uid="{99336B47-44FD-4EA7-9F5C-72F0E7B6FD9C}"/>
    <cellStyle name="Currency 4 4 2 2 3 3 2 2 2" xfId="43563" xr:uid="{F83CD674-5903-42ED-B7D4-67ECA2EB967A}"/>
    <cellStyle name="Currency 4 4 2 2 3 3 2 3" xfId="32235" xr:uid="{D0511617-888C-43A4-970E-39D7359D48DA}"/>
    <cellStyle name="Currency 4 4 2 2 3 3 3" xfId="15243" xr:uid="{2DD47C02-1CAA-4309-AEC3-37BFB956019A}"/>
    <cellStyle name="Currency 4 4 2 2 3 3 3 2" xfId="37899" xr:uid="{5EB454C4-A798-4C12-8C09-2739DDB99693}"/>
    <cellStyle name="Currency 4 4 2 2 3 3 4" xfId="26571" xr:uid="{A70654C3-249F-435D-8BDF-59741B03E758}"/>
    <cellStyle name="Currency 4 4 2 2 3 4" xfId="6747" xr:uid="{9940FA33-714F-463C-A8BB-1ABDD233648B}"/>
    <cellStyle name="Currency 4 4 2 2 3 4 2" xfId="18075" xr:uid="{00007660-506E-486B-8459-DFFD38CC76F1}"/>
    <cellStyle name="Currency 4 4 2 2 3 4 2 2" xfId="40731" xr:uid="{E18D24EA-4E6D-4B12-AA8B-8F109A85697F}"/>
    <cellStyle name="Currency 4 4 2 2 3 4 3" xfId="29403" xr:uid="{465E1A5D-11D9-46FF-87A0-A927F0DCDDF0}"/>
    <cellStyle name="Currency 4 4 2 2 3 5" xfId="12411" xr:uid="{DE148E17-5B1B-44CA-A2E7-4BE4EE760967}"/>
    <cellStyle name="Currency 4 4 2 2 3 5 2" xfId="35067" xr:uid="{86B79A9B-F59C-42C4-8BB0-1CE7E3841382}"/>
    <cellStyle name="Currency 4 4 2 2 3 6" xfId="23739" xr:uid="{2BCB717D-E529-4612-B730-87D63D42489C}"/>
    <cellStyle name="Currency 4 4 2 2 4" xfId="2715" xr:uid="{3FA0969F-D81F-4ECB-A63F-12F5F9746771}"/>
    <cellStyle name="Currency 4 4 2 2 4 2" xfId="5547" xr:uid="{ADBBD27E-AB36-4AC9-A641-E91E5267609D}"/>
    <cellStyle name="Currency 4 4 2 2 4 2 2" xfId="11211" xr:uid="{47D39844-E34B-43C1-8C79-8A70A0BE7AC3}"/>
    <cellStyle name="Currency 4 4 2 2 4 2 2 2" xfId="22539" xr:uid="{8246CC9D-E4B9-45A9-B0E0-3CAE984BAC81}"/>
    <cellStyle name="Currency 4 4 2 2 4 2 2 2 2" xfId="45195" xr:uid="{4B99EFAB-7465-416B-A221-E77E942701A0}"/>
    <cellStyle name="Currency 4 4 2 2 4 2 2 3" xfId="33867" xr:uid="{C9A5F678-A93E-40A8-B7C1-EF0ED18E9BAE}"/>
    <cellStyle name="Currency 4 4 2 2 4 2 3" xfId="16875" xr:uid="{BB274645-09DB-4B90-A08D-B12B8250D915}"/>
    <cellStyle name="Currency 4 4 2 2 4 2 3 2" xfId="39531" xr:uid="{31EB4465-F3A0-41B6-A6F7-242F2E2D0063}"/>
    <cellStyle name="Currency 4 4 2 2 4 2 4" xfId="28203" xr:uid="{D2F812EE-988E-4F92-8C86-62D697614495}"/>
    <cellStyle name="Currency 4 4 2 2 4 3" xfId="8379" xr:uid="{BE0BECE1-29B2-4C46-AD71-EA3664BCC1AE}"/>
    <cellStyle name="Currency 4 4 2 2 4 3 2" xfId="19707" xr:uid="{D666DCDF-4C16-4BDC-92A3-52DBF0C0350F}"/>
    <cellStyle name="Currency 4 4 2 2 4 3 2 2" xfId="42363" xr:uid="{577B058C-59C9-4B6F-A37E-9797D01DDF9B}"/>
    <cellStyle name="Currency 4 4 2 2 4 3 3" xfId="31035" xr:uid="{024FA919-7D52-4C9E-9C55-218EAB915730}"/>
    <cellStyle name="Currency 4 4 2 2 4 4" xfId="14043" xr:uid="{E5C01827-3ABD-4693-A365-7121ED241815}"/>
    <cellStyle name="Currency 4 4 2 2 4 4 2" xfId="36699" xr:uid="{DFE34AEC-F390-44B9-9D7C-2BD5C9E01272}"/>
    <cellStyle name="Currency 4 4 2 2 4 5" xfId="25371" xr:uid="{DDD90A44-CEA4-4F52-84CF-B24F57B77B1B}"/>
    <cellStyle name="Currency 4 4 2 2 5" xfId="3211" xr:uid="{C7FFBFBA-7062-402D-B9FA-78BCD1D54AE4}"/>
    <cellStyle name="Currency 4 4 2 2 5 2" xfId="8875" xr:uid="{DFD063C5-69E7-413C-9C2A-2045C3AB326F}"/>
    <cellStyle name="Currency 4 4 2 2 5 2 2" xfId="20203" xr:uid="{3B3D954E-DF6E-4C3D-A792-AB3A21ACF118}"/>
    <cellStyle name="Currency 4 4 2 2 5 2 2 2" xfId="42859" xr:uid="{E1FF36BB-36E3-4693-9BC8-D42063A3D3D4}"/>
    <cellStyle name="Currency 4 4 2 2 5 2 3" xfId="31531" xr:uid="{9C644E9F-1384-48BF-813A-A8F999AADDF8}"/>
    <cellStyle name="Currency 4 4 2 2 5 3" xfId="14539" xr:uid="{06097B15-883A-43DB-9443-0DC34C39B317}"/>
    <cellStyle name="Currency 4 4 2 2 5 3 2" xfId="37195" xr:uid="{6011F9AD-58A0-473E-A840-AC9C9B63A4C3}"/>
    <cellStyle name="Currency 4 4 2 2 5 4" xfId="25867" xr:uid="{9A00BA89-0351-4324-8B09-50B4FD801D59}"/>
    <cellStyle name="Currency 4 4 2 2 6" xfId="6043" xr:uid="{FA8BEA37-5C02-45CA-A9F9-ABBF75A9CC21}"/>
    <cellStyle name="Currency 4 4 2 2 6 2" xfId="17371" xr:uid="{F92BAEC8-2B2B-4546-B740-A5A344BB7F47}"/>
    <cellStyle name="Currency 4 4 2 2 6 2 2" xfId="40027" xr:uid="{D6857064-281B-4FC6-A3F3-07BE4738AB07}"/>
    <cellStyle name="Currency 4 4 2 2 6 3" xfId="28699" xr:uid="{5DD32444-8077-41BB-A799-69AB4CC5CC58}"/>
    <cellStyle name="Currency 4 4 2 2 7" xfId="11707" xr:uid="{595DE41B-777B-4D2C-A9D4-1FF8924E6879}"/>
    <cellStyle name="Currency 4 4 2 2 7 2" xfId="34363" xr:uid="{3A793961-F186-438F-87E3-F7A1B09AC2FE}"/>
    <cellStyle name="Currency 4 4 2 2 8" xfId="23035" xr:uid="{5E7E0C8F-7969-4AD3-9618-EC44643C33F4}"/>
    <cellStyle name="Currency 4 4 2 3" xfId="555" xr:uid="{CD19BD43-C437-4CA0-8769-E85E01DC1750}"/>
    <cellStyle name="Currency 4 4 2 3 2" xfId="1259" xr:uid="{0D7D4B26-F56E-412D-95F6-F5C11A33DF0C}"/>
    <cellStyle name="Currency 4 4 2 3 2 2" xfId="2716" xr:uid="{AC3D0BE0-3BAB-4D00-AB6D-ADC02469F54B}"/>
    <cellStyle name="Currency 4 4 2 3 2 2 2" xfId="5548" xr:uid="{A71CB0D4-508C-436C-A7C3-7B585263F142}"/>
    <cellStyle name="Currency 4 4 2 3 2 2 2 2" xfId="11212" xr:uid="{FBFE4234-7624-4FF8-8C18-716EF96A054E}"/>
    <cellStyle name="Currency 4 4 2 3 2 2 2 2 2" xfId="22540" xr:uid="{833FFEF4-3A2A-4501-9F74-1EA79DE1A16B}"/>
    <cellStyle name="Currency 4 4 2 3 2 2 2 2 2 2" xfId="45196" xr:uid="{828D9BCB-7C8F-429C-9A7E-89530BACD497}"/>
    <cellStyle name="Currency 4 4 2 3 2 2 2 2 3" xfId="33868" xr:uid="{D7F15923-91BE-4334-B022-624D269ED755}"/>
    <cellStyle name="Currency 4 4 2 3 2 2 2 3" xfId="16876" xr:uid="{0A449AD7-DBFA-46C4-9E76-5B5FCF9C8795}"/>
    <cellStyle name="Currency 4 4 2 3 2 2 2 3 2" xfId="39532" xr:uid="{320CB73F-08BB-435B-BCAA-0968D39B94CE}"/>
    <cellStyle name="Currency 4 4 2 3 2 2 2 4" xfId="28204" xr:uid="{CF02A210-D811-4EBE-871A-2633E35E46CC}"/>
    <cellStyle name="Currency 4 4 2 3 2 2 3" xfId="8380" xr:uid="{D52CECC8-62C3-43EA-96D3-89888C35DEF9}"/>
    <cellStyle name="Currency 4 4 2 3 2 2 3 2" xfId="19708" xr:uid="{A1103312-2337-485D-B531-B435CF1B7D9C}"/>
    <cellStyle name="Currency 4 4 2 3 2 2 3 2 2" xfId="42364" xr:uid="{7D4A7919-71B9-4E5E-B1A3-1136F3C14438}"/>
    <cellStyle name="Currency 4 4 2 3 2 2 3 3" xfId="31036" xr:uid="{23ADEFFB-9726-4FA0-A84A-911253BF50DA}"/>
    <cellStyle name="Currency 4 4 2 3 2 2 4" xfId="14044" xr:uid="{51E52389-45B8-4ED1-8A38-4303B74F7161}"/>
    <cellStyle name="Currency 4 4 2 3 2 2 4 2" xfId="36700" xr:uid="{968EBAA1-C154-4F6F-8AA0-5C7C60FF0F8C}"/>
    <cellStyle name="Currency 4 4 2 3 2 2 5" xfId="25372" xr:uid="{0F7B153E-04CB-4522-9762-BA2A5CF1071B}"/>
    <cellStyle name="Currency 4 4 2 3 2 3" xfId="4091" xr:uid="{58828924-AB45-4E1C-ADC0-C1E4C52FC102}"/>
    <cellStyle name="Currency 4 4 2 3 2 3 2" xfId="9755" xr:uid="{C4F72627-24DF-4FC8-A1FD-6C64B54C317C}"/>
    <cellStyle name="Currency 4 4 2 3 2 3 2 2" xfId="21083" xr:uid="{B2858C2C-2185-434B-B247-A7D99A38AEAB}"/>
    <cellStyle name="Currency 4 4 2 3 2 3 2 2 2" xfId="43739" xr:uid="{D1CE9586-3ED2-47B4-8485-7C6496F5B372}"/>
    <cellStyle name="Currency 4 4 2 3 2 3 2 3" xfId="32411" xr:uid="{CA72CEFC-A230-4709-AA32-2CBC74637EE3}"/>
    <cellStyle name="Currency 4 4 2 3 2 3 3" xfId="15419" xr:uid="{8CD304E5-ABB7-427C-A910-80FC14FB9CB4}"/>
    <cellStyle name="Currency 4 4 2 3 2 3 3 2" xfId="38075" xr:uid="{9307D64F-2846-4D5C-AC7F-CA217C98C21D}"/>
    <cellStyle name="Currency 4 4 2 3 2 3 4" xfId="26747" xr:uid="{1062381B-9924-4364-ADD9-C8ABAD1BFC1A}"/>
    <cellStyle name="Currency 4 4 2 3 2 4" xfId="6923" xr:uid="{7DD3ACC7-5CFE-44DA-A11B-B1AE4B08E6D1}"/>
    <cellStyle name="Currency 4 4 2 3 2 4 2" xfId="18251" xr:uid="{C89DB8BA-613D-4575-BFE4-6B556CF16082}"/>
    <cellStyle name="Currency 4 4 2 3 2 4 2 2" xfId="40907" xr:uid="{BBAE9F4B-F7ED-4E47-AC0A-9C06453A8D97}"/>
    <cellStyle name="Currency 4 4 2 3 2 4 3" xfId="29579" xr:uid="{CE810650-9E60-462D-95DB-D7F6F4D17D0D}"/>
    <cellStyle name="Currency 4 4 2 3 2 5" xfId="12587" xr:uid="{743CBC51-B29B-474B-904D-1FE3140E0454}"/>
    <cellStyle name="Currency 4 4 2 3 2 5 2" xfId="35243" xr:uid="{2CAB12EE-5EC7-453D-AC1C-22B442FD98DB}"/>
    <cellStyle name="Currency 4 4 2 3 2 6" xfId="23915" xr:uid="{1B19A229-FB16-49A5-9B19-DB3F055F255D}"/>
    <cellStyle name="Currency 4 4 2 3 3" xfId="2717" xr:uid="{FFAC4BA8-4BA7-4509-A6E9-AC9690E82E01}"/>
    <cellStyle name="Currency 4 4 2 3 3 2" xfId="5549" xr:uid="{4939576B-DB28-4121-A25E-1EBC61329C84}"/>
    <cellStyle name="Currency 4 4 2 3 3 2 2" xfId="11213" xr:uid="{2CFBD637-D06A-452C-B132-8A8FC64AA1B6}"/>
    <cellStyle name="Currency 4 4 2 3 3 2 2 2" xfId="22541" xr:uid="{F125B259-87E0-40A5-9C76-59BD0D2E4951}"/>
    <cellStyle name="Currency 4 4 2 3 3 2 2 2 2" xfId="45197" xr:uid="{4AEBF009-24E8-4BBA-A135-8D1D74C1C7E8}"/>
    <cellStyle name="Currency 4 4 2 3 3 2 2 3" xfId="33869" xr:uid="{CA39FD55-0EFE-4AEE-81BE-C97D69A6B25B}"/>
    <cellStyle name="Currency 4 4 2 3 3 2 3" xfId="16877" xr:uid="{263EE3EE-A0AB-4304-8823-CC1FC9C22DB1}"/>
    <cellStyle name="Currency 4 4 2 3 3 2 3 2" xfId="39533" xr:uid="{38993944-F3F1-4DA9-BF5D-29155EF79AED}"/>
    <cellStyle name="Currency 4 4 2 3 3 2 4" xfId="28205" xr:uid="{7D224AF6-1F40-453A-A7C9-B60DD792B766}"/>
    <cellStyle name="Currency 4 4 2 3 3 3" xfId="8381" xr:uid="{C3C2EAAB-3F73-47F3-9EEF-51B9A50A516F}"/>
    <cellStyle name="Currency 4 4 2 3 3 3 2" xfId="19709" xr:uid="{E3C4830D-7466-40CA-ADD5-2D772589369C}"/>
    <cellStyle name="Currency 4 4 2 3 3 3 2 2" xfId="42365" xr:uid="{689945E6-3821-4135-A8D8-0AD9569ECB99}"/>
    <cellStyle name="Currency 4 4 2 3 3 3 3" xfId="31037" xr:uid="{A6666CF6-4160-4B42-A63F-2CBBD4DDAF0D}"/>
    <cellStyle name="Currency 4 4 2 3 3 4" xfId="14045" xr:uid="{5FB9F7BD-29A5-4F24-B59F-ED8E4CA5A52A}"/>
    <cellStyle name="Currency 4 4 2 3 3 4 2" xfId="36701" xr:uid="{0AA585BC-2F9D-4E02-A33E-A3F0872722A5}"/>
    <cellStyle name="Currency 4 4 2 3 3 5" xfId="25373" xr:uid="{E3555204-A759-4747-A1D4-253399186038}"/>
    <cellStyle name="Currency 4 4 2 3 4" xfId="3387" xr:uid="{7853E190-8F3C-4DAF-87DA-BAD733E12F95}"/>
    <cellStyle name="Currency 4 4 2 3 4 2" xfId="9051" xr:uid="{BD5A3502-B795-4C71-9049-17628D404BE2}"/>
    <cellStyle name="Currency 4 4 2 3 4 2 2" xfId="20379" xr:uid="{8FD3970A-7DE2-42CA-8E9D-2F9C5BB7E7C5}"/>
    <cellStyle name="Currency 4 4 2 3 4 2 2 2" xfId="43035" xr:uid="{6F85C301-12C5-4157-82E4-2EB0D4073531}"/>
    <cellStyle name="Currency 4 4 2 3 4 2 3" xfId="31707" xr:uid="{5CE251D3-7FF3-4A54-B988-5D5D81F8A8D4}"/>
    <cellStyle name="Currency 4 4 2 3 4 3" xfId="14715" xr:uid="{7DA8627C-417F-45D5-9700-DB728CF4A353}"/>
    <cellStyle name="Currency 4 4 2 3 4 3 2" xfId="37371" xr:uid="{AE4A13CE-C523-4D57-9C7A-0E7BFACA8D90}"/>
    <cellStyle name="Currency 4 4 2 3 4 4" xfId="26043" xr:uid="{90A9295F-7E96-49FC-A533-C2BB115E0127}"/>
    <cellStyle name="Currency 4 4 2 3 5" xfId="6219" xr:uid="{8907F3FE-8CD6-4418-81A7-9991071B89DB}"/>
    <cellStyle name="Currency 4 4 2 3 5 2" xfId="17547" xr:uid="{D55D1E89-896A-4B48-82AA-48624C135134}"/>
    <cellStyle name="Currency 4 4 2 3 5 2 2" xfId="40203" xr:uid="{DE4C6BED-09F3-4772-BCE8-2D7543B90407}"/>
    <cellStyle name="Currency 4 4 2 3 5 3" xfId="28875" xr:uid="{D2A97388-1841-41EF-89B9-91E2DC7E1BC9}"/>
    <cellStyle name="Currency 4 4 2 3 6" xfId="11883" xr:uid="{E555333C-7DB7-4654-A4BC-A57ED27C0A44}"/>
    <cellStyle name="Currency 4 4 2 3 6 2" xfId="34539" xr:uid="{E697AD92-C76F-400E-B445-4B2D749FE7B4}"/>
    <cellStyle name="Currency 4 4 2 3 7" xfId="23211" xr:uid="{D1C64BE7-3677-4377-B34A-043A08AE2479}"/>
    <cellStyle name="Currency 4 4 2 4" xfId="907" xr:uid="{DD5EF520-5E9F-4F33-842E-7DF080331201}"/>
    <cellStyle name="Currency 4 4 2 4 2" xfId="2718" xr:uid="{CCC9C269-35E7-40F4-9103-6EAB6E946472}"/>
    <cellStyle name="Currency 4 4 2 4 2 2" xfId="5550" xr:uid="{59ECE813-ADA7-400F-8894-ECB4CB63F3F7}"/>
    <cellStyle name="Currency 4 4 2 4 2 2 2" xfId="11214" xr:uid="{5138D85E-3CF8-4A06-A90A-68C4E4B2EFB7}"/>
    <cellStyle name="Currency 4 4 2 4 2 2 2 2" xfId="22542" xr:uid="{59C2FE79-7159-4A24-84E5-E34B921AE5EC}"/>
    <cellStyle name="Currency 4 4 2 4 2 2 2 2 2" xfId="45198" xr:uid="{529C30F3-A9F4-4C0E-B50E-46F302C0FE4A}"/>
    <cellStyle name="Currency 4 4 2 4 2 2 2 3" xfId="33870" xr:uid="{31E50118-C08E-4C71-AC7F-C638A6C2AC24}"/>
    <cellStyle name="Currency 4 4 2 4 2 2 3" xfId="16878" xr:uid="{734A9FF4-333D-40C6-A378-6978980F027D}"/>
    <cellStyle name="Currency 4 4 2 4 2 2 3 2" xfId="39534" xr:uid="{6F7EDCCB-64D0-49A2-9924-2ACC815767C0}"/>
    <cellStyle name="Currency 4 4 2 4 2 2 4" xfId="28206" xr:uid="{813B4843-D219-4D5B-9D3F-F399152C1B81}"/>
    <cellStyle name="Currency 4 4 2 4 2 3" xfId="8382" xr:uid="{7CE32495-AF2E-48FC-94EC-50D42DBFA267}"/>
    <cellStyle name="Currency 4 4 2 4 2 3 2" xfId="19710" xr:uid="{675A0782-310B-442B-AE4E-05E169679330}"/>
    <cellStyle name="Currency 4 4 2 4 2 3 2 2" xfId="42366" xr:uid="{336F1A29-1B03-49D2-9100-2F0EF33DC2EC}"/>
    <cellStyle name="Currency 4 4 2 4 2 3 3" xfId="31038" xr:uid="{6F14A5D8-8C2E-482B-8DE0-0A73FB6C6B59}"/>
    <cellStyle name="Currency 4 4 2 4 2 4" xfId="14046" xr:uid="{F0FC116D-C394-4379-9587-656ECBC18D71}"/>
    <cellStyle name="Currency 4 4 2 4 2 4 2" xfId="36702" xr:uid="{2095BC9F-27E8-484A-8CE1-0BB18DD3625C}"/>
    <cellStyle name="Currency 4 4 2 4 2 5" xfId="25374" xr:uid="{6133657A-7D14-403D-8D13-93AE19ED0E99}"/>
    <cellStyle name="Currency 4 4 2 4 3" xfId="3739" xr:uid="{B90401EA-E792-4730-8ECE-A822A08E2120}"/>
    <cellStyle name="Currency 4 4 2 4 3 2" xfId="9403" xr:uid="{888D04F2-3BA7-4F2F-A15C-06D6FF3C9F97}"/>
    <cellStyle name="Currency 4 4 2 4 3 2 2" xfId="20731" xr:uid="{0CA3A2F0-C9FD-44D3-95C3-FAD0637BBB92}"/>
    <cellStyle name="Currency 4 4 2 4 3 2 2 2" xfId="43387" xr:uid="{B309FF7A-3339-40BD-B579-EE156830CAF8}"/>
    <cellStyle name="Currency 4 4 2 4 3 2 3" xfId="32059" xr:uid="{4116A0A2-5EB3-4868-93C6-8D369628A778}"/>
    <cellStyle name="Currency 4 4 2 4 3 3" xfId="15067" xr:uid="{2CD14EA8-EA14-4024-B982-B19A068B1FD5}"/>
    <cellStyle name="Currency 4 4 2 4 3 3 2" xfId="37723" xr:uid="{E30997D1-A975-49FC-834D-8A7BE86E0ACF}"/>
    <cellStyle name="Currency 4 4 2 4 3 4" xfId="26395" xr:uid="{D4E68B19-EE1F-45EB-AFB6-EA55A8711D52}"/>
    <cellStyle name="Currency 4 4 2 4 4" xfId="6571" xr:uid="{600CA56F-0DEE-4E09-BFC0-02CA2653A154}"/>
    <cellStyle name="Currency 4 4 2 4 4 2" xfId="17899" xr:uid="{E7F42B30-1DB5-4E07-BC64-4B409F2C52A5}"/>
    <cellStyle name="Currency 4 4 2 4 4 2 2" xfId="40555" xr:uid="{C8099E9B-A4EC-4068-952D-A99342B1403E}"/>
    <cellStyle name="Currency 4 4 2 4 4 3" xfId="29227" xr:uid="{94ED3B41-0317-4AFC-8F40-B49FC2F57EDA}"/>
    <cellStyle name="Currency 4 4 2 4 5" xfId="12235" xr:uid="{F5353279-EF41-4BBD-9CFC-84709A830906}"/>
    <cellStyle name="Currency 4 4 2 4 5 2" xfId="34891" xr:uid="{B7FE5AAA-6961-47C3-833D-906BEAD2D687}"/>
    <cellStyle name="Currency 4 4 2 4 6" xfId="23563" xr:uid="{40FEA19D-3834-449C-A257-CD537293DAFA}"/>
    <cellStyle name="Currency 4 4 2 5" xfId="2719" xr:uid="{053F2D6F-EFC8-4E25-83E5-8EF106CAF631}"/>
    <cellStyle name="Currency 4 4 2 5 2" xfId="5551" xr:uid="{6965184E-2BC2-4656-8C5D-78A3292D9805}"/>
    <cellStyle name="Currency 4 4 2 5 2 2" xfId="11215" xr:uid="{00218304-71CB-4C62-803E-AA2F42BC8FDF}"/>
    <cellStyle name="Currency 4 4 2 5 2 2 2" xfId="22543" xr:uid="{4193A510-49A0-4BFC-8C71-FF3EA18B7CF4}"/>
    <cellStyle name="Currency 4 4 2 5 2 2 2 2" xfId="45199" xr:uid="{D12D2288-7D66-49A2-A408-56A9977521AF}"/>
    <cellStyle name="Currency 4 4 2 5 2 2 3" xfId="33871" xr:uid="{FE3C56BF-AF55-499B-8B33-4858E881B3F9}"/>
    <cellStyle name="Currency 4 4 2 5 2 3" xfId="16879" xr:uid="{9932ED2D-0B3E-4986-BEAA-FF1037CFD0AE}"/>
    <cellStyle name="Currency 4 4 2 5 2 3 2" xfId="39535" xr:uid="{317F66FE-4B69-452B-B1ED-FBF94B5FDE68}"/>
    <cellStyle name="Currency 4 4 2 5 2 4" xfId="28207" xr:uid="{03DA4E48-593A-48D0-BD33-798B9EEEA4BB}"/>
    <cellStyle name="Currency 4 4 2 5 3" xfId="8383" xr:uid="{7C0B7F40-D714-4B4C-B4F7-EC67C4DE46A7}"/>
    <cellStyle name="Currency 4 4 2 5 3 2" xfId="19711" xr:uid="{09EC32C5-7ABF-41B3-B68C-134E9570CC6B}"/>
    <cellStyle name="Currency 4 4 2 5 3 2 2" xfId="42367" xr:uid="{F8A788FC-C795-4312-97A1-7548BCE408E0}"/>
    <cellStyle name="Currency 4 4 2 5 3 3" xfId="31039" xr:uid="{1A20BC21-4A4B-440A-A5FC-3394A39696B2}"/>
    <cellStyle name="Currency 4 4 2 5 4" xfId="14047" xr:uid="{6CE0E586-F7BA-42CF-8AC6-01386C18B4FD}"/>
    <cellStyle name="Currency 4 4 2 5 4 2" xfId="36703" xr:uid="{5EE26429-8A02-40E0-A735-2FCE1AE21C8F}"/>
    <cellStyle name="Currency 4 4 2 5 5" xfId="25375" xr:uid="{70F116F2-4D4F-417D-A9A8-7520C23211F8}"/>
    <cellStyle name="Currency 4 4 2 6" xfId="3035" xr:uid="{0CAE9B84-D371-4C96-B41B-4EBE44C4AC03}"/>
    <cellStyle name="Currency 4 4 2 6 2" xfId="8699" xr:uid="{C4C3C963-08CE-4B7B-96C1-DBAED76BE6E9}"/>
    <cellStyle name="Currency 4 4 2 6 2 2" xfId="20027" xr:uid="{3044B3CB-D1D6-4626-B4AC-C609223ACCCD}"/>
    <cellStyle name="Currency 4 4 2 6 2 2 2" xfId="42683" xr:uid="{8165A41E-4927-472C-B0B0-773ED3D21164}"/>
    <cellStyle name="Currency 4 4 2 6 2 3" xfId="31355" xr:uid="{413E04E7-202A-4B09-AE81-7DD83B7D2FA0}"/>
    <cellStyle name="Currency 4 4 2 6 3" xfId="14363" xr:uid="{64DC5970-3F5B-4E15-A6B0-2D3730EF33B2}"/>
    <cellStyle name="Currency 4 4 2 6 3 2" xfId="37019" xr:uid="{03534009-DF90-4A9F-8CE7-5A257EB422DA}"/>
    <cellStyle name="Currency 4 4 2 6 4" xfId="25691" xr:uid="{CFC8D74A-1B88-43B0-9760-0E5509DDF4F2}"/>
    <cellStyle name="Currency 4 4 2 7" xfId="5867" xr:uid="{74E35B69-D3DA-4882-B48A-EB3F47E2AE06}"/>
    <cellStyle name="Currency 4 4 2 7 2" xfId="17195" xr:uid="{404158C2-DDCF-42CA-BE7E-D3F2B4EA6D01}"/>
    <cellStyle name="Currency 4 4 2 7 2 2" xfId="39851" xr:uid="{EA0F53B5-C760-4996-86BA-30F671F363FC}"/>
    <cellStyle name="Currency 4 4 2 7 3" xfId="28523" xr:uid="{6B3C97C3-794D-4BC7-BE5B-B87F99FC0D9C}"/>
    <cellStyle name="Currency 4 4 2 8" xfId="11531" xr:uid="{5FB231CC-53EB-489F-A9E9-71DF5101908C}"/>
    <cellStyle name="Currency 4 4 2 8 2" xfId="34187" xr:uid="{30606DC3-159E-44B6-96FD-6742440A8CF5}"/>
    <cellStyle name="Currency 4 4 2 9" xfId="22859" xr:uid="{0D088648-FE1D-449D-8A0F-2C08D466D135}"/>
    <cellStyle name="Currency 4 4 3" xfId="291" xr:uid="{66D4735E-7248-4DB3-8B39-8516726C6EDC}"/>
    <cellStyle name="Currency 4 4 3 2" xfId="643" xr:uid="{66239D52-AF9E-48A8-9488-6503A704BBA5}"/>
    <cellStyle name="Currency 4 4 3 2 2" xfId="1347" xr:uid="{A651A897-4FDB-4BF7-A721-84A9EBA6C343}"/>
    <cellStyle name="Currency 4 4 3 2 2 2" xfId="2720" xr:uid="{F70200F5-EFA7-4A45-B327-D23BFE004263}"/>
    <cellStyle name="Currency 4 4 3 2 2 2 2" xfId="5552" xr:uid="{D143AA28-B757-4196-BA79-239FC3624DC5}"/>
    <cellStyle name="Currency 4 4 3 2 2 2 2 2" xfId="11216" xr:uid="{C1ED2824-452E-45EB-A0FD-7A998E6918BB}"/>
    <cellStyle name="Currency 4 4 3 2 2 2 2 2 2" xfId="22544" xr:uid="{C591B40F-074F-45F4-A116-988871CB8966}"/>
    <cellStyle name="Currency 4 4 3 2 2 2 2 2 2 2" xfId="45200" xr:uid="{C9B5FA6D-81AF-421C-AE1F-C45D4DAB4818}"/>
    <cellStyle name="Currency 4 4 3 2 2 2 2 2 3" xfId="33872" xr:uid="{8C47698A-61C9-4D28-8FD0-3471EE1CF604}"/>
    <cellStyle name="Currency 4 4 3 2 2 2 2 3" xfId="16880" xr:uid="{827D7DF3-34E7-4C3D-8349-E5EFBC2EB19B}"/>
    <cellStyle name="Currency 4 4 3 2 2 2 2 3 2" xfId="39536" xr:uid="{F094BA8D-8297-4BBE-AEFF-87D15F93DA1A}"/>
    <cellStyle name="Currency 4 4 3 2 2 2 2 4" xfId="28208" xr:uid="{D2240CF6-9004-4D0D-AF59-6B41B9D33DF2}"/>
    <cellStyle name="Currency 4 4 3 2 2 2 3" xfId="8384" xr:uid="{97321A57-F426-4F63-98B6-1E9BB7A9FA93}"/>
    <cellStyle name="Currency 4 4 3 2 2 2 3 2" xfId="19712" xr:uid="{28F44E14-F4E7-4017-B1B8-2718525A8F0F}"/>
    <cellStyle name="Currency 4 4 3 2 2 2 3 2 2" xfId="42368" xr:uid="{AB8DF728-E065-41AE-9861-9C46F1CF6293}"/>
    <cellStyle name="Currency 4 4 3 2 2 2 3 3" xfId="31040" xr:uid="{6A02EF40-83C6-4438-BF60-EC19672345A1}"/>
    <cellStyle name="Currency 4 4 3 2 2 2 4" xfId="14048" xr:uid="{99F77231-7DC5-4D21-9CD6-7D674EA8A3AD}"/>
    <cellStyle name="Currency 4 4 3 2 2 2 4 2" xfId="36704" xr:uid="{8918FB63-D928-49FB-9359-B81F0139E827}"/>
    <cellStyle name="Currency 4 4 3 2 2 2 5" xfId="25376" xr:uid="{9E5087E4-3903-42A6-882C-92E1FFBA49C8}"/>
    <cellStyle name="Currency 4 4 3 2 2 3" xfId="4179" xr:uid="{95249A8C-BE06-4AA7-9E6F-0CC38A795FD1}"/>
    <cellStyle name="Currency 4 4 3 2 2 3 2" xfId="9843" xr:uid="{3A883013-D496-4C7A-8984-9C3D20E4F092}"/>
    <cellStyle name="Currency 4 4 3 2 2 3 2 2" xfId="21171" xr:uid="{99F7DCA0-A2A0-44DA-8D9B-B9E6A5F53E06}"/>
    <cellStyle name="Currency 4 4 3 2 2 3 2 2 2" xfId="43827" xr:uid="{F3F894FA-5A79-4571-BB06-F8227059C77E}"/>
    <cellStyle name="Currency 4 4 3 2 2 3 2 3" xfId="32499" xr:uid="{21992B6D-8F77-43F5-A8BE-967056AF7057}"/>
    <cellStyle name="Currency 4 4 3 2 2 3 3" xfId="15507" xr:uid="{F36F0C67-596A-4FF1-AEBA-57CA310087FA}"/>
    <cellStyle name="Currency 4 4 3 2 2 3 3 2" xfId="38163" xr:uid="{9309B191-694B-4AA2-A735-F0F42896B17B}"/>
    <cellStyle name="Currency 4 4 3 2 2 3 4" xfId="26835" xr:uid="{0E958D67-19DB-4F6F-807E-071F1108753C}"/>
    <cellStyle name="Currency 4 4 3 2 2 4" xfId="7011" xr:uid="{F1951093-39E1-4865-AEC1-48BA8A998B4D}"/>
    <cellStyle name="Currency 4 4 3 2 2 4 2" xfId="18339" xr:uid="{5ECEB6E1-C166-4A8D-92F9-3DB251C4E685}"/>
    <cellStyle name="Currency 4 4 3 2 2 4 2 2" xfId="40995" xr:uid="{778053CF-E064-417A-8F85-41D1A8006D82}"/>
    <cellStyle name="Currency 4 4 3 2 2 4 3" xfId="29667" xr:uid="{F6C73A02-779D-4D2A-B4CE-28F385F58B5B}"/>
    <cellStyle name="Currency 4 4 3 2 2 5" xfId="12675" xr:uid="{D7D05230-72C3-46CB-AE08-0AF753002E03}"/>
    <cellStyle name="Currency 4 4 3 2 2 5 2" xfId="35331" xr:uid="{9F26BE11-C870-4AD3-A69E-6B7D39CBD85F}"/>
    <cellStyle name="Currency 4 4 3 2 2 6" xfId="24003" xr:uid="{C559A8D6-0507-4AFE-A3C7-918EDFAE91C1}"/>
    <cellStyle name="Currency 4 4 3 2 3" xfId="2721" xr:uid="{8914E985-AD0F-4118-B070-EE9BE3E89BE5}"/>
    <cellStyle name="Currency 4 4 3 2 3 2" xfId="5553" xr:uid="{6F4951DB-AE99-476E-B2BD-CFF90BA894E5}"/>
    <cellStyle name="Currency 4 4 3 2 3 2 2" xfId="11217" xr:uid="{4FB8621A-62CD-405F-B0DA-4ADB169ECDDA}"/>
    <cellStyle name="Currency 4 4 3 2 3 2 2 2" xfId="22545" xr:uid="{01453809-C9A8-4EB9-AA93-FB80BF58E072}"/>
    <cellStyle name="Currency 4 4 3 2 3 2 2 2 2" xfId="45201" xr:uid="{654D5439-D36C-40FC-A81F-5B1BBF20CA6D}"/>
    <cellStyle name="Currency 4 4 3 2 3 2 2 3" xfId="33873" xr:uid="{F9C715BD-2DF5-4AEB-AF55-F0451381CA6B}"/>
    <cellStyle name="Currency 4 4 3 2 3 2 3" xfId="16881" xr:uid="{69CA0F77-3CB9-4759-9D4A-E5577CA24C82}"/>
    <cellStyle name="Currency 4 4 3 2 3 2 3 2" xfId="39537" xr:uid="{98C993ED-104D-4A66-88E7-EE22C715DB81}"/>
    <cellStyle name="Currency 4 4 3 2 3 2 4" xfId="28209" xr:uid="{945913AB-C01B-4A04-8838-D25B514DF632}"/>
    <cellStyle name="Currency 4 4 3 2 3 3" xfId="8385" xr:uid="{FE3C37C6-1D2C-451F-B383-D79A21398C5B}"/>
    <cellStyle name="Currency 4 4 3 2 3 3 2" xfId="19713" xr:uid="{0316E6D5-8310-457B-BAC1-29F3960068A6}"/>
    <cellStyle name="Currency 4 4 3 2 3 3 2 2" xfId="42369" xr:uid="{75D0C09D-6D30-4D54-9C3E-193CC937AB9E}"/>
    <cellStyle name="Currency 4 4 3 2 3 3 3" xfId="31041" xr:uid="{0E8A8E9C-2C33-47E0-8963-755EB0B6CF91}"/>
    <cellStyle name="Currency 4 4 3 2 3 4" xfId="14049" xr:uid="{D5394AD5-4D3F-4B77-B033-380AE56C61E6}"/>
    <cellStyle name="Currency 4 4 3 2 3 4 2" xfId="36705" xr:uid="{FC57C327-3FA6-4EDD-B682-0BC03ECC070C}"/>
    <cellStyle name="Currency 4 4 3 2 3 5" xfId="25377" xr:uid="{47820678-2BEE-43E9-84AB-F4FEBD68950C}"/>
    <cellStyle name="Currency 4 4 3 2 4" xfId="3475" xr:uid="{22BDF62A-E3BE-4B1D-B801-50AFB514781F}"/>
    <cellStyle name="Currency 4 4 3 2 4 2" xfId="9139" xr:uid="{273B2FBA-CCB3-4F3E-B2FF-C7C73C8309F2}"/>
    <cellStyle name="Currency 4 4 3 2 4 2 2" xfId="20467" xr:uid="{6E48447F-3125-43D5-B251-365C1BA9C65E}"/>
    <cellStyle name="Currency 4 4 3 2 4 2 2 2" xfId="43123" xr:uid="{1E31C5C1-64D7-4BB5-9488-91FE3DB16849}"/>
    <cellStyle name="Currency 4 4 3 2 4 2 3" xfId="31795" xr:uid="{7F8991DF-C107-48A0-AB27-CC7CC6ABD725}"/>
    <cellStyle name="Currency 4 4 3 2 4 3" xfId="14803" xr:uid="{7DFED9ED-6792-4ADB-9248-CC9E4EF060D6}"/>
    <cellStyle name="Currency 4 4 3 2 4 3 2" xfId="37459" xr:uid="{8046B197-E9FC-4813-81D9-972D4687AAE4}"/>
    <cellStyle name="Currency 4 4 3 2 4 4" xfId="26131" xr:uid="{1340AE69-F9E5-43A4-A241-3B02D78AE57F}"/>
    <cellStyle name="Currency 4 4 3 2 5" xfId="6307" xr:uid="{485F4E6F-2F50-440D-BF6B-5E0B9DA6C308}"/>
    <cellStyle name="Currency 4 4 3 2 5 2" xfId="17635" xr:uid="{F4072B42-BC13-4D07-89C0-BE3F26B23F2D}"/>
    <cellStyle name="Currency 4 4 3 2 5 2 2" xfId="40291" xr:uid="{F39309FF-2A08-45BF-9350-1D8DA5D0C5EE}"/>
    <cellStyle name="Currency 4 4 3 2 5 3" xfId="28963" xr:uid="{2D93DA72-A724-4676-9A47-3DF15E710272}"/>
    <cellStyle name="Currency 4 4 3 2 6" xfId="11971" xr:uid="{EA0D7A7F-BF22-4302-8EAE-1BA98B3DDE8D}"/>
    <cellStyle name="Currency 4 4 3 2 6 2" xfId="34627" xr:uid="{38C55973-CB14-4443-B20D-42380FE9457A}"/>
    <cellStyle name="Currency 4 4 3 2 7" xfId="23299" xr:uid="{BD1DCD46-E715-46F4-955A-1DE1BCC0012F}"/>
    <cellStyle name="Currency 4 4 3 3" xfId="995" xr:uid="{3B809094-9879-4356-96B9-9EF6468CCAD3}"/>
    <cellStyle name="Currency 4 4 3 3 2" xfId="2722" xr:uid="{308CAF6E-0845-4BFE-A2E5-842442BBBDF4}"/>
    <cellStyle name="Currency 4 4 3 3 2 2" xfId="5554" xr:uid="{54F686D8-B204-4B6A-92C1-AD45EAB48B69}"/>
    <cellStyle name="Currency 4 4 3 3 2 2 2" xfId="11218" xr:uid="{40D75AD6-BD07-43D7-BA52-0E59451A6B8D}"/>
    <cellStyle name="Currency 4 4 3 3 2 2 2 2" xfId="22546" xr:uid="{0B29B710-5475-41D6-9E68-107021CAC370}"/>
    <cellStyle name="Currency 4 4 3 3 2 2 2 2 2" xfId="45202" xr:uid="{ABA79B62-89DC-4935-90B9-3EE7AB88B55B}"/>
    <cellStyle name="Currency 4 4 3 3 2 2 2 3" xfId="33874" xr:uid="{B7FB91A3-1B5E-4B83-9C86-95C28C8BC1C2}"/>
    <cellStyle name="Currency 4 4 3 3 2 2 3" xfId="16882" xr:uid="{B6665775-8CBA-40EE-A9B4-6F09225B37D5}"/>
    <cellStyle name="Currency 4 4 3 3 2 2 3 2" xfId="39538" xr:uid="{6B51E5E5-6830-432A-86A5-DBBD8B531603}"/>
    <cellStyle name="Currency 4 4 3 3 2 2 4" xfId="28210" xr:uid="{02EDE9B7-B64B-4ED6-A04F-B59AF388C5A0}"/>
    <cellStyle name="Currency 4 4 3 3 2 3" xfId="8386" xr:uid="{F6724FA5-4E3B-495B-BF29-5B9A18CB713F}"/>
    <cellStyle name="Currency 4 4 3 3 2 3 2" xfId="19714" xr:uid="{AEDEE225-FE05-43C5-BD30-61198E9648E2}"/>
    <cellStyle name="Currency 4 4 3 3 2 3 2 2" xfId="42370" xr:uid="{A46B3B44-4B21-493F-A558-D468F842F9F9}"/>
    <cellStyle name="Currency 4 4 3 3 2 3 3" xfId="31042" xr:uid="{B8B31944-9114-45C5-B10C-2E73E70BB811}"/>
    <cellStyle name="Currency 4 4 3 3 2 4" xfId="14050" xr:uid="{9D97A844-3ED4-4BE5-8B8C-CD116A94A38E}"/>
    <cellStyle name="Currency 4 4 3 3 2 4 2" xfId="36706" xr:uid="{BA537D1C-6554-46AF-A286-04339B256CC6}"/>
    <cellStyle name="Currency 4 4 3 3 2 5" xfId="25378" xr:uid="{EC27F136-33E5-431F-82FD-B1B70B93DD4D}"/>
    <cellStyle name="Currency 4 4 3 3 3" xfId="3827" xr:uid="{5785088C-51C0-449D-87C5-C8B392F747D0}"/>
    <cellStyle name="Currency 4 4 3 3 3 2" xfId="9491" xr:uid="{A72DBA4A-7325-4E7A-AA3D-2A62C90578AD}"/>
    <cellStyle name="Currency 4 4 3 3 3 2 2" xfId="20819" xr:uid="{8D2755F1-C7A3-45F1-A3A4-4623701B5E45}"/>
    <cellStyle name="Currency 4 4 3 3 3 2 2 2" xfId="43475" xr:uid="{E9D92754-B5D2-4886-8F38-9B680850EBB1}"/>
    <cellStyle name="Currency 4 4 3 3 3 2 3" xfId="32147" xr:uid="{9CD04510-4046-4761-A983-26D2BC9610E9}"/>
    <cellStyle name="Currency 4 4 3 3 3 3" xfId="15155" xr:uid="{A0B66D11-ECAC-49F1-91D4-C2B291F4615B}"/>
    <cellStyle name="Currency 4 4 3 3 3 3 2" xfId="37811" xr:uid="{6D4B5A14-D90E-4569-B1D9-049949673726}"/>
    <cellStyle name="Currency 4 4 3 3 3 4" xfId="26483" xr:uid="{FE9FE233-2B3D-4075-B0F0-7C9CA1EC4D00}"/>
    <cellStyle name="Currency 4 4 3 3 4" xfId="6659" xr:uid="{D236804C-338F-4B73-8093-14D11194B69D}"/>
    <cellStyle name="Currency 4 4 3 3 4 2" xfId="17987" xr:uid="{E62BA378-13A1-4E27-BD99-CBD6B2968217}"/>
    <cellStyle name="Currency 4 4 3 3 4 2 2" xfId="40643" xr:uid="{5C417DCD-45E6-456D-A09A-B149BEEE83A3}"/>
    <cellStyle name="Currency 4 4 3 3 4 3" xfId="29315" xr:uid="{7D6CA951-F62C-48A5-914A-99207B473DC8}"/>
    <cellStyle name="Currency 4 4 3 3 5" xfId="12323" xr:uid="{9D7DBD78-3460-4C82-8A5D-0940A1F729C9}"/>
    <cellStyle name="Currency 4 4 3 3 5 2" xfId="34979" xr:uid="{C631E71D-2F4F-43B8-9AF3-ABEB8F9089A1}"/>
    <cellStyle name="Currency 4 4 3 3 6" xfId="23651" xr:uid="{FCA2392F-DD95-43AB-ABA6-BC2149AC4F86}"/>
    <cellStyle name="Currency 4 4 3 4" xfId="2723" xr:uid="{D1708CD2-BA5C-45A7-8C64-FE0758F35AE6}"/>
    <cellStyle name="Currency 4 4 3 4 2" xfId="5555" xr:uid="{4627D46E-0203-4E8E-88A5-D11C4D5CBF2D}"/>
    <cellStyle name="Currency 4 4 3 4 2 2" xfId="11219" xr:uid="{6B9E5806-2BE9-4769-AB2D-63E7CE20AFE8}"/>
    <cellStyle name="Currency 4 4 3 4 2 2 2" xfId="22547" xr:uid="{8B6BC080-0BEE-468D-8C43-D4FD99A2E09D}"/>
    <cellStyle name="Currency 4 4 3 4 2 2 2 2" xfId="45203" xr:uid="{FB3C5B71-1C5D-4BD6-9C7A-DF7C8ECD1790}"/>
    <cellStyle name="Currency 4 4 3 4 2 2 3" xfId="33875" xr:uid="{4F577DD8-31FF-4F4A-9320-5654BED3F52C}"/>
    <cellStyle name="Currency 4 4 3 4 2 3" xfId="16883" xr:uid="{BAA8ECC4-13D1-42F6-A0AB-D46081DF3CD0}"/>
    <cellStyle name="Currency 4 4 3 4 2 3 2" xfId="39539" xr:uid="{FC315AD1-1624-4D9A-8A3C-DE8767891CFA}"/>
    <cellStyle name="Currency 4 4 3 4 2 4" xfId="28211" xr:uid="{64C4B9B9-1415-44CB-8902-5FEDAE9630F6}"/>
    <cellStyle name="Currency 4 4 3 4 3" xfId="8387" xr:uid="{484BB8A8-7E27-4AEA-B631-938E47E84B28}"/>
    <cellStyle name="Currency 4 4 3 4 3 2" xfId="19715" xr:uid="{3FD35CF7-B39D-4A58-95FC-352319EB4BF5}"/>
    <cellStyle name="Currency 4 4 3 4 3 2 2" xfId="42371" xr:uid="{2B065F62-3704-4E0E-A946-E4D752792462}"/>
    <cellStyle name="Currency 4 4 3 4 3 3" xfId="31043" xr:uid="{96993357-E30D-4202-B554-EF3EC33F841C}"/>
    <cellStyle name="Currency 4 4 3 4 4" xfId="14051" xr:uid="{068CA8AB-B7AC-4471-888E-9C0C3F921D5E}"/>
    <cellStyle name="Currency 4 4 3 4 4 2" xfId="36707" xr:uid="{78FFC572-7CD3-4D9E-A42D-4528D056FDF8}"/>
    <cellStyle name="Currency 4 4 3 4 5" xfId="25379" xr:uid="{CC1765B9-D964-4C19-B4F6-5A0124655EBB}"/>
    <cellStyle name="Currency 4 4 3 5" xfId="3123" xr:uid="{AF0AF104-558E-4A9A-B2FF-41F4F91C0166}"/>
    <cellStyle name="Currency 4 4 3 5 2" xfId="8787" xr:uid="{890975DA-FFBB-4336-8281-1E9130C74F11}"/>
    <cellStyle name="Currency 4 4 3 5 2 2" xfId="20115" xr:uid="{DC37414A-6BAF-4D68-9D99-20CE50A65C41}"/>
    <cellStyle name="Currency 4 4 3 5 2 2 2" xfId="42771" xr:uid="{983D711D-4016-4102-9925-2E715A27DA9D}"/>
    <cellStyle name="Currency 4 4 3 5 2 3" xfId="31443" xr:uid="{D98298F3-9B90-4F37-9A91-84E9F6EB00BE}"/>
    <cellStyle name="Currency 4 4 3 5 3" xfId="14451" xr:uid="{E6FA7FB6-E870-42EC-949D-11B3E448C2DE}"/>
    <cellStyle name="Currency 4 4 3 5 3 2" xfId="37107" xr:uid="{7491BE17-A272-4F09-8BB1-B3D536F54FB1}"/>
    <cellStyle name="Currency 4 4 3 5 4" xfId="25779" xr:uid="{4E94C0AC-FDA5-4A03-89F8-E6AA074C13ED}"/>
    <cellStyle name="Currency 4 4 3 6" xfId="5955" xr:uid="{E3C11B04-39D1-4ADF-949B-EC8A32FD7C37}"/>
    <cellStyle name="Currency 4 4 3 6 2" xfId="17283" xr:uid="{149902DC-255E-48FD-98C2-457A5FFDB7C8}"/>
    <cellStyle name="Currency 4 4 3 6 2 2" xfId="39939" xr:uid="{9D5AADAD-4284-4653-87F0-2189EB8900FF}"/>
    <cellStyle name="Currency 4 4 3 6 3" xfId="28611" xr:uid="{BF91EB0F-4175-4870-9A41-D7B1569DC93C}"/>
    <cellStyle name="Currency 4 4 3 7" xfId="11619" xr:uid="{E3F8D8EC-9FB2-4212-849C-B14D463591D6}"/>
    <cellStyle name="Currency 4 4 3 7 2" xfId="34275" xr:uid="{C3ABA0DB-DBD6-49EF-9747-6DB7C69EB7C5}"/>
    <cellStyle name="Currency 4 4 3 8" xfId="22947" xr:uid="{369CF2EE-2E11-4B34-9DDA-A25B83BE655F}"/>
    <cellStyle name="Currency 4 4 4" xfId="467" xr:uid="{C7D034EE-B272-44C6-8E34-C8DEE92AF26D}"/>
    <cellStyle name="Currency 4 4 4 2" xfId="1171" xr:uid="{2F67F1D3-9216-4A21-BE22-27E92C63A3DF}"/>
    <cellStyle name="Currency 4 4 4 2 2" xfId="2724" xr:uid="{E318AA82-1B33-40B6-8FA2-7119E6412F77}"/>
    <cellStyle name="Currency 4 4 4 2 2 2" xfId="5556" xr:uid="{1D8D86B0-BE6E-480F-844D-84A796C69918}"/>
    <cellStyle name="Currency 4 4 4 2 2 2 2" xfId="11220" xr:uid="{4E652498-D65C-487C-B3E9-6BAE5D65E120}"/>
    <cellStyle name="Currency 4 4 4 2 2 2 2 2" xfId="22548" xr:uid="{CE8FA1C2-9D04-4512-AF56-3566ABED4293}"/>
    <cellStyle name="Currency 4 4 4 2 2 2 2 2 2" xfId="45204" xr:uid="{3217128D-8430-4B1A-ACEF-0A3133BC4D11}"/>
    <cellStyle name="Currency 4 4 4 2 2 2 2 3" xfId="33876" xr:uid="{2A67C08C-7B34-4D37-B9D9-9A03366261E2}"/>
    <cellStyle name="Currency 4 4 4 2 2 2 3" xfId="16884" xr:uid="{9E103FAE-343B-4C87-BEA2-57BBCBACFC57}"/>
    <cellStyle name="Currency 4 4 4 2 2 2 3 2" xfId="39540" xr:uid="{7FAE53DC-B2B4-4652-81D3-8E1F3A98159B}"/>
    <cellStyle name="Currency 4 4 4 2 2 2 4" xfId="28212" xr:uid="{FBE923EA-3369-4F36-801F-9BF2B16D24F8}"/>
    <cellStyle name="Currency 4 4 4 2 2 3" xfId="8388" xr:uid="{C7B54A63-C977-4AB8-BC12-D6A2DB4A5613}"/>
    <cellStyle name="Currency 4 4 4 2 2 3 2" xfId="19716" xr:uid="{B2E17D19-3BCD-4E57-B180-B9C730174C30}"/>
    <cellStyle name="Currency 4 4 4 2 2 3 2 2" xfId="42372" xr:uid="{45A8D1EE-6750-4CEA-BD12-B25081C9617A}"/>
    <cellStyle name="Currency 4 4 4 2 2 3 3" xfId="31044" xr:uid="{C7AEC125-5591-40E0-9883-54C86349853E}"/>
    <cellStyle name="Currency 4 4 4 2 2 4" xfId="14052" xr:uid="{4251A817-910E-4ECC-B7D0-35F3ED2B4927}"/>
    <cellStyle name="Currency 4 4 4 2 2 4 2" xfId="36708" xr:uid="{022CBBA0-4B49-4923-A449-62C91F2F28AD}"/>
    <cellStyle name="Currency 4 4 4 2 2 5" xfId="25380" xr:uid="{E1459A77-87CD-471F-872F-26D8564CDDFE}"/>
    <cellStyle name="Currency 4 4 4 2 3" xfId="4003" xr:uid="{CA659DED-7AAC-4046-9E16-BFEE6824392F}"/>
    <cellStyle name="Currency 4 4 4 2 3 2" xfId="9667" xr:uid="{692C7F40-A435-447E-AB2F-1C8E14C01EAA}"/>
    <cellStyle name="Currency 4 4 4 2 3 2 2" xfId="20995" xr:uid="{9447835E-8EA9-400C-8E42-E4288C973974}"/>
    <cellStyle name="Currency 4 4 4 2 3 2 2 2" xfId="43651" xr:uid="{8CF3C52B-8998-4B0A-B7BE-779ED1B3C7D5}"/>
    <cellStyle name="Currency 4 4 4 2 3 2 3" xfId="32323" xr:uid="{0C060E34-6C7F-4B4F-A290-D98AB102F550}"/>
    <cellStyle name="Currency 4 4 4 2 3 3" xfId="15331" xr:uid="{0A87DB8C-6DBD-4FD0-9106-C76D27D8F003}"/>
    <cellStyle name="Currency 4 4 4 2 3 3 2" xfId="37987" xr:uid="{DE15E1F6-408A-4113-93C4-C952B37D6154}"/>
    <cellStyle name="Currency 4 4 4 2 3 4" xfId="26659" xr:uid="{C9715BA8-5683-4193-B62D-EDA2CBA77C67}"/>
    <cellStyle name="Currency 4 4 4 2 4" xfId="6835" xr:uid="{AF2FE503-4F60-4A1A-B00D-D3A8A3FCD094}"/>
    <cellStyle name="Currency 4 4 4 2 4 2" xfId="18163" xr:uid="{F2DAFD37-6314-4E43-B83B-84E96F91B3C6}"/>
    <cellStyle name="Currency 4 4 4 2 4 2 2" xfId="40819" xr:uid="{25EAABF8-1B74-4592-A103-CE2166B5E0AA}"/>
    <cellStyle name="Currency 4 4 4 2 4 3" xfId="29491" xr:uid="{6C1F14BE-DF6E-4DFC-ADD3-34F8CDB6F2FC}"/>
    <cellStyle name="Currency 4 4 4 2 5" xfId="12499" xr:uid="{221A5995-F438-4FB9-AE5E-CB7E7B84DA6D}"/>
    <cellStyle name="Currency 4 4 4 2 5 2" xfId="35155" xr:uid="{588068F7-91D6-4778-BBA1-9663184579B0}"/>
    <cellStyle name="Currency 4 4 4 2 6" xfId="23827" xr:uid="{373162E6-C19A-4550-8C62-2C0FBF118838}"/>
    <cellStyle name="Currency 4 4 4 3" xfId="2725" xr:uid="{1EAD6F6E-FDA0-4850-AB98-F5B183E03AF4}"/>
    <cellStyle name="Currency 4 4 4 3 2" xfId="5557" xr:uid="{7ABB4679-65A9-4A51-A238-A19B72313E48}"/>
    <cellStyle name="Currency 4 4 4 3 2 2" xfId="11221" xr:uid="{36FAB831-E785-44E4-B5A1-ED2A54DB61F5}"/>
    <cellStyle name="Currency 4 4 4 3 2 2 2" xfId="22549" xr:uid="{20EF72DC-094A-41A5-AF29-5C584EF9EC77}"/>
    <cellStyle name="Currency 4 4 4 3 2 2 2 2" xfId="45205" xr:uid="{812F5861-4770-440F-9445-F827DA1AAF54}"/>
    <cellStyle name="Currency 4 4 4 3 2 2 3" xfId="33877" xr:uid="{06AA898D-F400-4C2C-8DA3-1E06092AC32E}"/>
    <cellStyle name="Currency 4 4 4 3 2 3" xfId="16885" xr:uid="{80549864-C1F4-4FC7-A33A-443457787901}"/>
    <cellStyle name="Currency 4 4 4 3 2 3 2" xfId="39541" xr:uid="{17BC7F90-517D-47C4-8C00-4EC06ECA6588}"/>
    <cellStyle name="Currency 4 4 4 3 2 4" xfId="28213" xr:uid="{9876CC15-CAE4-4464-B046-E3AB4D73B8F3}"/>
    <cellStyle name="Currency 4 4 4 3 3" xfId="8389" xr:uid="{A79176DE-AC29-4265-B2E6-A7D703E152A3}"/>
    <cellStyle name="Currency 4 4 4 3 3 2" xfId="19717" xr:uid="{71252A71-B7EB-4D8F-8AD0-FFF1C6570AEC}"/>
    <cellStyle name="Currency 4 4 4 3 3 2 2" xfId="42373" xr:uid="{3D951E2D-44AF-44C3-A3AA-DB7BAB713039}"/>
    <cellStyle name="Currency 4 4 4 3 3 3" xfId="31045" xr:uid="{F213428D-52DF-4830-91FA-609F413672E2}"/>
    <cellStyle name="Currency 4 4 4 3 4" xfId="14053" xr:uid="{7BDB81B4-B1DA-4F8F-A9FD-2EA18C5F1485}"/>
    <cellStyle name="Currency 4 4 4 3 4 2" xfId="36709" xr:uid="{E9F7E9EA-7DCF-4462-9E32-9AC9929A921E}"/>
    <cellStyle name="Currency 4 4 4 3 5" xfId="25381" xr:uid="{DA5848DC-C3EC-4D2F-97E8-F2D19D31CF6B}"/>
    <cellStyle name="Currency 4 4 4 4" xfId="3299" xr:uid="{8E9661FD-F558-40A3-885A-2FF98C199F11}"/>
    <cellStyle name="Currency 4 4 4 4 2" xfId="8963" xr:uid="{CF609FE4-DA9E-40DF-8B50-7A8A35237FE3}"/>
    <cellStyle name="Currency 4 4 4 4 2 2" xfId="20291" xr:uid="{066DC8F5-BC4A-4E6B-B544-AF4E07E053D7}"/>
    <cellStyle name="Currency 4 4 4 4 2 2 2" xfId="42947" xr:uid="{37EB3DA9-30C4-46FE-8874-12B42E4B9275}"/>
    <cellStyle name="Currency 4 4 4 4 2 3" xfId="31619" xr:uid="{1B80BEDF-2D1A-4D13-A7CD-C1E223CB768A}"/>
    <cellStyle name="Currency 4 4 4 4 3" xfId="14627" xr:uid="{7D2F7D64-E5AC-45F5-A575-2DAA1A9BE8AB}"/>
    <cellStyle name="Currency 4 4 4 4 3 2" xfId="37283" xr:uid="{E4E5FC1E-66D1-454F-B51B-6F5B9A4424C0}"/>
    <cellStyle name="Currency 4 4 4 4 4" xfId="25955" xr:uid="{0779B58F-2BDF-4257-B804-6D43F026AB38}"/>
    <cellStyle name="Currency 4 4 4 5" xfId="6131" xr:uid="{7646DACE-B3F6-4285-92D4-91306EF1501F}"/>
    <cellStyle name="Currency 4 4 4 5 2" xfId="17459" xr:uid="{0BF263A8-346F-4128-B809-24F423F44C39}"/>
    <cellStyle name="Currency 4 4 4 5 2 2" xfId="40115" xr:uid="{1C8C9709-32D2-4924-BEB4-54BD623B2A7B}"/>
    <cellStyle name="Currency 4 4 4 5 3" xfId="28787" xr:uid="{CF4D159C-7445-4CD2-B808-BE720523B4C6}"/>
    <cellStyle name="Currency 4 4 4 6" xfId="11795" xr:uid="{D964BDD6-0F1D-47F7-9963-F1229126FE90}"/>
    <cellStyle name="Currency 4 4 4 6 2" xfId="34451" xr:uid="{55619156-FBFA-4107-A380-85261AD39387}"/>
    <cellStyle name="Currency 4 4 4 7" xfId="23123" xr:uid="{69E0CAFE-C759-4111-B7F6-CD0BCFC6EF25}"/>
    <cellStyle name="Currency 4 4 5" xfId="819" xr:uid="{5BED3D7D-497F-4BE5-B497-076DACCA71D4}"/>
    <cellStyle name="Currency 4 4 5 2" xfId="2726" xr:uid="{CE569CAD-A39A-413A-A96E-42C0F16D96CC}"/>
    <cellStyle name="Currency 4 4 5 2 2" xfId="5558" xr:uid="{253B62CD-1BC0-4DA0-8170-10D338C9984E}"/>
    <cellStyle name="Currency 4 4 5 2 2 2" xfId="11222" xr:uid="{5EDC6FAE-3007-41A5-94F6-EF6F9EA73F62}"/>
    <cellStyle name="Currency 4 4 5 2 2 2 2" xfId="22550" xr:uid="{094B7A2C-D17A-4A22-AF44-E7AA0DA62235}"/>
    <cellStyle name="Currency 4 4 5 2 2 2 2 2" xfId="45206" xr:uid="{5B835377-C898-455E-B73C-0EB3FF82F7E5}"/>
    <cellStyle name="Currency 4 4 5 2 2 2 3" xfId="33878" xr:uid="{B5F2604A-B642-4045-A342-5EB93A7E2909}"/>
    <cellStyle name="Currency 4 4 5 2 2 3" xfId="16886" xr:uid="{C2D1CB2C-EF6D-41CE-A855-996569CE26CF}"/>
    <cellStyle name="Currency 4 4 5 2 2 3 2" xfId="39542" xr:uid="{DB75D416-8D34-4825-A71E-9CCCB679A88E}"/>
    <cellStyle name="Currency 4 4 5 2 2 4" xfId="28214" xr:uid="{3C290A0A-1DC6-4D91-BE1B-B567B9A28BB3}"/>
    <cellStyle name="Currency 4 4 5 2 3" xfId="8390" xr:uid="{C9911C77-871C-4A8D-926F-F2CD4C10C64D}"/>
    <cellStyle name="Currency 4 4 5 2 3 2" xfId="19718" xr:uid="{14F09FCB-5F72-470D-8800-7FC0C8FC53EF}"/>
    <cellStyle name="Currency 4 4 5 2 3 2 2" xfId="42374" xr:uid="{52908356-BB73-4D0A-AD8F-7997527122D9}"/>
    <cellStyle name="Currency 4 4 5 2 3 3" xfId="31046" xr:uid="{AD0BC62E-0178-479D-9FD3-8F1A3B9F8EF7}"/>
    <cellStyle name="Currency 4 4 5 2 4" xfId="14054" xr:uid="{6ECA9A45-4D10-4C17-9C61-B9856BCAA33D}"/>
    <cellStyle name="Currency 4 4 5 2 4 2" xfId="36710" xr:uid="{FDF9AC8B-5A65-490B-B3A5-C85D7543502D}"/>
    <cellStyle name="Currency 4 4 5 2 5" xfId="25382" xr:uid="{EF3C210E-33B7-4567-90C4-75E1CD8A7264}"/>
    <cellStyle name="Currency 4 4 5 3" xfId="3651" xr:uid="{31CEACA8-0DEE-4CEF-AEAB-07C1FDFA403C}"/>
    <cellStyle name="Currency 4 4 5 3 2" xfId="9315" xr:uid="{2E4DB7F4-B85D-4BBD-A3AA-3329E5F957C3}"/>
    <cellStyle name="Currency 4 4 5 3 2 2" xfId="20643" xr:uid="{3EE4C8A2-F78A-477F-ADC5-865740BFD3A8}"/>
    <cellStyle name="Currency 4 4 5 3 2 2 2" xfId="43299" xr:uid="{715FB50D-3D86-4E97-878A-C9C4DADE4B48}"/>
    <cellStyle name="Currency 4 4 5 3 2 3" xfId="31971" xr:uid="{88A51D6C-8DC1-4757-BFD7-91BE98DBAF5F}"/>
    <cellStyle name="Currency 4 4 5 3 3" xfId="14979" xr:uid="{BE2D7C69-B668-4553-B705-69265C3888B2}"/>
    <cellStyle name="Currency 4 4 5 3 3 2" xfId="37635" xr:uid="{B4AAE1DA-751D-4C35-95F9-52D7885534D3}"/>
    <cellStyle name="Currency 4 4 5 3 4" xfId="26307" xr:uid="{C04DF90E-BC7B-4B82-903B-2F806ACEE546}"/>
    <cellStyle name="Currency 4 4 5 4" xfId="6483" xr:uid="{AEC0DB57-3594-42CC-8536-31D2BE47200F}"/>
    <cellStyle name="Currency 4 4 5 4 2" xfId="17811" xr:uid="{F53350FD-6CF3-44B7-9DD3-DE080F9420E5}"/>
    <cellStyle name="Currency 4 4 5 4 2 2" xfId="40467" xr:uid="{C2E5B4B9-3923-49DC-AF5F-EE77CA354377}"/>
    <cellStyle name="Currency 4 4 5 4 3" xfId="29139" xr:uid="{54A6ED00-9A8E-4263-8302-8052B811721F}"/>
    <cellStyle name="Currency 4 4 5 5" xfId="12147" xr:uid="{9ABB4B1D-5D2B-42A0-803B-4AE54665E147}"/>
    <cellStyle name="Currency 4 4 5 5 2" xfId="34803" xr:uid="{C0815BAE-F478-4857-802F-58A670A37206}"/>
    <cellStyle name="Currency 4 4 5 6" xfId="23475" xr:uid="{CD5C70FE-A1DD-40E5-A5CE-C477BA074AF6}"/>
    <cellStyle name="Currency 4 4 6" xfId="2727" xr:uid="{4DA2BD64-EDAE-4495-9BE0-94AD79E20B78}"/>
    <cellStyle name="Currency 4 4 6 2" xfId="5559" xr:uid="{AE498B19-40E2-4CB6-9DBC-DEEA29B5DE96}"/>
    <cellStyle name="Currency 4 4 6 2 2" xfId="11223" xr:uid="{B04B68CE-082C-4016-A968-8D0034BDF9FC}"/>
    <cellStyle name="Currency 4 4 6 2 2 2" xfId="22551" xr:uid="{3C0AEA9A-1B53-401B-8A92-90ECD55462A9}"/>
    <cellStyle name="Currency 4 4 6 2 2 2 2" xfId="45207" xr:uid="{B30A3B74-0748-4012-BEF8-692AECCDF842}"/>
    <cellStyle name="Currency 4 4 6 2 2 3" xfId="33879" xr:uid="{43BD742C-53F4-43EC-9A67-76877C34C1F0}"/>
    <cellStyle name="Currency 4 4 6 2 3" xfId="16887" xr:uid="{DC9C04DF-0CD4-4F29-BC31-FBEF68D398FB}"/>
    <cellStyle name="Currency 4 4 6 2 3 2" xfId="39543" xr:uid="{7A8928DB-A4B6-4168-AEED-A2DE5FA69702}"/>
    <cellStyle name="Currency 4 4 6 2 4" xfId="28215" xr:uid="{7748816A-B4FB-4A7C-B0FD-1B91CDA7B87B}"/>
    <cellStyle name="Currency 4 4 6 3" xfId="8391" xr:uid="{39491E0F-58FE-47EA-A1EC-FB216130974A}"/>
    <cellStyle name="Currency 4 4 6 3 2" xfId="19719" xr:uid="{A86FCBC0-AF91-49C6-A91D-BC7F802CC6BB}"/>
    <cellStyle name="Currency 4 4 6 3 2 2" xfId="42375" xr:uid="{11B098B4-74DF-49C2-975F-068FA14C7174}"/>
    <cellStyle name="Currency 4 4 6 3 3" xfId="31047" xr:uid="{162DA7E4-122A-4740-860A-51AF6848CAEA}"/>
    <cellStyle name="Currency 4 4 6 4" xfId="14055" xr:uid="{BD61E7C3-C534-4EE9-AFBD-1BB4055C78A6}"/>
    <cellStyle name="Currency 4 4 6 4 2" xfId="36711" xr:uid="{DFB57604-8A43-4221-AB6E-8CC0ED5EB5A8}"/>
    <cellStyle name="Currency 4 4 6 5" xfId="25383" xr:uid="{B1FCE841-DA52-43D4-A48B-B158AC6EE930}"/>
    <cellStyle name="Currency 4 4 7" xfId="2947" xr:uid="{0E334E47-BC0E-406A-B382-0E3E75FC2D2D}"/>
    <cellStyle name="Currency 4 4 7 2" xfId="8611" xr:uid="{A8C8FCAB-32A3-4B4F-A463-CAAA3FE1E55B}"/>
    <cellStyle name="Currency 4 4 7 2 2" xfId="19939" xr:uid="{1B459628-3A82-44B0-9F66-2F772A7FF592}"/>
    <cellStyle name="Currency 4 4 7 2 2 2" xfId="42595" xr:uid="{F34CD1EC-4E84-4128-9F6D-EBD34E5D95E0}"/>
    <cellStyle name="Currency 4 4 7 2 3" xfId="31267" xr:uid="{D76CB7C6-611C-4477-908A-63168DEF8459}"/>
    <cellStyle name="Currency 4 4 7 3" xfId="14275" xr:uid="{B201B134-663F-4209-B3D4-DBA32F43750D}"/>
    <cellStyle name="Currency 4 4 7 3 2" xfId="36931" xr:uid="{A61BE565-3AEB-46CC-B5C8-F63C7C8C0FFC}"/>
    <cellStyle name="Currency 4 4 7 4" xfId="25603" xr:uid="{7A08DC13-9A53-4278-B138-C8EFBBE40A94}"/>
    <cellStyle name="Currency 4 4 8" xfId="5779" xr:uid="{1364DC58-18EA-479A-AB18-8913997C24D9}"/>
    <cellStyle name="Currency 4 4 8 2" xfId="17107" xr:uid="{CF6A8F1E-BD6F-4F5D-88DF-069164242FD6}"/>
    <cellStyle name="Currency 4 4 8 2 2" xfId="39763" xr:uid="{27A83EBA-FB54-4E00-AB4C-56AFA092BCFC}"/>
    <cellStyle name="Currency 4 4 8 3" xfId="28435" xr:uid="{EBECBF93-76E3-4038-A44C-FDA4DD22730B}"/>
    <cellStyle name="Currency 4 4 9" xfId="11443" xr:uid="{C6105946-B153-47F1-8C39-D2A77ED7603C}"/>
    <cellStyle name="Currency 4 4 9 2" xfId="34099" xr:uid="{23388674-8F3D-46D8-9081-EE55D00B57FF}"/>
    <cellStyle name="Currency 4 5" xfId="104" xr:uid="{18356D88-1E77-4FD0-8BBD-D921A26B8CB0}"/>
    <cellStyle name="Currency 4 5 10" xfId="22760" xr:uid="{5591D771-6A3D-402D-92AF-6C9BE1617156}"/>
    <cellStyle name="Currency 4 5 2" xfId="192" xr:uid="{0A9EC969-9EA7-4BEC-A5AB-FAAFE5C1A6A9}"/>
    <cellStyle name="Currency 4 5 2 2" xfId="368" xr:uid="{2411F7CA-68F9-4273-BFEF-E43AEB1E9651}"/>
    <cellStyle name="Currency 4 5 2 2 2" xfId="720" xr:uid="{7D90254A-0A63-4D65-8B5A-65BE1398641B}"/>
    <cellStyle name="Currency 4 5 2 2 2 2" xfId="1424" xr:uid="{F4C58AD9-B334-4C73-B87C-D2E5D4A63FA5}"/>
    <cellStyle name="Currency 4 5 2 2 2 2 2" xfId="2728" xr:uid="{0AA068B1-D851-4598-89D5-38EA5446EAAB}"/>
    <cellStyle name="Currency 4 5 2 2 2 2 2 2" xfId="5560" xr:uid="{7BD5BE1D-DB57-469D-8BCC-D37FCD67B596}"/>
    <cellStyle name="Currency 4 5 2 2 2 2 2 2 2" xfId="11224" xr:uid="{8BAB6E8E-7898-43A9-9FA7-DBE29A847F86}"/>
    <cellStyle name="Currency 4 5 2 2 2 2 2 2 2 2" xfId="22552" xr:uid="{00CA9039-CF6C-4532-9E0D-3A83BBC0A9FD}"/>
    <cellStyle name="Currency 4 5 2 2 2 2 2 2 2 2 2" xfId="45208" xr:uid="{8361699D-D771-45D5-B387-6EFFB20D487C}"/>
    <cellStyle name="Currency 4 5 2 2 2 2 2 2 2 3" xfId="33880" xr:uid="{1DE6D264-EF90-4056-B0B5-3B612224425C}"/>
    <cellStyle name="Currency 4 5 2 2 2 2 2 2 3" xfId="16888" xr:uid="{610DDD19-1F42-4C80-BA96-16BE048F9030}"/>
    <cellStyle name="Currency 4 5 2 2 2 2 2 2 3 2" xfId="39544" xr:uid="{10BD3A76-2B22-462F-971E-7EFB13D0945E}"/>
    <cellStyle name="Currency 4 5 2 2 2 2 2 2 4" xfId="28216" xr:uid="{1FFADEA4-810B-44F9-B4A6-8F003B6EDA73}"/>
    <cellStyle name="Currency 4 5 2 2 2 2 2 3" xfId="8392" xr:uid="{0056E98D-3539-42A1-A94A-5220819018E2}"/>
    <cellStyle name="Currency 4 5 2 2 2 2 2 3 2" xfId="19720" xr:uid="{3439AD6F-A3F7-4947-9C0E-E8EF964F76D2}"/>
    <cellStyle name="Currency 4 5 2 2 2 2 2 3 2 2" xfId="42376" xr:uid="{632516B8-923F-4908-902A-82D17C8B7FC0}"/>
    <cellStyle name="Currency 4 5 2 2 2 2 2 3 3" xfId="31048" xr:uid="{79D12B90-71F3-4929-BA8A-3A5AD2DD28D1}"/>
    <cellStyle name="Currency 4 5 2 2 2 2 2 4" xfId="14056" xr:uid="{78837331-16E7-4D69-8380-EC8BDA060FA1}"/>
    <cellStyle name="Currency 4 5 2 2 2 2 2 4 2" xfId="36712" xr:uid="{8A461A3F-AF01-4B65-AA23-07B38342833B}"/>
    <cellStyle name="Currency 4 5 2 2 2 2 2 5" xfId="25384" xr:uid="{E813350E-CF10-4978-8D38-241B1FD81162}"/>
    <cellStyle name="Currency 4 5 2 2 2 2 3" xfId="4256" xr:uid="{4631E5A3-E2FF-4077-BBB0-4631069A937F}"/>
    <cellStyle name="Currency 4 5 2 2 2 2 3 2" xfId="9920" xr:uid="{4B186847-7355-435B-8EC1-E1FED3BE82D5}"/>
    <cellStyle name="Currency 4 5 2 2 2 2 3 2 2" xfId="21248" xr:uid="{6DB2C460-E929-4B15-872F-BE18922F694B}"/>
    <cellStyle name="Currency 4 5 2 2 2 2 3 2 2 2" xfId="43904" xr:uid="{38ACC39A-C2DD-44F1-808E-3D135EE6056B}"/>
    <cellStyle name="Currency 4 5 2 2 2 2 3 2 3" xfId="32576" xr:uid="{A5BF378F-E266-4C23-98DF-4716E0933EDE}"/>
    <cellStyle name="Currency 4 5 2 2 2 2 3 3" xfId="15584" xr:uid="{DD2A5A74-2350-4010-97A5-0ABBE318611E}"/>
    <cellStyle name="Currency 4 5 2 2 2 2 3 3 2" xfId="38240" xr:uid="{B1EA68BE-3951-4B86-AB88-8E51476C707C}"/>
    <cellStyle name="Currency 4 5 2 2 2 2 3 4" xfId="26912" xr:uid="{5A2F1613-DEAC-4AEA-BA30-FBA25D15B16F}"/>
    <cellStyle name="Currency 4 5 2 2 2 2 4" xfId="7088" xr:uid="{71ADCCC9-55A2-4835-9F8F-F7AF179ED4A3}"/>
    <cellStyle name="Currency 4 5 2 2 2 2 4 2" xfId="18416" xr:uid="{0BFF8417-6451-4800-A839-7BF232C71BAF}"/>
    <cellStyle name="Currency 4 5 2 2 2 2 4 2 2" xfId="41072" xr:uid="{AB8DCA43-79BC-41FD-913D-29A691F87F1B}"/>
    <cellStyle name="Currency 4 5 2 2 2 2 4 3" xfId="29744" xr:uid="{7AF381AF-1399-447B-A2CB-5CDFF1A01921}"/>
    <cellStyle name="Currency 4 5 2 2 2 2 5" xfId="12752" xr:uid="{1EBE3ECA-FD22-4EA6-831F-42600AC3EF3A}"/>
    <cellStyle name="Currency 4 5 2 2 2 2 5 2" xfId="35408" xr:uid="{E4B9E373-0596-43D3-9859-64256B34E165}"/>
    <cellStyle name="Currency 4 5 2 2 2 2 6" xfId="24080" xr:uid="{491E2FDE-E6AC-42A1-AE4D-0B1E742E3966}"/>
    <cellStyle name="Currency 4 5 2 2 2 3" xfId="2729" xr:uid="{ABD977DC-505D-462C-8514-3BE5D075FFAA}"/>
    <cellStyle name="Currency 4 5 2 2 2 3 2" xfId="5561" xr:uid="{8BCA48F6-06D6-4DAF-A28F-9C545607328A}"/>
    <cellStyle name="Currency 4 5 2 2 2 3 2 2" xfId="11225" xr:uid="{39D09462-6B9C-4415-A47F-A20D555F5E65}"/>
    <cellStyle name="Currency 4 5 2 2 2 3 2 2 2" xfId="22553" xr:uid="{E5F0743C-8892-4CE3-87EF-79F54395F6D0}"/>
    <cellStyle name="Currency 4 5 2 2 2 3 2 2 2 2" xfId="45209" xr:uid="{FF200209-C8D9-4BFC-9FF4-82752916529C}"/>
    <cellStyle name="Currency 4 5 2 2 2 3 2 2 3" xfId="33881" xr:uid="{CF3FA3C4-F2A5-4B48-9992-2BCC7613B693}"/>
    <cellStyle name="Currency 4 5 2 2 2 3 2 3" xfId="16889" xr:uid="{14782266-BF74-4FCE-B280-C576A838475F}"/>
    <cellStyle name="Currency 4 5 2 2 2 3 2 3 2" xfId="39545" xr:uid="{921D7460-332D-4108-A1F1-E4E1A789CBB8}"/>
    <cellStyle name="Currency 4 5 2 2 2 3 2 4" xfId="28217" xr:uid="{503E564D-3111-4C1A-A452-81ED6D471B4A}"/>
    <cellStyle name="Currency 4 5 2 2 2 3 3" xfId="8393" xr:uid="{D8902F6F-D8DE-4022-A31E-8C8DF6B857D1}"/>
    <cellStyle name="Currency 4 5 2 2 2 3 3 2" xfId="19721" xr:uid="{CC180519-3EA1-401E-9895-51499191030C}"/>
    <cellStyle name="Currency 4 5 2 2 2 3 3 2 2" xfId="42377" xr:uid="{368A50FB-4503-41BF-9006-C62AE2EECA8A}"/>
    <cellStyle name="Currency 4 5 2 2 2 3 3 3" xfId="31049" xr:uid="{16303447-EBB1-49A4-AFE7-96D8FC7BEAA9}"/>
    <cellStyle name="Currency 4 5 2 2 2 3 4" xfId="14057" xr:uid="{970FD6BC-0D4D-40B2-9E7F-8B435D87CBAB}"/>
    <cellStyle name="Currency 4 5 2 2 2 3 4 2" xfId="36713" xr:uid="{D0ECE5D4-0B19-493C-9C62-FE9885A21215}"/>
    <cellStyle name="Currency 4 5 2 2 2 3 5" xfId="25385" xr:uid="{4FFC928F-4AE6-410B-B159-35D2C29B6D16}"/>
    <cellStyle name="Currency 4 5 2 2 2 4" xfId="3552" xr:uid="{6C2714DD-F6B2-4A3E-AA6A-9CABAED6A04D}"/>
    <cellStyle name="Currency 4 5 2 2 2 4 2" xfId="9216" xr:uid="{4E9031AF-23B7-48C9-824C-514F429585B8}"/>
    <cellStyle name="Currency 4 5 2 2 2 4 2 2" xfId="20544" xr:uid="{E8797391-D3BB-4A35-BF46-332D93D7EA1C}"/>
    <cellStyle name="Currency 4 5 2 2 2 4 2 2 2" xfId="43200" xr:uid="{4CEF7692-723F-47F5-8170-26DE03646235}"/>
    <cellStyle name="Currency 4 5 2 2 2 4 2 3" xfId="31872" xr:uid="{54832B3E-30B5-4111-A1F5-E26FE08D1A35}"/>
    <cellStyle name="Currency 4 5 2 2 2 4 3" xfId="14880" xr:uid="{096AABA6-21AB-4C67-A120-9587C029138E}"/>
    <cellStyle name="Currency 4 5 2 2 2 4 3 2" xfId="37536" xr:uid="{0FBC0412-EEAB-4F7A-A5B0-3DC176FDD2F6}"/>
    <cellStyle name="Currency 4 5 2 2 2 4 4" xfId="26208" xr:uid="{65C378CE-72D6-4A77-B7C4-F2338E974B79}"/>
    <cellStyle name="Currency 4 5 2 2 2 5" xfId="6384" xr:uid="{F33BE06B-0FA6-43E2-9D0C-A50AD8335CA5}"/>
    <cellStyle name="Currency 4 5 2 2 2 5 2" xfId="17712" xr:uid="{44C51178-C6C9-4CFE-8354-BB3D5DF40C9C}"/>
    <cellStyle name="Currency 4 5 2 2 2 5 2 2" xfId="40368" xr:uid="{4D170F30-5EB5-45CE-AFD6-067AC80CC265}"/>
    <cellStyle name="Currency 4 5 2 2 2 5 3" xfId="29040" xr:uid="{56E6D928-2A11-4CB6-B83F-DB08B821A821}"/>
    <cellStyle name="Currency 4 5 2 2 2 6" xfId="12048" xr:uid="{5922E282-1A35-4993-A0EC-A13F19E2653C}"/>
    <cellStyle name="Currency 4 5 2 2 2 6 2" xfId="34704" xr:uid="{DDE9B2A4-2D8B-430D-B9B4-73B9D2F438FC}"/>
    <cellStyle name="Currency 4 5 2 2 2 7" xfId="23376" xr:uid="{FA2FB123-6DD6-4BA7-91F4-EE20B91FDF86}"/>
    <cellStyle name="Currency 4 5 2 2 3" xfId="1072" xr:uid="{E58A129F-8468-4CF5-9EDD-AD0841044276}"/>
    <cellStyle name="Currency 4 5 2 2 3 2" xfId="2730" xr:uid="{FF9DF149-2D91-4EAA-8474-67140B7B7D39}"/>
    <cellStyle name="Currency 4 5 2 2 3 2 2" xfId="5562" xr:uid="{8384E055-EB77-439B-950C-7446431F8943}"/>
    <cellStyle name="Currency 4 5 2 2 3 2 2 2" xfId="11226" xr:uid="{96ABB5C3-354B-42BC-BC77-F6345827C2A3}"/>
    <cellStyle name="Currency 4 5 2 2 3 2 2 2 2" xfId="22554" xr:uid="{2C722EC3-316C-476F-9877-68CC22F6720C}"/>
    <cellStyle name="Currency 4 5 2 2 3 2 2 2 2 2" xfId="45210" xr:uid="{1A1B54B8-A8F9-4962-9C89-0FB2B27F37AD}"/>
    <cellStyle name="Currency 4 5 2 2 3 2 2 2 3" xfId="33882" xr:uid="{96CCA9FC-8020-49AB-BBAC-E17F4EBF24FB}"/>
    <cellStyle name="Currency 4 5 2 2 3 2 2 3" xfId="16890" xr:uid="{E18D2966-0425-475B-A2C8-32716C41E074}"/>
    <cellStyle name="Currency 4 5 2 2 3 2 2 3 2" xfId="39546" xr:uid="{C2874872-6B45-43E7-86BD-837CC3E899CC}"/>
    <cellStyle name="Currency 4 5 2 2 3 2 2 4" xfId="28218" xr:uid="{CD0B227E-6E34-4EF5-B049-FE5D8BA55E27}"/>
    <cellStyle name="Currency 4 5 2 2 3 2 3" xfId="8394" xr:uid="{7797E1E6-E4D6-4C21-99D3-2D66041C755F}"/>
    <cellStyle name="Currency 4 5 2 2 3 2 3 2" xfId="19722" xr:uid="{04607E66-E391-4D9F-ADF5-C74C051534AB}"/>
    <cellStyle name="Currency 4 5 2 2 3 2 3 2 2" xfId="42378" xr:uid="{416A2C67-6D97-4750-AEC7-74058E92B01A}"/>
    <cellStyle name="Currency 4 5 2 2 3 2 3 3" xfId="31050" xr:uid="{3D687684-F715-472D-B552-8E4CDFE64CF1}"/>
    <cellStyle name="Currency 4 5 2 2 3 2 4" xfId="14058" xr:uid="{10DF8B25-0088-46EC-AD5F-387B2CB34E52}"/>
    <cellStyle name="Currency 4 5 2 2 3 2 4 2" xfId="36714" xr:uid="{A72AE8ED-7025-42AD-AC6B-5A9DE36516FB}"/>
    <cellStyle name="Currency 4 5 2 2 3 2 5" xfId="25386" xr:uid="{B78B5449-5C73-4574-83CF-935E12406C8A}"/>
    <cellStyle name="Currency 4 5 2 2 3 3" xfId="3904" xr:uid="{71756ABE-D54C-420C-A976-F61D8FD0AC81}"/>
    <cellStyle name="Currency 4 5 2 2 3 3 2" xfId="9568" xr:uid="{0ADF7927-0A8F-4A1D-9D59-2183B7FC3521}"/>
    <cellStyle name="Currency 4 5 2 2 3 3 2 2" xfId="20896" xr:uid="{AB98F450-1052-4AB9-8AAB-3037EF17B8D0}"/>
    <cellStyle name="Currency 4 5 2 2 3 3 2 2 2" xfId="43552" xr:uid="{ABBEBCBA-2824-46E9-AA43-95C6E10BB018}"/>
    <cellStyle name="Currency 4 5 2 2 3 3 2 3" xfId="32224" xr:uid="{11E07E10-BD3A-4661-A677-9FC66147EC51}"/>
    <cellStyle name="Currency 4 5 2 2 3 3 3" xfId="15232" xr:uid="{AF9405BB-07C3-48AE-9192-FBAF9A7A7F06}"/>
    <cellStyle name="Currency 4 5 2 2 3 3 3 2" xfId="37888" xr:uid="{186A0599-AE6E-4189-AA19-4AD9AE360849}"/>
    <cellStyle name="Currency 4 5 2 2 3 3 4" xfId="26560" xr:uid="{A1028D01-BF14-49CA-BD28-227C5E1E01B0}"/>
    <cellStyle name="Currency 4 5 2 2 3 4" xfId="6736" xr:uid="{35AD145E-5594-4B19-8712-75272733294C}"/>
    <cellStyle name="Currency 4 5 2 2 3 4 2" xfId="18064" xr:uid="{3DA57A75-D329-4BA8-BFA3-B15E763DF2FF}"/>
    <cellStyle name="Currency 4 5 2 2 3 4 2 2" xfId="40720" xr:uid="{197D6E68-E555-476D-9237-C734EA8A1B5A}"/>
    <cellStyle name="Currency 4 5 2 2 3 4 3" xfId="29392" xr:uid="{EAECEBFC-0591-4C6E-A7BD-E5FFA618F3AE}"/>
    <cellStyle name="Currency 4 5 2 2 3 5" xfId="12400" xr:uid="{D064C3C3-451B-441B-B2D0-97AAD1A18251}"/>
    <cellStyle name="Currency 4 5 2 2 3 5 2" xfId="35056" xr:uid="{BE1E89AB-BA15-48E9-A313-09EB58A2D8C5}"/>
    <cellStyle name="Currency 4 5 2 2 3 6" xfId="23728" xr:uid="{DCB56A2E-C1BD-4092-9D45-E4A296709C73}"/>
    <cellStyle name="Currency 4 5 2 2 4" xfId="2731" xr:uid="{DFCAC921-0F05-4BAF-9F9B-1C9C457F42E0}"/>
    <cellStyle name="Currency 4 5 2 2 4 2" xfId="5563" xr:uid="{6FF757B7-78D8-420E-811A-72203C900633}"/>
    <cellStyle name="Currency 4 5 2 2 4 2 2" xfId="11227" xr:uid="{EF1F4C47-185D-4EC4-8EC9-F8526BAD4DF5}"/>
    <cellStyle name="Currency 4 5 2 2 4 2 2 2" xfId="22555" xr:uid="{63E296EA-69D0-41E6-9D67-4B9789605990}"/>
    <cellStyle name="Currency 4 5 2 2 4 2 2 2 2" xfId="45211" xr:uid="{4BA37366-6154-431A-A9A4-CD726AB7F340}"/>
    <cellStyle name="Currency 4 5 2 2 4 2 2 3" xfId="33883" xr:uid="{B87C7FFF-C49A-4BAA-89AB-99C189708E90}"/>
    <cellStyle name="Currency 4 5 2 2 4 2 3" xfId="16891" xr:uid="{BCFD657F-C752-41B7-820D-65F5CB230096}"/>
    <cellStyle name="Currency 4 5 2 2 4 2 3 2" xfId="39547" xr:uid="{85547E30-AA08-4223-97D4-CD1C09FFD3B3}"/>
    <cellStyle name="Currency 4 5 2 2 4 2 4" xfId="28219" xr:uid="{70412558-A5FF-4538-941B-206DDC5E70A2}"/>
    <cellStyle name="Currency 4 5 2 2 4 3" xfId="8395" xr:uid="{8D99AF1E-0699-4CA5-8E3E-DB5899F09D1A}"/>
    <cellStyle name="Currency 4 5 2 2 4 3 2" xfId="19723" xr:uid="{0E684A03-BB9E-4BA0-9EC4-72A7608CA501}"/>
    <cellStyle name="Currency 4 5 2 2 4 3 2 2" xfId="42379" xr:uid="{D36FB7E6-418D-4E9D-A3EE-8E7508CC17F4}"/>
    <cellStyle name="Currency 4 5 2 2 4 3 3" xfId="31051" xr:uid="{FEBCFAC0-356F-4420-9930-5740CEC5BDE3}"/>
    <cellStyle name="Currency 4 5 2 2 4 4" xfId="14059" xr:uid="{B216A569-1F9B-4B93-B113-96870B5F98DD}"/>
    <cellStyle name="Currency 4 5 2 2 4 4 2" xfId="36715" xr:uid="{A6136495-FB7A-4F44-AA40-1968198FE120}"/>
    <cellStyle name="Currency 4 5 2 2 4 5" xfId="25387" xr:uid="{D8732E8C-46F5-4974-AB59-0C7153615FDF}"/>
    <cellStyle name="Currency 4 5 2 2 5" xfId="3200" xr:uid="{696B8AC9-EF58-463A-9B5E-EBF4C386EA8C}"/>
    <cellStyle name="Currency 4 5 2 2 5 2" xfId="8864" xr:uid="{31930728-2619-4A25-AE62-AA8CC1B8B8F9}"/>
    <cellStyle name="Currency 4 5 2 2 5 2 2" xfId="20192" xr:uid="{8FEA82FD-EC6E-4F71-B6B0-45B6A59BE047}"/>
    <cellStyle name="Currency 4 5 2 2 5 2 2 2" xfId="42848" xr:uid="{14F40477-C5EB-4656-81EC-19FF270970CA}"/>
    <cellStyle name="Currency 4 5 2 2 5 2 3" xfId="31520" xr:uid="{D30D5D7B-76BA-444D-B757-74429CAB9B75}"/>
    <cellStyle name="Currency 4 5 2 2 5 3" xfId="14528" xr:uid="{DFD0E8F6-6002-49A3-9C53-464C7AD37997}"/>
    <cellStyle name="Currency 4 5 2 2 5 3 2" xfId="37184" xr:uid="{B0269EC0-2906-46E2-9C48-12DC3DDC22D6}"/>
    <cellStyle name="Currency 4 5 2 2 5 4" xfId="25856" xr:uid="{567D5EFC-21FA-4DED-B5A6-6FECD5E89A2E}"/>
    <cellStyle name="Currency 4 5 2 2 6" xfId="6032" xr:uid="{C272B6DF-2B69-42A4-BFED-B2BD4699E973}"/>
    <cellStyle name="Currency 4 5 2 2 6 2" xfId="17360" xr:uid="{2C8DF0AF-37C8-4534-B8E5-F46835909751}"/>
    <cellStyle name="Currency 4 5 2 2 6 2 2" xfId="40016" xr:uid="{507BA429-CBD6-4346-A4F4-7C720F1FF77C}"/>
    <cellStyle name="Currency 4 5 2 2 6 3" xfId="28688" xr:uid="{DF667C96-3C05-46F0-92C3-0490175B8401}"/>
    <cellStyle name="Currency 4 5 2 2 7" xfId="11696" xr:uid="{B8CD017D-C532-4D1F-B3D6-9E87EC57E277}"/>
    <cellStyle name="Currency 4 5 2 2 7 2" xfId="34352" xr:uid="{65D94346-0B01-4881-B93D-71677765DBC0}"/>
    <cellStyle name="Currency 4 5 2 2 8" xfId="23024" xr:uid="{D96ED932-0623-443B-B406-1D8169CCA3CA}"/>
    <cellStyle name="Currency 4 5 2 3" xfId="544" xr:uid="{FF13C6F7-949E-45A6-A6F1-857F421A7B53}"/>
    <cellStyle name="Currency 4 5 2 3 2" xfId="1248" xr:uid="{955E0E2C-659B-4AB5-A0D9-9EF7FEDDEFA4}"/>
    <cellStyle name="Currency 4 5 2 3 2 2" xfId="2732" xr:uid="{B367430F-6DAC-4116-A2BD-0BAEB61E0DF6}"/>
    <cellStyle name="Currency 4 5 2 3 2 2 2" xfId="5564" xr:uid="{64D9D852-10E7-4161-A5D9-F13FF49A279D}"/>
    <cellStyle name="Currency 4 5 2 3 2 2 2 2" xfId="11228" xr:uid="{3DE1BF76-195B-443F-9FA6-B9FBF1FD6B1E}"/>
    <cellStyle name="Currency 4 5 2 3 2 2 2 2 2" xfId="22556" xr:uid="{9C1E776E-BE39-40ED-AA77-175F70D3B21E}"/>
    <cellStyle name="Currency 4 5 2 3 2 2 2 2 2 2" xfId="45212" xr:uid="{ABEC3F54-89FD-4386-9D02-D0903FCC925A}"/>
    <cellStyle name="Currency 4 5 2 3 2 2 2 2 3" xfId="33884" xr:uid="{A187F567-899C-44C1-BA68-8D6431F1074A}"/>
    <cellStyle name="Currency 4 5 2 3 2 2 2 3" xfId="16892" xr:uid="{799700F3-AD4A-4740-9DC5-62A67E8E7CA6}"/>
    <cellStyle name="Currency 4 5 2 3 2 2 2 3 2" xfId="39548" xr:uid="{D494DF93-BEFC-4A75-AFA4-06848DDEB81D}"/>
    <cellStyle name="Currency 4 5 2 3 2 2 2 4" xfId="28220" xr:uid="{D770E0A5-0941-43F6-9493-0A6DD6495337}"/>
    <cellStyle name="Currency 4 5 2 3 2 2 3" xfId="8396" xr:uid="{9450CA5E-49C0-4400-A812-07ED207F4F75}"/>
    <cellStyle name="Currency 4 5 2 3 2 2 3 2" xfId="19724" xr:uid="{148D7469-16BE-4170-AB5A-8271D0DF95A0}"/>
    <cellStyle name="Currency 4 5 2 3 2 2 3 2 2" xfId="42380" xr:uid="{6E3B9D1B-DE88-409F-963C-3C43A3CB27AE}"/>
    <cellStyle name="Currency 4 5 2 3 2 2 3 3" xfId="31052" xr:uid="{410FB046-86B0-4330-815A-9E1E53FE1CBE}"/>
    <cellStyle name="Currency 4 5 2 3 2 2 4" xfId="14060" xr:uid="{41DA96E9-6FE0-4B69-8CE3-91F56B7FBDB7}"/>
    <cellStyle name="Currency 4 5 2 3 2 2 4 2" xfId="36716" xr:uid="{0D6902CE-2237-4CA3-8B78-1B0E9943D226}"/>
    <cellStyle name="Currency 4 5 2 3 2 2 5" xfId="25388" xr:uid="{762138B6-F491-4F3D-B881-60E5722C7985}"/>
    <cellStyle name="Currency 4 5 2 3 2 3" xfId="4080" xr:uid="{74F17185-43AB-4F18-B333-034FC597F22C}"/>
    <cellStyle name="Currency 4 5 2 3 2 3 2" xfId="9744" xr:uid="{3D2FF92A-8A85-4AA0-AF27-AC57F9D709E2}"/>
    <cellStyle name="Currency 4 5 2 3 2 3 2 2" xfId="21072" xr:uid="{AF363E35-2489-4658-BDF8-F4D395F4CE60}"/>
    <cellStyle name="Currency 4 5 2 3 2 3 2 2 2" xfId="43728" xr:uid="{32AD5B73-1124-4B42-9E22-0567935CEB0E}"/>
    <cellStyle name="Currency 4 5 2 3 2 3 2 3" xfId="32400" xr:uid="{F242588F-1F1F-4EC1-96E6-892E5B88F898}"/>
    <cellStyle name="Currency 4 5 2 3 2 3 3" xfId="15408" xr:uid="{9B7799A0-4022-44E6-BD13-887E41E131ED}"/>
    <cellStyle name="Currency 4 5 2 3 2 3 3 2" xfId="38064" xr:uid="{D0155A01-B127-44FE-956F-88843DE6EF64}"/>
    <cellStyle name="Currency 4 5 2 3 2 3 4" xfId="26736" xr:uid="{9C0FF8D2-A7E3-400A-B362-84FA0C68F2C3}"/>
    <cellStyle name="Currency 4 5 2 3 2 4" xfId="6912" xr:uid="{7B6472E7-221E-4BC8-9E8F-219BEF8BE75B}"/>
    <cellStyle name="Currency 4 5 2 3 2 4 2" xfId="18240" xr:uid="{DF17664D-BDD7-4118-B595-CF138F1BF714}"/>
    <cellStyle name="Currency 4 5 2 3 2 4 2 2" xfId="40896" xr:uid="{62C83491-D705-4022-8BBE-09948AB4BB48}"/>
    <cellStyle name="Currency 4 5 2 3 2 4 3" xfId="29568" xr:uid="{F6DD38B5-B4DC-487C-B8C5-CC899D0F8260}"/>
    <cellStyle name="Currency 4 5 2 3 2 5" xfId="12576" xr:uid="{685496C5-3F36-498C-8DB6-F92A62594923}"/>
    <cellStyle name="Currency 4 5 2 3 2 5 2" xfId="35232" xr:uid="{566C0993-BA34-4A46-B3C5-B2654AB342F1}"/>
    <cellStyle name="Currency 4 5 2 3 2 6" xfId="23904" xr:uid="{653C996E-EB25-4A8C-9AE2-7D26155BEAD9}"/>
    <cellStyle name="Currency 4 5 2 3 3" xfId="2733" xr:uid="{70C0E340-F86B-4FBD-BD0C-D76EE68C880C}"/>
    <cellStyle name="Currency 4 5 2 3 3 2" xfId="5565" xr:uid="{38C5BCB2-51CE-42A2-B054-B5CB00DB2E1C}"/>
    <cellStyle name="Currency 4 5 2 3 3 2 2" xfId="11229" xr:uid="{7A0FC81A-3705-4581-8426-B06F7017E1EA}"/>
    <cellStyle name="Currency 4 5 2 3 3 2 2 2" xfId="22557" xr:uid="{DF895FE1-E9F0-4F47-AF6A-AB0F5A19D157}"/>
    <cellStyle name="Currency 4 5 2 3 3 2 2 2 2" xfId="45213" xr:uid="{E4E8EC19-DC55-4A30-9566-65D41853E39F}"/>
    <cellStyle name="Currency 4 5 2 3 3 2 2 3" xfId="33885" xr:uid="{512207F4-EC6E-48DD-A8DC-7999E074E968}"/>
    <cellStyle name="Currency 4 5 2 3 3 2 3" xfId="16893" xr:uid="{242C8B5A-45DA-4809-8CF7-784753CA7211}"/>
    <cellStyle name="Currency 4 5 2 3 3 2 3 2" xfId="39549" xr:uid="{20CCA5D7-C010-4852-BFF2-B31DA2F7EB7E}"/>
    <cellStyle name="Currency 4 5 2 3 3 2 4" xfId="28221" xr:uid="{A2DDD5CA-FEBF-4E9A-9F1C-CDF0814DA480}"/>
    <cellStyle name="Currency 4 5 2 3 3 3" xfId="8397" xr:uid="{887D7197-C8C7-42C7-AE36-0FE2864EBA39}"/>
    <cellStyle name="Currency 4 5 2 3 3 3 2" xfId="19725" xr:uid="{F64FF97C-A93F-46FE-9DE3-09AB57ABC6A5}"/>
    <cellStyle name="Currency 4 5 2 3 3 3 2 2" xfId="42381" xr:uid="{CA867CFA-7876-4516-BEBF-A23B6FB3D5B0}"/>
    <cellStyle name="Currency 4 5 2 3 3 3 3" xfId="31053" xr:uid="{C476D628-3483-4853-B69E-71EB546841AC}"/>
    <cellStyle name="Currency 4 5 2 3 3 4" xfId="14061" xr:uid="{BC630992-5548-4BE2-9FB4-13973102B412}"/>
    <cellStyle name="Currency 4 5 2 3 3 4 2" xfId="36717" xr:uid="{D84AB5DD-F60D-494D-A373-DE5928191687}"/>
    <cellStyle name="Currency 4 5 2 3 3 5" xfId="25389" xr:uid="{17935705-6B5D-4AB7-807F-B13B495ECB78}"/>
    <cellStyle name="Currency 4 5 2 3 4" xfId="3376" xr:uid="{2F3D2217-A913-444D-BCE3-55B8E2CE5FFB}"/>
    <cellStyle name="Currency 4 5 2 3 4 2" xfId="9040" xr:uid="{5ED3B7B2-90E3-4B24-B8D3-71CF9B3A5E49}"/>
    <cellStyle name="Currency 4 5 2 3 4 2 2" xfId="20368" xr:uid="{DB986F25-597D-445F-9B96-89EB42ED8038}"/>
    <cellStyle name="Currency 4 5 2 3 4 2 2 2" xfId="43024" xr:uid="{50CE58C2-24BC-4C05-8208-27D4D5BFB1BB}"/>
    <cellStyle name="Currency 4 5 2 3 4 2 3" xfId="31696" xr:uid="{17764BDE-C9EE-4253-B474-3BDF3AE9C252}"/>
    <cellStyle name="Currency 4 5 2 3 4 3" xfId="14704" xr:uid="{7ABF7DC1-505D-4E4D-B05F-54001DAEEFEA}"/>
    <cellStyle name="Currency 4 5 2 3 4 3 2" xfId="37360" xr:uid="{471DC751-BF14-43FC-88E3-BB18CAE15D59}"/>
    <cellStyle name="Currency 4 5 2 3 4 4" xfId="26032" xr:uid="{66C5C954-D961-44D9-B493-E6495E859854}"/>
    <cellStyle name="Currency 4 5 2 3 5" xfId="6208" xr:uid="{BB43D12D-4EF1-4103-BAC7-C9B27E0DBE36}"/>
    <cellStyle name="Currency 4 5 2 3 5 2" xfId="17536" xr:uid="{7F725886-B7DC-40D8-BE83-D8E7417DF763}"/>
    <cellStyle name="Currency 4 5 2 3 5 2 2" xfId="40192" xr:uid="{6965928E-86DE-450E-8DD3-39915FFF699F}"/>
    <cellStyle name="Currency 4 5 2 3 5 3" xfId="28864" xr:uid="{DB075159-4953-41EA-9E96-C5C0DAFEF4F4}"/>
    <cellStyle name="Currency 4 5 2 3 6" xfId="11872" xr:uid="{3E9CBFF9-D3DD-4618-AB54-D63EE3DD74A8}"/>
    <cellStyle name="Currency 4 5 2 3 6 2" xfId="34528" xr:uid="{84231DB0-BCBD-46D1-ACD4-9AD56279E7F5}"/>
    <cellStyle name="Currency 4 5 2 3 7" xfId="23200" xr:uid="{284D127D-BB28-491C-9E3A-9DE91F5138A7}"/>
    <cellStyle name="Currency 4 5 2 4" xfId="896" xr:uid="{46F801C6-2362-49D9-ADC4-B283A56CA8B8}"/>
    <cellStyle name="Currency 4 5 2 4 2" xfId="2734" xr:uid="{36C7F6E7-E2B9-4052-8EE4-AE0624F673F8}"/>
    <cellStyle name="Currency 4 5 2 4 2 2" xfId="5566" xr:uid="{94B6354D-697D-4D5A-AA57-3095F8E7384A}"/>
    <cellStyle name="Currency 4 5 2 4 2 2 2" xfId="11230" xr:uid="{DEB83DD2-992C-4E43-8BFF-FE37C27DF5FC}"/>
    <cellStyle name="Currency 4 5 2 4 2 2 2 2" xfId="22558" xr:uid="{DFA87412-5B3D-4D9A-80FE-1D6154B6024D}"/>
    <cellStyle name="Currency 4 5 2 4 2 2 2 2 2" xfId="45214" xr:uid="{149F61ED-07C4-4B10-80F2-650ED87C6D4B}"/>
    <cellStyle name="Currency 4 5 2 4 2 2 2 3" xfId="33886" xr:uid="{B00F12A0-C259-41EA-9C48-4DB0038A1DF2}"/>
    <cellStyle name="Currency 4 5 2 4 2 2 3" xfId="16894" xr:uid="{78D38521-3CFD-4BF8-B4B3-BD8B2CA028AB}"/>
    <cellStyle name="Currency 4 5 2 4 2 2 3 2" xfId="39550" xr:uid="{AE9540B1-9A67-4EEE-A6DE-34F0CADE4EBA}"/>
    <cellStyle name="Currency 4 5 2 4 2 2 4" xfId="28222" xr:uid="{63393FD4-C802-4D12-9EC7-6CF50AB9763F}"/>
    <cellStyle name="Currency 4 5 2 4 2 3" xfId="8398" xr:uid="{44072218-2CCF-4E51-9497-CADFAB5C8770}"/>
    <cellStyle name="Currency 4 5 2 4 2 3 2" xfId="19726" xr:uid="{23644D0E-BB7C-48C2-8DBE-D26A5983A944}"/>
    <cellStyle name="Currency 4 5 2 4 2 3 2 2" xfId="42382" xr:uid="{3C85A60C-EC83-404F-B861-D562FF1F3720}"/>
    <cellStyle name="Currency 4 5 2 4 2 3 3" xfId="31054" xr:uid="{69BA7565-181C-4AE8-9496-4B512330D853}"/>
    <cellStyle name="Currency 4 5 2 4 2 4" xfId="14062" xr:uid="{DEA8825A-5876-47DD-8609-EBB386456D4B}"/>
    <cellStyle name="Currency 4 5 2 4 2 4 2" xfId="36718" xr:uid="{66706A66-3EE1-4166-B12C-EB38CA05CD63}"/>
    <cellStyle name="Currency 4 5 2 4 2 5" xfId="25390" xr:uid="{02992272-E9D8-4D6B-91B3-E586A34769E4}"/>
    <cellStyle name="Currency 4 5 2 4 3" xfId="3728" xr:uid="{0EDFCF05-D18D-4D75-A03D-BEA976238566}"/>
    <cellStyle name="Currency 4 5 2 4 3 2" xfId="9392" xr:uid="{E93D2DB8-750B-4388-9E71-DE0CD0B49CE8}"/>
    <cellStyle name="Currency 4 5 2 4 3 2 2" xfId="20720" xr:uid="{7E024634-81ED-4460-A5CD-0749FA949A40}"/>
    <cellStyle name="Currency 4 5 2 4 3 2 2 2" xfId="43376" xr:uid="{0929662B-C382-47DB-AAD7-A95003F0DFD1}"/>
    <cellStyle name="Currency 4 5 2 4 3 2 3" xfId="32048" xr:uid="{0A948482-733D-41FC-BE48-2FE16FBEAD97}"/>
    <cellStyle name="Currency 4 5 2 4 3 3" xfId="15056" xr:uid="{34CDB793-25E5-4CE3-A39B-0E43E8C1B7C1}"/>
    <cellStyle name="Currency 4 5 2 4 3 3 2" xfId="37712" xr:uid="{9C4374AE-2F59-4DB4-BDFF-AAABAF6AB067}"/>
    <cellStyle name="Currency 4 5 2 4 3 4" xfId="26384" xr:uid="{6853C74D-7B21-42F0-8804-7BA82DAA4D54}"/>
    <cellStyle name="Currency 4 5 2 4 4" xfId="6560" xr:uid="{47981752-432C-4B11-96CE-BEB26790D51A}"/>
    <cellStyle name="Currency 4 5 2 4 4 2" xfId="17888" xr:uid="{4C92BBCF-54C2-4AD2-8171-68B26F9871F5}"/>
    <cellStyle name="Currency 4 5 2 4 4 2 2" xfId="40544" xr:uid="{6B4C2272-0C32-450C-8811-8B369605365E}"/>
    <cellStyle name="Currency 4 5 2 4 4 3" xfId="29216" xr:uid="{742ACDD9-1B87-406A-BE98-EF2C2D7B8A16}"/>
    <cellStyle name="Currency 4 5 2 4 5" xfId="12224" xr:uid="{785B1AE3-2D63-4D16-A87F-55C1D93061A8}"/>
    <cellStyle name="Currency 4 5 2 4 5 2" xfId="34880" xr:uid="{0B36AB3F-1798-40B1-B8AD-5535CEC4CE9D}"/>
    <cellStyle name="Currency 4 5 2 4 6" xfId="23552" xr:uid="{E41F9E86-307B-40AB-9D34-6427B68962E5}"/>
    <cellStyle name="Currency 4 5 2 5" xfId="2735" xr:uid="{30C6717D-5A6D-4B9F-A2A4-56EADDFD2F31}"/>
    <cellStyle name="Currency 4 5 2 5 2" xfId="5567" xr:uid="{4B6B315E-AAEC-4A10-BE90-5301BE21F4A0}"/>
    <cellStyle name="Currency 4 5 2 5 2 2" xfId="11231" xr:uid="{AB513698-C520-4F9D-9DAE-6DDC6EA86AF1}"/>
    <cellStyle name="Currency 4 5 2 5 2 2 2" xfId="22559" xr:uid="{474A3C3E-3AD4-466C-B470-540DCDBA3573}"/>
    <cellStyle name="Currency 4 5 2 5 2 2 2 2" xfId="45215" xr:uid="{DA306E2E-09A6-40CA-8709-95E7BC198034}"/>
    <cellStyle name="Currency 4 5 2 5 2 2 3" xfId="33887" xr:uid="{684E2909-501D-4D95-9CCA-2D4DD782D23B}"/>
    <cellStyle name="Currency 4 5 2 5 2 3" xfId="16895" xr:uid="{264C66FE-1709-43D6-97EC-AF3DDC225EBC}"/>
    <cellStyle name="Currency 4 5 2 5 2 3 2" xfId="39551" xr:uid="{26A6F7BE-EBEC-4DE3-B8AE-055F302DBB97}"/>
    <cellStyle name="Currency 4 5 2 5 2 4" xfId="28223" xr:uid="{8072A2AE-A3D2-496E-A442-9B7BB8AA57E1}"/>
    <cellStyle name="Currency 4 5 2 5 3" xfId="8399" xr:uid="{A23F567F-9D29-4402-AF89-842F8C6D7F9B}"/>
    <cellStyle name="Currency 4 5 2 5 3 2" xfId="19727" xr:uid="{2C8BDAB6-0EF1-4F9F-AF7E-02B9DEBE4E2E}"/>
    <cellStyle name="Currency 4 5 2 5 3 2 2" xfId="42383" xr:uid="{9D8821E6-0D31-4B6C-ACA4-1588B6290910}"/>
    <cellStyle name="Currency 4 5 2 5 3 3" xfId="31055" xr:uid="{14FBEF0D-4412-4FCC-BCA7-D6EA2CAB2EA3}"/>
    <cellStyle name="Currency 4 5 2 5 4" xfId="14063" xr:uid="{0AD7D0A8-0B2D-4B33-A5B9-14D2DB710245}"/>
    <cellStyle name="Currency 4 5 2 5 4 2" xfId="36719" xr:uid="{34041B09-967E-4DA0-8070-D4A37AE7822F}"/>
    <cellStyle name="Currency 4 5 2 5 5" xfId="25391" xr:uid="{DC68B5A1-6550-4264-9CC4-B61EC8E140C2}"/>
    <cellStyle name="Currency 4 5 2 6" xfId="3024" xr:uid="{B166F0CF-BD5E-4E6B-9951-1A91CBE73E0C}"/>
    <cellStyle name="Currency 4 5 2 6 2" xfId="8688" xr:uid="{E9BF74E2-CAB3-4E07-91DF-329A6A6A1D04}"/>
    <cellStyle name="Currency 4 5 2 6 2 2" xfId="20016" xr:uid="{EBAF1147-2191-4047-A427-00BF4CD3917E}"/>
    <cellStyle name="Currency 4 5 2 6 2 2 2" xfId="42672" xr:uid="{F739A971-17B9-438B-865C-DB9C6FBD9088}"/>
    <cellStyle name="Currency 4 5 2 6 2 3" xfId="31344" xr:uid="{5FACD3DC-0DBC-4AB5-83C0-5A7CF1A15B42}"/>
    <cellStyle name="Currency 4 5 2 6 3" xfId="14352" xr:uid="{E6C2162B-23CE-4049-ABAD-913E5B1ADD2A}"/>
    <cellStyle name="Currency 4 5 2 6 3 2" xfId="37008" xr:uid="{D7BB3F0A-F60A-42F2-8896-0A5B392707BF}"/>
    <cellStyle name="Currency 4 5 2 6 4" xfId="25680" xr:uid="{55060B81-0B98-4DF8-8BA2-7E07A7295177}"/>
    <cellStyle name="Currency 4 5 2 7" xfId="5856" xr:uid="{57C9F6AA-1B3D-4D1A-A3E6-172D9B528963}"/>
    <cellStyle name="Currency 4 5 2 7 2" xfId="17184" xr:uid="{DE5E92C0-FDEF-4D49-B2A5-2808C8380DDE}"/>
    <cellStyle name="Currency 4 5 2 7 2 2" xfId="39840" xr:uid="{34DCF366-4124-4239-AA81-4F0D1F587942}"/>
    <cellStyle name="Currency 4 5 2 7 3" xfId="28512" xr:uid="{CEF5E382-F178-4764-91BF-B700A39E9250}"/>
    <cellStyle name="Currency 4 5 2 8" xfId="11520" xr:uid="{1332630C-F281-4FD8-A6D4-9162FCB9A9AC}"/>
    <cellStyle name="Currency 4 5 2 8 2" xfId="34176" xr:uid="{0FCA1BF6-845E-441A-9B1E-452537FCA118}"/>
    <cellStyle name="Currency 4 5 2 9" xfId="22848" xr:uid="{9D3305F0-3A0A-431D-B27F-1395F21240FA}"/>
    <cellStyle name="Currency 4 5 3" xfId="280" xr:uid="{945A2525-F401-49A5-BB63-B35DC0DAEF13}"/>
    <cellStyle name="Currency 4 5 3 2" xfId="632" xr:uid="{2C54B396-0226-4C1F-9144-3EA5F45CE654}"/>
    <cellStyle name="Currency 4 5 3 2 2" xfId="1336" xr:uid="{B81F8CAA-3171-41DC-8AE7-B73A194EE831}"/>
    <cellStyle name="Currency 4 5 3 2 2 2" xfId="2736" xr:uid="{D26BDB69-9413-4628-9870-A14E619ACFC7}"/>
    <cellStyle name="Currency 4 5 3 2 2 2 2" xfId="5568" xr:uid="{9FD754A2-FEAC-427F-B477-96C2E8921B01}"/>
    <cellStyle name="Currency 4 5 3 2 2 2 2 2" xfId="11232" xr:uid="{EF2A42DC-4212-48D1-9FE0-2D3A702E6D72}"/>
    <cellStyle name="Currency 4 5 3 2 2 2 2 2 2" xfId="22560" xr:uid="{2BFA2F87-2074-45B9-B064-780672E29A45}"/>
    <cellStyle name="Currency 4 5 3 2 2 2 2 2 2 2" xfId="45216" xr:uid="{3F887DD0-349E-4938-ACF8-79CF34878639}"/>
    <cellStyle name="Currency 4 5 3 2 2 2 2 2 3" xfId="33888" xr:uid="{CA283A80-17D2-414B-8D3D-1C2B1366251D}"/>
    <cellStyle name="Currency 4 5 3 2 2 2 2 3" xfId="16896" xr:uid="{DDE26671-B41A-4354-B1B4-563D47787EB0}"/>
    <cellStyle name="Currency 4 5 3 2 2 2 2 3 2" xfId="39552" xr:uid="{66337F58-CB39-49A4-B753-98846B4F1FF1}"/>
    <cellStyle name="Currency 4 5 3 2 2 2 2 4" xfId="28224" xr:uid="{D49958E4-3565-4213-8980-0ACB48AEFD2E}"/>
    <cellStyle name="Currency 4 5 3 2 2 2 3" xfId="8400" xr:uid="{CCA49F18-E4EB-40D4-A5DE-41355656469F}"/>
    <cellStyle name="Currency 4 5 3 2 2 2 3 2" xfId="19728" xr:uid="{EEFD444E-FBA5-4377-B94A-EF713AD1AD84}"/>
    <cellStyle name="Currency 4 5 3 2 2 2 3 2 2" xfId="42384" xr:uid="{A1FF6FC0-6C0F-4980-A344-D24B8BA55B61}"/>
    <cellStyle name="Currency 4 5 3 2 2 2 3 3" xfId="31056" xr:uid="{3962A60F-4B73-4BC2-AEEC-7F91F333D201}"/>
    <cellStyle name="Currency 4 5 3 2 2 2 4" xfId="14064" xr:uid="{4DB1A789-5521-46D0-B3EA-0EAB13911AD9}"/>
    <cellStyle name="Currency 4 5 3 2 2 2 4 2" xfId="36720" xr:uid="{B136D468-8DCE-4579-9342-0B8E181076F3}"/>
    <cellStyle name="Currency 4 5 3 2 2 2 5" xfId="25392" xr:uid="{13CC1DCE-74C3-472C-BD66-9AE56C5DAA5A}"/>
    <cellStyle name="Currency 4 5 3 2 2 3" xfId="4168" xr:uid="{FB7803EA-2755-4A07-9638-9E9D9175868E}"/>
    <cellStyle name="Currency 4 5 3 2 2 3 2" xfId="9832" xr:uid="{A0E1FC85-0A78-4EEB-9614-B2973EEF4857}"/>
    <cellStyle name="Currency 4 5 3 2 2 3 2 2" xfId="21160" xr:uid="{FB5AB248-F7CF-40B9-82AE-B2FC4EF987BD}"/>
    <cellStyle name="Currency 4 5 3 2 2 3 2 2 2" xfId="43816" xr:uid="{78A54BEE-C299-4135-94DD-23B539564266}"/>
    <cellStyle name="Currency 4 5 3 2 2 3 2 3" xfId="32488" xr:uid="{1F8A854D-59B8-4E97-8E39-FFC6DF681813}"/>
    <cellStyle name="Currency 4 5 3 2 2 3 3" xfId="15496" xr:uid="{DF65854D-C39E-4F71-A4EE-2BEE1FDB1A3D}"/>
    <cellStyle name="Currency 4 5 3 2 2 3 3 2" xfId="38152" xr:uid="{865B334E-9301-4BAC-8CD7-8D6EE5A20A22}"/>
    <cellStyle name="Currency 4 5 3 2 2 3 4" xfId="26824" xr:uid="{F434BACF-11F4-40AD-A707-C8793931EF2E}"/>
    <cellStyle name="Currency 4 5 3 2 2 4" xfId="7000" xr:uid="{0AA81BC0-217B-4A37-8AE0-90B9E7DE51B2}"/>
    <cellStyle name="Currency 4 5 3 2 2 4 2" xfId="18328" xr:uid="{57640B6A-D8C3-4A37-8716-2F454CEB2A5D}"/>
    <cellStyle name="Currency 4 5 3 2 2 4 2 2" xfId="40984" xr:uid="{89A3E8AD-552F-49C0-A343-86B593D76DE5}"/>
    <cellStyle name="Currency 4 5 3 2 2 4 3" xfId="29656" xr:uid="{C4798CAD-5B74-4561-9156-CEDDA1C73963}"/>
    <cellStyle name="Currency 4 5 3 2 2 5" xfId="12664" xr:uid="{71335AEF-19A9-4907-A711-FAD649077797}"/>
    <cellStyle name="Currency 4 5 3 2 2 5 2" xfId="35320" xr:uid="{F48B3853-5699-41BA-A27D-D9B73254260E}"/>
    <cellStyle name="Currency 4 5 3 2 2 6" xfId="23992" xr:uid="{DBE14F47-04A4-4FD8-BFE6-F70D57810DF6}"/>
    <cellStyle name="Currency 4 5 3 2 3" xfId="2737" xr:uid="{7FC185C7-6831-47DA-9893-2408AF182C0F}"/>
    <cellStyle name="Currency 4 5 3 2 3 2" xfId="5569" xr:uid="{4F074482-52E0-4E4E-8376-CF60250FDDE9}"/>
    <cellStyle name="Currency 4 5 3 2 3 2 2" xfId="11233" xr:uid="{77CB7479-D676-4981-864B-71883643408C}"/>
    <cellStyle name="Currency 4 5 3 2 3 2 2 2" xfId="22561" xr:uid="{7AEEA21D-268C-4345-948D-CE0C2B67D885}"/>
    <cellStyle name="Currency 4 5 3 2 3 2 2 2 2" xfId="45217" xr:uid="{B1DAA81C-9DB9-457E-91F4-D44D4CF99A3B}"/>
    <cellStyle name="Currency 4 5 3 2 3 2 2 3" xfId="33889" xr:uid="{9C17D6E3-7421-4FCB-8AAB-58E87E2836E4}"/>
    <cellStyle name="Currency 4 5 3 2 3 2 3" xfId="16897" xr:uid="{A2C4C77F-1FAF-4184-B84C-6ECBB512AF24}"/>
    <cellStyle name="Currency 4 5 3 2 3 2 3 2" xfId="39553" xr:uid="{27BF3D81-07BF-442C-8732-DDEC6AE56829}"/>
    <cellStyle name="Currency 4 5 3 2 3 2 4" xfId="28225" xr:uid="{48A242C3-65F7-4DE1-909A-74670F1B19A9}"/>
    <cellStyle name="Currency 4 5 3 2 3 3" xfId="8401" xr:uid="{E3421173-5500-490A-97A9-1DEE6B6CFF05}"/>
    <cellStyle name="Currency 4 5 3 2 3 3 2" xfId="19729" xr:uid="{6E74F343-92E5-43CD-B20D-8BB36631E62E}"/>
    <cellStyle name="Currency 4 5 3 2 3 3 2 2" xfId="42385" xr:uid="{DA645B62-5D4F-4EF6-96C4-99B05CDD7071}"/>
    <cellStyle name="Currency 4 5 3 2 3 3 3" xfId="31057" xr:uid="{E780B40C-C879-4051-B348-91088D5D9219}"/>
    <cellStyle name="Currency 4 5 3 2 3 4" xfId="14065" xr:uid="{0AF667D9-BC12-45AA-AD8E-BB055166F55D}"/>
    <cellStyle name="Currency 4 5 3 2 3 4 2" xfId="36721" xr:uid="{C667CE2C-FC9D-47FA-AE7F-E33E0E7F144C}"/>
    <cellStyle name="Currency 4 5 3 2 3 5" xfId="25393" xr:uid="{06F0C79C-4B2C-4CCA-AFD6-944B19F483A9}"/>
    <cellStyle name="Currency 4 5 3 2 4" xfId="3464" xr:uid="{3E1F0B3B-1A89-452F-9332-73DD169F4CEF}"/>
    <cellStyle name="Currency 4 5 3 2 4 2" xfId="9128" xr:uid="{B2F21317-1DAC-4BF9-86EA-959C68299370}"/>
    <cellStyle name="Currency 4 5 3 2 4 2 2" xfId="20456" xr:uid="{30F66C93-7E84-4CDB-B737-AE93DF9ACD94}"/>
    <cellStyle name="Currency 4 5 3 2 4 2 2 2" xfId="43112" xr:uid="{3C1A0E75-8474-415B-8D67-F73314F9D688}"/>
    <cellStyle name="Currency 4 5 3 2 4 2 3" xfId="31784" xr:uid="{4ABFC364-C701-4E9D-A87F-1FC9098E3EB6}"/>
    <cellStyle name="Currency 4 5 3 2 4 3" xfId="14792" xr:uid="{F791753B-4C06-4B94-9352-EEE2D2AD34F9}"/>
    <cellStyle name="Currency 4 5 3 2 4 3 2" xfId="37448" xr:uid="{11CDAD6E-7FD7-4634-9132-FA98B7B0DD47}"/>
    <cellStyle name="Currency 4 5 3 2 4 4" xfId="26120" xr:uid="{0F01A455-4159-4C59-BEB1-A66DD930EFD5}"/>
    <cellStyle name="Currency 4 5 3 2 5" xfId="6296" xr:uid="{9AD0C81A-1093-4B6D-80B1-712826A65E90}"/>
    <cellStyle name="Currency 4 5 3 2 5 2" xfId="17624" xr:uid="{645B54E0-F287-4CCB-AF19-12AB065B1C4A}"/>
    <cellStyle name="Currency 4 5 3 2 5 2 2" xfId="40280" xr:uid="{B1F6104F-4077-4855-A510-CAA6D8124B90}"/>
    <cellStyle name="Currency 4 5 3 2 5 3" xfId="28952" xr:uid="{F9E538DC-592A-4A0E-9E52-B1840AAE03EE}"/>
    <cellStyle name="Currency 4 5 3 2 6" xfId="11960" xr:uid="{43A66265-9505-4357-8815-C9A456915858}"/>
    <cellStyle name="Currency 4 5 3 2 6 2" xfId="34616" xr:uid="{1D2649A9-63CE-47B9-8EC4-D80E9DBA47F5}"/>
    <cellStyle name="Currency 4 5 3 2 7" xfId="23288" xr:uid="{F6294DF0-0B4A-461F-B304-EC852DB73AAB}"/>
    <cellStyle name="Currency 4 5 3 3" xfId="984" xr:uid="{F3CDB427-E3B5-4C3B-A202-A85FE9566A94}"/>
    <cellStyle name="Currency 4 5 3 3 2" xfId="2738" xr:uid="{D3770706-ACAE-49F6-B52A-651E35069037}"/>
    <cellStyle name="Currency 4 5 3 3 2 2" xfId="5570" xr:uid="{566CCE92-198B-41C5-AD2D-2B90C8FB9BA4}"/>
    <cellStyle name="Currency 4 5 3 3 2 2 2" xfId="11234" xr:uid="{3AB7F1C9-11F1-489A-A760-FA4D413B116F}"/>
    <cellStyle name="Currency 4 5 3 3 2 2 2 2" xfId="22562" xr:uid="{66EE2F97-AA5C-4C38-87FC-C13FCF3F179D}"/>
    <cellStyle name="Currency 4 5 3 3 2 2 2 2 2" xfId="45218" xr:uid="{842BD02A-C8FB-4B11-BA6C-8BC937C3668F}"/>
    <cellStyle name="Currency 4 5 3 3 2 2 2 3" xfId="33890" xr:uid="{E60C1534-C178-4475-AC74-AEE1D7EC9D9F}"/>
    <cellStyle name="Currency 4 5 3 3 2 2 3" xfId="16898" xr:uid="{4216F32F-5633-4A2E-A7AB-8C4AB06EFAE0}"/>
    <cellStyle name="Currency 4 5 3 3 2 2 3 2" xfId="39554" xr:uid="{12FF9595-FB13-4C89-8B41-DD07ABDAE544}"/>
    <cellStyle name="Currency 4 5 3 3 2 2 4" xfId="28226" xr:uid="{2D0972F2-69CC-476D-8776-CC6290FBBABC}"/>
    <cellStyle name="Currency 4 5 3 3 2 3" xfId="8402" xr:uid="{4C438C78-CFAA-4834-AAF0-1696250F7F66}"/>
    <cellStyle name="Currency 4 5 3 3 2 3 2" xfId="19730" xr:uid="{6FB69520-0978-4CD7-A52F-CFED7FDF953D}"/>
    <cellStyle name="Currency 4 5 3 3 2 3 2 2" xfId="42386" xr:uid="{B949AA49-C3C4-4ABD-96DC-D7AA9EE90B17}"/>
    <cellStyle name="Currency 4 5 3 3 2 3 3" xfId="31058" xr:uid="{AA7F42DC-7F00-4B38-A4A8-ACF34C4D82A6}"/>
    <cellStyle name="Currency 4 5 3 3 2 4" xfId="14066" xr:uid="{6F795801-3DAE-44A3-B366-900DDE146005}"/>
    <cellStyle name="Currency 4 5 3 3 2 4 2" xfId="36722" xr:uid="{384FEA82-146F-4B8D-9521-33C11CFEC7C4}"/>
    <cellStyle name="Currency 4 5 3 3 2 5" xfId="25394" xr:uid="{23C41702-D456-41DF-86B1-0792F97570D2}"/>
    <cellStyle name="Currency 4 5 3 3 3" xfId="3816" xr:uid="{4481E2F9-7776-4A02-8A53-DA3D6ADF8840}"/>
    <cellStyle name="Currency 4 5 3 3 3 2" xfId="9480" xr:uid="{1FF278AB-235F-4935-8C79-066625352515}"/>
    <cellStyle name="Currency 4 5 3 3 3 2 2" xfId="20808" xr:uid="{6CD68D84-7317-44F0-83DF-565C2EB9A7D2}"/>
    <cellStyle name="Currency 4 5 3 3 3 2 2 2" xfId="43464" xr:uid="{06A81816-5AC9-4544-9F3F-25B8B39328CC}"/>
    <cellStyle name="Currency 4 5 3 3 3 2 3" xfId="32136" xr:uid="{EFC8A0F3-DBFA-4001-B26B-02113FB86516}"/>
    <cellStyle name="Currency 4 5 3 3 3 3" xfId="15144" xr:uid="{978D599D-AD40-4407-A149-7008DC2E5122}"/>
    <cellStyle name="Currency 4 5 3 3 3 3 2" xfId="37800" xr:uid="{4A0C5CEE-DCB5-4856-8DBA-4FE7C37162DB}"/>
    <cellStyle name="Currency 4 5 3 3 3 4" xfId="26472" xr:uid="{E756B080-8F15-4DAF-A176-69681AA5E623}"/>
    <cellStyle name="Currency 4 5 3 3 4" xfId="6648" xr:uid="{D9AA6633-60AC-47E6-89CB-8DF6A239A5EB}"/>
    <cellStyle name="Currency 4 5 3 3 4 2" xfId="17976" xr:uid="{EFD82505-CC19-4BE5-B39F-531B02EE7401}"/>
    <cellStyle name="Currency 4 5 3 3 4 2 2" xfId="40632" xr:uid="{70DC2739-AB24-4B66-9C4C-BBD14BB5666D}"/>
    <cellStyle name="Currency 4 5 3 3 4 3" xfId="29304" xr:uid="{2EC703C5-B988-42A7-B5C3-BF2604368F55}"/>
    <cellStyle name="Currency 4 5 3 3 5" xfId="12312" xr:uid="{2DAEB3B9-8184-457B-9A20-26D63044B131}"/>
    <cellStyle name="Currency 4 5 3 3 5 2" xfId="34968" xr:uid="{DA8D3E88-C42E-4867-A409-0EA9785ED068}"/>
    <cellStyle name="Currency 4 5 3 3 6" xfId="23640" xr:uid="{2FC84AF5-BBD4-4F89-86BF-C86310051BF7}"/>
    <cellStyle name="Currency 4 5 3 4" xfId="2739" xr:uid="{45C474FE-96A3-4CE4-8C0D-006968BEE9A1}"/>
    <cellStyle name="Currency 4 5 3 4 2" xfId="5571" xr:uid="{30C579B2-5496-4358-A212-F300BE4EC738}"/>
    <cellStyle name="Currency 4 5 3 4 2 2" xfId="11235" xr:uid="{13E0F117-2535-44DC-996B-F2D0DC11E9DE}"/>
    <cellStyle name="Currency 4 5 3 4 2 2 2" xfId="22563" xr:uid="{4FE7050C-309A-43F3-B6CB-3EB0A471BB57}"/>
    <cellStyle name="Currency 4 5 3 4 2 2 2 2" xfId="45219" xr:uid="{1B916B9B-9777-4C56-8618-3F4DBB7C7B9A}"/>
    <cellStyle name="Currency 4 5 3 4 2 2 3" xfId="33891" xr:uid="{F09B8A5E-E624-4F55-9F17-8D4CB1DC82E3}"/>
    <cellStyle name="Currency 4 5 3 4 2 3" xfId="16899" xr:uid="{9386312F-5878-4024-82C0-A54AAB099DB9}"/>
    <cellStyle name="Currency 4 5 3 4 2 3 2" xfId="39555" xr:uid="{C56504B2-A81F-40D3-A503-D821B6B6C7C1}"/>
    <cellStyle name="Currency 4 5 3 4 2 4" xfId="28227" xr:uid="{FDE96E6B-6914-418D-A11B-C2EC036B216C}"/>
    <cellStyle name="Currency 4 5 3 4 3" xfId="8403" xr:uid="{6BA5BA57-414B-4ABA-B1AA-ABFF27B9A21C}"/>
    <cellStyle name="Currency 4 5 3 4 3 2" xfId="19731" xr:uid="{88F0701A-2A38-4852-8054-9C7FD1DC7BCC}"/>
    <cellStyle name="Currency 4 5 3 4 3 2 2" xfId="42387" xr:uid="{886E029E-EA5A-4E2A-B3F5-AEFBF88343AC}"/>
    <cellStyle name="Currency 4 5 3 4 3 3" xfId="31059" xr:uid="{74853F29-08FE-420D-887F-10C4E78F748E}"/>
    <cellStyle name="Currency 4 5 3 4 4" xfId="14067" xr:uid="{3374A723-EEFF-4EDA-97AC-36D7D06056CD}"/>
    <cellStyle name="Currency 4 5 3 4 4 2" xfId="36723" xr:uid="{EAE01455-D143-439A-8E38-E8C03FE114C5}"/>
    <cellStyle name="Currency 4 5 3 4 5" xfId="25395" xr:uid="{94B5481B-177F-4D48-8918-1C6B7B1C50FA}"/>
    <cellStyle name="Currency 4 5 3 5" xfId="3112" xr:uid="{B698D95A-2125-43D1-8974-F5FCF5663D21}"/>
    <cellStyle name="Currency 4 5 3 5 2" xfId="8776" xr:uid="{FDB4827D-F65E-47DD-A2F3-33D6875E27BC}"/>
    <cellStyle name="Currency 4 5 3 5 2 2" xfId="20104" xr:uid="{CFC18FFB-3740-46C1-9AA2-941127F013E7}"/>
    <cellStyle name="Currency 4 5 3 5 2 2 2" xfId="42760" xr:uid="{6E276340-CD6A-4D1C-8C6F-B26B3A0AE6A8}"/>
    <cellStyle name="Currency 4 5 3 5 2 3" xfId="31432" xr:uid="{F579CAEF-48A2-46E1-AA73-122CF05FF71D}"/>
    <cellStyle name="Currency 4 5 3 5 3" xfId="14440" xr:uid="{5272B5B2-89BD-4FD1-A679-44634D8B7F4E}"/>
    <cellStyle name="Currency 4 5 3 5 3 2" xfId="37096" xr:uid="{B77033A4-D4B6-4148-9BE2-8566BF29C22F}"/>
    <cellStyle name="Currency 4 5 3 5 4" xfId="25768" xr:uid="{E9D49CBB-763B-4D03-ADCB-BC9BB12FA650}"/>
    <cellStyle name="Currency 4 5 3 6" xfId="5944" xr:uid="{B2F50A82-F249-43EE-91B1-6CC460F6696C}"/>
    <cellStyle name="Currency 4 5 3 6 2" xfId="17272" xr:uid="{FEDE4751-81F6-4142-9CE7-ECD171278E0C}"/>
    <cellStyle name="Currency 4 5 3 6 2 2" xfId="39928" xr:uid="{B2F9DDF2-CD63-4630-A065-B39A3B3851D9}"/>
    <cellStyle name="Currency 4 5 3 6 3" xfId="28600" xr:uid="{4934A7AC-9F94-47C8-88DF-7C5256455A1C}"/>
    <cellStyle name="Currency 4 5 3 7" xfId="11608" xr:uid="{8B201525-EA32-487E-82CF-FD9061F669EE}"/>
    <cellStyle name="Currency 4 5 3 7 2" xfId="34264" xr:uid="{8FD192B5-3D04-41BC-A2B7-CB952B320710}"/>
    <cellStyle name="Currency 4 5 3 8" xfId="22936" xr:uid="{1C4EA032-032B-4944-A9C6-1427C4C4E6C5}"/>
    <cellStyle name="Currency 4 5 4" xfId="456" xr:uid="{120E63A7-F69C-4C55-8002-B224AC29CC0E}"/>
    <cellStyle name="Currency 4 5 4 2" xfId="1160" xr:uid="{BF4D520C-18C9-4887-BD53-ACE68A50E0D0}"/>
    <cellStyle name="Currency 4 5 4 2 2" xfId="2740" xr:uid="{8B401103-58F6-4310-9AA8-8B4AF43C9485}"/>
    <cellStyle name="Currency 4 5 4 2 2 2" xfId="5572" xr:uid="{58A7D52A-EC32-4CE0-B1FC-71E665D14983}"/>
    <cellStyle name="Currency 4 5 4 2 2 2 2" xfId="11236" xr:uid="{9BF44191-79B2-4938-B53F-5959487ACC49}"/>
    <cellStyle name="Currency 4 5 4 2 2 2 2 2" xfId="22564" xr:uid="{A0F60F66-C468-41AC-85C8-103F16616DCB}"/>
    <cellStyle name="Currency 4 5 4 2 2 2 2 2 2" xfId="45220" xr:uid="{A7DC6500-97C0-4381-8874-B256E1B3DEBF}"/>
    <cellStyle name="Currency 4 5 4 2 2 2 2 3" xfId="33892" xr:uid="{7E9F947F-CA7F-4DC1-947E-BAB625B30B14}"/>
    <cellStyle name="Currency 4 5 4 2 2 2 3" xfId="16900" xr:uid="{9BB44F0A-16A8-4CBD-96CB-87F1BF12917E}"/>
    <cellStyle name="Currency 4 5 4 2 2 2 3 2" xfId="39556" xr:uid="{689F96E9-24FF-4DFD-9A46-95D407B366C8}"/>
    <cellStyle name="Currency 4 5 4 2 2 2 4" xfId="28228" xr:uid="{25487527-83AC-40AF-803A-2A08E64155B3}"/>
    <cellStyle name="Currency 4 5 4 2 2 3" xfId="8404" xr:uid="{0114879A-9871-4F6D-855B-0CF61024EFDB}"/>
    <cellStyle name="Currency 4 5 4 2 2 3 2" xfId="19732" xr:uid="{F500584D-9D0E-45BC-9150-DF174CC2CD4A}"/>
    <cellStyle name="Currency 4 5 4 2 2 3 2 2" xfId="42388" xr:uid="{BC03D8E4-7395-4199-853D-D74E20FD1264}"/>
    <cellStyle name="Currency 4 5 4 2 2 3 3" xfId="31060" xr:uid="{4092B64C-EF95-4374-BD41-EE03BB8CF741}"/>
    <cellStyle name="Currency 4 5 4 2 2 4" xfId="14068" xr:uid="{F9253576-4124-4163-AFC0-C76D1943059C}"/>
    <cellStyle name="Currency 4 5 4 2 2 4 2" xfId="36724" xr:uid="{ED6D3A35-BBD0-44D6-836B-A81BA5B59D2C}"/>
    <cellStyle name="Currency 4 5 4 2 2 5" xfId="25396" xr:uid="{EFFDA4E0-1100-4CF7-8D21-7B65D36A1043}"/>
    <cellStyle name="Currency 4 5 4 2 3" xfId="3992" xr:uid="{421A32C1-A9B5-48BC-A4C5-786CEA77D29E}"/>
    <cellStyle name="Currency 4 5 4 2 3 2" xfId="9656" xr:uid="{43D4F5A1-3EE8-48E7-94FC-E8BC1BDE87C9}"/>
    <cellStyle name="Currency 4 5 4 2 3 2 2" xfId="20984" xr:uid="{B47D3499-9758-4E91-9304-7247CE7EB723}"/>
    <cellStyle name="Currency 4 5 4 2 3 2 2 2" xfId="43640" xr:uid="{C1D776F7-ADBD-4E6F-866E-D785E3F79C09}"/>
    <cellStyle name="Currency 4 5 4 2 3 2 3" xfId="32312" xr:uid="{E273015A-7B7A-460F-81AE-2A78702BB2C4}"/>
    <cellStyle name="Currency 4 5 4 2 3 3" xfId="15320" xr:uid="{BE54D114-05E1-4782-AA56-FC9121A47D38}"/>
    <cellStyle name="Currency 4 5 4 2 3 3 2" xfId="37976" xr:uid="{3DC96653-07C2-43A1-8EB3-C3C63EDE7A9C}"/>
    <cellStyle name="Currency 4 5 4 2 3 4" xfId="26648" xr:uid="{CF583397-F8EE-4ECC-9B05-CB47C9557CBE}"/>
    <cellStyle name="Currency 4 5 4 2 4" xfId="6824" xr:uid="{74AE9ACF-6B59-4184-B677-1E212FB48934}"/>
    <cellStyle name="Currency 4 5 4 2 4 2" xfId="18152" xr:uid="{F9518970-BD42-4757-ADE8-CF5F48181AEF}"/>
    <cellStyle name="Currency 4 5 4 2 4 2 2" xfId="40808" xr:uid="{288839D5-1B6D-40E4-BA30-6501454FA950}"/>
    <cellStyle name="Currency 4 5 4 2 4 3" xfId="29480" xr:uid="{AD4285A4-BEB8-4FDA-90CE-1BB507E92C43}"/>
    <cellStyle name="Currency 4 5 4 2 5" xfId="12488" xr:uid="{B50494C1-5067-4A38-B0F0-FD9A3D556061}"/>
    <cellStyle name="Currency 4 5 4 2 5 2" xfId="35144" xr:uid="{041584C2-F7BD-4E29-B17F-24541F6AD992}"/>
    <cellStyle name="Currency 4 5 4 2 6" xfId="23816" xr:uid="{F7DC889B-8681-447E-8FB0-9E7F2534A13A}"/>
    <cellStyle name="Currency 4 5 4 3" xfId="2741" xr:uid="{652E4D24-BF5F-4EA5-93E5-CA69F64534F0}"/>
    <cellStyle name="Currency 4 5 4 3 2" xfId="5573" xr:uid="{47C824DA-1EAF-46B6-85AC-722164FB6EEC}"/>
    <cellStyle name="Currency 4 5 4 3 2 2" xfId="11237" xr:uid="{3DA86B2C-45D4-4120-B2D6-601F4EE54174}"/>
    <cellStyle name="Currency 4 5 4 3 2 2 2" xfId="22565" xr:uid="{88A9EEF3-1155-4188-9A91-ECB88EBF0B0C}"/>
    <cellStyle name="Currency 4 5 4 3 2 2 2 2" xfId="45221" xr:uid="{C84822FA-63F7-4B27-9ED6-2981488474B2}"/>
    <cellStyle name="Currency 4 5 4 3 2 2 3" xfId="33893" xr:uid="{72859508-91F2-4326-87B7-071C9C3C4877}"/>
    <cellStyle name="Currency 4 5 4 3 2 3" xfId="16901" xr:uid="{8017C567-553E-495F-9458-763CCB29E747}"/>
    <cellStyle name="Currency 4 5 4 3 2 3 2" xfId="39557" xr:uid="{13E9C979-1C11-4126-A2E2-85032F15DCD3}"/>
    <cellStyle name="Currency 4 5 4 3 2 4" xfId="28229" xr:uid="{B14DDE15-BCA2-4BA6-B4B1-F8C92B97D0CF}"/>
    <cellStyle name="Currency 4 5 4 3 3" xfId="8405" xr:uid="{83ECA6F1-6FB5-46AE-8304-BE17E843A528}"/>
    <cellStyle name="Currency 4 5 4 3 3 2" xfId="19733" xr:uid="{7FD31419-C682-49A7-95B0-55B84CCFCBC5}"/>
    <cellStyle name="Currency 4 5 4 3 3 2 2" xfId="42389" xr:uid="{6F8CBD6F-F27B-4009-A3D7-C94A744C2423}"/>
    <cellStyle name="Currency 4 5 4 3 3 3" xfId="31061" xr:uid="{B34CF29A-B627-4C32-AC6F-FF975FD0BEEA}"/>
    <cellStyle name="Currency 4 5 4 3 4" xfId="14069" xr:uid="{6D5D7F31-E6E1-4F9B-904F-11EF64723458}"/>
    <cellStyle name="Currency 4 5 4 3 4 2" xfId="36725" xr:uid="{C3E9CA81-1C44-4F58-AB64-015988819799}"/>
    <cellStyle name="Currency 4 5 4 3 5" xfId="25397" xr:uid="{5F18C858-37FB-4CCC-B517-09C1611C4449}"/>
    <cellStyle name="Currency 4 5 4 4" xfId="3288" xr:uid="{0E999000-9187-4588-AFB2-2267AD1C7307}"/>
    <cellStyle name="Currency 4 5 4 4 2" xfId="8952" xr:uid="{338364FA-4A25-4114-96A7-32BEE232CEC2}"/>
    <cellStyle name="Currency 4 5 4 4 2 2" xfId="20280" xr:uid="{536968BD-9064-471D-B25C-F6022C0425ED}"/>
    <cellStyle name="Currency 4 5 4 4 2 2 2" xfId="42936" xr:uid="{4932DA4F-B031-4E85-A0B6-596A137C6BC3}"/>
    <cellStyle name="Currency 4 5 4 4 2 3" xfId="31608" xr:uid="{D78AFAA3-7C97-4E2D-A1A4-D2D335CEC4A5}"/>
    <cellStyle name="Currency 4 5 4 4 3" xfId="14616" xr:uid="{BAA6F6BD-5666-4769-8484-D5BE2A60594F}"/>
    <cellStyle name="Currency 4 5 4 4 3 2" xfId="37272" xr:uid="{C3F3E634-037B-42C5-9875-603432733C4F}"/>
    <cellStyle name="Currency 4 5 4 4 4" xfId="25944" xr:uid="{7067748E-D8CA-4490-8EAE-BA2F4C178293}"/>
    <cellStyle name="Currency 4 5 4 5" xfId="6120" xr:uid="{4168250B-EF71-4A15-9D00-EB1042A4C6C8}"/>
    <cellStyle name="Currency 4 5 4 5 2" xfId="17448" xr:uid="{7B85513C-5348-4A86-A56D-7C3AF746F797}"/>
    <cellStyle name="Currency 4 5 4 5 2 2" xfId="40104" xr:uid="{2B292C5B-52E1-478B-83A8-BABD96A1F2C7}"/>
    <cellStyle name="Currency 4 5 4 5 3" xfId="28776" xr:uid="{AEA0E36D-5355-45A4-AD15-93079BC2A526}"/>
    <cellStyle name="Currency 4 5 4 6" xfId="11784" xr:uid="{B674298C-C77A-4FC0-A6B9-635B40BDB4D2}"/>
    <cellStyle name="Currency 4 5 4 6 2" xfId="34440" xr:uid="{821E8775-8E58-456B-8DAE-0096F9A71BFD}"/>
    <cellStyle name="Currency 4 5 4 7" xfId="23112" xr:uid="{EEBC99A8-FD1A-4EC9-B7A5-E8427B4FAF9E}"/>
    <cellStyle name="Currency 4 5 5" xfId="808" xr:uid="{827F68A2-CBA4-420F-8872-2623800F24D6}"/>
    <cellStyle name="Currency 4 5 5 2" xfId="2742" xr:uid="{BE51FAD9-EFEF-47E3-A12D-494DD0E05424}"/>
    <cellStyle name="Currency 4 5 5 2 2" xfId="5574" xr:uid="{A4A51C45-23E4-44BE-83FC-A4C06AEF7880}"/>
    <cellStyle name="Currency 4 5 5 2 2 2" xfId="11238" xr:uid="{945C56F7-6B81-4DA3-9225-68BC39781AC7}"/>
    <cellStyle name="Currency 4 5 5 2 2 2 2" xfId="22566" xr:uid="{8F5FF3E4-5EEC-4D2D-86B8-FE063DD691DF}"/>
    <cellStyle name="Currency 4 5 5 2 2 2 2 2" xfId="45222" xr:uid="{A3E6BD61-407A-46E2-BB7A-4AE3F37C575D}"/>
    <cellStyle name="Currency 4 5 5 2 2 2 3" xfId="33894" xr:uid="{0D21942E-82C8-4089-AD92-3C166C549077}"/>
    <cellStyle name="Currency 4 5 5 2 2 3" xfId="16902" xr:uid="{5FF9B086-B684-404E-8830-6C1187260D52}"/>
    <cellStyle name="Currency 4 5 5 2 2 3 2" xfId="39558" xr:uid="{49370690-D60E-44EA-B0F6-EDE736DE6473}"/>
    <cellStyle name="Currency 4 5 5 2 2 4" xfId="28230" xr:uid="{6ED0AA75-8E8C-4498-BD45-BEC78150FEE6}"/>
    <cellStyle name="Currency 4 5 5 2 3" xfId="8406" xr:uid="{9BF08207-F3BE-4A78-B5FB-A0A6CCE97357}"/>
    <cellStyle name="Currency 4 5 5 2 3 2" xfId="19734" xr:uid="{355CB930-109C-433F-A0B2-2F558AD7EF5A}"/>
    <cellStyle name="Currency 4 5 5 2 3 2 2" xfId="42390" xr:uid="{E84528C7-2586-46C7-9D24-2524E3D7D279}"/>
    <cellStyle name="Currency 4 5 5 2 3 3" xfId="31062" xr:uid="{6B5C199D-3451-4890-AEEE-3971D9ED28DB}"/>
    <cellStyle name="Currency 4 5 5 2 4" xfId="14070" xr:uid="{685E8E9F-CC99-4E2D-B5AD-CCF9E3AE8850}"/>
    <cellStyle name="Currency 4 5 5 2 4 2" xfId="36726" xr:uid="{9546FD80-7D68-4879-BCE2-DBDC911042D2}"/>
    <cellStyle name="Currency 4 5 5 2 5" xfId="25398" xr:uid="{3C26C174-0414-47D0-B0AD-4406AA17D4C8}"/>
    <cellStyle name="Currency 4 5 5 3" xfId="3640" xr:uid="{2E74F718-E312-43BB-9301-A8B224B9A6F2}"/>
    <cellStyle name="Currency 4 5 5 3 2" xfId="9304" xr:uid="{2B90E98A-DEF7-4920-AC4B-C9018C5B3C7A}"/>
    <cellStyle name="Currency 4 5 5 3 2 2" xfId="20632" xr:uid="{E0C3FF8F-A46D-4BCC-9E7B-258CE7AA43A3}"/>
    <cellStyle name="Currency 4 5 5 3 2 2 2" xfId="43288" xr:uid="{B375A1A3-9CB9-4D0B-9995-251FBC7267C2}"/>
    <cellStyle name="Currency 4 5 5 3 2 3" xfId="31960" xr:uid="{D0269F4C-7DAD-4033-ADCE-803297731C6D}"/>
    <cellStyle name="Currency 4 5 5 3 3" xfId="14968" xr:uid="{C410E444-C55F-4851-9D44-444A0862D973}"/>
    <cellStyle name="Currency 4 5 5 3 3 2" xfId="37624" xr:uid="{8900A2AB-F0B4-43D7-B3DB-4C2640BF0C35}"/>
    <cellStyle name="Currency 4 5 5 3 4" xfId="26296" xr:uid="{2C137B88-AEF2-4F11-8710-661F24EB94E9}"/>
    <cellStyle name="Currency 4 5 5 4" xfId="6472" xr:uid="{41D93859-3C43-44E4-AD81-1D79784878DF}"/>
    <cellStyle name="Currency 4 5 5 4 2" xfId="17800" xr:uid="{4FACCF05-5A9A-414E-AFA2-F40557CAE1E4}"/>
    <cellStyle name="Currency 4 5 5 4 2 2" xfId="40456" xr:uid="{A097053D-12B7-4397-983B-6A7125B61977}"/>
    <cellStyle name="Currency 4 5 5 4 3" xfId="29128" xr:uid="{184DF0C2-0F76-4686-923D-4616BB111DF1}"/>
    <cellStyle name="Currency 4 5 5 5" xfId="12136" xr:uid="{B7EDD3FF-30DB-4994-A33C-46BD889B63EF}"/>
    <cellStyle name="Currency 4 5 5 5 2" xfId="34792" xr:uid="{6D156942-89B1-40BA-A383-077120E4EE9B}"/>
    <cellStyle name="Currency 4 5 5 6" xfId="23464" xr:uid="{D36E7504-B244-48AE-8221-1EEEEE38C914}"/>
    <cellStyle name="Currency 4 5 6" xfId="2743" xr:uid="{4AC72B04-54C6-46D5-9714-F59C016C358E}"/>
    <cellStyle name="Currency 4 5 6 2" xfId="5575" xr:uid="{DAAFE618-656D-4329-A925-3D11E5D1F158}"/>
    <cellStyle name="Currency 4 5 6 2 2" xfId="11239" xr:uid="{88BF476E-9C6D-4B7C-BEF9-FC183311A193}"/>
    <cellStyle name="Currency 4 5 6 2 2 2" xfId="22567" xr:uid="{8FFBCD46-EBD1-42D9-BFBF-DCED71882C6A}"/>
    <cellStyle name="Currency 4 5 6 2 2 2 2" xfId="45223" xr:uid="{6477C902-9683-4136-A847-C24AB419F94E}"/>
    <cellStyle name="Currency 4 5 6 2 2 3" xfId="33895" xr:uid="{B5918551-A092-4C53-84D2-897BFBC2EB96}"/>
    <cellStyle name="Currency 4 5 6 2 3" xfId="16903" xr:uid="{9D86FE7C-5721-4AEE-8962-07BC24E1CEFD}"/>
    <cellStyle name="Currency 4 5 6 2 3 2" xfId="39559" xr:uid="{35A2B4D6-7EAC-43B3-BC14-BEAB48271E7B}"/>
    <cellStyle name="Currency 4 5 6 2 4" xfId="28231" xr:uid="{8A99CB1D-EBA8-4085-A1BC-FB41AF218CA9}"/>
    <cellStyle name="Currency 4 5 6 3" xfId="8407" xr:uid="{08AFFBEA-8B0F-4E27-81AC-BEF83DA2E1A8}"/>
    <cellStyle name="Currency 4 5 6 3 2" xfId="19735" xr:uid="{2B5B3EEA-A832-49AC-9893-ABF14D158CF0}"/>
    <cellStyle name="Currency 4 5 6 3 2 2" xfId="42391" xr:uid="{7FC3D163-81B3-422B-ADFC-443460AA9AE2}"/>
    <cellStyle name="Currency 4 5 6 3 3" xfId="31063" xr:uid="{8BD2BF36-8E00-4CD1-A29E-B46BED3923CC}"/>
    <cellStyle name="Currency 4 5 6 4" xfId="14071" xr:uid="{AA2D25E0-62F3-4A58-BDB6-8534D3E47F0A}"/>
    <cellStyle name="Currency 4 5 6 4 2" xfId="36727" xr:uid="{F652F4DA-D18B-4C7D-994C-C2090F12F5BD}"/>
    <cellStyle name="Currency 4 5 6 5" xfId="25399" xr:uid="{629F2AC6-B386-468E-85DA-E2DC9D97A29E}"/>
    <cellStyle name="Currency 4 5 7" xfId="2936" xr:uid="{A910FCE3-5784-4F79-8D66-ED9AA0887624}"/>
    <cellStyle name="Currency 4 5 7 2" xfId="8600" xr:uid="{D958B503-4314-4C22-A918-FA735CC12622}"/>
    <cellStyle name="Currency 4 5 7 2 2" xfId="19928" xr:uid="{F866C334-0463-4EDA-B6B3-C5F31D3EAD90}"/>
    <cellStyle name="Currency 4 5 7 2 2 2" xfId="42584" xr:uid="{D535F802-E56A-4F2A-B055-9937B8C80777}"/>
    <cellStyle name="Currency 4 5 7 2 3" xfId="31256" xr:uid="{B39655A0-DC4D-4138-AB49-06DFCE864224}"/>
    <cellStyle name="Currency 4 5 7 3" xfId="14264" xr:uid="{3DCAF90E-027D-4560-AB47-708B452C9C28}"/>
    <cellStyle name="Currency 4 5 7 3 2" xfId="36920" xr:uid="{2A182758-F17F-48F4-9B01-51A0BC0903A4}"/>
    <cellStyle name="Currency 4 5 7 4" xfId="25592" xr:uid="{D37FC3D7-CBE3-4426-972F-CADE15D639C4}"/>
    <cellStyle name="Currency 4 5 8" xfId="5768" xr:uid="{D4FBCF78-82DA-4AE9-BFD1-EE7EB8425AC5}"/>
    <cellStyle name="Currency 4 5 8 2" xfId="17096" xr:uid="{6FCEA48F-0EB8-4AD8-B8FE-364BF0B8875B}"/>
    <cellStyle name="Currency 4 5 8 2 2" xfId="39752" xr:uid="{4AF24F17-33D7-4331-BFC1-08F233D83876}"/>
    <cellStyle name="Currency 4 5 8 3" xfId="28424" xr:uid="{718153D1-5B38-42CD-9F5C-BAB058C71370}"/>
    <cellStyle name="Currency 4 5 9" xfId="11432" xr:uid="{D848266B-A62A-4EEF-ABF1-926C22A2352A}"/>
    <cellStyle name="Currency 4 5 9 2" xfId="34088" xr:uid="{4E44EDAC-DD5D-48BA-B3C0-9CE8C4C11CD8}"/>
    <cellStyle name="Currency 4 6" xfId="159" xr:uid="{DC8C17AB-1CB0-449F-96B5-D78766C56B92}"/>
    <cellStyle name="Currency 4 6 2" xfId="335" xr:uid="{38BF5086-B623-4868-A344-56406C78CDDB}"/>
    <cellStyle name="Currency 4 6 2 2" xfId="687" xr:uid="{0E8C0F40-C02A-456D-9D0D-EDAF2DA8CAF3}"/>
    <cellStyle name="Currency 4 6 2 2 2" xfId="1391" xr:uid="{94530BB2-767E-4453-A475-60B4D42E8102}"/>
    <cellStyle name="Currency 4 6 2 2 2 2" xfId="2744" xr:uid="{DB26954D-37D9-43CE-BB12-2AC68F549DFA}"/>
    <cellStyle name="Currency 4 6 2 2 2 2 2" xfId="5576" xr:uid="{31191D4F-B774-420F-8F82-AED80906D9D0}"/>
    <cellStyle name="Currency 4 6 2 2 2 2 2 2" xfId="11240" xr:uid="{DDE0DB43-44E9-4AD7-9642-C0BB968B9108}"/>
    <cellStyle name="Currency 4 6 2 2 2 2 2 2 2" xfId="22568" xr:uid="{EDE7FD8C-DFF8-481E-8B86-04F1F2C15107}"/>
    <cellStyle name="Currency 4 6 2 2 2 2 2 2 2 2" xfId="45224" xr:uid="{530CB469-8CEF-4CE4-A8DE-34228C200FE7}"/>
    <cellStyle name="Currency 4 6 2 2 2 2 2 2 3" xfId="33896" xr:uid="{E62D6EAB-8845-4724-AAE6-D5D8466DDAF6}"/>
    <cellStyle name="Currency 4 6 2 2 2 2 2 3" xfId="16904" xr:uid="{DBF246C6-8FDD-4393-B9D4-79D93F526629}"/>
    <cellStyle name="Currency 4 6 2 2 2 2 2 3 2" xfId="39560" xr:uid="{753EFB32-93F1-49C7-B0EE-5A1B9E3310E7}"/>
    <cellStyle name="Currency 4 6 2 2 2 2 2 4" xfId="28232" xr:uid="{B5820EBC-3699-420A-A104-3485E457FC64}"/>
    <cellStyle name="Currency 4 6 2 2 2 2 3" xfId="8408" xr:uid="{4F58C287-1573-498B-AB01-AE2343715D65}"/>
    <cellStyle name="Currency 4 6 2 2 2 2 3 2" xfId="19736" xr:uid="{135912AC-4CD4-4B8D-A748-081E3DA668DE}"/>
    <cellStyle name="Currency 4 6 2 2 2 2 3 2 2" xfId="42392" xr:uid="{7866FDC2-F543-4804-BC88-D4D124BA5670}"/>
    <cellStyle name="Currency 4 6 2 2 2 2 3 3" xfId="31064" xr:uid="{D7567CD7-6894-41D9-947F-FA2E3F472536}"/>
    <cellStyle name="Currency 4 6 2 2 2 2 4" xfId="14072" xr:uid="{4C146F63-ECC0-4BDB-A65B-64DF8FDC3DD6}"/>
    <cellStyle name="Currency 4 6 2 2 2 2 4 2" xfId="36728" xr:uid="{08511619-9122-4EBD-9E67-B5555CA3DEE1}"/>
    <cellStyle name="Currency 4 6 2 2 2 2 5" xfId="25400" xr:uid="{D9308C2F-E74C-4CE6-924A-9E2EB5D31551}"/>
    <cellStyle name="Currency 4 6 2 2 2 3" xfId="4223" xr:uid="{08DE45F8-E87F-4B71-95D2-44556252382E}"/>
    <cellStyle name="Currency 4 6 2 2 2 3 2" xfId="9887" xr:uid="{793CB10E-A81B-4568-9EBA-FB1A9B9711DC}"/>
    <cellStyle name="Currency 4 6 2 2 2 3 2 2" xfId="21215" xr:uid="{4A157878-A5DC-4346-84C1-593B57BA6E13}"/>
    <cellStyle name="Currency 4 6 2 2 2 3 2 2 2" xfId="43871" xr:uid="{56CF25E9-76B9-47D3-8505-9000829DBEE5}"/>
    <cellStyle name="Currency 4 6 2 2 2 3 2 3" xfId="32543" xr:uid="{BA16CF37-54E0-4DC3-82E9-4AB7CD4C3F12}"/>
    <cellStyle name="Currency 4 6 2 2 2 3 3" xfId="15551" xr:uid="{F6695240-F3E1-4374-AE2B-972804364853}"/>
    <cellStyle name="Currency 4 6 2 2 2 3 3 2" xfId="38207" xr:uid="{10F3B9BA-E4CB-4901-A21F-3F76028C19D8}"/>
    <cellStyle name="Currency 4 6 2 2 2 3 4" xfId="26879" xr:uid="{899BAD55-9D85-46A7-87B4-B0B8CA61181C}"/>
    <cellStyle name="Currency 4 6 2 2 2 4" xfId="7055" xr:uid="{838A179F-DB62-419C-B673-466ABD5FB471}"/>
    <cellStyle name="Currency 4 6 2 2 2 4 2" xfId="18383" xr:uid="{94DBBFC8-F20F-4C7D-B9F4-DAA6058F4415}"/>
    <cellStyle name="Currency 4 6 2 2 2 4 2 2" xfId="41039" xr:uid="{2AB688D2-E381-403F-9FAA-81E8DC10730C}"/>
    <cellStyle name="Currency 4 6 2 2 2 4 3" xfId="29711" xr:uid="{0160C963-E2D6-4111-AD07-FA937CD383DE}"/>
    <cellStyle name="Currency 4 6 2 2 2 5" xfId="12719" xr:uid="{6C991A5A-66F5-4DB6-A421-9F806BADFE78}"/>
    <cellStyle name="Currency 4 6 2 2 2 5 2" xfId="35375" xr:uid="{C447043C-B258-4BDF-9620-4B32907A919E}"/>
    <cellStyle name="Currency 4 6 2 2 2 6" xfId="24047" xr:uid="{7A9E3F39-7C93-4524-9B80-B5DCF2BE931B}"/>
    <cellStyle name="Currency 4 6 2 2 3" xfId="2745" xr:uid="{025246D6-9045-492A-8AF9-B52759140A44}"/>
    <cellStyle name="Currency 4 6 2 2 3 2" xfId="5577" xr:uid="{41ED2405-A906-4B94-A785-FDC0F089BBB3}"/>
    <cellStyle name="Currency 4 6 2 2 3 2 2" xfId="11241" xr:uid="{5CEDE1E8-870C-4294-B174-2B114D14C188}"/>
    <cellStyle name="Currency 4 6 2 2 3 2 2 2" xfId="22569" xr:uid="{CC368B54-B5BF-4CD3-9807-421C208A829F}"/>
    <cellStyle name="Currency 4 6 2 2 3 2 2 2 2" xfId="45225" xr:uid="{421974EF-AB6E-4597-BAEA-1C57C0FBE4F6}"/>
    <cellStyle name="Currency 4 6 2 2 3 2 2 3" xfId="33897" xr:uid="{57565C0E-5615-45E4-9A43-4E922BC1F6F2}"/>
    <cellStyle name="Currency 4 6 2 2 3 2 3" xfId="16905" xr:uid="{B35AEDFF-1DD9-4F58-A0B2-B9E490CD434D}"/>
    <cellStyle name="Currency 4 6 2 2 3 2 3 2" xfId="39561" xr:uid="{C0CD983A-ED84-4DD2-9924-CDE495B043D7}"/>
    <cellStyle name="Currency 4 6 2 2 3 2 4" xfId="28233" xr:uid="{332B0942-2473-46B5-B2E3-C817705E9004}"/>
    <cellStyle name="Currency 4 6 2 2 3 3" xfId="8409" xr:uid="{2F38E38C-C1D4-4097-835B-BCDA5CDAD901}"/>
    <cellStyle name="Currency 4 6 2 2 3 3 2" xfId="19737" xr:uid="{18CEADFC-D45A-44A4-BC04-BA9306211C7E}"/>
    <cellStyle name="Currency 4 6 2 2 3 3 2 2" xfId="42393" xr:uid="{CD884ACE-5104-4DFB-BAF1-52144181AB9C}"/>
    <cellStyle name="Currency 4 6 2 2 3 3 3" xfId="31065" xr:uid="{0D43A7D4-CA24-4C62-840E-72456FF25354}"/>
    <cellStyle name="Currency 4 6 2 2 3 4" xfId="14073" xr:uid="{4E258351-8B33-4621-A87D-9B8F7E8005BE}"/>
    <cellStyle name="Currency 4 6 2 2 3 4 2" xfId="36729" xr:uid="{8D897761-E879-4217-B4D1-1900FDDFF262}"/>
    <cellStyle name="Currency 4 6 2 2 3 5" xfId="25401" xr:uid="{C61DCF2D-BBF3-48A3-A9E4-BE7F2F5EE1D4}"/>
    <cellStyle name="Currency 4 6 2 2 4" xfId="3519" xr:uid="{6E079BA1-3E48-4DAF-A1D7-8C375457AD59}"/>
    <cellStyle name="Currency 4 6 2 2 4 2" xfId="9183" xr:uid="{8248F5B4-2DA8-4797-97E7-3F07FAD863DF}"/>
    <cellStyle name="Currency 4 6 2 2 4 2 2" xfId="20511" xr:uid="{81E96261-CCA2-44B1-B510-C9CA11144397}"/>
    <cellStyle name="Currency 4 6 2 2 4 2 2 2" xfId="43167" xr:uid="{56358F5B-BC95-452A-B2EA-ECBA3DEF2599}"/>
    <cellStyle name="Currency 4 6 2 2 4 2 3" xfId="31839" xr:uid="{8FCDE330-EA9B-4AD5-815B-24B48DDF5C35}"/>
    <cellStyle name="Currency 4 6 2 2 4 3" xfId="14847" xr:uid="{C970CC75-9F27-4A06-B342-FF564948AE6E}"/>
    <cellStyle name="Currency 4 6 2 2 4 3 2" xfId="37503" xr:uid="{B096E69E-B463-4C30-8112-67C7DE5D1B3B}"/>
    <cellStyle name="Currency 4 6 2 2 4 4" xfId="26175" xr:uid="{3EF01C35-9481-4969-918F-80B35456669E}"/>
    <cellStyle name="Currency 4 6 2 2 5" xfId="6351" xr:uid="{CE27BB8D-1E4A-4BEB-8E6C-383C6F420B10}"/>
    <cellStyle name="Currency 4 6 2 2 5 2" xfId="17679" xr:uid="{7F000461-6B9C-4A72-8190-E592D6C0F375}"/>
    <cellStyle name="Currency 4 6 2 2 5 2 2" xfId="40335" xr:uid="{F01001EA-1D4F-4DF9-9CC5-5DA0AC3C9D98}"/>
    <cellStyle name="Currency 4 6 2 2 5 3" xfId="29007" xr:uid="{C3C96930-FA25-4BFE-BA82-28DEB1E720B5}"/>
    <cellStyle name="Currency 4 6 2 2 6" xfId="12015" xr:uid="{D510A6DE-6BA1-4DE2-B58A-046E47B41A92}"/>
    <cellStyle name="Currency 4 6 2 2 6 2" xfId="34671" xr:uid="{902A7A0F-6AB8-4935-86EF-04BFA76D7D37}"/>
    <cellStyle name="Currency 4 6 2 2 7" xfId="23343" xr:uid="{ED5F149E-D1B6-4C65-8B59-F03F4FFFC978}"/>
    <cellStyle name="Currency 4 6 2 3" xfId="1039" xr:uid="{57A3BE43-1ED8-4961-B659-688649981B11}"/>
    <cellStyle name="Currency 4 6 2 3 2" xfId="2746" xr:uid="{7E5E1E93-91C7-4CC9-BB2D-073B7B7100CB}"/>
    <cellStyle name="Currency 4 6 2 3 2 2" xfId="5578" xr:uid="{8D82DA82-125B-45EE-8DDC-89D7E931D5B6}"/>
    <cellStyle name="Currency 4 6 2 3 2 2 2" xfId="11242" xr:uid="{A0C57E4E-1403-48C6-B533-ABE663ECCB05}"/>
    <cellStyle name="Currency 4 6 2 3 2 2 2 2" xfId="22570" xr:uid="{3CC6E345-1BE7-42FC-B634-7721CE19570B}"/>
    <cellStyle name="Currency 4 6 2 3 2 2 2 2 2" xfId="45226" xr:uid="{25708F4F-F736-48C6-B9B0-D7109F663DF3}"/>
    <cellStyle name="Currency 4 6 2 3 2 2 2 3" xfId="33898" xr:uid="{5339FB6A-1CFB-49A9-9794-17727745BFAF}"/>
    <cellStyle name="Currency 4 6 2 3 2 2 3" xfId="16906" xr:uid="{A5CF4322-08BD-46E8-8A4E-B811EFFAF9B9}"/>
    <cellStyle name="Currency 4 6 2 3 2 2 3 2" xfId="39562" xr:uid="{49A11FA5-BA9E-451C-BA6D-26F75399B989}"/>
    <cellStyle name="Currency 4 6 2 3 2 2 4" xfId="28234" xr:uid="{0AF862B2-551E-4E74-A584-5C58A76B57B8}"/>
    <cellStyle name="Currency 4 6 2 3 2 3" xfId="8410" xr:uid="{5DC797CB-3C0B-4A7A-BC38-7AF0F589D7CF}"/>
    <cellStyle name="Currency 4 6 2 3 2 3 2" xfId="19738" xr:uid="{0FB8BD41-4E33-4517-878E-3A3AEFB76A73}"/>
    <cellStyle name="Currency 4 6 2 3 2 3 2 2" xfId="42394" xr:uid="{083A243B-07E3-495C-AC96-87A1DD0DAFB6}"/>
    <cellStyle name="Currency 4 6 2 3 2 3 3" xfId="31066" xr:uid="{CCC98D13-72DA-4321-B5F3-5A785593B541}"/>
    <cellStyle name="Currency 4 6 2 3 2 4" xfId="14074" xr:uid="{BFF5D49D-5876-4E37-9A5C-0DAD434A482E}"/>
    <cellStyle name="Currency 4 6 2 3 2 4 2" xfId="36730" xr:uid="{950EC42B-7A75-43BD-94B0-DA90F3BC4100}"/>
    <cellStyle name="Currency 4 6 2 3 2 5" xfId="25402" xr:uid="{C929CCFE-C903-4407-BE98-596411B599B0}"/>
    <cellStyle name="Currency 4 6 2 3 3" xfId="3871" xr:uid="{736AA0BD-FBF8-4264-BB94-0BCDC3D7F4A1}"/>
    <cellStyle name="Currency 4 6 2 3 3 2" xfId="9535" xr:uid="{A275E70D-0161-4D41-961C-1F4EDB0BF89E}"/>
    <cellStyle name="Currency 4 6 2 3 3 2 2" xfId="20863" xr:uid="{B97F3FDA-5276-4575-B444-8718A1540E70}"/>
    <cellStyle name="Currency 4 6 2 3 3 2 2 2" xfId="43519" xr:uid="{0D682FAF-2AB2-4800-B7BD-71CB96A8747C}"/>
    <cellStyle name="Currency 4 6 2 3 3 2 3" xfId="32191" xr:uid="{4B5D7144-75E1-4FA0-AE3F-468B6FAA56C7}"/>
    <cellStyle name="Currency 4 6 2 3 3 3" xfId="15199" xr:uid="{F6368346-897C-429A-A285-D2D20288A2EB}"/>
    <cellStyle name="Currency 4 6 2 3 3 3 2" xfId="37855" xr:uid="{0B911494-9652-41F7-AFC6-C0AEC781D8B8}"/>
    <cellStyle name="Currency 4 6 2 3 3 4" xfId="26527" xr:uid="{8A75601C-614E-420F-808C-97876B65C573}"/>
    <cellStyle name="Currency 4 6 2 3 4" xfId="6703" xr:uid="{C4BE544A-7CFC-4634-9F17-D8F140D8299D}"/>
    <cellStyle name="Currency 4 6 2 3 4 2" xfId="18031" xr:uid="{A0C4DCA6-814D-41C2-AA05-435D0E03A326}"/>
    <cellStyle name="Currency 4 6 2 3 4 2 2" xfId="40687" xr:uid="{770BCB16-28CD-42EE-8C8F-69C9D6B950DA}"/>
    <cellStyle name="Currency 4 6 2 3 4 3" xfId="29359" xr:uid="{EB6A7092-9E89-4342-AEF7-E6B2932DE482}"/>
    <cellStyle name="Currency 4 6 2 3 5" xfId="12367" xr:uid="{FC7F45E2-86AB-4EC5-9C36-20807432D376}"/>
    <cellStyle name="Currency 4 6 2 3 5 2" xfId="35023" xr:uid="{F7189063-9C8B-49AB-8445-4F083C69D0AA}"/>
    <cellStyle name="Currency 4 6 2 3 6" xfId="23695" xr:uid="{C7EAB5F3-7A0B-4826-BDA3-4D7A8F7A2CBE}"/>
    <cellStyle name="Currency 4 6 2 4" xfId="2747" xr:uid="{B561347F-C6B6-4813-986C-9CECFFE35426}"/>
    <cellStyle name="Currency 4 6 2 4 2" xfId="5579" xr:uid="{68361F84-6842-441A-920B-B87B7BE7CD73}"/>
    <cellStyle name="Currency 4 6 2 4 2 2" xfId="11243" xr:uid="{99995738-3465-47DD-8BFA-AE07C5B57D15}"/>
    <cellStyle name="Currency 4 6 2 4 2 2 2" xfId="22571" xr:uid="{EB67BF12-5ED8-4E80-9F22-29F7AF333646}"/>
    <cellStyle name="Currency 4 6 2 4 2 2 2 2" xfId="45227" xr:uid="{04E27021-3B94-4BA7-B22A-344888B23838}"/>
    <cellStyle name="Currency 4 6 2 4 2 2 3" xfId="33899" xr:uid="{E88EACB2-2D23-400F-B983-1CC6AF5A247C}"/>
    <cellStyle name="Currency 4 6 2 4 2 3" xfId="16907" xr:uid="{35544724-4115-47B1-88C3-725B54C315A9}"/>
    <cellStyle name="Currency 4 6 2 4 2 3 2" xfId="39563" xr:uid="{623C1C53-B755-406B-9D9C-D0754D062A5D}"/>
    <cellStyle name="Currency 4 6 2 4 2 4" xfId="28235" xr:uid="{B153A02D-7743-4E82-A91E-FC62638FDF90}"/>
    <cellStyle name="Currency 4 6 2 4 3" xfId="8411" xr:uid="{A8BE4747-A602-4F35-8D69-8018ABCDF77B}"/>
    <cellStyle name="Currency 4 6 2 4 3 2" xfId="19739" xr:uid="{2B1853C4-D908-472A-B089-BD07441DC12C}"/>
    <cellStyle name="Currency 4 6 2 4 3 2 2" xfId="42395" xr:uid="{409E6BA6-104E-4293-ACE5-8EA2DA7FB353}"/>
    <cellStyle name="Currency 4 6 2 4 3 3" xfId="31067" xr:uid="{0B22C7EF-6B6C-4A7C-A360-44A0A6CBE499}"/>
    <cellStyle name="Currency 4 6 2 4 4" xfId="14075" xr:uid="{9605BFE2-3E63-43C9-AA13-90B4C300B462}"/>
    <cellStyle name="Currency 4 6 2 4 4 2" xfId="36731" xr:uid="{9509A333-527E-4432-B5CD-8F37B7E5E156}"/>
    <cellStyle name="Currency 4 6 2 4 5" xfId="25403" xr:uid="{21FEC31D-5417-4DE1-991F-53B7F83C9B0A}"/>
    <cellStyle name="Currency 4 6 2 5" xfId="3167" xr:uid="{DDEA7E42-2B1D-49B5-BA48-157CC1A07E9A}"/>
    <cellStyle name="Currency 4 6 2 5 2" xfId="8831" xr:uid="{9A68BF6B-A3E5-4503-A8F0-D2EE43782F3C}"/>
    <cellStyle name="Currency 4 6 2 5 2 2" xfId="20159" xr:uid="{98F8CEFD-E98B-41D1-A678-58DE29850952}"/>
    <cellStyle name="Currency 4 6 2 5 2 2 2" xfId="42815" xr:uid="{6FD10D6C-0781-4A5C-9E3F-F3B3C7947E0A}"/>
    <cellStyle name="Currency 4 6 2 5 2 3" xfId="31487" xr:uid="{81D4105C-AF9F-42DD-9F91-F2C5BFDB54B9}"/>
    <cellStyle name="Currency 4 6 2 5 3" xfId="14495" xr:uid="{E6687CBF-3C9A-4A2F-BDF2-5111705C77BD}"/>
    <cellStyle name="Currency 4 6 2 5 3 2" xfId="37151" xr:uid="{9371ED48-EBBC-4B35-9FB3-901872A49540}"/>
    <cellStyle name="Currency 4 6 2 5 4" xfId="25823" xr:uid="{C78A7423-903B-4133-AA2F-D6FB2A3C59A1}"/>
    <cellStyle name="Currency 4 6 2 6" xfId="5999" xr:uid="{79782B31-2161-4483-8196-61FCB9E6E69F}"/>
    <cellStyle name="Currency 4 6 2 6 2" xfId="17327" xr:uid="{A27295A0-B58E-41C6-9D99-C356BE2CC84D}"/>
    <cellStyle name="Currency 4 6 2 6 2 2" xfId="39983" xr:uid="{63965085-6366-4886-B33E-C01B77DA5836}"/>
    <cellStyle name="Currency 4 6 2 6 3" xfId="28655" xr:uid="{05A48925-B6D0-4C62-B45C-2C8BCB67809D}"/>
    <cellStyle name="Currency 4 6 2 7" xfId="11663" xr:uid="{7FC5CFAE-FB89-4310-A37B-90C61E07C23B}"/>
    <cellStyle name="Currency 4 6 2 7 2" xfId="34319" xr:uid="{D6A81BE3-D9E1-4B9E-97D2-500EC238E2AA}"/>
    <cellStyle name="Currency 4 6 2 8" xfId="22991" xr:uid="{6E56F7F9-C855-43C0-95C1-97CCC338A5FC}"/>
    <cellStyle name="Currency 4 6 3" xfId="511" xr:uid="{29F45138-E1E0-46B6-88C1-8E06AA0783B3}"/>
    <cellStyle name="Currency 4 6 3 2" xfId="1215" xr:uid="{12ED517F-6BDF-4722-A48C-88F7AE117F65}"/>
    <cellStyle name="Currency 4 6 3 2 2" xfId="2748" xr:uid="{6C915770-5659-4D70-939C-5F914D1CACC1}"/>
    <cellStyle name="Currency 4 6 3 2 2 2" xfId="5580" xr:uid="{CD3E9390-CE4F-4865-B1B3-1C3DE925FC68}"/>
    <cellStyle name="Currency 4 6 3 2 2 2 2" xfId="11244" xr:uid="{BA5A374B-D4D4-4EE0-8C8E-DCFDAC903791}"/>
    <cellStyle name="Currency 4 6 3 2 2 2 2 2" xfId="22572" xr:uid="{AA8D6CA6-4604-463B-945E-A396C8320A9B}"/>
    <cellStyle name="Currency 4 6 3 2 2 2 2 2 2" xfId="45228" xr:uid="{695DCC77-A011-4F30-940D-CC11A8B8E07A}"/>
    <cellStyle name="Currency 4 6 3 2 2 2 2 3" xfId="33900" xr:uid="{154CEC66-AFF5-4CE2-940D-4D2E99150077}"/>
    <cellStyle name="Currency 4 6 3 2 2 2 3" xfId="16908" xr:uid="{5705EF79-16A2-4811-AA47-90AE8E1A50B8}"/>
    <cellStyle name="Currency 4 6 3 2 2 2 3 2" xfId="39564" xr:uid="{B624DD1D-C4D9-4BA5-9DEF-C9A64686B29F}"/>
    <cellStyle name="Currency 4 6 3 2 2 2 4" xfId="28236" xr:uid="{BD12A560-8741-43FF-9E85-B04E08E8C167}"/>
    <cellStyle name="Currency 4 6 3 2 2 3" xfId="8412" xr:uid="{0B845BB7-7196-44E0-A60C-C2119985D549}"/>
    <cellStyle name="Currency 4 6 3 2 2 3 2" xfId="19740" xr:uid="{5A66E9E6-C471-48A6-A744-0AD4C3CCE583}"/>
    <cellStyle name="Currency 4 6 3 2 2 3 2 2" xfId="42396" xr:uid="{11C069AF-2438-43C8-9ACC-DFAD7B688152}"/>
    <cellStyle name="Currency 4 6 3 2 2 3 3" xfId="31068" xr:uid="{B662FDC8-8737-4923-B5C6-37E7F418A787}"/>
    <cellStyle name="Currency 4 6 3 2 2 4" xfId="14076" xr:uid="{3CB3450B-FBD4-4CE1-9EDE-0E8ACDCE2EA1}"/>
    <cellStyle name="Currency 4 6 3 2 2 4 2" xfId="36732" xr:uid="{D9F63AF0-5BDB-4E12-BB09-3C3BD2231A42}"/>
    <cellStyle name="Currency 4 6 3 2 2 5" xfId="25404" xr:uid="{C380275B-8892-4358-BA0C-EAC205B4CC6A}"/>
    <cellStyle name="Currency 4 6 3 2 3" xfId="4047" xr:uid="{3349DFF8-A2DD-45D0-AA65-934E6CA5AEFB}"/>
    <cellStyle name="Currency 4 6 3 2 3 2" xfId="9711" xr:uid="{03172A14-47EF-4BD3-9BC0-ED48DB1C6E94}"/>
    <cellStyle name="Currency 4 6 3 2 3 2 2" xfId="21039" xr:uid="{3DCBBDC6-D7B2-423D-A641-E9E2C65A1E31}"/>
    <cellStyle name="Currency 4 6 3 2 3 2 2 2" xfId="43695" xr:uid="{B9759027-DD4A-4118-B8D4-16D58FA94EB6}"/>
    <cellStyle name="Currency 4 6 3 2 3 2 3" xfId="32367" xr:uid="{768917CF-8594-42C9-96D4-7B00F07FB22D}"/>
    <cellStyle name="Currency 4 6 3 2 3 3" xfId="15375" xr:uid="{4CA9F621-500C-4448-8CFD-C241EFA9103B}"/>
    <cellStyle name="Currency 4 6 3 2 3 3 2" xfId="38031" xr:uid="{CDF62289-1F50-44AA-A5DC-BA854DDE806E}"/>
    <cellStyle name="Currency 4 6 3 2 3 4" xfId="26703" xr:uid="{71D55C83-E42A-4228-B80D-5733C7ECFDDA}"/>
    <cellStyle name="Currency 4 6 3 2 4" xfId="6879" xr:uid="{187C695F-A885-4A86-9BB4-F2FBC69F98FE}"/>
    <cellStyle name="Currency 4 6 3 2 4 2" xfId="18207" xr:uid="{05CCB1E5-EF81-4FFF-BB00-FCF351A3E881}"/>
    <cellStyle name="Currency 4 6 3 2 4 2 2" xfId="40863" xr:uid="{635C7C26-E85B-4044-A896-DC13509A0173}"/>
    <cellStyle name="Currency 4 6 3 2 4 3" xfId="29535" xr:uid="{995E463A-01FB-4148-A211-05F088ACA5F9}"/>
    <cellStyle name="Currency 4 6 3 2 5" xfId="12543" xr:uid="{C6178988-83E0-4F0C-AD89-232666B213B0}"/>
    <cellStyle name="Currency 4 6 3 2 5 2" xfId="35199" xr:uid="{76AEEA6A-565D-4479-A774-905EEE68670B}"/>
    <cellStyle name="Currency 4 6 3 2 6" xfId="23871" xr:uid="{2A59E5BD-4B02-42B3-8B86-94EA189BB502}"/>
    <cellStyle name="Currency 4 6 3 3" xfId="2749" xr:uid="{53FA30DD-FCE2-46C8-9C2D-7FDA241F71CC}"/>
    <cellStyle name="Currency 4 6 3 3 2" xfId="5581" xr:uid="{E1C2193B-EE38-4558-AD82-9A9CED97639D}"/>
    <cellStyle name="Currency 4 6 3 3 2 2" xfId="11245" xr:uid="{D6BB28CE-5B07-4A8D-911A-74CF8B5E09F9}"/>
    <cellStyle name="Currency 4 6 3 3 2 2 2" xfId="22573" xr:uid="{74E01E50-2EE4-46E8-8D5D-5B3A25BA9B01}"/>
    <cellStyle name="Currency 4 6 3 3 2 2 2 2" xfId="45229" xr:uid="{9005E821-7757-49B5-91B8-047C074B2878}"/>
    <cellStyle name="Currency 4 6 3 3 2 2 3" xfId="33901" xr:uid="{6D06BD4A-BEFE-4AC7-8BC2-BCF3822C4C60}"/>
    <cellStyle name="Currency 4 6 3 3 2 3" xfId="16909" xr:uid="{24BC38F5-7580-46B5-BBB8-209F9C85532A}"/>
    <cellStyle name="Currency 4 6 3 3 2 3 2" xfId="39565" xr:uid="{45B047F8-3479-4797-9148-AADE4777211A}"/>
    <cellStyle name="Currency 4 6 3 3 2 4" xfId="28237" xr:uid="{A53C2115-6B17-45CE-B6F1-953DB6915625}"/>
    <cellStyle name="Currency 4 6 3 3 3" xfId="8413" xr:uid="{AB294E26-F07C-40FB-9D67-2345A2DDA4A9}"/>
    <cellStyle name="Currency 4 6 3 3 3 2" xfId="19741" xr:uid="{BADBD243-04FA-4E97-8A4D-11C753C1B2B4}"/>
    <cellStyle name="Currency 4 6 3 3 3 2 2" xfId="42397" xr:uid="{EF8AF563-93FB-49F7-B8B3-EEC74F85A38E}"/>
    <cellStyle name="Currency 4 6 3 3 3 3" xfId="31069" xr:uid="{8C9219E0-FF0A-4522-AF61-548173750EAD}"/>
    <cellStyle name="Currency 4 6 3 3 4" xfId="14077" xr:uid="{CCEF8729-921E-48AD-8587-78E47C500627}"/>
    <cellStyle name="Currency 4 6 3 3 4 2" xfId="36733" xr:uid="{314D0810-7CD0-4B79-AC9B-48713601B92C}"/>
    <cellStyle name="Currency 4 6 3 3 5" xfId="25405" xr:uid="{92A83B52-3031-4780-8408-96DA6803BB70}"/>
    <cellStyle name="Currency 4 6 3 4" xfId="3343" xr:uid="{E5F463BE-85F9-4445-9551-166A7E598650}"/>
    <cellStyle name="Currency 4 6 3 4 2" xfId="9007" xr:uid="{0DE33BD9-6184-4799-A44E-215FEA83A6FA}"/>
    <cellStyle name="Currency 4 6 3 4 2 2" xfId="20335" xr:uid="{00F04BE7-8458-48FD-994C-0F759C338695}"/>
    <cellStyle name="Currency 4 6 3 4 2 2 2" xfId="42991" xr:uid="{E506ACEA-B8B5-4E1C-A9C1-02C3CD95C394}"/>
    <cellStyle name="Currency 4 6 3 4 2 3" xfId="31663" xr:uid="{BF624933-704E-4890-BDFB-A62FB851F8D5}"/>
    <cellStyle name="Currency 4 6 3 4 3" xfId="14671" xr:uid="{0D3C4C5C-E637-4CF6-9A33-66379358B4D7}"/>
    <cellStyle name="Currency 4 6 3 4 3 2" xfId="37327" xr:uid="{FC74EB7A-62C7-42D7-B59A-DD04BCCD8643}"/>
    <cellStyle name="Currency 4 6 3 4 4" xfId="25999" xr:uid="{EBD10CDE-52A2-448C-925D-F1290160C4B6}"/>
    <cellStyle name="Currency 4 6 3 5" xfId="6175" xr:uid="{D802D26A-A46D-43B0-9970-CE0C0A89C74B}"/>
    <cellStyle name="Currency 4 6 3 5 2" xfId="17503" xr:uid="{CB5058DE-B11E-41E7-8B02-B853082D37AA}"/>
    <cellStyle name="Currency 4 6 3 5 2 2" xfId="40159" xr:uid="{9E9FEADC-9D33-48C2-8965-FDAA41DA45EA}"/>
    <cellStyle name="Currency 4 6 3 5 3" xfId="28831" xr:uid="{DF28E73A-8699-4E6C-B1C9-EBFEA74B9CD8}"/>
    <cellStyle name="Currency 4 6 3 6" xfId="11839" xr:uid="{F5F2CD4F-3A70-48B7-9E08-D875E6DD81F0}"/>
    <cellStyle name="Currency 4 6 3 6 2" xfId="34495" xr:uid="{99C944A4-5D86-4E61-9B8E-21DD956F5BFC}"/>
    <cellStyle name="Currency 4 6 3 7" xfId="23167" xr:uid="{6CF43A2A-D1C0-40BD-9BC7-01679DFF9094}"/>
    <cellStyle name="Currency 4 6 4" xfId="863" xr:uid="{119C3908-F428-4BA3-B710-9F7B70471036}"/>
    <cellStyle name="Currency 4 6 4 2" xfId="2750" xr:uid="{F8281DC5-AF9C-498E-AAFB-0F47B2E371BB}"/>
    <cellStyle name="Currency 4 6 4 2 2" xfId="5582" xr:uid="{CE7CA877-F9E5-4B55-BCC6-E3D77069DCD3}"/>
    <cellStyle name="Currency 4 6 4 2 2 2" xfId="11246" xr:uid="{E337896F-831A-4B6C-AB6E-54E02FF16A24}"/>
    <cellStyle name="Currency 4 6 4 2 2 2 2" xfId="22574" xr:uid="{7AB7E793-1484-4B81-835C-4AA0AE8BFF4E}"/>
    <cellStyle name="Currency 4 6 4 2 2 2 2 2" xfId="45230" xr:uid="{AB2CE756-7822-439A-BA5A-51C9554784BB}"/>
    <cellStyle name="Currency 4 6 4 2 2 2 3" xfId="33902" xr:uid="{5FDF938F-0DA1-4E6A-8E9A-A6CFA9DB341A}"/>
    <cellStyle name="Currency 4 6 4 2 2 3" xfId="16910" xr:uid="{E905B920-615A-4F28-AC47-F54306365AFB}"/>
    <cellStyle name="Currency 4 6 4 2 2 3 2" xfId="39566" xr:uid="{07BDD81E-7534-4F69-B1B4-7BCE24E3020B}"/>
    <cellStyle name="Currency 4 6 4 2 2 4" xfId="28238" xr:uid="{6D68E4ED-2955-4CCB-84A7-CBC39FDD82A9}"/>
    <cellStyle name="Currency 4 6 4 2 3" xfId="8414" xr:uid="{D4174E88-004F-48B4-AD26-03F0103AD8A6}"/>
    <cellStyle name="Currency 4 6 4 2 3 2" xfId="19742" xr:uid="{B67E6D8E-CD88-40BF-BE74-BFEF60A2AB3A}"/>
    <cellStyle name="Currency 4 6 4 2 3 2 2" xfId="42398" xr:uid="{248665B7-D9EA-4AFE-907E-A1F75052A80C}"/>
    <cellStyle name="Currency 4 6 4 2 3 3" xfId="31070" xr:uid="{AF6513C1-B637-4919-93FD-93C5AB97703F}"/>
    <cellStyle name="Currency 4 6 4 2 4" xfId="14078" xr:uid="{62D02112-A8CB-47AB-9FD9-18D9EDEC5201}"/>
    <cellStyle name="Currency 4 6 4 2 4 2" xfId="36734" xr:uid="{C8F813ED-49B8-4451-9F4F-655BE48DF62E}"/>
    <cellStyle name="Currency 4 6 4 2 5" xfId="25406" xr:uid="{A8A3E3B4-9290-418F-B0F4-F387734B1402}"/>
    <cellStyle name="Currency 4 6 4 3" xfId="3695" xr:uid="{E7151DB5-56B6-4D1A-8CAE-A20B41F2B047}"/>
    <cellStyle name="Currency 4 6 4 3 2" xfId="9359" xr:uid="{AA522C03-F7F8-410A-BABA-45C81717C480}"/>
    <cellStyle name="Currency 4 6 4 3 2 2" xfId="20687" xr:uid="{1A845306-A433-446B-8C66-08794DA1AFC3}"/>
    <cellStyle name="Currency 4 6 4 3 2 2 2" xfId="43343" xr:uid="{C1684150-0DFB-4FED-A994-395FB91442D3}"/>
    <cellStyle name="Currency 4 6 4 3 2 3" xfId="32015" xr:uid="{B45E87AE-4004-4FDF-A7AF-D195FF15A1DA}"/>
    <cellStyle name="Currency 4 6 4 3 3" xfId="15023" xr:uid="{452E45A0-F7E2-436A-A36C-BF418D78C255}"/>
    <cellStyle name="Currency 4 6 4 3 3 2" xfId="37679" xr:uid="{94E7BDB3-4CC0-4DF5-B728-E2DDC020A11A}"/>
    <cellStyle name="Currency 4 6 4 3 4" xfId="26351" xr:uid="{FB6C940B-346D-4CE9-BD36-DE2E8E4B3BAB}"/>
    <cellStyle name="Currency 4 6 4 4" xfId="6527" xr:uid="{10FC32F3-934D-4AAF-8CFD-C8F1042C812B}"/>
    <cellStyle name="Currency 4 6 4 4 2" xfId="17855" xr:uid="{C551FDDE-42BC-44B9-972A-4968489150E1}"/>
    <cellStyle name="Currency 4 6 4 4 2 2" xfId="40511" xr:uid="{E05006CB-E0DD-401E-932E-B571D4790475}"/>
    <cellStyle name="Currency 4 6 4 4 3" xfId="29183" xr:uid="{8B58790E-EB2B-4B18-B5C5-BE762081C4E7}"/>
    <cellStyle name="Currency 4 6 4 5" xfId="12191" xr:uid="{46A20038-2F7B-401C-AD09-61571C66C9CE}"/>
    <cellStyle name="Currency 4 6 4 5 2" xfId="34847" xr:uid="{EAB09226-DBE0-4891-BE6B-025EE2F58C4A}"/>
    <cellStyle name="Currency 4 6 4 6" xfId="23519" xr:uid="{C133809C-1166-447F-BF42-5490E3FD6021}"/>
    <cellStyle name="Currency 4 6 5" xfId="2751" xr:uid="{DD9E143D-405B-4075-AD69-DC2109FB052C}"/>
    <cellStyle name="Currency 4 6 5 2" xfId="5583" xr:uid="{D67847F3-C603-4516-916F-EF2431A9BFB6}"/>
    <cellStyle name="Currency 4 6 5 2 2" xfId="11247" xr:uid="{715405DF-886C-4E9A-8B3C-F724BA1BF78A}"/>
    <cellStyle name="Currency 4 6 5 2 2 2" xfId="22575" xr:uid="{C277391F-9121-4B28-93DF-E4DE11774229}"/>
    <cellStyle name="Currency 4 6 5 2 2 2 2" xfId="45231" xr:uid="{459A4957-6396-4E57-B8E8-0567A71026C5}"/>
    <cellStyle name="Currency 4 6 5 2 2 3" xfId="33903" xr:uid="{33D46A24-8A93-4915-A5FC-5B1C1343139E}"/>
    <cellStyle name="Currency 4 6 5 2 3" xfId="16911" xr:uid="{14E94315-4893-4192-BCB3-EBD354B530C3}"/>
    <cellStyle name="Currency 4 6 5 2 3 2" xfId="39567" xr:uid="{D3F85419-E4F0-4D92-93ED-38D6508DA18E}"/>
    <cellStyle name="Currency 4 6 5 2 4" xfId="28239" xr:uid="{CFC6D216-1A7A-46EE-B6F3-F2869ED6FDCB}"/>
    <cellStyle name="Currency 4 6 5 3" xfId="8415" xr:uid="{3D3E0096-A699-4763-8BC6-9E447B537B64}"/>
    <cellStyle name="Currency 4 6 5 3 2" xfId="19743" xr:uid="{77831BEC-08BF-4CA6-AFA0-4A674EF2EF61}"/>
    <cellStyle name="Currency 4 6 5 3 2 2" xfId="42399" xr:uid="{681CA48E-6F08-4454-91DD-FCA9926BF890}"/>
    <cellStyle name="Currency 4 6 5 3 3" xfId="31071" xr:uid="{96561CBB-1F2A-47D2-B575-DA89BEFBC624}"/>
    <cellStyle name="Currency 4 6 5 4" xfId="14079" xr:uid="{3B791737-7EDD-49C1-BD69-DEB6BFDE5290}"/>
    <cellStyle name="Currency 4 6 5 4 2" xfId="36735" xr:uid="{CAB0FDC6-E30C-4C17-9C08-D77C576FE215}"/>
    <cellStyle name="Currency 4 6 5 5" xfId="25407" xr:uid="{9892A6E2-FC61-498B-B637-29AD38C2256B}"/>
    <cellStyle name="Currency 4 6 6" xfId="2991" xr:uid="{D586E3A7-8973-4B56-8D68-64AB523417E7}"/>
    <cellStyle name="Currency 4 6 6 2" xfId="8655" xr:uid="{E5024D62-09E1-4DC5-8045-054FEFF53612}"/>
    <cellStyle name="Currency 4 6 6 2 2" xfId="19983" xr:uid="{9BF4C14B-691C-40E2-86D0-E0D02291C579}"/>
    <cellStyle name="Currency 4 6 6 2 2 2" xfId="42639" xr:uid="{B7D636E6-E8C2-44F0-830C-913CF8EB4FAB}"/>
    <cellStyle name="Currency 4 6 6 2 3" xfId="31311" xr:uid="{5E6CB8D2-BEB6-4360-99D5-3FB5128CA5BD}"/>
    <cellStyle name="Currency 4 6 6 3" xfId="14319" xr:uid="{59A7AB9A-7686-4241-86FC-DE1679F78110}"/>
    <cellStyle name="Currency 4 6 6 3 2" xfId="36975" xr:uid="{25CBFE74-2929-4DEE-B1D2-A63E886971A5}"/>
    <cellStyle name="Currency 4 6 6 4" xfId="25647" xr:uid="{190C78A7-F28A-425B-9B5D-43AA2AC5CE04}"/>
    <cellStyle name="Currency 4 6 7" xfId="5823" xr:uid="{33DA4875-09F2-42D1-B60C-A4C7313867AA}"/>
    <cellStyle name="Currency 4 6 7 2" xfId="17151" xr:uid="{3452D764-9B84-4461-8645-3420BFDDB52D}"/>
    <cellStyle name="Currency 4 6 7 2 2" xfId="39807" xr:uid="{CFFF8ED5-488B-4FB5-9885-391D3647F725}"/>
    <cellStyle name="Currency 4 6 7 3" xfId="28479" xr:uid="{0A4B3317-5FE0-4A68-98C7-E8B35D6859F5}"/>
    <cellStyle name="Currency 4 6 8" xfId="11487" xr:uid="{38AD3796-1FF1-45C5-A5AE-88A904E4C062}"/>
    <cellStyle name="Currency 4 6 8 2" xfId="34143" xr:uid="{CAB8225E-8155-47AD-89CB-52450649C113}"/>
    <cellStyle name="Currency 4 6 9" xfId="22815" xr:uid="{1F3FD56B-BB79-4EA0-8123-D1ED5D6EF1BA}"/>
    <cellStyle name="Currency 4 7" xfId="148" xr:uid="{D4E2EE3B-A735-4396-8817-356D02DA87B8}"/>
    <cellStyle name="Currency 4 7 2" xfId="324" xr:uid="{DEB5483E-7B10-48E2-AD54-0491BE3D929C}"/>
    <cellStyle name="Currency 4 7 2 2" xfId="676" xr:uid="{3BA63710-DC16-453B-9D4A-A2C429C96B7B}"/>
    <cellStyle name="Currency 4 7 2 2 2" xfId="1380" xr:uid="{5B216564-0DC2-4932-8AFC-450779AAFD2C}"/>
    <cellStyle name="Currency 4 7 2 2 2 2" xfId="2752" xr:uid="{02C44C5D-7E46-474E-92B5-529CAAFD924B}"/>
    <cellStyle name="Currency 4 7 2 2 2 2 2" xfId="5584" xr:uid="{241D0AC1-AABF-4A0A-8167-A1D657F087FF}"/>
    <cellStyle name="Currency 4 7 2 2 2 2 2 2" xfId="11248" xr:uid="{E3A72C56-F855-44A6-B13D-499A493E1BF8}"/>
    <cellStyle name="Currency 4 7 2 2 2 2 2 2 2" xfId="22576" xr:uid="{9D58900E-71D7-4DD2-AD20-F5FC80A438FB}"/>
    <cellStyle name="Currency 4 7 2 2 2 2 2 2 2 2" xfId="45232" xr:uid="{3EFAEE96-0BF2-473C-9285-EFF5A511E547}"/>
    <cellStyle name="Currency 4 7 2 2 2 2 2 2 3" xfId="33904" xr:uid="{0F28F70B-9F44-490C-94C7-4AB4515E615B}"/>
    <cellStyle name="Currency 4 7 2 2 2 2 2 3" xfId="16912" xr:uid="{C1E973F8-F1F5-49CC-9750-C28B9E4AF564}"/>
    <cellStyle name="Currency 4 7 2 2 2 2 2 3 2" xfId="39568" xr:uid="{76D3C902-3807-499C-A8E5-21F934639B52}"/>
    <cellStyle name="Currency 4 7 2 2 2 2 2 4" xfId="28240" xr:uid="{95EDAC01-EB9F-44AF-BCBA-7AAEE5B8826C}"/>
    <cellStyle name="Currency 4 7 2 2 2 2 3" xfId="8416" xr:uid="{8748B6AA-3C88-4B28-BB6F-2F3839D5C85B}"/>
    <cellStyle name="Currency 4 7 2 2 2 2 3 2" xfId="19744" xr:uid="{7A5C522B-1247-407B-AD6C-B137BBA9BE92}"/>
    <cellStyle name="Currency 4 7 2 2 2 2 3 2 2" xfId="42400" xr:uid="{7C70F5FC-B8DC-4B67-A356-558D487A526D}"/>
    <cellStyle name="Currency 4 7 2 2 2 2 3 3" xfId="31072" xr:uid="{C11239AC-EE46-47DB-AE7C-5CBEEB14875B}"/>
    <cellStyle name="Currency 4 7 2 2 2 2 4" xfId="14080" xr:uid="{B499D033-2EEF-446E-9C79-23CE2BF7DDBC}"/>
    <cellStyle name="Currency 4 7 2 2 2 2 4 2" xfId="36736" xr:uid="{E2D3E7AB-BF92-41B3-891A-2FE6ABD7C1DB}"/>
    <cellStyle name="Currency 4 7 2 2 2 2 5" xfId="25408" xr:uid="{8A93DC99-10CD-4C4E-8760-642D4DE0F988}"/>
    <cellStyle name="Currency 4 7 2 2 2 3" xfId="4212" xr:uid="{EF3F87CF-C47F-4EB6-A898-370263E3FD95}"/>
    <cellStyle name="Currency 4 7 2 2 2 3 2" xfId="9876" xr:uid="{9B443ACE-9D49-40BD-97F8-5B264B772FE6}"/>
    <cellStyle name="Currency 4 7 2 2 2 3 2 2" xfId="21204" xr:uid="{FE8C3F5C-9BE8-4D06-9A27-FC2FAAE310BB}"/>
    <cellStyle name="Currency 4 7 2 2 2 3 2 2 2" xfId="43860" xr:uid="{47750F17-D9CB-4B14-9873-05D2336D9621}"/>
    <cellStyle name="Currency 4 7 2 2 2 3 2 3" xfId="32532" xr:uid="{4D767C17-E0D9-45EA-A8FA-2CF6729190AF}"/>
    <cellStyle name="Currency 4 7 2 2 2 3 3" xfId="15540" xr:uid="{A95900E8-8D04-4281-8F4C-F9359C2FE8FD}"/>
    <cellStyle name="Currency 4 7 2 2 2 3 3 2" xfId="38196" xr:uid="{EDA8C43E-6A15-4E94-BD24-93764365578F}"/>
    <cellStyle name="Currency 4 7 2 2 2 3 4" xfId="26868" xr:uid="{17561B4D-7CBF-4830-9052-23B94E194140}"/>
    <cellStyle name="Currency 4 7 2 2 2 4" xfId="7044" xr:uid="{9117F446-173F-434F-9FEF-31E0C5B5C43D}"/>
    <cellStyle name="Currency 4 7 2 2 2 4 2" xfId="18372" xr:uid="{1F3F4B27-5495-4758-B13D-6734953BA9CB}"/>
    <cellStyle name="Currency 4 7 2 2 2 4 2 2" xfId="41028" xr:uid="{54AEBC35-6C20-43AE-A848-7B90A72E9A76}"/>
    <cellStyle name="Currency 4 7 2 2 2 4 3" xfId="29700" xr:uid="{06CA54C5-02EB-4BAE-8487-29413D75FDFB}"/>
    <cellStyle name="Currency 4 7 2 2 2 5" xfId="12708" xr:uid="{BF91FE8A-24DD-49C8-A85C-82217F91EE26}"/>
    <cellStyle name="Currency 4 7 2 2 2 5 2" xfId="35364" xr:uid="{0E913AC5-697C-4FF2-B7ED-874459436D2E}"/>
    <cellStyle name="Currency 4 7 2 2 2 6" xfId="24036" xr:uid="{A4015E54-ACAA-415D-A8EF-DEBC80816E5B}"/>
    <cellStyle name="Currency 4 7 2 2 3" xfId="2753" xr:uid="{FA3E4C10-1577-4F25-835C-936BF3EDBFE8}"/>
    <cellStyle name="Currency 4 7 2 2 3 2" xfId="5585" xr:uid="{B728AC19-B585-4741-A537-CBF2CEBD3800}"/>
    <cellStyle name="Currency 4 7 2 2 3 2 2" xfId="11249" xr:uid="{AB9C629B-54B9-4373-9AFC-73C79BA460D2}"/>
    <cellStyle name="Currency 4 7 2 2 3 2 2 2" xfId="22577" xr:uid="{F90E12DA-E447-4337-9AA6-D87CBEF1FC9B}"/>
    <cellStyle name="Currency 4 7 2 2 3 2 2 2 2" xfId="45233" xr:uid="{62AAC0AE-4BA0-4097-A95B-D08E43984458}"/>
    <cellStyle name="Currency 4 7 2 2 3 2 2 3" xfId="33905" xr:uid="{B7711A8C-527E-4219-B214-231A9376F47D}"/>
    <cellStyle name="Currency 4 7 2 2 3 2 3" xfId="16913" xr:uid="{71C79DF9-B48D-488C-A8A4-87E64C207FB7}"/>
    <cellStyle name="Currency 4 7 2 2 3 2 3 2" xfId="39569" xr:uid="{5CB6BF59-B405-4B6A-84A0-16E989BEEB9D}"/>
    <cellStyle name="Currency 4 7 2 2 3 2 4" xfId="28241" xr:uid="{47CADFC0-B74D-4803-8791-8C6F86E4A429}"/>
    <cellStyle name="Currency 4 7 2 2 3 3" xfId="8417" xr:uid="{F3B688F4-949A-4495-863B-C4AD55B2EEBA}"/>
    <cellStyle name="Currency 4 7 2 2 3 3 2" xfId="19745" xr:uid="{696F30A2-8D3B-420C-9980-B07A4D0823C6}"/>
    <cellStyle name="Currency 4 7 2 2 3 3 2 2" xfId="42401" xr:uid="{AD9FDB17-B6F1-4259-B14A-5B0DA9D15A53}"/>
    <cellStyle name="Currency 4 7 2 2 3 3 3" xfId="31073" xr:uid="{0F400019-88BB-411F-BA53-EEA99CF94C0A}"/>
    <cellStyle name="Currency 4 7 2 2 3 4" xfId="14081" xr:uid="{2162AAE2-AC25-4C28-BE6F-0F5DE62F264C}"/>
    <cellStyle name="Currency 4 7 2 2 3 4 2" xfId="36737" xr:uid="{CA99A482-A051-414E-AA61-ACBEB4E00473}"/>
    <cellStyle name="Currency 4 7 2 2 3 5" xfId="25409" xr:uid="{D58323B3-43EE-4B73-9E7A-64FAFBDA4159}"/>
    <cellStyle name="Currency 4 7 2 2 4" xfId="3508" xr:uid="{CBE537B2-865E-43B6-986A-9556B9968671}"/>
    <cellStyle name="Currency 4 7 2 2 4 2" xfId="9172" xr:uid="{ACCF75FE-7692-44C5-96BD-81BE6E58E4D1}"/>
    <cellStyle name="Currency 4 7 2 2 4 2 2" xfId="20500" xr:uid="{9B6634C4-550D-474A-8F7D-26CDB886183A}"/>
    <cellStyle name="Currency 4 7 2 2 4 2 2 2" xfId="43156" xr:uid="{2C028678-64E1-4B84-9FD4-900F864517A4}"/>
    <cellStyle name="Currency 4 7 2 2 4 2 3" xfId="31828" xr:uid="{11A21F7E-C8B3-453B-A08B-619C8B371A7B}"/>
    <cellStyle name="Currency 4 7 2 2 4 3" xfId="14836" xr:uid="{A5F7D144-240A-48F1-B49F-330FE19874C9}"/>
    <cellStyle name="Currency 4 7 2 2 4 3 2" xfId="37492" xr:uid="{D582A04C-5C2F-4A8B-863E-4DAF48D50089}"/>
    <cellStyle name="Currency 4 7 2 2 4 4" xfId="26164" xr:uid="{3A4ADF55-9A43-46EE-982E-B39810368B27}"/>
    <cellStyle name="Currency 4 7 2 2 5" xfId="6340" xr:uid="{4FA6E580-3D4E-40B7-881D-C54B764E96EB}"/>
    <cellStyle name="Currency 4 7 2 2 5 2" xfId="17668" xr:uid="{38FC98B3-D4D7-46E8-AB32-396D63B04901}"/>
    <cellStyle name="Currency 4 7 2 2 5 2 2" xfId="40324" xr:uid="{C626E5F7-C108-458F-B286-09F7F0024CD9}"/>
    <cellStyle name="Currency 4 7 2 2 5 3" xfId="28996" xr:uid="{F2C7EE83-0C4A-4C04-97C3-6407D240D235}"/>
    <cellStyle name="Currency 4 7 2 2 6" xfId="12004" xr:uid="{7F3E1909-DA9A-4D78-AC9F-0E86C6C194B4}"/>
    <cellStyle name="Currency 4 7 2 2 6 2" xfId="34660" xr:uid="{D111F824-7D2E-4743-825F-E441B8EE8343}"/>
    <cellStyle name="Currency 4 7 2 2 7" xfId="23332" xr:uid="{2AE8B1F1-9008-40C2-8E38-8ED6906A9342}"/>
    <cellStyle name="Currency 4 7 2 3" xfId="1028" xr:uid="{E06027A9-35E9-40DD-AF85-D91AED52AA40}"/>
    <cellStyle name="Currency 4 7 2 3 2" xfId="2754" xr:uid="{B8010F40-09ED-43F3-8BD3-CBE2D2F72845}"/>
    <cellStyle name="Currency 4 7 2 3 2 2" xfId="5586" xr:uid="{1A1BA752-EF95-40F2-B0AC-C7D3E68F5802}"/>
    <cellStyle name="Currency 4 7 2 3 2 2 2" xfId="11250" xr:uid="{9A2E227C-1477-4A09-9C72-6CBF7BBA5CB4}"/>
    <cellStyle name="Currency 4 7 2 3 2 2 2 2" xfId="22578" xr:uid="{61F8D2B6-57AA-47D8-89A5-F83267FC72D7}"/>
    <cellStyle name="Currency 4 7 2 3 2 2 2 2 2" xfId="45234" xr:uid="{FCC9D29B-D814-43BD-A024-FB34B5028540}"/>
    <cellStyle name="Currency 4 7 2 3 2 2 2 3" xfId="33906" xr:uid="{0B1ACB59-2E58-4670-ACCC-5B99358BC57A}"/>
    <cellStyle name="Currency 4 7 2 3 2 2 3" xfId="16914" xr:uid="{F02509DB-F9BC-4A7E-BE8D-73C64CC0ACE4}"/>
    <cellStyle name="Currency 4 7 2 3 2 2 3 2" xfId="39570" xr:uid="{8F476B4D-8C48-43CF-B003-C670A9549929}"/>
    <cellStyle name="Currency 4 7 2 3 2 2 4" xfId="28242" xr:uid="{B8144A8E-C962-4268-B7E9-C8BC263A4456}"/>
    <cellStyle name="Currency 4 7 2 3 2 3" xfId="8418" xr:uid="{CA1608F8-B434-4629-B864-F81E9101B225}"/>
    <cellStyle name="Currency 4 7 2 3 2 3 2" xfId="19746" xr:uid="{11BF648A-46E9-4F1B-A03B-094B8BA3CE7B}"/>
    <cellStyle name="Currency 4 7 2 3 2 3 2 2" xfId="42402" xr:uid="{00BE4A93-47B0-4889-A976-0193C376EC89}"/>
    <cellStyle name="Currency 4 7 2 3 2 3 3" xfId="31074" xr:uid="{0500CABC-9593-4551-869D-C91483AECC03}"/>
    <cellStyle name="Currency 4 7 2 3 2 4" xfId="14082" xr:uid="{B0B1EA50-9A42-4643-874A-6E373D94051C}"/>
    <cellStyle name="Currency 4 7 2 3 2 4 2" xfId="36738" xr:uid="{BA6E3465-D165-4F2B-9135-9D44043FF340}"/>
    <cellStyle name="Currency 4 7 2 3 2 5" xfId="25410" xr:uid="{AF96A68C-3C44-4EC1-912A-41D8A5A2B82B}"/>
    <cellStyle name="Currency 4 7 2 3 3" xfId="3860" xr:uid="{C0B92BB4-3776-43FF-94CC-FF199E2DE6C6}"/>
    <cellStyle name="Currency 4 7 2 3 3 2" xfId="9524" xr:uid="{90B32F88-1FB6-4FA4-9C66-3E2FE255CD3F}"/>
    <cellStyle name="Currency 4 7 2 3 3 2 2" xfId="20852" xr:uid="{0E8446D1-D251-4150-B2F9-B233D58BA791}"/>
    <cellStyle name="Currency 4 7 2 3 3 2 2 2" xfId="43508" xr:uid="{25A12EF9-EC3A-4097-B039-C50BAEBD87B3}"/>
    <cellStyle name="Currency 4 7 2 3 3 2 3" xfId="32180" xr:uid="{875F1CC2-B704-4658-B2D4-0DFD1E666BA5}"/>
    <cellStyle name="Currency 4 7 2 3 3 3" xfId="15188" xr:uid="{6F37F37E-77BF-4E8E-A647-FEF5A4D2B097}"/>
    <cellStyle name="Currency 4 7 2 3 3 3 2" xfId="37844" xr:uid="{6442C04E-681D-411E-8F45-6BB708902659}"/>
    <cellStyle name="Currency 4 7 2 3 3 4" xfId="26516" xr:uid="{83F401F4-0E69-46D2-AF88-9B08A38BA492}"/>
    <cellStyle name="Currency 4 7 2 3 4" xfId="6692" xr:uid="{17C654CD-8960-42AB-9B57-54821858B238}"/>
    <cellStyle name="Currency 4 7 2 3 4 2" xfId="18020" xr:uid="{E78E87FB-08C5-4120-A646-A5D71B853726}"/>
    <cellStyle name="Currency 4 7 2 3 4 2 2" xfId="40676" xr:uid="{B1E80FE1-EB03-4EEF-B172-10DAADCF14E5}"/>
    <cellStyle name="Currency 4 7 2 3 4 3" xfId="29348" xr:uid="{9730AAAC-0F03-45FA-86ED-DC6D8665447D}"/>
    <cellStyle name="Currency 4 7 2 3 5" xfId="12356" xr:uid="{338AF90F-15A3-485E-AB01-4599C6D463A6}"/>
    <cellStyle name="Currency 4 7 2 3 5 2" xfId="35012" xr:uid="{C5CD98DA-15E6-4A66-8024-B6CD239112F6}"/>
    <cellStyle name="Currency 4 7 2 3 6" xfId="23684" xr:uid="{BBDBB152-2352-4530-85EB-F0537F8E8E78}"/>
    <cellStyle name="Currency 4 7 2 4" xfId="2755" xr:uid="{C7604BD8-410E-4DF4-93BD-061D8BDFBCB2}"/>
    <cellStyle name="Currency 4 7 2 4 2" xfId="5587" xr:uid="{C7E751C6-9D8A-49E2-953F-D7216088A0FF}"/>
    <cellStyle name="Currency 4 7 2 4 2 2" xfId="11251" xr:uid="{A54C1734-BE2F-4F63-AF96-6FC0DAB88156}"/>
    <cellStyle name="Currency 4 7 2 4 2 2 2" xfId="22579" xr:uid="{0CCBA730-1B3B-4337-9312-F2FD13E02D5F}"/>
    <cellStyle name="Currency 4 7 2 4 2 2 2 2" xfId="45235" xr:uid="{F6B4A214-E6D2-47E4-B4E4-76700A0CCA35}"/>
    <cellStyle name="Currency 4 7 2 4 2 2 3" xfId="33907" xr:uid="{F5B58231-F060-475E-B856-D3CEE7FF8F32}"/>
    <cellStyle name="Currency 4 7 2 4 2 3" xfId="16915" xr:uid="{C8ACD8B8-3D8E-4735-9356-5E3773E6E699}"/>
    <cellStyle name="Currency 4 7 2 4 2 3 2" xfId="39571" xr:uid="{D5A5A8C2-DBFD-4B2B-A7CA-3AFB94196FF9}"/>
    <cellStyle name="Currency 4 7 2 4 2 4" xfId="28243" xr:uid="{F8A6AF73-F0A2-4FE9-8000-2FC142732971}"/>
    <cellStyle name="Currency 4 7 2 4 3" xfId="8419" xr:uid="{9F4E7A5D-220F-4C6B-A668-1270D2322C8A}"/>
    <cellStyle name="Currency 4 7 2 4 3 2" xfId="19747" xr:uid="{6A8AF47B-067A-47D2-A3C2-3456652EA128}"/>
    <cellStyle name="Currency 4 7 2 4 3 2 2" xfId="42403" xr:uid="{CD088F25-160F-4E8B-AD99-E056EB305D05}"/>
    <cellStyle name="Currency 4 7 2 4 3 3" xfId="31075" xr:uid="{6D5662C7-701B-41C7-882A-E5873737C2EC}"/>
    <cellStyle name="Currency 4 7 2 4 4" xfId="14083" xr:uid="{F2C56AFE-0D64-482F-B903-BE389A14E246}"/>
    <cellStyle name="Currency 4 7 2 4 4 2" xfId="36739" xr:uid="{7E7DC020-6B8C-4AD7-8789-BD08D9ACED70}"/>
    <cellStyle name="Currency 4 7 2 4 5" xfId="25411" xr:uid="{1B82EA94-6B80-4B95-9CA0-BB8E475B87C2}"/>
    <cellStyle name="Currency 4 7 2 5" xfId="3156" xr:uid="{5E1B76F2-1A38-4125-AB96-0B88F8BBE136}"/>
    <cellStyle name="Currency 4 7 2 5 2" xfId="8820" xr:uid="{53296F4F-F744-4086-94AB-88C0881E361F}"/>
    <cellStyle name="Currency 4 7 2 5 2 2" xfId="20148" xr:uid="{469E5D5B-C902-4222-A39E-967CC1608D61}"/>
    <cellStyle name="Currency 4 7 2 5 2 2 2" xfId="42804" xr:uid="{E9501496-B947-409F-84D7-F033E26DD53B}"/>
    <cellStyle name="Currency 4 7 2 5 2 3" xfId="31476" xr:uid="{6C4E4C3D-B314-4267-A68A-D2AF281D1378}"/>
    <cellStyle name="Currency 4 7 2 5 3" xfId="14484" xr:uid="{3106E1B4-5295-4C1F-A37E-3602F95ECF15}"/>
    <cellStyle name="Currency 4 7 2 5 3 2" xfId="37140" xr:uid="{1464921B-1D12-4C03-B6DE-A4EFC0F326C6}"/>
    <cellStyle name="Currency 4 7 2 5 4" xfId="25812" xr:uid="{941C8BF9-D088-4C89-A52B-A3DCFFBE9EAF}"/>
    <cellStyle name="Currency 4 7 2 6" xfId="5988" xr:uid="{2CE92A03-5138-4FA3-A55E-E2E333BDE77F}"/>
    <cellStyle name="Currency 4 7 2 6 2" xfId="17316" xr:uid="{A127860E-4F63-47E3-BDCC-04641D9A1AF9}"/>
    <cellStyle name="Currency 4 7 2 6 2 2" xfId="39972" xr:uid="{2DC7E399-CCEC-4BB1-B53F-8848286BF7FC}"/>
    <cellStyle name="Currency 4 7 2 6 3" xfId="28644" xr:uid="{B92C030B-EC46-4AD7-A9CC-F88770F23245}"/>
    <cellStyle name="Currency 4 7 2 7" xfId="11652" xr:uid="{D5579E79-BF2F-49F1-8F7F-2BFC662B3715}"/>
    <cellStyle name="Currency 4 7 2 7 2" xfId="34308" xr:uid="{DB3256C1-E85C-4011-9808-E34C816CDD82}"/>
    <cellStyle name="Currency 4 7 2 8" xfId="22980" xr:uid="{7CF6015A-D2EB-4A7C-8F78-0D6D0BA1A7EE}"/>
    <cellStyle name="Currency 4 7 3" xfId="500" xr:uid="{E9354639-7986-4663-8AB9-4C1F2D952F31}"/>
    <cellStyle name="Currency 4 7 3 2" xfId="1204" xr:uid="{5B78EE1A-0CE7-4099-A90B-546D50C1EFE6}"/>
    <cellStyle name="Currency 4 7 3 2 2" xfId="2756" xr:uid="{7F277A26-379F-4E18-AFB8-6E09E58C6AA9}"/>
    <cellStyle name="Currency 4 7 3 2 2 2" xfId="5588" xr:uid="{D9921439-ECD3-44C6-816A-79E2EF59FE59}"/>
    <cellStyle name="Currency 4 7 3 2 2 2 2" xfId="11252" xr:uid="{BDAAD8BC-7BBA-4457-A090-16FE7CE084E9}"/>
    <cellStyle name="Currency 4 7 3 2 2 2 2 2" xfId="22580" xr:uid="{F183452E-BCE5-4F9E-922A-8CAAF0C27F6D}"/>
    <cellStyle name="Currency 4 7 3 2 2 2 2 2 2" xfId="45236" xr:uid="{DC9B05C2-3012-4290-B8E3-2B04585A3E3A}"/>
    <cellStyle name="Currency 4 7 3 2 2 2 2 3" xfId="33908" xr:uid="{F2C00530-CC29-44F4-BA08-BA3CDA57BB09}"/>
    <cellStyle name="Currency 4 7 3 2 2 2 3" xfId="16916" xr:uid="{9A24A1A3-F1F1-46B8-8ADB-E39C85944827}"/>
    <cellStyle name="Currency 4 7 3 2 2 2 3 2" xfId="39572" xr:uid="{06189B9D-8980-4BE0-9DCE-EE903317252B}"/>
    <cellStyle name="Currency 4 7 3 2 2 2 4" xfId="28244" xr:uid="{81BE6EFD-EBBD-4C33-A31A-D2594D97059E}"/>
    <cellStyle name="Currency 4 7 3 2 2 3" xfId="8420" xr:uid="{82307D7A-9FCF-417F-BF78-A99D2CD91791}"/>
    <cellStyle name="Currency 4 7 3 2 2 3 2" xfId="19748" xr:uid="{0413CD4C-358B-4D47-B4E7-F25D9A0141A3}"/>
    <cellStyle name="Currency 4 7 3 2 2 3 2 2" xfId="42404" xr:uid="{01358BAC-C683-4C25-BFB3-024E91699FF8}"/>
    <cellStyle name="Currency 4 7 3 2 2 3 3" xfId="31076" xr:uid="{B5549A03-6DAC-4F06-8F50-D56D616F92A7}"/>
    <cellStyle name="Currency 4 7 3 2 2 4" xfId="14084" xr:uid="{2427375F-96FF-4C9C-BBE6-7F8C7BA31A55}"/>
    <cellStyle name="Currency 4 7 3 2 2 4 2" xfId="36740" xr:uid="{CC8825E6-B216-4081-9C95-4E11F73111E4}"/>
    <cellStyle name="Currency 4 7 3 2 2 5" xfId="25412" xr:uid="{87F89F62-E21A-479F-BE6D-CDAA92466338}"/>
    <cellStyle name="Currency 4 7 3 2 3" xfId="4036" xr:uid="{4EE9E73B-2FC3-4FCB-AFC3-F5A765A502CA}"/>
    <cellStyle name="Currency 4 7 3 2 3 2" xfId="9700" xr:uid="{025178D0-62E4-4384-ADC1-8ECBB5197648}"/>
    <cellStyle name="Currency 4 7 3 2 3 2 2" xfId="21028" xr:uid="{C8DA8BE2-C8D7-4268-BF03-A5AA872C74CF}"/>
    <cellStyle name="Currency 4 7 3 2 3 2 2 2" xfId="43684" xr:uid="{FDC56613-52F9-4C7F-8942-18D60D6FADB6}"/>
    <cellStyle name="Currency 4 7 3 2 3 2 3" xfId="32356" xr:uid="{ECDA348F-A582-4AE0-B1F1-4482446542E3}"/>
    <cellStyle name="Currency 4 7 3 2 3 3" xfId="15364" xr:uid="{36DC04A1-A216-4596-B6E6-E428267CC074}"/>
    <cellStyle name="Currency 4 7 3 2 3 3 2" xfId="38020" xr:uid="{9DB72706-02E9-4B12-B0C6-27BFFD3EF7EF}"/>
    <cellStyle name="Currency 4 7 3 2 3 4" xfId="26692" xr:uid="{C9FDD932-4B2D-46A0-AC9F-59FB53EE9408}"/>
    <cellStyle name="Currency 4 7 3 2 4" xfId="6868" xr:uid="{ACC5508B-07EE-47F2-98EB-569DAEAC4CF7}"/>
    <cellStyle name="Currency 4 7 3 2 4 2" xfId="18196" xr:uid="{9027B1BA-003F-4F0A-8460-31D5B323FAF2}"/>
    <cellStyle name="Currency 4 7 3 2 4 2 2" xfId="40852" xr:uid="{0D8C6AF8-E268-4894-B271-D713FA22D5E0}"/>
    <cellStyle name="Currency 4 7 3 2 4 3" xfId="29524" xr:uid="{42231765-2E91-4FE3-B507-24EBD0B25E61}"/>
    <cellStyle name="Currency 4 7 3 2 5" xfId="12532" xr:uid="{2724055C-473D-4886-9A84-51A233C6D995}"/>
    <cellStyle name="Currency 4 7 3 2 5 2" xfId="35188" xr:uid="{339EDB6C-3AD1-4BDB-AD03-F2ECB463C38E}"/>
    <cellStyle name="Currency 4 7 3 2 6" xfId="23860" xr:uid="{B22047D8-2F46-465C-8216-2E52DF7AD931}"/>
    <cellStyle name="Currency 4 7 3 3" xfId="2757" xr:uid="{F75BE164-9B69-4959-9884-D520ADD9B853}"/>
    <cellStyle name="Currency 4 7 3 3 2" xfId="5589" xr:uid="{A5392775-AB6F-445E-BDCC-7965AE61B662}"/>
    <cellStyle name="Currency 4 7 3 3 2 2" xfId="11253" xr:uid="{79B490B3-BFE2-43E0-B813-6FA808E6D06F}"/>
    <cellStyle name="Currency 4 7 3 3 2 2 2" xfId="22581" xr:uid="{0D25EB5A-136D-468C-8F68-7E7B72202F72}"/>
    <cellStyle name="Currency 4 7 3 3 2 2 2 2" xfId="45237" xr:uid="{6B3B482C-6BF4-4C40-AC85-9ADAA9AF5D9B}"/>
    <cellStyle name="Currency 4 7 3 3 2 2 3" xfId="33909" xr:uid="{53BF9C58-1CE1-45D1-AD0B-D16499009A11}"/>
    <cellStyle name="Currency 4 7 3 3 2 3" xfId="16917" xr:uid="{4C255DC7-6C5A-4D28-B156-2164122F504A}"/>
    <cellStyle name="Currency 4 7 3 3 2 3 2" xfId="39573" xr:uid="{8D3D2BBD-76AF-4D6C-BBA0-824AA044D68D}"/>
    <cellStyle name="Currency 4 7 3 3 2 4" xfId="28245" xr:uid="{E108BE20-D751-4DC4-AC3C-9ED3069C561B}"/>
    <cellStyle name="Currency 4 7 3 3 3" xfId="8421" xr:uid="{BA3ECDA2-B17C-4697-842B-A2D7E121DD0D}"/>
    <cellStyle name="Currency 4 7 3 3 3 2" xfId="19749" xr:uid="{E12D6127-B567-4326-8DF8-B898B96976A9}"/>
    <cellStyle name="Currency 4 7 3 3 3 2 2" xfId="42405" xr:uid="{4D170FA1-A7A0-4760-8D75-1784C5728617}"/>
    <cellStyle name="Currency 4 7 3 3 3 3" xfId="31077" xr:uid="{1F57D16E-B83B-4722-9585-8A5C8B257985}"/>
    <cellStyle name="Currency 4 7 3 3 4" xfId="14085" xr:uid="{73A9854A-202E-4440-8E5C-7687D66B96F9}"/>
    <cellStyle name="Currency 4 7 3 3 4 2" xfId="36741" xr:uid="{C2C70C76-9021-4CDE-B781-06843C39AD20}"/>
    <cellStyle name="Currency 4 7 3 3 5" xfId="25413" xr:uid="{02214425-604A-43BE-AA99-7F4A6C29B223}"/>
    <cellStyle name="Currency 4 7 3 4" xfId="3332" xr:uid="{BCEDF4ED-0E32-40F5-8135-3082C3DF7C78}"/>
    <cellStyle name="Currency 4 7 3 4 2" xfId="8996" xr:uid="{4644ED51-FCB2-493B-B23E-841FE5D505AC}"/>
    <cellStyle name="Currency 4 7 3 4 2 2" xfId="20324" xr:uid="{B1388D1E-F403-4E08-8B90-5AC5AA86DBCF}"/>
    <cellStyle name="Currency 4 7 3 4 2 2 2" xfId="42980" xr:uid="{0C23CA66-E897-483B-9E13-A374EE9F0839}"/>
    <cellStyle name="Currency 4 7 3 4 2 3" xfId="31652" xr:uid="{9FC3B811-EAA3-4446-8925-6C460B5F16EA}"/>
    <cellStyle name="Currency 4 7 3 4 3" xfId="14660" xr:uid="{826E3310-C42B-43BD-A404-F0602A646ED6}"/>
    <cellStyle name="Currency 4 7 3 4 3 2" xfId="37316" xr:uid="{4ABC304B-1345-4B2D-BFB5-7D8A0C089FF0}"/>
    <cellStyle name="Currency 4 7 3 4 4" xfId="25988" xr:uid="{CECC8BA1-2C2B-4C95-A768-6EED8BCCD8FC}"/>
    <cellStyle name="Currency 4 7 3 5" xfId="6164" xr:uid="{55B8CA50-535C-4524-A3FC-86DEB5C671B8}"/>
    <cellStyle name="Currency 4 7 3 5 2" xfId="17492" xr:uid="{C499F736-EF29-4474-80FA-C6E79DE8D885}"/>
    <cellStyle name="Currency 4 7 3 5 2 2" xfId="40148" xr:uid="{93CDDC1B-8E2D-4D72-AEE1-B9D98DB97F02}"/>
    <cellStyle name="Currency 4 7 3 5 3" xfId="28820" xr:uid="{604D96A5-C8ED-4098-8CB2-77A095EAB1EF}"/>
    <cellStyle name="Currency 4 7 3 6" xfId="11828" xr:uid="{9B606C50-FDA3-4BA2-8820-6B9855C85C8E}"/>
    <cellStyle name="Currency 4 7 3 6 2" xfId="34484" xr:uid="{9DB1EDEE-A731-4CBA-B45A-4F3ABEF474A9}"/>
    <cellStyle name="Currency 4 7 3 7" xfId="23156" xr:uid="{0777E34B-3F6D-4F70-9EDC-B94C3E01CB64}"/>
    <cellStyle name="Currency 4 7 4" xfId="852" xr:uid="{E4EFDABA-F630-4576-8A75-3428E97A9D82}"/>
    <cellStyle name="Currency 4 7 4 2" xfId="2758" xr:uid="{28CDED08-9B4B-4B8E-AEEE-574875C23C95}"/>
    <cellStyle name="Currency 4 7 4 2 2" xfId="5590" xr:uid="{8CEA05B6-849D-43A4-A67C-E86E8BC33B88}"/>
    <cellStyle name="Currency 4 7 4 2 2 2" xfId="11254" xr:uid="{441C9375-9DE4-4245-A661-4F3F6913BD0F}"/>
    <cellStyle name="Currency 4 7 4 2 2 2 2" xfId="22582" xr:uid="{63299A23-8B25-4059-A3BB-79C54A530F63}"/>
    <cellStyle name="Currency 4 7 4 2 2 2 2 2" xfId="45238" xr:uid="{5B67544D-6B2F-4963-B7C6-BBBEEF090A59}"/>
    <cellStyle name="Currency 4 7 4 2 2 2 3" xfId="33910" xr:uid="{FB471DD3-9259-4BF6-A023-16CA23418366}"/>
    <cellStyle name="Currency 4 7 4 2 2 3" xfId="16918" xr:uid="{EDACE405-9E3E-4237-A87D-A90674611E43}"/>
    <cellStyle name="Currency 4 7 4 2 2 3 2" xfId="39574" xr:uid="{732DB800-2E6F-4B72-9F96-A56AE8360B51}"/>
    <cellStyle name="Currency 4 7 4 2 2 4" xfId="28246" xr:uid="{975276D4-D12F-4C11-9F36-D5BFF4A1E939}"/>
    <cellStyle name="Currency 4 7 4 2 3" xfId="8422" xr:uid="{3571216A-02AB-4C2D-AA38-A06F7BBB750A}"/>
    <cellStyle name="Currency 4 7 4 2 3 2" xfId="19750" xr:uid="{E0E19307-7575-4333-80FB-ABE6599CAB45}"/>
    <cellStyle name="Currency 4 7 4 2 3 2 2" xfId="42406" xr:uid="{5C3841FA-2E38-4762-BBD3-48E04F6836DE}"/>
    <cellStyle name="Currency 4 7 4 2 3 3" xfId="31078" xr:uid="{A20B2A09-AA1E-4EDE-9D24-DDEABD40C939}"/>
    <cellStyle name="Currency 4 7 4 2 4" xfId="14086" xr:uid="{0E90B4CA-C074-43D9-8424-5C0AE5B12DAA}"/>
    <cellStyle name="Currency 4 7 4 2 4 2" xfId="36742" xr:uid="{7B76504C-34CC-49FD-9B61-B5E7A8ECF944}"/>
    <cellStyle name="Currency 4 7 4 2 5" xfId="25414" xr:uid="{ED923EA6-56F0-4CA3-B12C-86B8DF85F004}"/>
    <cellStyle name="Currency 4 7 4 3" xfId="3684" xr:uid="{7BBE849E-EC51-4B33-BEED-BC81DADFEDD6}"/>
    <cellStyle name="Currency 4 7 4 3 2" xfId="9348" xr:uid="{22D0CA90-464B-4A2F-85F8-068601025D99}"/>
    <cellStyle name="Currency 4 7 4 3 2 2" xfId="20676" xr:uid="{6781D38D-2327-4114-9B36-715B1D05D949}"/>
    <cellStyle name="Currency 4 7 4 3 2 2 2" xfId="43332" xr:uid="{BF8607F7-4B83-4A1E-A072-26ADD568833D}"/>
    <cellStyle name="Currency 4 7 4 3 2 3" xfId="32004" xr:uid="{32894F74-695F-4D66-8AFA-984E60658063}"/>
    <cellStyle name="Currency 4 7 4 3 3" xfId="15012" xr:uid="{8E1DAD8D-AD27-467A-8DED-E0AF5E70EC94}"/>
    <cellStyle name="Currency 4 7 4 3 3 2" xfId="37668" xr:uid="{FF974C85-3E35-42B1-B4D8-5577FDD05BFF}"/>
    <cellStyle name="Currency 4 7 4 3 4" xfId="26340" xr:uid="{D5D9ED4F-F153-4B3C-8B10-DC73EE525864}"/>
    <cellStyle name="Currency 4 7 4 4" xfId="6516" xr:uid="{F0675550-0D4F-4F91-AF71-0E4B6AB1B81E}"/>
    <cellStyle name="Currency 4 7 4 4 2" xfId="17844" xr:uid="{4ED69238-AD12-48DC-98CD-8A6A3C1ED601}"/>
    <cellStyle name="Currency 4 7 4 4 2 2" xfId="40500" xr:uid="{33A5A80D-D79E-42F0-B3EA-169F3AF9B800}"/>
    <cellStyle name="Currency 4 7 4 4 3" xfId="29172" xr:uid="{85963842-3F0B-45AA-BBEA-F2A90DA883C3}"/>
    <cellStyle name="Currency 4 7 4 5" xfId="12180" xr:uid="{F8188E10-5340-4785-A41B-102C141CF604}"/>
    <cellStyle name="Currency 4 7 4 5 2" xfId="34836" xr:uid="{6AE8AE7B-4F5F-4DE0-8A51-9F2533D08DE4}"/>
    <cellStyle name="Currency 4 7 4 6" xfId="23508" xr:uid="{0A108AD9-52F3-4550-A080-AD97E61D2149}"/>
    <cellStyle name="Currency 4 7 5" xfId="2759" xr:uid="{8AB5AEB7-6FE4-4124-ABA1-FBE5698DA0A6}"/>
    <cellStyle name="Currency 4 7 5 2" xfId="5591" xr:uid="{A133E10A-29C8-4020-B7C0-C3008AF900CA}"/>
    <cellStyle name="Currency 4 7 5 2 2" xfId="11255" xr:uid="{7FF5A391-C4DB-406D-BA2E-C2E35E4EFD47}"/>
    <cellStyle name="Currency 4 7 5 2 2 2" xfId="22583" xr:uid="{285A8FD3-9928-4567-BE5B-05C95DC855AB}"/>
    <cellStyle name="Currency 4 7 5 2 2 2 2" xfId="45239" xr:uid="{14D2B4D8-6F09-468D-B74B-9E901131B7FE}"/>
    <cellStyle name="Currency 4 7 5 2 2 3" xfId="33911" xr:uid="{757B6741-7389-49EE-BC10-45A9852EC3AC}"/>
    <cellStyle name="Currency 4 7 5 2 3" xfId="16919" xr:uid="{69989275-2D5F-418D-8159-876BE2F62751}"/>
    <cellStyle name="Currency 4 7 5 2 3 2" xfId="39575" xr:uid="{EB6B6165-73A7-4AE0-90EF-DBD9DA8CAB2E}"/>
    <cellStyle name="Currency 4 7 5 2 4" xfId="28247" xr:uid="{71E375EA-D34C-4491-AF25-05FCD4DF7524}"/>
    <cellStyle name="Currency 4 7 5 3" xfId="8423" xr:uid="{8D23FBA1-FDED-4705-8394-ADA73E15C933}"/>
    <cellStyle name="Currency 4 7 5 3 2" xfId="19751" xr:uid="{46C1261D-9248-47D7-8EAA-4EF556E4357C}"/>
    <cellStyle name="Currency 4 7 5 3 2 2" xfId="42407" xr:uid="{D1A90172-E3D5-41AA-8DC8-496448A9BFA5}"/>
    <cellStyle name="Currency 4 7 5 3 3" xfId="31079" xr:uid="{CBA07EA0-7B6E-4700-A3D4-1F1B68426BC8}"/>
    <cellStyle name="Currency 4 7 5 4" xfId="14087" xr:uid="{31649025-AB03-4AB5-B9A9-9C8AEF315952}"/>
    <cellStyle name="Currency 4 7 5 4 2" xfId="36743" xr:uid="{DF9F41ED-B888-44DD-B43D-E17F317BE44B}"/>
    <cellStyle name="Currency 4 7 5 5" xfId="25415" xr:uid="{0A857EFC-6778-43E6-9293-562A799FD267}"/>
    <cellStyle name="Currency 4 7 6" xfId="2980" xr:uid="{42E0F4DF-5BB8-4EC3-878A-048DD9D65ED2}"/>
    <cellStyle name="Currency 4 7 6 2" xfId="8644" xr:uid="{22183201-9C4C-429C-84A4-B3E4C6826B6C}"/>
    <cellStyle name="Currency 4 7 6 2 2" xfId="19972" xr:uid="{3F143EC9-862A-4512-9A88-CBF2704053BF}"/>
    <cellStyle name="Currency 4 7 6 2 2 2" xfId="42628" xr:uid="{638D6435-2836-4661-8B16-69B4F8BCBF9F}"/>
    <cellStyle name="Currency 4 7 6 2 3" xfId="31300" xr:uid="{E2DFF6BE-31B0-4E07-B6B9-F03E31A9BC41}"/>
    <cellStyle name="Currency 4 7 6 3" xfId="14308" xr:uid="{EE0DD231-71EA-4184-96A0-F9639E672F70}"/>
    <cellStyle name="Currency 4 7 6 3 2" xfId="36964" xr:uid="{6A310648-ACEF-4034-963C-B7638003E8BC}"/>
    <cellStyle name="Currency 4 7 6 4" xfId="25636" xr:uid="{E72E0AF8-4029-4DCB-B7CB-11988A3964EA}"/>
    <cellStyle name="Currency 4 7 7" xfId="5812" xr:uid="{5411F556-6974-4130-9407-9DFC3995A399}"/>
    <cellStyle name="Currency 4 7 7 2" xfId="17140" xr:uid="{05F0148E-7152-4EB5-A3D6-F8C0F2260CED}"/>
    <cellStyle name="Currency 4 7 7 2 2" xfId="39796" xr:uid="{6B290C9D-723D-4C81-970B-6ED524C1B437}"/>
    <cellStyle name="Currency 4 7 7 3" xfId="28468" xr:uid="{1361B138-4A79-4401-B518-6EBFD296F271}"/>
    <cellStyle name="Currency 4 7 8" xfId="11476" xr:uid="{06E580E7-48E3-45C8-9A0A-FFBF5134ABB1}"/>
    <cellStyle name="Currency 4 7 8 2" xfId="34132" xr:uid="{B651E809-2A02-4D07-82A4-FF1B6FD5FDF1}"/>
    <cellStyle name="Currency 4 7 9" xfId="22804" xr:uid="{00A5BE9B-93C3-499F-84EF-B85951C89FFB}"/>
    <cellStyle name="Currency 4 8" xfId="247" xr:uid="{9892B6F2-8335-43FA-9C1F-92741438774D}"/>
    <cellStyle name="Currency 4 8 2" xfId="599" xr:uid="{6D9C7D2C-FF45-4243-BE4D-EDE47A19B1B2}"/>
    <cellStyle name="Currency 4 8 2 2" xfId="1303" xr:uid="{A5E04370-6E55-4AC2-9564-64DE06DBEAF8}"/>
    <cellStyle name="Currency 4 8 2 2 2" xfId="2760" xr:uid="{B282CECA-EABB-4DE9-94E0-CE29B96042BD}"/>
    <cellStyle name="Currency 4 8 2 2 2 2" xfId="5592" xr:uid="{E0E47F59-22B9-4D7E-B817-4BE52B673B2D}"/>
    <cellStyle name="Currency 4 8 2 2 2 2 2" xfId="11256" xr:uid="{537E8A51-241B-403F-8CBC-F09F6EF71954}"/>
    <cellStyle name="Currency 4 8 2 2 2 2 2 2" xfId="22584" xr:uid="{AEC2588B-40A2-448B-8D4C-52946449A392}"/>
    <cellStyle name="Currency 4 8 2 2 2 2 2 2 2" xfId="45240" xr:uid="{1C5CABF4-3394-4F7C-9F3B-AAD1BC63C8CC}"/>
    <cellStyle name="Currency 4 8 2 2 2 2 2 3" xfId="33912" xr:uid="{9FC6FE43-1F24-4930-8D5F-66349BD0C42C}"/>
    <cellStyle name="Currency 4 8 2 2 2 2 3" xfId="16920" xr:uid="{31CE1F8B-B462-420E-ABAC-0565E3BA1110}"/>
    <cellStyle name="Currency 4 8 2 2 2 2 3 2" xfId="39576" xr:uid="{DE3A1DA1-1467-4482-9807-E840820DA97A}"/>
    <cellStyle name="Currency 4 8 2 2 2 2 4" xfId="28248" xr:uid="{85986A84-3873-4C5C-A1B8-A50AC64DB9BE}"/>
    <cellStyle name="Currency 4 8 2 2 2 3" xfId="8424" xr:uid="{CCAF8568-920D-402F-B476-A850F31812EE}"/>
    <cellStyle name="Currency 4 8 2 2 2 3 2" xfId="19752" xr:uid="{E5234823-8E47-4CA7-947B-AC4CA492A4E9}"/>
    <cellStyle name="Currency 4 8 2 2 2 3 2 2" xfId="42408" xr:uid="{280DF2E9-7A48-4366-BF61-DFC357F7C59E}"/>
    <cellStyle name="Currency 4 8 2 2 2 3 3" xfId="31080" xr:uid="{4CB898A3-778E-4E11-9725-2DBD6A403490}"/>
    <cellStyle name="Currency 4 8 2 2 2 4" xfId="14088" xr:uid="{2D148C4E-7973-44A8-8FDD-DF93D17E1393}"/>
    <cellStyle name="Currency 4 8 2 2 2 4 2" xfId="36744" xr:uid="{84682F82-AC61-406F-A9D8-9E171C89BE83}"/>
    <cellStyle name="Currency 4 8 2 2 2 5" xfId="25416" xr:uid="{A309AE2D-C388-4BF5-86FA-B42E3A6112EB}"/>
    <cellStyle name="Currency 4 8 2 2 3" xfId="4135" xr:uid="{4EDADDCD-251C-4CDD-B7FB-D96D0BF40E7D}"/>
    <cellStyle name="Currency 4 8 2 2 3 2" xfId="9799" xr:uid="{E247BCED-3423-4B35-A7E4-BE1699C1A3E4}"/>
    <cellStyle name="Currency 4 8 2 2 3 2 2" xfId="21127" xr:uid="{0607A21F-6117-42E3-9046-E9124F003ED8}"/>
    <cellStyle name="Currency 4 8 2 2 3 2 2 2" xfId="43783" xr:uid="{75A9E6BA-3C2C-4D9D-A027-CEF0065D4744}"/>
    <cellStyle name="Currency 4 8 2 2 3 2 3" xfId="32455" xr:uid="{0A66AFF9-9C0B-49E3-B5A0-BACA8680009D}"/>
    <cellStyle name="Currency 4 8 2 2 3 3" xfId="15463" xr:uid="{8B9DBB3A-AE91-4789-903D-50921986A796}"/>
    <cellStyle name="Currency 4 8 2 2 3 3 2" xfId="38119" xr:uid="{EDED6074-BFC2-4FA4-BBF2-EFCFDE6A17FB}"/>
    <cellStyle name="Currency 4 8 2 2 3 4" xfId="26791" xr:uid="{64AEC779-49B3-44E0-9D18-753A0A309C05}"/>
    <cellStyle name="Currency 4 8 2 2 4" xfId="6967" xr:uid="{0532AC80-40AE-4211-902D-D10EA934E63C}"/>
    <cellStyle name="Currency 4 8 2 2 4 2" xfId="18295" xr:uid="{18B8DCD1-3F62-4CCD-83ED-131E97F91B95}"/>
    <cellStyle name="Currency 4 8 2 2 4 2 2" xfId="40951" xr:uid="{73F8F387-D8BC-4B1C-BC8F-E501F7D028D0}"/>
    <cellStyle name="Currency 4 8 2 2 4 3" xfId="29623" xr:uid="{19B834A7-862F-4581-9886-57E5E091DAF6}"/>
    <cellStyle name="Currency 4 8 2 2 5" xfId="12631" xr:uid="{B3D2672D-0EA7-49ED-8F5A-EB3206B69351}"/>
    <cellStyle name="Currency 4 8 2 2 5 2" xfId="35287" xr:uid="{396A612F-A113-45B6-8C79-2966E636444E}"/>
    <cellStyle name="Currency 4 8 2 2 6" xfId="23959" xr:uid="{5D708813-A6F6-4AE2-AFF2-5AC89FF3741D}"/>
    <cellStyle name="Currency 4 8 2 3" xfId="2761" xr:uid="{43207B40-C348-4C60-8BC2-3923939FB687}"/>
    <cellStyle name="Currency 4 8 2 3 2" xfId="5593" xr:uid="{3BC18358-4954-499A-908E-8FA14E2848C6}"/>
    <cellStyle name="Currency 4 8 2 3 2 2" xfId="11257" xr:uid="{10D1E4EA-239B-47FA-A95D-14659403F2AC}"/>
    <cellStyle name="Currency 4 8 2 3 2 2 2" xfId="22585" xr:uid="{26A7E50E-E7A2-4DC6-B66E-2CECDBE4FFB8}"/>
    <cellStyle name="Currency 4 8 2 3 2 2 2 2" xfId="45241" xr:uid="{2C9961B4-D941-4ED8-853D-2E58D842BFD6}"/>
    <cellStyle name="Currency 4 8 2 3 2 2 3" xfId="33913" xr:uid="{3EFA1B7B-789E-40FB-B3BF-2DEB1F8AC10B}"/>
    <cellStyle name="Currency 4 8 2 3 2 3" xfId="16921" xr:uid="{B6D20EB4-5451-42F2-A420-BC461B1273FE}"/>
    <cellStyle name="Currency 4 8 2 3 2 3 2" xfId="39577" xr:uid="{B4A9F11E-D447-4584-B18C-FE2163709778}"/>
    <cellStyle name="Currency 4 8 2 3 2 4" xfId="28249" xr:uid="{4B14EFC7-FBF2-4FE8-A12A-87578B748C20}"/>
    <cellStyle name="Currency 4 8 2 3 3" xfId="8425" xr:uid="{5F75F8E3-3A7A-4D12-9F3A-7479A3A07F59}"/>
    <cellStyle name="Currency 4 8 2 3 3 2" xfId="19753" xr:uid="{8B3A5C85-DD76-417A-AE4B-096EFC8D6B1A}"/>
    <cellStyle name="Currency 4 8 2 3 3 2 2" xfId="42409" xr:uid="{2CD79902-315F-4E70-947F-612B6B7CB5D0}"/>
    <cellStyle name="Currency 4 8 2 3 3 3" xfId="31081" xr:uid="{673C0A5A-80C5-42B0-BB64-89725EDE8764}"/>
    <cellStyle name="Currency 4 8 2 3 4" xfId="14089" xr:uid="{4A171A04-FB46-4B8F-9D7B-C08D9B97F8C0}"/>
    <cellStyle name="Currency 4 8 2 3 4 2" xfId="36745" xr:uid="{B2FED259-C6C0-4C66-9566-86C9D5AAFBFA}"/>
    <cellStyle name="Currency 4 8 2 3 5" xfId="25417" xr:uid="{FBBBBD68-BC59-441B-957F-6D1E07CE96FE}"/>
    <cellStyle name="Currency 4 8 2 4" xfId="3431" xr:uid="{49601DEB-358D-4495-BFEB-3581D4FDD5C2}"/>
    <cellStyle name="Currency 4 8 2 4 2" xfId="9095" xr:uid="{BD7DFB49-1611-416C-ACE5-3F69AE107480}"/>
    <cellStyle name="Currency 4 8 2 4 2 2" xfId="20423" xr:uid="{EB835B62-DB1B-4902-AB7C-9E72DA3C3228}"/>
    <cellStyle name="Currency 4 8 2 4 2 2 2" xfId="43079" xr:uid="{49800B47-7E0A-47A7-AAC8-0F2A0148E9DB}"/>
    <cellStyle name="Currency 4 8 2 4 2 3" xfId="31751" xr:uid="{8F28EB56-65DB-498B-B468-C10A766BE168}"/>
    <cellStyle name="Currency 4 8 2 4 3" xfId="14759" xr:uid="{87A87CA7-2E94-4A00-9AE7-E15A3272DA48}"/>
    <cellStyle name="Currency 4 8 2 4 3 2" xfId="37415" xr:uid="{64AA18D7-F347-4DD5-9EE0-5F477AF2B6BA}"/>
    <cellStyle name="Currency 4 8 2 4 4" xfId="26087" xr:uid="{095A8570-93C7-46DD-B3BD-DE84B9B83882}"/>
    <cellStyle name="Currency 4 8 2 5" xfId="6263" xr:uid="{5E05E8F5-9E37-47D1-8FA5-D4C0FAB3F25F}"/>
    <cellStyle name="Currency 4 8 2 5 2" xfId="17591" xr:uid="{3BF8C6AB-8688-459D-AADB-D156BFF997C9}"/>
    <cellStyle name="Currency 4 8 2 5 2 2" xfId="40247" xr:uid="{C04AA1E7-C1E8-4F2F-B945-2DE153809A10}"/>
    <cellStyle name="Currency 4 8 2 5 3" xfId="28919" xr:uid="{730066F1-AA4B-430A-A8F1-C0A34403FA00}"/>
    <cellStyle name="Currency 4 8 2 6" xfId="11927" xr:uid="{57DBDDF5-6881-4B45-9C8A-C1096E4A1A6B}"/>
    <cellStyle name="Currency 4 8 2 6 2" xfId="34583" xr:uid="{9E3D19CB-F6AB-4CC2-A3B7-CC5197EF7D56}"/>
    <cellStyle name="Currency 4 8 2 7" xfId="23255" xr:uid="{BC2C9750-CE94-4462-A6CC-1CAD009D9FC2}"/>
    <cellStyle name="Currency 4 8 3" xfId="951" xr:uid="{F14862DA-E341-47B2-B0AD-AA805BC60ED4}"/>
    <cellStyle name="Currency 4 8 3 2" xfId="2762" xr:uid="{9BB4E216-A023-45E2-8B89-98C5293708A9}"/>
    <cellStyle name="Currency 4 8 3 2 2" xfId="5594" xr:uid="{EC1494E1-9116-4180-AD68-6600CF94E28D}"/>
    <cellStyle name="Currency 4 8 3 2 2 2" xfId="11258" xr:uid="{D054C964-B987-496A-BFEB-E15ACE383D88}"/>
    <cellStyle name="Currency 4 8 3 2 2 2 2" xfId="22586" xr:uid="{9AF8DFF5-9A3A-40CB-B17D-8C169141BC99}"/>
    <cellStyle name="Currency 4 8 3 2 2 2 2 2" xfId="45242" xr:uid="{56E64F04-59AB-424A-A9F3-ADED16A75BDF}"/>
    <cellStyle name="Currency 4 8 3 2 2 2 3" xfId="33914" xr:uid="{A5BBC632-91ED-40A1-967A-6E84C5CA9A59}"/>
    <cellStyle name="Currency 4 8 3 2 2 3" xfId="16922" xr:uid="{D162C12D-C796-4076-90D6-5A4D23D886CA}"/>
    <cellStyle name="Currency 4 8 3 2 2 3 2" xfId="39578" xr:uid="{DC1A6CD9-35F2-4CFF-8BD6-5B02D6054687}"/>
    <cellStyle name="Currency 4 8 3 2 2 4" xfId="28250" xr:uid="{EF416439-77DC-4E83-AF7A-E99BA4626A5A}"/>
    <cellStyle name="Currency 4 8 3 2 3" xfId="8426" xr:uid="{A733BED5-BEE1-4A6B-BA75-BD0AAF988921}"/>
    <cellStyle name="Currency 4 8 3 2 3 2" xfId="19754" xr:uid="{64735261-179C-4C87-987D-07FA2B96D728}"/>
    <cellStyle name="Currency 4 8 3 2 3 2 2" xfId="42410" xr:uid="{8DB4B6E2-A530-48A7-9158-8A72E3E9919B}"/>
    <cellStyle name="Currency 4 8 3 2 3 3" xfId="31082" xr:uid="{9B892D7C-B396-4376-9E3B-D77C455CF957}"/>
    <cellStyle name="Currency 4 8 3 2 4" xfId="14090" xr:uid="{9983BB03-512C-42B6-AD5D-74E1536DB001}"/>
    <cellStyle name="Currency 4 8 3 2 4 2" xfId="36746" xr:uid="{1332A444-EE4A-4DBD-AA2C-D578E41807C9}"/>
    <cellStyle name="Currency 4 8 3 2 5" xfId="25418" xr:uid="{BB863437-8AE6-41DC-BF8B-E19C4F7D49F8}"/>
    <cellStyle name="Currency 4 8 3 3" xfId="3783" xr:uid="{44FFEDC5-648B-4BEE-B65B-156EB1431187}"/>
    <cellStyle name="Currency 4 8 3 3 2" xfId="9447" xr:uid="{6D0C02ED-2859-495D-8FA3-EEAB2DCC70EF}"/>
    <cellStyle name="Currency 4 8 3 3 2 2" xfId="20775" xr:uid="{19BEAA16-CBA3-467F-B1B7-B8E72CFEDADE}"/>
    <cellStyle name="Currency 4 8 3 3 2 2 2" xfId="43431" xr:uid="{0320DC9D-0B9D-46FC-83CF-83A45B920C9B}"/>
    <cellStyle name="Currency 4 8 3 3 2 3" xfId="32103" xr:uid="{F46B7F03-0416-44B2-9283-3664B82DF893}"/>
    <cellStyle name="Currency 4 8 3 3 3" xfId="15111" xr:uid="{0D620661-DBAF-4290-818F-E7079C475D6D}"/>
    <cellStyle name="Currency 4 8 3 3 3 2" xfId="37767" xr:uid="{FE2EE72D-35F5-47C9-9FEE-D14E13CC79A6}"/>
    <cellStyle name="Currency 4 8 3 3 4" xfId="26439" xr:uid="{4B2A24D9-354C-46D2-A542-BED0CC6FBA95}"/>
    <cellStyle name="Currency 4 8 3 4" xfId="6615" xr:uid="{E661338D-060F-4B69-BEA7-320000C6F0E8}"/>
    <cellStyle name="Currency 4 8 3 4 2" xfId="17943" xr:uid="{A278AB8E-B6F0-4F69-8DAB-D561EC643F07}"/>
    <cellStyle name="Currency 4 8 3 4 2 2" xfId="40599" xr:uid="{CF9F9CA6-3B77-4556-8D72-9D278721E6A5}"/>
    <cellStyle name="Currency 4 8 3 4 3" xfId="29271" xr:uid="{18BE6EAF-F545-444E-803C-D67D9F8EBDD5}"/>
    <cellStyle name="Currency 4 8 3 5" xfId="12279" xr:uid="{EEC41349-DE8A-451D-9352-5FAA02F84D3F}"/>
    <cellStyle name="Currency 4 8 3 5 2" xfId="34935" xr:uid="{E2975B8A-F098-48F2-BD05-F6FD2EF444ED}"/>
    <cellStyle name="Currency 4 8 3 6" xfId="23607" xr:uid="{D1D4B4A1-B5FF-40A9-A526-9C19BA50E600}"/>
    <cellStyle name="Currency 4 8 4" xfId="2763" xr:uid="{35605AB5-9EEF-4190-A52E-F4A0FB9C3A83}"/>
    <cellStyle name="Currency 4 8 4 2" xfId="5595" xr:uid="{EBE73C9E-64CB-47A5-92C1-B11158679C7D}"/>
    <cellStyle name="Currency 4 8 4 2 2" xfId="11259" xr:uid="{D192049D-E542-4F17-B67B-988E17293A20}"/>
    <cellStyle name="Currency 4 8 4 2 2 2" xfId="22587" xr:uid="{B0BBD1BF-1113-4AE4-8537-0A0B58FD911B}"/>
    <cellStyle name="Currency 4 8 4 2 2 2 2" xfId="45243" xr:uid="{5272B132-7E00-4CE0-8EE9-54B85FBBC7DE}"/>
    <cellStyle name="Currency 4 8 4 2 2 3" xfId="33915" xr:uid="{DF6FE60A-1BEF-4D44-984F-2996DE2DA3C4}"/>
    <cellStyle name="Currency 4 8 4 2 3" xfId="16923" xr:uid="{3BF7B365-CB00-4E52-9DF0-2880DB5BEB71}"/>
    <cellStyle name="Currency 4 8 4 2 3 2" xfId="39579" xr:uid="{8737A01D-98AF-40B5-967F-620AFF070EFC}"/>
    <cellStyle name="Currency 4 8 4 2 4" xfId="28251" xr:uid="{EFED1F29-14E2-4109-9307-BCA03925CABC}"/>
    <cellStyle name="Currency 4 8 4 3" xfId="8427" xr:uid="{91EED369-564E-4A64-94AC-FA8C74809FE2}"/>
    <cellStyle name="Currency 4 8 4 3 2" xfId="19755" xr:uid="{9202C192-D7F0-4731-9E02-25C954CA9E52}"/>
    <cellStyle name="Currency 4 8 4 3 2 2" xfId="42411" xr:uid="{A63C426F-5466-4F92-A591-F5732A3A3F8F}"/>
    <cellStyle name="Currency 4 8 4 3 3" xfId="31083" xr:uid="{07188BE8-E04E-4B40-9973-D66B7A2C001A}"/>
    <cellStyle name="Currency 4 8 4 4" xfId="14091" xr:uid="{A77D9D94-EFB8-46FC-A0AF-E24084938729}"/>
    <cellStyle name="Currency 4 8 4 4 2" xfId="36747" xr:uid="{720429CF-7D6A-4D71-9333-142D39D35A23}"/>
    <cellStyle name="Currency 4 8 4 5" xfId="25419" xr:uid="{64E8EE7E-CA68-4A9C-B190-01BF16AB9A8E}"/>
    <cellStyle name="Currency 4 8 5" xfId="3079" xr:uid="{56A5793F-589D-44FB-AFA6-387B80016824}"/>
    <cellStyle name="Currency 4 8 5 2" xfId="8743" xr:uid="{63B4EB74-8313-4C22-B1B8-2AAD974FFDDC}"/>
    <cellStyle name="Currency 4 8 5 2 2" xfId="20071" xr:uid="{A88737CE-4A0B-472E-BC44-4E4D2529F0EC}"/>
    <cellStyle name="Currency 4 8 5 2 2 2" xfId="42727" xr:uid="{41AE664C-933C-4D98-BFF2-FA182D090530}"/>
    <cellStyle name="Currency 4 8 5 2 3" xfId="31399" xr:uid="{7A36F5F1-FEFF-4056-8C0D-E0C388F86569}"/>
    <cellStyle name="Currency 4 8 5 3" xfId="14407" xr:uid="{F1081C23-7349-4FC7-9FA6-E27F59C377D0}"/>
    <cellStyle name="Currency 4 8 5 3 2" xfId="37063" xr:uid="{16CB1364-BC10-4D8B-8F0B-D667AB7D265C}"/>
    <cellStyle name="Currency 4 8 5 4" xfId="25735" xr:uid="{00E1A1B7-4CFF-4036-B4ED-5A94BF364B13}"/>
    <cellStyle name="Currency 4 8 6" xfId="5911" xr:uid="{41C59E12-67E9-4821-BFB6-4E5199BB92D4}"/>
    <cellStyle name="Currency 4 8 6 2" xfId="17239" xr:uid="{9398CF10-B55B-4AD1-8ED2-70A492ABB434}"/>
    <cellStyle name="Currency 4 8 6 2 2" xfId="39895" xr:uid="{0205CE99-E19B-4A0A-B1F6-6EBA3B6A8634}"/>
    <cellStyle name="Currency 4 8 6 3" xfId="28567" xr:uid="{B9CCECD6-5901-4C56-8FBD-1AA81C6F1147}"/>
    <cellStyle name="Currency 4 8 7" xfId="11575" xr:uid="{E795FF3B-CAE9-4539-A38D-A81CD3529097}"/>
    <cellStyle name="Currency 4 8 7 2" xfId="34231" xr:uid="{CD121AD0-5F7F-4B7B-824E-FF0E6BEFDD8E}"/>
    <cellStyle name="Currency 4 8 8" xfId="22903" xr:uid="{A1725784-97C2-41BF-9B4C-FF7B085331F1}"/>
    <cellStyle name="Currency 4 9" xfId="236" xr:uid="{0B6F2E48-C040-47B9-AE41-28BCAF0167F5}"/>
    <cellStyle name="Currency 4 9 2" xfId="588" xr:uid="{89EB5C9F-41F1-4F30-9F3C-7BD2C43A18A6}"/>
    <cellStyle name="Currency 4 9 2 2" xfId="1292" xr:uid="{861EA4A1-4991-49DD-B1E9-03B5867E1084}"/>
    <cellStyle name="Currency 4 9 2 2 2" xfId="2764" xr:uid="{66883CF7-1C9B-4BC3-9EE9-512DF56CE829}"/>
    <cellStyle name="Currency 4 9 2 2 2 2" xfId="5596" xr:uid="{92055DB7-FE27-409A-A555-D17BEA5BA4CC}"/>
    <cellStyle name="Currency 4 9 2 2 2 2 2" xfId="11260" xr:uid="{0B0123C1-6751-4AFC-BC93-17453D20C2F2}"/>
    <cellStyle name="Currency 4 9 2 2 2 2 2 2" xfId="22588" xr:uid="{89D37B5A-721C-4A7C-961F-11564082923D}"/>
    <cellStyle name="Currency 4 9 2 2 2 2 2 2 2" xfId="45244" xr:uid="{D675FC27-CD52-4849-8921-0AD29F1C77A2}"/>
    <cellStyle name="Currency 4 9 2 2 2 2 2 3" xfId="33916" xr:uid="{BF764E87-68F6-467C-BCED-51E1084D6BDC}"/>
    <cellStyle name="Currency 4 9 2 2 2 2 3" xfId="16924" xr:uid="{F5E7AE9F-5C69-4B56-9EFF-A061FD25A0B9}"/>
    <cellStyle name="Currency 4 9 2 2 2 2 3 2" xfId="39580" xr:uid="{2A62771C-D34B-4F0D-A1D0-AD2B001D07A9}"/>
    <cellStyle name="Currency 4 9 2 2 2 2 4" xfId="28252" xr:uid="{7CE65E19-91B3-450E-925B-7C0C12648787}"/>
    <cellStyle name="Currency 4 9 2 2 2 3" xfId="8428" xr:uid="{7C8D8175-5E8B-4413-83F6-B290F8265831}"/>
    <cellStyle name="Currency 4 9 2 2 2 3 2" xfId="19756" xr:uid="{8711B662-ACAE-43B5-9584-C306A56D9071}"/>
    <cellStyle name="Currency 4 9 2 2 2 3 2 2" xfId="42412" xr:uid="{B2EA7163-338C-4331-81FC-53A571AE9E18}"/>
    <cellStyle name="Currency 4 9 2 2 2 3 3" xfId="31084" xr:uid="{45D01AD2-D9AE-4825-BD31-D189384D9333}"/>
    <cellStyle name="Currency 4 9 2 2 2 4" xfId="14092" xr:uid="{2F9A4832-50DB-4668-B631-7606F93E3260}"/>
    <cellStyle name="Currency 4 9 2 2 2 4 2" xfId="36748" xr:uid="{650E7166-9606-41B2-AB8D-08564F3A79AE}"/>
    <cellStyle name="Currency 4 9 2 2 2 5" xfId="25420" xr:uid="{64DB102D-8ABD-4282-8BBC-71A55B0446CB}"/>
    <cellStyle name="Currency 4 9 2 2 3" xfId="4124" xr:uid="{4BD04BD4-921F-4117-976B-C7A2CD0DF6D5}"/>
    <cellStyle name="Currency 4 9 2 2 3 2" xfId="9788" xr:uid="{77453570-0821-4E8A-A00B-D12BFEE94AA3}"/>
    <cellStyle name="Currency 4 9 2 2 3 2 2" xfId="21116" xr:uid="{96A4B7C7-6F1D-47E4-9A67-759A33914077}"/>
    <cellStyle name="Currency 4 9 2 2 3 2 2 2" xfId="43772" xr:uid="{BBCB7053-DA37-496C-BC54-6939D771154A}"/>
    <cellStyle name="Currency 4 9 2 2 3 2 3" xfId="32444" xr:uid="{6E4B74B7-E1B9-4441-8CC1-4A527665C99C}"/>
    <cellStyle name="Currency 4 9 2 2 3 3" xfId="15452" xr:uid="{A54A6F07-2E76-4A17-8B56-08878CA199C9}"/>
    <cellStyle name="Currency 4 9 2 2 3 3 2" xfId="38108" xr:uid="{52274412-68C7-4DDD-B5FA-F6E66FCEFCE2}"/>
    <cellStyle name="Currency 4 9 2 2 3 4" xfId="26780" xr:uid="{B6CE0BC9-37CF-4640-9A0E-46AC9129E886}"/>
    <cellStyle name="Currency 4 9 2 2 4" xfId="6956" xr:uid="{F8BA0B79-07AB-4CA8-9660-0F34552F7A4C}"/>
    <cellStyle name="Currency 4 9 2 2 4 2" xfId="18284" xr:uid="{A9C9407A-4763-4D16-A1D9-62BE19D6B695}"/>
    <cellStyle name="Currency 4 9 2 2 4 2 2" xfId="40940" xr:uid="{D36F261E-C6FF-4BFD-8BEF-77C2C1496A3B}"/>
    <cellStyle name="Currency 4 9 2 2 4 3" xfId="29612" xr:uid="{238F31E3-59C4-4E33-8A2F-F3FB621FD14A}"/>
    <cellStyle name="Currency 4 9 2 2 5" xfId="12620" xr:uid="{D0E727D5-4890-46F0-BCB5-83D16689DA11}"/>
    <cellStyle name="Currency 4 9 2 2 5 2" xfId="35276" xr:uid="{9D0C854E-E286-4022-9823-A0E276BE6C21}"/>
    <cellStyle name="Currency 4 9 2 2 6" xfId="23948" xr:uid="{4DF528A3-36CD-43CC-B13B-E3EFA7796DB8}"/>
    <cellStyle name="Currency 4 9 2 3" xfId="2765" xr:uid="{3B902863-4FA3-4C25-A3C7-52A08711E777}"/>
    <cellStyle name="Currency 4 9 2 3 2" xfId="5597" xr:uid="{6E074C65-4068-4DB7-BB83-886A0F140EB1}"/>
    <cellStyle name="Currency 4 9 2 3 2 2" xfId="11261" xr:uid="{D55B13F6-3161-47C2-BB0A-6CDE081AE48C}"/>
    <cellStyle name="Currency 4 9 2 3 2 2 2" xfId="22589" xr:uid="{51CC7510-6475-4ACC-869D-966C0D14BEB1}"/>
    <cellStyle name="Currency 4 9 2 3 2 2 2 2" xfId="45245" xr:uid="{E297934A-DDEE-4048-ABF9-FE5E370C93AB}"/>
    <cellStyle name="Currency 4 9 2 3 2 2 3" xfId="33917" xr:uid="{3E45E375-D409-47EB-BFDB-2204D4BE8145}"/>
    <cellStyle name="Currency 4 9 2 3 2 3" xfId="16925" xr:uid="{C7CA9DEF-D604-4836-A7AD-18A285AC8238}"/>
    <cellStyle name="Currency 4 9 2 3 2 3 2" xfId="39581" xr:uid="{6EB35518-6E41-446F-B915-588BA4ADA89C}"/>
    <cellStyle name="Currency 4 9 2 3 2 4" xfId="28253" xr:uid="{97D0BD36-B260-46FE-9BAD-730462E52982}"/>
    <cellStyle name="Currency 4 9 2 3 3" xfId="8429" xr:uid="{E675C41C-740B-42F1-A2A5-68B8CA78AB4F}"/>
    <cellStyle name="Currency 4 9 2 3 3 2" xfId="19757" xr:uid="{6F9F4C30-6581-4EC1-81C2-C275091496EE}"/>
    <cellStyle name="Currency 4 9 2 3 3 2 2" xfId="42413" xr:uid="{3774638C-07CA-4332-8F13-B4C72F180270}"/>
    <cellStyle name="Currency 4 9 2 3 3 3" xfId="31085" xr:uid="{BF7F50CC-BB13-4522-B54F-B85E5004C9EA}"/>
    <cellStyle name="Currency 4 9 2 3 4" xfId="14093" xr:uid="{EADF8C32-8BA9-46D0-8841-0E56DCCB907F}"/>
    <cellStyle name="Currency 4 9 2 3 4 2" xfId="36749" xr:uid="{05F5C00C-45B0-4776-8FAA-36CA6EE77100}"/>
    <cellStyle name="Currency 4 9 2 3 5" xfId="25421" xr:uid="{7CCB1F4A-B8D1-4FEB-9E1A-25ADB572DFD3}"/>
    <cellStyle name="Currency 4 9 2 4" xfId="3420" xr:uid="{0DA7B985-D2F6-4970-A30F-4A4244521A7F}"/>
    <cellStyle name="Currency 4 9 2 4 2" xfId="9084" xr:uid="{EED7E6F4-CC65-434D-937D-75578A0AA196}"/>
    <cellStyle name="Currency 4 9 2 4 2 2" xfId="20412" xr:uid="{C1C68814-350D-4E7E-9744-2833B028431F}"/>
    <cellStyle name="Currency 4 9 2 4 2 2 2" xfId="43068" xr:uid="{BDA5B0D4-C0F1-455B-A422-E8702DC8C6FD}"/>
    <cellStyle name="Currency 4 9 2 4 2 3" xfId="31740" xr:uid="{DBCF41E4-1A51-4119-99D6-1512A3E9EBA6}"/>
    <cellStyle name="Currency 4 9 2 4 3" xfId="14748" xr:uid="{B7D1249F-51BB-4EBC-AA31-0C39F30BF904}"/>
    <cellStyle name="Currency 4 9 2 4 3 2" xfId="37404" xr:uid="{4832408F-1F16-436D-9C69-B566A26D82C4}"/>
    <cellStyle name="Currency 4 9 2 4 4" xfId="26076" xr:uid="{3BC87093-3227-4803-934F-5EE741D27639}"/>
    <cellStyle name="Currency 4 9 2 5" xfId="6252" xr:uid="{E953808E-0540-4C35-B473-84BBA051BBA1}"/>
    <cellStyle name="Currency 4 9 2 5 2" xfId="17580" xr:uid="{7EBF77A9-6B74-4130-8D92-CA356D66C953}"/>
    <cellStyle name="Currency 4 9 2 5 2 2" xfId="40236" xr:uid="{D1E9DA7D-BEBC-49BF-8E2B-55BA3E94C89E}"/>
    <cellStyle name="Currency 4 9 2 5 3" xfId="28908" xr:uid="{1A495D1F-DB56-4E98-82F9-FE53B4C32E66}"/>
    <cellStyle name="Currency 4 9 2 6" xfId="11916" xr:uid="{40B1AC4A-20F6-421E-B308-8F0375AB9FFC}"/>
    <cellStyle name="Currency 4 9 2 6 2" xfId="34572" xr:uid="{9B5DE83B-80B6-49EA-A5F4-8774B4F159A4}"/>
    <cellStyle name="Currency 4 9 2 7" xfId="23244" xr:uid="{C92C6EAD-9266-4756-B7D3-2BBEDC267569}"/>
    <cellStyle name="Currency 4 9 3" xfId="940" xr:uid="{C4F8D62C-C41B-4EC4-9696-65E38B7C1B01}"/>
    <cellStyle name="Currency 4 9 3 2" xfId="2766" xr:uid="{3E39E015-3FF3-4BDF-A7AE-C90DA7AA3E9C}"/>
    <cellStyle name="Currency 4 9 3 2 2" xfId="5598" xr:uid="{278295F3-1214-43EF-A1DE-5D37E3B92F73}"/>
    <cellStyle name="Currency 4 9 3 2 2 2" xfId="11262" xr:uid="{E5376BB2-4756-4EF8-9A26-78D824C5FE56}"/>
    <cellStyle name="Currency 4 9 3 2 2 2 2" xfId="22590" xr:uid="{6CEBB03B-2ED2-46F9-8BFC-D8C46F4FFC5D}"/>
    <cellStyle name="Currency 4 9 3 2 2 2 2 2" xfId="45246" xr:uid="{F63729BD-4F31-4D0C-A8DD-4A12DC1C81D3}"/>
    <cellStyle name="Currency 4 9 3 2 2 2 3" xfId="33918" xr:uid="{1AF6023E-7633-45AA-9D68-0D63D77D411B}"/>
    <cellStyle name="Currency 4 9 3 2 2 3" xfId="16926" xr:uid="{5E2D2DAC-7358-4433-9A8D-100E14745D06}"/>
    <cellStyle name="Currency 4 9 3 2 2 3 2" xfId="39582" xr:uid="{67BF4C39-A854-4F7D-98E1-316ECBFCAD8F}"/>
    <cellStyle name="Currency 4 9 3 2 2 4" xfId="28254" xr:uid="{5A84CF13-1BCC-46B3-A338-5FCEE14C94BE}"/>
    <cellStyle name="Currency 4 9 3 2 3" xfId="8430" xr:uid="{3EBC6608-3E45-4418-823B-0D61F4BEEC1A}"/>
    <cellStyle name="Currency 4 9 3 2 3 2" xfId="19758" xr:uid="{AE963699-6FBD-4357-90B2-843567307C58}"/>
    <cellStyle name="Currency 4 9 3 2 3 2 2" xfId="42414" xr:uid="{BD6B1988-7DBF-429B-A167-79A3D9830B8B}"/>
    <cellStyle name="Currency 4 9 3 2 3 3" xfId="31086" xr:uid="{3966E52A-F630-48C7-AA3F-AED56F107B5E}"/>
    <cellStyle name="Currency 4 9 3 2 4" xfId="14094" xr:uid="{8709E5A0-13CC-4B53-AE5B-ADFB56C4600A}"/>
    <cellStyle name="Currency 4 9 3 2 4 2" xfId="36750" xr:uid="{23B2318B-7EF2-4C49-A65C-C046B15695D7}"/>
    <cellStyle name="Currency 4 9 3 2 5" xfId="25422" xr:uid="{E70B30E3-51E8-46B4-AE47-FACB8AAFCE47}"/>
    <cellStyle name="Currency 4 9 3 3" xfId="3772" xr:uid="{BEE96CE5-537C-4C91-B849-6F64DF4CBF41}"/>
    <cellStyle name="Currency 4 9 3 3 2" xfId="9436" xr:uid="{47DDF413-CDA8-4022-A4C3-631472BC9869}"/>
    <cellStyle name="Currency 4 9 3 3 2 2" xfId="20764" xr:uid="{2E40E053-FF8E-4E11-9DEF-4715258AEB60}"/>
    <cellStyle name="Currency 4 9 3 3 2 2 2" xfId="43420" xr:uid="{A556DB6D-472E-4D0E-85FE-E288DC6F4477}"/>
    <cellStyle name="Currency 4 9 3 3 2 3" xfId="32092" xr:uid="{6320DD21-4F75-4AA9-A63A-D0CF79FACA01}"/>
    <cellStyle name="Currency 4 9 3 3 3" xfId="15100" xr:uid="{EE8897E1-7E86-4076-9522-6C513F1E0C15}"/>
    <cellStyle name="Currency 4 9 3 3 3 2" xfId="37756" xr:uid="{CCC7F11C-D6F8-4FB0-A62C-D51A3E4CA7B3}"/>
    <cellStyle name="Currency 4 9 3 3 4" xfId="26428" xr:uid="{DF3ED109-F68A-4CD8-AAC2-662661EFC2DA}"/>
    <cellStyle name="Currency 4 9 3 4" xfId="6604" xr:uid="{5A587F08-D5A4-4F05-94C2-B299EC144968}"/>
    <cellStyle name="Currency 4 9 3 4 2" xfId="17932" xr:uid="{C6E8A867-9077-4404-A5DB-79DF59DDB26F}"/>
    <cellStyle name="Currency 4 9 3 4 2 2" xfId="40588" xr:uid="{3571C83E-FBF4-4DB0-B0A0-F453E23F8046}"/>
    <cellStyle name="Currency 4 9 3 4 3" xfId="29260" xr:uid="{60E06B37-1178-4E4E-A34B-FA0DBD864A25}"/>
    <cellStyle name="Currency 4 9 3 5" xfId="12268" xr:uid="{A5BA2FDB-0168-4E66-82C1-95D87E6E03F2}"/>
    <cellStyle name="Currency 4 9 3 5 2" xfId="34924" xr:uid="{28CA59E2-9AF4-4C52-96AB-65F9B68D7577}"/>
    <cellStyle name="Currency 4 9 3 6" xfId="23596" xr:uid="{7EC392CC-440F-4797-8ADD-5C1881F2A5A9}"/>
    <cellStyle name="Currency 4 9 4" xfId="2767" xr:uid="{1700121A-F9F0-4630-832B-D5087BB76C2F}"/>
    <cellStyle name="Currency 4 9 4 2" xfId="5599" xr:uid="{2F48DA3F-FA5F-4E49-8577-D27CEE778B61}"/>
    <cellStyle name="Currency 4 9 4 2 2" xfId="11263" xr:uid="{1082D8A8-4047-4960-BCCE-5CE6F8CFFD1E}"/>
    <cellStyle name="Currency 4 9 4 2 2 2" xfId="22591" xr:uid="{875B6360-762A-4571-BAB3-C72653961426}"/>
    <cellStyle name="Currency 4 9 4 2 2 2 2" xfId="45247" xr:uid="{AF7FAE32-24F7-4539-83CD-06143F2FEE71}"/>
    <cellStyle name="Currency 4 9 4 2 2 3" xfId="33919" xr:uid="{B91F13C2-E863-4D75-BC7A-EB4E262DD607}"/>
    <cellStyle name="Currency 4 9 4 2 3" xfId="16927" xr:uid="{80380E91-DE63-47A5-AFFB-698C54D47A59}"/>
    <cellStyle name="Currency 4 9 4 2 3 2" xfId="39583" xr:uid="{D317F637-4DD3-4C7D-8EDA-1FB822F0903A}"/>
    <cellStyle name="Currency 4 9 4 2 4" xfId="28255" xr:uid="{5D8234EC-6474-4A7B-BA79-6F91897EB776}"/>
    <cellStyle name="Currency 4 9 4 3" xfId="8431" xr:uid="{49DDF6F0-BBE8-4A2F-B708-C18B171D535D}"/>
    <cellStyle name="Currency 4 9 4 3 2" xfId="19759" xr:uid="{7B89B9EE-3840-4A9D-93DD-CC373C5197CA}"/>
    <cellStyle name="Currency 4 9 4 3 2 2" xfId="42415" xr:uid="{644580F2-E3D3-4263-AF03-EE22D13907D3}"/>
    <cellStyle name="Currency 4 9 4 3 3" xfId="31087" xr:uid="{0D37EFF8-25BA-4C3F-AA33-271178C5690C}"/>
    <cellStyle name="Currency 4 9 4 4" xfId="14095" xr:uid="{1E3CB319-76E0-437B-B0C9-687A849A89FF}"/>
    <cellStyle name="Currency 4 9 4 4 2" xfId="36751" xr:uid="{7ADACCDC-5354-4A29-89FA-9AFE26DF2B8A}"/>
    <cellStyle name="Currency 4 9 4 5" xfId="25423" xr:uid="{84F826CB-DA71-4EE3-8BED-68A59534FB47}"/>
    <cellStyle name="Currency 4 9 5" xfId="3068" xr:uid="{9DE8ECE4-BB4D-44A8-9A09-F4ADD782A3F5}"/>
    <cellStyle name="Currency 4 9 5 2" xfId="8732" xr:uid="{14C2F13F-E5EE-4CF9-83BA-F9EF9DF3EA29}"/>
    <cellStyle name="Currency 4 9 5 2 2" xfId="20060" xr:uid="{82626EEF-6A45-4779-881D-65289CF5B615}"/>
    <cellStyle name="Currency 4 9 5 2 2 2" xfId="42716" xr:uid="{47EF19BE-4C3D-4665-9E0A-B8D89E80F11A}"/>
    <cellStyle name="Currency 4 9 5 2 3" xfId="31388" xr:uid="{A763E860-9F61-49D9-B83F-6119779434EE}"/>
    <cellStyle name="Currency 4 9 5 3" xfId="14396" xr:uid="{194E80FB-BB03-4952-9FFB-CEAD53D7D641}"/>
    <cellStyle name="Currency 4 9 5 3 2" xfId="37052" xr:uid="{EFD3BB01-7DAC-4901-BFFA-CA485C45927F}"/>
    <cellStyle name="Currency 4 9 5 4" xfId="25724" xr:uid="{E7802BBF-D6AE-4089-BB3C-3E60FEACE7F0}"/>
    <cellStyle name="Currency 4 9 6" xfId="5900" xr:uid="{92C19F82-9D03-4ABC-AE15-243AA0FCF729}"/>
    <cellStyle name="Currency 4 9 6 2" xfId="17228" xr:uid="{39C1D534-43DB-49D2-AE2F-3DA13507D1D7}"/>
    <cellStyle name="Currency 4 9 6 2 2" xfId="39884" xr:uid="{C82BC2BF-CE85-446B-BC40-346A990B03D6}"/>
    <cellStyle name="Currency 4 9 6 3" xfId="28556" xr:uid="{28C46637-6721-4801-8044-841552474AB2}"/>
    <cellStyle name="Currency 4 9 7" xfId="11564" xr:uid="{53C581DB-57F0-4D7C-A671-23D6EC43332E}"/>
    <cellStyle name="Currency 4 9 7 2" xfId="34220" xr:uid="{F714E318-C9D9-4633-AEA6-3B1AB1040164}"/>
    <cellStyle name="Currency 4 9 8" xfId="22892" xr:uid="{616A15E0-062F-4A0F-8DCA-E17E9131C07F}"/>
    <cellStyle name="Currency 5" xfId="78" xr:uid="{EC7532F3-404A-4B08-9A9B-8CF126616ED4}"/>
    <cellStyle name="Currency 5 10" xfId="5742" xr:uid="{C8B88DFB-F64C-4F95-B27A-51E446FF3829}"/>
    <cellStyle name="Currency 5 10 2" xfId="17070" xr:uid="{D7E3D1BD-8B53-4989-A466-F7D378ED5BD2}"/>
    <cellStyle name="Currency 5 10 2 2" xfId="39726" xr:uid="{4D2835A1-4890-4771-ABC5-F0B3336FA4C0}"/>
    <cellStyle name="Currency 5 10 3" xfId="28398" xr:uid="{2236318F-B803-4642-AB42-9A2BB253648F}"/>
    <cellStyle name="Currency 5 11" xfId="11406" xr:uid="{83396FC6-3EC7-44F7-A4D4-8CD164FF64A8}"/>
    <cellStyle name="Currency 5 11 2" xfId="34062" xr:uid="{05A485FB-8622-4741-BDE2-9E8FA3C75E19}"/>
    <cellStyle name="Currency 5 12" xfId="22734" xr:uid="{A7A3243D-F634-4430-9268-E63E94EADD4C}"/>
    <cellStyle name="Currency 5 2" xfId="100" xr:uid="{3DE551F2-5FFF-4A2F-861A-15614E1D5C4E}"/>
    <cellStyle name="Currency 5 2 10" xfId="11428" xr:uid="{BD484901-9D80-4581-AC11-C21C0E9E813D}"/>
    <cellStyle name="Currency 5 2 10 2" xfId="34084" xr:uid="{4BAE46D4-8BDD-4B6B-BD8B-B552FA1652A6}"/>
    <cellStyle name="Currency 5 2 11" xfId="22756" xr:uid="{556667F2-B84F-416A-883D-8FF982384FA0}"/>
    <cellStyle name="Currency 5 2 2" xfId="144" xr:uid="{57CE0F93-11B7-4934-8630-9CACE7B6AC09}"/>
    <cellStyle name="Currency 5 2 2 10" xfId="22800" xr:uid="{ABFBEF04-DA52-4530-B29B-CC0DB2541FC7}"/>
    <cellStyle name="Currency 5 2 2 2" xfId="232" xr:uid="{A511D0CC-92FE-494A-A34E-807B098FBB7C}"/>
    <cellStyle name="Currency 5 2 2 2 2" xfId="408" xr:uid="{D3C0A3E8-22CF-4E80-AEFC-8BB329DC9766}"/>
    <cellStyle name="Currency 5 2 2 2 2 2" xfId="760" xr:uid="{4831250E-BF6F-42E6-93CC-006EB9BC3767}"/>
    <cellStyle name="Currency 5 2 2 2 2 2 2" xfId="1464" xr:uid="{E9107A2E-894F-4367-91ED-707E7525291F}"/>
    <cellStyle name="Currency 5 2 2 2 2 2 2 2" xfId="2768" xr:uid="{B4F047D3-7F5B-43A8-92AF-64217B7ABACD}"/>
    <cellStyle name="Currency 5 2 2 2 2 2 2 2 2" xfId="5600" xr:uid="{FED13DD0-AB6B-4C07-A793-0A67A1DF3F34}"/>
    <cellStyle name="Currency 5 2 2 2 2 2 2 2 2 2" xfId="11264" xr:uid="{4A1F6440-0768-41D0-A932-25F6D0D7CA93}"/>
    <cellStyle name="Currency 5 2 2 2 2 2 2 2 2 2 2" xfId="22592" xr:uid="{6E56C108-2D9B-4547-9344-537B3ABBF39D}"/>
    <cellStyle name="Currency 5 2 2 2 2 2 2 2 2 2 2 2" xfId="45248" xr:uid="{8189E19E-3976-4D34-880D-168ABFBA54C4}"/>
    <cellStyle name="Currency 5 2 2 2 2 2 2 2 2 2 3" xfId="33920" xr:uid="{EB9225BF-7324-4D6A-B776-AAADAD4AF50E}"/>
    <cellStyle name="Currency 5 2 2 2 2 2 2 2 2 3" xfId="16928" xr:uid="{0043E4D2-A04A-4401-8DD8-02CC8A2544C4}"/>
    <cellStyle name="Currency 5 2 2 2 2 2 2 2 2 3 2" xfId="39584" xr:uid="{F6712907-78AA-45A4-B4FC-990AE9EB88BF}"/>
    <cellStyle name="Currency 5 2 2 2 2 2 2 2 2 4" xfId="28256" xr:uid="{A7ED64BB-803C-46AA-97CD-906EE6F60C59}"/>
    <cellStyle name="Currency 5 2 2 2 2 2 2 2 3" xfId="8432" xr:uid="{6896A7EE-442B-449B-8F81-7A0957B7658C}"/>
    <cellStyle name="Currency 5 2 2 2 2 2 2 2 3 2" xfId="19760" xr:uid="{939BCF8B-C373-47F2-AD79-A2A3AAA07B34}"/>
    <cellStyle name="Currency 5 2 2 2 2 2 2 2 3 2 2" xfId="42416" xr:uid="{764A64E3-DD34-4B15-8167-B3A2741FFE1B}"/>
    <cellStyle name="Currency 5 2 2 2 2 2 2 2 3 3" xfId="31088" xr:uid="{B6DC3DC1-1F2F-4216-BC6C-2204E14DF0BD}"/>
    <cellStyle name="Currency 5 2 2 2 2 2 2 2 4" xfId="14096" xr:uid="{D696CEAE-D548-4202-B562-F14FDAC28405}"/>
    <cellStyle name="Currency 5 2 2 2 2 2 2 2 4 2" xfId="36752" xr:uid="{8513C364-B90A-40C2-9103-6B03C7720595}"/>
    <cellStyle name="Currency 5 2 2 2 2 2 2 2 5" xfId="25424" xr:uid="{1CF083A4-CB75-4DC8-89B0-9F82A76BB8DD}"/>
    <cellStyle name="Currency 5 2 2 2 2 2 2 3" xfId="4296" xr:uid="{246E59AD-DA5D-4DD8-BF43-BAB710DBD34B}"/>
    <cellStyle name="Currency 5 2 2 2 2 2 2 3 2" xfId="9960" xr:uid="{2B773DD9-D62E-40F6-88B0-91F4A4DE6ABB}"/>
    <cellStyle name="Currency 5 2 2 2 2 2 2 3 2 2" xfId="21288" xr:uid="{7BF901C6-E722-4193-BD08-EE03E6D2D451}"/>
    <cellStyle name="Currency 5 2 2 2 2 2 2 3 2 2 2" xfId="43944" xr:uid="{EB90B69E-B6A2-47F3-A915-860EAF3F73BA}"/>
    <cellStyle name="Currency 5 2 2 2 2 2 2 3 2 3" xfId="32616" xr:uid="{0F695544-E651-4B37-8AFB-5B7F2EA199B3}"/>
    <cellStyle name="Currency 5 2 2 2 2 2 2 3 3" xfId="15624" xr:uid="{8DEF48D9-930B-4FC6-B197-9DD846CDFF45}"/>
    <cellStyle name="Currency 5 2 2 2 2 2 2 3 3 2" xfId="38280" xr:uid="{D65879C4-65C7-428D-9455-5FA80B391ED0}"/>
    <cellStyle name="Currency 5 2 2 2 2 2 2 3 4" xfId="26952" xr:uid="{252067DD-702D-4BDB-BF19-2660B07B435E}"/>
    <cellStyle name="Currency 5 2 2 2 2 2 2 4" xfId="7128" xr:uid="{D456B686-BFEE-485C-910C-B7B91A82CA44}"/>
    <cellStyle name="Currency 5 2 2 2 2 2 2 4 2" xfId="18456" xr:uid="{EEF89026-7538-4CF5-AF26-84C993DD0C75}"/>
    <cellStyle name="Currency 5 2 2 2 2 2 2 4 2 2" xfId="41112" xr:uid="{957CDBF3-CA0A-47CD-85AB-9BADC377C023}"/>
    <cellStyle name="Currency 5 2 2 2 2 2 2 4 3" xfId="29784" xr:uid="{DFA07F65-503C-4AD6-B8AD-7288AD026BF0}"/>
    <cellStyle name="Currency 5 2 2 2 2 2 2 5" xfId="12792" xr:uid="{8419D5CD-4453-472E-89C0-1C8B260F61A9}"/>
    <cellStyle name="Currency 5 2 2 2 2 2 2 5 2" xfId="35448" xr:uid="{B3686201-B3F9-489D-80FC-5A1A551EF3F5}"/>
    <cellStyle name="Currency 5 2 2 2 2 2 2 6" xfId="24120" xr:uid="{27071665-E871-47B3-9DDA-908F97E76470}"/>
    <cellStyle name="Currency 5 2 2 2 2 2 3" xfId="2769" xr:uid="{9DDC6C70-055C-4325-8FBE-30C05E8A50EC}"/>
    <cellStyle name="Currency 5 2 2 2 2 2 3 2" xfId="5601" xr:uid="{6865BF8D-CD12-4343-83FA-2AFD2720080F}"/>
    <cellStyle name="Currency 5 2 2 2 2 2 3 2 2" xfId="11265" xr:uid="{B1C17F86-3210-431F-B863-22752691D232}"/>
    <cellStyle name="Currency 5 2 2 2 2 2 3 2 2 2" xfId="22593" xr:uid="{4BEE321F-EAFE-4747-A9C3-2FEA8AC1047E}"/>
    <cellStyle name="Currency 5 2 2 2 2 2 3 2 2 2 2" xfId="45249" xr:uid="{84B16E5E-3E04-4C99-AD6A-796E98E7F99C}"/>
    <cellStyle name="Currency 5 2 2 2 2 2 3 2 2 3" xfId="33921" xr:uid="{684EA253-6B01-4F3F-8F7A-DBE99C638B88}"/>
    <cellStyle name="Currency 5 2 2 2 2 2 3 2 3" xfId="16929" xr:uid="{C2E655EF-E4FB-4FE2-BA9F-D92215958043}"/>
    <cellStyle name="Currency 5 2 2 2 2 2 3 2 3 2" xfId="39585" xr:uid="{9A750196-AB17-4EFA-872E-FE3F787D03A6}"/>
    <cellStyle name="Currency 5 2 2 2 2 2 3 2 4" xfId="28257" xr:uid="{6F22A67F-8F3F-45C4-82DA-EB54069B3CFC}"/>
    <cellStyle name="Currency 5 2 2 2 2 2 3 3" xfId="8433" xr:uid="{86D03FA9-D619-464E-8803-9C4C7B47E51F}"/>
    <cellStyle name="Currency 5 2 2 2 2 2 3 3 2" xfId="19761" xr:uid="{611F4EC4-80E0-4CC0-863C-046B47087CE8}"/>
    <cellStyle name="Currency 5 2 2 2 2 2 3 3 2 2" xfId="42417" xr:uid="{328359D6-9393-422D-8E31-2B377AF035B9}"/>
    <cellStyle name="Currency 5 2 2 2 2 2 3 3 3" xfId="31089" xr:uid="{FDC0CA4E-5EA9-4906-AD20-0B5F20462D21}"/>
    <cellStyle name="Currency 5 2 2 2 2 2 3 4" xfId="14097" xr:uid="{ACEE2165-F165-4D3A-B309-BF980FAAE8E6}"/>
    <cellStyle name="Currency 5 2 2 2 2 2 3 4 2" xfId="36753" xr:uid="{008CF779-3513-4355-BD6C-DA5A49F60B76}"/>
    <cellStyle name="Currency 5 2 2 2 2 2 3 5" xfId="25425" xr:uid="{B884267B-46F9-45D3-BBA9-4E03AC3AAA82}"/>
    <cellStyle name="Currency 5 2 2 2 2 2 4" xfId="3592" xr:uid="{26E812AB-476F-43F7-B78B-4D66E6CB3736}"/>
    <cellStyle name="Currency 5 2 2 2 2 2 4 2" xfId="9256" xr:uid="{EF876CC4-20B8-43B3-996B-25BC751E8821}"/>
    <cellStyle name="Currency 5 2 2 2 2 2 4 2 2" xfId="20584" xr:uid="{C5810540-04A7-474A-B3EC-D9E02D02767F}"/>
    <cellStyle name="Currency 5 2 2 2 2 2 4 2 2 2" xfId="43240" xr:uid="{D878E158-09F8-429A-930D-3905280116A3}"/>
    <cellStyle name="Currency 5 2 2 2 2 2 4 2 3" xfId="31912" xr:uid="{6D7562DF-7A36-4A1F-B8F4-0038828C9446}"/>
    <cellStyle name="Currency 5 2 2 2 2 2 4 3" xfId="14920" xr:uid="{AB0E6727-3B1F-44F3-9AD3-518F83B264F9}"/>
    <cellStyle name="Currency 5 2 2 2 2 2 4 3 2" xfId="37576" xr:uid="{789DFFB1-8CC6-4B63-8250-1D9EC8C4F8BD}"/>
    <cellStyle name="Currency 5 2 2 2 2 2 4 4" xfId="26248" xr:uid="{676437BA-E3FA-4AEF-B1AA-D66BCDB2B363}"/>
    <cellStyle name="Currency 5 2 2 2 2 2 5" xfId="6424" xr:uid="{6C70FD80-A029-4532-9DCB-93D0C70E3F5D}"/>
    <cellStyle name="Currency 5 2 2 2 2 2 5 2" xfId="17752" xr:uid="{61FE7FEB-8266-4E0C-A12E-3A3381781723}"/>
    <cellStyle name="Currency 5 2 2 2 2 2 5 2 2" xfId="40408" xr:uid="{6435A24F-B603-42AD-B4E8-435FDC877603}"/>
    <cellStyle name="Currency 5 2 2 2 2 2 5 3" xfId="29080" xr:uid="{1BFF0912-22FA-4ABA-998E-4ABEC7C76E8C}"/>
    <cellStyle name="Currency 5 2 2 2 2 2 6" xfId="12088" xr:uid="{3DD45395-1F31-4E2F-94E4-40E12E6891CF}"/>
    <cellStyle name="Currency 5 2 2 2 2 2 6 2" xfId="34744" xr:uid="{3DE5D63A-1FB0-4F28-8C32-9179570313AA}"/>
    <cellStyle name="Currency 5 2 2 2 2 2 7" xfId="23416" xr:uid="{76012CDE-3821-4370-9432-BFCF417A7369}"/>
    <cellStyle name="Currency 5 2 2 2 2 3" xfId="1112" xr:uid="{36AB11C3-1E85-4A80-98B5-37C859CDDA11}"/>
    <cellStyle name="Currency 5 2 2 2 2 3 2" xfId="2770" xr:uid="{BA001E1A-C3FB-4792-B424-3491D7DFDFF8}"/>
    <cellStyle name="Currency 5 2 2 2 2 3 2 2" xfId="5602" xr:uid="{D518A9B6-4A5A-4005-AF01-6AA4317372A2}"/>
    <cellStyle name="Currency 5 2 2 2 2 3 2 2 2" xfId="11266" xr:uid="{EFE64C77-3458-420C-A934-27BEA95D144B}"/>
    <cellStyle name="Currency 5 2 2 2 2 3 2 2 2 2" xfId="22594" xr:uid="{D77A0998-D506-498E-8AF6-5124E55E447A}"/>
    <cellStyle name="Currency 5 2 2 2 2 3 2 2 2 2 2" xfId="45250" xr:uid="{22747DA9-EB22-4255-9450-47EB16E6B584}"/>
    <cellStyle name="Currency 5 2 2 2 2 3 2 2 2 3" xfId="33922" xr:uid="{1FDA6873-E742-438D-A911-1203ACD9954E}"/>
    <cellStyle name="Currency 5 2 2 2 2 3 2 2 3" xfId="16930" xr:uid="{455A8BDB-02AA-4DC2-8F36-6EC8C5A9BA74}"/>
    <cellStyle name="Currency 5 2 2 2 2 3 2 2 3 2" xfId="39586" xr:uid="{388EEE77-30E4-4456-8D5E-93306FE6F96B}"/>
    <cellStyle name="Currency 5 2 2 2 2 3 2 2 4" xfId="28258" xr:uid="{BAE28059-D114-4290-B790-17A9DB3DF01C}"/>
    <cellStyle name="Currency 5 2 2 2 2 3 2 3" xfId="8434" xr:uid="{DFEEA027-DF81-44CA-AD6A-CE97A673A0CB}"/>
    <cellStyle name="Currency 5 2 2 2 2 3 2 3 2" xfId="19762" xr:uid="{8D4DC11F-A4F8-4739-AF3F-EC060EFE8E13}"/>
    <cellStyle name="Currency 5 2 2 2 2 3 2 3 2 2" xfId="42418" xr:uid="{8636A299-08F6-4614-A1FC-3E99ADFCAA3A}"/>
    <cellStyle name="Currency 5 2 2 2 2 3 2 3 3" xfId="31090" xr:uid="{6A1EC515-7361-4523-9A2E-85412EC6037B}"/>
    <cellStyle name="Currency 5 2 2 2 2 3 2 4" xfId="14098" xr:uid="{0BCE87AD-A2CC-48D0-9F82-DF45412881A9}"/>
    <cellStyle name="Currency 5 2 2 2 2 3 2 4 2" xfId="36754" xr:uid="{F83D6318-5587-4902-8FE5-27E1980128F7}"/>
    <cellStyle name="Currency 5 2 2 2 2 3 2 5" xfId="25426" xr:uid="{5245388B-A118-43A5-A322-4DF0D974B7C4}"/>
    <cellStyle name="Currency 5 2 2 2 2 3 3" xfId="3944" xr:uid="{3A76A439-92E9-4294-B0D7-61E698340081}"/>
    <cellStyle name="Currency 5 2 2 2 2 3 3 2" xfId="9608" xr:uid="{F74FD4CD-815D-4B2C-BBD1-D4D34EE0BB9B}"/>
    <cellStyle name="Currency 5 2 2 2 2 3 3 2 2" xfId="20936" xr:uid="{1624C2DA-9279-468B-85C5-B82A9C9AD4CB}"/>
    <cellStyle name="Currency 5 2 2 2 2 3 3 2 2 2" xfId="43592" xr:uid="{465D2A98-402A-4295-B272-6B035D521221}"/>
    <cellStyle name="Currency 5 2 2 2 2 3 3 2 3" xfId="32264" xr:uid="{B4BF9C8B-F5F0-4824-84C5-8EDC330C9814}"/>
    <cellStyle name="Currency 5 2 2 2 2 3 3 3" xfId="15272" xr:uid="{481FC385-EC08-458D-B7DF-15A5DC399556}"/>
    <cellStyle name="Currency 5 2 2 2 2 3 3 3 2" xfId="37928" xr:uid="{9F9E24D7-4E18-484F-B119-459EEB98449A}"/>
    <cellStyle name="Currency 5 2 2 2 2 3 3 4" xfId="26600" xr:uid="{6E4052B8-79C8-46B2-B22F-D4698B8504F2}"/>
    <cellStyle name="Currency 5 2 2 2 2 3 4" xfId="6776" xr:uid="{A2E24041-531E-4D79-8DBC-B98A5BB9786B}"/>
    <cellStyle name="Currency 5 2 2 2 2 3 4 2" xfId="18104" xr:uid="{25DBC5E2-A668-40E4-9FFB-D0BEEAEF7CF2}"/>
    <cellStyle name="Currency 5 2 2 2 2 3 4 2 2" xfId="40760" xr:uid="{3E939E18-17B1-483F-B6F1-F8CF83D554D2}"/>
    <cellStyle name="Currency 5 2 2 2 2 3 4 3" xfId="29432" xr:uid="{DE371D59-3BD5-4118-BAC5-F3F00EAAC64E}"/>
    <cellStyle name="Currency 5 2 2 2 2 3 5" xfId="12440" xr:uid="{57D46638-6F98-4B6A-8A90-24FBD6D764FE}"/>
    <cellStyle name="Currency 5 2 2 2 2 3 5 2" xfId="35096" xr:uid="{EB0BB40F-8C45-4887-A4C7-64695C848D52}"/>
    <cellStyle name="Currency 5 2 2 2 2 3 6" xfId="23768" xr:uid="{3375CFC7-B85A-4D5A-B47B-3D8EBE8E2D63}"/>
    <cellStyle name="Currency 5 2 2 2 2 4" xfId="2771" xr:uid="{C41D9BAE-3A8C-4B61-9921-22C93F617777}"/>
    <cellStyle name="Currency 5 2 2 2 2 4 2" xfId="5603" xr:uid="{B0CA2EC1-B85C-46C9-87F7-27A9A7270A15}"/>
    <cellStyle name="Currency 5 2 2 2 2 4 2 2" xfId="11267" xr:uid="{740A24E4-8BD9-4A2D-854A-EE8F90132ABF}"/>
    <cellStyle name="Currency 5 2 2 2 2 4 2 2 2" xfId="22595" xr:uid="{D7204063-5C34-4B58-BDEC-340BD472A445}"/>
    <cellStyle name="Currency 5 2 2 2 2 4 2 2 2 2" xfId="45251" xr:uid="{294866D3-D44C-4F15-9683-A821850BD221}"/>
    <cellStyle name="Currency 5 2 2 2 2 4 2 2 3" xfId="33923" xr:uid="{08571935-D859-423D-B45F-01834633B796}"/>
    <cellStyle name="Currency 5 2 2 2 2 4 2 3" xfId="16931" xr:uid="{793DA7BE-9F96-4D7C-849A-95D2BBAF318D}"/>
    <cellStyle name="Currency 5 2 2 2 2 4 2 3 2" xfId="39587" xr:uid="{82D06CC0-F039-4383-88AC-3D9968EAA465}"/>
    <cellStyle name="Currency 5 2 2 2 2 4 2 4" xfId="28259" xr:uid="{763BD746-6A08-4B63-B070-CD6DE104F213}"/>
    <cellStyle name="Currency 5 2 2 2 2 4 3" xfId="8435" xr:uid="{8FE4811C-89B7-4647-B867-750DD998AB92}"/>
    <cellStyle name="Currency 5 2 2 2 2 4 3 2" xfId="19763" xr:uid="{F5010414-89B2-45E9-9A1B-E30414E493A7}"/>
    <cellStyle name="Currency 5 2 2 2 2 4 3 2 2" xfId="42419" xr:uid="{9927F3C4-B138-4247-9B2E-CB0E4F94BE52}"/>
    <cellStyle name="Currency 5 2 2 2 2 4 3 3" xfId="31091" xr:uid="{56FD9243-1E0E-4632-9EFD-F3151C5A461B}"/>
    <cellStyle name="Currency 5 2 2 2 2 4 4" xfId="14099" xr:uid="{3F61EF56-AAEC-4FF4-B5BF-D27068A19D6B}"/>
    <cellStyle name="Currency 5 2 2 2 2 4 4 2" xfId="36755" xr:uid="{74F3061C-90AD-4044-9541-D7043FBD6797}"/>
    <cellStyle name="Currency 5 2 2 2 2 4 5" xfId="25427" xr:uid="{0F307D50-5255-41B0-A82F-7F28D4A6CA1A}"/>
    <cellStyle name="Currency 5 2 2 2 2 5" xfId="3240" xr:uid="{0895F4DC-B3A7-472A-A3F7-5D9C9B12292F}"/>
    <cellStyle name="Currency 5 2 2 2 2 5 2" xfId="8904" xr:uid="{3BDBE423-1C00-45CE-A81D-CC2D047AF741}"/>
    <cellStyle name="Currency 5 2 2 2 2 5 2 2" xfId="20232" xr:uid="{0926328D-59F1-4066-9B76-C2CF1EFBC785}"/>
    <cellStyle name="Currency 5 2 2 2 2 5 2 2 2" xfId="42888" xr:uid="{C2E1FBFA-7A96-4756-8D85-7906CB58FCC2}"/>
    <cellStyle name="Currency 5 2 2 2 2 5 2 3" xfId="31560" xr:uid="{CE0AE73F-2DA8-4C65-BC28-0F5A10B03618}"/>
    <cellStyle name="Currency 5 2 2 2 2 5 3" xfId="14568" xr:uid="{42E9D896-5E68-4727-B010-12B7D9B4F308}"/>
    <cellStyle name="Currency 5 2 2 2 2 5 3 2" xfId="37224" xr:uid="{664E253B-2120-4FAD-80F9-858B030072CE}"/>
    <cellStyle name="Currency 5 2 2 2 2 5 4" xfId="25896" xr:uid="{4DE5AF72-319B-4C79-A129-8898B923CEEF}"/>
    <cellStyle name="Currency 5 2 2 2 2 6" xfId="6072" xr:uid="{C77FBB1F-3D28-48D0-A878-AD66631BBCFE}"/>
    <cellStyle name="Currency 5 2 2 2 2 6 2" xfId="17400" xr:uid="{E2A0CBB2-A02E-443B-BDAA-9E2B70F6BBD6}"/>
    <cellStyle name="Currency 5 2 2 2 2 6 2 2" xfId="40056" xr:uid="{B63AA855-4D75-42E3-BA90-4EF3332C9080}"/>
    <cellStyle name="Currency 5 2 2 2 2 6 3" xfId="28728" xr:uid="{C0631354-EE20-4281-B449-8B8BACBB2474}"/>
    <cellStyle name="Currency 5 2 2 2 2 7" xfId="11736" xr:uid="{BF4154D9-4720-423D-9828-AC345EFB3804}"/>
    <cellStyle name="Currency 5 2 2 2 2 7 2" xfId="34392" xr:uid="{9E71B601-DF0C-4FA7-A839-44391466A6F5}"/>
    <cellStyle name="Currency 5 2 2 2 2 8" xfId="23064" xr:uid="{071F28F0-ECCB-41CA-AF3E-29014B6E17E7}"/>
    <cellStyle name="Currency 5 2 2 2 3" xfId="584" xr:uid="{4E47229F-5E63-4BB1-8CAA-1FB72657A446}"/>
    <cellStyle name="Currency 5 2 2 2 3 2" xfId="1288" xr:uid="{566747B1-A7D6-4B07-BC02-7A2F1F5E5E93}"/>
    <cellStyle name="Currency 5 2 2 2 3 2 2" xfId="2772" xr:uid="{AF4B4C41-8389-40D1-99FA-445B07CF24BA}"/>
    <cellStyle name="Currency 5 2 2 2 3 2 2 2" xfId="5604" xr:uid="{79020A05-5D96-4847-A34E-C49A5269EBB0}"/>
    <cellStyle name="Currency 5 2 2 2 3 2 2 2 2" xfId="11268" xr:uid="{9DB75BF1-45CF-4490-86F2-FB57512FFFFA}"/>
    <cellStyle name="Currency 5 2 2 2 3 2 2 2 2 2" xfId="22596" xr:uid="{099D42E0-A8C5-4AA0-AC5A-B0AE20F34519}"/>
    <cellStyle name="Currency 5 2 2 2 3 2 2 2 2 2 2" xfId="45252" xr:uid="{2FDA0699-3CF8-4FD2-B324-10D9DCCF601A}"/>
    <cellStyle name="Currency 5 2 2 2 3 2 2 2 2 3" xfId="33924" xr:uid="{D3521996-2585-424B-AADC-C604AF8000E8}"/>
    <cellStyle name="Currency 5 2 2 2 3 2 2 2 3" xfId="16932" xr:uid="{C9D8705B-FA4B-4A93-8E7F-C392BA2496A7}"/>
    <cellStyle name="Currency 5 2 2 2 3 2 2 2 3 2" xfId="39588" xr:uid="{99C309F9-3B92-4FC1-B53E-C1D596C0D0CC}"/>
    <cellStyle name="Currency 5 2 2 2 3 2 2 2 4" xfId="28260" xr:uid="{DB9ABE59-E965-43CA-A621-522EA72654F6}"/>
    <cellStyle name="Currency 5 2 2 2 3 2 2 3" xfId="8436" xr:uid="{9BDD90E6-F8F4-429C-BD5B-4D9E157657C8}"/>
    <cellStyle name="Currency 5 2 2 2 3 2 2 3 2" xfId="19764" xr:uid="{0F383639-BF1B-434F-8535-D3C20E580B66}"/>
    <cellStyle name="Currency 5 2 2 2 3 2 2 3 2 2" xfId="42420" xr:uid="{AEF14D34-018F-42B8-A6E8-0A7A922684F1}"/>
    <cellStyle name="Currency 5 2 2 2 3 2 2 3 3" xfId="31092" xr:uid="{C9FED4FF-7FD4-4091-B9E9-6C0519EC2A1C}"/>
    <cellStyle name="Currency 5 2 2 2 3 2 2 4" xfId="14100" xr:uid="{28D09882-FFE2-46AE-8C9C-3F65BF670C51}"/>
    <cellStyle name="Currency 5 2 2 2 3 2 2 4 2" xfId="36756" xr:uid="{BB719C9A-763E-48C9-A5FC-73BEA233B8B9}"/>
    <cellStyle name="Currency 5 2 2 2 3 2 2 5" xfId="25428" xr:uid="{A832F8AF-FC3A-4E5E-8E76-EE2FF99B57C4}"/>
    <cellStyle name="Currency 5 2 2 2 3 2 3" xfId="4120" xr:uid="{BA56C057-0977-412C-9843-A1CBC61A2776}"/>
    <cellStyle name="Currency 5 2 2 2 3 2 3 2" xfId="9784" xr:uid="{954EF2D0-0A86-4931-98AF-535C14118EC3}"/>
    <cellStyle name="Currency 5 2 2 2 3 2 3 2 2" xfId="21112" xr:uid="{6B2E6DD2-E63B-4AE3-B9B1-EDD02461FFAF}"/>
    <cellStyle name="Currency 5 2 2 2 3 2 3 2 2 2" xfId="43768" xr:uid="{422ADBC7-DC66-4CFC-B8DD-C328A6BF298C}"/>
    <cellStyle name="Currency 5 2 2 2 3 2 3 2 3" xfId="32440" xr:uid="{3FF983DD-AF23-414E-8215-81160E096B76}"/>
    <cellStyle name="Currency 5 2 2 2 3 2 3 3" xfId="15448" xr:uid="{F93478EE-D5F8-4DCC-BD51-7999B0A53570}"/>
    <cellStyle name="Currency 5 2 2 2 3 2 3 3 2" xfId="38104" xr:uid="{9099B1CA-8D3C-432E-8E5A-E43455C22EB1}"/>
    <cellStyle name="Currency 5 2 2 2 3 2 3 4" xfId="26776" xr:uid="{D107021C-E6CA-4C2E-A0A9-5B7EAF33A5E5}"/>
    <cellStyle name="Currency 5 2 2 2 3 2 4" xfId="6952" xr:uid="{7383A332-6DDE-4F20-88B8-6D5F57A92E81}"/>
    <cellStyle name="Currency 5 2 2 2 3 2 4 2" xfId="18280" xr:uid="{06B7D3D5-6AD6-4C85-AABA-8759678ECF91}"/>
    <cellStyle name="Currency 5 2 2 2 3 2 4 2 2" xfId="40936" xr:uid="{F592413A-1DAE-4E83-ACF7-74CBEAD4C5F4}"/>
    <cellStyle name="Currency 5 2 2 2 3 2 4 3" xfId="29608" xr:uid="{9EBA4B7C-9053-434A-9545-5A706C41759B}"/>
    <cellStyle name="Currency 5 2 2 2 3 2 5" xfId="12616" xr:uid="{E8EF1161-55C7-4C1E-88C7-80B9415A3607}"/>
    <cellStyle name="Currency 5 2 2 2 3 2 5 2" xfId="35272" xr:uid="{28A34E36-1501-450D-A346-458DAFD0860D}"/>
    <cellStyle name="Currency 5 2 2 2 3 2 6" xfId="23944" xr:uid="{3EB9D336-9595-48D3-81B4-85B50E3FB081}"/>
    <cellStyle name="Currency 5 2 2 2 3 3" xfId="2773" xr:uid="{AA084D6E-75E7-44B9-8F72-5640DFFA2CE5}"/>
    <cellStyle name="Currency 5 2 2 2 3 3 2" xfId="5605" xr:uid="{5B8B0C98-2AF0-44EF-A747-F34B2625CA11}"/>
    <cellStyle name="Currency 5 2 2 2 3 3 2 2" xfId="11269" xr:uid="{2D11F45F-0DA6-430D-A488-CB63620A1DCE}"/>
    <cellStyle name="Currency 5 2 2 2 3 3 2 2 2" xfId="22597" xr:uid="{B842D4FA-3EFF-4A2C-B4E8-FB54B91E34CA}"/>
    <cellStyle name="Currency 5 2 2 2 3 3 2 2 2 2" xfId="45253" xr:uid="{8F500505-1A0C-4800-B2E7-7C95605D5D11}"/>
    <cellStyle name="Currency 5 2 2 2 3 3 2 2 3" xfId="33925" xr:uid="{042FA031-C00B-4F86-A3DB-1A9928B884E0}"/>
    <cellStyle name="Currency 5 2 2 2 3 3 2 3" xfId="16933" xr:uid="{1CDD4836-6F36-448E-A23F-99C38C7C8F93}"/>
    <cellStyle name="Currency 5 2 2 2 3 3 2 3 2" xfId="39589" xr:uid="{660CD416-A485-4CA8-A49D-CEBBF5FD80C6}"/>
    <cellStyle name="Currency 5 2 2 2 3 3 2 4" xfId="28261" xr:uid="{4C5CFAD1-3FEE-4750-A0EC-DFD0F9EC90B4}"/>
    <cellStyle name="Currency 5 2 2 2 3 3 3" xfId="8437" xr:uid="{796DD853-8018-4A87-8177-B8B9AD74EA85}"/>
    <cellStyle name="Currency 5 2 2 2 3 3 3 2" xfId="19765" xr:uid="{3F8B89A1-F518-4556-A26E-04A20CD0B1D1}"/>
    <cellStyle name="Currency 5 2 2 2 3 3 3 2 2" xfId="42421" xr:uid="{A9E12D62-F36C-415A-9A72-D347E425DD40}"/>
    <cellStyle name="Currency 5 2 2 2 3 3 3 3" xfId="31093" xr:uid="{E80F2808-DC3C-4D18-BAC4-D846EBBE9ECD}"/>
    <cellStyle name="Currency 5 2 2 2 3 3 4" xfId="14101" xr:uid="{FB6EAC82-2E40-456E-A337-9FAB51765B3E}"/>
    <cellStyle name="Currency 5 2 2 2 3 3 4 2" xfId="36757" xr:uid="{783AD4BB-C88E-4AF4-87DF-D5E5CC5A254E}"/>
    <cellStyle name="Currency 5 2 2 2 3 3 5" xfId="25429" xr:uid="{A78F96B5-AE45-4691-9E76-6BE1C6CE3350}"/>
    <cellStyle name="Currency 5 2 2 2 3 4" xfId="3416" xr:uid="{FB4FDBD6-CF82-4012-9C5F-65553F38C031}"/>
    <cellStyle name="Currency 5 2 2 2 3 4 2" xfId="9080" xr:uid="{62ABFFDC-DCF0-4BD4-AF37-946E18818877}"/>
    <cellStyle name="Currency 5 2 2 2 3 4 2 2" xfId="20408" xr:uid="{13C1D42E-E0A3-4D8A-904A-7BCAC8D1BE43}"/>
    <cellStyle name="Currency 5 2 2 2 3 4 2 2 2" xfId="43064" xr:uid="{43E1C37D-EBCE-4E2A-BAB1-ACC8A82C904E}"/>
    <cellStyle name="Currency 5 2 2 2 3 4 2 3" xfId="31736" xr:uid="{D22C8662-1CFD-42D4-9E65-E8A44D4461F0}"/>
    <cellStyle name="Currency 5 2 2 2 3 4 3" xfId="14744" xr:uid="{A669B942-281F-4E2A-8317-83939E8C74F1}"/>
    <cellStyle name="Currency 5 2 2 2 3 4 3 2" xfId="37400" xr:uid="{D0679BF7-0772-47D8-B9FF-F6E0E92CD4EA}"/>
    <cellStyle name="Currency 5 2 2 2 3 4 4" xfId="26072" xr:uid="{F5D7502F-D3D6-4526-82A7-F242C5581E6E}"/>
    <cellStyle name="Currency 5 2 2 2 3 5" xfId="6248" xr:uid="{525D7DCD-050E-4AB4-907E-F75130D8F5A8}"/>
    <cellStyle name="Currency 5 2 2 2 3 5 2" xfId="17576" xr:uid="{A74569D8-BE14-4589-B615-4E8152568F03}"/>
    <cellStyle name="Currency 5 2 2 2 3 5 2 2" xfId="40232" xr:uid="{15FC0B28-10BB-4897-A6BF-CBB3D070A8BF}"/>
    <cellStyle name="Currency 5 2 2 2 3 5 3" xfId="28904" xr:uid="{E54AB9C3-3EF9-4BCB-92D8-926F213EA561}"/>
    <cellStyle name="Currency 5 2 2 2 3 6" xfId="11912" xr:uid="{FBB61F2F-0AA1-49CF-AAD3-93F0317F3383}"/>
    <cellStyle name="Currency 5 2 2 2 3 6 2" xfId="34568" xr:uid="{ADCCDE49-CCD6-4732-8638-170CC71C3DE8}"/>
    <cellStyle name="Currency 5 2 2 2 3 7" xfId="23240" xr:uid="{A79FE716-4DFF-40DD-B7EC-CD5D93CB3B5C}"/>
    <cellStyle name="Currency 5 2 2 2 4" xfId="936" xr:uid="{CDA04273-7480-48A9-ACFD-41DE6558AB25}"/>
    <cellStyle name="Currency 5 2 2 2 4 2" xfId="2774" xr:uid="{65CF5700-E5A3-4A87-88D6-3B8CAF28568C}"/>
    <cellStyle name="Currency 5 2 2 2 4 2 2" xfId="5606" xr:uid="{683AC945-5CC4-4E9A-85BA-F8D3BF9E9ACD}"/>
    <cellStyle name="Currency 5 2 2 2 4 2 2 2" xfId="11270" xr:uid="{5C01C56A-B775-4761-BFA1-D92E28AA9716}"/>
    <cellStyle name="Currency 5 2 2 2 4 2 2 2 2" xfId="22598" xr:uid="{15676B59-F0E2-439D-86F6-50B9AE2A9999}"/>
    <cellStyle name="Currency 5 2 2 2 4 2 2 2 2 2" xfId="45254" xr:uid="{17A6CF34-04DF-4624-8E7B-16B7B5A80FAD}"/>
    <cellStyle name="Currency 5 2 2 2 4 2 2 2 3" xfId="33926" xr:uid="{607708CC-5A5A-43AC-A459-FE1AA458493E}"/>
    <cellStyle name="Currency 5 2 2 2 4 2 2 3" xfId="16934" xr:uid="{221C6DC2-8F07-42FE-98BB-D9865ED77238}"/>
    <cellStyle name="Currency 5 2 2 2 4 2 2 3 2" xfId="39590" xr:uid="{9A61F7F1-DC07-4D19-A801-9341C4EDEA71}"/>
    <cellStyle name="Currency 5 2 2 2 4 2 2 4" xfId="28262" xr:uid="{D17FEBF8-163F-43C1-B296-AE754217474C}"/>
    <cellStyle name="Currency 5 2 2 2 4 2 3" xfId="8438" xr:uid="{254EBDD4-6EBC-4E9E-8731-151FD9A33EF6}"/>
    <cellStyle name="Currency 5 2 2 2 4 2 3 2" xfId="19766" xr:uid="{7C646F91-11A6-406B-886C-AF2C39C8D8AC}"/>
    <cellStyle name="Currency 5 2 2 2 4 2 3 2 2" xfId="42422" xr:uid="{CB0CB84D-855E-44F6-B0A2-6E14159F9680}"/>
    <cellStyle name="Currency 5 2 2 2 4 2 3 3" xfId="31094" xr:uid="{5B487307-920A-440A-A61B-DED5E36F5D06}"/>
    <cellStyle name="Currency 5 2 2 2 4 2 4" xfId="14102" xr:uid="{211706B9-E61F-44C3-AD0D-A894530BAC45}"/>
    <cellStyle name="Currency 5 2 2 2 4 2 4 2" xfId="36758" xr:uid="{13FA5DED-B661-4849-8CD4-07B9CAFC6358}"/>
    <cellStyle name="Currency 5 2 2 2 4 2 5" xfId="25430" xr:uid="{3E728F98-FCC9-41FE-A5FD-E6C13131A5D8}"/>
    <cellStyle name="Currency 5 2 2 2 4 3" xfId="3768" xr:uid="{1D612011-CBB6-40F7-ABF6-F3E65D66425F}"/>
    <cellStyle name="Currency 5 2 2 2 4 3 2" xfId="9432" xr:uid="{D00DDC25-F2EF-4E72-B3F7-AB41E35DC60C}"/>
    <cellStyle name="Currency 5 2 2 2 4 3 2 2" xfId="20760" xr:uid="{6F1A8AE4-1683-45D6-A7DC-7D67BB8A0152}"/>
    <cellStyle name="Currency 5 2 2 2 4 3 2 2 2" xfId="43416" xr:uid="{8BB22CBB-9239-4C29-808B-A753BFF2BA0A}"/>
    <cellStyle name="Currency 5 2 2 2 4 3 2 3" xfId="32088" xr:uid="{4504CC34-BB17-4E47-9F08-A29AAFE3B204}"/>
    <cellStyle name="Currency 5 2 2 2 4 3 3" xfId="15096" xr:uid="{8B845EFF-13D5-41B5-AAA7-A2A2690A097E}"/>
    <cellStyle name="Currency 5 2 2 2 4 3 3 2" xfId="37752" xr:uid="{D9121BF7-CEDB-4F32-A21D-FF2DCCF5B798}"/>
    <cellStyle name="Currency 5 2 2 2 4 3 4" xfId="26424" xr:uid="{4A69A779-16CF-4B6C-B5BE-0111B45BB6CE}"/>
    <cellStyle name="Currency 5 2 2 2 4 4" xfId="6600" xr:uid="{511DD574-5C6E-4536-A9D3-15F386847F63}"/>
    <cellStyle name="Currency 5 2 2 2 4 4 2" xfId="17928" xr:uid="{A1AF49C5-2135-4444-9412-A8C29CB5C3DE}"/>
    <cellStyle name="Currency 5 2 2 2 4 4 2 2" xfId="40584" xr:uid="{9A7ADB27-B5EB-45A6-997B-903A67D9B8C3}"/>
    <cellStyle name="Currency 5 2 2 2 4 4 3" xfId="29256" xr:uid="{9EC983D2-CFAD-4CB7-B219-4DC028883149}"/>
    <cellStyle name="Currency 5 2 2 2 4 5" xfId="12264" xr:uid="{3052E468-1F2E-49B4-ACAF-DE6841EC28BE}"/>
    <cellStyle name="Currency 5 2 2 2 4 5 2" xfId="34920" xr:uid="{D1030737-D6C8-4D77-B96A-789C06E31E98}"/>
    <cellStyle name="Currency 5 2 2 2 4 6" xfId="23592" xr:uid="{87E4F7C9-4907-4659-B250-EAE4A83AC391}"/>
    <cellStyle name="Currency 5 2 2 2 5" xfId="2775" xr:uid="{18B47920-6D56-435C-8A71-0CC987005B3E}"/>
    <cellStyle name="Currency 5 2 2 2 5 2" xfId="5607" xr:uid="{EBFDEC10-23E7-4A0E-96B4-F57CE89DCFB3}"/>
    <cellStyle name="Currency 5 2 2 2 5 2 2" xfId="11271" xr:uid="{400A630B-BE0E-4257-90CC-A7DA69AF5134}"/>
    <cellStyle name="Currency 5 2 2 2 5 2 2 2" xfId="22599" xr:uid="{D8D214FA-771E-4571-8BAD-4127EDD0FC36}"/>
    <cellStyle name="Currency 5 2 2 2 5 2 2 2 2" xfId="45255" xr:uid="{54958713-BDB9-47C9-9597-A6A42C6A4823}"/>
    <cellStyle name="Currency 5 2 2 2 5 2 2 3" xfId="33927" xr:uid="{0068DBBC-3F5A-4BB6-BF43-D8A75819FE98}"/>
    <cellStyle name="Currency 5 2 2 2 5 2 3" xfId="16935" xr:uid="{9F469984-023F-447D-B523-B55BEE1E0BD5}"/>
    <cellStyle name="Currency 5 2 2 2 5 2 3 2" xfId="39591" xr:uid="{24C646A9-7D8C-4961-9838-7DD76FCC23C1}"/>
    <cellStyle name="Currency 5 2 2 2 5 2 4" xfId="28263" xr:uid="{FFE25DAA-F677-43F9-BACD-4D9EBAD48AC2}"/>
    <cellStyle name="Currency 5 2 2 2 5 3" xfId="8439" xr:uid="{429EF507-BF67-44E2-9752-9F589B6E4568}"/>
    <cellStyle name="Currency 5 2 2 2 5 3 2" xfId="19767" xr:uid="{5AC7281C-EC3B-449C-AE9E-E8010F7883BB}"/>
    <cellStyle name="Currency 5 2 2 2 5 3 2 2" xfId="42423" xr:uid="{744ADCDC-AD35-4F0D-A43F-B02212D61E2B}"/>
    <cellStyle name="Currency 5 2 2 2 5 3 3" xfId="31095" xr:uid="{1E9EA2AB-8A64-43E3-B275-F7AF84C4EC0A}"/>
    <cellStyle name="Currency 5 2 2 2 5 4" xfId="14103" xr:uid="{F73CB6DF-6A4E-499E-834C-93E09B7F3FFC}"/>
    <cellStyle name="Currency 5 2 2 2 5 4 2" xfId="36759" xr:uid="{1F1C3B0C-6924-4690-BA0F-3BD26DDA227A}"/>
    <cellStyle name="Currency 5 2 2 2 5 5" xfId="25431" xr:uid="{0072DCB8-FF2D-4D5B-82A7-B7B0E29A3C36}"/>
    <cellStyle name="Currency 5 2 2 2 6" xfId="3064" xr:uid="{A52AB962-72F9-41E4-A6B6-421972CF09C9}"/>
    <cellStyle name="Currency 5 2 2 2 6 2" xfId="8728" xr:uid="{A0119E39-8DD4-455C-B8E7-E272DDD6D2D7}"/>
    <cellStyle name="Currency 5 2 2 2 6 2 2" xfId="20056" xr:uid="{C922B41E-8351-452A-83FA-5AD5CA89B15A}"/>
    <cellStyle name="Currency 5 2 2 2 6 2 2 2" xfId="42712" xr:uid="{BA8AA956-475D-4E90-9378-872EE081DAE2}"/>
    <cellStyle name="Currency 5 2 2 2 6 2 3" xfId="31384" xr:uid="{18EC03EC-3591-4970-AAC2-D2C849B22ED9}"/>
    <cellStyle name="Currency 5 2 2 2 6 3" xfId="14392" xr:uid="{3301C224-C597-4EA4-A489-24E87DA9BE19}"/>
    <cellStyle name="Currency 5 2 2 2 6 3 2" xfId="37048" xr:uid="{7701A630-6B10-4D48-BEC0-DB0967D92299}"/>
    <cellStyle name="Currency 5 2 2 2 6 4" xfId="25720" xr:uid="{CA75A5C2-BD71-49D2-B17B-E5A5ED122D71}"/>
    <cellStyle name="Currency 5 2 2 2 7" xfId="5896" xr:uid="{93FF264C-7CD0-4DB3-BBD7-9D0701F36D44}"/>
    <cellStyle name="Currency 5 2 2 2 7 2" xfId="17224" xr:uid="{044B6640-423C-420A-A851-BB5C0A440C65}"/>
    <cellStyle name="Currency 5 2 2 2 7 2 2" xfId="39880" xr:uid="{001E1C16-449D-461C-B7B3-0BA827BDA8D4}"/>
    <cellStyle name="Currency 5 2 2 2 7 3" xfId="28552" xr:uid="{C064378F-1D25-4CBA-8094-6CC751753016}"/>
    <cellStyle name="Currency 5 2 2 2 8" xfId="11560" xr:uid="{86CD108B-8DB2-4679-994C-5CFC573166CD}"/>
    <cellStyle name="Currency 5 2 2 2 8 2" xfId="34216" xr:uid="{48708351-D9BB-416B-B6DC-A1B87E64D0B4}"/>
    <cellStyle name="Currency 5 2 2 2 9" xfId="22888" xr:uid="{8A5BF2CE-EE25-4E3B-9254-7C3DE9B3DC34}"/>
    <cellStyle name="Currency 5 2 2 3" xfId="320" xr:uid="{60E99A57-0FC9-429B-9955-364B5CE3A3D4}"/>
    <cellStyle name="Currency 5 2 2 3 2" xfId="672" xr:uid="{A2F89EDA-C676-4935-899A-4C637F87CC01}"/>
    <cellStyle name="Currency 5 2 2 3 2 2" xfId="1376" xr:uid="{4543C472-7A15-47AB-A559-B7D429F75C8C}"/>
    <cellStyle name="Currency 5 2 2 3 2 2 2" xfId="2776" xr:uid="{9C22A1C3-AA03-48EE-B8B5-384FA89052E9}"/>
    <cellStyle name="Currency 5 2 2 3 2 2 2 2" xfId="5608" xr:uid="{F530EB59-8DEF-4DBA-9AA9-093B652C1AAF}"/>
    <cellStyle name="Currency 5 2 2 3 2 2 2 2 2" xfId="11272" xr:uid="{3811E645-D20D-426B-A9C5-BC4D2CF309B7}"/>
    <cellStyle name="Currency 5 2 2 3 2 2 2 2 2 2" xfId="22600" xr:uid="{688B8422-49A3-4161-A478-35119693A1FE}"/>
    <cellStyle name="Currency 5 2 2 3 2 2 2 2 2 2 2" xfId="45256" xr:uid="{1F41440E-9809-4916-B957-EA42630EEFAE}"/>
    <cellStyle name="Currency 5 2 2 3 2 2 2 2 2 3" xfId="33928" xr:uid="{49B8B387-4664-4EBB-95A9-F37A0C071AA4}"/>
    <cellStyle name="Currency 5 2 2 3 2 2 2 2 3" xfId="16936" xr:uid="{598B119B-91B7-4D8E-A5EB-F028AF7427BD}"/>
    <cellStyle name="Currency 5 2 2 3 2 2 2 2 3 2" xfId="39592" xr:uid="{7D574286-4A87-4EBF-B438-AD9FB3395081}"/>
    <cellStyle name="Currency 5 2 2 3 2 2 2 2 4" xfId="28264" xr:uid="{59DEA695-3634-4DA5-9C31-7376C4F33493}"/>
    <cellStyle name="Currency 5 2 2 3 2 2 2 3" xfId="8440" xr:uid="{6CB939FE-CBE6-4C71-8785-1DA33FC5DAFD}"/>
    <cellStyle name="Currency 5 2 2 3 2 2 2 3 2" xfId="19768" xr:uid="{E94322D4-5721-4A23-89FC-150AC863BD16}"/>
    <cellStyle name="Currency 5 2 2 3 2 2 2 3 2 2" xfId="42424" xr:uid="{5BBDCE10-93EF-46F3-A67E-6B2506DF9AEB}"/>
    <cellStyle name="Currency 5 2 2 3 2 2 2 3 3" xfId="31096" xr:uid="{98A5794E-7E9D-4414-A2A7-83EB35214B7C}"/>
    <cellStyle name="Currency 5 2 2 3 2 2 2 4" xfId="14104" xr:uid="{A6F2D84D-84C9-40ED-832D-C8C6F7B19175}"/>
    <cellStyle name="Currency 5 2 2 3 2 2 2 4 2" xfId="36760" xr:uid="{613FED5D-F217-4D4E-86F4-DD33432C3A1A}"/>
    <cellStyle name="Currency 5 2 2 3 2 2 2 5" xfId="25432" xr:uid="{BE8937A7-0FD8-4763-B537-D77BA9A3A9F6}"/>
    <cellStyle name="Currency 5 2 2 3 2 2 3" xfId="4208" xr:uid="{B0553469-D0B8-468C-B14B-52B6C84FE49A}"/>
    <cellStyle name="Currency 5 2 2 3 2 2 3 2" xfId="9872" xr:uid="{AD4B91E1-9ACA-4419-8ABC-AAF21535404F}"/>
    <cellStyle name="Currency 5 2 2 3 2 2 3 2 2" xfId="21200" xr:uid="{9D3D1B77-1FE6-4DEA-A7EF-50C9D75BE50E}"/>
    <cellStyle name="Currency 5 2 2 3 2 2 3 2 2 2" xfId="43856" xr:uid="{36898A29-DA1E-4E79-A091-C59776686BF0}"/>
    <cellStyle name="Currency 5 2 2 3 2 2 3 2 3" xfId="32528" xr:uid="{0F5912DE-9FFB-4AEA-AAFD-A0D7006B292A}"/>
    <cellStyle name="Currency 5 2 2 3 2 2 3 3" xfId="15536" xr:uid="{F31394FC-A602-45A4-9689-B400359EE9A7}"/>
    <cellStyle name="Currency 5 2 2 3 2 2 3 3 2" xfId="38192" xr:uid="{83A83DBC-3E17-4EE2-A16A-33BC7EA9D08E}"/>
    <cellStyle name="Currency 5 2 2 3 2 2 3 4" xfId="26864" xr:uid="{2B653584-9370-4724-82EB-18D25B819E5A}"/>
    <cellStyle name="Currency 5 2 2 3 2 2 4" xfId="7040" xr:uid="{1597FD41-5787-4D68-90B2-3DE3601F76DE}"/>
    <cellStyle name="Currency 5 2 2 3 2 2 4 2" xfId="18368" xr:uid="{5980F08C-A257-4DFE-9B14-9DBE59152BAB}"/>
    <cellStyle name="Currency 5 2 2 3 2 2 4 2 2" xfId="41024" xr:uid="{E57C1915-98D5-4D0C-9760-8C42495F244F}"/>
    <cellStyle name="Currency 5 2 2 3 2 2 4 3" xfId="29696" xr:uid="{1C8BB01B-343C-49F4-AD18-85669FE0ACB4}"/>
    <cellStyle name="Currency 5 2 2 3 2 2 5" xfId="12704" xr:uid="{E06DF596-B313-4D26-873B-25CD665C2660}"/>
    <cellStyle name="Currency 5 2 2 3 2 2 5 2" xfId="35360" xr:uid="{279A6435-0BB7-44DA-9DD4-2B8D5E774105}"/>
    <cellStyle name="Currency 5 2 2 3 2 2 6" xfId="24032" xr:uid="{E0711F8C-8B50-4169-98F0-ACF3DD364594}"/>
    <cellStyle name="Currency 5 2 2 3 2 3" xfId="2777" xr:uid="{35CB5D2F-E958-43A9-8C77-565699C2122A}"/>
    <cellStyle name="Currency 5 2 2 3 2 3 2" xfId="5609" xr:uid="{79FD48EB-9770-4999-AD38-7BAA286A3DFC}"/>
    <cellStyle name="Currency 5 2 2 3 2 3 2 2" xfId="11273" xr:uid="{986CD323-E5AE-46AD-8559-D5B028793DF0}"/>
    <cellStyle name="Currency 5 2 2 3 2 3 2 2 2" xfId="22601" xr:uid="{E999C5A3-FC17-4B5C-A55E-1CB33F21A7B5}"/>
    <cellStyle name="Currency 5 2 2 3 2 3 2 2 2 2" xfId="45257" xr:uid="{AA1A1EC8-F662-4613-B32A-608BB347EA4E}"/>
    <cellStyle name="Currency 5 2 2 3 2 3 2 2 3" xfId="33929" xr:uid="{BFDA08E1-1414-4EBF-BFE3-CB7B0B5ADCE8}"/>
    <cellStyle name="Currency 5 2 2 3 2 3 2 3" xfId="16937" xr:uid="{825E59E3-D7FB-4DA7-960C-9581F3F3F2E3}"/>
    <cellStyle name="Currency 5 2 2 3 2 3 2 3 2" xfId="39593" xr:uid="{73FF041D-2480-48C8-81C2-4A9DE4873A24}"/>
    <cellStyle name="Currency 5 2 2 3 2 3 2 4" xfId="28265" xr:uid="{D2DFA316-D14A-4247-90FF-B0141C951850}"/>
    <cellStyle name="Currency 5 2 2 3 2 3 3" xfId="8441" xr:uid="{5159BBE6-B61B-4D83-B972-D1DAD953215E}"/>
    <cellStyle name="Currency 5 2 2 3 2 3 3 2" xfId="19769" xr:uid="{8196C751-98D4-4247-B5F2-F76FB536DCD3}"/>
    <cellStyle name="Currency 5 2 2 3 2 3 3 2 2" xfId="42425" xr:uid="{8BD5926E-E1E7-40EA-9DAC-A9431FD063B2}"/>
    <cellStyle name="Currency 5 2 2 3 2 3 3 3" xfId="31097" xr:uid="{EA29551E-E974-4645-AD8E-BD13685D9B81}"/>
    <cellStyle name="Currency 5 2 2 3 2 3 4" xfId="14105" xr:uid="{ED9AC59C-8C82-489A-B7CA-F49C03537B44}"/>
    <cellStyle name="Currency 5 2 2 3 2 3 4 2" xfId="36761" xr:uid="{498BCFB1-3F25-4445-9530-9081FCAFA75B}"/>
    <cellStyle name="Currency 5 2 2 3 2 3 5" xfId="25433" xr:uid="{A7E58417-3DA2-4038-871F-ED23747D52A6}"/>
    <cellStyle name="Currency 5 2 2 3 2 4" xfId="3504" xr:uid="{93E092F6-3891-40A2-BF62-D424DEB83A4D}"/>
    <cellStyle name="Currency 5 2 2 3 2 4 2" xfId="9168" xr:uid="{FA151620-D7A4-4180-AB4E-A8522EB44F15}"/>
    <cellStyle name="Currency 5 2 2 3 2 4 2 2" xfId="20496" xr:uid="{2DF73C8F-0E16-4C40-ACFA-C998778B9FD1}"/>
    <cellStyle name="Currency 5 2 2 3 2 4 2 2 2" xfId="43152" xr:uid="{83A42984-0C92-41E4-B3B4-67FC1C9871B8}"/>
    <cellStyle name="Currency 5 2 2 3 2 4 2 3" xfId="31824" xr:uid="{CD7BD013-44DE-454B-8A6E-921FFB9345E0}"/>
    <cellStyle name="Currency 5 2 2 3 2 4 3" xfId="14832" xr:uid="{FF4B1CE3-776E-47B7-A6E2-FC56FDF4733D}"/>
    <cellStyle name="Currency 5 2 2 3 2 4 3 2" xfId="37488" xr:uid="{023AB22A-55B6-4A98-94A1-9C6AAC5E9AE6}"/>
    <cellStyle name="Currency 5 2 2 3 2 4 4" xfId="26160" xr:uid="{CD445DCD-4991-4F89-A044-908547C389C6}"/>
    <cellStyle name="Currency 5 2 2 3 2 5" xfId="6336" xr:uid="{CD87A8B2-6559-4E42-82BD-20738D7AED21}"/>
    <cellStyle name="Currency 5 2 2 3 2 5 2" xfId="17664" xr:uid="{DB8595D2-35B7-4AF2-8C2E-F2A42D5A47AD}"/>
    <cellStyle name="Currency 5 2 2 3 2 5 2 2" xfId="40320" xr:uid="{C37F7563-A39C-4A36-928F-F78F2D8B7738}"/>
    <cellStyle name="Currency 5 2 2 3 2 5 3" xfId="28992" xr:uid="{AF3576C4-0208-44BE-93F1-39CAB810B4A1}"/>
    <cellStyle name="Currency 5 2 2 3 2 6" xfId="12000" xr:uid="{4154C021-D129-41A9-A178-425F8BA2CCA8}"/>
    <cellStyle name="Currency 5 2 2 3 2 6 2" xfId="34656" xr:uid="{AD7C65A0-8D6A-4C2B-B904-B2F3BCC897F6}"/>
    <cellStyle name="Currency 5 2 2 3 2 7" xfId="23328" xr:uid="{9DA2D7BC-7341-4500-B49C-E16DDA6F545E}"/>
    <cellStyle name="Currency 5 2 2 3 3" xfId="1024" xr:uid="{2EF521E5-2291-44E9-8B04-5DE8E7B86E29}"/>
    <cellStyle name="Currency 5 2 2 3 3 2" xfId="2778" xr:uid="{7A7E70D9-539A-4DCF-8C1B-9AE11ABF5633}"/>
    <cellStyle name="Currency 5 2 2 3 3 2 2" xfId="5610" xr:uid="{D6EA679B-340D-4127-B2C1-B31E564DE971}"/>
    <cellStyle name="Currency 5 2 2 3 3 2 2 2" xfId="11274" xr:uid="{A5F0250C-6F35-4F5F-AC5A-339609C7335E}"/>
    <cellStyle name="Currency 5 2 2 3 3 2 2 2 2" xfId="22602" xr:uid="{2ACD3408-DEB7-4953-96C9-38A54F74BA58}"/>
    <cellStyle name="Currency 5 2 2 3 3 2 2 2 2 2" xfId="45258" xr:uid="{9BA40B45-D01D-457E-BF8F-5A5DAA583940}"/>
    <cellStyle name="Currency 5 2 2 3 3 2 2 2 3" xfId="33930" xr:uid="{BE189958-39AF-4B77-8D69-A570CDB26172}"/>
    <cellStyle name="Currency 5 2 2 3 3 2 2 3" xfId="16938" xr:uid="{B1B6E238-CF86-4137-B5CC-2D2ACB1ED1D3}"/>
    <cellStyle name="Currency 5 2 2 3 3 2 2 3 2" xfId="39594" xr:uid="{F0F09C71-92F5-4C39-BB05-DB72D3562EF0}"/>
    <cellStyle name="Currency 5 2 2 3 3 2 2 4" xfId="28266" xr:uid="{82D450CE-BDA0-4C5B-859C-DD776B7A8DDE}"/>
    <cellStyle name="Currency 5 2 2 3 3 2 3" xfId="8442" xr:uid="{7FDCA2F2-1F04-4F7F-85C5-AD0B374B5D92}"/>
    <cellStyle name="Currency 5 2 2 3 3 2 3 2" xfId="19770" xr:uid="{5092AA44-2604-4210-B1AA-67A104CBCFBB}"/>
    <cellStyle name="Currency 5 2 2 3 3 2 3 2 2" xfId="42426" xr:uid="{6A5AE2AF-E19D-406E-B6D8-AC1423849F5E}"/>
    <cellStyle name="Currency 5 2 2 3 3 2 3 3" xfId="31098" xr:uid="{7BD7EC8C-5051-40C5-9E0B-ED35CE7FCC66}"/>
    <cellStyle name="Currency 5 2 2 3 3 2 4" xfId="14106" xr:uid="{C9D1BA31-D9DE-4D0A-B3E7-5D61A7C1BE56}"/>
    <cellStyle name="Currency 5 2 2 3 3 2 4 2" xfId="36762" xr:uid="{A1E5FA37-6103-4E6D-9575-A2002C7B6243}"/>
    <cellStyle name="Currency 5 2 2 3 3 2 5" xfId="25434" xr:uid="{3F83C676-A5B2-48E3-B872-3D0A97E76D7F}"/>
    <cellStyle name="Currency 5 2 2 3 3 3" xfId="3856" xr:uid="{FCE60506-C8CA-4468-9A55-7A8251FF4406}"/>
    <cellStyle name="Currency 5 2 2 3 3 3 2" xfId="9520" xr:uid="{B16C745E-67B5-4585-9195-994364F27B0D}"/>
    <cellStyle name="Currency 5 2 2 3 3 3 2 2" xfId="20848" xr:uid="{BC9A2DAF-CACE-4793-9DF8-AAAC8F293185}"/>
    <cellStyle name="Currency 5 2 2 3 3 3 2 2 2" xfId="43504" xr:uid="{7C0FF3F6-675C-425B-9A96-319197D9E5EA}"/>
    <cellStyle name="Currency 5 2 2 3 3 3 2 3" xfId="32176" xr:uid="{64421FA5-5C9A-403F-B94D-EC5E23726BDC}"/>
    <cellStyle name="Currency 5 2 2 3 3 3 3" xfId="15184" xr:uid="{304DA814-23DE-4DCB-8BFB-D98E10D009B7}"/>
    <cellStyle name="Currency 5 2 2 3 3 3 3 2" xfId="37840" xr:uid="{25506340-A53D-464E-9D9E-538F8C39E7CB}"/>
    <cellStyle name="Currency 5 2 2 3 3 3 4" xfId="26512" xr:uid="{207AE334-30B5-43C0-9844-816E35856576}"/>
    <cellStyle name="Currency 5 2 2 3 3 4" xfId="6688" xr:uid="{79142A67-ABAC-4C8E-8FE8-7513884080E4}"/>
    <cellStyle name="Currency 5 2 2 3 3 4 2" xfId="18016" xr:uid="{9A233C52-0051-41D8-BDD7-E79FFDF610A5}"/>
    <cellStyle name="Currency 5 2 2 3 3 4 2 2" xfId="40672" xr:uid="{75FA77DF-2958-4CC6-B5AB-3B76A14348B3}"/>
    <cellStyle name="Currency 5 2 2 3 3 4 3" xfId="29344" xr:uid="{45190724-5405-4168-A9D0-4FDA2FE33FFB}"/>
    <cellStyle name="Currency 5 2 2 3 3 5" xfId="12352" xr:uid="{FA665E99-C0D2-4992-A1EE-3D42A764050A}"/>
    <cellStyle name="Currency 5 2 2 3 3 5 2" xfId="35008" xr:uid="{90FA67B3-BC76-470A-97CF-3DB9E1883BE1}"/>
    <cellStyle name="Currency 5 2 2 3 3 6" xfId="23680" xr:uid="{F433EE00-27E1-40A5-AAA5-72B6B39F5498}"/>
    <cellStyle name="Currency 5 2 2 3 4" xfId="2779" xr:uid="{E471CD33-2625-4BD1-B3B9-C3CF1E063682}"/>
    <cellStyle name="Currency 5 2 2 3 4 2" xfId="5611" xr:uid="{55533C06-A983-47FB-94E5-743DD1D8099A}"/>
    <cellStyle name="Currency 5 2 2 3 4 2 2" xfId="11275" xr:uid="{85504F0F-0C83-4A9E-BE5F-FE772570046E}"/>
    <cellStyle name="Currency 5 2 2 3 4 2 2 2" xfId="22603" xr:uid="{83259EF9-296C-4005-BCF5-2ADA0B8DCD06}"/>
    <cellStyle name="Currency 5 2 2 3 4 2 2 2 2" xfId="45259" xr:uid="{8AB73107-1E24-4EBA-A3DA-2148DDE51950}"/>
    <cellStyle name="Currency 5 2 2 3 4 2 2 3" xfId="33931" xr:uid="{693B89C9-77D0-41A5-A282-16A753C94F9E}"/>
    <cellStyle name="Currency 5 2 2 3 4 2 3" xfId="16939" xr:uid="{9CC27838-8F60-4C17-8D07-4F1299D75BA1}"/>
    <cellStyle name="Currency 5 2 2 3 4 2 3 2" xfId="39595" xr:uid="{40B3C340-A5E0-4406-A799-D78A4729AD14}"/>
    <cellStyle name="Currency 5 2 2 3 4 2 4" xfId="28267" xr:uid="{AA1D40F8-44F7-4BFB-A523-614DB79FA355}"/>
    <cellStyle name="Currency 5 2 2 3 4 3" xfId="8443" xr:uid="{9F33BFC0-8928-4E09-9841-6EEAE1B7EE19}"/>
    <cellStyle name="Currency 5 2 2 3 4 3 2" xfId="19771" xr:uid="{CA7D740F-01CD-4D50-8547-607C3EF12A5D}"/>
    <cellStyle name="Currency 5 2 2 3 4 3 2 2" xfId="42427" xr:uid="{8D1EAA92-8200-41E6-8E7D-7EDA74648462}"/>
    <cellStyle name="Currency 5 2 2 3 4 3 3" xfId="31099" xr:uid="{D105F165-0C4B-44FE-9072-679779CA870F}"/>
    <cellStyle name="Currency 5 2 2 3 4 4" xfId="14107" xr:uid="{06AB8171-3251-47D9-94F5-D854E9C1A1CF}"/>
    <cellStyle name="Currency 5 2 2 3 4 4 2" xfId="36763" xr:uid="{03EF5B26-DBD0-4E27-AAF3-F55AF3C1054A}"/>
    <cellStyle name="Currency 5 2 2 3 4 5" xfId="25435" xr:uid="{3E7D0D1A-0720-4F01-A1EC-8DE7932E1F3B}"/>
    <cellStyle name="Currency 5 2 2 3 5" xfId="3152" xr:uid="{ABF0D2AA-962B-448E-88AE-D1B1B2769124}"/>
    <cellStyle name="Currency 5 2 2 3 5 2" xfId="8816" xr:uid="{39FBC552-FF5C-43C2-B1B5-54A8BCEA2A16}"/>
    <cellStyle name="Currency 5 2 2 3 5 2 2" xfId="20144" xr:uid="{AF55D75F-1000-4C3C-B178-83259B76044D}"/>
    <cellStyle name="Currency 5 2 2 3 5 2 2 2" xfId="42800" xr:uid="{992124A0-2EE3-45EC-8C43-3773CDE1C48F}"/>
    <cellStyle name="Currency 5 2 2 3 5 2 3" xfId="31472" xr:uid="{6F0BE547-8C04-43B6-B98D-DF234A5F1BF1}"/>
    <cellStyle name="Currency 5 2 2 3 5 3" xfId="14480" xr:uid="{8BCF6C1E-7CC2-4FAD-A7ED-6E88C4A261F2}"/>
    <cellStyle name="Currency 5 2 2 3 5 3 2" xfId="37136" xr:uid="{026F395F-7570-4624-9166-18269B2595FB}"/>
    <cellStyle name="Currency 5 2 2 3 5 4" xfId="25808" xr:uid="{1C85BED4-84C1-4A27-997C-5BC6B4FD2F1E}"/>
    <cellStyle name="Currency 5 2 2 3 6" xfId="5984" xr:uid="{42F89BA8-B36C-4A09-B5D8-1406223BB542}"/>
    <cellStyle name="Currency 5 2 2 3 6 2" xfId="17312" xr:uid="{C282042B-0A96-4525-BAE2-05B21125A791}"/>
    <cellStyle name="Currency 5 2 2 3 6 2 2" xfId="39968" xr:uid="{038E059A-EC2F-4D4E-BA70-2120072B2B9D}"/>
    <cellStyle name="Currency 5 2 2 3 6 3" xfId="28640" xr:uid="{E1EF5273-04D5-4C7F-BCCF-44F3F7280067}"/>
    <cellStyle name="Currency 5 2 2 3 7" xfId="11648" xr:uid="{CAE5B9F5-EC57-4918-BE56-4A314120938C}"/>
    <cellStyle name="Currency 5 2 2 3 7 2" xfId="34304" xr:uid="{25F044B1-5E2D-4F50-8A1B-FA505BBCEC00}"/>
    <cellStyle name="Currency 5 2 2 3 8" xfId="22976" xr:uid="{3CDF4282-5BCA-4B59-9C63-C04FD2FC1ABB}"/>
    <cellStyle name="Currency 5 2 2 4" xfId="496" xr:uid="{9A19B97E-0E54-433A-ACEF-EB3CFB27F8A6}"/>
    <cellStyle name="Currency 5 2 2 4 2" xfId="1200" xr:uid="{2CBB0316-0246-4BE7-AEE0-A8E48B33C5BE}"/>
    <cellStyle name="Currency 5 2 2 4 2 2" xfId="2780" xr:uid="{376D2152-E909-4103-82FD-0990889363D4}"/>
    <cellStyle name="Currency 5 2 2 4 2 2 2" xfId="5612" xr:uid="{FA77B2BF-BE44-4811-9857-B68381281532}"/>
    <cellStyle name="Currency 5 2 2 4 2 2 2 2" xfId="11276" xr:uid="{68FAB834-E4C9-4FDF-8CC8-F2BD318042FA}"/>
    <cellStyle name="Currency 5 2 2 4 2 2 2 2 2" xfId="22604" xr:uid="{F1F91DEE-E494-4BB0-A313-E36811F02BC7}"/>
    <cellStyle name="Currency 5 2 2 4 2 2 2 2 2 2" xfId="45260" xr:uid="{5CA999F7-7FEF-4036-8EA7-62D615FFCE3F}"/>
    <cellStyle name="Currency 5 2 2 4 2 2 2 2 3" xfId="33932" xr:uid="{7DD24635-F5AD-479F-8AE5-E4D208239940}"/>
    <cellStyle name="Currency 5 2 2 4 2 2 2 3" xfId="16940" xr:uid="{258E1788-DE83-4613-A68D-B5A651D0AB33}"/>
    <cellStyle name="Currency 5 2 2 4 2 2 2 3 2" xfId="39596" xr:uid="{28824CC7-6B76-413A-9920-C66263C856F9}"/>
    <cellStyle name="Currency 5 2 2 4 2 2 2 4" xfId="28268" xr:uid="{8FF15F62-1321-41EA-8124-AAD76C20E6E9}"/>
    <cellStyle name="Currency 5 2 2 4 2 2 3" xfId="8444" xr:uid="{EBDEB406-411A-4027-BB13-3ED16C181D1E}"/>
    <cellStyle name="Currency 5 2 2 4 2 2 3 2" xfId="19772" xr:uid="{1CA6051E-91A7-4F35-8E5F-8276F7E07E18}"/>
    <cellStyle name="Currency 5 2 2 4 2 2 3 2 2" xfId="42428" xr:uid="{BFEF70CC-46ED-4B93-87DB-87987EA0D0B2}"/>
    <cellStyle name="Currency 5 2 2 4 2 2 3 3" xfId="31100" xr:uid="{526DBACE-3603-4F29-AAFF-AC635F655479}"/>
    <cellStyle name="Currency 5 2 2 4 2 2 4" xfId="14108" xr:uid="{EEB593C6-F70B-48C9-A4B6-5B170D548F46}"/>
    <cellStyle name="Currency 5 2 2 4 2 2 4 2" xfId="36764" xr:uid="{399FA9CE-EA72-4DDB-AB12-7D20554A3829}"/>
    <cellStyle name="Currency 5 2 2 4 2 2 5" xfId="25436" xr:uid="{60FA7755-A19C-46B2-AD6F-62541FB758AE}"/>
    <cellStyle name="Currency 5 2 2 4 2 3" xfId="4032" xr:uid="{0C374D8C-1E18-47FA-B9E2-F2DB1D59B8ED}"/>
    <cellStyle name="Currency 5 2 2 4 2 3 2" xfId="9696" xr:uid="{09ED06AA-F61E-4DBC-87BC-10E78BB2A7DE}"/>
    <cellStyle name="Currency 5 2 2 4 2 3 2 2" xfId="21024" xr:uid="{BF82B405-AB92-498E-B92D-99A15B479459}"/>
    <cellStyle name="Currency 5 2 2 4 2 3 2 2 2" xfId="43680" xr:uid="{3DBEEF14-1AF8-4F20-AB49-C34B5703B0E7}"/>
    <cellStyle name="Currency 5 2 2 4 2 3 2 3" xfId="32352" xr:uid="{1E989971-E22E-45EA-A014-379C24940596}"/>
    <cellStyle name="Currency 5 2 2 4 2 3 3" xfId="15360" xr:uid="{68FF8FE0-8947-4C6F-9997-0CBFDD4A68AD}"/>
    <cellStyle name="Currency 5 2 2 4 2 3 3 2" xfId="38016" xr:uid="{87BE64AE-C835-4FDB-99B9-7C3758E4E067}"/>
    <cellStyle name="Currency 5 2 2 4 2 3 4" xfId="26688" xr:uid="{4E190FA4-D4BE-47FE-AE2C-63317FF48F11}"/>
    <cellStyle name="Currency 5 2 2 4 2 4" xfId="6864" xr:uid="{2FD92E7D-2DF6-4646-B779-C5098BBF4E31}"/>
    <cellStyle name="Currency 5 2 2 4 2 4 2" xfId="18192" xr:uid="{D7E00DAC-5779-4A71-923D-073A8C1030CA}"/>
    <cellStyle name="Currency 5 2 2 4 2 4 2 2" xfId="40848" xr:uid="{87711DE2-1070-4815-9C7C-138A8C8AA75A}"/>
    <cellStyle name="Currency 5 2 2 4 2 4 3" xfId="29520" xr:uid="{E3860224-7E73-4400-A166-BC1AC9497827}"/>
    <cellStyle name="Currency 5 2 2 4 2 5" xfId="12528" xr:uid="{3BA7824A-D0DB-46FE-921D-484F5E202C93}"/>
    <cellStyle name="Currency 5 2 2 4 2 5 2" xfId="35184" xr:uid="{89CC0E1E-457E-43D3-811F-F8B84AA8D04F}"/>
    <cellStyle name="Currency 5 2 2 4 2 6" xfId="23856" xr:uid="{5115A397-78CD-4FD4-A23A-080FF27072BC}"/>
    <cellStyle name="Currency 5 2 2 4 3" xfId="2781" xr:uid="{263CD72C-A6EF-4312-B006-29E68F664AD1}"/>
    <cellStyle name="Currency 5 2 2 4 3 2" xfId="5613" xr:uid="{95DAEFE5-8B97-4E78-BDFE-1316B3BC7E79}"/>
    <cellStyle name="Currency 5 2 2 4 3 2 2" xfId="11277" xr:uid="{5863CE4F-FCAB-4724-AB03-2F1930424C68}"/>
    <cellStyle name="Currency 5 2 2 4 3 2 2 2" xfId="22605" xr:uid="{13960B20-1151-4B71-8D29-C64967A2D7C4}"/>
    <cellStyle name="Currency 5 2 2 4 3 2 2 2 2" xfId="45261" xr:uid="{14D70671-2044-4DCD-BE74-770F6FE6E598}"/>
    <cellStyle name="Currency 5 2 2 4 3 2 2 3" xfId="33933" xr:uid="{9E3C12B6-5757-4A6E-94A2-EACEF2CA0EBE}"/>
    <cellStyle name="Currency 5 2 2 4 3 2 3" xfId="16941" xr:uid="{B91FB864-F778-4835-ABCE-3B429808E85C}"/>
    <cellStyle name="Currency 5 2 2 4 3 2 3 2" xfId="39597" xr:uid="{15374586-82BF-4D6F-8B11-266E018CA4A4}"/>
    <cellStyle name="Currency 5 2 2 4 3 2 4" xfId="28269" xr:uid="{FC669F84-9DD7-4C3B-9A60-1A7DBEDC436A}"/>
    <cellStyle name="Currency 5 2 2 4 3 3" xfId="8445" xr:uid="{108EBCC5-1D0E-4406-80C0-3F8DF675E77E}"/>
    <cellStyle name="Currency 5 2 2 4 3 3 2" xfId="19773" xr:uid="{74F21FD6-163C-4FDC-A01D-184310E94F8E}"/>
    <cellStyle name="Currency 5 2 2 4 3 3 2 2" xfId="42429" xr:uid="{CE4E5925-FF0D-4DD8-9931-B8CC8D065F6E}"/>
    <cellStyle name="Currency 5 2 2 4 3 3 3" xfId="31101" xr:uid="{10DC0B51-2C89-4CD3-94DF-8159C40F95D2}"/>
    <cellStyle name="Currency 5 2 2 4 3 4" xfId="14109" xr:uid="{CBEEAFFB-F40D-4789-BB59-1EBA45201C04}"/>
    <cellStyle name="Currency 5 2 2 4 3 4 2" xfId="36765" xr:uid="{1899B078-E344-412D-8A03-514DFFF6EFE7}"/>
    <cellStyle name="Currency 5 2 2 4 3 5" xfId="25437" xr:uid="{C4224E49-84D6-418A-91B3-4BC7EC1A5A3A}"/>
    <cellStyle name="Currency 5 2 2 4 4" xfId="3328" xr:uid="{4EB638AF-EC34-4A32-AAC8-6C30A1540FB7}"/>
    <cellStyle name="Currency 5 2 2 4 4 2" xfId="8992" xr:uid="{6E75E6C5-97D3-4C51-9A61-0594F81B2C92}"/>
    <cellStyle name="Currency 5 2 2 4 4 2 2" xfId="20320" xr:uid="{DEDD0194-BA0D-4374-A8EA-D4E74789AEAF}"/>
    <cellStyle name="Currency 5 2 2 4 4 2 2 2" xfId="42976" xr:uid="{07492BF9-BE1D-4034-8EAA-291036F0D610}"/>
    <cellStyle name="Currency 5 2 2 4 4 2 3" xfId="31648" xr:uid="{492EF233-1CE2-4C2E-9A4D-76361CC217C1}"/>
    <cellStyle name="Currency 5 2 2 4 4 3" xfId="14656" xr:uid="{8F8B67D3-B05E-48F9-8C66-A537EBA29922}"/>
    <cellStyle name="Currency 5 2 2 4 4 3 2" xfId="37312" xr:uid="{A994B076-EF0D-4B05-BA31-BA5B0D84250D}"/>
    <cellStyle name="Currency 5 2 2 4 4 4" xfId="25984" xr:uid="{9259D79F-EF1E-4444-8454-3786E1FC0B78}"/>
    <cellStyle name="Currency 5 2 2 4 5" xfId="6160" xr:uid="{F5B425C8-4C9D-4DD9-ADEE-1903F9168BF4}"/>
    <cellStyle name="Currency 5 2 2 4 5 2" xfId="17488" xr:uid="{6E69F671-ADB5-4D42-849A-3E0608E4C098}"/>
    <cellStyle name="Currency 5 2 2 4 5 2 2" xfId="40144" xr:uid="{D250A969-E610-4B06-89C9-879F2DE3DECF}"/>
    <cellStyle name="Currency 5 2 2 4 5 3" xfId="28816" xr:uid="{9EF58205-D955-483A-ABCD-FD01E6CC3181}"/>
    <cellStyle name="Currency 5 2 2 4 6" xfId="11824" xr:uid="{AFFD618B-304F-4230-8232-BE2BA5658221}"/>
    <cellStyle name="Currency 5 2 2 4 6 2" xfId="34480" xr:uid="{19A34975-8A9C-4461-81E0-C995931EE23D}"/>
    <cellStyle name="Currency 5 2 2 4 7" xfId="23152" xr:uid="{B9D38AE6-48AA-4D55-9E01-B0DB70CC14BD}"/>
    <cellStyle name="Currency 5 2 2 5" xfId="848" xr:uid="{FD8AAEA7-97E0-47A9-AFAF-8E2C36E35020}"/>
    <cellStyle name="Currency 5 2 2 5 2" xfId="2782" xr:uid="{B441B66D-2208-430C-91B2-8944F4CD4A24}"/>
    <cellStyle name="Currency 5 2 2 5 2 2" xfId="5614" xr:uid="{C654CEBF-F8F3-439E-BEF5-4ED80D879CAC}"/>
    <cellStyle name="Currency 5 2 2 5 2 2 2" xfId="11278" xr:uid="{5F9AAA3E-C2CF-4B5D-BECC-AB59BCD95633}"/>
    <cellStyle name="Currency 5 2 2 5 2 2 2 2" xfId="22606" xr:uid="{667BAC84-001C-4592-844B-D7CC6DE04F68}"/>
    <cellStyle name="Currency 5 2 2 5 2 2 2 2 2" xfId="45262" xr:uid="{9034A94B-24A5-490F-80CF-546385BA6D8A}"/>
    <cellStyle name="Currency 5 2 2 5 2 2 2 3" xfId="33934" xr:uid="{E8114BB3-1871-4136-88D9-BEE9EE0A75E4}"/>
    <cellStyle name="Currency 5 2 2 5 2 2 3" xfId="16942" xr:uid="{C81DEC3F-6FED-4ECB-9449-6C2BFED39731}"/>
    <cellStyle name="Currency 5 2 2 5 2 2 3 2" xfId="39598" xr:uid="{F1898513-E271-473F-9F24-7220914DB817}"/>
    <cellStyle name="Currency 5 2 2 5 2 2 4" xfId="28270" xr:uid="{101BFAD5-193F-4741-9313-F7B0CC2A6B36}"/>
    <cellStyle name="Currency 5 2 2 5 2 3" xfId="8446" xr:uid="{5D0AC3CC-3AAB-4DAF-AAC9-C4AE9FCF2DA0}"/>
    <cellStyle name="Currency 5 2 2 5 2 3 2" xfId="19774" xr:uid="{6B3647CB-3192-4B85-B01F-A54B12056C5C}"/>
    <cellStyle name="Currency 5 2 2 5 2 3 2 2" xfId="42430" xr:uid="{D3668182-C9B1-4269-A6BA-455565AA784E}"/>
    <cellStyle name="Currency 5 2 2 5 2 3 3" xfId="31102" xr:uid="{3B1B7747-3920-4EA0-BF79-905DD5B7A4CC}"/>
    <cellStyle name="Currency 5 2 2 5 2 4" xfId="14110" xr:uid="{2BEC8FA7-E767-470D-B53E-A84382C0B546}"/>
    <cellStyle name="Currency 5 2 2 5 2 4 2" xfId="36766" xr:uid="{C44BC64B-C0F8-4C1D-B8E1-5DA46E0A0F95}"/>
    <cellStyle name="Currency 5 2 2 5 2 5" xfId="25438" xr:uid="{FEFF827B-BC89-4956-8D73-E33703C0CFD5}"/>
    <cellStyle name="Currency 5 2 2 5 3" xfId="3680" xr:uid="{B840FAE5-6F84-4EF8-A0A0-04332AB2D08A}"/>
    <cellStyle name="Currency 5 2 2 5 3 2" xfId="9344" xr:uid="{52CC12AA-2CFF-48DF-B70B-D1D38CE8E2BD}"/>
    <cellStyle name="Currency 5 2 2 5 3 2 2" xfId="20672" xr:uid="{FAF25152-D3AC-4451-BD70-DBCD5B5B9AD2}"/>
    <cellStyle name="Currency 5 2 2 5 3 2 2 2" xfId="43328" xr:uid="{65DD50EA-D281-493D-A8DD-8CA50256DF52}"/>
    <cellStyle name="Currency 5 2 2 5 3 2 3" xfId="32000" xr:uid="{46B2ABCD-6E34-4E1C-A15A-6563737C8AA5}"/>
    <cellStyle name="Currency 5 2 2 5 3 3" xfId="15008" xr:uid="{07ED6382-D5B9-4D9A-ADCC-1FF576A7F2DA}"/>
    <cellStyle name="Currency 5 2 2 5 3 3 2" xfId="37664" xr:uid="{7473DBD5-FC6D-4C5F-B093-9F69678B6D68}"/>
    <cellStyle name="Currency 5 2 2 5 3 4" xfId="26336" xr:uid="{C0B6C646-4456-4E5F-B29B-40DA35221BFC}"/>
    <cellStyle name="Currency 5 2 2 5 4" xfId="6512" xr:uid="{DE3088DB-BB69-418E-A4AC-0099E3D6B0A6}"/>
    <cellStyle name="Currency 5 2 2 5 4 2" xfId="17840" xr:uid="{C392C665-A9A4-4A23-999F-10E7F91F53DF}"/>
    <cellStyle name="Currency 5 2 2 5 4 2 2" xfId="40496" xr:uid="{D4506CCF-76D1-4149-827A-682CE2539343}"/>
    <cellStyle name="Currency 5 2 2 5 4 3" xfId="29168" xr:uid="{043D2004-AB79-4A00-B37D-65BEC02A7166}"/>
    <cellStyle name="Currency 5 2 2 5 5" xfId="12176" xr:uid="{2B74B331-9126-426E-8987-6367B98FDE05}"/>
    <cellStyle name="Currency 5 2 2 5 5 2" xfId="34832" xr:uid="{60B14411-F14E-4600-8C73-04037670E251}"/>
    <cellStyle name="Currency 5 2 2 5 6" xfId="23504" xr:uid="{C8B0A87B-E7BE-4941-9085-4F7CBA61BFB1}"/>
    <cellStyle name="Currency 5 2 2 6" xfId="2783" xr:uid="{C3B29A92-D739-47AF-BFC2-C8345308E9F5}"/>
    <cellStyle name="Currency 5 2 2 6 2" xfId="5615" xr:uid="{BF9ED926-A4FD-474F-A961-2EB55EA91F2B}"/>
    <cellStyle name="Currency 5 2 2 6 2 2" xfId="11279" xr:uid="{30803CD0-9697-460C-9351-06C30035E873}"/>
    <cellStyle name="Currency 5 2 2 6 2 2 2" xfId="22607" xr:uid="{C2085CAB-01E2-4224-9803-51C68BC1E376}"/>
    <cellStyle name="Currency 5 2 2 6 2 2 2 2" xfId="45263" xr:uid="{2FCC6C4A-B3B3-4718-B714-E193FFCF1EA9}"/>
    <cellStyle name="Currency 5 2 2 6 2 2 3" xfId="33935" xr:uid="{CD36E7AC-FAE2-40D1-89E3-F12E9414796F}"/>
    <cellStyle name="Currency 5 2 2 6 2 3" xfId="16943" xr:uid="{53C583AF-A554-4106-A614-7C697C3BBCB9}"/>
    <cellStyle name="Currency 5 2 2 6 2 3 2" xfId="39599" xr:uid="{F22EF172-8375-409E-8C4C-7CF712A1E905}"/>
    <cellStyle name="Currency 5 2 2 6 2 4" xfId="28271" xr:uid="{B98BDBA2-21AF-45CF-8078-C9389EC9A8A6}"/>
    <cellStyle name="Currency 5 2 2 6 3" xfId="8447" xr:uid="{C7FAB41A-C9C8-49AB-92B9-5EBAD69D70C9}"/>
    <cellStyle name="Currency 5 2 2 6 3 2" xfId="19775" xr:uid="{021F1B0E-2E67-4A39-810D-B93A0CB3A6C9}"/>
    <cellStyle name="Currency 5 2 2 6 3 2 2" xfId="42431" xr:uid="{DA04CBCB-4719-4B8F-93F0-FC676956C678}"/>
    <cellStyle name="Currency 5 2 2 6 3 3" xfId="31103" xr:uid="{5DE284BA-C8B5-4820-AB07-D08954CE1733}"/>
    <cellStyle name="Currency 5 2 2 6 4" xfId="14111" xr:uid="{428DFF47-B9FF-41FF-AB98-F9DC29E17178}"/>
    <cellStyle name="Currency 5 2 2 6 4 2" xfId="36767" xr:uid="{C3F475C6-1C5E-429F-8A6D-7FD8E95066F8}"/>
    <cellStyle name="Currency 5 2 2 6 5" xfId="25439" xr:uid="{CB49487E-A199-4718-B1EB-6C36D66D68B7}"/>
    <cellStyle name="Currency 5 2 2 7" xfId="2976" xr:uid="{29535FBB-9EC8-46EF-8375-1623AEF5558C}"/>
    <cellStyle name="Currency 5 2 2 7 2" xfId="8640" xr:uid="{0D43458F-F5B0-40E4-9A82-A398F30B27AC}"/>
    <cellStyle name="Currency 5 2 2 7 2 2" xfId="19968" xr:uid="{C992B396-9061-4883-817B-26712E96FAA0}"/>
    <cellStyle name="Currency 5 2 2 7 2 2 2" xfId="42624" xr:uid="{05BE6F0A-334F-4A8B-BB43-CACBA279B63E}"/>
    <cellStyle name="Currency 5 2 2 7 2 3" xfId="31296" xr:uid="{B944ADB6-BADB-4EFC-8A05-579D0B308E54}"/>
    <cellStyle name="Currency 5 2 2 7 3" xfId="14304" xr:uid="{1B2BCCDC-48DD-4726-A13C-0B0C53C95F37}"/>
    <cellStyle name="Currency 5 2 2 7 3 2" xfId="36960" xr:uid="{CE9B0C7D-F88F-4464-AEC2-387B6E2FA908}"/>
    <cellStyle name="Currency 5 2 2 7 4" xfId="25632" xr:uid="{34C6B53A-BC53-4F85-BC71-A2084FC0D887}"/>
    <cellStyle name="Currency 5 2 2 8" xfId="5808" xr:uid="{81254851-690E-4A6B-9C46-7C26FC409DF8}"/>
    <cellStyle name="Currency 5 2 2 8 2" xfId="17136" xr:uid="{A729091E-DBFB-4324-BE7C-43852262F0C4}"/>
    <cellStyle name="Currency 5 2 2 8 2 2" xfId="39792" xr:uid="{F56C6714-C297-4424-8A20-35A59F10422A}"/>
    <cellStyle name="Currency 5 2 2 8 3" xfId="28464" xr:uid="{9FC2E662-C34F-41D8-A072-039B9A44A6D7}"/>
    <cellStyle name="Currency 5 2 2 9" xfId="11472" xr:uid="{29E86010-37AE-4748-914D-72EDAFB3D2E1}"/>
    <cellStyle name="Currency 5 2 2 9 2" xfId="34128" xr:uid="{73F906D2-443A-4B31-8541-7B2223C5D5D5}"/>
    <cellStyle name="Currency 5 2 3" xfId="188" xr:uid="{2F3F2146-6F47-46EA-B326-CE2C340FBD54}"/>
    <cellStyle name="Currency 5 2 3 2" xfId="364" xr:uid="{A514D02D-7163-4FC5-9F54-DAF242347076}"/>
    <cellStyle name="Currency 5 2 3 2 2" xfId="716" xr:uid="{6A28224D-C3F7-40FD-9DAB-748498E15142}"/>
    <cellStyle name="Currency 5 2 3 2 2 2" xfId="1420" xr:uid="{C6EFB8C3-1030-4F5F-AFEE-49833C391838}"/>
    <cellStyle name="Currency 5 2 3 2 2 2 2" xfId="2784" xr:uid="{603A69D6-93AC-48E8-8075-1C8FC7FCC522}"/>
    <cellStyle name="Currency 5 2 3 2 2 2 2 2" xfId="5616" xr:uid="{1634BEA1-6EC3-44AF-91C9-D0DF9F9ACB52}"/>
    <cellStyle name="Currency 5 2 3 2 2 2 2 2 2" xfId="11280" xr:uid="{6F555A9A-EED1-4C08-A24A-E818984B3DA9}"/>
    <cellStyle name="Currency 5 2 3 2 2 2 2 2 2 2" xfId="22608" xr:uid="{D39705C2-A081-4C28-B64E-A2EB3260496D}"/>
    <cellStyle name="Currency 5 2 3 2 2 2 2 2 2 2 2" xfId="45264" xr:uid="{0C7A1383-7741-4D18-8098-E386C7B6E6E8}"/>
    <cellStyle name="Currency 5 2 3 2 2 2 2 2 2 3" xfId="33936" xr:uid="{F818197A-5D07-4CB5-A995-215CFD3601A4}"/>
    <cellStyle name="Currency 5 2 3 2 2 2 2 2 3" xfId="16944" xr:uid="{FF7E55C9-5CC1-40A5-B757-AFA23BB60B5A}"/>
    <cellStyle name="Currency 5 2 3 2 2 2 2 2 3 2" xfId="39600" xr:uid="{E38E24D7-6EF1-4028-9534-1CF14D06C6B0}"/>
    <cellStyle name="Currency 5 2 3 2 2 2 2 2 4" xfId="28272" xr:uid="{77E8CD02-4A0A-4A3F-AC05-6605C70E275F}"/>
    <cellStyle name="Currency 5 2 3 2 2 2 2 3" xfId="8448" xr:uid="{C79FA6F5-6943-465A-965F-9CA079F1C461}"/>
    <cellStyle name="Currency 5 2 3 2 2 2 2 3 2" xfId="19776" xr:uid="{BB51778F-B840-4D42-8A8A-E6FD1415E384}"/>
    <cellStyle name="Currency 5 2 3 2 2 2 2 3 2 2" xfId="42432" xr:uid="{77B1BCFA-8E5E-43A0-A813-CD0544ABB96C}"/>
    <cellStyle name="Currency 5 2 3 2 2 2 2 3 3" xfId="31104" xr:uid="{FBCCEBC0-DDDC-43CD-8046-642BC98F99C6}"/>
    <cellStyle name="Currency 5 2 3 2 2 2 2 4" xfId="14112" xr:uid="{E728CAC1-F091-4F68-9330-2781A640F1D7}"/>
    <cellStyle name="Currency 5 2 3 2 2 2 2 4 2" xfId="36768" xr:uid="{86CBF619-98D8-479E-94D9-18449839A16E}"/>
    <cellStyle name="Currency 5 2 3 2 2 2 2 5" xfId="25440" xr:uid="{4BAE775D-781A-4662-8958-128906D9FF3C}"/>
    <cellStyle name="Currency 5 2 3 2 2 2 3" xfId="4252" xr:uid="{29537488-5BB3-4FF0-8AD0-68FF0A24D17F}"/>
    <cellStyle name="Currency 5 2 3 2 2 2 3 2" xfId="9916" xr:uid="{19BEED34-31E3-490D-A4A7-5E03D1D81114}"/>
    <cellStyle name="Currency 5 2 3 2 2 2 3 2 2" xfId="21244" xr:uid="{3A32D73D-2496-4CCC-A9E0-213CA35043EA}"/>
    <cellStyle name="Currency 5 2 3 2 2 2 3 2 2 2" xfId="43900" xr:uid="{9839C9ED-62D6-4637-8E7C-C65FB835FB45}"/>
    <cellStyle name="Currency 5 2 3 2 2 2 3 2 3" xfId="32572" xr:uid="{78618E10-9D14-4CC3-844C-207B428273E7}"/>
    <cellStyle name="Currency 5 2 3 2 2 2 3 3" xfId="15580" xr:uid="{9095833D-A35F-4E28-99C8-DF1640374F0F}"/>
    <cellStyle name="Currency 5 2 3 2 2 2 3 3 2" xfId="38236" xr:uid="{C881BAF4-B2B6-43AE-89BA-39240D875AAD}"/>
    <cellStyle name="Currency 5 2 3 2 2 2 3 4" xfId="26908" xr:uid="{BAD9A6F6-99CF-49CA-92BE-877FD53BCCEE}"/>
    <cellStyle name="Currency 5 2 3 2 2 2 4" xfId="7084" xr:uid="{3645BE4C-B333-4E97-BA46-0F3B95B6BBA8}"/>
    <cellStyle name="Currency 5 2 3 2 2 2 4 2" xfId="18412" xr:uid="{7B3D2488-F065-4D2E-81B8-6064F751ED27}"/>
    <cellStyle name="Currency 5 2 3 2 2 2 4 2 2" xfId="41068" xr:uid="{63ED0FDE-2314-41BE-91F2-3BAB99676709}"/>
    <cellStyle name="Currency 5 2 3 2 2 2 4 3" xfId="29740" xr:uid="{7742C800-35CC-4E08-A20B-A8E9272F8ECC}"/>
    <cellStyle name="Currency 5 2 3 2 2 2 5" xfId="12748" xr:uid="{CB31AE52-4FBA-4CD1-9210-8A7887434C81}"/>
    <cellStyle name="Currency 5 2 3 2 2 2 5 2" xfId="35404" xr:uid="{0E18AD8E-EA0F-4419-A979-29F74FA3B986}"/>
    <cellStyle name="Currency 5 2 3 2 2 2 6" xfId="24076" xr:uid="{8055A2A7-5F6D-44B0-843A-F1737EB8EC62}"/>
    <cellStyle name="Currency 5 2 3 2 2 3" xfId="2785" xr:uid="{4B7DAD4F-2AD0-4E07-948D-6F47961E5AB9}"/>
    <cellStyle name="Currency 5 2 3 2 2 3 2" xfId="5617" xr:uid="{C93686F9-C0BB-4B66-9063-04C33BDFAA9E}"/>
    <cellStyle name="Currency 5 2 3 2 2 3 2 2" xfId="11281" xr:uid="{1C36B4CD-0E38-4625-AD5F-FF41C26DB54B}"/>
    <cellStyle name="Currency 5 2 3 2 2 3 2 2 2" xfId="22609" xr:uid="{0B8BEAE4-46D2-4E6A-AE57-6759FF05745F}"/>
    <cellStyle name="Currency 5 2 3 2 2 3 2 2 2 2" xfId="45265" xr:uid="{D1818CEB-D5E2-4ED4-B926-055460B3DD03}"/>
    <cellStyle name="Currency 5 2 3 2 2 3 2 2 3" xfId="33937" xr:uid="{E1E935DE-99ED-44A7-A412-420F43B834EC}"/>
    <cellStyle name="Currency 5 2 3 2 2 3 2 3" xfId="16945" xr:uid="{2A77A4E6-6A27-4381-BF7A-C0239A8618FF}"/>
    <cellStyle name="Currency 5 2 3 2 2 3 2 3 2" xfId="39601" xr:uid="{98F0227A-6ECE-4B69-B07B-7724254A1560}"/>
    <cellStyle name="Currency 5 2 3 2 2 3 2 4" xfId="28273" xr:uid="{923CDC39-ED17-4B9C-B742-036580F61E05}"/>
    <cellStyle name="Currency 5 2 3 2 2 3 3" xfId="8449" xr:uid="{BC8CBBF7-5966-4F26-8E0E-D743C352BD6A}"/>
    <cellStyle name="Currency 5 2 3 2 2 3 3 2" xfId="19777" xr:uid="{491ED38A-9DC6-463D-8CC9-F26C3425EC17}"/>
    <cellStyle name="Currency 5 2 3 2 2 3 3 2 2" xfId="42433" xr:uid="{67C8B9D6-B623-4C29-B773-2BC42468FD8B}"/>
    <cellStyle name="Currency 5 2 3 2 2 3 3 3" xfId="31105" xr:uid="{2A3F963F-6C0A-480C-957A-0E26D6BC77FF}"/>
    <cellStyle name="Currency 5 2 3 2 2 3 4" xfId="14113" xr:uid="{73B53EA0-4D17-4977-AB1F-2BD5BB1659EC}"/>
    <cellStyle name="Currency 5 2 3 2 2 3 4 2" xfId="36769" xr:uid="{B7AA3AB7-A841-41CB-BD22-7B688E64B4E0}"/>
    <cellStyle name="Currency 5 2 3 2 2 3 5" xfId="25441" xr:uid="{801FB6A3-98AD-46E0-A890-A77DBB32C127}"/>
    <cellStyle name="Currency 5 2 3 2 2 4" xfId="3548" xr:uid="{888ECF2A-8C2A-42D5-9EFC-120AAD399461}"/>
    <cellStyle name="Currency 5 2 3 2 2 4 2" xfId="9212" xr:uid="{89A9AADB-5657-4CA1-8E70-79F668472AFB}"/>
    <cellStyle name="Currency 5 2 3 2 2 4 2 2" xfId="20540" xr:uid="{DB8F2B4E-C0EA-4FD4-B1C9-CDF2CEEA3E5A}"/>
    <cellStyle name="Currency 5 2 3 2 2 4 2 2 2" xfId="43196" xr:uid="{075C5354-F0BF-4B12-9A4A-B7163410E2A3}"/>
    <cellStyle name="Currency 5 2 3 2 2 4 2 3" xfId="31868" xr:uid="{02BFC6E4-8E3B-4773-852A-F4EA9CCF42AA}"/>
    <cellStyle name="Currency 5 2 3 2 2 4 3" xfId="14876" xr:uid="{934C7AF3-9728-426C-A7EB-C585B04C9A5D}"/>
    <cellStyle name="Currency 5 2 3 2 2 4 3 2" xfId="37532" xr:uid="{6EA8A3F4-FB75-40B5-B22F-678939E629AC}"/>
    <cellStyle name="Currency 5 2 3 2 2 4 4" xfId="26204" xr:uid="{73CD0ABD-4D8D-4E7C-B492-7C2FF5DBDFF3}"/>
    <cellStyle name="Currency 5 2 3 2 2 5" xfId="6380" xr:uid="{EE130F48-4605-4F88-9EE1-4CF487776BD9}"/>
    <cellStyle name="Currency 5 2 3 2 2 5 2" xfId="17708" xr:uid="{68E1DE21-B8E8-4C8E-B999-376CB5842025}"/>
    <cellStyle name="Currency 5 2 3 2 2 5 2 2" xfId="40364" xr:uid="{99CF52F7-FF7C-452D-B190-5C72D272B125}"/>
    <cellStyle name="Currency 5 2 3 2 2 5 3" xfId="29036" xr:uid="{04942818-EF75-415F-B5A8-CEA8C70054F3}"/>
    <cellStyle name="Currency 5 2 3 2 2 6" xfId="12044" xr:uid="{81A14348-492F-4F20-A7AC-51BB3C3DFE17}"/>
    <cellStyle name="Currency 5 2 3 2 2 6 2" xfId="34700" xr:uid="{847D60D5-AA4A-46B7-9E67-808F4A99839F}"/>
    <cellStyle name="Currency 5 2 3 2 2 7" xfId="23372" xr:uid="{90C2CB6B-D6AD-4AD2-B188-E74C89687941}"/>
    <cellStyle name="Currency 5 2 3 2 3" xfId="1068" xr:uid="{5A7E242B-0682-4CF1-9168-058241018D49}"/>
    <cellStyle name="Currency 5 2 3 2 3 2" xfId="2786" xr:uid="{5EA2F59D-F362-4B28-885E-2D913CF2C4FD}"/>
    <cellStyle name="Currency 5 2 3 2 3 2 2" xfId="5618" xr:uid="{308C8B1E-65DD-4C15-BAAC-D42B4EE41585}"/>
    <cellStyle name="Currency 5 2 3 2 3 2 2 2" xfId="11282" xr:uid="{42A39D21-639B-4BD9-8216-B8B3A1D6D3FD}"/>
    <cellStyle name="Currency 5 2 3 2 3 2 2 2 2" xfId="22610" xr:uid="{60BD92C3-7FF7-46F8-9831-DB39E52E68ED}"/>
    <cellStyle name="Currency 5 2 3 2 3 2 2 2 2 2" xfId="45266" xr:uid="{68CECD2F-3770-4CAE-B4FF-537342DE55CB}"/>
    <cellStyle name="Currency 5 2 3 2 3 2 2 2 3" xfId="33938" xr:uid="{4AC54178-383B-4714-9B81-7B377BB60D13}"/>
    <cellStyle name="Currency 5 2 3 2 3 2 2 3" xfId="16946" xr:uid="{9D18E417-31D0-46C7-8001-B8BA22F5916B}"/>
    <cellStyle name="Currency 5 2 3 2 3 2 2 3 2" xfId="39602" xr:uid="{CDCC8FCE-17E7-4854-B6C7-D88C8764641C}"/>
    <cellStyle name="Currency 5 2 3 2 3 2 2 4" xfId="28274" xr:uid="{D6451E50-16CE-493F-90B1-63CE1E660055}"/>
    <cellStyle name="Currency 5 2 3 2 3 2 3" xfId="8450" xr:uid="{CE4D5B1B-DDD9-4280-9315-3F334FFB4073}"/>
    <cellStyle name="Currency 5 2 3 2 3 2 3 2" xfId="19778" xr:uid="{CCCD2C16-9CA7-4C8B-B465-AF9E7DB1EA94}"/>
    <cellStyle name="Currency 5 2 3 2 3 2 3 2 2" xfId="42434" xr:uid="{4FC851E8-AF25-435C-B0A5-F4CE3F56754F}"/>
    <cellStyle name="Currency 5 2 3 2 3 2 3 3" xfId="31106" xr:uid="{E0E707C7-EE31-40E5-AC9B-A42D05F44381}"/>
    <cellStyle name="Currency 5 2 3 2 3 2 4" xfId="14114" xr:uid="{13EEB7CD-AED2-4E9D-83FC-D707609DF7B7}"/>
    <cellStyle name="Currency 5 2 3 2 3 2 4 2" xfId="36770" xr:uid="{E94A73B9-A60E-471C-839C-7C9E6A905349}"/>
    <cellStyle name="Currency 5 2 3 2 3 2 5" xfId="25442" xr:uid="{01988F79-36A6-44C1-9D59-71743BF15F6B}"/>
    <cellStyle name="Currency 5 2 3 2 3 3" xfId="3900" xr:uid="{1657EECA-A9FC-4D5E-9280-B74AC378D60A}"/>
    <cellStyle name="Currency 5 2 3 2 3 3 2" xfId="9564" xr:uid="{C46E6CAA-679C-45E3-B332-028B514B67CB}"/>
    <cellStyle name="Currency 5 2 3 2 3 3 2 2" xfId="20892" xr:uid="{2108A26F-6B54-4D35-92BB-97D481CFCD69}"/>
    <cellStyle name="Currency 5 2 3 2 3 3 2 2 2" xfId="43548" xr:uid="{33CE53FB-1351-4716-8D75-DC78F66EB6A6}"/>
    <cellStyle name="Currency 5 2 3 2 3 3 2 3" xfId="32220" xr:uid="{5C7CEB01-2633-452D-A932-737CEEBEDB60}"/>
    <cellStyle name="Currency 5 2 3 2 3 3 3" xfId="15228" xr:uid="{832246EA-E7AB-4FF3-985C-9788257018AC}"/>
    <cellStyle name="Currency 5 2 3 2 3 3 3 2" xfId="37884" xr:uid="{1C73A461-5F6F-41F7-B1D8-EE3CCCF52FE4}"/>
    <cellStyle name="Currency 5 2 3 2 3 3 4" xfId="26556" xr:uid="{BC8750C2-E78E-4566-8555-151FF1C8DFDE}"/>
    <cellStyle name="Currency 5 2 3 2 3 4" xfId="6732" xr:uid="{8BE8CBD7-F7A8-41E9-9405-A41374846043}"/>
    <cellStyle name="Currency 5 2 3 2 3 4 2" xfId="18060" xr:uid="{20E18693-06AF-4682-9518-64FB652B4AD7}"/>
    <cellStyle name="Currency 5 2 3 2 3 4 2 2" xfId="40716" xr:uid="{0E8BBD3D-CD01-4018-B714-605116F8B861}"/>
    <cellStyle name="Currency 5 2 3 2 3 4 3" xfId="29388" xr:uid="{243045D8-3BA8-4582-8705-29B1A085B91A}"/>
    <cellStyle name="Currency 5 2 3 2 3 5" xfId="12396" xr:uid="{E7BD38B2-6425-4079-B23B-CEA20439DCE7}"/>
    <cellStyle name="Currency 5 2 3 2 3 5 2" xfId="35052" xr:uid="{97F0F95A-77BD-49D6-BAD3-B86732405D0E}"/>
    <cellStyle name="Currency 5 2 3 2 3 6" xfId="23724" xr:uid="{75ECD202-4EA6-4390-8E4B-D9680BC95F22}"/>
    <cellStyle name="Currency 5 2 3 2 4" xfId="2787" xr:uid="{6693D933-E097-49A8-8B7D-D88CBF2119DB}"/>
    <cellStyle name="Currency 5 2 3 2 4 2" xfId="5619" xr:uid="{44D6FCCB-95B6-4F40-B9FD-3AE86A60BDA5}"/>
    <cellStyle name="Currency 5 2 3 2 4 2 2" xfId="11283" xr:uid="{F7594A23-EB6E-4CCF-99FE-CAD0A9900E3C}"/>
    <cellStyle name="Currency 5 2 3 2 4 2 2 2" xfId="22611" xr:uid="{4840C5E6-B862-4002-9F4A-E77314FE9F4E}"/>
    <cellStyle name="Currency 5 2 3 2 4 2 2 2 2" xfId="45267" xr:uid="{D09103B7-A4C4-4A18-B581-55C091EEB2D5}"/>
    <cellStyle name="Currency 5 2 3 2 4 2 2 3" xfId="33939" xr:uid="{E880EFA2-520A-4340-9BE2-BBDAB7A8BA4C}"/>
    <cellStyle name="Currency 5 2 3 2 4 2 3" xfId="16947" xr:uid="{FD086676-8DFD-45AC-B4C7-D4E4DADB8C7A}"/>
    <cellStyle name="Currency 5 2 3 2 4 2 3 2" xfId="39603" xr:uid="{E930442F-6DFE-4F30-8F21-52D31F716630}"/>
    <cellStyle name="Currency 5 2 3 2 4 2 4" xfId="28275" xr:uid="{1FD9D7A5-9492-4F3C-867C-6ABC6B2A245D}"/>
    <cellStyle name="Currency 5 2 3 2 4 3" xfId="8451" xr:uid="{C65A78E6-D869-4BE5-B4CC-051F3C7E6685}"/>
    <cellStyle name="Currency 5 2 3 2 4 3 2" xfId="19779" xr:uid="{3E39A966-E333-441F-A845-96D27EF05C9A}"/>
    <cellStyle name="Currency 5 2 3 2 4 3 2 2" xfId="42435" xr:uid="{52A16819-77D2-43A3-9A28-38D6F53DF2A9}"/>
    <cellStyle name="Currency 5 2 3 2 4 3 3" xfId="31107" xr:uid="{EC3A8E13-D645-4362-8035-9A4F09902EF7}"/>
    <cellStyle name="Currency 5 2 3 2 4 4" xfId="14115" xr:uid="{5FFB8765-0E5B-45EA-B5F3-8E7497432AD6}"/>
    <cellStyle name="Currency 5 2 3 2 4 4 2" xfId="36771" xr:uid="{2FB5C746-94A2-400E-BC06-9396EB61767F}"/>
    <cellStyle name="Currency 5 2 3 2 4 5" xfId="25443" xr:uid="{815659F4-2980-4080-A025-FAB90F56A578}"/>
    <cellStyle name="Currency 5 2 3 2 5" xfId="3196" xr:uid="{59502D59-934C-4E98-B828-C0E40442AE68}"/>
    <cellStyle name="Currency 5 2 3 2 5 2" xfId="8860" xr:uid="{94F8BB6A-87E8-4261-92A7-B24595F6F232}"/>
    <cellStyle name="Currency 5 2 3 2 5 2 2" xfId="20188" xr:uid="{53A60DA2-412C-41DA-B7C3-7AB034D882A2}"/>
    <cellStyle name="Currency 5 2 3 2 5 2 2 2" xfId="42844" xr:uid="{438E2174-3EB0-4046-B4EF-8DC34C9EE821}"/>
    <cellStyle name="Currency 5 2 3 2 5 2 3" xfId="31516" xr:uid="{9AA0AEB3-BA0C-4D2B-BDD6-98FA894C2DF1}"/>
    <cellStyle name="Currency 5 2 3 2 5 3" xfId="14524" xr:uid="{6C5EAC3E-5E56-4DF2-8B77-A44AA6F8DBC9}"/>
    <cellStyle name="Currency 5 2 3 2 5 3 2" xfId="37180" xr:uid="{C8A6A4BF-DCFB-4BB9-9557-4A1AF02EB46F}"/>
    <cellStyle name="Currency 5 2 3 2 5 4" xfId="25852" xr:uid="{34328450-F285-4AB2-B687-A0A4AEF26D8E}"/>
    <cellStyle name="Currency 5 2 3 2 6" xfId="6028" xr:uid="{9CC542E5-2796-43FD-87EC-CCF12D475ACE}"/>
    <cellStyle name="Currency 5 2 3 2 6 2" xfId="17356" xr:uid="{7CE4AA75-01C5-4AE5-9C7E-EC6454BA6625}"/>
    <cellStyle name="Currency 5 2 3 2 6 2 2" xfId="40012" xr:uid="{061F5FA6-EB07-4847-B6B9-CB18F161AD56}"/>
    <cellStyle name="Currency 5 2 3 2 6 3" xfId="28684" xr:uid="{194CCD0A-5A79-4772-BD73-36528B8958E1}"/>
    <cellStyle name="Currency 5 2 3 2 7" xfId="11692" xr:uid="{A4A23267-C206-4833-B3EF-183C91ADB1A2}"/>
    <cellStyle name="Currency 5 2 3 2 7 2" xfId="34348" xr:uid="{C7010AA7-3440-436D-96C3-75348C3078DF}"/>
    <cellStyle name="Currency 5 2 3 2 8" xfId="23020" xr:uid="{300AD848-365B-4FA4-A7CB-DBD7E0D5E549}"/>
    <cellStyle name="Currency 5 2 3 3" xfId="540" xr:uid="{10880DA2-A3BF-4C63-9717-82C70999BF9E}"/>
    <cellStyle name="Currency 5 2 3 3 2" xfId="1244" xr:uid="{7485C428-5665-4CAE-B861-BAFE634D9B72}"/>
    <cellStyle name="Currency 5 2 3 3 2 2" xfId="2788" xr:uid="{4138D238-FDF4-4856-9C7C-88EF564DD4CD}"/>
    <cellStyle name="Currency 5 2 3 3 2 2 2" xfId="5620" xr:uid="{60B419A8-05EE-4741-97AE-487A20EF5CB6}"/>
    <cellStyle name="Currency 5 2 3 3 2 2 2 2" xfId="11284" xr:uid="{A4C54298-64C5-4769-BAE8-D557166CB279}"/>
    <cellStyle name="Currency 5 2 3 3 2 2 2 2 2" xfId="22612" xr:uid="{54E52DC9-9B7E-4544-ADB8-BE768A497F52}"/>
    <cellStyle name="Currency 5 2 3 3 2 2 2 2 2 2" xfId="45268" xr:uid="{BAC4F6C3-66DC-4673-B775-B1B154FF1F9D}"/>
    <cellStyle name="Currency 5 2 3 3 2 2 2 2 3" xfId="33940" xr:uid="{8AFCFFE1-E63E-4E4B-8C8F-36A7AAF2B322}"/>
    <cellStyle name="Currency 5 2 3 3 2 2 2 3" xfId="16948" xr:uid="{C8DE135E-6CBD-4499-982B-E072C13D1F9F}"/>
    <cellStyle name="Currency 5 2 3 3 2 2 2 3 2" xfId="39604" xr:uid="{545C39EC-1D85-493C-993C-99D1B5636D01}"/>
    <cellStyle name="Currency 5 2 3 3 2 2 2 4" xfId="28276" xr:uid="{176F5F83-FDC5-470D-BAD0-51D8728AD105}"/>
    <cellStyle name="Currency 5 2 3 3 2 2 3" xfId="8452" xr:uid="{41AEE6EF-DD66-4D0B-B276-2A5FDA49A332}"/>
    <cellStyle name="Currency 5 2 3 3 2 2 3 2" xfId="19780" xr:uid="{8CE34671-8142-438A-8167-D46EC190BB7D}"/>
    <cellStyle name="Currency 5 2 3 3 2 2 3 2 2" xfId="42436" xr:uid="{D3821D5F-58D1-4EC2-837C-A5662522D934}"/>
    <cellStyle name="Currency 5 2 3 3 2 2 3 3" xfId="31108" xr:uid="{A00376E0-A8FD-4AEA-B3C9-517BBC8BA581}"/>
    <cellStyle name="Currency 5 2 3 3 2 2 4" xfId="14116" xr:uid="{25B1DD1F-E978-40BD-996B-899ABAF181BA}"/>
    <cellStyle name="Currency 5 2 3 3 2 2 4 2" xfId="36772" xr:uid="{AA89CD26-5F98-482B-BA34-F27242F743EA}"/>
    <cellStyle name="Currency 5 2 3 3 2 2 5" xfId="25444" xr:uid="{B05A5440-9240-4190-BDE0-472788F3B4F4}"/>
    <cellStyle name="Currency 5 2 3 3 2 3" xfId="4076" xr:uid="{EACDC100-FE8B-4C53-8012-7060F9CC9EEA}"/>
    <cellStyle name="Currency 5 2 3 3 2 3 2" xfId="9740" xr:uid="{23D0CED6-8969-4E96-9F28-459D1A900E1E}"/>
    <cellStyle name="Currency 5 2 3 3 2 3 2 2" xfId="21068" xr:uid="{E6AD1CFE-B449-4B46-A53E-A4C4EF1973F7}"/>
    <cellStyle name="Currency 5 2 3 3 2 3 2 2 2" xfId="43724" xr:uid="{9DFE865F-6F22-4BA9-8FBA-F52FB707BD87}"/>
    <cellStyle name="Currency 5 2 3 3 2 3 2 3" xfId="32396" xr:uid="{1B99FCEA-9E61-4F3B-B195-CFA1F38C6179}"/>
    <cellStyle name="Currency 5 2 3 3 2 3 3" xfId="15404" xr:uid="{5B5C4689-4F4C-4BD8-8CC9-B5CBE790BEFB}"/>
    <cellStyle name="Currency 5 2 3 3 2 3 3 2" xfId="38060" xr:uid="{4A02B3E4-C1C6-41BC-BF05-1217592BF52A}"/>
    <cellStyle name="Currency 5 2 3 3 2 3 4" xfId="26732" xr:uid="{906E2CE6-0B9A-4CCE-A428-048386165CE9}"/>
    <cellStyle name="Currency 5 2 3 3 2 4" xfId="6908" xr:uid="{77412D01-4439-4C12-8979-FDE5398A4B69}"/>
    <cellStyle name="Currency 5 2 3 3 2 4 2" xfId="18236" xr:uid="{47534548-19CD-4E1C-9BAD-F365A17DCF68}"/>
    <cellStyle name="Currency 5 2 3 3 2 4 2 2" xfId="40892" xr:uid="{8D9CC2F9-E4BA-4B43-9E9F-3D51FFA9F0B5}"/>
    <cellStyle name="Currency 5 2 3 3 2 4 3" xfId="29564" xr:uid="{248163D6-50A0-446D-BD20-6E1612C3A694}"/>
    <cellStyle name="Currency 5 2 3 3 2 5" xfId="12572" xr:uid="{6749E8C4-5782-470F-8D0A-669C0D5AE6F1}"/>
    <cellStyle name="Currency 5 2 3 3 2 5 2" xfId="35228" xr:uid="{5D710110-BC73-46A0-ABCD-9AC884E2ED2A}"/>
    <cellStyle name="Currency 5 2 3 3 2 6" xfId="23900" xr:uid="{8CC741D5-83C2-48E4-B74A-53EB447DEC68}"/>
    <cellStyle name="Currency 5 2 3 3 3" xfId="2789" xr:uid="{3DDD55D4-F03A-478C-9527-6047F4798B1D}"/>
    <cellStyle name="Currency 5 2 3 3 3 2" xfId="5621" xr:uid="{267B938A-7C4C-4EB6-8E40-E51D9C4B24B7}"/>
    <cellStyle name="Currency 5 2 3 3 3 2 2" xfId="11285" xr:uid="{D4021CA1-514B-4C7E-9CB0-D3DEDE291565}"/>
    <cellStyle name="Currency 5 2 3 3 3 2 2 2" xfId="22613" xr:uid="{873E9AC1-EF5A-48EC-9066-CEC2364BC828}"/>
    <cellStyle name="Currency 5 2 3 3 3 2 2 2 2" xfId="45269" xr:uid="{451E9052-FCC1-442F-940E-A9173473E540}"/>
    <cellStyle name="Currency 5 2 3 3 3 2 2 3" xfId="33941" xr:uid="{20699649-6D5D-407A-BB41-1E9E6516CE72}"/>
    <cellStyle name="Currency 5 2 3 3 3 2 3" xfId="16949" xr:uid="{35672E7B-3E4F-49F9-B26F-ED8FB5849B3F}"/>
    <cellStyle name="Currency 5 2 3 3 3 2 3 2" xfId="39605" xr:uid="{772EB99B-42AD-474D-84F9-E313E2CE5F7F}"/>
    <cellStyle name="Currency 5 2 3 3 3 2 4" xfId="28277" xr:uid="{693F600E-1509-470D-9039-B82B0981B5D6}"/>
    <cellStyle name="Currency 5 2 3 3 3 3" xfId="8453" xr:uid="{5DE53381-DA04-497D-8252-2290CE22B46E}"/>
    <cellStyle name="Currency 5 2 3 3 3 3 2" xfId="19781" xr:uid="{4F8AB787-7C49-4461-B93E-602B2EFE2962}"/>
    <cellStyle name="Currency 5 2 3 3 3 3 2 2" xfId="42437" xr:uid="{7A087228-6EC2-46EC-A4C5-41C86489D35E}"/>
    <cellStyle name="Currency 5 2 3 3 3 3 3" xfId="31109" xr:uid="{29BABBC7-8D1C-447B-B631-E8240BEB08B6}"/>
    <cellStyle name="Currency 5 2 3 3 3 4" xfId="14117" xr:uid="{6EC66062-016F-47D1-AB0E-105EFA13D624}"/>
    <cellStyle name="Currency 5 2 3 3 3 4 2" xfId="36773" xr:uid="{DE0E4235-BC02-4860-BDE4-CB2191A36803}"/>
    <cellStyle name="Currency 5 2 3 3 3 5" xfId="25445" xr:uid="{1FEB3176-DAE4-460A-BE15-B931093A8EFC}"/>
    <cellStyle name="Currency 5 2 3 3 4" xfId="3372" xr:uid="{1362C334-EC42-446F-8B75-2E1AEADB2DF0}"/>
    <cellStyle name="Currency 5 2 3 3 4 2" xfId="9036" xr:uid="{BA365584-B3D2-46AE-8C75-96CDA3860304}"/>
    <cellStyle name="Currency 5 2 3 3 4 2 2" xfId="20364" xr:uid="{6116A742-76BF-41D2-82BC-AB990EA33ABB}"/>
    <cellStyle name="Currency 5 2 3 3 4 2 2 2" xfId="43020" xr:uid="{40206E08-80F1-4920-9F56-4A44E0A622CE}"/>
    <cellStyle name="Currency 5 2 3 3 4 2 3" xfId="31692" xr:uid="{D2E99FEA-62B7-4ADC-856E-89C429ACCDA5}"/>
    <cellStyle name="Currency 5 2 3 3 4 3" xfId="14700" xr:uid="{612993B9-241E-464B-8BC5-03F4C782E7E3}"/>
    <cellStyle name="Currency 5 2 3 3 4 3 2" xfId="37356" xr:uid="{26005B7A-93F1-4E07-AA39-D79F9A72D3F6}"/>
    <cellStyle name="Currency 5 2 3 3 4 4" xfId="26028" xr:uid="{BA2B08C9-2F25-4C06-A508-F87606A67307}"/>
    <cellStyle name="Currency 5 2 3 3 5" xfId="6204" xr:uid="{A39B540D-29B5-4815-BA12-651BA50C6E1D}"/>
    <cellStyle name="Currency 5 2 3 3 5 2" xfId="17532" xr:uid="{838741AF-BE5B-4BEC-8680-9D164747F368}"/>
    <cellStyle name="Currency 5 2 3 3 5 2 2" xfId="40188" xr:uid="{BA13E20F-38E0-4494-A10C-E1364D083F6C}"/>
    <cellStyle name="Currency 5 2 3 3 5 3" xfId="28860" xr:uid="{5FB98144-A511-4C9F-80E8-49EAF0DC571B}"/>
    <cellStyle name="Currency 5 2 3 3 6" xfId="11868" xr:uid="{2856212C-A546-4AD3-913D-B89815C8D6C2}"/>
    <cellStyle name="Currency 5 2 3 3 6 2" xfId="34524" xr:uid="{8152ADB1-15DC-4C25-989E-A4283436BD67}"/>
    <cellStyle name="Currency 5 2 3 3 7" xfId="23196" xr:uid="{4A6DD0EB-443D-4E8C-B6C0-24978B46D06B}"/>
    <cellStyle name="Currency 5 2 3 4" xfId="892" xr:uid="{B7948E76-8157-49D8-8474-AFAE228B49DB}"/>
    <cellStyle name="Currency 5 2 3 4 2" xfId="2790" xr:uid="{A39A0FC0-D25C-4837-BF58-BF3E09EBAE5D}"/>
    <cellStyle name="Currency 5 2 3 4 2 2" xfId="5622" xr:uid="{266363CB-C0E9-4E3C-B803-43BD1CD310A3}"/>
    <cellStyle name="Currency 5 2 3 4 2 2 2" xfId="11286" xr:uid="{E164050F-A44C-4606-8F2C-2FC06A6382F1}"/>
    <cellStyle name="Currency 5 2 3 4 2 2 2 2" xfId="22614" xr:uid="{C9E48D64-7423-446A-AD96-5604A36F01C6}"/>
    <cellStyle name="Currency 5 2 3 4 2 2 2 2 2" xfId="45270" xr:uid="{FCC66EE8-828F-4EFF-B058-6174E2C2F26E}"/>
    <cellStyle name="Currency 5 2 3 4 2 2 2 3" xfId="33942" xr:uid="{0F6C2B02-4F8B-4865-B0F9-D6CDA2D13641}"/>
    <cellStyle name="Currency 5 2 3 4 2 2 3" xfId="16950" xr:uid="{1314258C-9E22-42B0-BD1C-D63A8BC95318}"/>
    <cellStyle name="Currency 5 2 3 4 2 2 3 2" xfId="39606" xr:uid="{B1F2DB13-EFAD-4E35-864A-A9717C7F3526}"/>
    <cellStyle name="Currency 5 2 3 4 2 2 4" xfId="28278" xr:uid="{D2BD0DF2-85AA-4CD1-9721-725D9060F02B}"/>
    <cellStyle name="Currency 5 2 3 4 2 3" xfId="8454" xr:uid="{EAD21414-198E-4E5C-986F-FF4B8DD6B6C2}"/>
    <cellStyle name="Currency 5 2 3 4 2 3 2" xfId="19782" xr:uid="{DD0EDAB8-EED5-4F2B-8A57-965100E21A16}"/>
    <cellStyle name="Currency 5 2 3 4 2 3 2 2" xfId="42438" xr:uid="{5CAD11F1-D097-4684-9648-466BCB9A26F7}"/>
    <cellStyle name="Currency 5 2 3 4 2 3 3" xfId="31110" xr:uid="{476360A6-7A5B-4C14-926E-2C279C1E4B9D}"/>
    <cellStyle name="Currency 5 2 3 4 2 4" xfId="14118" xr:uid="{CFC15741-90B7-4410-B5E4-79665C4E1550}"/>
    <cellStyle name="Currency 5 2 3 4 2 4 2" xfId="36774" xr:uid="{8CDEF72B-0A5E-4699-8ADA-49C9BF440C78}"/>
    <cellStyle name="Currency 5 2 3 4 2 5" xfId="25446" xr:uid="{97D6C8B7-C5C4-4CF3-9A7D-03941FD5A8BC}"/>
    <cellStyle name="Currency 5 2 3 4 3" xfId="3724" xr:uid="{308F632C-E744-4D11-88CD-B34D8EE8266A}"/>
    <cellStyle name="Currency 5 2 3 4 3 2" xfId="9388" xr:uid="{DE23957E-42DC-4D2B-9FC4-D6D98B216881}"/>
    <cellStyle name="Currency 5 2 3 4 3 2 2" xfId="20716" xr:uid="{EEE00CEB-0C0B-4CE7-9D7F-2EBC83663263}"/>
    <cellStyle name="Currency 5 2 3 4 3 2 2 2" xfId="43372" xr:uid="{6730E798-8CDE-4B80-B975-70804AFF5DF4}"/>
    <cellStyle name="Currency 5 2 3 4 3 2 3" xfId="32044" xr:uid="{7DCD2643-0616-489B-AFDA-5098254F17B9}"/>
    <cellStyle name="Currency 5 2 3 4 3 3" xfId="15052" xr:uid="{BE98B5A8-5333-4907-96D4-88ED5CE6F64A}"/>
    <cellStyle name="Currency 5 2 3 4 3 3 2" xfId="37708" xr:uid="{A69F448D-2C94-431E-BF5E-4A362EB01B78}"/>
    <cellStyle name="Currency 5 2 3 4 3 4" xfId="26380" xr:uid="{8E84B206-2BB4-4955-B720-FAA7D58850DE}"/>
    <cellStyle name="Currency 5 2 3 4 4" xfId="6556" xr:uid="{747D287E-F5B4-4044-B8F1-E14B2B367527}"/>
    <cellStyle name="Currency 5 2 3 4 4 2" xfId="17884" xr:uid="{F1C7BEC6-02B4-4002-BCBE-1BE7CC120135}"/>
    <cellStyle name="Currency 5 2 3 4 4 2 2" xfId="40540" xr:uid="{950EA258-5CB2-4977-8585-C7DA8A6FAE3F}"/>
    <cellStyle name="Currency 5 2 3 4 4 3" xfId="29212" xr:uid="{1838BAEB-8A16-4DBD-AB4B-ABEBF1BC146E}"/>
    <cellStyle name="Currency 5 2 3 4 5" xfId="12220" xr:uid="{84DC4A46-00CF-4BEA-AC7F-1EB6825B0D19}"/>
    <cellStyle name="Currency 5 2 3 4 5 2" xfId="34876" xr:uid="{B698A371-D1AE-48F4-9945-D27157088348}"/>
    <cellStyle name="Currency 5 2 3 4 6" xfId="23548" xr:uid="{4D58EFDF-8613-4FF1-AAC0-53224ADF7DFE}"/>
    <cellStyle name="Currency 5 2 3 5" xfId="2791" xr:uid="{31EB1902-93D7-4227-95BB-202F8B602406}"/>
    <cellStyle name="Currency 5 2 3 5 2" xfId="5623" xr:uid="{ECE7F4E5-B284-4295-A985-9DC583931854}"/>
    <cellStyle name="Currency 5 2 3 5 2 2" xfId="11287" xr:uid="{84B52A43-784D-453C-A21F-360AA407831D}"/>
    <cellStyle name="Currency 5 2 3 5 2 2 2" xfId="22615" xr:uid="{C38C0376-C677-41BD-9EC4-319A6138FA56}"/>
    <cellStyle name="Currency 5 2 3 5 2 2 2 2" xfId="45271" xr:uid="{07CE26B2-D19E-4957-8121-A343C2389C67}"/>
    <cellStyle name="Currency 5 2 3 5 2 2 3" xfId="33943" xr:uid="{8258B59B-EB2D-4415-96B3-AAEC24D3424D}"/>
    <cellStyle name="Currency 5 2 3 5 2 3" xfId="16951" xr:uid="{FE1F6D60-A7EE-4DCC-8A86-3E52F4F842C8}"/>
    <cellStyle name="Currency 5 2 3 5 2 3 2" xfId="39607" xr:uid="{84B1DAD0-AEF7-4965-A317-C0B3CB9A5291}"/>
    <cellStyle name="Currency 5 2 3 5 2 4" xfId="28279" xr:uid="{2BD2D36D-68FD-48EE-893E-CBC363A69C90}"/>
    <cellStyle name="Currency 5 2 3 5 3" xfId="8455" xr:uid="{B362C538-62F6-471D-975F-5F15BAA331C9}"/>
    <cellStyle name="Currency 5 2 3 5 3 2" xfId="19783" xr:uid="{F13C1309-9C76-4EEE-8DA4-1BF8A6EFFBC3}"/>
    <cellStyle name="Currency 5 2 3 5 3 2 2" xfId="42439" xr:uid="{56DCA1DF-77D9-4059-A474-D4ACA721A9F9}"/>
    <cellStyle name="Currency 5 2 3 5 3 3" xfId="31111" xr:uid="{0CB435C9-2535-4F6D-85A3-C3A1F4D736A5}"/>
    <cellStyle name="Currency 5 2 3 5 4" xfId="14119" xr:uid="{4CF3418E-9146-4339-BC23-C372BF652656}"/>
    <cellStyle name="Currency 5 2 3 5 4 2" xfId="36775" xr:uid="{DFE90EA0-AECD-4B55-8BAF-A166C2E16449}"/>
    <cellStyle name="Currency 5 2 3 5 5" xfId="25447" xr:uid="{CB8E6BEF-2C8C-48BE-AFE9-8B104B03F5DE}"/>
    <cellStyle name="Currency 5 2 3 6" xfId="3020" xr:uid="{5C21D05A-8CCF-478E-A2CD-EDCB41B4B26C}"/>
    <cellStyle name="Currency 5 2 3 6 2" xfId="8684" xr:uid="{D406C316-CE96-4984-8058-6C5EA05B7707}"/>
    <cellStyle name="Currency 5 2 3 6 2 2" xfId="20012" xr:uid="{511265EE-FB60-439C-A469-50C1CDFD77C3}"/>
    <cellStyle name="Currency 5 2 3 6 2 2 2" xfId="42668" xr:uid="{88A1DE93-2D40-4244-9B82-12E889898088}"/>
    <cellStyle name="Currency 5 2 3 6 2 3" xfId="31340" xr:uid="{172E6EF5-65F8-4486-BBCE-1530F6B34D5D}"/>
    <cellStyle name="Currency 5 2 3 6 3" xfId="14348" xr:uid="{64B4ACF2-84C4-479E-8955-7F2E69DDD691}"/>
    <cellStyle name="Currency 5 2 3 6 3 2" xfId="37004" xr:uid="{F7780558-F183-478E-AFDC-89B0DE8951E6}"/>
    <cellStyle name="Currency 5 2 3 6 4" xfId="25676" xr:uid="{C3F84145-28CF-4A94-A42D-5C48B604CC28}"/>
    <cellStyle name="Currency 5 2 3 7" xfId="5852" xr:uid="{C0A0761F-5060-4559-9D6F-A7F0C3BC5D5E}"/>
    <cellStyle name="Currency 5 2 3 7 2" xfId="17180" xr:uid="{95983EC4-2E54-4A22-A31F-B918EBF2E93B}"/>
    <cellStyle name="Currency 5 2 3 7 2 2" xfId="39836" xr:uid="{6F551085-40D2-48BF-946F-B410DC701626}"/>
    <cellStyle name="Currency 5 2 3 7 3" xfId="28508" xr:uid="{083F8930-2F29-4732-97DC-E0C362B22E13}"/>
    <cellStyle name="Currency 5 2 3 8" xfId="11516" xr:uid="{C4AD83C9-D69B-49BD-B7A7-C4F8B334DF99}"/>
    <cellStyle name="Currency 5 2 3 8 2" xfId="34172" xr:uid="{598CF549-062D-4498-A7A2-01B88D718A31}"/>
    <cellStyle name="Currency 5 2 3 9" xfId="22844" xr:uid="{B3D4B12F-EAAF-4649-B1B0-07B69895174B}"/>
    <cellStyle name="Currency 5 2 4" xfId="276" xr:uid="{E54D965F-BDA0-40F9-AA9F-4B29CEC9EB5D}"/>
    <cellStyle name="Currency 5 2 4 2" xfId="628" xr:uid="{518A65A5-7152-4638-BA98-8E6C5FD0B1AF}"/>
    <cellStyle name="Currency 5 2 4 2 2" xfId="1332" xr:uid="{E93B3EDD-202D-4007-A529-B2D10A89CE4B}"/>
    <cellStyle name="Currency 5 2 4 2 2 2" xfId="2792" xr:uid="{B45931EE-FCCF-4EAB-8F47-CFED2C1F961D}"/>
    <cellStyle name="Currency 5 2 4 2 2 2 2" xfId="5624" xr:uid="{531AF55D-9EA7-4A0B-958B-9953805D1ECB}"/>
    <cellStyle name="Currency 5 2 4 2 2 2 2 2" xfId="11288" xr:uid="{76A6D991-5A7C-431A-9E29-964C8BB3A9DD}"/>
    <cellStyle name="Currency 5 2 4 2 2 2 2 2 2" xfId="22616" xr:uid="{FCACD29C-20C0-483C-89D5-31D6457BDEC3}"/>
    <cellStyle name="Currency 5 2 4 2 2 2 2 2 2 2" xfId="45272" xr:uid="{6D707D04-351C-4160-98BF-B4F3B4F54FDE}"/>
    <cellStyle name="Currency 5 2 4 2 2 2 2 2 3" xfId="33944" xr:uid="{6784CC44-6801-4E39-BAF9-D490763CCD82}"/>
    <cellStyle name="Currency 5 2 4 2 2 2 2 3" xfId="16952" xr:uid="{E91E8EA5-BC72-41B3-8A81-F808C9D24EFB}"/>
    <cellStyle name="Currency 5 2 4 2 2 2 2 3 2" xfId="39608" xr:uid="{CADA57DF-32F8-45A8-B72A-6EEB5D60BDA8}"/>
    <cellStyle name="Currency 5 2 4 2 2 2 2 4" xfId="28280" xr:uid="{80062E12-F9DD-440A-8582-76499B08D144}"/>
    <cellStyle name="Currency 5 2 4 2 2 2 3" xfId="8456" xr:uid="{DE59D832-89F6-47FA-9FDF-E53749B8C3A4}"/>
    <cellStyle name="Currency 5 2 4 2 2 2 3 2" xfId="19784" xr:uid="{A6DB5775-F263-404C-AB28-8CFEBB6E90C7}"/>
    <cellStyle name="Currency 5 2 4 2 2 2 3 2 2" xfId="42440" xr:uid="{D5A1C368-54B8-4DDA-AD45-EF2676E091EE}"/>
    <cellStyle name="Currency 5 2 4 2 2 2 3 3" xfId="31112" xr:uid="{952D21EB-F264-407F-A4D4-1F8C4705EC15}"/>
    <cellStyle name="Currency 5 2 4 2 2 2 4" xfId="14120" xr:uid="{7045FD19-C522-4A38-9AED-42526D112FB8}"/>
    <cellStyle name="Currency 5 2 4 2 2 2 4 2" xfId="36776" xr:uid="{73E3E3F8-215B-4FD3-AAE7-B36F87D16DCB}"/>
    <cellStyle name="Currency 5 2 4 2 2 2 5" xfId="25448" xr:uid="{59CE35EC-3AB0-4CB4-A167-CED876E8A5E5}"/>
    <cellStyle name="Currency 5 2 4 2 2 3" xfId="4164" xr:uid="{DE1ED489-F10B-4D18-8B93-F94C82BEE8FC}"/>
    <cellStyle name="Currency 5 2 4 2 2 3 2" xfId="9828" xr:uid="{25D09752-53CA-41C8-9E53-D1DC7F5E59C8}"/>
    <cellStyle name="Currency 5 2 4 2 2 3 2 2" xfId="21156" xr:uid="{C174B988-3155-42ED-805C-2BAE5B3A627A}"/>
    <cellStyle name="Currency 5 2 4 2 2 3 2 2 2" xfId="43812" xr:uid="{008E1280-DC38-40D6-8077-5489FC029AF1}"/>
    <cellStyle name="Currency 5 2 4 2 2 3 2 3" xfId="32484" xr:uid="{D8F9BD6D-08F5-4F3E-96D2-7C27D06FD091}"/>
    <cellStyle name="Currency 5 2 4 2 2 3 3" xfId="15492" xr:uid="{A1F144FA-2840-46D8-92DE-EABBB745672B}"/>
    <cellStyle name="Currency 5 2 4 2 2 3 3 2" xfId="38148" xr:uid="{76C995A7-84E3-45E8-83EB-7DC7E03158EC}"/>
    <cellStyle name="Currency 5 2 4 2 2 3 4" xfId="26820" xr:uid="{451005D5-E3FF-412C-AD41-5589E6ED0B13}"/>
    <cellStyle name="Currency 5 2 4 2 2 4" xfId="6996" xr:uid="{40E69F0B-044D-4F0E-A7BD-E24CB00F74B5}"/>
    <cellStyle name="Currency 5 2 4 2 2 4 2" xfId="18324" xr:uid="{4F224ECA-C75C-4962-8123-99112ADF760C}"/>
    <cellStyle name="Currency 5 2 4 2 2 4 2 2" xfId="40980" xr:uid="{07291EF5-FBCE-4565-9350-91DD84F6468D}"/>
    <cellStyle name="Currency 5 2 4 2 2 4 3" xfId="29652" xr:uid="{A1E44EDC-9F32-4D86-9643-D67E4DBB0681}"/>
    <cellStyle name="Currency 5 2 4 2 2 5" xfId="12660" xr:uid="{94809F74-D831-4276-A450-32F088D0A17E}"/>
    <cellStyle name="Currency 5 2 4 2 2 5 2" xfId="35316" xr:uid="{BF71CB04-0B07-4506-B37F-3C9CF29C759C}"/>
    <cellStyle name="Currency 5 2 4 2 2 6" xfId="23988" xr:uid="{FA182C66-B6A8-43D5-ABF2-AD01B8A1E8EC}"/>
    <cellStyle name="Currency 5 2 4 2 3" xfId="2793" xr:uid="{4521E71F-4CAA-4499-AF63-0C4A2703F9D2}"/>
    <cellStyle name="Currency 5 2 4 2 3 2" xfId="5625" xr:uid="{9D096453-C462-497D-8710-45192F0E24F4}"/>
    <cellStyle name="Currency 5 2 4 2 3 2 2" xfId="11289" xr:uid="{C7430BD2-E52C-4B00-9638-68EB540B3790}"/>
    <cellStyle name="Currency 5 2 4 2 3 2 2 2" xfId="22617" xr:uid="{FBC8C048-1BBA-4B54-98DF-134B4BB32B0C}"/>
    <cellStyle name="Currency 5 2 4 2 3 2 2 2 2" xfId="45273" xr:uid="{CDCC1690-09DE-4E98-AC9D-C61C0629F261}"/>
    <cellStyle name="Currency 5 2 4 2 3 2 2 3" xfId="33945" xr:uid="{73C41721-A47C-481D-AA4D-DB72CB22D591}"/>
    <cellStyle name="Currency 5 2 4 2 3 2 3" xfId="16953" xr:uid="{6447407B-9A26-45EB-B8EB-F4164CFC51EA}"/>
    <cellStyle name="Currency 5 2 4 2 3 2 3 2" xfId="39609" xr:uid="{283B3896-8BB8-428B-A688-2D674A1DA6C7}"/>
    <cellStyle name="Currency 5 2 4 2 3 2 4" xfId="28281" xr:uid="{D8457378-43E2-4042-9AB4-CF088946568E}"/>
    <cellStyle name="Currency 5 2 4 2 3 3" xfId="8457" xr:uid="{772B3170-D411-4236-A1CC-704488F9ACA5}"/>
    <cellStyle name="Currency 5 2 4 2 3 3 2" xfId="19785" xr:uid="{121D1A7C-BBAB-4517-B272-A8D9EB5C02D6}"/>
    <cellStyle name="Currency 5 2 4 2 3 3 2 2" xfId="42441" xr:uid="{F12EA737-5F08-4A6A-92C2-B562A270EED0}"/>
    <cellStyle name="Currency 5 2 4 2 3 3 3" xfId="31113" xr:uid="{E05AC97C-081A-486F-A088-1CB2F1538E83}"/>
    <cellStyle name="Currency 5 2 4 2 3 4" xfId="14121" xr:uid="{88231CC5-25FB-44BF-BFD2-D1A3CDC2B823}"/>
    <cellStyle name="Currency 5 2 4 2 3 4 2" xfId="36777" xr:uid="{DADECA73-986F-43CF-AFD2-80BDC298D1F2}"/>
    <cellStyle name="Currency 5 2 4 2 3 5" xfId="25449" xr:uid="{F6FE8D33-0ED3-497F-98D7-73B0CA8A8A3A}"/>
    <cellStyle name="Currency 5 2 4 2 4" xfId="3460" xr:uid="{F91A516D-4DF2-4550-B5B2-FD2FC8302FB8}"/>
    <cellStyle name="Currency 5 2 4 2 4 2" xfId="9124" xr:uid="{780B58CE-5EBE-4463-B3D6-837AAC17CCA4}"/>
    <cellStyle name="Currency 5 2 4 2 4 2 2" xfId="20452" xr:uid="{7DD60C6B-5F6B-4FD3-BC60-F719F9528BE4}"/>
    <cellStyle name="Currency 5 2 4 2 4 2 2 2" xfId="43108" xr:uid="{986911C4-E082-47AD-892C-43E79F032D3E}"/>
    <cellStyle name="Currency 5 2 4 2 4 2 3" xfId="31780" xr:uid="{349B69D7-7F1E-4A15-9FF9-C8CDB22B3AC5}"/>
    <cellStyle name="Currency 5 2 4 2 4 3" xfId="14788" xr:uid="{86B24E08-8559-4501-8D9B-16553AC97D19}"/>
    <cellStyle name="Currency 5 2 4 2 4 3 2" xfId="37444" xr:uid="{97795D27-0CD7-4827-BB46-806533896314}"/>
    <cellStyle name="Currency 5 2 4 2 4 4" xfId="26116" xr:uid="{D2A48EB2-417C-402C-B10F-F29398E8A1D8}"/>
    <cellStyle name="Currency 5 2 4 2 5" xfId="6292" xr:uid="{A8C3706A-3475-45EB-9EFD-4F6D0AB6A11E}"/>
    <cellStyle name="Currency 5 2 4 2 5 2" xfId="17620" xr:uid="{97B9124D-7664-4354-BF63-34EC6556DE3C}"/>
    <cellStyle name="Currency 5 2 4 2 5 2 2" xfId="40276" xr:uid="{22920D23-56AA-46C5-A41B-84A3B272209B}"/>
    <cellStyle name="Currency 5 2 4 2 5 3" xfId="28948" xr:uid="{AE442625-8F5E-401E-AD09-93ABE64D5F8E}"/>
    <cellStyle name="Currency 5 2 4 2 6" xfId="11956" xr:uid="{74D493A1-C189-4731-A2A9-6BACED684F62}"/>
    <cellStyle name="Currency 5 2 4 2 6 2" xfId="34612" xr:uid="{EF5BCADB-8293-4893-A5C8-0343DB207D32}"/>
    <cellStyle name="Currency 5 2 4 2 7" xfId="23284" xr:uid="{DC70F955-7759-44A4-AC79-0077CD5769C8}"/>
    <cellStyle name="Currency 5 2 4 3" xfId="980" xr:uid="{3A82924E-1474-4E4F-89D8-7766F0983D37}"/>
    <cellStyle name="Currency 5 2 4 3 2" xfId="2794" xr:uid="{D1AF9A16-38F4-4738-8205-A0B41E9783F2}"/>
    <cellStyle name="Currency 5 2 4 3 2 2" xfId="5626" xr:uid="{2A5F0E49-3570-4131-8881-6E415AFC0B06}"/>
    <cellStyle name="Currency 5 2 4 3 2 2 2" xfId="11290" xr:uid="{2AE3AF5B-D622-49F9-A1E7-8F2D81855DA1}"/>
    <cellStyle name="Currency 5 2 4 3 2 2 2 2" xfId="22618" xr:uid="{1801C380-44E7-4FCC-99F1-0E38B20FF18B}"/>
    <cellStyle name="Currency 5 2 4 3 2 2 2 2 2" xfId="45274" xr:uid="{37CD28ED-411A-4774-90A8-156A7E12151B}"/>
    <cellStyle name="Currency 5 2 4 3 2 2 2 3" xfId="33946" xr:uid="{0CC360BD-AE1F-4443-90A9-0005BD57CA2C}"/>
    <cellStyle name="Currency 5 2 4 3 2 2 3" xfId="16954" xr:uid="{01D4309B-4888-4FD1-A8F3-DBCA5F52B4DD}"/>
    <cellStyle name="Currency 5 2 4 3 2 2 3 2" xfId="39610" xr:uid="{5D324670-6CA1-4D05-B794-BFA8A835CC42}"/>
    <cellStyle name="Currency 5 2 4 3 2 2 4" xfId="28282" xr:uid="{D9A118A7-02A5-4C2E-A1C8-28CFDE4E8213}"/>
    <cellStyle name="Currency 5 2 4 3 2 3" xfId="8458" xr:uid="{AC1C0A84-30AF-42E6-A0B3-9F94585BF4FF}"/>
    <cellStyle name="Currency 5 2 4 3 2 3 2" xfId="19786" xr:uid="{25AA94AB-FAD8-4D81-A6D5-304EFA557A15}"/>
    <cellStyle name="Currency 5 2 4 3 2 3 2 2" xfId="42442" xr:uid="{B10A37DD-0687-4DA7-9EFA-876DCA50CDE9}"/>
    <cellStyle name="Currency 5 2 4 3 2 3 3" xfId="31114" xr:uid="{C2B3D652-3506-4C96-BEC2-9EC70B3F5DE3}"/>
    <cellStyle name="Currency 5 2 4 3 2 4" xfId="14122" xr:uid="{56CD517A-C2E3-4477-928D-7F4ABDE039F6}"/>
    <cellStyle name="Currency 5 2 4 3 2 4 2" xfId="36778" xr:uid="{0CE70FA4-7A2F-42D7-8272-BC34CE470AD9}"/>
    <cellStyle name="Currency 5 2 4 3 2 5" xfId="25450" xr:uid="{74C514E9-0153-4E1D-A0A7-FC2D14983F64}"/>
    <cellStyle name="Currency 5 2 4 3 3" xfId="3812" xr:uid="{9CEC14F2-AF10-4570-9A7D-D703BDF050AD}"/>
    <cellStyle name="Currency 5 2 4 3 3 2" xfId="9476" xr:uid="{8D7290E3-3ECD-4D60-88A3-38736D7C1F4C}"/>
    <cellStyle name="Currency 5 2 4 3 3 2 2" xfId="20804" xr:uid="{BBEFD74F-E3CF-45C6-980C-85E8AE20EB97}"/>
    <cellStyle name="Currency 5 2 4 3 3 2 2 2" xfId="43460" xr:uid="{812845A7-D735-4448-8AB2-F6BF7B3339C3}"/>
    <cellStyle name="Currency 5 2 4 3 3 2 3" xfId="32132" xr:uid="{BB32B336-EACD-4BB9-A480-93413DD8429D}"/>
    <cellStyle name="Currency 5 2 4 3 3 3" xfId="15140" xr:uid="{8ABC16EC-9756-42F7-B984-2F2B5449A6EC}"/>
    <cellStyle name="Currency 5 2 4 3 3 3 2" xfId="37796" xr:uid="{84390737-8D8A-4820-A2F5-CE7C5180F403}"/>
    <cellStyle name="Currency 5 2 4 3 3 4" xfId="26468" xr:uid="{AF0D69C9-A770-47CB-86E5-1D4D7FB7E244}"/>
    <cellStyle name="Currency 5 2 4 3 4" xfId="6644" xr:uid="{F5ACE592-7295-4CB2-9DDF-2CB5DE3B2F03}"/>
    <cellStyle name="Currency 5 2 4 3 4 2" xfId="17972" xr:uid="{2D8AAB35-36A9-4B23-96E7-28F28FD0A694}"/>
    <cellStyle name="Currency 5 2 4 3 4 2 2" xfId="40628" xr:uid="{FF4FB7E9-3C6F-49CC-8D37-A18A5B93815B}"/>
    <cellStyle name="Currency 5 2 4 3 4 3" xfId="29300" xr:uid="{CE5339E7-630E-4C4A-BD45-31BA73A00549}"/>
    <cellStyle name="Currency 5 2 4 3 5" xfId="12308" xr:uid="{365C90E1-16BC-47A1-BBA9-8C91AD707BDA}"/>
    <cellStyle name="Currency 5 2 4 3 5 2" xfId="34964" xr:uid="{E57CDB5C-6E41-4038-A622-8FEED203B769}"/>
    <cellStyle name="Currency 5 2 4 3 6" xfId="23636" xr:uid="{7F56338F-1F7C-4549-B30F-CB2BF4FD19E4}"/>
    <cellStyle name="Currency 5 2 4 4" xfId="2795" xr:uid="{9AF53A38-CFAB-41F9-82A7-28BAF4D57A64}"/>
    <cellStyle name="Currency 5 2 4 4 2" xfId="5627" xr:uid="{7B5FA978-3961-4267-96FB-F24121F86788}"/>
    <cellStyle name="Currency 5 2 4 4 2 2" xfId="11291" xr:uid="{CEA3D58F-358A-43F2-BB17-0AEB2E9DF00E}"/>
    <cellStyle name="Currency 5 2 4 4 2 2 2" xfId="22619" xr:uid="{4FA00AC5-BC79-410F-BB41-65C0FE69AFC8}"/>
    <cellStyle name="Currency 5 2 4 4 2 2 2 2" xfId="45275" xr:uid="{36EC7D43-39F6-4868-B6AA-870ED3F4FD15}"/>
    <cellStyle name="Currency 5 2 4 4 2 2 3" xfId="33947" xr:uid="{6CC2EADF-7259-4E3F-9B17-165C2A50353E}"/>
    <cellStyle name="Currency 5 2 4 4 2 3" xfId="16955" xr:uid="{EBB2E1F1-94CD-4BDB-955F-6673B6136E3C}"/>
    <cellStyle name="Currency 5 2 4 4 2 3 2" xfId="39611" xr:uid="{A5E1F37B-D277-4F60-A64A-3AE225A74D61}"/>
    <cellStyle name="Currency 5 2 4 4 2 4" xfId="28283" xr:uid="{64494AA9-90CF-4853-803B-32E43AD38FB3}"/>
    <cellStyle name="Currency 5 2 4 4 3" xfId="8459" xr:uid="{72286FB5-3B70-4867-8178-F6004D8BD31B}"/>
    <cellStyle name="Currency 5 2 4 4 3 2" xfId="19787" xr:uid="{6FD9B9D8-3B7F-4473-ADCD-36708AC15C90}"/>
    <cellStyle name="Currency 5 2 4 4 3 2 2" xfId="42443" xr:uid="{9A9DDD90-C090-43EE-AC31-EBCCE0570C67}"/>
    <cellStyle name="Currency 5 2 4 4 3 3" xfId="31115" xr:uid="{864E718C-9E98-4D0C-826E-F0BC0D3BACB3}"/>
    <cellStyle name="Currency 5 2 4 4 4" xfId="14123" xr:uid="{AED5FA36-0F81-4706-9454-7FF9B81CBBAD}"/>
    <cellStyle name="Currency 5 2 4 4 4 2" xfId="36779" xr:uid="{D6D16575-189E-45D3-BD42-0C7CF62B4928}"/>
    <cellStyle name="Currency 5 2 4 4 5" xfId="25451" xr:uid="{144D6F1C-BDB1-45E4-9747-241C6D7A5821}"/>
    <cellStyle name="Currency 5 2 4 5" xfId="3108" xr:uid="{74D38E94-352D-4A6C-B25F-314FB5EB91CC}"/>
    <cellStyle name="Currency 5 2 4 5 2" xfId="8772" xr:uid="{96498FAE-AA3D-43A3-99ED-D4AF08C0C44D}"/>
    <cellStyle name="Currency 5 2 4 5 2 2" xfId="20100" xr:uid="{1007C4AB-05D7-4BCB-ABF6-D7873830E451}"/>
    <cellStyle name="Currency 5 2 4 5 2 2 2" xfId="42756" xr:uid="{BE3E5F71-1863-4B0F-B360-6FFD1F509F0C}"/>
    <cellStyle name="Currency 5 2 4 5 2 3" xfId="31428" xr:uid="{8F82410D-DFAF-42A2-8DBC-CED4524CE6B4}"/>
    <cellStyle name="Currency 5 2 4 5 3" xfId="14436" xr:uid="{8A405756-3BC5-48AA-BA7A-6C37D0349D8B}"/>
    <cellStyle name="Currency 5 2 4 5 3 2" xfId="37092" xr:uid="{4AE9A34F-0626-4313-8E83-F04AA040095C}"/>
    <cellStyle name="Currency 5 2 4 5 4" xfId="25764" xr:uid="{9C520306-BBEB-46B8-9148-2ADD9D1782AD}"/>
    <cellStyle name="Currency 5 2 4 6" xfId="5940" xr:uid="{457BFB52-3C50-48FF-80FE-1542CA635866}"/>
    <cellStyle name="Currency 5 2 4 6 2" xfId="17268" xr:uid="{CDD5AF41-9375-4313-B6E1-3B052407DEC1}"/>
    <cellStyle name="Currency 5 2 4 6 2 2" xfId="39924" xr:uid="{AA61C8B1-232D-4D47-AC01-F75DC02FA9D0}"/>
    <cellStyle name="Currency 5 2 4 6 3" xfId="28596" xr:uid="{E01F15ED-EFA7-4049-82EE-7BE86E883280}"/>
    <cellStyle name="Currency 5 2 4 7" xfId="11604" xr:uid="{3C45E6AB-35E0-454B-9520-6C8F0F05B830}"/>
    <cellStyle name="Currency 5 2 4 7 2" xfId="34260" xr:uid="{DB7C7D0E-2905-49AD-A303-2ED3A05AF708}"/>
    <cellStyle name="Currency 5 2 4 8" xfId="22932" xr:uid="{27F2CAF6-922E-4529-8E9B-603A28B436D3}"/>
    <cellStyle name="Currency 5 2 5" xfId="452" xr:uid="{F828A35E-3E7E-40BA-8321-4B79D5289B77}"/>
    <cellStyle name="Currency 5 2 5 2" xfId="1156" xr:uid="{D01416C7-5AF0-4885-9260-7AC63609D028}"/>
    <cellStyle name="Currency 5 2 5 2 2" xfId="2796" xr:uid="{9F6E7F23-2794-4E36-857F-BD5A9D0D6AE2}"/>
    <cellStyle name="Currency 5 2 5 2 2 2" xfId="5628" xr:uid="{DF99EAB8-A7E8-464F-AF28-1F07CAF59322}"/>
    <cellStyle name="Currency 5 2 5 2 2 2 2" xfId="11292" xr:uid="{2B3ADA73-20C8-4FA1-99E4-0778EA2EFBFA}"/>
    <cellStyle name="Currency 5 2 5 2 2 2 2 2" xfId="22620" xr:uid="{A8453C76-611A-405A-A3CA-746032641907}"/>
    <cellStyle name="Currency 5 2 5 2 2 2 2 2 2" xfId="45276" xr:uid="{6C6CFC4B-0FFA-4189-9707-3A4A690141BC}"/>
    <cellStyle name="Currency 5 2 5 2 2 2 2 3" xfId="33948" xr:uid="{6CCF2D6E-C9AC-4E18-A779-E5ED49BEFC7F}"/>
    <cellStyle name="Currency 5 2 5 2 2 2 3" xfId="16956" xr:uid="{57871AEF-D0C6-49E6-BF96-AD19A52127B2}"/>
    <cellStyle name="Currency 5 2 5 2 2 2 3 2" xfId="39612" xr:uid="{69A87EB6-2DCE-4E91-A42E-0481890DC366}"/>
    <cellStyle name="Currency 5 2 5 2 2 2 4" xfId="28284" xr:uid="{3BE3B563-E77A-46D7-B73F-ADEFB2D873F0}"/>
    <cellStyle name="Currency 5 2 5 2 2 3" xfId="8460" xr:uid="{9A407617-AEF7-4F61-AA3C-255FC852CA17}"/>
    <cellStyle name="Currency 5 2 5 2 2 3 2" xfId="19788" xr:uid="{E20CD4C1-5E27-4A94-90AB-38BD716D102F}"/>
    <cellStyle name="Currency 5 2 5 2 2 3 2 2" xfId="42444" xr:uid="{E7484AC8-6F79-41A1-B198-968D9345696F}"/>
    <cellStyle name="Currency 5 2 5 2 2 3 3" xfId="31116" xr:uid="{CA32805C-E1BB-4733-B1D8-608A6B2C0054}"/>
    <cellStyle name="Currency 5 2 5 2 2 4" xfId="14124" xr:uid="{F9FAEE86-08D1-4EF5-9726-2E34FFED9EE2}"/>
    <cellStyle name="Currency 5 2 5 2 2 4 2" xfId="36780" xr:uid="{E5EE38F0-5E4A-4B29-8CDA-B88A80625F8C}"/>
    <cellStyle name="Currency 5 2 5 2 2 5" xfId="25452" xr:uid="{5D2EB7E3-938D-40FF-8AFE-640E2BB004F8}"/>
    <cellStyle name="Currency 5 2 5 2 3" xfId="3988" xr:uid="{E8C32A68-2AEB-4F35-9219-ECBB6829F482}"/>
    <cellStyle name="Currency 5 2 5 2 3 2" xfId="9652" xr:uid="{CB1EB638-5CF1-45A5-9947-0EEFB8BFAA7A}"/>
    <cellStyle name="Currency 5 2 5 2 3 2 2" xfId="20980" xr:uid="{A39C3A62-EB76-41E1-ABBC-AD848B13FCDF}"/>
    <cellStyle name="Currency 5 2 5 2 3 2 2 2" xfId="43636" xr:uid="{1DEF22FF-5EF9-49E0-89B6-B47931DA57E9}"/>
    <cellStyle name="Currency 5 2 5 2 3 2 3" xfId="32308" xr:uid="{F64B7C5C-1B06-4C1A-9F3E-2E65252A2B6B}"/>
    <cellStyle name="Currency 5 2 5 2 3 3" xfId="15316" xr:uid="{26EA60C4-05D9-4672-8DD6-AB4C616B68D1}"/>
    <cellStyle name="Currency 5 2 5 2 3 3 2" xfId="37972" xr:uid="{B993CE86-ED99-4864-98C4-8C8D21B8E229}"/>
    <cellStyle name="Currency 5 2 5 2 3 4" xfId="26644" xr:uid="{EB9F974D-212B-4094-81E9-FD3AA30F13C6}"/>
    <cellStyle name="Currency 5 2 5 2 4" xfId="6820" xr:uid="{66802C6F-E79C-4258-9862-B0FFCEFCFBAB}"/>
    <cellStyle name="Currency 5 2 5 2 4 2" xfId="18148" xr:uid="{7246C0C0-6647-4F37-829E-11CA5157161E}"/>
    <cellStyle name="Currency 5 2 5 2 4 2 2" xfId="40804" xr:uid="{E1E08035-D3CE-4548-9A01-F7D547005459}"/>
    <cellStyle name="Currency 5 2 5 2 4 3" xfId="29476" xr:uid="{54993E2B-E2F7-40B6-B82F-F43E025CB4E3}"/>
    <cellStyle name="Currency 5 2 5 2 5" xfId="12484" xr:uid="{BC1FB845-DAA8-46F9-BA0F-D9EAC85B72F0}"/>
    <cellStyle name="Currency 5 2 5 2 5 2" xfId="35140" xr:uid="{0CFF6F5E-FCE4-4DEB-95B7-3D89784D0FA1}"/>
    <cellStyle name="Currency 5 2 5 2 6" xfId="23812" xr:uid="{89D7B78B-3E43-4E7C-A359-D1421CEB69C1}"/>
    <cellStyle name="Currency 5 2 5 3" xfId="2797" xr:uid="{D0434444-10F0-4890-8F02-95697490994E}"/>
    <cellStyle name="Currency 5 2 5 3 2" xfId="5629" xr:uid="{E2C40106-F793-4C45-B911-5BD834F0863C}"/>
    <cellStyle name="Currency 5 2 5 3 2 2" xfId="11293" xr:uid="{8FD9D4C2-9175-41A2-81BB-BFEFAD72E1AD}"/>
    <cellStyle name="Currency 5 2 5 3 2 2 2" xfId="22621" xr:uid="{FA4F3F27-A1C9-4B89-8B30-3F267FBB5C61}"/>
    <cellStyle name="Currency 5 2 5 3 2 2 2 2" xfId="45277" xr:uid="{53105D78-FDB7-4D6C-B9C5-5E85FAD685AC}"/>
    <cellStyle name="Currency 5 2 5 3 2 2 3" xfId="33949" xr:uid="{B5E084F4-9D1A-4373-8B2A-558DB4D546D2}"/>
    <cellStyle name="Currency 5 2 5 3 2 3" xfId="16957" xr:uid="{93615DA5-7F25-4D7C-911D-29BE9F0A36D4}"/>
    <cellStyle name="Currency 5 2 5 3 2 3 2" xfId="39613" xr:uid="{016478B7-1A94-4C52-9025-830A918011BE}"/>
    <cellStyle name="Currency 5 2 5 3 2 4" xfId="28285" xr:uid="{F6F3A924-A506-4742-8F5C-38D393CC20E5}"/>
    <cellStyle name="Currency 5 2 5 3 3" xfId="8461" xr:uid="{43DA1FFF-C8FC-42A2-A402-085123B2C87D}"/>
    <cellStyle name="Currency 5 2 5 3 3 2" xfId="19789" xr:uid="{52351C7B-AA55-44EF-9EE6-B102F8BF33DF}"/>
    <cellStyle name="Currency 5 2 5 3 3 2 2" xfId="42445" xr:uid="{1AC98326-D53D-4188-BF68-D83C70AEDEA4}"/>
    <cellStyle name="Currency 5 2 5 3 3 3" xfId="31117" xr:uid="{53D00374-64D5-4424-A0FC-29AF7DB8C684}"/>
    <cellStyle name="Currency 5 2 5 3 4" xfId="14125" xr:uid="{AEA5E3A1-9572-4BDF-ABE8-E70D88787654}"/>
    <cellStyle name="Currency 5 2 5 3 4 2" xfId="36781" xr:uid="{00C5EA88-43A3-40A7-9E8D-2790BFB2E74C}"/>
    <cellStyle name="Currency 5 2 5 3 5" xfId="25453" xr:uid="{19167CE6-0CD5-46F7-B04A-E8DDE3811E06}"/>
    <cellStyle name="Currency 5 2 5 4" xfId="3284" xr:uid="{1198905E-9D6F-4DA5-8641-7136C416FC36}"/>
    <cellStyle name="Currency 5 2 5 4 2" xfId="8948" xr:uid="{08E3FE9F-2F53-4440-A5BC-87DF98BFA30D}"/>
    <cellStyle name="Currency 5 2 5 4 2 2" xfId="20276" xr:uid="{A383999F-7B2E-4F25-AEC5-88ACAFB024CA}"/>
    <cellStyle name="Currency 5 2 5 4 2 2 2" xfId="42932" xr:uid="{033719A1-6295-4B26-832A-66386A89F4D0}"/>
    <cellStyle name="Currency 5 2 5 4 2 3" xfId="31604" xr:uid="{521A10DB-9985-4C8E-BE3F-6F532A4B7E95}"/>
    <cellStyle name="Currency 5 2 5 4 3" xfId="14612" xr:uid="{754B6417-A36D-4BA9-9202-77299005ED79}"/>
    <cellStyle name="Currency 5 2 5 4 3 2" xfId="37268" xr:uid="{A7E901D4-0EB7-48B3-87AD-35CA9311228A}"/>
    <cellStyle name="Currency 5 2 5 4 4" xfId="25940" xr:uid="{D1B95708-AAFA-4A59-9FBD-33A7DC294E6E}"/>
    <cellStyle name="Currency 5 2 5 5" xfId="6116" xr:uid="{D74D2839-CDDF-406C-925B-1EA1968227ED}"/>
    <cellStyle name="Currency 5 2 5 5 2" xfId="17444" xr:uid="{9AC07344-9AD1-47C0-9F55-23E0DB83DEBC}"/>
    <cellStyle name="Currency 5 2 5 5 2 2" xfId="40100" xr:uid="{EF7D1027-44F8-4B9B-9120-B981E8881B06}"/>
    <cellStyle name="Currency 5 2 5 5 3" xfId="28772" xr:uid="{4489AE51-E96A-4E94-ABFB-EB3E5EC7DED5}"/>
    <cellStyle name="Currency 5 2 5 6" xfId="11780" xr:uid="{BC5A8BC6-A05E-4807-93F8-C9FE7A7D09FA}"/>
    <cellStyle name="Currency 5 2 5 6 2" xfId="34436" xr:uid="{9689B075-A27E-4F0C-B630-1299FD217EF7}"/>
    <cellStyle name="Currency 5 2 5 7" xfId="23108" xr:uid="{B7A0E439-1CCF-46A2-A34F-03152D753506}"/>
    <cellStyle name="Currency 5 2 6" xfId="804" xr:uid="{B3543D65-79EB-4636-9648-6F52100A23DC}"/>
    <cellStyle name="Currency 5 2 6 2" xfId="2798" xr:uid="{9C99C132-D909-40CA-AE39-8581930EF939}"/>
    <cellStyle name="Currency 5 2 6 2 2" xfId="5630" xr:uid="{AB0D35D2-C452-4A04-BC10-411D402EE10F}"/>
    <cellStyle name="Currency 5 2 6 2 2 2" xfId="11294" xr:uid="{97C864BF-9555-4BEE-8C10-8F629C112509}"/>
    <cellStyle name="Currency 5 2 6 2 2 2 2" xfId="22622" xr:uid="{86AFDD7A-DE9F-4383-8DA8-E38DF1A22C9E}"/>
    <cellStyle name="Currency 5 2 6 2 2 2 2 2" xfId="45278" xr:uid="{12A46BB4-4529-4B31-8FE0-3AB0DB16E72A}"/>
    <cellStyle name="Currency 5 2 6 2 2 2 3" xfId="33950" xr:uid="{D78BDABD-871F-42AC-8F66-AAD0A3E0BD02}"/>
    <cellStyle name="Currency 5 2 6 2 2 3" xfId="16958" xr:uid="{C39C0B15-0633-4B5F-9760-3097848DE679}"/>
    <cellStyle name="Currency 5 2 6 2 2 3 2" xfId="39614" xr:uid="{A65E8284-6D65-489F-AE41-7BE678C548E5}"/>
    <cellStyle name="Currency 5 2 6 2 2 4" xfId="28286" xr:uid="{FEB0D431-01D5-4EF6-8E6E-2AA83D5FFAAE}"/>
    <cellStyle name="Currency 5 2 6 2 3" xfId="8462" xr:uid="{4AEBEE37-92DB-48C1-968D-F3CCC8B2229D}"/>
    <cellStyle name="Currency 5 2 6 2 3 2" xfId="19790" xr:uid="{B7BDD196-8D5F-42A2-90B9-01D6A94C9B02}"/>
    <cellStyle name="Currency 5 2 6 2 3 2 2" xfId="42446" xr:uid="{287E102C-4F97-4613-91B5-46A96B322CFE}"/>
    <cellStyle name="Currency 5 2 6 2 3 3" xfId="31118" xr:uid="{4D8D550A-77DB-4136-BACC-AB21D885D4BF}"/>
    <cellStyle name="Currency 5 2 6 2 4" xfId="14126" xr:uid="{3A3BBBD3-9F10-4568-B091-3D20B2EB4B9E}"/>
    <cellStyle name="Currency 5 2 6 2 4 2" xfId="36782" xr:uid="{B889D347-91FD-44C6-8AA0-14BC5CF7C587}"/>
    <cellStyle name="Currency 5 2 6 2 5" xfId="25454" xr:uid="{F40C0724-93BF-4979-91FF-4ABCAEA067E2}"/>
    <cellStyle name="Currency 5 2 6 3" xfId="3636" xr:uid="{1179E379-01D3-4E81-8463-399FF149EFF9}"/>
    <cellStyle name="Currency 5 2 6 3 2" xfId="9300" xr:uid="{786E4BAA-29C5-499F-84F0-FEAC9DF017FE}"/>
    <cellStyle name="Currency 5 2 6 3 2 2" xfId="20628" xr:uid="{5CA740B7-C5DE-415C-B31C-BD307E09E5E7}"/>
    <cellStyle name="Currency 5 2 6 3 2 2 2" xfId="43284" xr:uid="{10E797E0-F125-4D4C-86F6-7A568BC32B40}"/>
    <cellStyle name="Currency 5 2 6 3 2 3" xfId="31956" xr:uid="{98732C76-43B0-4822-A6E5-127195672C98}"/>
    <cellStyle name="Currency 5 2 6 3 3" xfId="14964" xr:uid="{FCA58CDD-D45C-401E-A17F-0F98BDF36208}"/>
    <cellStyle name="Currency 5 2 6 3 3 2" xfId="37620" xr:uid="{C4D7D358-AB3F-4C91-85DF-871A39B7E5DB}"/>
    <cellStyle name="Currency 5 2 6 3 4" xfId="26292" xr:uid="{0166ECA1-5C61-4E7B-94F4-2A7B8677823F}"/>
    <cellStyle name="Currency 5 2 6 4" xfId="6468" xr:uid="{CD065731-ECAF-4891-B1EB-9171938A3A71}"/>
    <cellStyle name="Currency 5 2 6 4 2" xfId="17796" xr:uid="{15BC8484-F63A-4CDC-B7E5-43BB92D9A2A2}"/>
    <cellStyle name="Currency 5 2 6 4 2 2" xfId="40452" xr:uid="{7F7509E3-30B3-4B67-9964-2AA9697B5B93}"/>
    <cellStyle name="Currency 5 2 6 4 3" xfId="29124" xr:uid="{EB82ACA2-2C22-4943-8784-2B3D4669F2D2}"/>
    <cellStyle name="Currency 5 2 6 5" xfId="12132" xr:uid="{A813EDE0-0FB2-455D-8788-1D27B0087023}"/>
    <cellStyle name="Currency 5 2 6 5 2" xfId="34788" xr:uid="{36F21E7F-1453-43B3-8766-087FA6D60999}"/>
    <cellStyle name="Currency 5 2 6 6" xfId="23460" xr:uid="{F2198194-548F-431F-A85C-C11DE0537303}"/>
    <cellStyle name="Currency 5 2 7" xfId="2799" xr:uid="{8310BBDD-5FF1-4286-8FA3-CA6A83B813B9}"/>
    <cellStyle name="Currency 5 2 7 2" xfId="5631" xr:uid="{E1D61041-6339-48CC-B4B1-876979A38F8E}"/>
    <cellStyle name="Currency 5 2 7 2 2" xfId="11295" xr:uid="{78C2A8A7-DBEC-404E-91AF-FD0D1B8B106F}"/>
    <cellStyle name="Currency 5 2 7 2 2 2" xfId="22623" xr:uid="{CE988655-231A-4606-AB87-195B1C304CA0}"/>
    <cellStyle name="Currency 5 2 7 2 2 2 2" xfId="45279" xr:uid="{FB3AA545-4D87-4E22-9414-4350B1D4C71F}"/>
    <cellStyle name="Currency 5 2 7 2 2 3" xfId="33951" xr:uid="{E02B9B89-BAC0-4434-8FDC-2EFF43E0848F}"/>
    <cellStyle name="Currency 5 2 7 2 3" xfId="16959" xr:uid="{FDEF89DC-D561-4C9F-8BF8-8B39338678C4}"/>
    <cellStyle name="Currency 5 2 7 2 3 2" xfId="39615" xr:uid="{D9971B1D-9BDD-4B70-99A0-D89B5FE7C02B}"/>
    <cellStyle name="Currency 5 2 7 2 4" xfId="28287" xr:uid="{76B5D15E-33A1-4874-AC41-84B16F50D9D9}"/>
    <cellStyle name="Currency 5 2 7 3" xfId="8463" xr:uid="{D5088B13-2029-4AB6-AF9E-2C2D05D61E4A}"/>
    <cellStyle name="Currency 5 2 7 3 2" xfId="19791" xr:uid="{2B72E068-75BB-43FD-B044-48F15729EC3E}"/>
    <cellStyle name="Currency 5 2 7 3 2 2" xfId="42447" xr:uid="{A183BE69-1ADA-405A-80A6-825A03CBD102}"/>
    <cellStyle name="Currency 5 2 7 3 3" xfId="31119" xr:uid="{4B7571B5-09E4-470E-9AAD-BF2B9A02F702}"/>
    <cellStyle name="Currency 5 2 7 4" xfId="14127" xr:uid="{521BAEC3-E4F5-4CDE-9DFB-9492F8C3847D}"/>
    <cellStyle name="Currency 5 2 7 4 2" xfId="36783" xr:uid="{F89786FD-7AFF-439A-9CDA-30CF2FDFF9BE}"/>
    <cellStyle name="Currency 5 2 7 5" xfId="25455" xr:uid="{53545145-A367-4DA5-88D2-B4A558F6339A}"/>
    <cellStyle name="Currency 5 2 8" xfId="2932" xr:uid="{FA69C636-36C6-47DD-85C7-EEE02B3150E5}"/>
    <cellStyle name="Currency 5 2 8 2" xfId="8596" xr:uid="{B4DE6C32-CEA8-46F6-AFD9-C1E349637EF5}"/>
    <cellStyle name="Currency 5 2 8 2 2" xfId="19924" xr:uid="{E870E6C6-0FFE-438C-A288-1D24503A53B7}"/>
    <cellStyle name="Currency 5 2 8 2 2 2" xfId="42580" xr:uid="{F5C28B69-1221-403F-89A5-C5C23F8AE7BA}"/>
    <cellStyle name="Currency 5 2 8 2 3" xfId="31252" xr:uid="{2F7B63E5-6A9D-4368-9BB7-12FEDBD91105}"/>
    <cellStyle name="Currency 5 2 8 3" xfId="14260" xr:uid="{955ACF9A-CE6E-4B8C-B09A-3DBC722F85DA}"/>
    <cellStyle name="Currency 5 2 8 3 2" xfId="36916" xr:uid="{B66C0F7F-4351-41C3-B421-9D1175783C84}"/>
    <cellStyle name="Currency 5 2 8 4" xfId="25588" xr:uid="{1091C82D-8482-4989-B4DC-4F310E2B9683}"/>
    <cellStyle name="Currency 5 2 9" xfId="5764" xr:uid="{4160094F-8ACA-4937-976B-331482DB8068}"/>
    <cellStyle name="Currency 5 2 9 2" xfId="17092" xr:uid="{2C0C9D8D-D1C1-4848-AF96-587757919D5B}"/>
    <cellStyle name="Currency 5 2 9 2 2" xfId="39748" xr:uid="{929577E9-6AEA-4737-850E-FA435DA418CC}"/>
    <cellStyle name="Currency 5 2 9 3" xfId="28420" xr:uid="{4E3FD5E0-1F9F-42A0-BD82-8FAEF0A8ADD2}"/>
    <cellStyle name="Currency 5 3" xfId="122" xr:uid="{2915872B-A578-458E-968C-1255A67CCF3D}"/>
    <cellStyle name="Currency 5 3 10" xfId="22778" xr:uid="{8D6F5183-BECA-4B67-A21B-B6C1EB7B1E3A}"/>
    <cellStyle name="Currency 5 3 2" xfId="210" xr:uid="{D819A1A1-8A44-481A-958F-3C1F092C8C39}"/>
    <cellStyle name="Currency 5 3 2 2" xfId="386" xr:uid="{846AAFE2-DFC8-4DEA-B2CD-57B26A773D8E}"/>
    <cellStyle name="Currency 5 3 2 2 2" xfId="738" xr:uid="{1A579B7F-28C5-4D69-A276-F0373D3F724A}"/>
    <cellStyle name="Currency 5 3 2 2 2 2" xfId="1442" xr:uid="{6FA6A9EE-6F05-42A4-8ECD-5C60ABF08F2E}"/>
    <cellStyle name="Currency 5 3 2 2 2 2 2" xfId="2800" xr:uid="{698BA669-7B49-4057-838A-3D4B1084FCFC}"/>
    <cellStyle name="Currency 5 3 2 2 2 2 2 2" xfId="5632" xr:uid="{72F47077-8CAD-4BCD-884D-E4C46A1E3A7B}"/>
    <cellStyle name="Currency 5 3 2 2 2 2 2 2 2" xfId="11296" xr:uid="{6169BD2B-1FB6-4576-AF1B-1802566A6DFA}"/>
    <cellStyle name="Currency 5 3 2 2 2 2 2 2 2 2" xfId="22624" xr:uid="{5D152C22-14F8-44B4-8B7E-D96C6BF6C886}"/>
    <cellStyle name="Currency 5 3 2 2 2 2 2 2 2 2 2" xfId="45280" xr:uid="{8A1E8D51-270A-4B56-B808-83A67F05C3A6}"/>
    <cellStyle name="Currency 5 3 2 2 2 2 2 2 2 3" xfId="33952" xr:uid="{3DEAF72D-7643-4C14-ADED-3836F6D904F7}"/>
    <cellStyle name="Currency 5 3 2 2 2 2 2 2 3" xfId="16960" xr:uid="{92D3876F-6091-4558-A3FC-09A4B31CBDD3}"/>
    <cellStyle name="Currency 5 3 2 2 2 2 2 2 3 2" xfId="39616" xr:uid="{5118278D-EB6F-459E-B5F9-337FDFAD5F9D}"/>
    <cellStyle name="Currency 5 3 2 2 2 2 2 2 4" xfId="28288" xr:uid="{86EF6C00-5B32-4DC6-8C17-26965801C327}"/>
    <cellStyle name="Currency 5 3 2 2 2 2 2 3" xfId="8464" xr:uid="{14C9E527-ECF8-406F-AF69-B3D83F5F25BA}"/>
    <cellStyle name="Currency 5 3 2 2 2 2 2 3 2" xfId="19792" xr:uid="{2E153C8E-AB16-4A1E-B913-627B07FD8692}"/>
    <cellStyle name="Currency 5 3 2 2 2 2 2 3 2 2" xfId="42448" xr:uid="{AE747CF0-E310-4AFB-840C-358C3EE50E60}"/>
    <cellStyle name="Currency 5 3 2 2 2 2 2 3 3" xfId="31120" xr:uid="{A0F850E1-FBF1-403F-81BE-BCE90D48573A}"/>
    <cellStyle name="Currency 5 3 2 2 2 2 2 4" xfId="14128" xr:uid="{8E25D1C9-33E5-412A-A499-78D6F259003E}"/>
    <cellStyle name="Currency 5 3 2 2 2 2 2 4 2" xfId="36784" xr:uid="{A3F0E191-6CA3-478A-B01F-B53C0AB7EE1A}"/>
    <cellStyle name="Currency 5 3 2 2 2 2 2 5" xfId="25456" xr:uid="{B5AF9D15-02BE-4D22-88F9-4CFF99017AAA}"/>
    <cellStyle name="Currency 5 3 2 2 2 2 3" xfId="4274" xr:uid="{89AFF245-66DE-4D73-A3ED-80911454B6BE}"/>
    <cellStyle name="Currency 5 3 2 2 2 2 3 2" xfId="9938" xr:uid="{352ABF0C-25B3-41B6-A8A0-01A5E8D7AE4F}"/>
    <cellStyle name="Currency 5 3 2 2 2 2 3 2 2" xfId="21266" xr:uid="{403ABCCB-DBD7-49BC-AD14-546BBADA67F8}"/>
    <cellStyle name="Currency 5 3 2 2 2 2 3 2 2 2" xfId="43922" xr:uid="{B14C0ED2-1B8A-4586-882B-D205BDB95159}"/>
    <cellStyle name="Currency 5 3 2 2 2 2 3 2 3" xfId="32594" xr:uid="{2F27CAEB-3CFE-48A7-85E8-68A794EDFBBE}"/>
    <cellStyle name="Currency 5 3 2 2 2 2 3 3" xfId="15602" xr:uid="{3964314D-4786-441B-86E0-67C9AFBE9DBC}"/>
    <cellStyle name="Currency 5 3 2 2 2 2 3 3 2" xfId="38258" xr:uid="{6506FA98-5236-4A86-8869-721510945C2A}"/>
    <cellStyle name="Currency 5 3 2 2 2 2 3 4" xfId="26930" xr:uid="{36B634CB-4D1D-4076-B3B1-3783E01F5C64}"/>
    <cellStyle name="Currency 5 3 2 2 2 2 4" xfId="7106" xr:uid="{2A67E19C-375D-4CF7-8A87-239E837C5A0F}"/>
    <cellStyle name="Currency 5 3 2 2 2 2 4 2" xfId="18434" xr:uid="{93305819-2749-4864-ABAB-575DC6119E12}"/>
    <cellStyle name="Currency 5 3 2 2 2 2 4 2 2" xfId="41090" xr:uid="{67991EE6-BCA4-4FAE-8A0D-622423FB2226}"/>
    <cellStyle name="Currency 5 3 2 2 2 2 4 3" xfId="29762" xr:uid="{DBB52CD8-0EA8-4C8F-BC77-5CFF4A133850}"/>
    <cellStyle name="Currency 5 3 2 2 2 2 5" xfId="12770" xr:uid="{6D615563-0813-4989-B057-1786C1A6A6E1}"/>
    <cellStyle name="Currency 5 3 2 2 2 2 5 2" xfId="35426" xr:uid="{16FCDAA0-AFCA-4764-A3C8-5625EDD57A44}"/>
    <cellStyle name="Currency 5 3 2 2 2 2 6" xfId="24098" xr:uid="{558C1C67-9786-46BF-8534-92A1A4844D25}"/>
    <cellStyle name="Currency 5 3 2 2 2 3" xfId="2801" xr:uid="{98714001-A773-4916-84F6-4931F7E238B2}"/>
    <cellStyle name="Currency 5 3 2 2 2 3 2" xfId="5633" xr:uid="{88D3FBD6-680A-46BA-8782-2C544A7BBF0B}"/>
    <cellStyle name="Currency 5 3 2 2 2 3 2 2" xfId="11297" xr:uid="{F4D7A141-855E-47CE-9892-D9C2AB2FF8F2}"/>
    <cellStyle name="Currency 5 3 2 2 2 3 2 2 2" xfId="22625" xr:uid="{87BBC68D-8446-402D-A40D-C149C92D19F4}"/>
    <cellStyle name="Currency 5 3 2 2 2 3 2 2 2 2" xfId="45281" xr:uid="{5CB5A00C-3D75-4DC6-8D6F-E056E9CDD36C}"/>
    <cellStyle name="Currency 5 3 2 2 2 3 2 2 3" xfId="33953" xr:uid="{6DD46296-C58F-41E6-A985-BE9C2947D925}"/>
    <cellStyle name="Currency 5 3 2 2 2 3 2 3" xfId="16961" xr:uid="{E217AA34-82D5-46CD-A921-B3FB8FC9A4AB}"/>
    <cellStyle name="Currency 5 3 2 2 2 3 2 3 2" xfId="39617" xr:uid="{31DB8245-608E-4F16-BC21-CC86BF833ABB}"/>
    <cellStyle name="Currency 5 3 2 2 2 3 2 4" xfId="28289" xr:uid="{4F99F034-01B0-4855-B429-B9D72F89C596}"/>
    <cellStyle name="Currency 5 3 2 2 2 3 3" xfId="8465" xr:uid="{2BB93971-E120-49D3-A10F-4C42C74C26B0}"/>
    <cellStyle name="Currency 5 3 2 2 2 3 3 2" xfId="19793" xr:uid="{DF10BBAC-BF2E-4089-B4AC-54F3E0ABA7AC}"/>
    <cellStyle name="Currency 5 3 2 2 2 3 3 2 2" xfId="42449" xr:uid="{721EA40A-08B6-4083-952C-63D08A09338B}"/>
    <cellStyle name="Currency 5 3 2 2 2 3 3 3" xfId="31121" xr:uid="{F1CE232C-B658-4E04-A835-E952A99C2165}"/>
    <cellStyle name="Currency 5 3 2 2 2 3 4" xfId="14129" xr:uid="{9A71CB07-8D17-4033-BE83-C934B1CFDB8C}"/>
    <cellStyle name="Currency 5 3 2 2 2 3 4 2" xfId="36785" xr:uid="{BD9730E5-F6C8-4369-85EA-6224FADFFEE8}"/>
    <cellStyle name="Currency 5 3 2 2 2 3 5" xfId="25457" xr:uid="{FB0D5A41-BFC0-466A-8C6F-D3C71F424955}"/>
    <cellStyle name="Currency 5 3 2 2 2 4" xfId="3570" xr:uid="{ABDB7810-475F-4463-916A-7925CAADEF23}"/>
    <cellStyle name="Currency 5 3 2 2 2 4 2" xfId="9234" xr:uid="{17AE408B-0313-49C5-A4F3-8E64C4ACE3C9}"/>
    <cellStyle name="Currency 5 3 2 2 2 4 2 2" xfId="20562" xr:uid="{CA682543-D4B4-48D9-8A5A-EDF43D541FBA}"/>
    <cellStyle name="Currency 5 3 2 2 2 4 2 2 2" xfId="43218" xr:uid="{876F4C3D-0493-4DA5-9304-538CA124EBA0}"/>
    <cellStyle name="Currency 5 3 2 2 2 4 2 3" xfId="31890" xr:uid="{8BB75612-1616-46D2-9C93-17C27F92A398}"/>
    <cellStyle name="Currency 5 3 2 2 2 4 3" xfId="14898" xr:uid="{15B481AA-530F-4F30-ABB9-5E9DE53C2732}"/>
    <cellStyle name="Currency 5 3 2 2 2 4 3 2" xfId="37554" xr:uid="{5446997E-01AC-4E9D-918B-960580EFDC9A}"/>
    <cellStyle name="Currency 5 3 2 2 2 4 4" xfId="26226" xr:uid="{36BA1ADB-E60E-433A-BBCE-A373D15D17F5}"/>
    <cellStyle name="Currency 5 3 2 2 2 5" xfId="6402" xr:uid="{5FE45F04-D856-44AB-9C95-FC29004AEE64}"/>
    <cellStyle name="Currency 5 3 2 2 2 5 2" xfId="17730" xr:uid="{E1134624-50D5-4F91-AD03-FE1E4DBA2ED5}"/>
    <cellStyle name="Currency 5 3 2 2 2 5 2 2" xfId="40386" xr:uid="{83A7234E-8D4A-4644-84FD-2D2012783932}"/>
    <cellStyle name="Currency 5 3 2 2 2 5 3" xfId="29058" xr:uid="{7DAC7AC6-2E21-4093-A53D-C1F668D7949A}"/>
    <cellStyle name="Currency 5 3 2 2 2 6" xfId="12066" xr:uid="{1AC53BA8-3EA2-4CCD-A739-BE7A7D64FDF3}"/>
    <cellStyle name="Currency 5 3 2 2 2 6 2" xfId="34722" xr:uid="{1CD57993-446E-48AB-B238-13F21B57B20A}"/>
    <cellStyle name="Currency 5 3 2 2 2 7" xfId="23394" xr:uid="{E399B2A8-FA83-456F-8548-D7589A6A5051}"/>
    <cellStyle name="Currency 5 3 2 2 3" xfId="1090" xr:uid="{1EA405FD-00F0-4CEF-A755-431C4D9036D4}"/>
    <cellStyle name="Currency 5 3 2 2 3 2" xfId="2802" xr:uid="{3F6B43C0-C38B-4F3F-BF47-93E5317A0DEB}"/>
    <cellStyle name="Currency 5 3 2 2 3 2 2" xfId="5634" xr:uid="{32168F80-EBAC-4F61-A88C-703AED85C4E7}"/>
    <cellStyle name="Currency 5 3 2 2 3 2 2 2" xfId="11298" xr:uid="{0481E7CC-D249-40AE-9103-14FC7FBCBD68}"/>
    <cellStyle name="Currency 5 3 2 2 3 2 2 2 2" xfId="22626" xr:uid="{4B61730E-91A8-46EF-B8EB-8D9C245F2250}"/>
    <cellStyle name="Currency 5 3 2 2 3 2 2 2 2 2" xfId="45282" xr:uid="{6BCCFA96-E2D0-42BD-9FE3-3C69A095B24F}"/>
    <cellStyle name="Currency 5 3 2 2 3 2 2 2 3" xfId="33954" xr:uid="{DC0EE6DB-C079-4624-A4F4-6384FBF7180F}"/>
    <cellStyle name="Currency 5 3 2 2 3 2 2 3" xfId="16962" xr:uid="{49D9160E-27EF-4227-8F3A-6BF82CF9AEB1}"/>
    <cellStyle name="Currency 5 3 2 2 3 2 2 3 2" xfId="39618" xr:uid="{C43207EC-7D89-4530-8446-621A37713BC4}"/>
    <cellStyle name="Currency 5 3 2 2 3 2 2 4" xfId="28290" xr:uid="{B4A61D8A-2760-4A00-AD0F-E041C6709CBF}"/>
    <cellStyle name="Currency 5 3 2 2 3 2 3" xfId="8466" xr:uid="{37E81EDE-A0FF-4BFA-B4A7-EAE0FCFB37CB}"/>
    <cellStyle name="Currency 5 3 2 2 3 2 3 2" xfId="19794" xr:uid="{6CEEC1A8-A2E4-4D10-93D8-69E446399980}"/>
    <cellStyle name="Currency 5 3 2 2 3 2 3 2 2" xfId="42450" xr:uid="{47AA2355-C943-4911-A431-C31E9FCAC5EC}"/>
    <cellStyle name="Currency 5 3 2 2 3 2 3 3" xfId="31122" xr:uid="{8F613051-8DC6-466A-AC93-73CF2120873A}"/>
    <cellStyle name="Currency 5 3 2 2 3 2 4" xfId="14130" xr:uid="{6F6D447F-F90D-40D4-BD6A-B690BA6ECD58}"/>
    <cellStyle name="Currency 5 3 2 2 3 2 4 2" xfId="36786" xr:uid="{70325D4D-E1F6-48F6-A231-8C0F9A97C605}"/>
    <cellStyle name="Currency 5 3 2 2 3 2 5" xfId="25458" xr:uid="{FD2A9329-C503-4803-8604-6F6CC74E2116}"/>
    <cellStyle name="Currency 5 3 2 2 3 3" xfId="3922" xr:uid="{90EB52FA-79BC-4BD4-9E25-BE7E58A00888}"/>
    <cellStyle name="Currency 5 3 2 2 3 3 2" xfId="9586" xr:uid="{4EC83157-5CCF-4514-A5E8-B45C7FC3874B}"/>
    <cellStyle name="Currency 5 3 2 2 3 3 2 2" xfId="20914" xr:uid="{2CE55F2D-E960-4D48-B7FC-7D50AD668D1A}"/>
    <cellStyle name="Currency 5 3 2 2 3 3 2 2 2" xfId="43570" xr:uid="{3ED6A4F0-2CE2-43FC-B580-DB3FC34C1C18}"/>
    <cellStyle name="Currency 5 3 2 2 3 3 2 3" xfId="32242" xr:uid="{813C0A08-B3B5-4B1E-BEB6-10D01F167C1C}"/>
    <cellStyle name="Currency 5 3 2 2 3 3 3" xfId="15250" xr:uid="{DE791AE3-E5F1-49F6-A5E7-CA7C4042166E}"/>
    <cellStyle name="Currency 5 3 2 2 3 3 3 2" xfId="37906" xr:uid="{198D7596-0695-404D-9FBD-FFBC2BBD32B5}"/>
    <cellStyle name="Currency 5 3 2 2 3 3 4" xfId="26578" xr:uid="{6C742E0B-42CF-4F41-B180-F4FC4069961B}"/>
    <cellStyle name="Currency 5 3 2 2 3 4" xfId="6754" xr:uid="{5BB59F45-D32E-48AF-9293-A30937F94671}"/>
    <cellStyle name="Currency 5 3 2 2 3 4 2" xfId="18082" xr:uid="{B47F5F9F-7655-4E15-BE62-4B8F70B3EF65}"/>
    <cellStyle name="Currency 5 3 2 2 3 4 2 2" xfId="40738" xr:uid="{03FDB7C8-54AF-4916-A569-4043BBB1DF15}"/>
    <cellStyle name="Currency 5 3 2 2 3 4 3" xfId="29410" xr:uid="{4A508613-F282-44A9-A822-F476C8BCF83A}"/>
    <cellStyle name="Currency 5 3 2 2 3 5" xfId="12418" xr:uid="{E57119B9-AFDE-4EA7-9770-5D06854950A4}"/>
    <cellStyle name="Currency 5 3 2 2 3 5 2" xfId="35074" xr:uid="{E0BD3F43-5CC5-44ED-A784-9F4DB3016760}"/>
    <cellStyle name="Currency 5 3 2 2 3 6" xfId="23746" xr:uid="{B3EE1001-83E4-45F4-966C-3A95CCAF7CA0}"/>
    <cellStyle name="Currency 5 3 2 2 4" xfId="2803" xr:uid="{64E73364-219C-47F2-8893-3CDCC50E222A}"/>
    <cellStyle name="Currency 5 3 2 2 4 2" xfId="5635" xr:uid="{0B99913C-A79E-4E27-BB66-89F2BA3FAD50}"/>
    <cellStyle name="Currency 5 3 2 2 4 2 2" xfId="11299" xr:uid="{C4D3FFDE-835A-404B-BEA9-4C14816A876B}"/>
    <cellStyle name="Currency 5 3 2 2 4 2 2 2" xfId="22627" xr:uid="{6ACEC75F-C9A5-408B-8792-F1EF678D2CE5}"/>
    <cellStyle name="Currency 5 3 2 2 4 2 2 2 2" xfId="45283" xr:uid="{F7DAE9F5-08A9-48E4-8C85-21877EE3548E}"/>
    <cellStyle name="Currency 5 3 2 2 4 2 2 3" xfId="33955" xr:uid="{1569DB1B-CD35-4636-A480-41A834A62230}"/>
    <cellStyle name="Currency 5 3 2 2 4 2 3" xfId="16963" xr:uid="{6CAE582C-ED96-4CF6-87C9-6A6627D5B2BE}"/>
    <cellStyle name="Currency 5 3 2 2 4 2 3 2" xfId="39619" xr:uid="{79C0B63E-22F4-4DEE-82C7-3BFB7972A443}"/>
    <cellStyle name="Currency 5 3 2 2 4 2 4" xfId="28291" xr:uid="{552BF614-6F10-465D-AEE8-90C6B1EAB2D0}"/>
    <cellStyle name="Currency 5 3 2 2 4 3" xfId="8467" xr:uid="{0A31676C-C00F-4E25-A832-92D696C67944}"/>
    <cellStyle name="Currency 5 3 2 2 4 3 2" xfId="19795" xr:uid="{1C4F1971-DCAD-4E47-82A4-0161ADDEC4E6}"/>
    <cellStyle name="Currency 5 3 2 2 4 3 2 2" xfId="42451" xr:uid="{D1867CED-F725-4E8D-B899-5E717E90774E}"/>
    <cellStyle name="Currency 5 3 2 2 4 3 3" xfId="31123" xr:uid="{4E322B41-9558-48FF-B9FC-F912443914B9}"/>
    <cellStyle name="Currency 5 3 2 2 4 4" xfId="14131" xr:uid="{946E4EA6-5FCF-4395-84EC-356459186D75}"/>
    <cellStyle name="Currency 5 3 2 2 4 4 2" xfId="36787" xr:uid="{3ABD04F0-103B-4FA9-8C3B-8848A6967ABF}"/>
    <cellStyle name="Currency 5 3 2 2 4 5" xfId="25459" xr:uid="{3A3D4EA2-DC1A-41B1-A8A8-8E85C1D4FBE4}"/>
    <cellStyle name="Currency 5 3 2 2 5" xfId="3218" xr:uid="{C5D85F45-EEBA-4B77-8226-EB3DDFAC53E1}"/>
    <cellStyle name="Currency 5 3 2 2 5 2" xfId="8882" xr:uid="{8026F9D6-1E67-4580-AE52-C36E2AA23ABA}"/>
    <cellStyle name="Currency 5 3 2 2 5 2 2" xfId="20210" xr:uid="{384B0553-50B0-4258-A4EC-BEA54E3F2EBF}"/>
    <cellStyle name="Currency 5 3 2 2 5 2 2 2" xfId="42866" xr:uid="{4B88F6E8-21D2-4E3F-A769-50931CFF9A17}"/>
    <cellStyle name="Currency 5 3 2 2 5 2 3" xfId="31538" xr:uid="{0B547B05-FDB5-4208-9A4A-BA091854FEC8}"/>
    <cellStyle name="Currency 5 3 2 2 5 3" xfId="14546" xr:uid="{F51BB118-00DD-46AD-A422-26A3400C8ADB}"/>
    <cellStyle name="Currency 5 3 2 2 5 3 2" xfId="37202" xr:uid="{36F303EE-7E1A-4EEF-B9FD-CB439F6FD767}"/>
    <cellStyle name="Currency 5 3 2 2 5 4" xfId="25874" xr:uid="{7A4E4A64-7286-4E49-B943-298229FDDE72}"/>
    <cellStyle name="Currency 5 3 2 2 6" xfId="6050" xr:uid="{95DA8AEC-9090-4A35-BE56-6996861FF9AB}"/>
    <cellStyle name="Currency 5 3 2 2 6 2" xfId="17378" xr:uid="{32346B52-2421-4203-B2FD-113B50BF1FA6}"/>
    <cellStyle name="Currency 5 3 2 2 6 2 2" xfId="40034" xr:uid="{DE8DA349-525C-4B15-A19A-146824A2864D}"/>
    <cellStyle name="Currency 5 3 2 2 6 3" xfId="28706" xr:uid="{749B7626-7F6F-4D6C-9B71-34282950FAA9}"/>
    <cellStyle name="Currency 5 3 2 2 7" xfId="11714" xr:uid="{54DC04E2-E8F7-4DAE-A5E9-111473713A6F}"/>
    <cellStyle name="Currency 5 3 2 2 7 2" xfId="34370" xr:uid="{65DB819D-E0E1-429D-87FD-9BAF13BC94D4}"/>
    <cellStyle name="Currency 5 3 2 2 8" xfId="23042" xr:uid="{15690A29-C0E0-4B3F-AC76-847F11A887A9}"/>
    <cellStyle name="Currency 5 3 2 3" xfId="562" xr:uid="{7A2035A4-61EA-4130-9475-60BB1DA66F8A}"/>
    <cellStyle name="Currency 5 3 2 3 2" xfId="1266" xr:uid="{577DAFD0-C56B-4D66-A761-8ACFCBDC5D26}"/>
    <cellStyle name="Currency 5 3 2 3 2 2" xfId="2804" xr:uid="{97C79649-CA62-4D80-90EE-537286EE5C39}"/>
    <cellStyle name="Currency 5 3 2 3 2 2 2" xfId="5636" xr:uid="{A1297ED0-FCD9-40C5-802F-9A222CB19987}"/>
    <cellStyle name="Currency 5 3 2 3 2 2 2 2" xfId="11300" xr:uid="{BF48FB2F-69D3-4E64-ADB8-4F7FB264DE9F}"/>
    <cellStyle name="Currency 5 3 2 3 2 2 2 2 2" xfId="22628" xr:uid="{DACE0259-E7E9-48A2-91EC-BDC2839390AC}"/>
    <cellStyle name="Currency 5 3 2 3 2 2 2 2 2 2" xfId="45284" xr:uid="{C6CD4748-165F-48D5-B93B-723C22F1ABA3}"/>
    <cellStyle name="Currency 5 3 2 3 2 2 2 2 3" xfId="33956" xr:uid="{8F711D89-EF02-4663-B6BD-0B58A20E596D}"/>
    <cellStyle name="Currency 5 3 2 3 2 2 2 3" xfId="16964" xr:uid="{6315E8A0-DB69-4FCC-A84A-FBD57F465BCF}"/>
    <cellStyle name="Currency 5 3 2 3 2 2 2 3 2" xfId="39620" xr:uid="{1158D97A-206E-4285-BF6F-A93C7104FBA0}"/>
    <cellStyle name="Currency 5 3 2 3 2 2 2 4" xfId="28292" xr:uid="{265E2DF3-7C53-412E-AB89-79D57FD24012}"/>
    <cellStyle name="Currency 5 3 2 3 2 2 3" xfId="8468" xr:uid="{C9596B8C-39BF-4AE5-9F68-AB7263C96315}"/>
    <cellStyle name="Currency 5 3 2 3 2 2 3 2" xfId="19796" xr:uid="{48CC0318-5520-430F-892A-C7DFF59E72B2}"/>
    <cellStyle name="Currency 5 3 2 3 2 2 3 2 2" xfId="42452" xr:uid="{E69CCE39-40C5-4873-A4E2-F6E23D5889F3}"/>
    <cellStyle name="Currency 5 3 2 3 2 2 3 3" xfId="31124" xr:uid="{E5E7D082-5A93-4BAE-A2C0-D970F1CF75D2}"/>
    <cellStyle name="Currency 5 3 2 3 2 2 4" xfId="14132" xr:uid="{7C3A89DC-271F-4BC2-BB9F-26D21ACF6D1D}"/>
    <cellStyle name="Currency 5 3 2 3 2 2 4 2" xfId="36788" xr:uid="{F8F607B4-186A-4CD5-9376-25A6B2F1B61F}"/>
    <cellStyle name="Currency 5 3 2 3 2 2 5" xfId="25460" xr:uid="{50377055-CFCB-43FA-B2F5-34E505CF2193}"/>
    <cellStyle name="Currency 5 3 2 3 2 3" xfId="4098" xr:uid="{1F980630-1A8A-43E7-8304-40C43EDF3D3B}"/>
    <cellStyle name="Currency 5 3 2 3 2 3 2" xfId="9762" xr:uid="{D2DDF664-67D4-41C3-9F4C-DDCF45314522}"/>
    <cellStyle name="Currency 5 3 2 3 2 3 2 2" xfId="21090" xr:uid="{E7613C40-571F-49B9-9EA0-01845134EC4F}"/>
    <cellStyle name="Currency 5 3 2 3 2 3 2 2 2" xfId="43746" xr:uid="{57B6FC08-A388-4BE5-BE95-9FD54867C470}"/>
    <cellStyle name="Currency 5 3 2 3 2 3 2 3" xfId="32418" xr:uid="{FB405491-FE10-4352-B264-A5123E6D5FC9}"/>
    <cellStyle name="Currency 5 3 2 3 2 3 3" xfId="15426" xr:uid="{440F19E7-4C5E-42CF-A333-90AB06562F44}"/>
    <cellStyle name="Currency 5 3 2 3 2 3 3 2" xfId="38082" xr:uid="{5AC3F969-ECAA-4495-9498-CC74EECC7932}"/>
    <cellStyle name="Currency 5 3 2 3 2 3 4" xfId="26754" xr:uid="{DDA58CDE-EE68-430C-9EA8-93B5689B84E8}"/>
    <cellStyle name="Currency 5 3 2 3 2 4" xfId="6930" xr:uid="{ADC5FE9A-B4E0-42D0-8614-722EAE326860}"/>
    <cellStyle name="Currency 5 3 2 3 2 4 2" xfId="18258" xr:uid="{6AD73BAA-CA0B-485B-8B1E-85334C480A86}"/>
    <cellStyle name="Currency 5 3 2 3 2 4 2 2" xfId="40914" xr:uid="{1EFC8428-F235-4FF6-9E18-79C0F22F3824}"/>
    <cellStyle name="Currency 5 3 2 3 2 4 3" xfId="29586" xr:uid="{552812B7-C728-4887-AE97-9EE9B567C283}"/>
    <cellStyle name="Currency 5 3 2 3 2 5" xfId="12594" xr:uid="{23470CD2-F319-4817-8048-31514D80E1CD}"/>
    <cellStyle name="Currency 5 3 2 3 2 5 2" xfId="35250" xr:uid="{F5108006-F85B-4CA2-B08D-69109607DB0C}"/>
    <cellStyle name="Currency 5 3 2 3 2 6" xfId="23922" xr:uid="{E391BEBA-3C26-4BA0-90FD-FE0E1A04BEA8}"/>
    <cellStyle name="Currency 5 3 2 3 3" xfId="2805" xr:uid="{CF06FC87-69ED-44F3-A073-6724B93DC4AC}"/>
    <cellStyle name="Currency 5 3 2 3 3 2" xfId="5637" xr:uid="{41E2950F-AE4F-492D-9F89-39E621CED92E}"/>
    <cellStyle name="Currency 5 3 2 3 3 2 2" xfId="11301" xr:uid="{52609166-EEAB-4F9B-BF03-827CBDF6B25D}"/>
    <cellStyle name="Currency 5 3 2 3 3 2 2 2" xfId="22629" xr:uid="{CE7779E5-61B2-4055-AA66-1EE8377EE50E}"/>
    <cellStyle name="Currency 5 3 2 3 3 2 2 2 2" xfId="45285" xr:uid="{EFE05B6C-85E7-4C93-8531-7E617CDC8C48}"/>
    <cellStyle name="Currency 5 3 2 3 3 2 2 3" xfId="33957" xr:uid="{E371FC18-CD07-4DCD-911E-5B0DF87D6979}"/>
    <cellStyle name="Currency 5 3 2 3 3 2 3" xfId="16965" xr:uid="{9D1390E9-DC69-4CD9-A405-820BD8E9D0A2}"/>
    <cellStyle name="Currency 5 3 2 3 3 2 3 2" xfId="39621" xr:uid="{940DCE4E-E90B-483D-AEFC-EBC0E03E20E3}"/>
    <cellStyle name="Currency 5 3 2 3 3 2 4" xfId="28293" xr:uid="{9C222950-85A0-40E8-B96C-A443820370FB}"/>
    <cellStyle name="Currency 5 3 2 3 3 3" xfId="8469" xr:uid="{104ED0AA-141D-4808-8C58-B5B69270D4BE}"/>
    <cellStyle name="Currency 5 3 2 3 3 3 2" xfId="19797" xr:uid="{6B4E204C-7036-4315-A3C5-75C39C4B17ED}"/>
    <cellStyle name="Currency 5 3 2 3 3 3 2 2" xfId="42453" xr:uid="{C697D104-129B-42A1-8560-62CE01AB98CE}"/>
    <cellStyle name="Currency 5 3 2 3 3 3 3" xfId="31125" xr:uid="{CE190495-37AE-4C5E-84B8-60DA3EECFD8F}"/>
    <cellStyle name="Currency 5 3 2 3 3 4" xfId="14133" xr:uid="{9EC1C032-BC89-4102-BC7D-284136C534F2}"/>
    <cellStyle name="Currency 5 3 2 3 3 4 2" xfId="36789" xr:uid="{BEF43DA5-874F-47FC-8E3B-9654E27751FD}"/>
    <cellStyle name="Currency 5 3 2 3 3 5" xfId="25461" xr:uid="{3CA683F5-802F-45D8-BAC3-889A8F89D567}"/>
    <cellStyle name="Currency 5 3 2 3 4" xfId="3394" xr:uid="{0E971736-EBBA-4980-908F-CC6F882F52ED}"/>
    <cellStyle name="Currency 5 3 2 3 4 2" xfId="9058" xr:uid="{74996F93-E623-4BFA-83EA-CF34569959CE}"/>
    <cellStyle name="Currency 5 3 2 3 4 2 2" xfId="20386" xr:uid="{5FC1690B-D05D-4090-96C8-392A66E36814}"/>
    <cellStyle name="Currency 5 3 2 3 4 2 2 2" xfId="43042" xr:uid="{8F34E7C4-7CDF-4A52-A24B-DF0969388924}"/>
    <cellStyle name="Currency 5 3 2 3 4 2 3" xfId="31714" xr:uid="{0DFE33BF-FEC4-408C-B31A-9F043C468215}"/>
    <cellStyle name="Currency 5 3 2 3 4 3" xfId="14722" xr:uid="{994524FB-7EDC-4DDC-B9E8-202E4B567B68}"/>
    <cellStyle name="Currency 5 3 2 3 4 3 2" xfId="37378" xr:uid="{6FD30CCB-7014-4030-ACC2-3CE554ACF6A7}"/>
    <cellStyle name="Currency 5 3 2 3 4 4" xfId="26050" xr:uid="{B44BF7D1-5F8D-4FF4-AFF9-F5ED8833399D}"/>
    <cellStyle name="Currency 5 3 2 3 5" xfId="6226" xr:uid="{BF0E51D5-BE0D-43A2-A6A2-BB2576E892B8}"/>
    <cellStyle name="Currency 5 3 2 3 5 2" xfId="17554" xr:uid="{F6C74C02-FB27-42EA-9B52-AD3EE9568096}"/>
    <cellStyle name="Currency 5 3 2 3 5 2 2" xfId="40210" xr:uid="{903448F9-C636-494E-B03E-D9AED927B165}"/>
    <cellStyle name="Currency 5 3 2 3 5 3" xfId="28882" xr:uid="{16648B46-D376-4A00-ABB7-3B7B5F4DE9BE}"/>
    <cellStyle name="Currency 5 3 2 3 6" xfId="11890" xr:uid="{C405DDE5-FF58-4DFC-AD9E-BFA4EC72A598}"/>
    <cellStyle name="Currency 5 3 2 3 6 2" xfId="34546" xr:uid="{8D2F32CB-807C-4918-940A-4DD127FC9845}"/>
    <cellStyle name="Currency 5 3 2 3 7" xfId="23218" xr:uid="{7590AE60-1779-47B6-9CD2-382B78B7A80C}"/>
    <cellStyle name="Currency 5 3 2 4" xfId="914" xr:uid="{0E0E5327-C7F6-4EDD-B452-CB18B1BA1FE1}"/>
    <cellStyle name="Currency 5 3 2 4 2" xfId="2806" xr:uid="{972E01F9-1320-4C81-9699-5D48952AB636}"/>
    <cellStyle name="Currency 5 3 2 4 2 2" xfId="5638" xr:uid="{7980F687-24E0-43AF-8C14-E24A2F17CDC6}"/>
    <cellStyle name="Currency 5 3 2 4 2 2 2" xfId="11302" xr:uid="{39737273-0BAB-4930-A2CC-674A1FBB8A0A}"/>
    <cellStyle name="Currency 5 3 2 4 2 2 2 2" xfId="22630" xr:uid="{FF799527-216A-4E22-8785-5AE2A8414D94}"/>
    <cellStyle name="Currency 5 3 2 4 2 2 2 2 2" xfId="45286" xr:uid="{30603A63-BBF1-4975-B4A4-4C321C9BA223}"/>
    <cellStyle name="Currency 5 3 2 4 2 2 2 3" xfId="33958" xr:uid="{187E1586-3956-40A2-93B0-99B431A0033B}"/>
    <cellStyle name="Currency 5 3 2 4 2 2 3" xfId="16966" xr:uid="{9653F40F-37DB-4B68-824D-3F9F8B162ED0}"/>
    <cellStyle name="Currency 5 3 2 4 2 2 3 2" xfId="39622" xr:uid="{77F0ED09-F508-493B-8CF6-B0F35B3CD3B9}"/>
    <cellStyle name="Currency 5 3 2 4 2 2 4" xfId="28294" xr:uid="{4A5BBC4F-F440-4DEB-BDD7-D5E1D04FDAC7}"/>
    <cellStyle name="Currency 5 3 2 4 2 3" xfId="8470" xr:uid="{75DF0924-01A8-4BA3-BFCE-C61AD22068E5}"/>
    <cellStyle name="Currency 5 3 2 4 2 3 2" xfId="19798" xr:uid="{0272526D-405A-471F-A96D-BB31E447DF9F}"/>
    <cellStyle name="Currency 5 3 2 4 2 3 2 2" xfId="42454" xr:uid="{0A112488-0770-49E2-94DB-52AD1EFEFB31}"/>
    <cellStyle name="Currency 5 3 2 4 2 3 3" xfId="31126" xr:uid="{ABBD61DC-199D-4C61-BE46-D7B00AAE08BB}"/>
    <cellStyle name="Currency 5 3 2 4 2 4" xfId="14134" xr:uid="{656B5656-F461-4DA2-B74A-72D5F31E0C1F}"/>
    <cellStyle name="Currency 5 3 2 4 2 4 2" xfId="36790" xr:uid="{4D8BA8AE-DA4D-4C98-8104-0FAFF8E72C21}"/>
    <cellStyle name="Currency 5 3 2 4 2 5" xfId="25462" xr:uid="{A1B606B9-FC57-44BF-9AAA-96793A39A882}"/>
    <cellStyle name="Currency 5 3 2 4 3" xfId="3746" xr:uid="{60BBA2B2-5C18-426D-A041-35F5CDD8F4AA}"/>
    <cellStyle name="Currency 5 3 2 4 3 2" xfId="9410" xr:uid="{C2D80D9E-3AA0-437A-9288-52898B5145B0}"/>
    <cellStyle name="Currency 5 3 2 4 3 2 2" xfId="20738" xr:uid="{F324BEAF-9AA3-4C3D-982D-AF99CB850F59}"/>
    <cellStyle name="Currency 5 3 2 4 3 2 2 2" xfId="43394" xr:uid="{551158B2-961B-4A69-9DD3-D4308C4CFB2A}"/>
    <cellStyle name="Currency 5 3 2 4 3 2 3" xfId="32066" xr:uid="{4F016685-A2E1-44CC-9C68-B1B118B4B0C8}"/>
    <cellStyle name="Currency 5 3 2 4 3 3" xfId="15074" xr:uid="{7F680A2B-F173-4A70-B495-22C468827F4C}"/>
    <cellStyle name="Currency 5 3 2 4 3 3 2" xfId="37730" xr:uid="{64EF9020-7386-43FE-851E-EC7E64330B8D}"/>
    <cellStyle name="Currency 5 3 2 4 3 4" xfId="26402" xr:uid="{A70B9495-A9BE-4DC4-AE95-8D2E94BCAB8A}"/>
    <cellStyle name="Currency 5 3 2 4 4" xfId="6578" xr:uid="{AFCE94FA-BFBD-4E47-A813-F8602F396E77}"/>
    <cellStyle name="Currency 5 3 2 4 4 2" xfId="17906" xr:uid="{DE3CA270-EB2E-4338-B34F-76C1C8A60BE9}"/>
    <cellStyle name="Currency 5 3 2 4 4 2 2" xfId="40562" xr:uid="{004DB854-D5FC-474F-9347-8DA3FB44B35D}"/>
    <cellStyle name="Currency 5 3 2 4 4 3" xfId="29234" xr:uid="{65389DE6-5ABD-4981-B933-5BBF9555E5C0}"/>
    <cellStyle name="Currency 5 3 2 4 5" xfId="12242" xr:uid="{FACEB963-98CB-4843-A24A-9472D229EF54}"/>
    <cellStyle name="Currency 5 3 2 4 5 2" xfId="34898" xr:uid="{A46C2D0B-450C-4609-BEAE-749CD631F5E3}"/>
    <cellStyle name="Currency 5 3 2 4 6" xfId="23570" xr:uid="{2798A693-3515-4CD6-A129-5B70004FDE5A}"/>
    <cellStyle name="Currency 5 3 2 5" xfId="2807" xr:uid="{BB8EC4D7-C126-466A-837E-5C1F9E5C5443}"/>
    <cellStyle name="Currency 5 3 2 5 2" xfId="5639" xr:uid="{B44DD7C2-CC3C-4890-AFB6-AB44AE8DFDA1}"/>
    <cellStyle name="Currency 5 3 2 5 2 2" xfId="11303" xr:uid="{5310954E-5E9B-4BCD-B09E-4FB4CC7C5AE0}"/>
    <cellStyle name="Currency 5 3 2 5 2 2 2" xfId="22631" xr:uid="{F608D41A-E1EF-4462-82CA-6870CB994532}"/>
    <cellStyle name="Currency 5 3 2 5 2 2 2 2" xfId="45287" xr:uid="{A91BBF20-8D3B-4A10-894E-B808235ACDE3}"/>
    <cellStyle name="Currency 5 3 2 5 2 2 3" xfId="33959" xr:uid="{F99454DF-EFBB-413E-94AD-89D96DBFA6CF}"/>
    <cellStyle name="Currency 5 3 2 5 2 3" xfId="16967" xr:uid="{4819DFAA-0832-44CF-91CA-ED8E34F23CCA}"/>
    <cellStyle name="Currency 5 3 2 5 2 3 2" xfId="39623" xr:uid="{A6057FF9-8B45-49B3-8CEC-C891FC50B24A}"/>
    <cellStyle name="Currency 5 3 2 5 2 4" xfId="28295" xr:uid="{2585398A-F05E-4F45-BC11-04981E85BE0D}"/>
    <cellStyle name="Currency 5 3 2 5 3" xfId="8471" xr:uid="{66BC0474-EB6D-40A2-9D96-FF19B14120CA}"/>
    <cellStyle name="Currency 5 3 2 5 3 2" xfId="19799" xr:uid="{80DF521B-5512-4650-8FF3-417F2CA60D02}"/>
    <cellStyle name="Currency 5 3 2 5 3 2 2" xfId="42455" xr:uid="{897D2107-F5F1-4A43-A1BC-5178C1B56D77}"/>
    <cellStyle name="Currency 5 3 2 5 3 3" xfId="31127" xr:uid="{804ECCF6-F01D-47E2-AB3B-98F96BA98C86}"/>
    <cellStyle name="Currency 5 3 2 5 4" xfId="14135" xr:uid="{4D3EB3CD-7EAD-4E6F-9D34-9297FB41DCC2}"/>
    <cellStyle name="Currency 5 3 2 5 4 2" xfId="36791" xr:uid="{3E75BE7E-96A4-4BFC-B693-BC702E8F4E3F}"/>
    <cellStyle name="Currency 5 3 2 5 5" xfId="25463" xr:uid="{87758023-A780-46A4-B68E-08D371BD971C}"/>
    <cellStyle name="Currency 5 3 2 6" xfId="3042" xr:uid="{783AA46F-94CF-4457-A714-44451AF2D522}"/>
    <cellStyle name="Currency 5 3 2 6 2" xfId="8706" xr:uid="{632DCE92-441D-4FCD-9411-D2426A554866}"/>
    <cellStyle name="Currency 5 3 2 6 2 2" xfId="20034" xr:uid="{54CE7CC4-B517-47DF-8801-81F7DCA2DDC5}"/>
    <cellStyle name="Currency 5 3 2 6 2 2 2" xfId="42690" xr:uid="{63F3F77A-294D-4745-A0C6-EDF76454532F}"/>
    <cellStyle name="Currency 5 3 2 6 2 3" xfId="31362" xr:uid="{B1E2EA6D-8DE4-4F0B-80F3-E39675381DD2}"/>
    <cellStyle name="Currency 5 3 2 6 3" xfId="14370" xr:uid="{CE1D7996-542E-4344-AB07-B77D3F44AE1C}"/>
    <cellStyle name="Currency 5 3 2 6 3 2" xfId="37026" xr:uid="{7673C699-29A9-4FD0-AC62-7DD7AAE21AFB}"/>
    <cellStyle name="Currency 5 3 2 6 4" xfId="25698" xr:uid="{6618735A-B457-45BB-BE80-A4A599E86845}"/>
    <cellStyle name="Currency 5 3 2 7" xfId="5874" xr:uid="{8CBB8ADB-2268-47EF-B3A5-8459B1CA267E}"/>
    <cellStyle name="Currency 5 3 2 7 2" xfId="17202" xr:uid="{BB98CB7E-BC14-4CD3-A655-FEE5A020C720}"/>
    <cellStyle name="Currency 5 3 2 7 2 2" xfId="39858" xr:uid="{B6145A4A-E3B4-4081-BA6F-37F914041643}"/>
    <cellStyle name="Currency 5 3 2 7 3" xfId="28530" xr:uid="{E48C02F7-46E4-484F-8C6E-2CC2F3C98FC4}"/>
    <cellStyle name="Currency 5 3 2 8" xfId="11538" xr:uid="{1FF31928-D552-45F7-8C24-37A147B80E54}"/>
    <cellStyle name="Currency 5 3 2 8 2" xfId="34194" xr:uid="{94C84420-F330-4745-A907-10B605618273}"/>
    <cellStyle name="Currency 5 3 2 9" xfId="22866" xr:uid="{FF282915-F8C8-40E6-820D-B00211DBDEE9}"/>
    <cellStyle name="Currency 5 3 3" xfId="298" xr:uid="{CC3F6A4C-9C11-4338-84C9-6067870ED74E}"/>
    <cellStyle name="Currency 5 3 3 2" xfId="650" xr:uid="{EEB5AF2E-FBD1-4C5F-B391-8589F3399DE3}"/>
    <cellStyle name="Currency 5 3 3 2 2" xfId="1354" xr:uid="{DD4ED208-32C0-4A1F-AFAC-9D80486BFAB3}"/>
    <cellStyle name="Currency 5 3 3 2 2 2" xfId="2808" xr:uid="{C61530C6-3C4C-434D-ABAF-DE11F017D85F}"/>
    <cellStyle name="Currency 5 3 3 2 2 2 2" xfId="5640" xr:uid="{2E3DB29C-AB84-4683-B060-7C3C600C7C0E}"/>
    <cellStyle name="Currency 5 3 3 2 2 2 2 2" xfId="11304" xr:uid="{889AD979-71FA-4827-B430-C7C5C299B331}"/>
    <cellStyle name="Currency 5 3 3 2 2 2 2 2 2" xfId="22632" xr:uid="{73C9CB13-3E32-48DD-83A7-BC63C99277E6}"/>
    <cellStyle name="Currency 5 3 3 2 2 2 2 2 2 2" xfId="45288" xr:uid="{A457AF5F-0C57-4FEB-BC92-DBCA9AC22B64}"/>
    <cellStyle name="Currency 5 3 3 2 2 2 2 2 3" xfId="33960" xr:uid="{E7E931F8-286B-4E2B-A2A2-9DD803472A14}"/>
    <cellStyle name="Currency 5 3 3 2 2 2 2 3" xfId="16968" xr:uid="{8F37A429-71A8-4B79-82D8-A1E8DD1B7010}"/>
    <cellStyle name="Currency 5 3 3 2 2 2 2 3 2" xfId="39624" xr:uid="{82DE6545-DAF2-4614-B5D7-E54D9BE0A0E5}"/>
    <cellStyle name="Currency 5 3 3 2 2 2 2 4" xfId="28296" xr:uid="{8C5C0C66-4FBC-4A2A-92ED-51D42EA85E5D}"/>
    <cellStyle name="Currency 5 3 3 2 2 2 3" xfId="8472" xr:uid="{07140558-1A7E-4EF6-BCAB-52D80DC307C9}"/>
    <cellStyle name="Currency 5 3 3 2 2 2 3 2" xfId="19800" xr:uid="{592E38F2-4566-433C-8C0A-586B6D617C3F}"/>
    <cellStyle name="Currency 5 3 3 2 2 2 3 2 2" xfId="42456" xr:uid="{226AB070-E83D-44E7-BFE9-1FBAB8EDBC55}"/>
    <cellStyle name="Currency 5 3 3 2 2 2 3 3" xfId="31128" xr:uid="{221809A7-AD3D-4B9F-BFFE-C09CCA88F2B6}"/>
    <cellStyle name="Currency 5 3 3 2 2 2 4" xfId="14136" xr:uid="{E3CFD81C-DBC5-423E-B17B-681B194E9673}"/>
    <cellStyle name="Currency 5 3 3 2 2 2 4 2" xfId="36792" xr:uid="{0489D86C-FE2E-4A1C-8927-DE63328350E4}"/>
    <cellStyle name="Currency 5 3 3 2 2 2 5" xfId="25464" xr:uid="{0AD54C06-9218-4154-8221-8CC9484CDE6E}"/>
    <cellStyle name="Currency 5 3 3 2 2 3" xfId="4186" xr:uid="{8F265A19-F99F-4F07-BA7E-06EC40A1CBFF}"/>
    <cellStyle name="Currency 5 3 3 2 2 3 2" xfId="9850" xr:uid="{20A1827B-E947-43FC-B981-F46BBEAB4487}"/>
    <cellStyle name="Currency 5 3 3 2 2 3 2 2" xfId="21178" xr:uid="{169781CD-CA83-4DF9-B927-F7654A68C264}"/>
    <cellStyle name="Currency 5 3 3 2 2 3 2 2 2" xfId="43834" xr:uid="{594F477D-D8D9-461D-B581-175C442D493B}"/>
    <cellStyle name="Currency 5 3 3 2 2 3 2 3" xfId="32506" xr:uid="{5B0C9506-A59F-413F-84BE-2951B39099EB}"/>
    <cellStyle name="Currency 5 3 3 2 2 3 3" xfId="15514" xr:uid="{3D3A47BA-E5B3-4DA3-932C-FDAB95EF682C}"/>
    <cellStyle name="Currency 5 3 3 2 2 3 3 2" xfId="38170" xr:uid="{03DF8497-AC78-4A94-A97D-E77D0BDA2852}"/>
    <cellStyle name="Currency 5 3 3 2 2 3 4" xfId="26842" xr:uid="{9B7459B7-CCB2-4F09-9850-FC7288816EB9}"/>
    <cellStyle name="Currency 5 3 3 2 2 4" xfId="7018" xr:uid="{3874D9AE-F99C-4518-99BB-0A8E342ED829}"/>
    <cellStyle name="Currency 5 3 3 2 2 4 2" xfId="18346" xr:uid="{DC953C17-E614-40FF-9656-F49E6A21BA36}"/>
    <cellStyle name="Currency 5 3 3 2 2 4 2 2" xfId="41002" xr:uid="{736A7174-0F0C-4FC1-9C72-E2FC367F9C70}"/>
    <cellStyle name="Currency 5 3 3 2 2 4 3" xfId="29674" xr:uid="{4FF4CD45-A00E-4660-9E69-CD591499A9E3}"/>
    <cellStyle name="Currency 5 3 3 2 2 5" xfId="12682" xr:uid="{E01B3260-CCDE-4729-B91D-4C8A14D5FE66}"/>
    <cellStyle name="Currency 5 3 3 2 2 5 2" xfId="35338" xr:uid="{55AF5315-C7F6-4454-BF33-B51A61647074}"/>
    <cellStyle name="Currency 5 3 3 2 2 6" xfId="24010" xr:uid="{E43E060B-89D4-4ACA-91D7-71743547904D}"/>
    <cellStyle name="Currency 5 3 3 2 3" xfId="2809" xr:uid="{677E33A2-0AAB-4B4D-B8BA-2ADD5B33ADCE}"/>
    <cellStyle name="Currency 5 3 3 2 3 2" xfId="5641" xr:uid="{0ED2C708-4259-41EE-895C-4F1015C5065B}"/>
    <cellStyle name="Currency 5 3 3 2 3 2 2" xfId="11305" xr:uid="{597D6C77-5C1C-4737-9EEE-4D740536EB94}"/>
    <cellStyle name="Currency 5 3 3 2 3 2 2 2" xfId="22633" xr:uid="{D15D41E1-569E-43DF-B9A8-7A970C31DA2C}"/>
    <cellStyle name="Currency 5 3 3 2 3 2 2 2 2" xfId="45289" xr:uid="{153F6B73-A00A-4C83-8197-B08E0EE1833E}"/>
    <cellStyle name="Currency 5 3 3 2 3 2 2 3" xfId="33961" xr:uid="{2F723BD8-D33B-49B2-BCC7-5AFAC8B04E15}"/>
    <cellStyle name="Currency 5 3 3 2 3 2 3" xfId="16969" xr:uid="{C8B4278C-9E52-429F-B077-F2BA4FD1346E}"/>
    <cellStyle name="Currency 5 3 3 2 3 2 3 2" xfId="39625" xr:uid="{FE029942-A465-4579-B48C-3173D010001E}"/>
    <cellStyle name="Currency 5 3 3 2 3 2 4" xfId="28297" xr:uid="{15295F69-EBC3-48C8-B831-7C2C20FC237F}"/>
    <cellStyle name="Currency 5 3 3 2 3 3" xfId="8473" xr:uid="{D74A82E8-BFF7-48C2-8982-3465A4D8A2FE}"/>
    <cellStyle name="Currency 5 3 3 2 3 3 2" xfId="19801" xr:uid="{53019E05-D67D-431F-B66E-0D8DE59D6FCE}"/>
    <cellStyle name="Currency 5 3 3 2 3 3 2 2" xfId="42457" xr:uid="{7FCDA976-9CEE-47F0-9E2D-03042D17328D}"/>
    <cellStyle name="Currency 5 3 3 2 3 3 3" xfId="31129" xr:uid="{78BCBCCA-66E2-477A-AC2B-E73DEBFBA4DF}"/>
    <cellStyle name="Currency 5 3 3 2 3 4" xfId="14137" xr:uid="{B05411CF-CA37-41B7-A417-FD958033453F}"/>
    <cellStyle name="Currency 5 3 3 2 3 4 2" xfId="36793" xr:uid="{2A101AF3-17B0-44C2-84A0-4F3FD10D6739}"/>
    <cellStyle name="Currency 5 3 3 2 3 5" xfId="25465" xr:uid="{0927EA14-6F2C-4737-8AE2-7E98D8FB4B58}"/>
    <cellStyle name="Currency 5 3 3 2 4" xfId="3482" xr:uid="{2BA50F83-2EBD-4C65-9687-92D993A5DC25}"/>
    <cellStyle name="Currency 5 3 3 2 4 2" xfId="9146" xr:uid="{0D0F8C56-C98B-4F8E-AE1F-E378042F7186}"/>
    <cellStyle name="Currency 5 3 3 2 4 2 2" xfId="20474" xr:uid="{0E10314E-BDDF-4E9C-9F68-1286708EA921}"/>
    <cellStyle name="Currency 5 3 3 2 4 2 2 2" xfId="43130" xr:uid="{A2E2F2AA-4B42-45EF-8CCD-686297B24B28}"/>
    <cellStyle name="Currency 5 3 3 2 4 2 3" xfId="31802" xr:uid="{2447FC2A-C655-4818-954A-E091F9B02873}"/>
    <cellStyle name="Currency 5 3 3 2 4 3" xfId="14810" xr:uid="{65B2F642-1BC6-4E78-809A-51082F97FF9A}"/>
    <cellStyle name="Currency 5 3 3 2 4 3 2" xfId="37466" xr:uid="{3F83B5CE-0E0B-45BB-B18E-ECA3E3E6A5DC}"/>
    <cellStyle name="Currency 5 3 3 2 4 4" xfId="26138" xr:uid="{7C95D4CA-6B56-4F49-A7B7-26F5A8AA03F8}"/>
    <cellStyle name="Currency 5 3 3 2 5" xfId="6314" xr:uid="{7DEC65D9-4252-411C-9108-B585EA6D7173}"/>
    <cellStyle name="Currency 5 3 3 2 5 2" xfId="17642" xr:uid="{1A87158E-AC2B-4921-9992-02CAD0F9E1B6}"/>
    <cellStyle name="Currency 5 3 3 2 5 2 2" xfId="40298" xr:uid="{5A0A4A8E-4D9A-4CF6-B15D-D84F60E430ED}"/>
    <cellStyle name="Currency 5 3 3 2 5 3" xfId="28970" xr:uid="{475702F5-183B-4EBD-95D9-A15605C9E83E}"/>
    <cellStyle name="Currency 5 3 3 2 6" xfId="11978" xr:uid="{D39C82E2-AB24-4412-ABFC-620FEE5AD0F4}"/>
    <cellStyle name="Currency 5 3 3 2 6 2" xfId="34634" xr:uid="{47832706-D0D2-48C0-94BF-E84E4DC83C59}"/>
    <cellStyle name="Currency 5 3 3 2 7" xfId="23306" xr:uid="{BB9FCA07-CAB5-4C2F-AA02-C363F62472AF}"/>
    <cellStyle name="Currency 5 3 3 3" xfId="1002" xr:uid="{DC20E440-AB82-42DF-8790-E944691B912C}"/>
    <cellStyle name="Currency 5 3 3 3 2" xfId="2810" xr:uid="{6C7902F1-5C54-48EC-AEBD-8F2BB303EA0E}"/>
    <cellStyle name="Currency 5 3 3 3 2 2" xfId="5642" xr:uid="{0ACE7515-664B-4989-A28F-611E7EFE53D3}"/>
    <cellStyle name="Currency 5 3 3 3 2 2 2" xfId="11306" xr:uid="{C9E0B0BF-DF76-4492-882D-89852681E2C2}"/>
    <cellStyle name="Currency 5 3 3 3 2 2 2 2" xfId="22634" xr:uid="{E35A1DD4-D297-4D54-A842-F9003A9D8166}"/>
    <cellStyle name="Currency 5 3 3 3 2 2 2 2 2" xfId="45290" xr:uid="{75876997-243C-43E9-A315-FD84707788BC}"/>
    <cellStyle name="Currency 5 3 3 3 2 2 2 3" xfId="33962" xr:uid="{A85431DF-72EA-425E-B616-635725526520}"/>
    <cellStyle name="Currency 5 3 3 3 2 2 3" xfId="16970" xr:uid="{4D44A418-38F6-4850-954E-96ECAFF6722C}"/>
    <cellStyle name="Currency 5 3 3 3 2 2 3 2" xfId="39626" xr:uid="{89DF0CDD-616C-46E0-AEBD-36D143822E1A}"/>
    <cellStyle name="Currency 5 3 3 3 2 2 4" xfId="28298" xr:uid="{2EE6421E-9DB8-485F-8CE6-0DB86969FEA9}"/>
    <cellStyle name="Currency 5 3 3 3 2 3" xfId="8474" xr:uid="{F5FD690C-8AC3-4A71-8100-E0A91AC5ED2A}"/>
    <cellStyle name="Currency 5 3 3 3 2 3 2" xfId="19802" xr:uid="{BF228B88-8554-417B-AD17-008AE1E4FE93}"/>
    <cellStyle name="Currency 5 3 3 3 2 3 2 2" xfId="42458" xr:uid="{A88319DC-2DE3-4921-B69B-930517DDB90A}"/>
    <cellStyle name="Currency 5 3 3 3 2 3 3" xfId="31130" xr:uid="{2F25A115-D15D-4C4D-921C-9EAE9B92E090}"/>
    <cellStyle name="Currency 5 3 3 3 2 4" xfId="14138" xr:uid="{D239E518-CFCC-45CD-8435-4D4A2654B907}"/>
    <cellStyle name="Currency 5 3 3 3 2 4 2" xfId="36794" xr:uid="{CAB838A7-D6B7-4CC4-B1C1-7DBA82D38952}"/>
    <cellStyle name="Currency 5 3 3 3 2 5" xfId="25466" xr:uid="{F9EFF57A-048C-4BC9-A311-A9B1E96FD6FC}"/>
    <cellStyle name="Currency 5 3 3 3 3" xfId="3834" xr:uid="{63D945EC-4C99-4FCD-A8D8-57B6EE8AD57B}"/>
    <cellStyle name="Currency 5 3 3 3 3 2" xfId="9498" xr:uid="{77F47AF5-EFF3-47B0-8B64-9F9E0A75D1E2}"/>
    <cellStyle name="Currency 5 3 3 3 3 2 2" xfId="20826" xr:uid="{039AA903-16A7-41AA-9076-A95CB594FD2C}"/>
    <cellStyle name="Currency 5 3 3 3 3 2 2 2" xfId="43482" xr:uid="{F03A2197-44AB-4D45-8952-13A797E80303}"/>
    <cellStyle name="Currency 5 3 3 3 3 2 3" xfId="32154" xr:uid="{D6BA16C4-43B2-432B-A114-A43D1EAC2036}"/>
    <cellStyle name="Currency 5 3 3 3 3 3" xfId="15162" xr:uid="{8F3BDB67-7E52-4D72-98CD-150FB5327204}"/>
    <cellStyle name="Currency 5 3 3 3 3 3 2" xfId="37818" xr:uid="{C1E7A669-BF70-4583-B05A-528090C15EBC}"/>
    <cellStyle name="Currency 5 3 3 3 3 4" xfId="26490" xr:uid="{3C0C12C5-8ECF-4D63-8B30-29B5B68CD774}"/>
    <cellStyle name="Currency 5 3 3 3 4" xfId="6666" xr:uid="{6F7B0228-51D4-4894-86D7-0DE5FFBBA059}"/>
    <cellStyle name="Currency 5 3 3 3 4 2" xfId="17994" xr:uid="{69184B03-47AC-4301-A3F5-2A8FB4097B5A}"/>
    <cellStyle name="Currency 5 3 3 3 4 2 2" xfId="40650" xr:uid="{B3FEE505-A4EF-43AE-B1B8-B0BEBECD32FD}"/>
    <cellStyle name="Currency 5 3 3 3 4 3" xfId="29322" xr:uid="{D89C11D0-A8D5-45CC-82FE-7496187236E3}"/>
    <cellStyle name="Currency 5 3 3 3 5" xfId="12330" xr:uid="{6E9EB0F0-A1F4-41B8-9299-706F7C746295}"/>
    <cellStyle name="Currency 5 3 3 3 5 2" xfId="34986" xr:uid="{C788158D-9654-46E2-84CC-7C4F3839E2BE}"/>
    <cellStyle name="Currency 5 3 3 3 6" xfId="23658" xr:uid="{697E18A9-1ED9-4A67-9080-063BEB1A8B08}"/>
    <cellStyle name="Currency 5 3 3 4" xfId="2811" xr:uid="{A990E44E-0AC7-40AE-A2CD-A5256D3EC160}"/>
    <cellStyle name="Currency 5 3 3 4 2" xfId="5643" xr:uid="{E686ACE1-F11D-470E-9C26-F82BACACDEA0}"/>
    <cellStyle name="Currency 5 3 3 4 2 2" xfId="11307" xr:uid="{1399068E-6BE5-4DE7-A2E8-85200F724928}"/>
    <cellStyle name="Currency 5 3 3 4 2 2 2" xfId="22635" xr:uid="{B617B19B-27A0-42F3-A946-8D9FD64A6055}"/>
    <cellStyle name="Currency 5 3 3 4 2 2 2 2" xfId="45291" xr:uid="{A8EC2B0B-2A82-4E83-B828-DACE2648BD94}"/>
    <cellStyle name="Currency 5 3 3 4 2 2 3" xfId="33963" xr:uid="{EE1DE937-C632-477C-BF44-EBF75BFA30C4}"/>
    <cellStyle name="Currency 5 3 3 4 2 3" xfId="16971" xr:uid="{AF61BEB8-3AAD-4469-BF52-9222371F39FA}"/>
    <cellStyle name="Currency 5 3 3 4 2 3 2" xfId="39627" xr:uid="{F538B792-BA55-4C9F-AF28-E41CB576BCB4}"/>
    <cellStyle name="Currency 5 3 3 4 2 4" xfId="28299" xr:uid="{E0FACC04-C37A-4BAC-AC0A-818A26D2583D}"/>
    <cellStyle name="Currency 5 3 3 4 3" xfId="8475" xr:uid="{3E769802-C7FB-403F-8926-35BDD8D38710}"/>
    <cellStyle name="Currency 5 3 3 4 3 2" xfId="19803" xr:uid="{D887700A-2DBC-4820-A943-C75D9012ACE6}"/>
    <cellStyle name="Currency 5 3 3 4 3 2 2" xfId="42459" xr:uid="{17E75E3C-BC24-4C67-A92A-003DB559AEB7}"/>
    <cellStyle name="Currency 5 3 3 4 3 3" xfId="31131" xr:uid="{662FD8D7-DFD7-440E-A6E7-090C85100E34}"/>
    <cellStyle name="Currency 5 3 3 4 4" xfId="14139" xr:uid="{1C6683D1-B8C7-4D94-9E84-89BCAB5C6A4F}"/>
    <cellStyle name="Currency 5 3 3 4 4 2" xfId="36795" xr:uid="{7232ABCF-05DE-41E4-AAF5-CD62AE9D7EAA}"/>
    <cellStyle name="Currency 5 3 3 4 5" xfId="25467" xr:uid="{15E0C56A-9761-4300-BA1E-F03A757F4B99}"/>
    <cellStyle name="Currency 5 3 3 5" xfId="3130" xr:uid="{44188B53-2C39-4C00-90C6-9506AC6FE077}"/>
    <cellStyle name="Currency 5 3 3 5 2" xfId="8794" xr:uid="{D675FEEB-694A-4047-A901-90DE2117FC0C}"/>
    <cellStyle name="Currency 5 3 3 5 2 2" xfId="20122" xr:uid="{7C47C0E7-2BCC-407C-9FCD-88D42A0298B7}"/>
    <cellStyle name="Currency 5 3 3 5 2 2 2" xfId="42778" xr:uid="{3E08EE08-F584-4272-93CF-35503225A1B1}"/>
    <cellStyle name="Currency 5 3 3 5 2 3" xfId="31450" xr:uid="{94B21A12-3F67-40BE-8525-0650832D678F}"/>
    <cellStyle name="Currency 5 3 3 5 3" xfId="14458" xr:uid="{29FF7D04-45E7-4967-8DD3-203F5E4CE167}"/>
    <cellStyle name="Currency 5 3 3 5 3 2" xfId="37114" xr:uid="{EA923B24-A9DB-4384-9F1D-17184D844B09}"/>
    <cellStyle name="Currency 5 3 3 5 4" xfId="25786" xr:uid="{FFFC6C3E-9F78-4846-975C-02FFA7E11EF1}"/>
    <cellStyle name="Currency 5 3 3 6" xfId="5962" xr:uid="{7BA586EB-AFB7-4EFE-A35D-D02BD1055548}"/>
    <cellStyle name="Currency 5 3 3 6 2" xfId="17290" xr:uid="{CD53E59D-32CB-46A4-B053-F6957EFFA610}"/>
    <cellStyle name="Currency 5 3 3 6 2 2" xfId="39946" xr:uid="{3AD15B1E-6983-41A7-94E6-8C5BB5A385EB}"/>
    <cellStyle name="Currency 5 3 3 6 3" xfId="28618" xr:uid="{263C74E9-1069-4A62-924F-1EE7A4132521}"/>
    <cellStyle name="Currency 5 3 3 7" xfId="11626" xr:uid="{16340CA9-7C01-44F6-B658-A6C8D30CF689}"/>
    <cellStyle name="Currency 5 3 3 7 2" xfId="34282" xr:uid="{A2E0C52B-7BA6-4B4F-8C6C-A7132F61402B}"/>
    <cellStyle name="Currency 5 3 3 8" xfId="22954" xr:uid="{601D240C-F94C-485B-812F-38E48D5C9962}"/>
    <cellStyle name="Currency 5 3 4" xfId="474" xr:uid="{EC718587-DDCE-4F22-A89C-34B558E54F2E}"/>
    <cellStyle name="Currency 5 3 4 2" xfId="1178" xr:uid="{7F284DD5-7F2E-470C-BC2B-2940AB8DC77F}"/>
    <cellStyle name="Currency 5 3 4 2 2" xfId="2812" xr:uid="{985F9212-E3BF-4321-BB3A-2EE87DDEF944}"/>
    <cellStyle name="Currency 5 3 4 2 2 2" xfId="5644" xr:uid="{DE6466BD-C2DA-4F3E-81F5-BC05D83C8FAE}"/>
    <cellStyle name="Currency 5 3 4 2 2 2 2" xfId="11308" xr:uid="{0E3E2E6E-F0E6-4309-B0A8-3967CB52143C}"/>
    <cellStyle name="Currency 5 3 4 2 2 2 2 2" xfId="22636" xr:uid="{8DCC0016-8EE3-4C82-B052-6D6932D3B557}"/>
    <cellStyle name="Currency 5 3 4 2 2 2 2 2 2" xfId="45292" xr:uid="{E418BEBD-5128-4091-A586-82EC2E9CDD38}"/>
    <cellStyle name="Currency 5 3 4 2 2 2 2 3" xfId="33964" xr:uid="{6A755A99-3B22-4D02-A0F6-8818B30BDC5F}"/>
    <cellStyle name="Currency 5 3 4 2 2 2 3" xfId="16972" xr:uid="{5578A5CE-7BD4-41C9-A4FD-622BE129BB1E}"/>
    <cellStyle name="Currency 5 3 4 2 2 2 3 2" xfId="39628" xr:uid="{E63892C1-7E32-4293-9CD8-A146A4400FA8}"/>
    <cellStyle name="Currency 5 3 4 2 2 2 4" xfId="28300" xr:uid="{9C47A9F4-0F74-47AE-AED3-4CB6CE6DBC2F}"/>
    <cellStyle name="Currency 5 3 4 2 2 3" xfId="8476" xr:uid="{B0F8ED7F-C87A-4D7C-937B-C0E6FED9AD24}"/>
    <cellStyle name="Currency 5 3 4 2 2 3 2" xfId="19804" xr:uid="{D8346355-DD62-4BED-A89D-AC116140FA6C}"/>
    <cellStyle name="Currency 5 3 4 2 2 3 2 2" xfId="42460" xr:uid="{29F2AA51-BAA4-4BBC-B91F-DD2EBA1E9261}"/>
    <cellStyle name="Currency 5 3 4 2 2 3 3" xfId="31132" xr:uid="{04312A01-C4F0-470E-A86A-8859498A69B8}"/>
    <cellStyle name="Currency 5 3 4 2 2 4" xfId="14140" xr:uid="{ECEDCFB1-5362-4597-991D-3EBDC22301FE}"/>
    <cellStyle name="Currency 5 3 4 2 2 4 2" xfId="36796" xr:uid="{02C2CE2A-4901-444D-9A16-107E5FD0C698}"/>
    <cellStyle name="Currency 5 3 4 2 2 5" xfId="25468" xr:uid="{BB4B7C4D-46C4-4ED1-8C27-74D19B982FD2}"/>
    <cellStyle name="Currency 5 3 4 2 3" xfId="4010" xr:uid="{F6FBE310-EE52-490C-B458-7C40A7D2289B}"/>
    <cellStyle name="Currency 5 3 4 2 3 2" xfId="9674" xr:uid="{B297ECFE-DD97-46F1-A687-EC3AC5685830}"/>
    <cellStyle name="Currency 5 3 4 2 3 2 2" xfId="21002" xr:uid="{625BB05C-59A8-4120-A20C-867764CE1067}"/>
    <cellStyle name="Currency 5 3 4 2 3 2 2 2" xfId="43658" xr:uid="{C2FDEADD-B7C1-488E-8A8D-64A4FF316971}"/>
    <cellStyle name="Currency 5 3 4 2 3 2 3" xfId="32330" xr:uid="{087AC6F0-B00B-4B88-8683-2A8BD57C5882}"/>
    <cellStyle name="Currency 5 3 4 2 3 3" xfId="15338" xr:uid="{76483A32-DBF1-494F-ACF8-4B2BA16E4257}"/>
    <cellStyle name="Currency 5 3 4 2 3 3 2" xfId="37994" xr:uid="{F49C5AE2-5209-4C6A-896B-D7D75FE720B1}"/>
    <cellStyle name="Currency 5 3 4 2 3 4" xfId="26666" xr:uid="{3C9120DA-0350-45DF-8116-F0F181CA20EB}"/>
    <cellStyle name="Currency 5 3 4 2 4" xfId="6842" xr:uid="{23BFB16A-D3C4-4F10-9893-1ACC90F8EC99}"/>
    <cellStyle name="Currency 5 3 4 2 4 2" xfId="18170" xr:uid="{50AED410-9E83-40FE-BA6F-71EEA05DB60E}"/>
    <cellStyle name="Currency 5 3 4 2 4 2 2" xfId="40826" xr:uid="{5F110117-E74A-40A9-A795-6C3DE3A2323B}"/>
    <cellStyle name="Currency 5 3 4 2 4 3" xfId="29498" xr:uid="{DEE2EDCD-6A26-41D9-9C71-19A48C471753}"/>
    <cellStyle name="Currency 5 3 4 2 5" xfId="12506" xr:uid="{3EE617E0-ADD3-41CB-BD04-6CB010C78B4E}"/>
    <cellStyle name="Currency 5 3 4 2 5 2" xfId="35162" xr:uid="{6492EBCF-961B-488B-9068-63C57C1FAAB0}"/>
    <cellStyle name="Currency 5 3 4 2 6" xfId="23834" xr:uid="{BCBAEF8E-EC73-467F-8E9E-24F1C6486AA2}"/>
    <cellStyle name="Currency 5 3 4 3" xfId="2813" xr:uid="{B61BBAC1-E69C-4BC4-85A6-D5810F912038}"/>
    <cellStyle name="Currency 5 3 4 3 2" xfId="5645" xr:uid="{DA7E84D5-0DDD-45A5-98CA-767D9940E7C9}"/>
    <cellStyle name="Currency 5 3 4 3 2 2" xfId="11309" xr:uid="{8C040DE7-2073-43B3-AF5A-7A5E0F1DF39C}"/>
    <cellStyle name="Currency 5 3 4 3 2 2 2" xfId="22637" xr:uid="{ED9E25CE-2C29-4DE9-A2BB-59018A910D34}"/>
    <cellStyle name="Currency 5 3 4 3 2 2 2 2" xfId="45293" xr:uid="{D1BE445D-713E-46F2-9DD0-67F0831D8342}"/>
    <cellStyle name="Currency 5 3 4 3 2 2 3" xfId="33965" xr:uid="{87D652CD-125D-4F42-9AD6-69755555AD7C}"/>
    <cellStyle name="Currency 5 3 4 3 2 3" xfId="16973" xr:uid="{93C3D9C8-5640-4436-8E5E-A2FCA321911D}"/>
    <cellStyle name="Currency 5 3 4 3 2 3 2" xfId="39629" xr:uid="{FF3683BA-77BE-48A7-B184-74FCD4BFCE59}"/>
    <cellStyle name="Currency 5 3 4 3 2 4" xfId="28301" xr:uid="{271676A5-633F-46B3-B030-EC00179FCB66}"/>
    <cellStyle name="Currency 5 3 4 3 3" xfId="8477" xr:uid="{EE7788C6-5B69-4322-AEAF-29E63E9BEE52}"/>
    <cellStyle name="Currency 5 3 4 3 3 2" xfId="19805" xr:uid="{0E5F6442-A7CB-469A-B543-F3D4826D9175}"/>
    <cellStyle name="Currency 5 3 4 3 3 2 2" xfId="42461" xr:uid="{93F86DFE-555B-4994-BC37-82895C46879C}"/>
    <cellStyle name="Currency 5 3 4 3 3 3" xfId="31133" xr:uid="{2F895277-1221-4618-928F-F9F3A93337BF}"/>
    <cellStyle name="Currency 5 3 4 3 4" xfId="14141" xr:uid="{0F95C447-CAC5-4A35-A220-07FB5166FC89}"/>
    <cellStyle name="Currency 5 3 4 3 4 2" xfId="36797" xr:uid="{90BBA072-7401-465D-8F0B-C2A774B118D6}"/>
    <cellStyle name="Currency 5 3 4 3 5" xfId="25469" xr:uid="{15652285-8D6D-4DB6-9C62-434449369DE0}"/>
    <cellStyle name="Currency 5 3 4 4" xfId="3306" xr:uid="{88479462-7212-41D4-965D-33379E3CB035}"/>
    <cellStyle name="Currency 5 3 4 4 2" xfId="8970" xr:uid="{8EC89AD4-F94D-47AD-B9BC-FDE751CBB4D2}"/>
    <cellStyle name="Currency 5 3 4 4 2 2" xfId="20298" xr:uid="{1F3A5A9E-DD57-497D-949E-2B6BD097BA2F}"/>
    <cellStyle name="Currency 5 3 4 4 2 2 2" xfId="42954" xr:uid="{B97FACB3-64AD-4460-97A0-927FFE7E8A3C}"/>
    <cellStyle name="Currency 5 3 4 4 2 3" xfId="31626" xr:uid="{A9FD1102-C764-41A2-852F-0C637463626C}"/>
    <cellStyle name="Currency 5 3 4 4 3" xfId="14634" xr:uid="{D90D12BA-B797-4467-8534-5E93EEF89378}"/>
    <cellStyle name="Currency 5 3 4 4 3 2" xfId="37290" xr:uid="{469D7DA2-5AA3-4CC1-8D05-5B7D53BDDE44}"/>
    <cellStyle name="Currency 5 3 4 4 4" xfId="25962" xr:uid="{0296C8B9-9E61-4249-B69D-6EF57074AB80}"/>
    <cellStyle name="Currency 5 3 4 5" xfId="6138" xr:uid="{5DBE1228-350D-4154-A935-97A445F19BEE}"/>
    <cellStyle name="Currency 5 3 4 5 2" xfId="17466" xr:uid="{6D13AE5A-97A5-49BE-8A4C-9C42293EF8DD}"/>
    <cellStyle name="Currency 5 3 4 5 2 2" xfId="40122" xr:uid="{DA8BA0A6-CE10-45F6-8133-02F59D27203A}"/>
    <cellStyle name="Currency 5 3 4 5 3" xfId="28794" xr:uid="{AD9560A2-F0D1-4BF2-B123-E54926259F42}"/>
    <cellStyle name="Currency 5 3 4 6" xfId="11802" xr:uid="{8823348D-9136-48C2-8953-01B1BEA04355}"/>
    <cellStyle name="Currency 5 3 4 6 2" xfId="34458" xr:uid="{4D697077-3995-42FA-B593-C71EE35D74B2}"/>
    <cellStyle name="Currency 5 3 4 7" xfId="23130" xr:uid="{D2E5CD9E-BA16-4C44-8F7A-CA70BBAAB2E7}"/>
    <cellStyle name="Currency 5 3 5" xfId="826" xr:uid="{917743E7-D30B-425E-A21A-BC39E06D00D0}"/>
    <cellStyle name="Currency 5 3 5 2" xfId="2814" xr:uid="{85EEEFF0-2412-47E4-8177-D1793F808574}"/>
    <cellStyle name="Currency 5 3 5 2 2" xfId="5646" xr:uid="{44C3D189-89D1-4052-A118-CEC50E073727}"/>
    <cellStyle name="Currency 5 3 5 2 2 2" xfId="11310" xr:uid="{611B3519-F69B-4771-BDF0-DEE503E008A8}"/>
    <cellStyle name="Currency 5 3 5 2 2 2 2" xfId="22638" xr:uid="{1E5DB02E-E616-4ACE-B6DD-C264D8BB2453}"/>
    <cellStyle name="Currency 5 3 5 2 2 2 2 2" xfId="45294" xr:uid="{375C2940-566A-45F9-8597-E32C2DBB505D}"/>
    <cellStyle name="Currency 5 3 5 2 2 2 3" xfId="33966" xr:uid="{902399AA-7583-473B-BB9A-930AF433F50F}"/>
    <cellStyle name="Currency 5 3 5 2 2 3" xfId="16974" xr:uid="{C38D5BDD-B45E-409D-B3FA-AAE5B471DE8E}"/>
    <cellStyle name="Currency 5 3 5 2 2 3 2" xfId="39630" xr:uid="{4B7D790D-F72B-4684-8617-D7C06286C8C7}"/>
    <cellStyle name="Currency 5 3 5 2 2 4" xfId="28302" xr:uid="{BE09C031-038F-426F-86BD-E8532668E59D}"/>
    <cellStyle name="Currency 5 3 5 2 3" xfId="8478" xr:uid="{ABF4539C-997D-4086-A030-336A4568E1A5}"/>
    <cellStyle name="Currency 5 3 5 2 3 2" xfId="19806" xr:uid="{1CB47BF2-A1E9-48F8-A615-188A3F3FA854}"/>
    <cellStyle name="Currency 5 3 5 2 3 2 2" xfId="42462" xr:uid="{AC4AEF53-3328-4BDF-8C1E-B94FF6A1FAC2}"/>
    <cellStyle name="Currency 5 3 5 2 3 3" xfId="31134" xr:uid="{50A4D7A1-F7B4-4FF6-9FD8-D20E63EBA3DB}"/>
    <cellStyle name="Currency 5 3 5 2 4" xfId="14142" xr:uid="{06033C80-2F94-436B-AF9D-4141E993B5D5}"/>
    <cellStyle name="Currency 5 3 5 2 4 2" xfId="36798" xr:uid="{F7865849-E9B3-4335-A7AC-EE6E80D60D90}"/>
    <cellStyle name="Currency 5 3 5 2 5" xfId="25470" xr:uid="{48609DF3-1D8B-4182-9323-82ED9AC1E660}"/>
    <cellStyle name="Currency 5 3 5 3" xfId="3658" xr:uid="{56DCDAF2-9042-48CA-BDC9-8BF012DD7431}"/>
    <cellStyle name="Currency 5 3 5 3 2" xfId="9322" xr:uid="{56D2B75A-44EF-40F6-93BB-E74AA4E018AA}"/>
    <cellStyle name="Currency 5 3 5 3 2 2" xfId="20650" xr:uid="{52972F40-2371-44C9-8FA3-F19630542A42}"/>
    <cellStyle name="Currency 5 3 5 3 2 2 2" xfId="43306" xr:uid="{76A0A8D8-CD3C-4831-AD9D-A19034D08E31}"/>
    <cellStyle name="Currency 5 3 5 3 2 3" xfId="31978" xr:uid="{2F72B441-8B60-441D-BFD9-F164FD346DDF}"/>
    <cellStyle name="Currency 5 3 5 3 3" xfId="14986" xr:uid="{FDF4B9AC-304A-4B64-8158-CBCB3E9FA022}"/>
    <cellStyle name="Currency 5 3 5 3 3 2" xfId="37642" xr:uid="{49647A8C-7B20-4C34-A23E-01540B273660}"/>
    <cellStyle name="Currency 5 3 5 3 4" xfId="26314" xr:uid="{CB9AF888-D52E-4EE0-B861-1AACB84BD657}"/>
    <cellStyle name="Currency 5 3 5 4" xfId="6490" xr:uid="{BA16B259-9181-49F0-87D7-8F8142F99F0C}"/>
    <cellStyle name="Currency 5 3 5 4 2" xfId="17818" xr:uid="{C89232A1-DA40-439C-9F3C-95BEA2E55B42}"/>
    <cellStyle name="Currency 5 3 5 4 2 2" xfId="40474" xr:uid="{A201F1CF-D401-4F9F-949D-244EF7DE213D}"/>
    <cellStyle name="Currency 5 3 5 4 3" xfId="29146" xr:uid="{75876846-5221-4E25-8EE4-7ADE8C37AFDD}"/>
    <cellStyle name="Currency 5 3 5 5" xfId="12154" xr:uid="{39296F3B-F928-4B89-9F56-CAB6187809DA}"/>
    <cellStyle name="Currency 5 3 5 5 2" xfId="34810" xr:uid="{B3FA53E2-0044-44FA-ADFA-61D0CEF791A6}"/>
    <cellStyle name="Currency 5 3 5 6" xfId="23482" xr:uid="{6D435669-A51B-4736-B466-AF84B79E1700}"/>
    <cellStyle name="Currency 5 3 6" xfId="2815" xr:uid="{CCFFF6C3-6F0C-4EF1-B327-869906E5A8EA}"/>
    <cellStyle name="Currency 5 3 6 2" xfId="5647" xr:uid="{3C020785-FC93-4384-91CD-E14ED97DDB63}"/>
    <cellStyle name="Currency 5 3 6 2 2" xfId="11311" xr:uid="{983A20D2-742C-4DC4-AF06-1364C9A9BFA0}"/>
    <cellStyle name="Currency 5 3 6 2 2 2" xfId="22639" xr:uid="{C0B5BB40-C82F-4400-B003-434EC8EAAA87}"/>
    <cellStyle name="Currency 5 3 6 2 2 2 2" xfId="45295" xr:uid="{235BE421-F8FF-4D31-B912-B9DB764C70BA}"/>
    <cellStyle name="Currency 5 3 6 2 2 3" xfId="33967" xr:uid="{7FAAAB7E-BC97-462B-AB6F-4AE3CC3FF62C}"/>
    <cellStyle name="Currency 5 3 6 2 3" xfId="16975" xr:uid="{51F37195-6EF1-45DB-A6DC-E717F0CC0338}"/>
    <cellStyle name="Currency 5 3 6 2 3 2" xfId="39631" xr:uid="{DA4DE522-DDD2-49DE-B1C4-9D84DB64C50B}"/>
    <cellStyle name="Currency 5 3 6 2 4" xfId="28303" xr:uid="{455602E1-15C4-4737-9C28-FFF665A9DFEC}"/>
    <cellStyle name="Currency 5 3 6 3" xfId="8479" xr:uid="{234E3DD9-78D3-455E-9757-C669A8737FDA}"/>
    <cellStyle name="Currency 5 3 6 3 2" xfId="19807" xr:uid="{0CE2F4E9-8399-4641-B650-AD673B3D1565}"/>
    <cellStyle name="Currency 5 3 6 3 2 2" xfId="42463" xr:uid="{1EE4861E-CAE9-4836-94DD-B02C4F00D7C0}"/>
    <cellStyle name="Currency 5 3 6 3 3" xfId="31135" xr:uid="{2CE21E79-5B96-47F7-AD5C-AE008592A214}"/>
    <cellStyle name="Currency 5 3 6 4" xfId="14143" xr:uid="{5544DEB1-5042-4659-957D-434748756C56}"/>
    <cellStyle name="Currency 5 3 6 4 2" xfId="36799" xr:uid="{6D0DA35C-7C4D-40BF-8E28-8B35544304BA}"/>
    <cellStyle name="Currency 5 3 6 5" xfId="25471" xr:uid="{781F6CE9-075E-4806-8691-0E895F8B6636}"/>
    <cellStyle name="Currency 5 3 7" xfId="2954" xr:uid="{DAD7AA8F-0261-4A7B-8C40-7859E1F878D8}"/>
    <cellStyle name="Currency 5 3 7 2" xfId="8618" xr:uid="{667F5801-DBAF-4981-B910-DBAC7B08EDBF}"/>
    <cellStyle name="Currency 5 3 7 2 2" xfId="19946" xr:uid="{AF25E42D-1432-4B65-8D64-6BF1E29359B4}"/>
    <cellStyle name="Currency 5 3 7 2 2 2" xfId="42602" xr:uid="{1BF6CED0-2C54-4BA4-BC5F-F81CB5A11972}"/>
    <cellStyle name="Currency 5 3 7 2 3" xfId="31274" xr:uid="{F1ADE127-3C3F-472B-BAEB-649B930137EE}"/>
    <cellStyle name="Currency 5 3 7 3" xfId="14282" xr:uid="{2159D353-FD2E-4ED1-BB53-4A6E038E2D1A}"/>
    <cellStyle name="Currency 5 3 7 3 2" xfId="36938" xr:uid="{62A7E3B8-92C9-4944-A506-CB7E17587B47}"/>
    <cellStyle name="Currency 5 3 7 4" xfId="25610" xr:uid="{04BBB57C-2045-41B9-89F0-842D7C551729}"/>
    <cellStyle name="Currency 5 3 8" xfId="5786" xr:uid="{F472AF87-B397-4891-928C-9522ECAA766C}"/>
    <cellStyle name="Currency 5 3 8 2" xfId="17114" xr:uid="{5EAB404D-B9DA-44EB-8860-0CD8D45228CA}"/>
    <cellStyle name="Currency 5 3 8 2 2" xfId="39770" xr:uid="{3F7C25D4-E6B9-4203-919F-DBB2040EB2C5}"/>
    <cellStyle name="Currency 5 3 8 3" xfId="28442" xr:uid="{D4AA7105-42B1-4891-8945-090E4272D784}"/>
    <cellStyle name="Currency 5 3 9" xfId="11450" xr:uid="{22CBCA86-622F-4D5A-956C-F6963CFD4510}"/>
    <cellStyle name="Currency 5 3 9 2" xfId="34106" xr:uid="{3FABD663-0497-4D38-9FEA-F7492238479C}"/>
    <cellStyle name="Currency 5 4" xfId="166" xr:uid="{43C6BE11-35EF-4AFC-8443-8B49FAFEC2F1}"/>
    <cellStyle name="Currency 5 4 2" xfId="342" xr:uid="{7C504051-881D-4872-AB4D-90EE9F630554}"/>
    <cellStyle name="Currency 5 4 2 2" xfId="694" xr:uid="{2692B75C-1621-4B78-9A8A-1A4B1276D716}"/>
    <cellStyle name="Currency 5 4 2 2 2" xfId="1398" xr:uid="{B5FE12B8-8A6E-4B4D-84EB-66F24C6293FD}"/>
    <cellStyle name="Currency 5 4 2 2 2 2" xfId="2816" xr:uid="{6A2D5AEC-3A4B-43C0-8334-9A46BEBD3DE8}"/>
    <cellStyle name="Currency 5 4 2 2 2 2 2" xfId="5648" xr:uid="{A46B0BBD-0AF6-4588-A249-785A69C61684}"/>
    <cellStyle name="Currency 5 4 2 2 2 2 2 2" xfId="11312" xr:uid="{A7644669-408A-4726-B334-D989EA91CA84}"/>
    <cellStyle name="Currency 5 4 2 2 2 2 2 2 2" xfId="22640" xr:uid="{047E4D02-CC96-462D-92B0-CDDFF56C4AEF}"/>
    <cellStyle name="Currency 5 4 2 2 2 2 2 2 2 2" xfId="45296" xr:uid="{C6EAA2FA-72C5-4C4A-BCC2-349D0EE055E9}"/>
    <cellStyle name="Currency 5 4 2 2 2 2 2 2 3" xfId="33968" xr:uid="{054198A2-CFF3-47E9-9A89-C75CE8F6856F}"/>
    <cellStyle name="Currency 5 4 2 2 2 2 2 3" xfId="16976" xr:uid="{70C6ECD9-E98F-4ED9-B3E0-568BA0E4BC98}"/>
    <cellStyle name="Currency 5 4 2 2 2 2 2 3 2" xfId="39632" xr:uid="{2011A3CA-FC0B-4C00-83A0-C54A9FF1079E}"/>
    <cellStyle name="Currency 5 4 2 2 2 2 2 4" xfId="28304" xr:uid="{102C01A3-242E-4851-8ADF-72599F9FB860}"/>
    <cellStyle name="Currency 5 4 2 2 2 2 3" xfId="8480" xr:uid="{EE878742-DBB1-4FF1-A285-969651948965}"/>
    <cellStyle name="Currency 5 4 2 2 2 2 3 2" xfId="19808" xr:uid="{CEE1F04F-8D23-4EEE-85FC-1495832DC3B6}"/>
    <cellStyle name="Currency 5 4 2 2 2 2 3 2 2" xfId="42464" xr:uid="{41B840BD-4E32-4F64-AC85-8AF5F7DB97AD}"/>
    <cellStyle name="Currency 5 4 2 2 2 2 3 3" xfId="31136" xr:uid="{F1A113AE-5FEB-4A95-A91F-F8B2B7AC69B1}"/>
    <cellStyle name="Currency 5 4 2 2 2 2 4" xfId="14144" xr:uid="{73989D49-A0BF-4FC1-B852-DA6624CD45F2}"/>
    <cellStyle name="Currency 5 4 2 2 2 2 4 2" xfId="36800" xr:uid="{B031D159-8B5C-4A12-B1A0-D650EA17E275}"/>
    <cellStyle name="Currency 5 4 2 2 2 2 5" xfId="25472" xr:uid="{33F0140E-A691-4EB3-9498-F5A675663F8E}"/>
    <cellStyle name="Currency 5 4 2 2 2 3" xfId="4230" xr:uid="{9675A309-B94C-4A49-ACCB-9B586D037901}"/>
    <cellStyle name="Currency 5 4 2 2 2 3 2" xfId="9894" xr:uid="{A4404B78-A917-4A25-9950-A40BF4F2DBDE}"/>
    <cellStyle name="Currency 5 4 2 2 2 3 2 2" xfId="21222" xr:uid="{EC5CB840-DE8D-4943-8D13-775A732F9C0D}"/>
    <cellStyle name="Currency 5 4 2 2 2 3 2 2 2" xfId="43878" xr:uid="{80D85824-342D-47F6-BE61-15DD8B1F53A8}"/>
    <cellStyle name="Currency 5 4 2 2 2 3 2 3" xfId="32550" xr:uid="{46E1C253-63C7-4009-AF15-9AC92EC6C6CC}"/>
    <cellStyle name="Currency 5 4 2 2 2 3 3" xfId="15558" xr:uid="{A82E612B-9B66-41F5-8D71-A4DDFD4E7F5F}"/>
    <cellStyle name="Currency 5 4 2 2 2 3 3 2" xfId="38214" xr:uid="{5A2B1010-E127-48B9-A0A0-71D2806B5718}"/>
    <cellStyle name="Currency 5 4 2 2 2 3 4" xfId="26886" xr:uid="{E3374591-D4EC-4608-BAB1-39178035937E}"/>
    <cellStyle name="Currency 5 4 2 2 2 4" xfId="7062" xr:uid="{16406FFE-6FAD-4954-9590-454D66A39085}"/>
    <cellStyle name="Currency 5 4 2 2 2 4 2" xfId="18390" xr:uid="{0906A04F-2D65-43CB-9BEE-2D56FD2CF9E9}"/>
    <cellStyle name="Currency 5 4 2 2 2 4 2 2" xfId="41046" xr:uid="{43D8B11F-5321-45F0-BA00-0560B0BB439D}"/>
    <cellStyle name="Currency 5 4 2 2 2 4 3" xfId="29718" xr:uid="{9DA05335-FCB2-4F0F-ADD9-17073FAB50B4}"/>
    <cellStyle name="Currency 5 4 2 2 2 5" xfId="12726" xr:uid="{C2375009-967D-41B8-8335-841C30632654}"/>
    <cellStyle name="Currency 5 4 2 2 2 5 2" xfId="35382" xr:uid="{9D6E9FF0-D553-46E8-88A3-2091351FCBD4}"/>
    <cellStyle name="Currency 5 4 2 2 2 6" xfId="24054" xr:uid="{2C08DBFC-B855-41C3-9886-9253CCAF1EFA}"/>
    <cellStyle name="Currency 5 4 2 2 3" xfId="2817" xr:uid="{7D7F1694-48CC-4F60-8BDE-13F982EE4F8C}"/>
    <cellStyle name="Currency 5 4 2 2 3 2" xfId="5649" xr:uid="{89E33843-E901-4721-BEF0-2F47F7318E31}"/>
    <cellStyle name="Currency 5 4 2 2 3 2 2" xfId="11313" xr:uid="{F15B5529-C382-4474-8344-000DEB8ECBB0}"/>
    <cellStyle name="Currency 5 4 2 2 3 2 2 2" xfId="22641" xr:uid="{08D655A5-50BE-4CC1-92BB-1D691B2A320C}"/>
    <cellStyle name="Currency 5 4 2 2 3 2 2 2 2" xfId="45297" xr:uid="{5DCD17D3-150B-4943-8278-A2468D888BAF}"/>
    <cellStyle name="Currency 5 4 2 2 3 2 2 3" xfId="33969" xr:uid="{54361CFE-2F38-44F6-8AB2-4D5EE50F45F5}"/>
    <cellStyle name="Currency 5 4 2 2 3 2 3" xfId="16977" xr:uid="{724DC71B-2CC0-48FB-B91F-2BF8F58DA002}"/>
    <cellStyle name="Currency 5 4 2 2 3 2 3 2" xfId="39633" xr:uid="{19E51B6E-6B40-4113-8CEE-85D884484B88}"/>
    <cellStyle name="Currency 5 4 2 2 3 2 4" xfId="28305" xr:uid="{A8E419B0-17F1-4FB5-BA70-0836E3E46A80}"/>
    <cellStyle name="Currency 5 4 2 2 3 3" xfId="8481" xr:uid="{8028910E-A1C0-4507-B4A9-660EE0C61AA4}"/>
    <cellStyle name="Currency 5 4 2 2 3 3 2" xfId="19809" xr:uid="{C46ACA1D-8969-42BF-9E47-7427125EE7E8}"/>
    <cellStyle name="Currency 5 4 2 2 3 3 2 2" xfId="42465" xr:uid="{732C1259-6CA8-4492-AEA6-51E7BC111C73}"/>
    <cellStyle name="Currency 5 4 2 2 3 3 3" xfId="31137" xr:uid="{104EB811-2579-4D0B-BB5A-C453C5973C10}"/>
    <cellStyle name="Currency 5 4 2 2 3 4" xfId="14145" xr:uid="{A116535D-53FD-4B22-8ADD-067681DA49A1}"/>
    <cellStyle name="Currency 5 4 2 2 3 4 2" xfId="36801" xr:uid="{644D0300-A1CF-413E-B30B-92E53326DEDA}"/>
    <cellStyle name="Currency 5 4 2 2 3 5" xfId="25473" xr:uid="{0371B224-7A6F-46C3-9FF6-ADAFF4C4F8EC}"/>
    <cellStyle name="Currency 5 4 2 2 4" xfId="3526" xr:uid="{A0C91698-B194-4994-BED5-D18CDC865D05}"/>
    <cellStyle name="Currency 5 4 2 2 4 2" xfId="9190" xr:uid="{2527A13E-F3CB-4AA0-9F46-483BB1DA3213}"/>
    <cellStyle name="Currency 5 4 2 2 4 2 2" xfId="20518" xr:uid="{FB03065A-7349-4CF1-8A3A-C103A79F1E0D}"/>
    <cellStyle name="Currency 5 4 2 2 4 2 2 2" xfId="43174" xr:uid="{A39BB1AD-F5FC-46DF-9673-DF3465CA915C}"/>
    <cellStyle name="Currency 5 4 2 2 4 2 3" xfId="31846" xr:uid="{292B65F5-D93C-45FF-A4F4-9DD35F77DCC5}"/>
    <cellStyle name="Currency 5 4 2 2 4 3" xfId="14854" xr:uid="{A28498EA-C9FB-42E9-9D1C-CE22FB67FD15}"/>
    <cellStyle name="Currency 5 4 2 2 4 3 2" xfId="37510" xr:uid="{88E7CFAD-B61D-492A-AB18-FD1AACEF2DB5}"/>
    <cellStyle name="Currency 5 4 2 2 4 4" xfId="26182" xr:uid="{62816684-7B46-40EF-9165-25B7AA508C78}"/>
    <cellStyle name="Currency 5 4 2 2 5" xfId="6358" xr:uid="{E16E7C31-9AE1-4ABF-A75B-940CBC26D0B2}"/>
    <cellStyle name="Currency 5 4 2 2 5 2" xfId="17686" xr:uid="{8942C929-69F3-4616-AA38-1BE66BF97BA9}"/>
    <cellStyle name="Currency 5 4 2 2 5 2 2" xfId="40342" xr:uid="{27FF3EA6-854E-444D-ADA3-5A406150ED5C}"/>
    <cellStyle name="Currency 5 4 2 2 5 3" xfId="29014" xr:uid="{1D30D13B-9103-4E21-81D5-5F97B4C21C8F}"/>
    <cellStyle name="Currency 5 4 2 2 6" xfId="12022" xr:uid="{80A3D123-0BF9-42DE-A941-9CDBFC1AA340}"/>
    <cellStyle name="Currency 5 4 2 2 6 2" xfId="34678" xr:uid="{16EA733D-1ECD-471D-AA87-DEB2F6F12D99}"/>
    <cellStyle name="Currency 5 4 2 2 7" xfId="23350" xr:uid="{56A0B22E-D9C2-41EB-B6C0-AB69E0FFFF4E}"/>
    <cellStyle name="Currency 5 4 2 3" xfId="1046" xr:uid="{FACF41FF-6DC4-47E9-9AA4-193BC20557B9}"/>
    <cellStyle name="Currency 5 4 2 3 2" xfId="2818" xr:uid="{A5CC51E1-A85C-4AE9-9749-25E43C95F1F6}"/>
    <cellStyle name="Currency 5 4 2 3 2 2" xfId="5650" xr:uid="{AA69DA4A-1A00-4E7C-AC07-CA805193C03A}"/>
    <cellStyle name="Currency 5 4 2 3 2 2 2" xfId="11314" xr:uid="{40A4F06C-AF4F-46B6-945C-9F047D8C0598}"/>
    <cellStyle name="Currency 5 4 2 3 2 2 2 2" xfId="22642" xr:uid="{DCFAC938-D8E5-4E83-A67A-0A347967C809}"/>
    <cellStyle name="Currency 5 4 2 3 2 2 2 2 2" xfId="45298" xr:uid="{BD330355-4D1D-4B01-B986-C6E9BD9159CF}"/>
    <cellStyle name="Currency 5 4 2 3 2 2 2 3" xfId="33970" xr:uid="{09C22E65-29FC-46AC-B309-405DE54C5C45}"/>
    <cellStyle name="Currency 5 4 2 3 2 2 3" xfId="16978" xr:uid="{56D6DC57-60CC-4BAB-A04F-64508D2F8CF9}"/>
    <cellStyle name="Currency 5 4 2 3 2 2 3 2" xfId="39634" xr:uid="{BCF0D33F-B755-4BC2-865A-74DA88EDBEF6}"/>
    <cellStyle name="Currency 5 4 2 3 2 2 4" xfId="28306" xr:uid="{B7B084FA-3C4F-4C30-91BB-C09651E2E5C2}"/>
    <cellStyle name="Currency 5 4 2 3 2 3" xfId="8482" xr:uid="{A070AA1F-63FC-499E-91B9-FA107A9C5D8F}"/>
    <cellStyle name="Currency 5 4 2 3 2 3 2" xfId="19810" xr:uid="{A1B1927A-D9AF-453B-B1C4-826C1713412A}"/>
    <cellStyle name="Currency 5 4 2 3 2 3 2 2" xfId="42466" xr:uid="{8F099D49-4A38-4473-993F-927F499C7FD2}"/>
    <cellStyle name="Currency 5 4 2 3 2 3 3" xfId="31138" xr:uid="{93241826-FA42-4716-BED5-E4D624B97863}"/>
    <cellStyle name="Currency 5 4 2 3 2 4" xfId="14146" xr:uid="{8D699F48-317E-433E-98F8-6105DCAA859B}"/>
    <cellStyle name="Currency 5 4 2 3 2 4 2" xfId="36802" xr:uid="{605FA967-5561-45AB-A6B6-9AC4BD8564C0}"/>
    <cellStyle name="Currency 5 4 2 3 2 5" xfId="25474" xr:uid="{84C46534-BE88-4052-948D-017122E2B126}"/>
    <cellStyle name="Currency 5 4 2 3 3" xfId="3878" xr:uid="{CCF68921-7163-4D9B-A9DE-48F3F394B8C5}"/>
    <cellStyle name="Currency 5 4 2 3 3 2" xfId="9542" xr:uid="{64C8C3E2-8810-43AA-BA65-9FBA85AAA1B1}"/>
    <cellStyle name="Currency 5 4 2 3 3 2 2" xfId="20870" xr:uid="{BBB0C9CA-B2FC-4A59-AD66-40B74EF47CCB}"/>
    <cellStyle name="Currency 5 4 2 3 3 2 2 2" xfId="43526" xr:uid="{F0F425B5-D18F-4C2E-865C-7920112B3448}"/>
    <cellStyle name="Currency 5 4 2 3 3 2 3" xfId="32198" xr:uid="{4E7CD8AC-6DAD-461C-AA17-16CFA940190D}"/>
    <cellStyle name="Currency 5 4 2 3 3 3" xfId="15206" xr:uid="{C27CE4B5-16F9-4B27-B040-55964C98F0FC}"/>
    <cellStyle name="Currency 5 4 2 3 3 3 2" xfId="37862" xr:uid="{CD1A1FCB-29F5-4DAA-B6B3-E8ECED5835B1}"/>
    <cellStyle name="Currency 5 4 2 3 3 4" xfId="26534" xr:uid="{EC2C3F27-FB7A-49B9-B3CE-6D7CF9AD2C04}"/>
    <cellStyle name="Currency 5 4 2 3 4" xfId="6710" xr:uid="{2348C9E1-60F5-4097-BFA2-C7814DF94802}"/>
    <cellStyle name="Currency 5 4 2 3 4 2" xfId="18038" xr:uid="{37AECD9F-2EC2-4591-8093-40E0140CFB77}"/>
    <cellStyle name="Currency 5 4 2 3 4 2 2" xfId="40694" xr:uid="{2A52AA66-CDB3-4031-B9D8-EA458BC53EA1}"/>
    <cellStyle name="Currency 5 4 2 3 4 3" xfId="29366" xr:uid="{978845BC-461F-4C33-8248-2D5E548595EA}"/>
    <cellStyle name="Currency 5 4 2 3 5" xfId="12374" xr:uid="{51EAD2B3-1473-452C-84E7-AEF4855EB31D}"/>
    <cellStyle name="Currency 5 4 2 3 5 2" xfId="35030" xr:uid="{50753C9D-5562-4A23-B253-F331D2CA6650}"/>
    <cellStyle name="Currency 5 4 2 3 6" xfId="23702" xr:uid="{2018574A-ED77-40DF-990F-D7CAF964371F}"/>
    <cellStyle name="Currency 5 4 2 4" xfId="2819" xr:uid="{FD70266C-6B0C-49A3-8DF2-CD9A82ABE4D4}"/>
    <cellStyle name="Currency 5 4 2 4 2" xfId="5651" xr:uid="{81147836-7CED-4FAB-9887-6D4DCDC2E204}"/>
    <cellStyle name="Currency 5 4 2 4 2 2" xfId="11315" xr:uid="{9C45A9EC-2E65-41E0-A3AE-57B64BEE3B6D}"/>
    <cellStyle name="Currency 5 4 2 4 2 2 2" xfId="22643" xr:uid="{8DB5C503-6FE4-42E6-A1F9-C67F41F9BCE6}"/>
    <cellStyle name="Currency 5 4 2 4 2 2 2 2" xfId="45299" xr:uid="{2591024F-EAD1-4440-8E0A-794DAFA49BDD}"/>
    <cellStyle name="Currency 5 4 2 4 2 2 3" xfId="33971" xr:uid="{215FB837-AD03-4C34-A623-14CC85231FB7}"/>
    <cellStyle name="Currency 5 4 2 4 2 3" xfId="16979" xr:uid="{6BAABC57-9213-4C6E-8E61-2A69AABE7AAB}"/>
    <cellStyle name="Currency 5 4 2 4 2 3 2" xfId="39635" xr:uid="{4D980554-9894-40D4-8B0A-8679D5EDB717}"/>
    <cellStyle name="Currency 5 4 2 4 2 4" xfId="28307" xr:uid="{902DE993-F3F9-4F3E-A201-2F5682D82AB1}"/>
    <cellStyle name="Currency 5 4 2 4 3" xfId="8483" xr:uid="{9C023BDC-9179-45FA-940A-6962C6B9817B}"/>
    <cellStyle name="Currency 5 4 2 4 3 2" xfId="19811" xr:uid="{03115FB3-1334-42A5-99D7-6AC7F328A037}"/>
    <cellStyle name="Currency 5 4 2 4 3 2 2" xfId="42467" xr:uid="{3675A109-E12A-446F-A4A7-EEC5540F5B60}"/>
    <cellStyle name="Currency 5 4 2 4 3 3" xfId="31139" xr:uid="{BBA35D4B-B233-4F9A-B8CF-1493FFF77DF5}"/>
    <cellStyle name="Currency 5 4 2 4 4" xfId="14147" xr:uid="{AB496191-67FE-401B-BA0F-EBCAD384357B}"/>
    <cellStyle name="Currency 5 4 2 4 4 2" xfId="36803" xr:uid="{EAAE6480-3918-4F72-A8A9-1687ABE4FEBB}"/>
    <cellStyle name="Currency 5 4 2 4 5" xfId="25475" xr:uid="{83B0896E-6126-459E-9157-39A59BBA5D65}"/>
    <cellStyle name="Currency 5 4 2 5" xfId="3174" xr:uid="{B73F8CD3-B3BB-499A-B1FE-55C6957F20DC}"/>
    <cellStyle name="Currency 5 4 2 5 2" xfId="8838" xr:uid="{EB8FF981-41D2-4BD8-B485-543059F01E36}"/>
    <cellStyle name="Currency 5 4 2 5 2 2" xfId="20166" xr:uid="{47259A74-6B6F-4A24-97B3-E9B19EFDB81B}"/>
    <cellStyle name="Currency 5 4 2 5 2 2 2" xfId="42822" xr:uid="{2270F66D-D1DC-4658-9E04-7049E4F53132}"/>
    <cellStyle name="Currency 5 4 2 5 2 3" xfId="31494" xr:uid="{3C8234A3-7BF8-4538-AFCB-C2BCD10F1DB7}"/>
    <cellStyle name="Currency 5 4 2 5 3" xfId="14502" xr:uid="{A9C420C1-02DB-4224-93F6-9A28646CE9E0}"/>
    <cellStyle name="Currency 5 4 2 5 3 2" xfId="37158" xr:uid="{8FD92B15-0880-4274-BCF5-F6839E009020}"/>
    <cellStyle name="Currency 5 4 2 5 4" xfId="25830" xr:uid="{A8AF603D-434A-423E-B2AF-CBD788434F59}"/>
    <cellStyle name="Currency 5 4 2 6" xfId="6006" xr:uid="{9DD6CDE9-A30C-4C40-9B69-3384EDA98B43}"/>
    <cellStyle name="Currency 5 4 2 6 2" xfId="17334" xr:uid="{190EF304-4A44-4DFC-90C3-199DF6F69232}"/>
    <cellStyle name="Currency 5 4 2 6 2 2" xfId="39990" xr:uid="{4A6E606F-EFC6-4F73-966F-3C67E9698DBB}"/>
    <cellStyle name="Currency 5 4 2 6 3" xfId="28662" xr:uid="{61952018-D2F7-4B52-A8A3-558539212D66}"/>
    <cellStyle name="Currency 5 4 2 7" xfId="11670" xr:uid="{C42DEC58-2BE0-4979-8290-BA6E23DCB42E}"/>
    <cellStyle name="Currency 5 4 2 7 2" xfId="34326" xr:uid="{5769000F-81C8-40D1-A8E0-166A3536ACC2}"/>
    <cellStyle name="Currency 5 4 2 8" xfId="22998" xr:uid="{2A5B2D7D-4930-4E67-8B7D-1B219D1560D3}"/>
    <cellStyle name="Currency 5 4 3" xfId="518" xr:uid="{3B76C24E-A13B-4D16-911B-E1F90100C8E0}"/>
    <cellStyle name="Currency 5 4 3 2" xfId="1222" xr:uid="{3AFFA64B-04A1-40C1-8917-321C792B53B3}"/>
    <cellStyle name="Currency 5 4 3 2 2" xfId="2820" xr:uid="{B5528F8A-3B63-4DCE-883C-3B64D82F117F}"/>
    <cellStyle name="Currency 5 4 3 2 2 2" xfId="5652" xr:uid="{2E792C71-7748-4DDA-AF1A-4822289B2AAB}"/>
    <cellStyle name="Currency 5 4 3 2 2 2 2" xfId="11316" xr:uid="{E8D60440-3F6F-48CB-9E82-B1271B37CD43}"/>
    <cellStyle name="Currency 5 4 3 2 2 2 2 2" xfId="22644" xr:uid="{04784DFE-49A6-45E9-924D-8BB012D6DA0C}"/>
    <cellStyle name="Currency 5 4 3 2 2 2 2 2 2" xfId="45300" xr:uid="{704DB5F9-0BD3-4CE4-91AF-109DE25E08BF}"/>
    <cellStyle name="Currency 5 4 3 2 2 2 2 3" xfId="33972" xr:uid="{729874CA-EFCE-4DF2-8B44-1D0F89EC66A7}"/>
    <cellStyle name="Currency 5 4 3 2 2 2 3" xfId="16980" xr:uid="{1B8A2864-76E9-44EA-8222-C67A200FA4E6}"/>
    <cellStyle name="Currency 5 4 3 2 2 2 3 2" xfId="39636" xr:uid="{4313A308-A7C9-452C-A944-C7E90BB71975}"/>
    <cellStyle name="Currency 5 4 3 2 2 2 4" xfId="28308" xr:uid="{16ED9C0B-8029-4586-8837-1FD3296F7310}"/>
    <cellStyle name="Currency 5 4 3 2 2 3" xfId="8484" xr:uid="{F8BE1829-9DD3-440C-B0E8-1519FC9BAF3A}"/>
    <cellStyle name="Currency 5 4 3 2 2 3 2" xfId="19812" xr:uid="{2A90DD5D-E0DB-42A1-8C15-05964DCF657B}"/>
    <cellStyle name="Currency 5 4 3 2 2 3 2 2" xfId="42468" xr:uid="{9FAB4495-7F8F-425F-9F00-9CEF0702C85F}"/>
    <cellStyle name="Currency 5 4 3 2 2 3 3" xfId="31140" xr:uid="{7A1DB5F7-E38F-4A94-8FEA-BFE04E55400F}"/>
    <cellStyle name="Currency 5 4 3 2 2 4" xfId="14148" xr:uid="{DC96DC13-9A54-4023-883C-CFBB7AB244AE}"/>
    <cellStyle name="Currency 5 4 3 2 2 4 2" xfId="36804" xr:uid="{F3992028-DA69-41DC-BBC5-3F126999081C}"/>
    <cellStyle name="Currency 5 4 3 2 2 5" xfId="25476" xr:uid="{36DB244E-9C7B-4C6A-8810-021AF2BEA8B8}"/>
    <cellStyle name="Currency 5 4 3 2 3" xfId="4054" xr:uid="{2AA09E86-C443-4535-80A3-991080CFAB66}"/>
    <cellStyle name="Currency 5 4 3 2 3 2" xfId="9718" xr:uid="{D309772D-F6C9-4414-AC0B-9D320A698D78}"/>
    <cellStyle name="Currency 5 4 3 2 3 2 2" xfId="21046" xr:uid="{937F529F-B1EA-4DB1-9CC6-EF13B5A5E148}"/>
    <cellStyle name="Currency 5 4 3 2 3 2 2 2" xfId="43702" xr:uid="{BA2A342B-F13F-4E6C-830C-A675A40587DE}"/>
    <cellStyle name="Currency 5 4 3 2 3 2 3" xfId="32374" xr:uid="{099E1F31-7F8E-46E8-848B-78771CFCC4D7}"/>
    <cellStyle name="Currency 5 4 3 2 3 3" xfId="15382" xr:uid="{3B674573-D8BE-43DE-90ED-B52FAC4C5746}"/>
    <cellStyle name="Currency 5 4 3 2 3 3 2" xfId="38038" xr:uid="{AC8208AD-4396-4582-A320-9D639875BD77}"/>
    <cellStyle name="Currency 5 4 3 2 3 4" xfId="26710" xr:uid="{620E79F5-BDE6-47D3-B5A9-35A095A969A4}"/>
    <cellStyle name="Currency 5 4 3 2 4" xfId="6886" xr:uid="{3F405B07-D7F0-4250-9A9D-AACA4926EA0D}"/>
    <cellStyle name="Currency 5 4 3 2 4 2" xfId="18214" xr:uid="{252D5CF8-7CB8-4C7B-9C83-1AE21CF5185A}"/>
    <cellStyle name="Currency 5 4 3 2 4 2 2" xfId="40870" xr:uid="{D9CF4D2D-4F0E-4C85-B217-6E6A8A0BD5BE}"/>
    <cellStyle name="Currency 5 4 3 2 4 3" xfId="29542" xr:uid="{0A6C2C89-6BCF-468A-AB46-83A16DEAF43B}"/>
    <cellStyle name="Currency 5 4 3 2 5" xfId="12550" xr:uid="{7DF2C682-C3E1-4457-B3C2-3E3C408E6037}"/>
    <cellStyle name="Currency 5 4 3 2 5 2" xfId="35206" xr:uid="{FF2E7546-4138-42C4-B903-6A7F19542C04}"/>
    <cellStyle name="Currency 5 4 3 2 6" xfId="23878" xr:uid="{DD4C3B4B-7766-4E55-AAA6-53DF65A935A9}"/>
    <cellStyle name="Currency 5 4 3 3" xfId="2821" xr:uid="{99F63423-52E4-40D0-9BBA-3CBCB3688902}"/>
    <cellStyle name="Currency 5 4 3 3 2" xfId="5653" xr:uid="{E84F35A6-1A38-4068-A774-5C2765A2A08A}"/>
    <cellStyle name="Currency 5 4 3 3 2 2" xfId="11317" xr:uid="{3CE0DFCE-B18E-4A9E-8F12-9B7D0F2CBF73}"/>
    <cellStyle name="Currency 5 4 3 3 2 2 2" xfId="22645" xr:uid="{EB95B249-7FB7-4C5D-9E95-22B87BB4118D}"/>
    <cellStyle name="Currency 5 4 3 3 2 2 2 2" xfId="45301" xr:uid="{A893BD72-5D9D-47BB-9397-736E38B03F06}"/>
    <cellStyle name="Currency 5 4 3 3 2 2 3" xfId="33973" xr:uid="{02E5C6CD-A625-44F7-BDCC-F08037F6E7BE}"/>
    <cellStyle name="Currency 5 4 3 3 2 3" xfId="16981" xr:uid="{2F0C5AC3-9496-4B0E-8C41-80F062DA6571}"/>
    <cellStyle name="Currency 5 4 3 3 2 3 2" xfId="39637" xr:uid="{B6B7F68E-F411-43C8-BB6A-992E9B67B4EC}"/>
    <cellStyle name="Currency 5 4 3 3 2 4" xfId="28309" xr:uid="{51ACC3C7-4735-4FB7-A657-E0E2E18A94DF}"/>
    <cellStyle name="Currency 5 4 3 3 3" xfId="8485" xr:uid="{06A9A6B3-ED00-4E7D-A20A-A8880B0E4E55}"/>
    <cellStyle name="Currency 5 4 3 3 3 2" xfId="19813" xr:uid="{E05C71B9-4BCB-4A74-834A-296D9C79599C}"/>
    <cellStyle name="Currency 5 4 3 3 3 2 2" xfId="42469" xr:uid="{186AB330-50FF-44AB-99A0-A29E3607F8CC}"/>
    <cellStyle name="Currency 5 4 3 3 3 3" xfId="31141" xr:uid="{5133F66A-13BB-4BFE-9E00-A8DFDEB879E6}"/>
    <cellStyle name="Currency 5 4 3 3 4" xfId="14149" xr:uid="{CF057F66-A46A-4CBC-8E10-223785D2D087}"/>
    <cellStyle name="Currency 5 4 3 3 4 2" xfId="36805" xr:uid="{AD13DED3-5491-495B-A198-EB0CA54EB5E2}"/>
    <cellStyle name="Currency 5 4 3 3 5" xfId="25477" xr:uid="{1C7576AC-A7E5-4152-8DC6-851CDAEBA319}"/>
    <cellStyle name="Currency 5 4 3 4" xfId="3350" xr:uid="{8CB7CB51-313D-4E5A-A14E-B2ECC5EECBD4}"/>
    <cellStyle name="Currency 5 4 3 4 2" xfId="9014" xr:uid="{A98DC598-7E07-4B4A-B5B6-2F71E51C3270}"/>
    <cellStyle name="Currency 5 4 3 4 2 2" xfId="20342" xr:uid="{77821D7D-C299-413C-B4EE-70570D5E9003}"/>
    <cellStyle name="Currency 5 4 3 4 2 2 2" xfId="42998" xr:uid="{D3A995D9-644A-4FCC-A0D0-A6923FF8A0B4}"/>
    <cellStyle name="Currency 5 4 3 4 2 3" xfId="31670" xr:uid="{3D1A6F15-D8BF-4947-A7BD-43C31D80E749}"/>
    <cellStyle name="Currency 5 4 3 4 3" xfId="14678" xr:uid="{F5C41573-B0CC-47F6-B24F-564FFBEC2372}"/>
    <cellStyle name="Currency 5 4 3 4 3 2" xfId="37334" xr:uid="{2840BEC3-CD2F-4AB4-9E30-4C4940B1D2D9}"/>
    <cellStyle name="Currency 5 4 3 4 4" xfId="26006" xr:uid="{27E129B3-9D53-4151-936B-F8AE6B1C08C5}"/>
    <cellStyle name="Currency 5 4 3 5" xfId="6182" xr:uid="{DE639141-688F-4E89-A108-C62FF9981CC1}"/>
    <cellStyle name="Currency 5 4 3 5 2" xfId="17510" xr:uid="{6142AE1C-9EBD-4779-9046-616DEC884D2A}"/>
    <cellStyle name="Currency 5 4 3 5 2 2" xfId="40166" xr:uid="{FFEE09DB-CD1B-46A1-9CC9-0658FE40A8E0}"/>
    <cellStyle name="Currency 5 4 3 5 3" xfId="28838" xr:uid="{8C4EE059-EF4C-4514-8E3D-1E74C1128463}"/>
    <cellStyle name="Currency 5 4 3 6" xfId="11846" xr:uid="{9430784B-5149-4AD1-8183-6BF1164A1131}"/>
    <cellStyle name="Currency 5 4 3 6 2" xfId="34502" xr:uid="{287BA8CF-5DD5-4977-A020-EB776ADB0D86}"/>
    <cellStyle name="Currency 5 4 3 7" xfId="23174" xr:uid="{406D2C3E-57C6-4240-A080-4FF9DFDA816F}"/>
    <cellStyle name="Currency 5 4 4" xfId="870" xr:uid="{6A6FB3F7-1609-42D9-8365-7EBE5DC42AF3}"/>
    <cellStyle name="Currency 5 4 4 2" xfId="2822" xr:uid="{77DB1AF6-EC14-4D22-BF4A-B8B19DDE9295}"/>
    <cellStyle name="Currency 5 4 4 2 2" xfId="5654" xr:uid="{63A5A76F-C9BC-444F-B187-E2F3D924D48A}"/>
    <cellStyle name="Currency 5 4 4 2 2 2" xfId="11318" xr:uid="{7F66189D-AB31-4FDA-BF17-4AAEFEC18204}"/>
    <cellStyle name="Currency 5 4 4 2 2 2 2" xfId="22646" xr:uid="{C7478AAB-A3CF-45C2-BF91-2159B55C524E}"/>
    <cellStyle name="Currency 5 4 4 2 2 2 2 2" xfId="45302" xr:uid="{0AFE1B3C-2B39-4CC3-A033-89F23B609DB6}"/>
    <cellStyle name="Currency 5 4 4 2 2 2 3" xfId="33974" xr:uid="{535E3F41-B805-464D-8983-1BA1389E6E87}"/>
    <cellStyle name="Currency 5 4 4 2 2 3" xfId="16982" xr:uid="{2C3327D2-2BCE-4050-846B-6EBAF2364FF7}"/>
    <cellStyle name="Currency 5 4 4 2 2 3 2" xfId="39638" xr:uid="{5F832DC4-BA62-4DB2-B16F-E2DDADD4A2D5}"/>
    <cellStyle name="Currency 5 4 4 2 2 4" xfId="28310" xr:uid="{377A795D-7BA1-4C0D-B8FA-12A344ACCC7B}"/>
    <cellStyle name="Currency 5 4 4 2 3" xfId="8486" xr:uid="{AB4F4BAA-6CD9-4281-8829-E5A673127D2D}"/>
    <cellStyle name="Currency 5 4 4 2 3 2" xfId="19814" xr:uid="{E4F743EE-EE93-47EC-9E7D-F29112C2D5E5}"/>
    <cellStyle name="Currency 5 4 4 2 3 2 2" xfId="42470" xr:uid="{9CDCA7A7-49DE-4E73-8B63-0FFA4CD8F475}"/>
    <cellStyle name="Currency 5 4 4 2 3 3" xfId="31142" xr:uid="{85728C34-2E7B-44DE-B2A1-3546A2192771}"/>
    <cellStyle name="Currency 5 4 4 2 4" xfId="14150" xr:uid="{0FF79B67-4297-49CB-9B3D-FFA63A39619C}"/>
    <cellStyle name="Currency 5 4 4 2 4 2" xfId="36806" xr:uid="{738EED5F-1839-4581-97D5-DE1FAB9475E7}"/>
    <cellStyle name="Currency 5 4 4 2 5" xfId="25478" xr:uid="{E23FC9D0-4CA6-44E8-BC1E-08B943138E14}"/>
    <cellStyle name="Currency 5 4 4 3" xfId="3702" xr:uid="{BFBD7BAB-0855-4234-BD24-CB44D5889B5C}"/>
    <cellStyle name="Currency 5 4 4 3 2" xfId="9366" xr:uid="{89DC3695-550A-4053-BB3F-C5815746B7AD}"/>
    <cellStyle name="Currency 5 4 4 3 2 2" xfId="20694" xr:uid="{78861B37-6DD3-44B7-B16E-AD128A9245A5}"/>
    <cellStyle name="Currency 5 4 4 3 2 2 2" xfId="43350" xr:uid="{BC5C9E2A-0A9B-4B28-9D18-55360317331E}"/>
    <cellStyle name="Currency 5 4 4 3 2 3" xfId="32022" xr:uid="{FDA5D0BF-6F7A-4A7E-93F0-62E450B54500}"/>
    <cellStyle name="Currency 5 4 4 3 3" xfId="15030" xr:uid="{BCAC06C1-6C23-42CA-B823-4E03AB2716FF}"/>
    <cellStyle name="Currency 5 4 4 3 3 2" xfId="37686" xr:uid="{B01F7E23-D5C9-4CE2-A881-B17546742476}"/>
    <cellStyle name="Currency 5 4 4 3 4" xfId="26358" xr:uid="{2D2058C0-8DF2-43EF-9251-324ADBB35CA8}"/>
    <cellStyle name="Currency 5 4 4 4" xfId="6534" xr:uid="{51DDEF19-ADD6-4A23-83EE-B9199C7BD879}"/>
    <cellStyle name="Currency 5 4 4 4 2" xfId="17862" xr:uid="{B1E65E26-9285-4371-BB8C-118E64B62B88}"/>
    <cellStyle name="Currency 5 4 4 4 2 2" xfId="40518" xr:uid="{76C70F61-D666-4C17-B3A8-5CCB1CB542C0}"/>
    <cellStyle name="Currency 5 4 4 4 3" xfId="29190" xr:uid="{ABAD48D3-BFDD-4905-904D-08181E134303}"/>
    <cellStyle name="Currency 5 4 4 5" xfId="12198" xr:uid="{5A51D7DC-396F-46AB-BBB2-44300AA6C3D5}"/>
    <cellStyle name="Currency 5 4 4 5 2" xfId="34854" xr:uid="{E6904A63-3E28-4E7D-A59C-25BB381F4F39}"/>
    <cellStyle name="Currency 5 4 4 6" xfId="23526" xr:uid="{68D94268-3D0E-45D1-B092-2F0D72F469B0}"/>
    <cellStyle name="Currency 5 4 5" xfId="2823" xr:uid="{36F267BE-F8D2-4518-B485-EA119C1D89D6}"/>
    <cellStyle name="Currency 5 4 5 2" xfId="5655" xr:uid="{F9544542-9E75-42C2-A0E8-6DDC07EB2C17}"/>
    <cellStyle name="Currency 5 4 5 2 2" xfId="11319" xr:uid="{4EA9EB29-A93F-4E2B-B6AB-93889CD68D9B}"/>
    <cellStyle name="Currency 5 4 5 2 2 2" xfId="22647" xr:uid="{312DC125-4545-42FE-93FA-4DE07014C001}"/>
    <cellStyle name="Currency 5 4 5 2 2 2 2" xfId="45303" xr:uid="{261D9CD0-A7A6-4B0F-B85B-6884F52E9F8D}"/>
    <cellStyle name="Currency 5 4 5 2 2 3" xfId="33975" xr:uid="{7DA2AB14-3E80-4907-BC18-5FD7B146A830}"/>
    <cellStyle name="Currency 5 4 5 2 3" xfId="16983" xr:uid="{1FD2F6D1-5BB2-4E03-831D-98DB18BEC277}"/>
    <cellStyle name="Currency 5 4 5 2 3 2" xfId="39639" xr:uid="{63E85B7B-629B-4615-9DC2-6FB43565F6E8}"/>
    <cellStyle name="Currency 5 4 5 2 4" xfId="28311" xr:uid="{A4E7A684-7C02-4605-98E7-1CEF5F17E6F9}"/>
    <cellStyle name="Currency 5 4 5 3" xfId="8487" xr:uid="{970682E2-4590-4DDA-B5E3-0CE2238433A3}"/>
    <cellStyle name="Currency 5 4 5 3 2" xfId="19815" xr:uid="{07B092D3-15AE-4446-AECC-0D626E48F86A}"/>
    <cellStyle name="Currency 5 4 5 3 2 2" xfId="42471" xr:uid="{533B7339-EE7B-44F2-9F1F-63417DFEF67E}"/>
    <cellStyle name="Currency 5 4 5 3 3" xfId="31143" xr:uid="{71AB8AE0-99BD-450C-BA68-3923C5A29AD8}"/>
    <cellStyle name="Currency 5 4 5 4" xfId="14151" xr:uid="{B8349287-D290-4405-AA95-A0BBBF6DA661}"/>
    <cellStyle name="Currency 5 4 5 4 2" xfId="36807" xr:uid="{E6250095-7F26-4838-85E1-2FDC78F0A91F}"/>
    <cellStyle name="Currency 5 4 5 5" xfId="25479" xr:uid="{3D48D69D-B6A6-460C-873D-18B27BC8147B}"/>
    <cellStyle name="Currency 5 4 6" xfId="2998" xr:uid="{17F6EA9E-1FBF-40CC-91B9-97ABC04CD4E5}"/>
    <cellStyle name="Currency 5 4 6 2" xfId="8662" xr:uid="{CFABBC14-4F0B-4DB4-AFF4-C2A0904F303A}"/>
    <cellStyle name="Currency 5 4 6 2 2" xfId="19990" xr:uid="{9082091C-88A8-4049-BB0F-DCA51B4F932E}"/>
    <cellStyle name="Currency 5 4 6 2 2 2" xfId="42646" xr:uid="{131FC12F-D21C-4886-A20B-A44BCBE1D757}"/>
    <cellStyle name="Currency 5 4 6 2 3" xfId="31318" xr:uid="{7B03006C-0B78-428B-80BB-9D535ABBD395}"/>
    <cellStyle name="Currency 5 4 6 3" xfId="14326" xr:uid="{DDFFB226-14C6-47A8-87DE-E11ACD9691A5}"/>
    <cellStyle name="Currency 5 4 6 3 2" xfId="36982" xr:uid="{B66C34B8-9254-46D2-AE39-5455BCE7821D}"/>
    <cellStyle name="Currency 5 4 6 4" xfId="25654" xr:uid="{7A563023-8199-4E9A-856F-00A7C4821FB9}"/>
    <cellStyle name="Currency 5 4 7" xfId="5830" xr:uid="{34788854-7CF3-4FB8-96FC-ACD8C6240B98}"/>
    <cellStyle name="Currency 5 4 7 2" xfId="17158" xr:uid="{A9322BF7-B3E8-475B-8EFA-74E824E84DFB}"/>
    <cellStyle name="Currency 5 4 7 2 2" xfId="39814" xr:uid="{4ECF8B76-C2E4-4687-8026-62C9F010FA79}"/>
    <cellStyle name="Currency 5 4 7 3" xfId="28486" xr:uid="{72704D2E-D069-4E93-8A0A-4016C68AD0A6}"/>
    <cellStyle name="Currency 5 4 8" xfId="11494" xr:uid="{57D013EC-BDB7-4194-81F2-CE0F53276293}"/>
    <cellStyle name="Currency 5 4 8 2" xfId="34150" xr:uid="{67AE5266-280F-4403-8FC2-F9D5DFA68607}"/>
    <cellStyle name="Currency 5 4 9" xfId="22822" xr:uid="{A4F29753-08B0-43EE-9F00-93E5A3E3E69D}"/>
    <cellStyle name="Currency 5 5" xfId="254" xr:uid="{EC05DF02-DD08-4CF6-B1A4-1F5E12FA2277}"/>
    <cellStyle name="Currency 5 5 2" xfId="606" xr:uid="{274C1021-E380-4E7C-AB4F-CB4C3D3AD5FB}"/>
    <cellStyle name="Currency 5 5 2 2" xfId="1310" xr:uid="{055FF4CF-EBFB-4A78-9E67-1661BE1E8771}"/>
    <cellStyle name="Currency 5 5 2 2 2" xfId="2824" xr:uid="{97DF8DB0-E68F-438D-9EED-44F4C8902A54}"/>
    <cellStyle name="Currency 5 5 2 2 2 2" xfId="5656" xr:uid="{265E9502-9164-4EA2-BEB7-C40FC5A4A690}"/>
    <cellStyle name="Currency 5 5 2 2 2 2 2" xfId="11320" xr:uid="{E643D874-04FC-4413-98C3-90323DD251EE}"/>
    <cellStyle name="Currency 5 5 2 2 2 2 2 2" xfId="22648" xr:uid="{78C85B06-D18F-4B92-8F05-6BDDC7515018}"/>
    <cellStyle name="Currency 5 5 2 2 2 2 2 2 2" xfId="45304" xr:uid="{3FC79A6D-F854-4BE3-A9EE-40F1FB7902C0}"/>
    <cellStyle name="Currency 5 5 2 2 2 2 2 3" xfId="33976" xr:uid="{B8BE0108-FA32-4CD8-A597-D2BE062C73BB}"/>
    <cellStyle name="Currency 5 5 2 2 2 2 3" xfId="16984" xr:uid="{926C24CC-BC9C-4940-844D-40093D005DFE}"/>
    <cellStyle name="Currency 5 5 2 2 2 2 3 2" xfId="39640" xr:uid="{B722AC91-E7C6-4833-A1F0-B6E9BB14600F}"/>
    <cellStyle name="Currency 5 5 2 2 2 2 4" xfId="28312" xr:uid="{86832355-E3E9-4B06-B08C-D0D7246285F5}"/>
    <cellStyle name="Currency 5 5 2 2 2 3" xfId="8488" xr:uid="{2B751335-3D10-4E32-A404-37AA1E242D9E}"/>
    <cellStyle name="Currency 5 5 2 2 2 3 2" xfId="19816" xr:uid="{547BA25D-3A31-4DEE-A4B2-F0CA508954E4}"/>
    <cellStyle name="Currency 5 5 2 2 2 3 2 2" xfId="42472" xr:uid="{E617B553-D3E3-4D31-9173-398A6D6BD031}"/>
    <cellStyle name="Currency 5 5 2 2 2 3 3" xfId="31144" xr:uid="{0C39D87E-6F31-4218-9B34-C33D41683C22}"/>
    <cellStyle name="Currency 5 5 2 2 2 4" xfId="14152" xr:uid="{E5717522-C7B4-496D-A487-EDEC95C5192A}"/>
    <cellStyle name="Currency 5 5 2 2 2 4 2" xfId="36808" xr:uid="{3F286433-C0F2-4BBD-A8AE-E118FC333520}"/>
    <cellStyle name="Currency 5 5 2 2 2 5" xfId="25480" xr:uid="{F3A1FAC3-A928-41A2-BE04-D90BEAB852A2}"/>
    <cellStyle name="Currency 5 5 2 2 3" xfId="4142" xr:uid="{EB27F92D-45DF-40D6-9167-823D549270C8}"/>
    <cellStyle name="Currency 5 5 2 2 3 2" xfId="9806" xr:uid="{5E6016B2-4951-44C6-819D-401D14EB177D}"/>
    <cellStyle name="Currency 5 5 2 2 3 2 2" xfId="21134" xr:uid="{42F11265-790E-4B03-A2E8-792DB8D76355}"/>
    <cellStyle name="Currency 5 5 2 2 3 2 2 2" xfId="43790" xr:uid="{75139855-2DBD-4FDB-AF19-1694FCB668CA}"/>
    <cellStyle name="Currency 5 5 2 2 3 2 3" xfId="32462" xr:uid="{795DFFD5-7C28-48AC-BEAF-599D48A1DC53}"/>
    <cellStyle name="Currency 5 5 2 2 3 3" xfId="15470" xr:uid="{750033C0-3293-4AE1-89EF-FB0DEBBF1931}"/>
    <cellStyle name="Currency 5 5 2 2 3 3 2" xfId="38126" xr:uid="{C6FACD35-6F76-4074-8C95-274BD7D60CEA}"/>
    <cellStyle name="Currency 5 5 2 2 3 4" xfId="26798" xr:uid="{9D7B635D-4393-4814-9EC4-9DAFE00F41FA}"/>
    <cellStyle name="Currency 5 5 2 2 4" xfId="6974" xr:uid="{97B0C44C-5157-404C-94A0-32E152F06F38}"/>
    <cellStyle name="Currency 5 5 2 2 4 2" xfId="18302" xr:uid="{1949E3C8-81A3-4590-A670-B84256549E50}"/>
    <cellStyle name="Currency 5 5 2 2 4 2 2" xfId="40958" xr:uid="{0CB48637-3A08-44F2-9FD5-EDBD1EF4960E}"/>
    <cellStyle name="Currency 5 5 2 2 4 3" xfId="29630" xr:uid="{9E4F5BEA-FD3C-4965-94D9-6020C247D4A4}"/>
    <cellStyle name="Currency 5 5 2 2 5" xfId="12638" xr:uid="{FF453DD5-5C7B-43F6-92B6-BAA898765239}"/>
    <cellStyle name="Currency 5 5 2 2 5 2" xfId="35294" xr:uid="{50AA2B8F-561B-4AA1-8B05-3277F35C7DD7}"/>
    <cellStyle name="Currency 5 5 2 2 6" xfId="23966" xr:uid="{79850240-2475-45E0-83B4-AEE80D36D212}"/>
    <cellStyle name="Currency 5 5 2 3" xfId="2825" xr:uid="{FA17EC10-06B3-4F6A-94CA-1CDCAAAC5C0A}"/>
    <cellStyle name="Currency 5 5 2 3 2" xfId="5657" xr:uid="{62F53E00-72AF-4DDE-8935-C1FCD752100F}"/>
    <cellStyle name="Currency 5 5 2 3 2 2" xfId="11321" xr:uid="{F4154FA8-F00E-4F4F-8E3D-A95621B0D013}"/>
    <cellStyle name="Currency 5 5 2 3 2 2 2" xfId="22649" xr:uid="{0640AC41-2B50-4387-83C9-362240B8C76A}"/>
    <cellStyle name="Currency 5 5 2 3 2 2 2 2" xfId="45305" xr:uid="{B898FDEB-0B86-4EF8-BCD5-D12C837BA318}"/>
    <cellStyle name="Currency 5 5 2 3 2 2 3" xfId="33977" xr:uid="{510F9B0B-52B7-4639-8085-31101C9CA53F}"/>
    <cellStyle name="Currency 5 5 2 3 2 3" xfId="16985" xr:uid="{E3E58B7C-372C-4EA5-B009-A1134E90EC8A}"/>
    <cellStyle name="Currency 5 5 2 3 2 3 2" xfId="39641" xr:uid="{63C9B5BC-60AB-41A7-ADF9-854FB4A461C4}"/>
    <cellStyle name="Currency 5 5 2 3 2 4" xfId="28313" xr:uid="{D8EA46C8-C831-4849-84F6-1BB44DF0D79B}"/>
    <cellStyle name="Currency 5 5 2 3 3" xfId="8489" xr:uid="{AEDA8F8D-C56D-41ED-95AE-FD91D3C35264}"/>
    <cellStyle name="Currency 5 5 2 3 3 2" xfId="19817" xr:uid="{FB7A4CA6-C76E-4C1F-A9A7-A5AA8DEB3EB2}"/>
    <cellStyle name="Currency 5 5 2 3 3 2 2" xfId="42473" xr:uid="{F4DE6234-6309-4CC4-88C6-D580D39A529E}"/>
    <cellStyle name="Currency 5 5 2 3 3 3" xfId="31145" xr:uid="{9E3E8CCA-816C-4292-BADE-4EF9D2044396}"/>
    <cellStyle name="Currency 5 5 2 3 4" xfId="14153" xr:uid="{A0C3E639-E8AA-40E9-8996-AE4E29893A59}"/>
    <cellStyle name="Currency 5 5 2 3 4 2" xfId="36809" xr:uid="{3AD42BBC-B788-4A2D-96FC-B0F40579CA1C}"/>
    <cellStyle name="Currency 5 5 2 3 5" xfId="25481" xr:uid="{B7859EE6-738A-4AFE-B873-90E22DEB222D}"/>
    <cellStyle name="Currency 5 5 2 4" xfId="3438" xr:uid="{76C52155-792B-45FD-B87D-8C4BDB2D97E1}"/>
    <cellStyle name="Currency 5 5 2 4 2" xfId="9102" xr:uid="{36EE139A-265F-4327-8FC0-F171AE548688}"/>
    <cellStyle name="Currency 5 5 2 4 2 2" xfId="20430" xr:uid="{3C5D85E7-642C-4751-A4BA-C3CA6531C3FE}"/>
    <cellStyle name="Currency 5 5 2 4 2 2 2" xfId="43086" xr:uid="{2A414974-35BA-4392-B559-2B0E9DC2B4BD}"/>
    <cellStyle name="Currency 5 5 2 4 2 3" xfId="31758" xr:uid="{F7635717-A127-499B-8F0F-01178D287361}"/>
    <cellStyle name="Currency 5 5 2 4 3" xfId="14766" xr:uid="{39C73D33-0908-4F6E-8E85-10571FB898EB}"/>
    <cellStyle name="Currency 5 5 2 4 3 2" xfId="37422" xr:uid="{6EEC89FB-D029-4CA0-ADEE-94E3E7694E99}"/>
    <cellStyle name="Currency 5 5 2 4 4" xfId="26094" xr:uid="{372C4ECC-E03A-42C2-AC65-0BD943FB9157}"/>
    <cellStyle name="Currency 5 5 2 5" xfId="6270" xr:uid="{DAC40AC5-0DD1-411A-8035-817FAFEDD622}"/>
    <cellStyle name="Currency 5 5 2 5 2" xfId="17598" xr:uid="{8F43ABF1-FEC0-44ED-9ECD-CED1E7206D03}"/>
    <cellStyle name="Currency 5 5 2 5 2 2" xfId="40254" xr:uid="{A6462BDF-D63C-490E-B1DA-1A0306B2D288}"/>
    <cellStyle name="Currency 5 5 2 5 3" xfId="28926" xr:uid="{BD243D06-6474-473B-B0DC-E39D56F8F736}"/>
    <cellStyle name="Currency 5 5 2 6" xfId="11934" xr:uid="{64F368CC-7D9D-47F5-AC44-4EB27AB95D13}"/>
    <cellStyle name="Currency 5 5 2 6 2" xfId="34590" xr:uid="{E61DC812-6340-4438-8C8D-4A6A7BED8AE3}"/>
    <cellStyle name="Currency 5 5 2 7" xfId="23262" xr:uid="{2676A9DB-39B0-44F4-A855-68CFD329A369}"/>
    <cellStyle name="Currency 5 5 3" xfId="958" xr:uid="{7EE335A3-EA23-4D06-8574-29CECC73D48D}"/>
    <cellStyle name="Currency 5 5 3 2" xfId="2826" xr:uid="{22EA7392-87E1-4B6A-888B-E19CD6C4F939}"/>
    <cellStyle name="Currency 5 5 3 2 2" xfId="5658" xr:uid="{3769C0EF-3A6E-4659-B940-D037C037411B}"/>
    <cellStyle name="Currency 5 5 3 2 2 2" xfId="11322" xr:uid="{BC850E30-0354-4E8A-8DBD-D78CA8D6F1A8}"/>
    <cellStyle name="Currency 5 5 3 2 2 2 2" xfId="22650" xr:uid="{DA96E1FA-F62D-4BDF-BBD6-6D540E4155D3}"/>
    <cellStyle name="Currency 5 5 3 2 2 2 2 2" xfId="45306" xr:uid="{1AB30EAB-7126-4289-A1DC-411F583AAF7A}"/>
    <cellStyle name="Currency 5 5 3 2 2 2 3" xfId="33978" xr:uid="{0FE4046F-1029-4C24-A5BC-4A6C166543E9}"/>
    <cellStyle name="Currency 5 5 3 2 2 3" xfId="16986" xr:uid="{C2C7CFE0-C8F2-44DC-878F-F19E5E563FBF}"/>
    <cellStyle name="Currency 5 5 3 2 2 3 2" xfId="39642" xr:uid="{66D02A1E-785F-442E-AC6C-DCBB24C11BFE}"/>
    <cellStyle name="Currency 5 5 3 2 2 4" xfId="28314" xr:uid="{5300E7E2-AF61-4727-BB69-73ECA2B017FA}"/>
    <cellStyle name="Currency 5 5 3 2 3" xfId="8490" xr:uid="{A7053B58-E9C5-4B77-AF9C-D38C6E31ED1A}"/>
    <cellStyle name="Currency 5 5 3 2 3 2" xfId="19818" xr:uid="{92139DF0-B6F6-49D0-BFC7-5639C93587BB}"/>
    <cellStyle name="Currency 5 5 3 2 3 2 2" xfId="42474" xr:uid="{56921B78-18D7-45AE-BCEB-6D692BB1F527}"/>
    <cellStyle name="Currency 5 5 3 2 3 3" xfId="31146" xr:uid="{FEB0710E-72CA-4E76-9D09-678A2522537F}"/>
    <cellStyle name="Currency 5 5 3 2 4" xfId="14154" xr:uid="{A9BA3BE6-8166-4EC0-8135-76DC898FBE6A}"/>
    <cellStyle name="Currency 5 5 3 2 4 2" xfId="36810" xr:uid="{286F9025-F5F3-4DB9-9574-C9B7F6B25E69}"/>
    <cellStyle name="Currency 5 5 3 2 5" xfId="25482" xr:uid="{A8B21851-ACCB-4757-8FFD-8272BD04841C}"/>
    <cellStyle name="Currency 5 5 3 3" xfId="3790" xr:uid="{964A9534-DF1C-4D5F-A5DF-8FC84EEC533B}"/>
    <cellStyle name="Currency 5 5 3 3 2" xfId="9454" xr:uid="{9DD3F43B-D8D8-4945-B0B9-923C6BA5DFFD}"/>
    <cellStyle name="Currency 5 5 3 3 2 2" xfId="20782" xr:uid="{2F973CD7-3E5D-4754-987A-D355093E1B44}"/>
    <cellStyle name="Currency 5 5 3 3 2 2 2" xfId="43438" xr:uid="{739CA1F4-E07C-4E73-9250-75EAF41AC3E6}"/>
    <cellStyle name="Currency 5 5 3 3 2 3" xfId="32110" xr:uid="{1DB20DA4-E164-472E-8727-1FFE122BFA84}"/>
    <cellStyle name="Currency 5 5 3 3 3" xfId="15118" xr:uid="{ABAD5609-939B-4F9B-8F0E-79ECA98A5677}"/>
    <cellStyle name="Currency 5 5 3 3 3 2" xfId="37774" xr:uid="{EFA32716-4527-4194-BE73-2C9015CB6BD2}"/>
    <cellStyle name="Currency 5 5 3 3 4" xfId="26446" xr:uid="{424D5023-22A0-4ADB-9470-84010EB748CB}"/>
    <cellStyle name="Currency 5 5 3 4" xfId="6622" xr:uid="{8DC0923A-08FA-4014-B733-7D2146F4F1F6}"/>
    <cellStyle name="Currency 5 5 3 4 2" xfId="17950" xr:uid="{FEDF6AA6-25E9-408C-821D-8EBA5DBBE758}"/>
    <cellStyle name="Currency 5 5 3 4 2 2" xfId="40606" xr:uid="{737AFBEE-1079-4189-8C19-002F02A216D6}"/>
    <cellStyle name="Currency 5 5 3 4 3" xfId="29278" xr:uid="{2BA806CF-7219-4283-A6A2-B5EB7781C139}"/>
    <cellStyle name="Currency 5 5 3 5" xfId="12286" xr:uid="{AE159A9C-3227-459A-B7CA-7DA242C0AFD6}"/>
    <cellStyle name="Currency 5 5 3 5 2" xfId="34942" xr:uid="{21223EFF-95E2-464E-889E-EEC0FE7AA5CB}"/>
    <cellStyle name="Currency 5 5 3 6" xfId="23614" xr:uid="{9CAD4249-28FB-412C-BDAF-BE6D333FD703}"/>
    <cellStyle name="Currency 5 5 4" xfId="2827" xr:uid="{DF389718-2EAF-4FD9-86B8-BDCBEC2E6298}"/>
    <cellStyle name="Currency 5 5 4 2" xfId="5659" xr:uid="{21503FD4-0363-48A9-A10E-CEC1EA8C934C}"/>
    <cellStyle name="Currency 5 5 4 2 2" xfId="11323" xr:uid="{B2A04BD5-BE68-4EB6-8432-F560BD4132BD}"/>
    <cellStyle name="Currency 5 5 4 2 2 2" xfId="22651" xr:uid="{A12D50D7-C3FC-461F-A9D3-E313DFA0D53A}"/>
    <cellStyle name="Currency 5 5 4 2 2 2 2" xfId="45307" xr:uid="{05496B2C-AE2C-4467-B929-9CC8ED9C5523}"/>
    <cellStyle name="Currency 5 5 4 2 2 3" xfId="33979" xr:uid="{C9D90F5D-4255-4DB1-97FE-2A4CCE84764A}"/>
    <cellStyle name="Currency 5 5 4 2 3" xfId="16987" xr:uid="{D96F9832-82DD-4BDB-A0D5-EC4ABCC09231}"/>
    <cellStyle name="Currency 5 5 4 2 3 2" xfId="39643" xr:uid="{B212F937-523A-4375-A8E0-2DB41CA8A370}"/>
    <cellStyle name="Currency 5 5 4 2 4" xfId="28315" xr:uid="{B6B0FC5D-4DC0-4A87-B286-BCBAD298D161}"/>
    <cellStyle name="Currency 5 5 4 3" xfId="8491" xr:uid="{4921464F-47EA-4FDD-B5F5-6DD8D13E0193}"/>
    <cellStyle name="Currency 5 5 4 3 2" xfId="19819" xr:uid="{F8680A53-8BDE-4B7D-A215-AA9AF8F622EF}"/>
    <cellStyle name="Currency 5 5 4 3 2 2" xfId="42475" xr:uid="{64914845-E0BC-435B-8114-8CF3410E3BD7}"/>
    <cellStyle name="Currency 5 5 4 3 3" xfId="31147" xr:uid="{1449C298-BDCA-45BC-9F14-AC2033993B5F}"/>
    <cellStyle name="Currency 5 5 4 4" xfId="14155" xr:uid="{67512BF2-8AF5-4EE8-B6B3-B975AFAB3430}"/>
    <cellStyle name="Currency 5 5 4 4 2" xfId="36811" xr:uid="{77A93B0C-6BF1-41FC-B363-5B93504552F1}"/>
    <cellStyle name="Currency 5 5 4 5" xfId="25483" xr:uid="{F2D3613D-85E8-4D24-82EF-8EC413104D9E}"/>
    <cellStyle name="Currency 5 5 5" xfId="3086" xr:uid="{A7300ECF-AC44-4F99-A1C4-6EE218DE3181}"/>
    <cellStyle name="Currency 5 5 5 2" xfId="8750" xr:uid="{6A0387B9-29A1-48BE-BB9E-95AFF6C46EDF}"/>
    <cellStyle name="Currency 5 5 5 2 2" xfId="20078" xr:uid="{0AB7797A-5829-45BA-B3A7-50A7C34EB4FE}"/>
    <cellStyle name="Currency 5 5 5 2 2 2" xfId="42734" xr:uid="{87BC2CD4-A531-47CF-BEF7-D4D07790B98B}"/>
    <cellStyle name="Currency 5 5 5 2 3" xfId="31406" xr:uid="{515E756D-D473-4EE4-80A9-66F4BADD9598}"/>
    <cellStyle name="Currency 5 5 5 3" xfId="14414" xr:uid="{FEAF1BD3-892D-45C3-9505-04AC892D4D7C}"/>
    <cellStyle name="Currency 5 5 5 3 2" xfId="37070" xr:uid="{038F5B21-C350-4A9C-A94F-75C77BA127BC}"/>
    <cellStyle name="Currency 5 5 5 4" xfId="25742" xr:uid="{4976E92F-A9BD-4A39-B22B-8152B5FB55BC}"/>
    <cellStyle name="Currency 5 5 6" xfId="5918" xr:uid="{EC567951-EA2B-4E5C-BE85-87E65EF393AA}"/>
    <cellStyle name="Currency 5 5 6 2" xfId="17246" xr:uid="{7AE439C5-4943-4111-91BA-80C45BC521D3}"/>
    <cellStyle name="Currency 5 5 6 2 2" xfId="39902" xr:uid="{B61285E6-22E0-4468-B103-086D6F7625E8}"/>
    <cellStyle name="Currency 5 5 6 3" xfId="28574" xr:uid="{24A92E04-B8DD-42F3-B825-97D0E6EE2E35}"/>
    <cellStyle name="Currency 5 5 7" xfId="11582" xr:uid="{68C885F6-89C4-4518-AE42-77D6ACE155FE}"/>
    <cellStyle name="Currency 5 5 7 2" xfId="34238" xr:uid="{3958D9AA-3148-444E-A096-5DC62BDC1A90}"/>
    <cellStyle name="Currency 5 5 8" xfId="22910" xr:uid="{76002205-3FB3-4C8C-8309-55FAEAD0DB3E}"/>
    <cellStyle name="Currency 5 6" xfId="430" xr:uid="{FF5729E3-0334-46F8-9CAB-F78B0D5C9CA7}"/>
    <cellStyle name="Currency 5 6 2" xfId="1134" xr:uid="{C2D331C8-1378-4F3B-A8B9-510BC111BC74}"/>
    <cellStyle name="Currency 5 6 2 2" xfId="2828" xr:uid="{15D8B910-6957-47AA-B621-490385B7FBBF}"/>
    <cellStyle name="Currency 5 6 2 2 2" xfId="5660" xr:uid="{CCD481AF-D6EB-4103-BBA9-426BEEEBD5B3}"/>
    <cellStyle name="Currency 5 6 2 2 2 2" xfId="11324" xr:uid="{9296258B-5620-468C-86DD-477827608B3F}"/>
    <cellStyle name="Currency 5 6 2 2 2 2 2" xfId="22652" xr:uid="{D7E10CB9-474F-4886-A804-0C3CE6FDA39B}"/>
    <cellStyle name="Currency 5 6 2 2 2 2 2 2" xfId="45308" xr:uid="{BF1A5742-C923-4692-AFE0-99A2CB678C6C}"/>
    <cellStyle name="Currency 5 6 2 2 2 2 3" xfId="33980" xr:uid="{4D7D07A1-8415-41BC-ADCC-849707B6D6A6}"/>
    <cellStyle name="Currency 5 6 2 2 2 3" xfId="16988" xr:uid="{D568FE68-8CE3-45A5-9ED2-C8555DB9D5EC}"/>
    <cellStyle name="Currency 5 6 2 2 2 3 2" xfId="39644" xr:uid="{74223B79-9FB9-43BB-99ED-D211D0FFDF4E}"/>
    <cellStyle name="Currency 5 6 2 2 2 4" xfId="28316" xr:uid="{E2FAA337-7E6D-4AAA-8B3A-E7322A63DF24}"/>
    <cellStyle name="Currency 5 6 2 2 3" xfId="8492" xr:uid="{78468EED-2555-4965-A5A2-DEF5F2C078F3}"/>
    <cellStyle name="Currency 5 6 2 2 3 2" xfId="19820" xr:uid="{8878FD11-9F95-4B0B-BEF5-C08D0CA520B0}"/>
    <cellStyle name="Currency 5 6 2 2 3 2 2" xfId="42476" xr:uid="{08117246-1F32-4F02-85AE-105BA086E89F}"/>
    <cellStyle name="Currency 5 6 2 2 3 3" xfId="31148" xr:uid="{8EF7F7A5-2867-4ADE-A029-A916EF99EB8B}"/>
    <cellStyle name="Currency 5 6 2 2 4" xfId="14156" xr:uid="{64234071-FE83-4B13-95BD-663B43039CDD}"/>
    <cellStyle name="Currency 5 6 2 2 4 2" xfId="36812" xr:uid="{3635DAE4-B67C-474C-AD92-92A2496716B8}"/>
    <cellStyle name="Currency 5 6 2 2 5" xfId="25484" xr:uid="{7AC6463A-201E-426F-AFBB-9AA4BD3DC09F}"/>
    <cellStyle name="Currency 5 6 2 3" xfId="3966" xr:uid="{32BD251F-48D5-405F-8CB4-05B580D1599D}"/>
    <cellStyle name="Currency 5 6 2 3 2" xfId="9630" xr:uid="{E040634C-F79F-48F1-9BCE-F30C992511E7}"/>
    <cellStyle name="Currency 5 6 2 3 2 2" xfId="20958" xr:uid="{81DB95A3-CF77-452D-A6C1-F1681605F5C4}"/>
    <cellStyle name="Currency 5 6 2 3 2 2 2" xfId="43614" xr:uid="{AD95B665-92EF-41C7-9F23-4EA03C3C7818}"/>
    <cellStyle name="Currency 5 6 2 3 2 3" xfId="32286" xr:uid="{0FFF95EA-54B3-4049-BAD0-4B593895FBE0}"/>
    <cellStyle name="Currency 5 6 2 3 3" xfId="15294" xr:uid="{D45058FF-7CDF-422F-8A0F-288BC25087B4}"/>
    <cellStyle name="Currency 5 6 2 3 3 2" xfId="37950" xr:uid="{7610566D-0328-48C6-8F34-2A265201FD83}"/>
    <cellStyle name="Currency 5 6 2 3 4" xfId="26622" xr:uid="{667BEE26-00B7-4C13-A192-30BD7B12E346}"/>
    <cellStyle name="Currency 5 6 2 4" xfId="6798" xr:uid="{40042AC6-E4B7-4B1B-B7B0-F63C102E5884}"/>
    <cellStyle name="Currency 5 6 2 4 2" xfId="18126" xr:uid="{D0F32715-9EDC-4849-90A0-C92DA0EFF799}"/>
    <cellStyle name="Currency 5 6 2 4 2 2" xfId="40782" xr:uid="{527648F3-9EAB-4505-B757-0FB44E667779}"/>
    <cellStyle name="Currency 5 6 2 4 3" xfId="29454" xr:uid="{5C3E80FB-2032-47AD-B940-1268266BA07F}"/>
    <cellStyle name="Currency 5 6 2 5" xfId="12462" xr:uid="{5E0FDF84-D2A6-4ADB-93FA-70EF46AE3623}"/>
    <cellStyle name="Currency 5 6 2 5 2" xfId="35118" xr:uid="{A79FF0BB-7E33-4942-A057-58EA26EEC398}"/>
    <cellStyle name="Currency 5 6 2 6" xfId="23790" xr:uid="{1DFD609F-930B-4B50-B4B9-A3CFD47F73FF}"/>
    <cellStyle name="Currency 5 6 3" xfId="2829" xr:uid="{EF20C3FC-2381-44C1-8FEF-8AAB1858DD8A}"/>
    <cellStyle name="Currency 5 6 3 2" xfId="5661" xr:uid="{851BF99A-5D0A-414D-81FA-6747520775CC}"/>
    <cellStyle name="Currency 5 6 3 2 2" xfId="11325" xr:uid="{DC3CE874-56C0-4938-913E-49E72FF99F43}"/>
    <cellStyle name="Currency 5 6 3 2 2 2" xfId="22653" xr:uid="{D4892171-E779-4BB8-BF4B-B468483323A7}"/>
    <cellStyle name="Currency 5 6 3 2 2 2 2" xfId="45309" xr:uid="{04BA355D-0754-46C2-BCCA-99CF4A3D63D1}"/>
    <cellStyle name="Currency 5 6 3 2 2 3" xfId="33981" xr:uid="{311E8961-FFF4-444E-8B7B-149029C3682E}"/>
    <cellStyle name="Currency 5 6 3 2 3" xfId="16989" xr:uid="{A52CCD9D-1544-490F-BAF9-DB2B2004A81F}"/>
    <cellStyle name="Currency 5 6 3 2 3 2" xfId="39645" xr:uid="{22F33695-01A0-47F8-B33A-593A836118C2}"/>
    <cellStyle name="Currency 5 6 3 2 4" xfId="28317" xr:uid="{06B88CBA-79F2-4EF8-AA53-761B59A1893F}"/>
    <cellStyle name="Currency 5 6 3 3" xfId="8493" xr:uid="{8B68D060-8B56-4EA0-890A-985343A544CF}"/>
    <cellStyle name="Currency 5 6 3 3 2" xfId="19821" xr:uid="{57CD7EAB-0D13-46D5-B210-D7BDF31F88E8}"/>
    <cellStyle name="Currency 5 6 3 3 2 2" xfId="42477" xr:uid="{8482A9A4-36EE-4C6C-8DE2-B7AFFAD6D9DB}"/>
    <cellStyle name="Currency 5 6 3 3 3" xfId="31149" xr:uid="{F46EF123-E98A-4761-982A-8916616D0E0F}"/>
    <cellStyle name="Currency 5 6 3 4" xfId="14157" xr:uid="{6AFC2F27-9AB8-4365-A63F-6269592375A4}"/>
    <cellStyle name="Currency 5 6 3 4 2" xfId="36813" xr:uid="{73139C84-4584-48DB-96CB-1C693D0C80C3}"/>
    <cellStyle name="Currency 5 6 3 5" xfId="25485" xr:uid="{5C60B2DF-7090-4BD6-BEC1-2A4F0A7FFA21}"/>
    <cellStyle name="Currency 5 6 4" xfId="3262" xr:uid="{E58230F8-B96D-4D33-A315-BB1F7F25B3C2}"/>
    <cellStyle name="Currency 5 6 4 2" xfId="8926" xr:uid="{13618644-CF58-4AE5-BD51-154CE03C6350}"/>
    <cellStyle name="Currency 5 6 4 2 2" xfId="20254" xr:uid="{2DFD9072-4F3A-4D0B-BC4C-A928B6A793F1}"/>
    <cellStyle name="Currency 5 6 4 2 2 2" xfId="42910" xr:uid="{069DDDD6-0BDB-4FF8-9F50-D125CAD52823}"/>
    <cellStyle name="Currency 5 6 4 2 3" xfId="31582" xr:uid="{BDC2DB13-93B7-40D0-81AC-6D6CEEFC4AA6}"/>
    <cellStyle name="Currency 5 6 4 3" xfId="14590" xr:uid="{105A5190-BFE5-442E-9B33-8C79F1F39E49}"/>
    <cellStyle name="Currency 5 6 4 3 2" xfId="37246" xr:uid="{13FC06F3-BC2A-4DF8-AF76-154680DA199E}"/>
    <cellStyle name="Currency 5 6 4 4" xfId="25918" xr:uid="{BCD6730F-91CE-42DF-8303-B4F3B9838F75}"/>
    <cellStyle name="Currency 5 6 5" xfId="6094" xr:uid="{CF92BFBF-3EF2-4376-B99C-91AE64EB9336}"/>
    <cellStyle name="Currency 5 6 5 2" xfId="17422" xr:uid="{BA60B1AE-9068-404C-8E6A-103AFB2C9C9E}"/>
    <cellStyle name="Currency 5 6 5 2 2" xfId="40078" xr:uid="{C1719E40-789E-4E71-AD40-7264A71DCB12}"/>
    <cellStyle name="Currency 5 6 5 3" xfId="28750" xr:uid="{EC031513-3DAE-43A0-B908-88DAF5CB6AFD}"/>
    <cellStyle name="Currency 5 6 6" xfId="11758" xr:uid="{69E6CC73-AF74-4326-9E12-75F7A67F1459}"/>
    <cellStyle name="Currency 5 6 6 2" xfId="34414" xr:uid="{5BAFFA9D-50F9-48A7-BE46-D3DA04CD94D4}"/>
    <cellStyle name="Currency 5 6 7" xfId="23086" xr:uid="{3BF81B0A-2548-42DA-BD45-449E97039721}"/>
    <cellStyle name="Currency 5 7" xfId="782" xr:uid="{0B5FFD81-AAC5-4902-9213-D52AF5BA72E6}"/>
    <cellStyle name="Currency 5 7 2" xfId="2830" xr:uid="{3A7CC251-5BB0-4CBD-92CA-C88F2F91DA21}"/>
    <cellStyle name="Currency 5 7 2 2" xfId="5662" xr:uid="{746631C7-4ECF-4E83-9648-72DFC746E0F6}"/>
    <cellStyle name="Currency 5 7 2 2 2" xfId="11326" xr:uid="{F37EB39D-D623-4F7E-B57F-415322EFB69A}"/>
    <cellStyle name="Currency 5 7 2 2 2 2" xfId="22654" xr:uid="{32FD2020-ED16-47B8-A647-C8FE16FDA1A4}"/>
    <cellStyle name="Currency 5 7 2 2 2 2 2" xfId="45310" xr:uid="{B7D8FB16-0C5F-4FFF-A6DE-BDD21698C758}"/>
    <cellStyle name="Currency 5 7 2 2 2 3" xfId="33982" xr:uid="{A89E323B-E0CA-46EA-B287-433E94D0EE03}"/>
    <cellStyle name="Currency 5 7 2 2 3" xfId="16990" xr:uid="{C295AA31-AA0D-4465-9A83-8795D8A77D6A}"/>
    <cellStyle name="Currency 5 7 2 2 3 2" xfId="39646" xr:uid="{7A57377C-4873-4065-90D2-2261DCD87D19}"/>
    <cellStyle name="Currency 5 7 2 2 4" xfId="28318" xr:uid="{AA67EEE7-8938-4BF8-AA41-4115D137CFAA}"/>
    <cellStyle name="Currency 5 7 2 3" xfId="8494" xr:uid="{DB0B0D02-E59D-4F8D-ACE7-263D730A6C7B}"/>
    <cellStyle name="Currency 5 7 2 3 2" xfId="19822" xr:uid="{CECD3E17-0237-4EBB-B351-B061E6F4A2CD}"/>
    <cellStyle name="Currency 5 7 2 3 2 2" xfId="42478" xr:uid="{15D5F210-63C7-4C5C-BEEF-C03EDF94A69D}"/>
    <cellStyle name="Currency 5 7 2 3 3" xfId="31150" xr:uid="{10BF4E74-F78E-48B0-8BAC-98BDA85559C2}"/>
    <cellStyle name="Currency 5 7 2 4" xfId="14158" xr:uid="{1480E787-ABB1-4DA9-A9A6-5CEADAB24A7A}"/>
    <cellStyle name="Currency 5 7 2 4 2" xfId="36814" xr:uid="{A7377541-DA7E-49E4-BAF5-70672D5C3190}"/>
    <cellStyle name="Currency 5 7 2 5" xfId="25486" xr:uid="{09462316-7F72-44C4-A37F-A05F58983583}"/>
    <cellStyle name="Currency 5 7 3" xfId="3614" xr:uid="{63A222E3-F6D9-4007-8C50-FF76B9E9D639}"/>
    <cellStyle name="Currency 5 7 3 2" xfId="9278" xr:uid="{1E2457B6-6F82-405A-897B-536A4824757D}"/>
    <cellStyle name="Currency 5 7 3 2 2" xfId="20606" xr:uid="{DA0E01F5-768D-467C-A864-4CD81E3A6488}"/>
    <cellStyle name="Currency 5 7 3 2 2 2" xfId="43262" xr:uid="{A5CBF3BC-5B8A-4C16-B0F1-FEC8DCCAE996}"/>
    <cellStyle name="Currency 5 7 3 2 3" xfId="31934" xr:uid="{E956BA36-B4BD-4D94-B186-746E3EBA575C}"/>
    <cellStyle name="Currency 5 7 3 3" xfId="14942" xr:uid="{04451D56-A66D-496B-B76D-3CED459A7FA1}"/>
    <cellStyle name="Currency 5 7 3 3 2" xfId="37598" xr:uid="{F6F39F2B-80EA-43F2-B357-E78E82687B68}"/>
    <cellStyle name="Currency 5 7 3 4" xfId="26270" xr:uid="{618F5263-E8F5-4760-8019-C6676D9A2D25}"/>
    <cellStyle name="Currency 5 7 4" xfId="6446" xr:uid="{B8DC5C70-DA3F-412D-939E-BB2BE81D926D}"/>
    <cellStyle name="Currency 5 7 4 2" xfId="17774" xr:uid="{BDD8F000-16E9-4E60-A3C2-ECD730580FCC}"/>
    <cellStyle name="Currency 5 7 4 2 2" xfId="40430" xr:uid="{776E3417-972F-4380-B1E5-D6AF54C310C2}"/>
    <cellStyle name="Currency 5 7 4 3" xfId="29102" xr:uid="{E78239D6-F60B-4092-9F80-49BE1A28A74A}"/>
    <cellStyle name="Currency 5 7 5" xfId="12110" xr:uid="{79E52456-D975-432C-83B1-B1189D1D61EE}"/>
    <cellStyle name="Currency 5 7 5 2" xfId="34766" xr:uid="{26E7CA52-5967-4770-AB5D-06BBF4A357E8}"/>
    <cellStyle name="Currency 5 7 6" xfId="23438" xr:uid="{92F8DB07-8275-4C96-9830-904BB38C4DC8}"/>
    <cellStyle name="Currency 5 8" xfId="2831" xr:uid="{1D184B97-1148-4425-A232-49E0B811B744}"/>
    <cellStyle name="Currency 5 8 2" xfId="5663" xr:uid="{26AE7013-FFA5-441D-96FB-010B0DE5BB1B}"/>
    <cellStyle name="Currency 5 8 2 2" xfId="11327" xr:uid="{9E4217BF-5948-4465-833D-1F24EA7893FA}"/>
    <cellStyle name="Currency 5 8 2 2 2" xfId="22655" xr:uid="{A613AC1A-DB03-4185-8D7B-B410A96363C8}"/>
    <cellStyle name="Currency 5 8 2 2 2 2" xfId="45311" xr:uid="{69FC791F-CF2F-4898-AA14-3399C94095E5}"/>
    <cellStyle name="Currency 5 8 2 2 3" xfId="33983" xr:uid="{036989CD-0CEE-4DA7-882C-D596AA3FB6A9}"/>
    <cellStyle name="Currency 5 8 2 3" xfId="16991" xr:uid="{B59C9440-7242-4630-B7A0-432F5B548897}"/>
    <cellStyle name="Currency 5 8 2 3 2" xfId="39647" xr:uid="{7A0E7E93-BA8F-4A5B-B02C-949618F7EE52}"/>
    <cellStyle name="Currency 5 8 2 4" xfId="28319" xr:uid="{E062D16D-06A2-46FA-A909-6978A0A67D55}"/>
    <cellStyle name="Currency 5 8 3" xfId="8495" xr:uid="{8D29580C-A6CB-497D-A267-699AB9603CDE}"/>
    <cellStyle name="Currency 5 8 3 2" xfId="19823" xr:uid="{6830B2AD-F4BF-41A2-87A1-794090746AF4}"/>
    <cellStyle name="Currency 5 8 3 2 2" xfId="42479" xr:uid="{6D116215-5605-4849-A1E0-03DD4AC5B627}"/>
    <cellStyle name="Currency 5 8 3 3" xfId="31151" xr:uid="{508F481F-10D2-44D8-B897-EECD92BF18D3}"/>
    <cellStyle name="Currency 5 8 4" xfId="14159" xr:uid="{3C840BAE-B2E9-4200-8026-AE28A9FF30C6}"/>
    <cellStyle name="Currency 5 8 4 2" xfId="36815" xr:uid="{B7AB5774-C353-475D-BCE5-85E0778FC2FB}"/>
    <cellStyle name="Currency 5 8 5" xfId="25487" xr:uid="{1396421E-977F-4A20-89EC-E81399859729}"/>
    <cellStyle name="Currency 5 9" xfId="2910" xr:uid="{FE0EC90A-73A3-4DB3-90FE-D13093EE816F}"/>
    <cellStyle name="Currency 5 9 2" xfId="8574" xr:uid="{A0FF22AF-DF9D-4951-AC7E-606C7BDCB77B}"/>
    <cellStyle name="Currency 5 9 2 2" xfId="19902" xr:uid="{C67B5968-8B12-4ED5-BD99-A377695D1B1E}"/>
    <cellStyle name="Currency 5 9 2 2 2" xfId="42558" xr:uid="{29544A3B-E0B8-4C30-BC77-27A425E74DB7}"/>
    <cellStyle name="Currency 5 9 2 3" xfId="31230" xr:uid="{75FDCD21-98BD-43DC-8052-6FF97606C275}"/>
    <cellStyle name="Currency 5 9 3" xfId="14238" xr:uid="{0AD96826-C98B-44D4-974A-96ED79804A7C}"/>
    <cellStyle name="Currency 5 9 3 2" xfId="36894" xr:uid="{033E923E-9D13-490F-9C75-65D94E1B8148}"/>
    <cellStyle name="Currency 5 9 4" xfId="25566" xr:uid="{584005A6-AA9A-4086-8406-AB16EB10EDB2}"/>
    <cellStyle name="Currency 6" xfId="89" xr:uid="{55D688DD-151A-44B5-B2E4-6EDB75FFE350}"/>
    <cellStyle name="Currency 6 10" xfId="11417" xr:uid="{C1C03764-1604-42E7-9537-BF083CE7ACC9}"/>
    <cellStyle name="Currency 6 10 2" xfId="34073" xr:uid="{D9E86D65-EDFE-435C-AD78-ED9EC3209EE0}"/>
    <cellStyle name="Currency 6 11" xfId="22745" xr:uid="{E2A40F93-EDB6-4DC1-830B-FEDAF65410DD}"/>
    <cellStyle name="Currency 6 2" xfId="133" xr:uid="{9F513E08-47D7-4B6C-AB29-6DC96AF6933F}"/>
    <cellStyle name="Currency 6 2 10" xfId="22789" xr:uid="{DBDDCD63-EE96-48B5-94D2-26162AD16274}"/>
    <cellStyle name="Currency 6 2 2" xfId="221" xr:uid="{7C62F55A-8C85-44A9-ABB2-6F81FE763609}"/>
    <cellStyle name="Currency 6 2 2 2" xfId="397" xr:uid="{97B816B9-0F7B-48F1-ABE6-9227FA9A6E61}"/>
    <cellStyle name="Currency 6 2 2 2 2" xfId="749" xr:uid="{957CFD70-5608-4608-B8AF-914CE9C529D7}"/>
    <cellStyle name="Currency 6 2 2 2 2 2" xfId="1453" xr:uid="{252A24F4-6AB6-4E29-A6D4-BCA450467730}"/>
    <cellStyle name="Currency 6 2 2 2 2 2 2" xfId="2832" xr:uid="{CD1B28D6-8D93-4C57-A304-46F8C90DA490}"/>
    <cellStyle name="Currency 6 2 2 2 2 2 2 2" xfId="5664" xr:uid="{CB636772-0394-4BFB-87EC-18977A4B0532}"/>
    <cellStyle name="Currency 6 2 2 2 2 2 2 2 2" xfId="11328" xr:uid="{9CD8C7A9-2B60-4BFF-8B55-95FB80E53BBC}"/>
    <cellStyle name="Currency 6 2 2 2 2 2 2 2 2 2" xfId="22656" xr:uid="{51E89C64-5B1D-4CE3-882D-682FD929D4E6}"/>
    <cellStyle name="Currency 6 2 2 2 2 2 2 2 2 2 2" xfId="45312" xr:uid="{45E4302B-D72C-4F93-8777-A00F63FB64FF}"/>
    <cellStyle name="Currency 6 2 2 2 2 2 2 2 2 3" xfId="33984" xr:uid="{70F4B126-09FD-4A30-AB2D-B2C6DAB1E5B0}"/>
    <cellStyle name="Currency 6 2 2 2 2 2 2 2 3" xfId="16992" xr:uid="{DC1DA411-4181-4803-88AA-19FC8913C791}"/>
    <cellStyle name="Currency 6 2 2 2 2 2 2 2 3 2" xfId="39648" xr:uid="{1C55B1E4-88F6-428E-9186-676A27EDB615}"/>
    <cellStyle name="Currency 6 2 2 2 2 2 2 2 4" xfId="28320" xr:uid="{02B35CF3-44B1-4220-8597-7F1747ABBE5C}"/>
    <cellStyle name="Currency 6 2 2 2 2 2 2 3" xfId="8496" xr:uid="{3EC47BCD-7649-4B8D-A8F7-A9C386ED891D}"/>
    <cellStyle name="Currency 6 2 2 2 2 2 2 3 2" xfId="19824" xr:uid="{FE9A9674-5612-4A5D-97DC-FC555BA90205}"/>
    <cellStyle name="Currency 6 2 2 2 2 2 2 3 2 2" xfId="42480" xr:uid="{60064A03-D827-47CA-A6A2-90B155C9FDF9}"/>
    <cellStyle name="Currency 6 2 2 2 2 2 2 3 3" xfId="31152" xr:uid="{3CAE8BC7-CBF7-4BAE-AB28-1D9E859C1BEC}"/>
    <cellStyle name="Currency 6 2 2 2 2 2 2 4" xfId="14160" xr:uid="{EE903559-2216-40C2-98A9-D0E5DC223BEE}"/>
    <cellStyle name="Currency 6 2 2 2 2 2 2 4 2" xfId="36816" xr:uid="{74CB4792-7204-44D9-9055-230425AE5EF7}"/>
    <cellStyle name="Currency 6 2 2 2 2 2 2 5" xfId="25488" xr:uid="{65EAE639-C834-44B7-89C8-71701DFFA314}"/>
    <cellStyle name="Currency 6 2 2 2 2 2 3" xfId="4285" xr:uid="{367842F2-681A-4710-BEBD-B1EB5818326F}"/>
    <cellStyle name="Currency 6 2 2 2 2 2 3 2" xfId="9949" xr:uid="{74C638C9-81ED-4CDB-92E5-AF6FB2660499}"/>
    <cellStyle name="Currency 6 2 2 2 2 2 3 2 2" xfId="21277" xr:uid="{DAAA1BB4-B469-4836-85C2-74EFE2A53366}"/>
    <cellStyle name="Currency 6 2 2 2 2 2 3 2 2 2" xfId="43933" xr:uid="{5196827C-39A8-4A59-BCAA-4787FB68EDE0}"/>
    <cellStyle name="Currency 6 2 2 2 2 2 3 2 3" xfId="32605" xr:uid="{F8039552-B0DB-40AE-AB91-D5F8381F4754}"/>
    <cellStyle name="Currency 6 2 2 2 2 2 3 3" xfId="15613" xr:uid="{A0256C5B-F810-4789-BA14-B0099F40A487}"/>
    <cellStyle name="Currency 6 2 2 2 2 2 3 3 2" xfId="38269" xr:uid="{46C8831A-E2FC-4319-B219-001868E77BDD}"/>
    <cellStyle name="Currency 6 2 2 2 2 2 3 4" xfId="26941" xr:uid="{89AD957C-CA9D-428E-A467-38A3A18C1294}"/>
    <cellStyle name="Currency 6 2 2 2 2 2 4" xfId="7117" xr:uid="{1FC129F0-E9C8-40BE-AE27-FCC394E7BF88}"/>
    <cellStyle name="Currency 6 2 2 2 2 2 4 2" xfId="18445" xr:uid="{988A25D6-CDCB-4C2A-9CF0-8F9D57EF377F}"/>
    <cellStyle name="Currency 6 2 2 2 2 2 4 2 2" xfId="41101" xr:uid="{47AB0CE7-4037-4DFA-9D25-37D96BA6D777}"/>
    <cellStyle name="Currency 6 2 2 2 2 2 4 3" xfId="29773" xr:uid="{A25CEB13-4A91-4268-BCC9-FA3D5A7B02C2}"/>
    <cellStyle name="Currency 6 2 2 2 2 2 5" xfId="12781" xr:uid="{EDDD0BC2-A31F-4EA5-88B9-CC41846D08DC}"/>
    <cellStyle name="Currency 6 2 2 2 2 2 5 2" xfId="35437" xr:uid="{BCB9D9A7-D6E1-4186-AE4E-1B3E9869E015}"/>
    <cellStyle name="Currency 6 2 2 2 2 2 6" xfId="24109" xr:uid="{E3038CF6-D985-494F-99CE-47DE7C008379}"/>
    <cellStyle name="Currency 6 2 2 2 2 3" xfId="2833" xr:uid="{837B9D80-BA78-4E48-8A83-DF53E9F55A8A}"/>
    <cellStyle name="Currency 6 2 2 2 2 3 2" xfId="5665" xr:uid="{5FD845D0-10C4-4AA0-B5C4-321A7B246958}"/>
    <cellStyle name="Currency 6 2 2 2 2 3 2 2" xfId="11329" xr:uid="{61574EA0-EB23-4F90-B957-EB0475D3E751}"/>
    <cellStyle name="Currency 6 2 2 2 2 3 2 2 2" xfId="22657" xr:uid="{98383898-FAC1-4D58-A0F3-0350BF0A79A2}"/>
    <cellStyle name="Currency 6 2 2 2 2 3 2 2 2 2" xfId="45313" xr:uid="{67EC3304-D4D4-4414-8284-E7274518DFB7}"/>
    <cellStyle name="Currency 6 2 2 2 2 3 2 2 3" xfId="33985" xr:uid="{CEAADE9C-200F-4CC6-95C5-EA536D85B565}"/>
    <cellStyle name="Currency 6 2 2 2 2 3 2 3" xfId="16993" xr:uid="{AC911720-9493-4FD6-AFFD-EDD4DDC49506}"/>
    <cellStyle name="Currency 6 2 2 2 2 3 2 3 2" xfId="39649" xr:uid="{6E209FC6-5D7D-4EE5-95D0-4F2C6548EF13}"/>
    <cellStyle name="Currency 6 2 2 2 2 3 2 4" xfId="28321" xr:uid="{CA8AED29-FE52-46DF-9597-C32ABAEAC296}"/>
    <cellStyle name="Currency 6 2 2 2 2 3 3" xfId="8497" xr:uid="{B7F41A02-49FB-4505-BB74-AF3900D0FC40}"/>
    <cellStyle name="Currency 6 2 2 2 2 3 3 2" xfId="19825" xr:uid="{3C4290CA-6A1F-4FA0-BFAF-E6E7A5D4060F}"/>
    <cellStyle name="Currency 6 2 2 2 2 3 3 2 2" xfId="42481" xr:uid="{4631DA72-0741-44D7-A0BB-A9678D25EBD5}"/>
    <cellStyle name="Currency 6 2 2 2 2 3 3 3" xfId="31153" xr:uid="{B663B3F7-26E1-48CD-9271-8A2D3B15A4BD}"/>
    <cellStyle name="Currency 6 2 2 2 2 3 4" xfId="14161" xr:uid="{164AA472-A6A9-4A47-B72F-0A8271BA1279}"/>
    <cellStyle name="Currency 6 2 2 2 2 3 4 2" xfId="36817" xr:uid="{20F5A402-11FB-4E19-8DB1-1B82EECBBF56}"/>
    <cellStyle name="Currency 6 2 2 2 2 3 5" xfId="25489" xr:uid="{F068AFE7-9D65-4618-B8CD-30197D4879F9}"/>
    <cellStyle name="Currency 6 2 2 2 2 4" xfId="3581" xr:uid="{577881CC-9BDD-4680-9444-A152742A4092}"/>
    <cellStyle name="Currency 6 2 2 2 2 4 2" xfId="9245" xr:uid="{4643A119-F491-4CB4-82C2-24F0CA3AC77F}"/>
    <cellStyle name="Currency 6 2 2 2 2 4 2 2" xfId="20573" xr:uid="{5107C5BC-163F-4050-A9E9-801F19E7AE5E}"/>
    <cellStyle name="Currency 6 2 2 2 2 4 2 2 2" xfId="43229" xr:uid="{49044286-5BAE-46C0-A764-9CC06E26D3CE}"/>
    <cellStyle name="Currency 6 2 2 2 2 4 2 3" xfId="31901" xr:uid="{1F09AB29-199D-4307-BA84-73AF3FB1601E}"/>
    <cellStyle name="Currency 6 2 2 2 2 4 3" xfId="14909" xr:uid="{698DE23B-BE2A-4423-8A55-2657C1FA9DA7}"/>
    <cellStyle name="Currency 6 2 2 2 2 4 3 2" xfId="37565" xr:uid="{FA87DFCA-5D0C-42EC-A913-90B3A8DD99B4}"/>
    <cellStyle name="Currency 6 2 2 2 2 4 4" xfId="26237" xr:uid="{84D8576E-4909-46B7-A8C7-CF29C43DD3E7}"/>
    <cellStyle name="Currency 6 2 2 2 2 5" xfId="6413" xr:uid="{E2BF4FEE-0814-4F52-9262-BC409CC6A24D}"/>
    <cellStyle name="Currency 6 2 2 2 2 5 2" xfId="17741" xr:uid="{2EB087D4-F9A0-4C93-BD4C-FEC2B3451093}"/>
    <cellStyle name="Currency 6 2 2 2 2 5 2 2" xfId="40397" xr:uid="{AB4078CC-0A6D-42B7-BBF1-564098130ADC}"/>
    <cellStyle name="Currency 6 2 2 2 2 5 3" xfId="29069" xr:uid="{075A5D09-BCF6-4A86-B88B-1077AA2CECCD}"/>
    <cellStyle name="Currency 6 2 2 2 2 6" xfId="12077" xr:uid="{D3E449E8-78DD-4AC5-921B-03975207E6B3}"/>
    <cellStyle name="Currency 6 2 2 2 2 6 2" xfId="34733" xr:uid="{492A070A-9590-4C0D-BE70-F9DCB983B508}"/>
    <cellStyle name="Currency 6 2 2 2 2 7" xfId="23405" xr:uid="{931275F2-48CD-409F-9D17-5F4CF6E3178F}"/>
    <cellStyle name="Currency 6 2 2 2 3" xfId="1101" xr:uid="{F40D0B69-55B0-493D-85BF-824F6340C760}"/>
    <cellStyle name="Currency 6 2 2 2 3 2" xfId="2834" xr:uid="{9322FAF7-D2A7-4565-ACD4-A10D24DDC346}"/>
    <cellStyle name="Currency 6 2 2 2 3 2 2" xfId="5666" xr:uid="{F1D24247-BDF2-464D-BE5A-61E31CFFE5D5}"/>
    <cellStyle name="Currency 6 2 2 2 3 2 2 2" xfId="11330" xr:uid="{D02C756B-A23D-4700-AB88-5AA35367DD50}"/>
    <cellStyle name="Currency 6 2 2 2 3 2 2 2 2" xfId="22658" xr:uid="{C09B43F7-A794-49CC-8E27-B4BF155B28E3}"/>
    <cellStyle name="Currency 6 2 2 2 3 2 2 2 2 2" xfId="45314" xr:uid="{C2323AFB-5E08-42FE-A9F2-164703DA5924}"/>
    <cellStyle name="Currency 6 2 2 2 3 2 2 2 3" xfId="33986" xr:uid="{BAEF7941-53D5-467D-BA88-751D707D5580}"/>
    <cellStyle name="Currency 6 2 2 2 3 2 2 3" xfId="16994" xr:uid="{EFE65B29-728B-4688-9C37-D900D395C3F9}"/>
    <cellStyle name="Currency 6 2 2 2 3 2 2 3 2" xfId="39650" xr:uid="{B2F4C792-2CEB-431D-8B41-8A10690487A8}"/>
    <cellStyle name="Currency 6 2 2 2 3 2 2 4" xfId="28322" xr:uid="{80443DBE-E605-4979-9A0A-D200CB968E65}"/>
    <cellStyle name="Currency 6 2 2 2 3 2 3" xfId="8498" xr:uid="{619835DC-490E-4D4F-B14E-D7D2B3A21835}"/>
    <cellStyle name="Currency 6 2 2 2 3 2 3 2" xfId="19826" xr:uid="{585CBE36-FC7D-4463-A947-C5A81788CC35}"/>
    <cellStyle name="Currency 6 2 2 2 3 2 3 2 2" xfId="42482" xr:uid="{0EFF2613-A73F-490B-8553-E4C85F1FCA71}"/>
    <cellStyle name="Currency 6 2 2 2 3 2 3 3" xfId="31154" xr:uid="{1D9C3EB7-A30C-4877-BC9E-5773A235E163}"/>
    <cellStyle name="Currency 6 2 2 2 3 2 4" xfId="14162" xr:uid="{B0D82B2B-A141-4412-8579-23F0B386F443}"/>
    <cellStyle name="Currency 6 2 2 2 3 2 4 2" xfId="36818" xr:uid="{75DC73F5-017D-4884-A838-36B6CEE60A6C}"/>
    <cellStyle name="Currency 6 2 2 2 3 2 5" xfId="25490" xr:uid="{B6A9E62D-A621-48FA-925A-B1B1C40162E7}"/>
    <cellStyle name="Currency 6 2 2 2 3 3" xfId="3933" xr:uid="{D333774D-21B0-47A5-A176-D7626B1A4332}"/>
    <cellStyle name="Currency 6 2 2 2 3 3 2" xfId="9597" xr:uid="{2ED9DA34-308C-4297-BECB-ED8F00E64352}"/>
    <cellStyle name="Currency 6 2 2 2 3 3 2 2" xfId="20925" xr:uid="{C3F53441-A061-4679-999E-7BD0DA3DC893}"/>
    <cellStyle name="Currency 6 2 2 2 3 3 2 2 2" xfId="43581" xr:uid="{7AF5DB64-939B-4E9D-AB9A-F1F80BA00206}"/>
    <cellStyle name="Currency 6 2 2 2 3 3 2 3" xfId="32253" xr:uid="{19E36E87-8C67-479C-9234-494C12EF1D55}"/>
    <cellStyle name="Currency 6 2 2 2 3 3 3" xfId="15261" xr:uid="{B0C36F1A-5EC3-44B0-BC45-AFDF1D07B415}"/>
    <cellStyle name="Currency 6 2 2 2 3 3 3 2" xfId="37917" xr:uid="{52D3E99A-D582-46D9-A038-9AE7F549B2C8}"/>
    <cellStyle name="Currency 6 2 2 2 3 3 4" xfId="26589" xr:uid="{FE5C74C8-F8EB-4EE5-BA21-70E86E1E068B}"/>
    <cellStyle name="Currency 6 2 2 2 3 4" xfId="6765" xr:uid="{B5C2DD9E-FC32-4986-9045-D2A62D30E108}"/>
    <cellStyle name="Currency 6 2 2 2 3 4 2" xfId="18093" xr:uid="{A11F4098-2A09-4B87-B33B-6BD11FE94A31}"/>
    <cellStyle name="Currency 6 2 2 2 3 4 2 2" xfId="40749" xr:uid="{25D361AB-5581-4F47-A145-874B3752A93F}"/>
    <cellStyle name="Currency 6 2 2 2 3 4 3" xfId="29421" xr:uid="{9B9910DA-1A5C-4C24-A0DD-4FFC083207E5}"/>
    <cellStyle name="Currency 6 2 2 2 3 5" xfId="12429" xr:uid="{29183C5A-30F1-4ECE-A17D-A6B0DAA84FCF}"/>
    <cellStyle name="Currency 6 2 2 2 3 5 2" xfId="35085" xr:uid="{3AE791D7-C701-4938-9CE6-4D9E14F99D6D}"/>
    <cellStyle name="Currency 6 2 2 2 3 6" xfId="23757" xr:uid="{B0000DAA-6574-4AE7-A305-A309607C1836}"/>
    <cellStyle name="Currency 6 2 2 2 4" xfId="2835" xr:uid="{9B46E6D3-62A0-44FF-88BD-222584A52E2B}"/>
    <cellStyle name="Currency 6 2 2 2 4 2" xfId="5667" xr:uid="{FD0FCAC6-D771-4A03-A359-F078704D7AD1}"/>
    <cellStyle name="Currency 6 2 2 2 4 2 2" xfId="11331" xr:uid="{365132B5-6710-4D13-A876-8A53D163B30B}"/>
    <cellStyle name="Currency 6 2 2 2 4 2 2 2" xfId="22659" xr:uid="{7D44FA50-15B0-4CE5-BCB5-FEDCAEC1E5A4}"/>
    <cellStyle name="Currency 6 2 2 2 4 2 2 2 2" xfId="45315" xr:uid="{9F0690EC-7C85-45C7-8D22-1758B4EAEE0B}"/>
    <cellStyle name="Currency 6 2 2 2 4 2 2 3" xfId="33987" xr:uid="{16DF9328-BCA4-4344-A104-C5659A255960}"/>
    <cellStyle name="Currency 6 2 2 2 4 2 3" xfId="16995" xr:uid="{A0E58DB1-4241-475D-B68F-A8E68D171386}"/>
    <cellStyle name="Currency 6 2 2 2 4 2 3 2" xfId="39651" xr:uid="{D59D2E02-E0B5-4D49-AB2F-D51A3BD57D0E}"/>
    <cellStyle name="Currency 6 2 2 2 4 2 4" xfId="28323" xr:uid="{C4E50A4B-4079-4D00-AB83-5985A5B41D26}"/>
    <cellStyle name="Currency 6 2 2 2 4 3" xfId="8499" xr:uid="{3C76745B-B229-4AE7-8E3D-A5591ED412BC}"/>
    <cellStyle name="Currency 6 2 2 2 4 3 2" xfId="19827" xr:uid="{F5D490DC-210F-4E41-AAD5-E66F18930DF3}"/>
    <cellStyle name="Currency 6 2 2 2 4 3 2 2" xfId="42483" xr:uid="{A81355AE-5ABF-4274-A43D-B7E8A5A83C6F}"/>
    <cellStyle name="Currency 6 2 2 2 4 3 3" xfId="31155" xr:uid="{42F4143D-2561-4667-86DF-A08383ACB235}"/>
    <cellStyle name="Currency 6 2 2 2 4 4" xfId="14163" xr:uid="{36DDD721-0FFD-4D7E-BFBA-61F0A83A1961}"/>
    <cellStyle name="Currency 6 2 2 2 4 4 2" xfId="36819" xr:uid="{8F6CA522-F581-46EB-A235-D27A91854208}"/>
    <cellStyle name="Currency 6 2 2 2 4 5" xfId="25491" xr:uid="{AA66C2EB-1E6E-49AF-81D5-BD62433CB5E6}"/>
    <cellStyle name="Currency 6 2 2 2 5" xfId="3229" xr:uid="{0256BDA3-739D-452C-A361-FF487DEC9BD5}"/>
    <cellStyle name="Currency 6 2 2 2 5 2" xfId="8893" xr:uid="{94D4D8B1-21D5-4461-ABC9-00AB2F9EAA66}"/>
    <cellStyle name="Currency 6 2 2 2 5 2 2" xfId="20221" xr:uid="{14F5175D-90BC-4BBF-A7D4-A8F7DEFF7C23}"/>
    <cellStyle name="Currency 6 2 2 2 5 2 2 2" xfId="42877" xr:uid="{6720F471-8E1F-405F-A531-B862B793D95B}"/>
    <cellStyle name="Currency 6 2 2 2 5 2 3" xfId="31549" xr:uid="{3B662722-5598-45E6-BAC8-16737E040CF3}"/>
    <cellStyle name="Currency 6 2 2 2 5 3" xfId="14557" xr:uid="{DF0A115C-7FDB-411A-95AD-1116E6BE3687}"/>
    <cellStyle name="Currency 6 2 2 2 5 3 2" xfId="37213" xr:uid="{1957E646-43F6-49E6-8B6B-2164B83BCE59}"/>
    <cellStyle name="Currency 6 2 2 2 5 4" xfId="25885" xr:uid="{95AD7BA5-544A-43E7-8843-CB2B12FDE864}"/>
    <cellStyle name="Currency 6 2 2 2 6" xfId="6061" xr:uid="{5DEB3C36-CA6C-46F7-800F-3562678292D5}"/>
    <cellStyle name="Currency 6 2 2 2 6 2" xfId="17389" xr:uid="{0F04472A-84F7-4A7F-BC13-AABC849B70BB}"/>
    <cellStyle name="Currency 6 2 2 2 6 2 2" xfId="40045" xr:uid="{CC999DC5-1864-45D5-A63D-497BA14FDC81}"/>
    <cellStyle name="Currency 6 2 2 2 6 3" xfId="28717" xr:uid="{0404C9FC-955C-489C-B960-7952FF2A66D1}"/>
    <cellStyle name="Currency 6 2 2 2 7" xfId="11725" xr:uid="{236BF9E8-CF10-4281-B060-914206D32F6D}"/>
    <cellStyle name="Currency 6 2 2 2 7 2" xfId="34381" xr:uid="{3821F2D9-DBE2-4592-B5E9-FB4200E6A910}"/>
    <cellStyle name="Currency 6 2 2 2 8" xfId="23053" xr:uid="{4475B93C-617A-4B99-BD16-EADC0355BE9C}"/>
    <cellStyle name="Currency 6 2 2 3" xfId="573" xr:uid="{86E8E842-DA4B-4202-B103-5340766740BE}"/>
    <cellStyle name="Currency 6 2 2 3 2" xfId="1277" xr:uid="{CB5B2DE2-46C6-4A7B-97FE-60E5D5E34A18}"/>
    <cellStyle name="Currency 6 2 2 3 2 2" xfId="2836" xr:uid="{9ED2FA14-6EFB-4CBF-8BE8-EF8CD7E01C9F}"/>
    <cellStyle name="Currency 6 2 2 3 2 2 2" xfId="5668" xr:uid="{09B3BA18-910C-4B7E-B288-F15B60B26DF3}"/>
    <cellStyle name="Currency 6 2 2 3 2 2 2 2" xfId="11332" xr:uid="{5AB9B45D-430D-49D8-9487-029E6A0541B9}"/>
    <cellStyle name="Currency 6 2 2 3 2 2 2 2 2" xfId="22660" xr:uid="{0F3EFE3F-3894-482D-8754-102A5F52DB62}"/>
    <cellStyle name="Currency 6 2 2 3 2 2 2 2 2 2" xfId="45316" xr:uid="{C6403F1D-2C01-4AE5-A51E-6B2297A29552}"/>
    <cellStyle name="Currency 6 2 2 3 2 2 2 2 3" xfId="33988" xr:uid="{ABC298E3-0F86-4A6F-8FAF-5C56122B98EF}"/>
    <cellStyle name="Currency 6 2 2 3 2 2 2 3" xfId="16996" xr:uid="{D93D0786-024F-423E-9E46-83870A8469A2}"/>
    <cellStyle name="Currency 6 2 2 3 2 2 2 3 2" xfId="39652" xr:uid="{399202B0-E0A2-44C9-8749-2D4E14FA0DAF}"/>
    <cellStyle name="Currency 6 2 2 3 2 2 2 4" xfId="28324" xr:uid="{D21BD0D1-83DC-4F1F-89AB-A482C818ABF9}"/>
    <cellStyle name="Currency 6 2 2 3 2 2 3" xfId="8500" xr:uid="{CF8D7EA0-851F-44B3-AF6A-CF3157C3D753}"/>
    <cellStyle name="Currency 6 2 2 3 2 2 3 2" xfId="19828" xr:uid="{AB2D6304-A301-4601-A149-D97D2E425CE6}"/>
    <cellStyle name="Currency 6 2 2 3 2 2 3 2 2" xfId="42484" xr:uid="{0B576685-2EF6-4FA9-9B1B-C4E722EFEE43}"/>
    <cellStyle name="Currency 6 2 2 3 2 2 3 3" xfId="31156" xr:uid="{75DE0729-1B8B-49B0-851B-EEF6D026F511}"/>
    <cellStyle name="Currency 6 2 2 3 2 2 4" xfId="14164" xr:uid="{C3F24D11-844B-4CDF-8A5A-1364920D5038}"/>
    <cellStyle name="Currency 6 2 2 3 2 2 4 2" xfId="36820" xr:uid="{B395EB8E-BFE6-4969-83C9-8EBB75C4450A}"/>
    <cellStyle name="Currency 6 2 2 3 2 2 5" xfId="25492" xr:uid="{C772503F-AFBC-48BE-95A8-12409CD21F71}"/>
    <cellStyle name="Currency 6 2 2 3 2 3" xfId="4109" xr:uid="{0F93CD07-D5D4-4A30-A819-9BAD58FCAB9F}"/>
    <cellStyle name="Currency 6 2 2 3 2 3 2" xfId="9773" xr:uid="{35C833D1-1C9D-4A9F-8777-C63D6234BF74}"/>
    <cellStyle name="Currency 6 2 2 3 2 3 2 2" xfId="21101" xr:uid="{A0A2AB67-DD5E-4429-AACB-0BF13D75A777}"/>
    <cellStyle name="Currency 6 2 2 3 2 3 2 2 2" xfId="43757" xr:uid="{6F784A5A-B9A7-4633-996F-087257B52B07}"/>
    <cellStyle name="Currency 6 2 2 3 2 3 2 3" xfId="32429" xr:uid="{A873007E-CB52-4CE4-A0E1-5906143177D6}"/>
    <cellStyle name="Currency 6 2 2 3 2 3 3" xfId="15437" xr:uid="{372D15AA-C9F4-4CDD-8918-027D5BF959DE}"/>
    <cellStyle name="Currency 6 2 2 3 2 3 3 2" xfId="38093" xr:uid="{DD3A4384-0C67-48D3-AAC0-42C764937D5B}"/>
    <cellStyle name="Currency 6 2 2 3 2 3 4" xfId="26765" xr:uid="{04323043-A906-4CE9-8F79-AFA31AE1DDE5}"/>
    <cellStyle name="Currency 6 2 2 3 2 4" xfId="6941" xr:uid="{B0299CFC-01BB-48D4-B7F3-A46B8683CA9F}"/>
    <cellStyle name="Currency 6 2 2 3 2 4 2" xfId="18269" xr:uid="{AD9D8B2C-B7FB-4D1B-B475-AD6AC38B373A}"/>
    <cellStyle name="Currency 6 2 2 3 2 4 2 2" xfId="40925" xr:uid="{4700D648-FFB1-493A-94FE-B5DD9323213B}"/>
    <cellStyle name="Currency 6 2 2 3 2 4 3" xfId="29597" xr:uid="{894CDC9E-BAA1-4FD8-B7C0-5CEFB70F43B1}"/>
    <cellStyle name="Currency 6 2 2 3 2 5" xfId="12605" xr:uid="{24920354-EA66-4C42-BBB2-3140C7AC15A8}"/>
    <cellStyle name="Currency 6 2 2 3 2 5 2" xfId="35261" xr:uid="{F2648895-23C5-4897-AD1E-78913E81C6BE}"/>
    <cellStyle name="Currency 6 2 2 3 2 6" xfId="23933" xr:uid="{57643220-C27C-4436-AF9B-D29F0C923114}"/>
    <cellStyle name="Currency 6 2 2 3 3" xfId="2837" xr:uid="{0F28F29C-4E8A-4A11-8959-A3DAA270E664}"/>
    <cellStyle name="Currency 6 2 2 3 3 2" xfId="5669" xr:uid="{F98BC3F3-2EA0-4585-9E3E-3F631753FED7}"/>
    <cellStyle name="Currency 6 2 2 3 3 2 2" xfId="11333" xr:uid="{7E8CA7FA-58B5-495D-AC23-05811EB0EAE4}"/>
    <cellStyle name="Currency 6 2 2 3 3 2 2 2" xfId="22661" xr:uid="{E55D8043-169C-4F31-992B-2198E92BAC8E}"/>
    <cellStyle name="Currency 6 2 2 3 3 2 2 2 2" xfId="45317" xr:uid="{5B82242F-661D-4E12-8EDB-5647558A44D7}"/>
    <cellStyle name="Currency 6 2 2 3 3 2 2 3" xfId="33989" xr:uid="{35BC839E-D02B-4C61-8E89-C7BCAD4F0C5A}"/>
    <cellStyle name="Currency 6 2 2 3 3 2 3" xfId="16997" xr:uid="{DCC3B008-418C-4681-8B13-151C89A203FE}"/>
    <cellStyle name="Currency 6 2 2 3 3 2 3 2" xfId="39653" xr:uid="{F8299984-44F2-437C-8022-0186BD2E22CD}"/>
    <cellStyle name="Currency 6 2 2 3 3 2 4" xfId="28325" xr:uid="{184A5966-71A3-44D3-9C9F-B819F9BA5B80}"/>
    <cellStyle name="Currency 6 2 2 3 3 3" xfId="8501" xr:uid="{992552E2-6400-4F0C-BC4C-F86EB215CD5C}"/>
    <cellStyle name="Currency 6 2 2 3 3 3 2" xfId="19829" xr:uid="{B118DE96-831E-4B6D-9831-D3C5C3B962BD}"/>
    <cellStyle name="Currency 6 2 2 3 3 3 2 2" xfId="42485" xr:uid="{927A574A-A19C-4246-9843-C52D61A552A5}"/>
    <cellStyle name="Currency 6 2 2 3 3 3 3" xfId="31157" xr:uid="{14633B9B-2DBB-4B28-8FC0-71774DA0C38E}"/>
    <cellStyle name="Currency 6 2 2 3 3 4" xfId="14165" xr:uid="{D88393F7-9BE1-402E-B283-364ADFABD920}"/>
    <cellStyle name="Currency 6 2 2 3 3 4 2" xfId="36821" xr:uid="{3BE1DE7D-76B3-4B72-93C6-3589538772FD}"/>
    <cellStyle name="Currency 6 2 2 3 3 5" xfId="25493" xr:uid="{4E45E6AC-EA22-4177-9AA9-D6741F0C815C}"/>
    <cellStyle name="Currency 6 2 2 3 4" xfId="3405" xr:uid="{2EDE11C9-1548-453C-96DF-88EAA4E517CD}"/>
    <cellStyle name="Currency 6 2 2 3 4 2" xfId="9069" xr:uid="{AFB6E278-A945-4005-B409-8996B36ACE83}"/>
    <cellStyle name="Currency 6 2 2 3 4 2 2" xfId="20397" xr:uid="{5A04AF50-44ED-4AC6-B5D4-2ED15BDA370A}"/>
    <cellStyle name="Currency 6 2 2 3 4 2 2 2" xfId="43053" xr:uid="{33655C28-9F51-4C83-99F5-AA0007B88FE4}"/>
    <cellStyle name="Currency 6 2 2 3 4 2 3" xfId="31725" xr:uid="{A66F7A78-1E23-44A4-AE8D-311B6250E687}"/>
    <cellStyle name="Currency 6 2 2 3 4 3" xfId="14733" xr:uid="{E8100384-24E3-4B5F-AF0E-7B250B97A9A6}"/>
    <cellStyle name="Currency 6 2 2 3 4 3 2" xfId="37389" xr:uid="{C2FD18F6-B870-494A-8FCE-82721DF026F8}"/>
    <cellStyle name="Currency 6 2 2 3 4 4" xfId="26061" xr:uid="{FE731AA7-02D1-407D-8064-E18B0E761F0E}"/>
    <cellStyle name="Currency 6 2 2 3 5" xfId="6237" xr:uid="{FFD807C5-DE83-43D8-A232-C96E6D1694D6}"/>
    <cellStyle name="Currency 6 2 2 3 5 2" xfId="17565" xr:uid="{E2E394F4-EB8D-4DE9-91E0-29BF674FF2BF}"/>
    <cellStyle name="Currency 6 2 2 3 5 2 2" xfId="40221" xr:uid="{BFF81046-9403-4292-BA9C-9DED38225298}"/>
    <cellStyle name="Currency 6 2 2 3 5 3" xfId="28893" xr:uid="{4C432627-412C-48EA-B50B-091CE48194F9}"/>
    <cellStyle name="Currency 6 2 2 3 6" xfId="11901" xr:uid="{7CDA42D8-408E-46AA-A1E5-DC2846BF32F9}"/>
    <cellStyle name="Currency 6 2 2 3 6 2" xfId="34557" xr:uid="{942E6BED-5DC6-4CEB-A422-1C8DBEF15267}"/>
    <cellStyle name="Currency 6 2 2 3 7" xfId="23229" xr:uid="{595BD968-8580-4AA7-BA36-E409D1906C17}"/>
    <cellStyle name="Currency 6 2 2 4" xfId="925" xr:uid="{15DE3160-E23E-46F5-865F-52E800EC3B21}"/>
    <cellStyle name="Currency 6 2 2 4 2" xfId="2838" xr:uid="{7BA51F93-3D2E-4823-A903-7343F338C87E}"/>
    <cellStyle name="Currency 6 2 2 4 2 2" xfId="5670" xr:uid="{7A014E49-7C39-4492-82E3-56A8D944D343}"/>
    <cellStyle name="Currency 6 2 2 4 2 2 2" xfId="11334" xr:uid="{A521E7BA-B5F0-46DC-B394-C09500B454ED}"/>
    <cellStyle name="Currency 6 2 2 4 2 2 2 2" xfId="22662" xr:uid="{87E5156E-DF05-4D15-8F91-1E070DF111AB}"/>
    <cellStyle name="Currency 6 2 2 4 2 2 2 2 2" xfId="45318" xr:uid="{CF7D3E55-9760-4978-AB7C-A15321412215}"/>
    <cellStyle name="Currency 6 2 2 4 2 2 2 3" xfId="33990" xr:uid="{BD63BC95-1823-4E03-9D0F-D505A799431B}"/>
    <cellStyle name="Currency 6 2 2 4 2 2 3" xfId="16998" xr:uid="{4DB1EA22-F741-4B39-A071-50DF80F49B77}"/>
    <cellStyle name="Currency 6 2 2 4 2 2 3 2" xfId="39654" xr:uid="{ECBA3412-BCD0-44BA-9B25-27BFB75EC11C}"/>
    <cellStyle name="Currency 6 2 2 4 2 2 4" xfId="28326" xr:uid="{B1236BC0-3F34-4C21-A6AC-9B4231D45EF4}"/>
    <cellStyle name="Currency 6 2 2 4 2 3" xfId="8502" xr:uid="{3C06AF02-43D8-415E-AA22-41CEC1948391}"/>
    <cellStyle name="Currency 6 2 2 4 2 3 2" xfId="19830" xr:uid="{E045E087-1E03-4B26-BBC5-3BD8643A2FE7}"/>
    <cellStyle name="Currency 6 2 2 4 2 3 2 2" xfId="42486" xr:uid="{BEA59880-F8D9-498D-9390-ECFD0D359FA2}"/>
    <cellStyle name="Currency 6 2 2 4 2 3 3" xfId="31158" xr:uid="{D5FEDF02-00F9-41D6-B482-123634B3F4B3}"/>
    <cellStyle name="Currency 6 2 2 4 2 4" xfId="14166" xr:uid="{929B9A32-5351-4EA3-AA44-0BDFB196293F}"/>
    <cellStyle name="Currency 6 2 2 4 2 4 2" xfId="36822" xr:uid="{587D91BE-8690-4D39-B417-0A1915C0C4E9}"/>
    <cellStyle name="Currency 6 2 2 4 2 5" xfId="25494" xr:uid="{3F8AA773-FF2E-4F95-BCB8-07545C6D7A70}"/>
    <cellStyle name="Currency 6 2 2 4 3" xfId="3757" xr:uid="{B344374C-E597-4B43-B4BE-FE3241F0B32D}"/>
    <cellStyle name="Currency 6 2 2 4 3 2" xfId="9421" xr:uid="{E1D3F505-0A1C-40AE-851F-61080A522356}"/>
    <cellStyle name="Currency 6 2 2 4 3 2 2" xfId="20749" xr:uid="{5D39AE78-8F34-4160-B85A-BB06E69F5BB5}"/>
    <cellStyle name="Currency 6 2 2 4 3 2 2 2" xfId="43405" xr:uid="{A8AB9F4F-3E85-4681-8C22-09E024CBC74D}"/>
    <cellStyle name="Currency 6 2 2 4 3 2 3" xfId="32077" xr:uid="{6DC4932C-34F6-4049-85E0-0A5EA04A12D1}"/>
    <cellStyle name="Currency 6 2 2 4 3 3" xfId="15085" xr:uid="{DE9DD53E-5E06-4E13-A5A9-D3723A992550}"/>
    <cellStyle name="Currency 6 2 2 4 3 3 2" xfId="37741" xr:uid="{4799A95D-D319-4162-99CD-265AC7DA7E36}"/>
    <cellStyle name="Currency 6 2 2 4 3 4" xfId="26413" xr:uid="{E986B12D-4B6D-437E-9051-CAACD2513B00}"/>
    <cellStyle name="Currency 6 2 2 4 4" xfId="6589" xr:uid="{9B8984FA-22E7-48A4-8917-C2E1A9F71123}"/>
    <cellStyle name="Currency 6 2 2 4 4 2" xfId="17917" xr:uid="{01DA54AD-FBB9-4EF4-8F6A-C83307D4FD8F}"/>
    <cellStyle name="Currency 6 2 2 4 4 2 2" xfId="40573" xr:uid="{EBC1649F-60AD-4ABB-8786-B9934A86041C}"/>
    <cellStyle name="Currency 6 2 2 4 4 3" xfId="29245" xr:uid="{73EFC707-7266-4E64-92C8-36CC68D05992}"/>
    <cellStyle name="Currency 6 2 2 4 5" xfId="12253" xr:uid="{25C1387B-FD65-4152-9859-6703DDF586A0}"/>
    <cellStyle name="Currency 6 2 2 4 5 2" xfId="34909" xr:uid="{E52B579A-5FC8-49A9-A47E-CBD2AFE3B752}"/>
    <cellStyle name="Currency 6 2 2 4 6" xfId="23581" xr:uid="{6A52A7FA-BECF-4EC0-90F9-A46784EBF575}"/>
    <cellStyle name="Currency 6 2 2 5" xfId="2839" xr:uid="{5AA3A76E-6FC1-40B7-819B-9B3FFF9CD3E1}"/>
    <cellStyle name="Currency 6 2 2 5 2" xfId="5671" xr:uid="{1177B362-7FE3-4B57-8A08-3C36A9495144}"/>
    <cellStyle name="Currency 6 2 2 5 2 2" xfId="11335" xr:uid="{5EF56B5B-DF5F-42F5-9003-B5213709BE36}"/>
    <cellStyle name="Currency 6 2 2 5 2 2 2" xfId="22663" xr:uid="{D9F47EDE-2AD3-41E3-911E-6717674C2B34}"/>
    <cellStyle name="Currency 6 2 2 5 2 2 2 2" xfId="45319" xr:uid="{452345E2-382A-4F65-8EAC-DB8E9290BE80}"/>
    <cellStyle name="Currency 6 2 2 5 2 2 3" xfId="33991" xr:uid="{452C8200-640B-4154-B8DC-AE9FF2B7B6F6}"/>
    <cellStyle name="Currency 6 2 2 5 2 3" xfId="16999" xr:uid="{8B0FC66F-5B09-48A2-BC1C-4402192AACF1}"/>
    <cellStyle name="Currency 6 2 2 5 2 3 2" xfId="39655" xr:uid="{3A088CD6-5E3F-47FB-98BD-20A2E1CC3F4D}"/>
    <cellStyle name="Currency 6 2 2 5 2 4" xfId="28327" xr:uid="{DBE7C2D3-8434-4C43-B31A-5301E7673C3F}"/>
    <cellStyle name="Currency 6 2 2 5 3" xfId="8503" xr:uid="{0595A4ED-428C-4155-8B0B-1C02421DC811}"/>
    <cellStyle name="Currency 6 2 2 5 3 2" xfId="19831" xr:uid="{C876D8C1-9BB0-4E89-8EA4-589FBD16211C}"/>
    <cellStyle name="Currency 6 2 2 5 3 2 2" xfId="42487" xr:uid="{71CB5C12-234D-4C47-AE8A-4EDE20DFA12A}"/>
    <cellStyle name="Currency 6 2 2 5 3 3" xfId="31159" xr:uid="{82A9F017-3DD0-4D53-ACB5-859010E54254}"/>
    <cellStyle name="Currency 6 2 2 5 4" xfId="14167" xr:uid="{0C3CECD7-5E58-4A97-8B3B-8D2FED572556}"/>
    <cellStyle name="Currency 6 2 2 5 4 2" xfId="36823" xr:uid="{387612DB-3CBE-46C1-A8EC-124FE749F1AA}"/>
    <cellStyle name="Currency 6 2 2 5 5" xfId="25495" xr:uid="{BA7F4CE0-8A95-48DE-88A6-A27DA42F4791}"/>
    <cellStyle name="Currency 6 2 2 6" xfId="3053" xr:uid="{98FA70DD-616C-4BD1-928B-0B10651C99E6}"/>
    <cellStyle name="Currency 6 2 2 6 2" xfId="8717" xr:uid="{97267FFE-8466-4A9D-92B8-C2FED0FF061A}"/>
    <cellStyle name="Currency 6 2 2 6 2 2" xfId="20045" xr:uid="{94CD3DC5-8FE9-4C9E-9746-93D27D995E00}"/>
    <cellStyle name="Currency 6 2 2 6 2 2 2" xfId="42701" xr:uid="{1BEA1CE0-4BF0-4F13-9588-5C8BD3997B73}"/>
    <cellStyle name="Currency 6 2 2 6 2 3" xfId="31373" xr:uid="{7070CDE2-EACF-45E6-9288-ABE0130947A3}"/>
    <cellStyle name="Currency 6 2 2 6 3" xfId="14381" xr:uid="{68E1736D-C44E-49A4-B140-0795A17758B3}"/>
    <cellStyle name="Currency 6 2 2 6 3 2" xfId="37037" xr:uid="{F6D753B9-3D6B-46FA-9A6C-852FF23CCD7B}"/>
    <cellStyle name="Currency 6 2 2 6 4" xfId="25709" xr:uid="{130222F7-C7E4-4578-8640-A7F6AA10AECA}"/>
    <cellStyle name="Currency 6 2 2 7" xfId="5885" xr:uid="{AA85CB29-3C13-44F5-B8E9-66924B2D33ED}"/>
    <cellStyle name="Currency 6 2 2 7 2" xfId="17213" xr:uid="{2506131E-88BC-49D6-977B-4908D18FB292}"/>
    <cellStyle name="Currency 6 2 2 7 2 2" xfId="39869" xr:uid="{F1EA1EC8-F21D-4A46-A4BB-A1A4C0039626}"/>
    <cellStyle name="Currency 6 2 2 7 3" xfId="28541" xr:uid="{F0D4DB82-875B-4C33-8E3E-EAC27AC47C3C}"/>
    <cellStyle name="Currency 6 2 2 8" xfId="11549" xr:uid="{790C9C5A-4B57-4A86-A512-C3C24958490B}"/>
    <cellStyle name="Currency 6 2 2 8 2" xfId="34205" xr:uid="{2E6ED51A-7CB7-4CCA-9806-F56399CC7C00}"/>
    <cellStyle name="Currency 6 2 2 9" xfId="22877" xr:uid="{583A0381-3667-49C1-92B5-ECF7542D12DC}"/>
    <cellStyle name="Currency 6 2 3" xfId="309" xr:uid="{97CBCD5E-73F3-473F-8FB5-1B20A6C0C5F3}"/>
    <cellStyle name="Currency 6 2 3 2" xfId="661" xr:uid="{EABDDDC9-5403-482E-B32E-E741535A2E13}"/>
    <cellStyle name="Currency 6 2 3 2 2" xfId="1365" xr:uid="{C9EE297E-1BFF-45F5-993F-B8E6BD503FDB}"/>
    <cellStyle name="Currency 6 2 3 2 2 2" xfId="2840" xr:uid="{E168BBB2-8774-4996-805E-2B62FAC8C270}"/>
    <cellStyle name="Currency 6 2 3 2 2 2 2" xfId="5672" xr:uid="{AA0ABB42-4560-4878-BC95-5620EC1B0DF1}"/>
    <cellStyle name="Currency 6 2 3 2 2 2 2 2" xfId="11336" xr:uid="{C63FF32D-F61F-404D-8E42-128623689E70}"/>
    <cellStyle name="Currency 6 2 3 2 2 2 2 2 2" xfId="22664" xr:uid="{1711ABD6-2AC3-4858-A490-9B4F5E18DA11}"/>
    <cellStyle name="Currency 6 2 3 2 2 2 2 2 2 2" xfId="45320" xr:uid="{2EEADE9D-D002-497B-9AC0-3A9148FEBDA3}"/>
    <cellStyle name="Currency 6 2 3 2 2 2 2 2 3" xfId="33992" xr:uid="{113F70AB-8CD6-4663-B915-7C294604DA1A}"/>
    <cellStyle name="Currency 6 2 3 2 2 2 2 3" xfId="17000" xr:uid="{8A0ECF07-D329-42F1-9BAB-906DF2646F8C}"/>
    <cellStyle name="Currency 6 2 3 2 2 2 2 3 2" xfId="39656" xr:uid="{3AE662B4-6635-47FE-95A2-D86EDD623758}"/>
    <cellStyle name="Currency 6 2 3 2 2 2 2 4" xfId="28328" xr:uid="{B992E622-B22E-4E5E-8EF8-5ABD1AE4AFE6}"/>
    <cellStyle name="Currency 6 2 3 2 2 2 3" xfId="8504" xr:uid="{EEA009F0-6DAB-46BD-BCE0-A2976ECEDAA6}"/>
    <cellStyle name="Currency 6 2 3 2 2 2 3 2" xfId="19832" xr:uid="{524301B2-9CD6-4C24-A228-2207F44D7D33}"/>
    <cellStyle name="Currency 6 2 3 2 2 2 3 2 2" xfId="42488" xr:uid="{926796D8-EA04-428E-9C1E-FB3AABFA1931}"/>
    <cellStyle name="Currency 6 2 3 2 2 2 3 3" xfId="31160" xr:uid="{5748E5B4-05FF-4D11-BF8D-63BD0F1DD778}"/>
    <cellStyle name="Currency 6 2 3 2 2 2 4" xfId="14168" xr:uid="{0166A157-EBD3-4EA2-9B0A-FC5FA9F0C6B1}"/>
    <cellStyle name="Currency 6 2 3 2 2 2 4 2" xfId="36824" xr:uid="{B1E0C28C-445F-4CD7-9844-699BA72873BC}"/>
    <cellStyle name="Currency 6 2 3 2 2 2 5" xfId="25496" xr:uid="{1979BB6C-F2F6-497A-ABAA-6CD61DE99C33}"/>
    <cellStyle name="Currency 6 2 3 2 2 3" xfId="4197" xr:uid="{AB1C0177-0BC8-4D5F-9943-631AFCF04A2C}"/>
    <cellStyle name="Currency 6 2 3 2 2 3 2" xfId="9861" xr:uid="{7194A9FB-84A3-4565-8F54-0F8256DA9706}"/>
    <cellStyle name="Currency 6 2 3 2 2 3 2 2" xfId="21189" xr:uid="{B416FF1F-F93D-4B76-ABAF-1C38587B4091}"/>
    <cellStyle name="Currency 6 2 3 2 2 3 2 2 2" xfId="43845" xr:uid="{71F1E559-C66C-4853-B1CA-8E8C40205B58}"/>
    <cellStyle name="Currency 6 2 3 2 2 3 2 3" xfId="32517" xr:uid="{19FC506E-9B4D-4A9A-9BF0-EFC1362886AE}"/>
    <cellStyle name="Currency 6 2 3 2 2 3 3" xfId="15525" xr:uid="{1D17D534-846B-41A2-80FD-4D38F993526C}"/>
    <cellStyle name="Currency 6 2 3 2 2 3 3 2" xfId="38181" xr:uid="{DCF46D47-FE4E-4648-BE2C-F114FD38AF0C}"/>
    <cellStyle name="Currency 6 2 3 2 2 3 4" xfId="26853" xr:uid="{B2CE0982-A882-4513-B1F7-6733EC1765BF}"/>
    <cellStyle name="Currency 6 2 3 2 2 4" xfId="7029" xr:uid="{E22FFE1F-95C8-4AC0-8B26-8F7FE8297012}"/>
    <cellStyle name="Currency 6 2 3 2 2 4 2" xfId="18357" xr:uid="{1EC4795B-B768-4E3A-A2A6-A8BCE439E62E}"/>
    <cellStyle name="Currency 6 2 3 2 2 4 2 2" xfId="41013" xr:uid="{32F4FF8E-0DFB-4924-B15D-FB53BFDB4CCD}"/>
    <cellStyle name="Currency 6 2 3 2 2 4 3" xfId="29685" xr:uid="{3D8330B8-8C30-42D9-AD6E-79F9B59B3EC1}"/>
    <cellStyle name="Currency 6 2 3 2 2 5" xfId="12693" xr:uid="{AD844C64-2B01-42E9-A69A-3B6331804F18}"/>
    <cellStyle name="Currency 6 2 3 2 2 5 2" xfId="35349" xr:uid="{FF9A525E-B665-4705-A6E1-D6699ABE3AE7}"/>
    <cellStyle name="Currency 6 2 3 2 2 6" xfId="24021" xr:uid="{22EB68A5-EBFB-4576-AA40-7EB0F462B29C}"/>
    <cellStyle name="Currency 6 2 3 2 3" xfId="2841" xr:uid="{3FAF730F-2371-4C96-BBD0-92FDA2699999}"/>
    <cellStyle name="Currency 6 2 3 2 3 2" xfId="5673" xr:uid="{AF742CF4-B6D6-499F-9B8D-60EA79AC99E7}"/>
    <cellStyle name="Currency 6 2 3 2 3 2 2" xfId="11337" xr:uid="{2563DC86-DAF1-4115-AD86-2AE64CD416FF}"/>
    <cellStyle name="Currency 6 2 3 2 3 2 2 2" xfId="22665" xr:uid="{18733FFE-A6B0-46B4-8697-CC9D9CCC53D9}"/>
    <cellStyle name="Currency 6 2 3 2 3 2 2 2 2" xfId="45321" xr:uid="{B944C868-3911-496D-9B2C-19CBFA913985}"/>
    <cellStyle name="Currency 6 2 3 2 3 2 2 3" xfId="33993" xr:uid="{D5F18EFA-759A-47C6-A82E-37FA68A07FE5}"/>
    <cellStyle name="Currency 6 2 3 2 3 2 3" xfId="17001" xr:uid="{867BCFD8-1B35-4C26-B4A9-0FE4407AA05E}"/>
    <cellStyle name="Currency 6 2 3 2 3 2 3 2" xfId="39657" xr:uid="{D4439643-EE93-4320-B4B1-22F631352BB9}"/>
    <cellStyle name="Currency 6 2 3 2 3 2 4" xfId="28329" xr:uid="{FADF8A1F-2E80-4C62-81B9-970A0297A4AB}"/>
    <cellStyle name="Currency 6 2 3 2 3 3" xfId="8505" xr:uid="{68E5AFF9-4DCC-4632-B61F-93EE10FAC825}"/>
    <cellStyle name="Currency 6 2 3 2 3 3 2" xfId="19833" xr:uid="{08D5F30A-FBF6-4CD6-9646-04FFF34A493D}"/>
    <cellStyle name="Currency 6 2 3 2 3 3 2 2" xfId="42489" xr:uid="{1A8D1A17-6D5C-4FCC-9783-A4E95879CA71}"/>
    <cellStyle name="Currency 6 2 3 2 3 3 3" xfId="31161" xr:uid="{8F79EA9D-3A38-499B-97DA-D9D85EA8DBBD}"/>
    <cellStyle name="Currency 6 2 3 2 3 4" xfId="14169" xr:uid="{E7913ABD-6FA1-408F-83EB-841F8F14E70D}"/>
    <cellStyle name="Currency 6 2 3 2 3 4 2" xfId="36825" xr:uid="{E1965FF2-338A-4A97-A8F4-604529E06FAC}"/>
    <cellStyle name="Currency 6 2 3 2 3 5" xfId="25497" xr:uid="{7C12996C-124A-41E0-9E5E-AB3D628C25A9}"/>
    <cellStyle name="Currency 6 2 3 2 4" xfId="3493" xr:uid="{5E9A78E4-D50C-4D71-B503-1D38EF56303A}"/>
    <cellStyle name="Currency 6 2 3 2 4 2" xfId="9157" xr:uid="{33FDE20A-EE77-4673-A81B-C6F993ECE9D5}"/>
    <cellStyle name="Currency 6 2 3 2 4 2 2" xfId="20485" xr:uid="{C7DD6FC3-BB6E-4E7B-AD17-0409C2051BE1}"/>
    <cellStyle name="Currency 6 2 3 2 4 2 2 2" xfId="43141" xr:uid="{666B57E3-6F1A-43D1-8B9B-6B494687ECB1}"/>
    <cellStyle name="Currency 6 2 3 2 4 2 3" xfId="31813" xr:uid="{20A4B8F1-9F89-415E-84B3-11A2862DBB4F}"/>
    <cellStyle name="Currency 6 2 3 2 4 3" xfId="14821" xr:uid="{A9E72334-54D9-44B2-B7D1-8EB0BFEED090}"/>
    <cellStyle name="Currency 6 2 3 2 4 3 2" xfId="37477" xr:uid="{A434BA61-6F89-4256-9E55-8D78C930768B}"/>
    <cellStyle name="Currency 6 2 3 2 4 4" xfId="26149" xr:uid="{ECB8C0C8-5C2E-498A-8F97-15B0A4C53DF2}"/>
    <cellStyle name="Currency 6 2 3 2 5" xfId="6325" xr:uid="{21C529FD-564F-4889-8954-9451B0DB4B46}"/>
    <cellStyle name="Currency 6 2 3 2 5 2" xfId="17653" xr:uid="{643D7198-A5FA-4763-A03D-4345D8D7DEE8}"/>
    <cellStyle name="Currency 6 2 3 2 5 2 2" xfId="40309" xr:uid="{CABB7FB4-FD47-41CC-B2B6-F13B927FBAE4}"/>
    <cellStyle name="Currency 6 2 3 2 5 3" xfId="28981" xr:uid="{C1C8CD5C-5909-40B0-9406-1824D4239533}"/>
    <cellStyle name="Currency 6 2 3 2 6" xfId="11989" xr:uid="{187B94D7-F8C9-4B4D-9F39-AF77467A1F7A}"/>
    <cellStyle name="Currency 6 2 3 2 6 2" xfId="34645" xr:uid="{D408A187-665E-4C11-9EA0-298BA8F9E898}"/>
    <cellStyle name="Currency 6 2 3 2 7" xfId="23317" xr:uid="{A0C2BC24-4C63-4B86-A610-B40D9F0F14F4}"/>
    <cellStyle name="Currency 6 2 3 3" xfId="1013" xr:uid="{DD1E59E7-9A79-4316-A10D-68ADFF5A7F07}"/>
    <cellStyle name="Currency 6 2 3 3 2" xfId="2842" xr:uid="{65A8B1C0-B52A-4474-80C0-239B6D02F129}"/>
    <cellStyle name="Currency 6 2 3 3 2 2" xfId="5674" xr:uid="{26599E86-A59E-437C-90F4-434C84A7CF65}"/>
    <cellStyle name="Currency 6 2 3 3 2 2 2" xfId="11338" xr:uid="{8965A0DE-0B68-427F-914E-9A211F2FFE76}"/>
    <cellStyle name="Currency 6 2 3 3 2 2 2 2" xfId="22666" xr:uid="{DB62933C-03C2-4C7E-96DB-1959412A08BA}"/>
    <cellStyle name="Currency 6 2 3 3 2 2 2 2 2" xfId="45322" xr:uid="{A692A471-506A-4C35-B1CB-34E857A4EF51}"/>
    <cellStyle name="Currency 6 2 3 3 2 2 2 3" xfId="33994" xr:uid="{AE2F4A4B-F894-47AE-BB33-E4A998DB91C8}"/>
    <cellStyle name="Currency 6 2 3 3 2 2 3" xfId="17002" xr:uid="{ECB278BE-C2FD-48B3-A902-161291379453}"/>
    <cellStyle name="Currency 6 2 3 3 2 2 3 2" xfId="39658" xr:uid="{21006B8C-2287-4A9C-AE6B-A781C79A8725}"/>
    <cellStyle name="Currency 6 2 3 3 2 2 4" xfId="28330" xr:uid="{CE5F6D01-62DF-403B-BCFB-6BABC3E5A14F}"/>
    <cellStyle name="Currency 6 2 3 3 2 3" xfId="8506" xr:uid="{F953B443-2C12-424E-9C85-B35199864BB7}"/>
    <cellStyle name="Currency 6 2 3 3 2 3 2" xfId="19834" xr:uid="{CC5B3275-66EC-4844-9A5E-CDE467E8DDF3}"/>
    <cellStyle name="Currency 6 2 3 3 2 3 2 2" xfId="42490" xr:uid="{135F2969-558E-40A9-8C26-99FE6801AA5C}"/>
    <cellStyle name="Currency 6 2 3 3 2 3 3" xfId="31162" xr:uid="{329A4188-B649-4419-BF25-40AC97BDE5C6}"/>
    <cellStyle name="Currency 6 2 3 3 2 4" xfId="14170" xr:uid="{582C7870-B528-4604-B7D6-D84C25E09F86}"/>
    <cellStyle name="Currency 6 2 3 3 2 4 2" xfId="36826" xr:uid="{2A8218CB-57C3-46DB-B3F8-97FFF3107839}"/>
    <cellStyle name="Currency 6 2 3 3 2 5" xfId="25498" xr:uid="{11ED8D45-A89E-432E-ADD6-67765A72BAEF}"/>
    <cellStyle name="Currency 6 2 3 3 3" xfId="3845" xr:uid="{FE2EA760-1348-4F89-A7D4-ACF2247F7A0A}"/>
    <cellStyle name="Currency 6 2 3 3 3 2" xfId="9509" xr:uid="{03D3D7B2-279D-4FC0-A198-056B8F9C09DC}"/>
    <cellStyle name="Currency 6 2 3 3 3 2 2" xfId="20837" xr:uid="{42EF4D49-7988-4CD6-A173-635F626556D7}"/>
    <cellStyle name="Currency 6 2 3 3 3 2 2 2" xfId="43493" xr:uid="{A098248A-D551-43FA-BA02-B0115E2C2617}"/>
    <cellStyle name="Currency 6 2 3 3 3 2 3" xfId="32165" xr:uid="{878A23B1-FD86-4DDA-A5B1-4BA13B905258}"/>
    <cellStyle name="Currency 6 2 3 3 3 3" xfId="15173" xr:uid="{E7EE3A7B-5086-4E73-B1CB-2488571B93E9}"/>
    <cellStyle name="Currency 6 2 3 3 3 3 2" xfId="37829" xr:uid="{E33587EC-49D7-4328-AA86-CC601B1B9EE1}"/>
    <cellStyle name="Currency 6 2 3 3 3 4" xfId="26501" xr:uid="{61E3880F-65D8-4863-9E5B-6097651D3940}"/>
    <cellStyle name="Currency 6 2 3 3 4" xfId="6677" xr:uid="{09701C12-CDA0-4939-8562-F792C1E48A52}"/>
    <cellStyle name="Currency 6 2 3 3 4 2" xfId="18005" xr:uid="{4D63AC47-5091-48B6-9537-80DD4BF335F6}"/>
    <cellStyle name="Currency 6 2 3 3 4 2 2" xfId="40661" xr:uid="{4AD45297-CF4C-42F0-8744-5DF00A818776}"/>
    <cellStyle name="Currency 6 2 3 3 4 3" xfId="29333" xr:uid="{0A9FAD92-DAE8-4259-9E92-6FDC61EEFF56}"/>
    <cellStyle name="Currency 6 2 3 3 5" xfId="12341" xr:uid="{7D81E0A3-51DE-46F0-81FF-6E6BB8EC444F}"/>
    <cellStyle name="Currency 6 2 3 3 5 2" xfId="34997" xr:uid="{E0C3CCFA-5F33-416C-984A-8256939B7725}"/>
    <cellStyle name="Currency 6 2 3 3 6" xfId="23669" xr:uid="{E88CA19F-26F5-49AF-8C1D-26A31ED4B487}"/>
    <cellStyle name="Currency 6 2 3 4" xfId="2843" xr:uid="{9A7336BE-38CD-4E0B-A2FE-C18F435BFFC7}"/>
    <cellStyle name="Currency 6 2 3 4 2" xfId="5675" xr:uid="{5EC0C57F-A5D1-429A-911C-4DA3C03090E8}"/>
    <cellStyle name="Currency 6 2 3 4 2 2" xfId="11339" xr:uid="{6BAB59EF-5F35-466F-A6F5-1D06BD3FA617}"/>
    <cellStyle name="Currency 6 2 3 4 2 2 2" xfId="22667" xr:uid="{2BFFD6B8-9290-4915-B92A-3759E6A4DD38}"/>
    <cellStyle name="Currency 6 2 3 4 2 2 2 2" xfId="45323" xr:uid="{62DB7F12-4A14-4DDF-86FC-E91E723279EE}"/>
    <cellStyle name="Currency 6 2 3 4 2 2 3" xfId="33995" xr:uid="{459D5550-238E-415D-BEAC-C7F043AB0FF8}"/>
    <cellStyle name="Currency 6 2 3 4 2 3" xfId="17003" xr:uid="{4BC34087-9345-4D6B-9B8B-5AB06895A027}"/>
    <cellStyle name="Currency 6 2 3 4 2 3 2" xfId="39659" xr:uid="{FA1187C2-9C92-430C-9EE6-2846D6EF1B8A}"/>
    <cellStyle name="Currency 6 2 3 4 2 4" xfId="28331" xr:uid="{071ADAB0-A22E-49BE-A89F-472517AE233D}"/>
    <cellStyle name="Currency 6 2 3 4 3" xfId="8507" xr:uid="{4B65B59B-EF90-4311-AEC7-3A214FB6AE91}"/>
    <cellStyle name="Currency 6 2 3 4 3 2" xfId="19835" xr:uid="{7A44BF36-1F9D-4672-A1E3-F742446815B2}"/>
    <cellStyle name="Currency 6 2 3 4 3 2 2" xfId="42491" xr:uid="{52D53FBB-A66A-4FA0-8C32-6C050F08C351}"/>
    <cellStyle name="Currency 6 2 3 4 3 3" xfId="31163" xr:uid="{0DBBB2C0-2915-42B1-A903-2291CF3C0A13}"/>
    <cellStyle name="Currency 6 2 3 4 4" xfId="14171" xr:uid="{EDAF97BA-8D6D-49E2-9DE5-2B06D943E7B7}"/>
    <cellStyle name="Currency 6 2 3 4 4 2" xfId="36827" xr:uid="{65951B97-9A2B-45E4-BE81-22C329D8E9DA}"/>
    <cellStyle name="Currency 6 2 3 4 5" xfId="25499" xr:uid="{A6785655-26EA-4473-9FBF-56D3ED2B94A4}"/>
    <cellStyle name="Currency 6 2 3 5" xfId="3141" xr:uid="{246D5A34-D32F-402B-B77F-CBC94F9AC131}"/>
    <cellStyle name="Currency 6 2 3 5 2" xfId="8805" xr:uid="{1F7B6F63-6CD9-47F5-B224-9C4330647EBA}"/>
    <cellStyle name="Currency 6 2 3 5 2 2" xfId="20133" xr:uid="{3809CAC3-9C64-4E5B-ABDF-191206685C41}"/>
    <cellStyle name="Currency 6 2 3 5 2 2 2" xfId="42789" xr:uid="{2312DBA5-2273-47EA-A593-1C3CCF3E5F91}"/>
    <cellStyle name="Currency 6 2 3 5 2 3" xfId="31461" xr:uid="{36557F11-0971-4C8C-A160-37FAC42F4987}"/>
    <cellStyle name="Currency 6 2 3 5 3" xfId="14469" xr:uid="{152A8304-0C81-4872-94F2-F32D13E46126}"/>
    <cellStyle name="Currency 6 2 3 5 3 2" xfId="37125" xr:uid="{7D774901-46F7-48C0-8A8D-5EBF600BC678}"/>
    <cellStyle name="Currency 6 2 3 5 4" xfId="25797" xr:uid="{23BD5EF9-C128-4C78-A9F0-9CF04EB5C5B9}"/>
    <cellStyle name="Currency 6 2 3 6" xfId="5973" xr:uid="{C02A7E5A-046D-4656-B37A-816AC1D9D0C7}"/>
    <cellStyle name="Currency 6 2 3 6 2" xfId="17301" xr:uid="{28E13F1D-44CC-462A-A95B-060DC2A91EA3}"/>
    <cellStyle name="Currency 6 2 3 6 2 2" xfId="39957" xr:uid="{762B20E0-A8B2-44AC-B727-777C8950EE7A}"/>
    <cellStyle name="Currency 6 2 3 6 3" xfId="28629" xr:uid="{420B9F79-804F-4CA0-81DB-4618C3E69024}"/>
    <cellStyle name="Currency 6 2 3 7" xfId="11637" xr:uid="{63D9E51C-1F29-4BF4-B1C8-89E8966E847F}"/>
    <cellStyle name="Currency 6 2 3 7 2" xfId="34293" xr:uid="{E808CF2B-80DF-4D2B-8D1D-95C61983BDBE}"/>
    <cellStyle name="Currency 6 2 3 8" xfId="22965" xr:uid="{93F0199F-5773-4BD5-94CE-C56F17046CE3}"/>
    <cellStyle name="Currency 6 2 4" xfId="485" xr:uid="{CB96413C-CEB2-4FBD-8BCA-40D029DC27D9}"/>
    <cellStyle name="Currency 6 2 4 2" xfId="1189" xr:uid="{6593EB96-2808-468B-BDAA-AB63B8D2B204}"/>
    <cellStyle name="Currency 6 2 4 2 2" xfId="2844" xr:uid="{CD3024F7-33ED-474E-9B77-138A94FD8D32}"/>
    <cellStyle name="Currency 6 2 4 2 2 2" xfId="5676" xr:uid="{83D6E67A-605A-4919-979D-DBEAF3224CEB}"/>
    <cellStyle name="Currency 6 2 4 2 2 2 2" xfId="11340" xr:uid="{155194BA-3B57-4E9E-8C96-1981048F2200}"/>
    <cellStyle name="Currency 6 2 4 2 2 2 2 2" xfId="22668" xr:uid="{C44F93CE-1066-4654-9F65-4811A633988E}"/>
    <cellStyle name="Currency 6 2 4 2 2 2 2 2 2" xfId="45324" xr:uid="{FDDE5D7E-89E6-4EF5-950A-20B6187AB8B0}"/>
    <cellStyle name="Currency 6 2 4 2 2 2 2 3" xfId="33996" xr:uid="{AF4EF8AC-513B-44C4-AD7D-01C6E74E5A98}"/>
    <cellStyle name="Currency 6 2 4 2 2 2 3" xfId="17004" xr:uid="{DA16D432-6EA2-4BD0-A5C3-37B4E369F8B2}"/>
    <cellStyle name="Currency 6 2 4 2 2 2 3 2" xfId="39660" xr:uid="{E9CF2E4B-DA64-4F1D-8AB4-954CF2FD57F0}"/>
    <cellStyle name="Currency 6 2 4 2 2 2 4" xfId="28332" xr:uid="{D139A5AC-29E8-4FD3-9097-1B3B8320E1A1}"/>
    <cellStyle name="Currency 6 2 4 2 2 3" xfId="8508" xr:uid="{BAB03207-2D04-4A57-AF2B-8FD1084736C9}"/>
    <cellStyle name="Currency 6 2 4 2 2 3 2" xfId="19836" xr:uid="{13CD5AA5-B99C-489F-A857-72A47C20B1ED}"/>
    <cellStyle name="Currency 6 2 4 2 2 3 2 2" xfId="42492" xr:uid="{79A829D2-FDC9-411C-B886-21079C7F1C9E}"/>
    <cellStyle name="Currency 6 2 4 2 2 3 3" xfId="31164" xr:uid="{94B9C980-D488-4CE9-A978-0D62A5C969B5}"/>
    <cellStyle name="Currency 6 2 4 2 2 4" xfId="14172" xr:uid="{6C207E29-FB21-4A2E-9653-33CE3BC12736}"/>
    <cellStyle name="Currency 6 2 4 2 2 4 2" xfId="36828" xr:uid="{4D8AE180-9050-43E8-AA0C-35225BA12216}"/>
    <cellStyle name="Currency 6 2 4 2 2 5" xfId="25500" xr:uid="{3919873F-5447-4E00-80CE-1098D3C55FF2}"/>
    <cellStyle name="Currency 6 2 4 2 3" xfId="4021" xr:uid="{9FB4F13D-D18E-4267-950A-B363A58416F0}"/>
    <cellStyle name="Currency 6 2 4 2 3 2" xfId="9685" xr:uid="{576A6F95-6484-433D-97EA-CCFD628B24C1}"/>
    <cellStyle name="Currency 6 2 4 2 3 2 2" xfId="21013" xr:uid="{98F12F04-7EE1-4A8D-A176-BC19B5306553}"/>
    <cellStyle name="Currency 6 2 4 2 3 2 2 2" xfId="43669" xr:uid="{C56871C2-4556-445F-8F55-98E65D9626AE}"/>
    <cellStyle name="Currency 6 2 4 2 3 2 3" xfId="32341" xr:uid="{60D23C59-DD8E-4483-A10A-82C363522685}"/>
    <cellStyle name="Currency 6 2 4 2 3 3" xfId="15349" xr:uid="{B64C933F-2089-40E2-965C-49B96BFE5211}"/>
    <cellStyle name="Currency 6 2 4 2 3 3 2" xfId="38005" xr:uid="{53DEB8F8-50BE-4A3B-871A-45A38972C675}"/>
    <cellStyle name="Currency 6 2 4 2 3 4" xfId="26677" xr:uid="{7C67AAAF-83C4-4FD9-97DA-3705F11CD696}"/>
    <cellStyle name="Currency 6 2 4 2 4" xfId="6853" xr:uid="{0588D97A-1B97-4D7A-9BDF-84CBF14C0E1C}"/>
    <cellStyle name="Currency 6 2 4 2 4 2" xfId="18181" xr:uid="{5E94D84D-ECB4-4F69-95DE-E5561139A0E3}"/>
    <cellStyle name="Currency 6 2 4 2 4 2 2" xfId="40837" xr:uid="{97733AAB-C540-459E-AB10-0A88E9403DAD}"/>
    <cellStyle name="Currency 6 2 4 2 4 3" xfId="29509" xr:uid="{74AB1B80-34C7-4EF4-9D23-44CF8356FB71}"/>
    <cellStyle name="Currency 6 2 4 2 5" xfId="12517" xr:uid="{F43963DB-4991-4C0C-9CC8-B4B41EAA3342}"/>
    <cellStyle name="Currency 6 2 4 2 5 2" xfId="35173" xr:uid="{45C0E651-F290-4DC0-A3F2-4929A4A844D2}"/>
    <cellStyle name="Currency 6 2 4 2 6" xfId="23845" xr:uid="{3F060336-A92D-444B-85D5-6B091F87E58F}"/>
    <cellStyle name="Currency 6 2 4 3" xfId="2845" xr:uid="{2DC81D2D-1432-4EF4-8FCC-6DCC6D17CDB1}"/>
    <cellStyle name="Currency 6 2 4 3 2" xfId="5677" xr:uid="{FF415247-5EF6-4FE0-B7C9-8A652905788A}"/>
    <cellStyle name="Currency 6 2 4 3 2 2" xfId="11341" xr:uid="{9AB05900-8995-4F7D-AB54-DE3AFED4E592}"/>
    <cellStyle name="Currency 6 2 4 3 2 2 2" xfId="22669" xr:uid="{38771FEC-53C6-4766-9D20-F7FF476F826E}"/>
    <cellStyle name="Currency 6 2 4 3 2 2 2 2" xfId="45325" xr:uid="{AAA69CA5-C818-442F-B856-76F3603BFA60}"/>
    <cellStyle name="Currency 6 2 4 3 2 2 3" xfId="33997" xr:uid="{6C833DAD-1B09-48E3-856C-C7BB12CF4A86}"/>
    <cellStyle name="Currency 6 2 4 3 2 3" xfId="17005" xr:uid="{268B4A73-4F46-489E-966A-845AEF6126E2}"/>
    <cellStyle name="Currency 6 2 4 3 2 3 2" xfId="39661" xr:uid="{7604CA8D-3D2B-4C8D-882A-C83F5CF34AFA}"/>
    <cellStyle name="Currency 6 2 4 3 2 4" xfId="28333" xr:uid="{73051C4E-FD07-4DD0-94EA-4B04BDE732BA}"/>
    <cellStyle name="Currency 6 2 4 3 3" xfId="8509" xr:uid="{568339C6-E3DD-4C58-BB56-1132F9E9C5DD}"/>
    <cellStyle name="Currency 6 2 4 3 3 2" xfId="19837" xr:uid="{BE88C5C6-6276-4C30-81BF-4A7A14C0E346}"/>
    <cellStyle name="Currency 6 2 4 3 3 2 2" xfId="42493" xr:uid="{F47FB98A-D02F-498C-95C1-02B07D46D6F6}"/>
    <cellStyle name="Currency 6 2 4 3 3 3" xfId="31165" xr:uid="{C42F91E0-AA8C-46F7-AD40-F9794F812C6B}"/>
    <cellStyle name="Currency 6 2 4 3 4" xfId="14173" xr:uid="{412B3E83-151A-4861-A153-4239D79D5284}"/>
    <cellStyle name="Currency 6 2 4 3 4 2" xfId="36829" xr:uid="{89441ABE-0E03-42B3-9AA7-FE438DDFBCCE}"/>
    <cellStyle name="Currency 6 2 4 3 5" xfId="25501" xr:uid="{B9F11552-B74A-4CB0-AD1D-6C29D00FD261}"/>
    <cellStyle name="Currency 6 2 4 4" xfId="3317" xr:uid="{3ADC25C8-01F8-4C80-91C8-2BC43F4A7D22}"/>
    <cellStyle name="Currency 6 2 4 4 2" xfId="8981" xr:uid="{2DD40605-56B6-41D5-9C17-84C8901B8185}"/>
    <cellStyle name="Currency 6 2 4 4 2 2" xfId="20309" xr:uid="{C28231BC-FE11-4317-9C6A-9BD20D5FCFB6}"/>
    <cellStyle name="Currency 6 2 4 4 2 2 2" xfId="42965" xr:uid="{DF96DFCE-68DA-4419-8135-6EBD6C0B0DF6}"/>
    <cellStyle name="Currency 6 2 4 4 2 3" xfId="31637" xr:uid="{A236DB44-ECEF-4B77-9C49-7788297135C5}"/>
    <cellStyle name="Currency 6 2 4 4 3" xfId="14645" xr:uid="{E2B7A9FF-5C63-45DD-A56C-5D41263A116B}"/>
    <cellStyle name="Currency 6 2 4 4 3 2" xfId="37301" xr:uid="{FD085BE3-2CBD-4E31-AFC3-C9D7E6C90ABE}"/>
    <cellStyle name="Currency 6 2 4 4 4" xfId="25973" xr:uid="{15D22639-B859-44D8-B0D9-AAED636F943C}"/>
    <cellStyle name="Currency 6 2 4 5" xfId="6149" xr:uid="{61112356-40F8-40C7-9AC1-9FD48E3FF1A8}"/>
    <cellStyle name="Currency 6 2 4 5 2" xfId="17477" xr:uid="{FC4AF3A5-4A34-472A-AF2D-8669A3C7893C}"/>
    <cellStyle name="Currency 6 2 4 5 2 2" xfId="40133" xr:uid="{B1CCAD7B-ADB5-4733-8488-94E1AA79159C}"/>
    <cellStyle name="Currency 6 2 4 5 3" xfId="28805" xr:uid="{A1B15146-EDC2-4A09-8BDC-CCF13B98DE53}"/>
    <cellStyle name="Currency 6 2 4 6" xfId="11813" xr:uid="{694286CD-28C6-4381-A0C2-2455790EDA13}"/>
    <cellStyle name="Currency 6 2 4 6 2" xfId="34469" xr:uid="{7A5C17DF-E58C-4601-BED3-E9AE40960231}"/>
    <cellStyle name="Currency 6 2 4 7" xfId="23141" xr:uid="{7DDA7381-24AB-42E0-9C1D-653CF7D30239}"/>
    <cellStyle name="Currency 6 2 5" xfId="837" xr:uid="{83E90F53-7D3B-444B-937B-05844F80FD0F}"/>
    <cellStyle name="Currency 6 2 5 2" xfId="2846" xr:uid="{B09D9506-5F5F-4046-8AB3-5366222A6B57}"/>
    <cellStyle name="Currency 6 2 5 2 2" xfId="5678" xr:uid="{6B2F1050-CC6E-4423-8233-32B95CF2D92A}"/>
    <cellStyle name="Currency 6 2 5 2 2 2" xfId="11342" xr:uid="{7EAE25E8-62BD-4521-9CEF-F7FC8477E479}"/>
    <cellStyle name="Currency 6 2 5 2 2 2 2" xfId="22670" xr:uid="{0C9A9F91-32FA-4750-ACAD-D7C31D482C03}"/>
    <cellStyle name="Currency 6 2 5 2 2 2 2 2" xfId="45326" xr:uid="{8431E0A6-6785-40F5-A1E0-05085899EA4F}"/>
    <cellStyle name="Currency 6 2 5 2 2 2 3" xfId="33998" xr:uid="{0CF4A875-5014-44B9-8391-A11423213810}"/>
    <cellStyle name="Currency 6 2 5 2 2 3" xfId="17006" xr:uid="{8EF3DDAD-0FBE-434D-8411-E296CF7F914F}"/>
    <cellStyle name="Currency 6 2 5 2 2 3 2" xfId="39662" xr:uid="{96ECB102-BB52-4469-ADF7-F014C252839F}"/>
    <cellStyle name="Currency 6 2 5 2 2 4" xfId="28334" xr:uid="{9BE406A6-09C8-440C-9CE3-06C708B9CD99}"/>
    <cellStyle name="Currency 6 2 5 2 3" xfId="8510" xr:uid="{436DB9B4-1E91-42F6-A588-4299294D7E14}"/>
    <cellStyle name="Currency 6 2 5 2 3 2" xfId="19838" xr:uid="{F1DDA5F3-F862-4B1E-9CCC-10E78236518C}"/>
    <cellStyle name="Currency 6 2 5 2 3 2 2" xfId="42494" xr:uid="{1AA56A74-6648-4C1E-B705-BA62C9D80C07}"/>
    <cellStyle name="Currency 6 2 5 2 3 3" xfId="31166" xr:uid="{DBA01C86-E4EE-4E96-8ABA-50F67290819D}"/>
    <cellStyle name="Currency 6 2 5 2 4" xfId="14174" xr:uid="{B9C1D741-7277-4252-A6E0-110269B23003}"/>
    <cellStyle name="Currency 6 2 5 2 4 2" xfId="36830" xr:uid="{12FC6E1A-335B-4A94-B095-C424285D9CB9}"/>
    <cellStyle name="Currency 6 2 5 2 5" xfId="25502" xr:uid="{8F1F1FCA-E1BA-4CA7-85B4-31EE670077CD}"/>
    <cellStyle name="Currency 6 2 5 3" xfId="3669" xr:uid="{D47FCB55-E0D3-4DE3-9D2F-CFC47CE4F4D7}"/>
    <cellStyle name="Currency 6 2 5 3 2" xfId="9333" xr:uid="{1666A6CB-42D8-4F68-9E65-6A91A0569932}"/>
    <cellStyle name="Currency 6 2 5 3 2 2" xfId="20661" xr:uid="{68FAABD2-7F8A-4733-8901-1B1A2E392A89}"/>
    <cellStyle name="Currency 6 2 5 3 2 2 2" xfId="43317" xr:uid="{FEA3F5AE-30AF-4A31-98A2-57372230BF06}"/>
    <cellStyle name="Currency 6 2 5 3 2 3" xfId="31989" xr:uid="{1CEB1E3C-86A6-4A5F-91E5-B3A8A6FA95B1}"/>
    <cellStyle name="Currency 6 2 5 3 3" xfId="14997" xr:uid="{93863B19-3611-45BA-8041-F7FAC3AC95B5}"/>
    <cellStyle name="Currency 6 2 5 3 3 2" xfId="37653" xr:uid="{B99268C3-2854-4906-9FAE-0A1C13E96AA1}"/>
    <cellStyle name="Currency 6 2 5 3 4" xfId="26325" xr:uid="{64DC7D21-0EE9-4B12-A25A-EC147D41B8B1}"/>
    <cellStyle name="Currency 6 2 5 4" xfId="6501" xr:uid="{21336ED6-8D55-49D0-BB69-0304439E4AC4}"/>
    <cellStyle name="Currency 6 2 5 4 2" xfId="17829" xr:uid="{4EFB4033-B4DB-43C9-8DDE-8C3B3063BDC0}"/>
    <cellStyle name="Currency 6 2 5 4 2 2" xfId="40485" xr:uid="{FD67FC5C-42C8-4371-8850-4C7EE57A549E}"/>
    <cellStyle name="Currency 6 2 5 4 3" xfId="29157" xr:uid="{B8D26348-3C58-4CEB-B7E1-AE5BB9221126}"/>
    <cellStyle name="Currency 6 2 5 5" xfId="12165" xr:uid="{97C47E46-D1EF-4D9E-8283-9368120D329B}"/>
    <cellStyle name="Currency 6 2 5 5 2" xfId="34821" xr:uid="{7C6EDC1B-BED7-4443-A3D9-2D6995DB98DA}"/>
    <cellStyle name="Currency 6 2 5 6" xfId="23493" xr:uid="{CB1C7E15-836A-4982-91EF-CB7DB63682AE}"/>
    <cellStyle name="Currency 6 2 6" xfId="2847" xr:uid="{A6C718AB-80BB-4C76-A536-832B82473D18}"/>
    <cellStyle name="Currency 6 2 6 2" xfId="5679" xr:uid="{F9BFC174-5441-4646-BA44-9FFE92E7DB66}"/>
    <cellStyle name="Currency 6 2 6 2 2" xfId="11343" xr:uid="{B3554A52-D3AE-40CE-BAD1-F5C9FC355002}"/>
    <cellStyle name="Currency 6 2 6 2 2 2" xfId="22671" xr:uid="{7A510FAB-DF04-4B60-9D0D-1CE335624C9E}"/>
    <cellStyle name="Currency 6 2 6 2 2 2 2" xfId="45327" xr:uid="{D8D30F96-171A-4673-B61B-AF15B70120B7}"/>
    <cellStyle name="Currency 6 2 6 2 2 3" xfId="33999" xr:uid="{0E9DFD40-0093-4A28-A831-F55896A02DAC}"/>
    <cellStyle name="Currency 6 2 6 2 3" xfId="17007" xr:uid="{94496240-E04A-48FC-9ECE-A6805666D7A9}"/>
    <cellStyle name="Currency 6 2 6 2 3 2" xfId="39663" xr:uid="{01D76A9E-DF61-4A91-9418-E76B91D22AC4}"/>
    <cellStyle name="Currency 6 2 6 2 4" xfId="28335" xr:uid="{A3304C7C-783A-43A6-BE70-686F97D7C9F0}"/>
    <cellStyle name="Currency 6 2 6 3" xfId="8511" xr:uid="{F7096610-03FD-41E6-ADF1-4FB234872AEC}"/>
    <cellStyle name="Currency 6 2 6 3 2" xfId="19839" xr:uid="{5F3D0F63-09F9-48E8-B535-F09B939CE4C5}"/>
    <cellStyle name="Currency 6 2 6 3 2 2" xfId="42495" xr:uid="{3C49D88D-5ADC-413C-BA37-66D7D8AC530D}"/>
    <cellStyle name="Currency 6 2 6 3 3" xfId="31167" xr:uid="{8D52F4C4-954C-4313-93AF-A788D06DC4AA}"/>
    <cellStyle name="Currency 6 2 6 4" xfId="14175" xr:uid="{4B054BFA-DFA3-4C96-B424-CF7E3453C2E9}"/>
    <cellStyle name="Currency 6 2 6 4 2" xfId="36831" xr:uid="{860938C5-8ABA-49F8-B448-DD4B79F4CF12}"/>
    <cellStyle name="Currency 6 2 6 5" xfId="25503" xr:uid="{DCDF4196-DF33-4A17-811F-64006DC84020}"/>
    <cellStyle name="Currency 6 2 7" xfId="2965" xr:uid="{CDFF0E32-5BD9-4AE8-A588-50FA46683E7D}"/>
    <cellStyle name="Currency 6 2 7 2" xfId="8629" xr:uid="{95DB3A43-4A13-4AF1-B17D-8048552C3DE1}"/>
    <cellStyle name="Currency 6 2 7 2 2" xfId="19957" xr:uid="{ED9F182C-8F93-46EA-BF8E-0B765547F41B}"/>
    <cellStyle name="Currency 6 2 7 2 2 2" xfId="42613" xr:uid="{E9FE2DAA-FBD0-4162-92C5-6A3AF74C71B7}"/>
    <cellStyle name="Currency 6 2 7 2 3" xfId="31285" xr:uid="{E75F8159-574F-48AB-977B-6B98684BCD0D}"/>
    <cellStyle name="Currency 6 2 7 3" xfId="14293" xr:uid="{FCAD5F64-52E1-4385-9CE9-8A8608546CBC}"/>
    <cellStyle name="Currency 6 2 7 3 2" xfId="36949" xr:uid="{6041A3A9-BEE2-4879-986F-AC719F61D223}"/>
    <cellStyle name="Currency 6 2 7 4" xfId="25621" xr:uid="{8441D2B5-61E4-40AC-B1E1-1668C5C66B0A}"/>
    <cellStyle name="Currency 6 2 8" xfId="5797" xr:uid="{8DB2AF85-5AA7-47D5-975F-A7906D4E725C}"/>
    <cellStyle name="Currency 6 2 8 2" xfId="17125" xr:uid="{3E68DE31-23AB-4D06-9A05-D8AC517E5700}"/>
    <cellStyle name="Currency 6 2 8 2 2" xfId="39781" xr:uid="{44F6A6D5-975F-45EA-8226-17058F2541AD}"/>
    <cellStyle name="Currency 6 2 8 3" xfId="28453" xr:uid="{3F1E4A9E-ACED-4BFF-A539-53A2047C1013}"/>
    <cellStyle name="Currency 6 2 9" xfId="11461" xr:uid="{84024A35-D020-4DE3-8814-62B5FF44ECB7}"/>
    <cellStyle name="Currency 6 2 9 2" xfId="34117" xr:uid="{52BBDC27-13A8-42F1-95B2-9092D5C876DB}"/>
    <cellStyle name="Currency 6 3" xfId="177" xr:uid="{EEE0AC41-F868-413D-A0BA-14A3D9774452}"/>
    <cellStyle name="Currency 6 3 2" xfId="353" xr:uid="{8C76F349-D655-4A7F-8FCE-1BC8E3DC0291}"/>
    <cellStyle name="Currency 6 3 2 2" xfId="705" xr:uid="{39661A3D-7A9B-4823-BC7C-F28DABABDD42}"/>
    <cellStyle name="Currency 6 3 2 2 2" xfId="1409" xr:uid="{D68CCA1D-B888-40B2-A004-26A87C58758F}"/>
    <cellStyle name="Currency 6 3 2 2 2 2" xfId="2848" xr:uid="{AFEA6B55-F254-4A6C-865A-E20DD8DB6BE5}"/>
    <cellStyle name="Currency 6 3 2 2 2 2 2" xfId="5680" xr:uid="{BC1F566A-E56E-453B-97CF-6D35AB33256D}"/>
    <cellStyle name="Currency 6 3 2 2 2 2 2 2" xfId="11344" xr:uid="{ABBF8E31-171F-46EC-B587-49250D65B266}"/>
    <cellStyle name="Currency 6 3 2 2 2 2 2 2 2" xfId="22672" xr:uid="{D73AE251-9E1B-4F37-B26D-BD0E39E47EA6}"/>
    <cellStyle name="Currency 6 3 2 2 2 2 2 2 2 2" xfId="45328" xr:uid="{5905C2D8-C9A8-4FB1-847F-58EA68F41656}"/>
    <cellStyle name="Currency 6 3 2 2 2 2 2 2 3" xfId="34000" xr:uid="{4C59E147-0267-470D-A100-199F3A7E15FA}"/>
    <cellStyle name="Currency 6 3 2 2 2 2 2 3" xfId="17008" xr:uid="{D11EE85B-A8FE-4121-8F78-FCD42DF8287C}"/>
    <cellStyle name="Currency 6 3 2 2 2 2 2 3 2" xfId="39664" xr:uid="{A6C9E2B1-AEA9-4613-9509-10C042818B5E}"/>
    <cellStyle name="Currency 6 3 2 2 2 2 2 4" xfId="28336" xr:uid="{7BEE5859-7301-472C-B6DA-DDFCF8076354}"/>
    <cellStyle name="Currency 6 3 2 2 2 2 3" xfId="8512" xr:uid="{54BA964D-467C-4689-9460-BCEDD988F074}"/>
    <cellStyle name="Currency 6 3 2 2 2 2 3 2" xfId="19840" xr:uid="{8AF2B282-7AE0-4398-8680-0E0EC68DC46F}"/>
    <cellStyle name="Currency 6 3 2 2 2 2 3 2 2" xfId="42496" xr:uid="{AAB01B5E-D233-4CE1-BDF3-F6E868360FFB}"/>
    <cellStyle name="Currency 6 3 2 2 2 2 3 3" xfId="31168" xr:uid="{DB4CD927-03F9-4673-BA8F-0FDB391CC1BD}"/>
    <cellStyle name="Currency 6 3 2 2 2 2 4" xfId="14176" xr:uid="{68D2B411-F5B2-4EFB-B7AF-A5D3683F9914}"/>
    <cellStyle name="Currency 6 3 2 2 2 2 4 2" xfId="36832" xr:uid="{6529A76C-3A35-4348-8653-6AC89F02175A}"/>
    <cellStyle name="Currency 6 3 2 2 2 2 5" xfId="25504" xr:uid="{2DDCCC28-1440-41A2-B5A1-CE9184A2D720}"/>
    <cellStyle name="Currency 6 3 2 2 2 3" xfId="4241" xr:uid="{5DDB664C-F92F-4FD3-8ACD-2EADEBA78201}"/>
    <cellStyle name="Currency 6 3 2 2 2 3 2" xfId="9905" xr:uid="{DDB1FCB0-CFCE-41C5-923D-CFB049E9987C}"/>
    <cellStyle name="Currency 6 3 2 2 2 3 2 2" xfId="21233" xr:uid="{D1A111C8-3D81-4F8A-9295-55204541C569}"/>
    <cellStyle name="Currency 6 3 2 2 2 3 2 2 2" xfId="43889" xr:uid="{CF900482-2D3D-4754-8D2F-49ABAAA81E15}"/>
    <cellStyle name="Currency 6 3 2 2 2 3 2 3" xfId="32561" xr:uid="{BF156CE9-0EA3-4958-97B6-D0A720EC3396}"/>
    <cellStyle name="Currency 6 3 2 2 2 3 3" xfId="15569" xr:uid="{67212176-F8FA-4A4C-9FF4-85C39456537D}"/>
    <cellStyle name="Currency 6 3 2 2 2 3 3 2" xfId="38225" xr:uid="{49D4AA2C-3F81-4B4A-9BC9-7DD27149AFAA}"/>
    <cellStyle name="Currency 6 3 2 2 2 3 4" xfId="26897" xr:uid="{69F0F65A-FDF6-4D6F-BFD4-EF6A6CA3A449}"/>
    <cellStyle name="Currency 6 3 2 2 2 4" xfId="7073" xr:uid="{7E555CBC-E567-4886-99E0-95418B9E1526}"/>
    <cellStyle name="Currency 6 3 2 2 2 4 2" xfId="18401" xr:uid="{89866506-EAA5-47A0-B896-F31DB2DE1EB8}"/>
    <cellStyle name="Currency 6 3 2 2 2 4 2 2" xfId="41057" xr:uid="{2D8C967C-5DFF-4F46-AC08-9F2C7653A774}"/>
    <cellStyle name="Currency 6 3 2 2 2 4 3" xfId="29729" xr:uid="{1381D4F8-2100-456F-B285-2A4F3690CABA}"/>
    <cellStyle name="Currency 6 3 2 2 2 5" xfId="12737" xr:uid="{BBB7C80D-E5F1-4BE5-BABC-EF56BD6EEC16}"/>
    <cellStyle name="Currency 6 3 2 2 2 5 2" xfId="35393" xr:uid="{D670473B-B617-427F-B87D-3C6C94F2D5C3}"/>
    <cellStyle name="Currency 6 3 2 2 2 6" xfId="24065" xr:uid="{EF06BEAE-D102-4508-AC31-86E93DFB88D7}"/>
    <cellStyle name="Currency 6 3 2 2 3" xfId="2849" xr:uid="{0EF14B43-BD79-4624-BB87-8A8C7216A0CB}"/>
    <cellStyle name="Currency 6 3 2 2 3 2" xfId="5681" xr:uid="{51764401-968D-4CE3-BE90-91D099271662}"/>
    <cellStyle name="Currency 6 3 2 2 3 2 2" xfId="11345" xr:uid="{2F82A91E-90C9-44C6-9980-5AC75729BF45}"/>
    <cellStyle name="Currency 6 3 2 2 3 2 2 2" xfId="22673" xr:uid="{943A8C43-DA93-4EC0-9322-91028D91E2F6}"/>
    <cellStyle name="Currency 6 3 2 2 3 2 2 2 2" xfId="45329" xr:uid="{A8EC3B6A-FA8B-438F-8962-CD03EF9A2CFB}"/>
    <cellStyle name="Currency 6 3 2 2 3 2 2 3" xfId="34001" xr:uid="{BA3F3090-5A51-4A80-8B21-77D45DBEBCD7}"/>
    <cellStyle name="Currency 6 3 2 2 3 2 3" xfId="17009" xr:uid="{C02A9EFC-41DB-4010-872D-59D8E2D4CA41}"/>
    <cellStyle name="Currency 6 3 2 2 3 2 3 2" xfId="39665" xr:uid="{DA210960-6F84-4CC2-BCAC-A16E7546CAAA}"/>
    <cellStyle name="Currency 6 3 2 2 3 2 4" xfId="28337" xr:uid="{C37214C1-B0EF-4D80-A75E-C5895E69243B}"/>
    <cellStyle name="Currency 6 3 2 2 3 3" xfId="8513" xr:uid="{D98D51AA-F1A7-4A61-A341-0C88271BCDF8}"/>
    <cellStyle name="Currency 6 3 2 2 3 3 2" xfId="19841" xr:uid="{27B6F29F-A58E-4FC2-A865-DD680ECD0707}"/>
    <cellStyle name="Currency 6 3 2 2 3 3 2 2" xfId="42497" xr:uid="{1C4486F1-56BE-48B7-AB73-E9615243DE7E}"/>
    <cellStyle name="Currency 6 3 2 2 3 3 3" xfId="31169" xr:uid="{8E69E69B-83E0-4499-9454-C7E22793B8F5}"/>
    <cellStyle name="Currency 6 3 2 2 3 4" xfId="14177" xr:uid="{22504D27-24D3-4097-89A0-ED657910F4CB}"/>
    <cellStyle name="Currency 6 3 2 2 3 4 2" xfId="36833" xr:uid="{B0899818-873F-4A73-AB6F-8B4AFD6A466D}"/>
    <cellStyle name="Currency 6 3 2 2 3 5" xfId="25505" xr:uid="{FD65CF5F-036D-476E-9E90-3E5694769ADD}"/>
    <cellStyle name="Currency 6 3 2 2 4" xfId="3537" xr:uid="{C5905322-D71D-4B08-AC70-E2C859572D2B}"/>
    <cellStyle name="Currency 6 3 2 2 4 2" xfId="9201" xr:uid="{62B8C7FA-D309-4925-8BA2-6B26426E8400}"/>
    <cellStyle name="Currency 6 3 2 2 4 2 2" xfId="20529" xr:uid="{294E1409-BA45-40E3-BCA2-8E9FFB5D6BEF}"/>
    <cellStyle name="Currency 6 3 2 2 4 2 2 2" xfId="43185" xr:uid="{B6D147F0-A178-40D0-976E-D210F9493A30}"/>
    <cellStyle name="Currency 6 3 2 2 4 2 3" xfId="31857" xr:uid="{CF943C3C-170C-4C38-B1AC-FE55F71840EB}"/>
    <cellStyle name="Currency 6 3 2 2 4 3" xfId="14865" xr:uid="{426DE5CC-626A-4ACA-8B41-F43AD559CC2E}"/>
    <cellStyle name="Currency 6 3 2 2 4 3 2" xfId="37521" xr:uid="{31193AD3-C54C-47FE-B55A-03EE8DC7B977}"/>
    <cellStyle name="Currency 6 3 2 2 4 4" xfId="26193" xr:uid="{F0F7F107-E781-493C-A55E-828B1962A86A}"/>
    <cellStyle name="Currency 6 3 2 2 5" xfId="6369" xr:uid="{3FA503B5-217A-41C7-8652-0A1F37BCA39B}"/>
    <cellStyle name="Currency 6 3 2 2 5 2" xfId="17697" xr:uid="{4E052C82-0448-450D-849D-FFA28263657B}"/>
    <cellStyle name="Currency 6 3 2 2 5 2 2" xfId="40353" xr:uid="{F4D3044B-5D1F-45CE-A630-2A2C8116AC35}"/>
    <cellStyle name="Currency 6 3 2 2 5 3" xfId="29025" xr:uid="{491349BE-1EAA-4CD5-88DA-723715303278}"/>
    <cellStyle name="Currency 6 3 2 2 6" xfId="12033" xr:uid="{DB29282A-F02A-445D-9973-4F04E66DE7DB}"/>
    <cellStyle name="Currency 6 3 2 2 6 2" xfId="34689" xr:uid="{BDB2388A-89F3-4038-8C22-2C408F13BA34}"/>
    <cellStyle name="Currency 6 3 2 2 7" xfId="23361" xr:uid="{3E1A8277-E017-4E0F-8D47-E0BB09A9E6D3}"/>
    <cellStyle name="Currency 6 3 2 3" xfId="1057" xr:uid="{7161C649-4EB5-4D0C-B497-9C6FA33E56A2}"/>
    <cellStyle name="Currency 6 3 2 3 2" xfId="2850" xr:uid="{7ADBDD68-97D0-4820-9251-E0AAB939BA67}"/>
    <cellStyle name="Currency 6 3 2 3 2 2" xfId="5682" xr:uid="{E74A398B-9DA6-4FA2-9E80-E2F70DF7746F}"/>
    <cellStyle name="Currency 6 3 2 3 2 2 2" xfId="11346" xr:uid="{54C1BB6F-8ED5-457E-9DB3-DB59B62586F1}"/>
    <cellStyle name="Currency 6 3 2 3 2 2 2 2" xfId="22674" xr:uid="{39436047-1908-4697-B398-949A620120B0}"/>
    <cellStyle name="Currency 6 3 2 3 2 2 2 2 2" xfId="45330" xr:uid="{968B1FC8-8CB9-46D5-8A4C-4C1A4F2AE773}"/>
    <cellStyle name="Currency 6 3 2 3 2 2 2 3" xfId="34002" xr:uid="{5371312F-5083-4769-8148-E403C6B019AF}"/>
    <cellStyle name="Currency 6 3 2 3 2 2 3" xfId="17010" xr:uid="{3218EE73-26B3-4633-8933-D544F9AB2EE7}"/>
    <cellStyle name="Currency 6 3 2 3 2 2 3 2" xfId="39666" xr:uid="{E9757223-4C9F-4AEE-8E70-ACABE7523F2C}"/>
    <cellStyle name="Currency 6 3 2 3 2 2 4" xfId="28338" xr:uid="{38EBD523-FAD3-484D-B36C-EC253016C68E}"/>
    <cellStyle name="Currency 6 3 2 3 2 3" xfId="8514" xr:uid="{236C4588-DE3A-49F4-9C77-72E9B8DF1495}"/>
    <cellStyle name="Currency 6 3 2 3 2 3 2" xfId="19842" xr:uid="{03940684-3473-4C70-9783-84BE5F9D3F4F}"/>
    <cellStyle name="Currency 6 3 2 3 2 3 2 2" xfId="42498" xr:uid="{B61975E4-0B6A-423C-8744-BEB80C4C928D}"/>
    <cellStyle name="Currency 6 3 2 3 2 3 3" xfId="31170" xr:uid="{C43C8A85-B56A-40CD-9B77-D3D5B509CB01}"/>
    <cellStyle name="Currency 6 3 2 3 2 4" xfId="14178" xr:uid="{295ADF51-B658-45CB-AC84-4BB886C98A9E}"/>
    <cellStyle name="Currency 6 3 2 3 2 4 2" xfId="36834" xr:uid="{43C1AE38-A7E6-4A62-96C3-C1FEF79EEB0E}"/>
    <cellStyle name="Currency 6 3 2 3 2 5" xfId="25506" xr:uid="{8877AE27-1C23-4F69-993B-FED8184819D0}"/>
    <cellStyle name="Currency 6 3 2 3 3" xfId="3889" xr:uid="{3C33BC1E-05A0-4E6A-B2EA-529907D5F663}"/>
    <cellStyle name="Currency 6 3 2 3 3 2" xfId="9553" xr:uid="{BDA86B3F-61DA-4F5D-8523-291F244774C3}"/>
    <cellStyle name="Currency 6 3 2 3 3 2 2" xfId="20881" xr:uid="{8AB4A137-C68A-433E-AFAE-04503FAA2EAB}"/>
    <cellStyle name="Currency 6 3 2 3 3 2 2 2" xfId="43537" xr:uid="{B909CA30-3246-4909-BC43-72E42EA7A34D}"/>
    <cellStyle name="Currency 6 3 2 3 3 2 3" xfId="32209" xr:uid="{0B976B5F-6DCB-47EA-9E60-566F665CFF14}"/>
    <cellStyle name="Currency 6 3 2 3 3 3" xfId="15217" xr:uid="{5DD9CE5E-E0DC-4905-A29F-9BCD20F01DE4}"/>
    <cellStyle name="Currency 6 3 2 3 3 3 2" xfId="37873" xr:uid="{8BA600BB-6014-446E-A646-5F9875499E6E}"/>
    <cellStyle name="Currency 6 3 2 3 3 4" xfId="26545" xr:uid="{F48D434A-B7CA-4E73-929C-3581F409AAFB}"/>
    <cellStyle name="Currency 6 3 2 3 4" xfId="6721" xr:uid="{0DB8269D-A0E2-48FC-823A-3E35E144E73C}"/>
    <cellStyle name="Currency 6 3 2 3 4 2" xfId="18049" xr:uid="{E8767D43-1B9A-4FF6-8882-026C0C9B85E1}"/>
    <cellStyle name="Currency 6 3 2 3 4 2 2" xfId="40705" xr:uid="{DCD7E7D3-9F9D-47C7-B657-917CEB8E839B}"/>
    <cellStyle name="Currency 6 3 2 3 4 3" xfId="29377" xr:uid="{E2A598DF-6BB7-46C0-842D-40B1957E0CFD}"/>
    <cellStyle name="Currency 6 3 2 3 5" xfId="12385" xr:uid="{BA769DD5-C467-456E-8CD7-215C2D7A57D2}"/>
    <cellStyle name="Currency 6 3 2 3 5 2" xfId="35041" xr:uid="{C6F40ED1-4C4C-4D53-8F5D-1FA73909F3FB}"/>
    <cellStyle name="Currency 6 3 2 3 6" xfId="23713" xr:uid="{551E0DB0-B490-4C89-902A-864288455D6B}"/>
    <cellStyle name="Currency 6 3 2 4" xfId="2851" xr:uid="{E2C86C53-FC0C-4D63-BAE5-ACE3745ED45F}"/>
    <cellStyle name="Currency 6 3 2 4 2" xfId="5683" xr:uid="{3A2E6837-0A63-4D8E-917C-4AC4F0349B7F}"/>
    <cellStyle name="Currency 6 3 2 4 2 2" xfId="11347" xr:uid="{723E5C43-FFC5-465E-B3C6-322A364B0B59}"/>
    <cellStyle name="Currency 6 3 2 4 2 2 2" xfId="22675" xr:uid="{F4B4C16C-17B8-4EB1-835F-7A32C990B3F9}"/>
    <cellStyle name="Currency 6 3 2 4 2 2 2 2" xfId="45331" xr:uid="{5225AFA1-CCBB-452F-8845-EDB56EBB50BE}"/>
    <cellStyle name="Currency 6 3 2 4 2 2 3" xfId="34003" xr:uid="{F3B1A5BC-5981-4B4A-B9C6-A02202A905E8}"/>
    <cellStyle name="Currency 6 3 2 4 2 3" xfId="17011" xr:uid="{55EE3A1B-62D1-4568-8609-C1034BA4C0DF}"/>
    <cellStyle name="Currency 6 3 2 4 2 3 2" xfId="39667" xr:uid="{6FA7EB7F-D156-4E87-82BF-B2CCA67387C3}"/>
    <cellStyle name="Currency 6 3 2 4 2 4" xfId="28339" xr:uid="{0603F373-72C6-49A6-97B8-D6C0C40C77BF}"/>
    <cellStyle name="Currency 6 3 2 4 3" xfId="8515" xr:uid="{DBD38AF3-6F76-4DD3-A01D-06D855D94958}"/>
    <cellStyle name="Currency 6 3 2 4 3 2" xfId="19843" xr:uid="{2ACAB0C8-06A2-47DF-B1B7-0B7152323328}"/>
    <cellStyle name="Currency 6 3 2 4 3 2 2" xfId="42499" xr:uid="{0BE01EC6-9D39-46A8-844F-A79481C7C9F2}"/>
    <cellStyle name="Currency 6 3 2 4 3 3" xfId="31171" xr:uid="{89CF14C5-4439-4439-B929-73B23800F421}"/>
    <cellStyle name="Currency 6 3 2 4 4" xfId="14179" xr:uid="{E42F51F0-985D-452B-9C82-860A51B3310F}"/>
    <cellStyle name="Currency 6 3 2 4 4 2" xfId="36835" xr:uid="{175709A6-4DBF-4F77-B734-AD1689B299E4}"/>
    <cellStyle name="Currency 6 3 2 4 5" xfId="25507" xr:uid="{F3ECE763-E363-422D-8477-ACF3AFFA0D91}"/>
    <cellStyle name="Currency 6 3 2 5" xfId="3185" xr:uid="{745AC42F-B022-4539-85BB-31D0F16CE73A}"/>
    <cellStyle name="Currency 6 3 2 5 2" xfId="8849" xr:uid="{71068B35-130C-45B1-BEB1-A73FC3ED2C99}"/>
    <cellStyle name="Currency 6 3 2 5 2 2" xfId="20177" xr:uid="{3456B7AE-89E7-4300-8526-8E27392EBAD1}"/>
    <cellStyle name="Currency 6 3 2 5 2 2 2" xfId="42833" xr:uid="{1DB004B3-26F4-49FB-9A68-22135CF73C52}"/>
    <cellStyle name="Currency 6 3 2 5 2 3" xfId="31505" xr:uid="{ED42CBB6-B796-4026-B529-2E2D8BEABF80}"/>
    <cellStyle name="Currency 6 3 2 5 3" xfId="14513" xr:uid="{8F2819FF-A70E-46D6-9949-554FD0D8C2A2}"/>
    <cellStyle name="Currency 6 3 2 5 3 2" xfId="37169" xr:uid="{1F129FE9-FEE2-4400-8986-239A2C8C849C}"/>
    <cellStyle name="Currency 6 3 2 5 4" xfId="25841" xr:uid="{D87EA258-A5B6-4794-913F-2C2BF1086AD4}"/>
    <cellStyle name="Currency 6 3 2 6" xfId="6017" xr:uid="{2F45CE96-CC4F-4A52-B50F-995B3D115CFB}"/>
    <cellStyle name="Currency 6 3 2 6 2" xfId="17345" xr:uid="{CF64ACF5-EA2D-4A39-84BB-5789BD7B506C}"/>
    <cellStyle name="Currency 6 3 2 6 2 2" xfId="40001" xr:uid="{353120E7-75FB-441E-9D3C-2CEEE5E0863A}"/>
    <cellStyle name="Currency 6 3 2 6 3" xfId="28673" xr:uid="{905CB425-E191-4084-921E-45CE77EC64E1}"/>
    <cellStyle name="Currency 6 3 2 7" xfId="11681" xr:uid="{2B9A857C-61A1-400D-988C-D08AE9771985}"/>
    <cellStyle name="Currency 6 3 2 7 2" xfId="34337" xr:uid="{7B86015F-EA76-4890-925A-6C08B5BFA7D8}"/>
    <cellStyle name="Currency 6 3 2 8" xfId="23009" xr:uid="{4FAF7A3D-D917-490C-8B51-E8620819D00D}"/>
    <cellStyle name="Currency 6 3 3" xfId="529" xr:uid="{774D45CD-2C94-4697-8220-A46D1E609E6B}"/>
    <cellStyle name="Currency 6 3 3 2" xfId="1233" xr:uid="{5945E3E1-8E20-49F9-BE10-209BDC72C231}"/>
    <cellStyle name="Currency 6 3 3 2 2" xfId="2852" xr:uid="{AE704184-606D-4DD3-B84D-E8EA675113EC}"/>
    <cellStyle name="Currency 6 3 3 2 2 2" xfId="5684" xr:uid="{7CAD2D71-9F0E-4C4C-AFB0-BE193432F0E0}"/>
    <cellStyle name="Currency 6 3 3 2 2 2 2" xfId="11348" xr:uid="{D1CD96FC-04B5-4448-86FA-70E2FD903CA8}"/>
    <cellStyle name="Currency 6 3 3 2 2 2 2 2" xfId="22676" xr:uid="{D591AE8D-EF2D-4A4C-BE99-40F17E786714}"/>
    <cellStyle name="Currency 6 3 3 2 2 2 2 2 2" xfId="45332" xr:uid="{ABC4EFC8-8EAB-46C6-8E3D-09F51E4F27D1}"/>
    <cellStyle name="Currency 6 3 3 2 2 2 2 3" xfId="34004" xr:uid="{2A165304-CB5F-43F9-88E4-60D8830A207F}"/>
    <cellStyle name="Currency 6 3 3 2 2 2 3" xfId="17012" xr:uid="{558525D4-44C5-439D-BFEB-828AFDA5EB08}"/>
    <cellStyle name="Currency 6 3 3 2 2 2 3 2" xfId="39668" xr:uid="{C0541335-2128-4C85-A64D-71DBB8574AEF}"/>
    <cellStyle name="Currency 6 3 3 2 2 2 4" xfId="28340" xr:uid="{CA3D56C6-B877-48C8-9640-E5C55DDBCE43}"/>
    <cellStyle name="Currency 6 3 3 2 2 3" xfId="8516" xr:uid="{56D73CA8-5938-4912-B1EE-5A4DAD7E47BA}"/>
    <cellStyle name="Currency 6 3 3 2 2 3 2" xfId="19844" xr:uid="{898681A7-2E55-440B-B41F-BCF690C37102}"/>
    <cellStyle name="Currency 6 3 3 2 2 3 2 2" xfId="42500" xr:uid="{0181AB83-3DB7-4AD8-BBC3-04F0A92008E1}"/>
    <cellStyle name="Currency 6 3 3 2 2 3 3" xfId="31172" xr:uid="{ED309202-2ABC-466F-8197-662B4CE97930}"/>
    <cellStyle name="Currency 6 3 3 2 2 4" xfId="14180" xr:uid="{D6BA4B51-CE43-4561-8432-8B80DE3CF494}"/>
    <cellStyle name="Currency 6 3 3 2 2 4 2" xfId="36836" xr:uid="{4670A63A-EDFF-493F-A864-B64D0286724E}"/>
    <cellStyle name="Currency 6 3 3 2 2 5" xfId="25508" xr:uid="{3878D03C-29E9-4CA3-BF13-00AC8DBEA26A}"/>
    <cellStyle name="Currency 6 3 3 2 3" xfId="4065" xr:uid="{2F97E19C-9A8D-4AD3-B4B2-E4257A8A693F}"/>
    <cellStyle name="Currency 6 3 3 2 3 2" xfId="9729" xr:uid="{0536C113-29BD-4D83-A885-8571F0355510}"/>
    <cellStyle name="Currency 6 3 3 2 3 2 2" xfId="21057" xr:uid="{1BB630EB-6D96-441C-BFF2-D31295179304}"/>
    <cellStyle name="Currency 6 3 3 2 3 2 2 2" xfId="43713" xr:uid="{A8152EC4-4E65-42B3-B739-28A45A4AEBD4}"/>
    <cellStyle name="Currency 6 3 3 2 3 2 3" xfId="32385" xr:uid="{4B5D68F2-604E-4F67-9509-124DFBB7FD84}"/>
    <cellStyle name="Currency 6 3 3 2 3 3" xfId="15393" xr:uid="{2F34AC63-AF09-45E8-9A28-86C7DE063D72}"/>
    <cellStyle name="Currency 6 3 3 2 3 3 2" xfId="38049" xr:uid="{0D735D3D-B086-4414-9AF1-7A8D7B88C9BA}"/>
    <cellStyle name="Currency 6 3 3 2 3 4" xfId="26721" xr:uid="{6A9F880D-E805-4F0E-BD47-0672F8DA78C2}"/>
    <cellStyle name="Currency 6 3 3 2 4" xfId="6897" xr:uid="{988C73C1-A1E9-4119-B504-4605F3FBD2F9}"/>
    <cellStyle name="Currency 6 3 3 2 4 2" xfId="18225" xr:uid="{05FCA0E2-3DDD-4FE4-971C-6F2583CE4C0C}"/>
    <cellStyle name="Currency 6 3 3 2 4 2 2" xfId="40881" xr:uid="{D2E9CB4B-E9E3-4B5C-A76F-A4E2B0DE562D}"/>
    <cellStyle name="Currency 6 3 3 2 4 3" xfId="29553" xr:uid="{A42B46BD-A377-4DB6-8E1A-1B54F015B53F}"/>
    <cellStyle name="Currency 6 3 3 2 5" xfId="12561" xr:uid="{D5A3F3EC-8CB4-41F9-9A3A-EC19480E96EC}"/>
    <cellStyle name="Currency 6 3 3 2 5 2" xfId="35217" xr:uid="{4EFBF1C9-AE50-4CEC-98D3-0230467B81E3}"/>
    <cellStyle name="Currency 6 3 3 2 6" xfId="23889" xr:uid="{69E42A0E-6368-4581-9CF9-23714EA7D7E9}"/>
    <cellStyle name="Currency 6 3 3 3" xfId="2853" xr:uid="{5B1A96EE-5FCD-48E1-9030-78AC510299A0}"/>
    <cellStyle name="Currency 6 3 3 3 2" xfId="5685" xr:uid="{928ECBCA-EA45-452B-AF27-69725AACF69B}"/>
    <cellStyle name="Currency 6 3 3 3 2 2" xfId="11349" xr:uid="{1F9C98E7-EF0A-4C61-85C1-270C5BCD9837}"/>
    <cellStyle name="Currency 6 3 3 3 2 2 2" xfId="22677" xr:uid="{960916B5-CEED-4736-82DB-5067B4CC4A1B}"/>
    <cellStyle name="Currency 6 3 3 3 2 2 2 2" xfId="45333" xr:uid="{3B838006-D7AF-43CD-A652-2B35F8541079}"/>
    <cellStyle name="Currency 6 3 3 3 2 2 3" xfId="34005" xr:uid="{C0AA69C3-1B9F-4268-9615-25184E7B9B3F}"/>
    <cellStyle name="Currency 6 3 3 3 2 3" xfId="17013" xr:uid="{CF8939B4-2CC2-49EE-8954-D189C61E7765}"/>
    <cellStyle name="Currency 6 3 3 3 2 3 2" xfId="39669" xr:uid="{35B449A6-25AA-44C5-899F-9188550C4459}"/>
    <cellStyle name="Currency 6 3 3 3 2 4" xfId="28341" xr:uid="{D6007E8B-927E-4160-8A60-2636B08AD9BA}"/>
    <cellStyle name="Currency 6 3 3 3 3" xfId="8517" xr:uid="{9177D383-D451-4FAC-A9AD-1B40239D19CC}"/>
    <cellStyle name="Currency 6 3 3 3 3 2" xfId="19845" xr:uid="{61C36EBC-09CE-4934-A296-F6EDEFA09A7B}"/>
    <cellStyle name="Currency 6 3 3 3 3 2 2" xfId="42501" xr:uid="{EFC7F2EE-4009-411F-BB4D-369288F85959}"/>
    <cellStyle name="Currency 6 3 3 3 3 3" xfId="31173" xr:uid="{FC7BA1FD-4246-4402-9F16-839D126BBCD0}"/>
    <cellStyle name="Currency 6 3 3 3 4" xfId="14181" xr:uid="{3675F005-BCAD-4DD8-BFAE-C84175D3738B}"/>
    <cellStyle name="Currency 6 3 3 3 4 2" xfId="36837" xr:uid="{35C9A408-D0FC-439C-A296-0AD1E58C4A98}"/>
    <cellStyle name="Currency 6 3 3 3 5" xfId="25509" xr:uid="{63F7E0FA-1E15-4F39-84DE-E23212139ACF}"/>
    <cellStyle name="Currency 6 3 3 4" xfId="3361" xr:uid="{4E0BFCAF-1E4F-40B9-82CC-48B469DC81B2}"/>
    <cellStyle name="Currency 6 3 3 4 2" xfId="9025" xr:uid="{9FE1EAF6-F9A9-4C0E-9A8F-3B67FE2C9EED}"/>
    <cellStyle name="Currency 6 3 3 4 2 2" xfId="20353" xr:uid="{D39E54B0-4D26-4818-B1F3-A12DCD04DF8B}"/>
    <cellStyle name="Currency 6 3 3 4 2 2 2" xfId="43009" xr:uid="{D187A8D4-9AAB-4861-9047-4DE0F9E5C819}"/>
    <cellStyle name="Currency 6 3 3 4 2 3" xfId="31681" xr:uid="{30C0317B-3B3E-4751-86BB-231C489016CF}"/>
    <cellStyle name="Currency 6 3 3 4 3" xfId="14689" xr:uid="{7800BEDC-AE0C-44D4-8283-A7B4C0D08AE3}"/>
    <cellStyle name="Currency 6 3 3 4 3 2" xfId="37345" xr:uid="{BFE86D8D-134E-4E24-BB85-F4EC86D92B2F}"/>
    <cellStyle name="Currency 6 3 3 4 4" xfId="26017" xr:uid="{E7F22BE6-525D-4E66-8CFE-E17A47EF70F8}"/>
    <cellStyle name="Currency 6 3 3 5" xfId="6193" xr:uid="{9F7FD6B3-DF4F-4834-A179-9880BC37C236}"/>
    <cellStyle name="Currency 6 3 3 5 2" xfId="17521" xr:uid="{7ADA63A5-B341-4BB4-BE15-E2AFC15AD57C}"/>
    <cellStyle name="Currency 6 3 3 5 2 2" xfId="40177" xr:uid="{9F1A586D-0C2D-4A05-8560-33A4D3BF0EE1}"/>
    <cellStyle name="Currency 6 3 3 5 3" xfId="28849" xr:uid="{E07D3929-A72A-4CBA-A04D-6FBE9DA3F055}"/>
    <cellStyle name="Currency 6 3 3 6" xfId="11857" xr:uid="{C58AC5DC-BCBF-4472-A589-1184D593F0F3}"/>
    <cellStyle name="Currency 6 3 3 6 2" xfId="34513" xr:uid="{A610A9E7-9CA3-42FA-9C85-B99279CD4D3B}"/>
    <cellStyle name="Currency 6 3 3 7" xfId="23185" xr:uid="{0AAE0902-076B-41FB-8E2E-17C969D815BB}"/>
    <cellStyle name="Currency 6 3 4" xfId="881" xr:uid="{582F3B93-14CC-4BFF-AA74-2A9B40B44D16}"/>
    <cellStyle name="Currency 6 3 4 2" xfId="2854" xr:uid="{1011D58C-66A0-4D98-A11C-98402741223A}"/>
    <cellStyle name="Currency 6 3 4 2 2" xfId="5686" xr:uid="{1DF3CAC3-8547-4C7F-AF4A-87DD9872BD37}"/>
    <cellStyle name="Currency 6 3 4 2 2 2" xfId="11350" xr:uid="{0CFF820C-0596-48A2-87CE-E7B7D195D2E3}"/>
    <cellStyle name="Currency 6 3 4 2 2 2 2" xfId="22678" xr:uid="{3B15DE54-E7A6-4C77-8D81-56DFC03DE7E6}"/>
    <cellStyle name="Currency 6 3 4 2 2 2 2 2" xfId="45334" xr:uid="{5B55955C-406C-4314-8814-E8D05C0D0617}"/>
    <cellStyle name="Currency 6 3 4 2 2 2 3" xfId="34006" xr:uid="{50EE8407-BF64-4FD0-ADE2-059FD70D93BD}"/>
    <cellStyle name="Currency 6 3 4 2 2 3" xfId="17014" xr:uid="{E581CD4B-A311-474F-B0FD-892266AEE29B}"/>
    <cellStyle name="Currency 6 3 4 2 2 3 2" xfId="39670" xr:uid="{27095D25-B94B-44F4-A5CC-2E42D342EE32}"/>
    <cellStyle name="Currency 6 3 4 2 2 4" xfId="28342" xr:uid="{809004A9-C867-437D-B088-A806A9205EF5}"/>
    <cellStyle name="Currency 6 3 4 2 3" xfId="8518" xr:uid="{06C20CEA-6FCF-4F60-B795-976F77576CD2}"/>
    <cellStyle name="Currency 6 3 4 2 3 2" xfId="19846" xr:uid="{BC565D56-30C7-4B96-B706-B5738565A944}"/>
    <cellStyle name="Currency 6 3 4 2 3 2 2" xfId="42502" xr:uid="{90FFFD26-3156-4692-854B-9655FF2B413E}"/>
    <cellStyle name="Currency 6 3 4 2 3 3" xfId="31174" xr:uid="{EC9DF845-1517-42D8-A0DF-C3F8C165C6AA}"/>
    <cellStyle name="Currency 6 3 4 2 4" xfId="14182" xr:uid="{142BAA52-D72D-4293-A2CC-0B270AAC7904}"/>
    <cellStyle name="Currency 6 3 4 2 4 2" xfId="36838" xr:uid="{40E5FB3A-044B-4C1B-8479-C9C03F41544E}"/>
    <cellStyle name="Currency 6 3 4 2 5" xfId="25510" xr:uid="{3BD68C9A-D05C-4538-A787-914E2F6CFF2B}"/>
    <cellStyle name="Currency 6 3 4 3" xfId="3713" xr:uid="{37663072-629E-42B0-80C1-0A6E61D34DF1}"/>
    <cellStyle name="Currency 6 3 4 3 2" xfId="9377" xr:uid="{3EEF6905-53A8-47A4-91BE-8D3656390F1A}"/>
    <cellStyle name="Currency 6 3 4 3 2 2" xfId="20705" xr:uid="{75EE426F-DAB0-4BCF-BEC5-88065C5BB46B}"/>
    <cellStyle name="Currency 6 3 4 3 2 2 2" xfId="43361" xr:uid="{F6A022FD-B89D-4220-A1F7-F8B0F8FE2049}"/>
    <cellStyle name="Currency 6 3 4 3 2 3" xfId="32033" xr:uid="{C2863E12-03D8-46BE-8B0E-12A950FD52F3}"/>
    <cellStyle name="Currency 6 3 4 3 3" xfId="15041" xr:uid="{D1521163-9E68-4F67-A0FF-57813EF5DD68}"/>
    <cellStyle name="Currency 6 3 4 3 3 2" xfId="37697" xr:uid="{CA2B3C3D-5A2E-4405-90A6-B12546806872}"/>
    <cellStyle name="Currency 6 3 4 3 4" xfId="26369" xr:uid="{37B50901-F9AD-4391-A48E-28D64459769C}"/>
    <cellStyle name="Currency 6 3 4 4" xfId="6545" xr:uid="{8ED55217-42C2-4205-8E80-E7EE73A64E7C}"/>
    <cellStyle name="Currency 6 3 4 4 2" xfId="17873" xr:uid="{5C5EB2E6-5342-43E5-AF29-D6F80299C77E}"/>
    <cellStyle name="Currency 6 3 4 4 2 2" xfId="40529" xr:uid="{7690019F-46E5-477B-B85D-DFB5E9DC7D95}"/>
    <cellStyle name="Currency 6 3 4 4 3" xfId="29201" xr:uid="{D2FFEDBD-6E3D-4635-9081-66075334605F}"/>
    <cellStyle name="Currency 6 3 4 5" xfId="12209" xr:uid="{34D2E3AF-A9F2-4680-88C8-96DE74E6AC4F}"/>
    <cellStyle name="Currency 6 3 4 5 2" xfId="34865" xr:uid="{BCC9647E-D14E-4037-A0B5-794BF74D641E}"/>
    <cellStyle name="Currency 6 3 4 6" xfId="23537" xr:uid="{CFAD42CA-8AAF-4AEC-B38A-1A0EE215FB77}"/>
    <cellStyle name="Currency 6 3 5" xfId="2855" xr:uid="{5274032C-F9D5-411B-A3AC-9C8F4F7CF57D}"/>
    <cellStyle name="Currency 6 3 5 2" xfId="5687" xr:uid="{10A64E68-5410-420D-B937-FB82A707043F}"/>
    <cellStyle name="Currency 6 3 5 2 2" xfId="11351" xr:uid="{EEBAE719-CCA9-4043-9D86-C0ABA464EA8D}"/>
    <cellStyle name="Currency 6 3 5 2 2 2" xfId="22679" xr:uid="{A21A7E1C-6D57-4E4A-9027-79280584892E}"/>
    <cellStyle name="Currency 6 3 5 2 2 2 2" xfId="45335" xr:uid="{1DEE765D-0677-4B16-81B7-0FF91BF1FEAA}"/>
    <cellStyle name="Currency 6 3 5 2 2 3" xfId="34007" xr:uid="{7A0C02A9-BDDA-4436-83D5-8924B3C8F932}"/>
    <cellStyle name="Currency 6 3 5 2 3" xfId="17015" xr:uid="{A11B5369-2604-42C1-98D0-CE40765299C2}"/>
    <cellStyle name="Currency 6 3 5 2 3 2" xfId="39671" xr:uid="{23EC6573-F029-40C6-ABAB-EAA99D08D253}"/>
    <cellStyle name="Currency 6 3 5 2 4" xfId="28343" xr:uid="{9EF32FB4-9516-41DF-A771-0C665B85485F}"/>
    <cellStyle name="Currency 6 3 5 3" xfId="8519" xr:uid="{89F1BF31-4F4E-49FD-9D26-6A4D496D968E}"/>
    <cellStyle name="Currency 6 3 5 3 2" xfId="19847" xr:uid="{6122768B-73FD-439A-ADF2-6028E201EE8D}"/>
    <cellStyle name="Currency 6 3 5 3 2 2" xfId="42503" xr:uid="{5D4693E7-6CCF-49A2-B3C2-6B68FBA50C41}"/>
    <cellStyle name="Currency 6 3 5 3 3" xfId="31175" xr:uid="{1B7744C1-3C10-4861-84CA-64D394E36FA2}"/>
    <cellStyle name="Currency 6 3 5 4" xfId="14183" xr:uid="{E355ECBC-9547-4B8F-BAEB-D0DE661D5CDF}"/>
    <cellStyle name="Currency 6 3 5 4 2" xfId="36839" xr:uid="{95A4942B-1B84-4ED7-8FA0-D58BF5A12254}"/>
    <cellStyle name="Currency 6 3 5 5" xfId="25511" xr:uid="{F310EC5E-F2A3-483C-ADAB-4B05715BC87B}"/>
    <cellStyle name="Currency 6 3 6" xfId="3009" xr:uid="{983B2AF5-F10F-448B-A8E6-B6A157ABE329}"/>
    <cellStyle name="Currency 6 3 6 2" xfId="8673" xr:uid="{48D5953E-DE8F-4B6C-A4B4-CCC2245B5925}"/>
    <cellStyle name="Currency 6 3 6 2 2" xfId="20001" xr:uid="{E98641DC-AD30-43C6-BAE5-DBE1913BD441}"/>
    <cellStyle name="Currency 6 3 6 2 2 2" xfId="42657" xr:uid="{7992423C-E01A-485E-81DF-050BB5C7ABF4}"/>
    <cellStyle name="Currency 6 3 6 2 3" xfId="31329" xr:uid="{59E087E8-7507-456F-9CCA-4D6EA5BE2231}"/>
    <cellStyle name="Currency 6 3 6 3" xfId="14337" xr:uid="{A69D2E92-0388-4C40-9B41-3CEAC62C0E1B}"/>
    <cellStyle name="Currency 6 3 6 3 2" xfId="36993" xr:uid="{B2CE1316-05E2-49AC-916B-9FE02EC1E3DA}"/>
    <cellStyle name="Currency 6 3 6 4" xfId="25665" xr:uid="{5898C8ED-F6A3-4191-B033-12493CDE4386}"/>
    <cellStyle name="Currency 6 3 7" xfId="5841" xr:uid="{066CC444-D1A8-4A57-94AF-5128B5A8CB8B}"/>
    <cellStyle name="Currency 6 3 7 2" xfId="17169" xr:uid="{C069ACE4-B38C-47F5-B3B7-1C83EC5824AD}"/>
    <cellStyle name="Currency 6 3 7 2 2" xfId="39825" xr:uid="{92A0783E-8DDE-4D63-BA35-1D948ACFE8F5}"/>
    <cellStyle name="Currency 6 3 7 3" xfId="28497" xr:uid="{DC32745F-94B8-43C8-A886-7DCB0B8DDDEF}"/>
    <cellStyle name="Currency 6 3 8" xfId="11505" xr:uid="{C713037F-6CB4-4FBF-A23E-40C78457B122}"/>
    <cellStyle name="Currency 6 3 8 2" xfId="34161" xr:uid="{F670B686-2E78-41FB-923B-7DD12E2376E2}"/>
    <cellStyle name="Currency 6 3 9" xfId="22833" xr:uid="{A697977D-4EA1-4D44-B70C-D5F518070D87}"/>
    <cellStyle name="Currency 6 4" xfId="265" xr:uid="{2138F554-6D0B-44D8-B4BF-8D16CB42E93E}"/>
    <cellStyle name="Currency 6 4 2" xfId="617" xr:uid="{738B6BEA-08FF-4547-9B17-1C2E59B98189}"/>
    <cellStyle name="Currency 6 4 2 2" xfId="1321" xr:uid="{E99DF62C-BC6E-4B77-B7D6-9517C229B6CA}"/>
    <cellStyle name="Currency 6 4 2 2 2" xfId="2856" xr:uid="{E6A3265A-33B0-414E-A8CF-9D5D9DC96DF1}"/>
    <cellStyle name="Currency 6 4 2 2 2 2" xfId="5688" xr:uid="{4613DB53-1323-4D12-A07D-0EF6FDDB1BC0}"/>
    <cellStyle name="Currency 6 4 2 2 2 2 2" xfId="11352" xr:uid="{2CDECC1A-1C42-4E7F-A8E7-686EE32FCBD3}"/>
    <cellStyle name="Currency 6 4 2 2 2 2 2 2" xfId="22680" xr:uid="{CAB312D3-FB32-4930-B6CC-2E3AD9DF4160}"/>
    <cellStyle name="Currency 6 4 2 2 2 2 2 2 2" xfId="45336" xr:uid="{927E1080-56AC-4DD1-B9C3-F416788F5030}"/>
    <cellStyle name="Currency 6 4 2 2 2 2 2 3" xfId="34008" xr:uid="{1CE2B25E-A03D-421F-AA70-AF5CAFA5FBDB}"/>
    <cellStyle name="Currency 6 4 2 2 2 2 3" xfId="17016" xr:uid="{B2B19A79-9CAB-43EC-B5E4-61098D8EBBCE}"/>
    <cellStyle name="Currency 6 4 2 2 2 2 3 2" xfId="39672" xr:uid="{F3254222-B9AF-4E82-847F-5BF208B51DF1}"/>
    <cellStyle name="Currency 6 4 2 2 2 2 4" xfId="28344" xr:uid="{DEC31748-6F51-42C3-AC54-8525C6760C65}"/>
    <cellStyle name="Currency 6 4 2 2 2 3" xfId="8520" xr:uid="{B8FAA471-FE3F-4353-9C0E-FE4B3ACE4D49}"/>
    <cellStyle name="Currency 6 4 2 2 2 3 2" xfId="19848" xr:uid="{AAC0EF2E-0578-4D58-878C-50AC7A273C08}"/>
    <cellStyle name="Currency 6 4 2 2 2 3 2 2" xfId="42504" xr:uid="{957DE75B-5BAC-4096-9167-1FBC5AE6C0D8}"/>
    <cellStyle name="Currency 6 4 2 2 2 3 3" xfId="31176" xr:uid="{422B6730-11F9-4D71-89B9-DCCE8D7F808E}"/>
    <cellStyle name="Currency 6 4 2 2 2 4" xfId="14184" xr:uid="{4759BF55-4168-44FD-B4DB-4B7E5949D312}"/>
    <cellStyle name="Currency 6 4 2 2 2 4 2" xfId="36840" xr:uid="{E5698629-6FEE-48BE-8097-13BD656AFDD4}"/>
    <cellStyle name="Currency 6 4 2 2 2 5" xfId="25512" xr:uid="{BDEB6B67-73D5-4C4F-8704-A1BB5E01BF4C}"/>
    <cellStyle name="Currency 6 4 2 2 3" xfId="4153" xr:uid="{D5C4436E-EA8A-472A-BB7F-4E1FCE19BD8A}"/>
    <cellStyle name="Currency 6 4 2 2 3 2" xfId="9817" xr:uid="{AB706D6B-D886-4229-A8D4-901967E36C6D}"/>
    <cellStyle name="Currency 6 4 2 2 3 2 2" xfId="21145" xr:uid="{6519E1CD-974C-49DE-99F3-F8E12CF11A0E}"/>
    <cellStyle name="Currency 6 4 2 2 3 2 2 2" xfId="43801" xr:uid="{D6F964B8-A051-40C4-90EA-5EEED3BAAE0B}"/>
    <cellStyle name="Currency 6 4 2 2 3 2 3" xfId="32473" xr:uid="{558B36AA-5412-4289-A19D-F4A8A8ABE3B9}"/>
    <cellStyle name="Currency 6 4 2 2 3 3" xfId="15481" xr:uid="{5C85102B-6F44-431E-AB59-F68DB05624D9}"/>
    <cellStyle name="Currency 6 4 2 2 3 3 2" xfId="38137" xr:uid="{AC23C86F-D53E-4504-885F-ED100A6F22D0}"/>
    <cellStyle name="Currency 6 4 2 2 3 4" xfId="26809" xr:uid="{D5078BCE-C32D-4770-981A-DD4528818EFA}"/>
    <cellStyle name="Currency 6 4 2 2 4" xfId="6985" xr:uid="{8F89AE14-C0B2-4BC8-81F7-382B18F26EB4}"/>
    <cellStyle name="Currency 6 4 2 2 4 2" xfId="18313" xr:uid="{2740FC11-C2C3-4B08-9891-E8A819FA395C}"/>
    <cellStyle name="Currency 6 4 2 2 4 2 2" xfId="40969" xr:uid="{A2C3966F-386F-4B4B-8BD6-1B6AFDF13094}"/>
    <cellStyle name="Currency 6 4 2 2 4 3" xfId="29641" xr:uid="{F64182E9-A607-45D6-AF47-32DF059AF157}"/>
    <cellStyle name="Currency 6 4 2 2 5" xfId="12649" xr:uid="{68F4FA29-B35A-4435-9981-B22CD3CBAE86}"/>
    <cellStyle name="Currency 6 4 2 2 5 2" xfId="35305" xr:uid="{43054DB3-1F39-41F7-825B-2C803E26B062}"/>
    <cellStyle name="Currency 6 4 2 2 6" xfId="23977" xr:uid="{6994D7AB-4A23-49C8-9F6D-C420ED54483E}"/>
    <cellStyle name="Currency 6 4 2 3" xfId="2857" xr:uid="{48C89E81-C989-44FD-A015-2177F8746E06}"/>
    <cellStyle name="Currency 6 4 2 3 2" xfId="5689" xr:uid="{2FCF94A7-D672-400A-AFA7-49D309A24A6C}"/>
    <cellStyle name="Currency 6 4 2 3 2 2" xfId="11353" xr:uid="{766FE5A3-45BF-4E9C-BA56-3BDA6F7A655F}"/>
    <cellStyle name="Currency 6 4 2 3 2 2 2" xfId="22681" xr:uid="{E4E0CB32-AD81-4DF7-A2F6-75E12BFB5409}"/>
    <cellStyle name="Currency 6 4 2 3 2 2 2 2" xfId="45337" xr:uid="{635A0528-CBC5-4A8C-9B1C-49513920A786}"/>
    <cellStyle name="Currency 6 4 2 3 2 2 3" xfId="34009" xr:uid="{E53492D6-0B9B-43E1-A35E-926A9B466C4A}"/>
    <cellStyle name="Currency 6 4 2 3 2 3" xfId="17017" xr:uid="{2D1E765C-119A-4E56-A838-918BCBD42B6F}"/>
    <cellStyle name="Currency 6 4 2 3 2 3 2" xfId="39673" xr:uid="{005F0C90-2FAB-43F3-A288-59A1A518E1E5}"/>
    <cellStyle name="Currency 6 4 2 3 2 4" xfId="28345" xr:uid="{24936A16-CE5A-4431-B854-8C7BB5DDB870}"/>
    <cellStyle name="Currency 6 4 2 3 3" xfId="8521" xr:uid="{D0C30705-1342-47F9-BB7E-FF80116B1411}"/>
    <cellStyle name="Currency 6 4 2 3 3 2" xfId="19849" xr:uid="{D1A38502-8CDA-4F41-B1B6-1FD61A9ABA1D}"/>
    <cellStyle name="Currency 6 4 2 3 3 2 2" xfId="42505" xr:uid="{00BAF97F-2CBB-4EDE-98D6-1DAF8CAFE12C}"/>
    <cellStyle name="Currency 6 4 2 3 3 3" xfId="31177" xr:uid="{3C740D08-9013-42B2-BC42-8FD7A19FBFDF}"/>
    <cellStyle name="Currency 6 4 2 3 4" xfId="14185" xr:uid="{DFB6A99F-3BA6-41C1-9B4E-31BEFDE2FEE2}"/>
    <cellStyle name="Currency 6 4 2 3 4 2" xfId="36841" xr:uid="{1D6037F1-8FC3-423F-8E48-27F58C0F2C51}"/>
    <cellStyle name="Currency 6 4 2 3 5" xfId="25513" xr:uid="{AA2AC1E4-83B0-4D86-B96A-BCCF03F36B0B}"/>
    <cellStyle name="Currency 6 4 2 4" xfId="3449" xr:uid="{FFFE92E0-CB08-4674-97E9-66080F03347B}"/>
    <cellStyle name="Currency 6 4 2 4 2" xfId="9113" xr:uid="{3DDAC9AC-5413-4974-9D51-6E89C36D0AC8}"/>
    <cellStyle name="Currency 6 4 2 4 2 2" xfId="20441" xr:uid="{C5CF0205-D1AC-488E-8C72-95320DC4A4CE}"/>
    <cellStyle name="Currency 6 4 2 4 2 2 2" xfId="43097" xr:uid="{ACD7559B-BD14-431B-AAEF-CFEC6975BC1D}"/>
    <cellStyle name="Currency 6 4 2 4 2 3" xfId="31769" xr:uid="{C9056D3A-0CBA-403D-BEFA-1D1765F4853A}"/>
    <cellStyle name="Currency 6 4 2 4 3" xfId="14777" xr:uid="{F7EA9273-4B52-4C41-AFFF-2344464C4982}"/>
    <cellStyle name="Currency 6 4 2 4 3 2" xfId="37433" xr:uid="{F6DF0D04-8FC5-48AD-8B22-B43940F0B0FF}"/>
    <cellStyle name="Currency 6 4 2 4 4" xfId="26105" xr:uid="{5054A5CA-F9FA-4F35-A8F9-AB1F46557C32}"/>
    <cellStyle name="Currency 6 4 2 5" xfId="6281" xr:uid="{16A69D2C-0ECA-4604-82C1-856DC01224A9}"/>
    <cellStyle name="Currency 6 4 2 5 2" xfId="17609" xr:uid="{54573B9E-92FE-4535-8237-14EAC76A3B79}"/>
    <cellStyle name="Currency 6 4 2 5 2 2" xfId="40265" xr:uid="{1384EB18-5E48-4727-9D5F-CCC56C30F207}"/>
    <cellStyle name="Currency 6 4 2 5 3" xfId="28937" xr:uid="{B3E2AE60-AEC0-4F66-B5B8-24CBDB7B51CE}"/>
    <cellStyle name="Currency 6 4 2 6" xfId="11945" xr:uid="{DF99F295-EDE7-4EBF-A931-94D44D197CC5}"/>
    <cellStyle name="Currency 6 4 2 6 2" xfId="34601" xr:uid="{48AF263E-2D08-472F-87A0-180DB9D3AF09}"/>
    <cellStyle name="Currency 6 4 2 7" xfId="23273" xr:uid="{7859F5EE-8BA8-4690-847F-EFAEB9A07D4C}"/>
    <cellStyle name="Currency 6 4 3" xfId="969" xr:uid="{860761D0-3AB3-44BF-B645-93FD05D6D84D}"/>
    <cellStyle name="Currency 6 4 3 2" xfId="2858" xr:uid="{D90262E4-C5CE-4530-A4FC-CC4B1C95634E}"/>
    <cellStyle name="Currency 6 4 3 2 2" xfId="5690" xr:uid="{BBA859C9-8E43-4FE8-9FB0-59A631875A3D}"/>
    <cellStyle name="Currency 6 4 3 2 2 2" xfId="11354" xr:uid="{D4EE3B2D-16BC-4312-8495-79BB275EBE45}"/>
    <cellStyle name="Currency 6 4 3 2 2 2 2" xfId="22682" xr:uid="{A263875B-E652-4945-A48A-665A94A75F04}"/>
    <cellStyle name="Currency 6 4 3 2 2 2 2 2" xfId="45338" xr:uid="{C0411ECF-CAA1-45A4-9078-7B144BAAB135}"/>
    <cellStyle name="Currency 6 4 3 2 2 2 3" xfId="34010" xr:uid="{DC4F19E6-07F8-49CD-BCA6-0A2175CBD8A0}"/>
    <cellStyle name="Currency 6 4 3 2 2 3" xfId="17018" xr:uid="{C27887AD-A3F7-4550-AEFD-362C8479A02A}"/>
    <cellStyle name="Currency 6 4 3 2 2 3 2" xfId="39674" xr:uid="{03CE82B1-BA08-4423-AF43-F0EA2CA79162}"/>
    <cellStyle name="Currency 6 4 3 2 2 4" xfId="28346" xr:uid="{739167A9-539D-4F38-B4E3-6587089EAC05}"/>
    <cellStyle name="Currency 6 4 3 2 3" xfId="8522" xr:uid="{7D9A5A12-A1D3-49EB-BBFD-7AF420137ED1}"/>
    <cellStyle name="Currency 6 4 3 2 3 2" xfId="19850" xr:uid="{425B1962-0DEA-4C73-A854-1D31831729FE}"/>
    <cellStyle name="Currency 6 4 3 2 3 2 2" xfId="42506" xr:uid="{34A1F732-765C-4520-B66C-39312685F179}"/>
    <cellStyle name="Currency 6 4 3 2 3 3" xfId="31178" xr:uid="{502F2AE9-7FFA-4099-9F07-43A1F6EEECB2}"/>
    <cellStyle name="Currency 6 4 3 2 4" xfId="14186" xr:uid="{88BAE3D6-FCA6-4548-83E8-DCC5928D9BC3}"/>
    <cellStyle name="Currency 6 4 3 2 4 2" xfId="36842" xr:uid="{4CA4B584-4858-43E3-A72F-B1B7D03F5B31}"/>
    <cellStyle name="Currency 6 4 3 2 5" xfId="25514" xr:uid="{88A0BDDC-DB77-4173-83D3-FF7A5A4F8A36}"/>
    <cellStyle name="Currency 6 4 3 3" xfId="3801" xr:uid="{FAF88BB0-B790-4591-B8D4-EB2F2797CCCE}"/>
    <cellStyle name="Currency 6 4 3 3 2" xfId="9465" xr:uid="{27AAD8FA-9F51-4A4C-8D72-7D86A06ACB54}"/>
    <cellStyle name="Currency 6 4 3 3 2 2" xfId="20793" xr:uid="{22A9CB51-7803-4CAF-9806-374024AC7890}"/>
    <cellStyle name="Currency 6 4 3 3 2 2 2" xfId="43449" xr:uid="{4CFCD493-E06F-4DCB-8997-148A430309EA}"/>
    <cellStyle name="Currency 6 4 3 3 2 3" xfId="32121" xr:uid="{8525BDB9-7005-49F1-91FD-BD48A1693999}"/>
    <cellStyle name="Currency 6 4 3 3 3" xfId="15129" xr:uid="{1AA7AB55-B7F6-4A55-8FB8-AF445F42DE04}"/>
    <cellStyle name="Currency 6 4 3 3 3 2" xfId="37785" xr:uid="{F76E468E-8B85-4FB1-8AAB-74DD68FFC2F2}"/>
    <cellStyle name="Currency 6 4 3 3 4" xfId="26457" xr:uid="{6D6BB8DB-8EA5-4023-A768-2BA32D9C9FE4}"/>
    <cellStyle name="Currency 6 4 3 4" xfId="6633" xr:uid="{FB28B49F-C1F7-4192-A583-5D67E1802373}"/>
    <cellStyle name="Currency 6 4 3 4 2" xfId="17961" xr:uid="{6C8BCCDD-A405-4867-B635-A911804498D1}"/>
    <cellStyle name="Currency 6 4 3 4 2 2" xfId="40617" xr:uid="{9722CCF6-A9C1-4408-B85D-697C32D19781}"/>
    <cellStyle name="Currency 6 4 3 4 3" xfId="29289" xr:uid="{64517BA3-93DF-4FA9-A05C-61E8ABFDCB52}"/>
    <cellStyle name="Currency 6 4 3 5" xfId="12297" xr:uid="{168460DC-BED4-4E03-B58B-D65AEDE2B5A1}"/>
    <cellStyle name="Currency 6 4 3 5 2" xfId="34953" xr:uid="{53432876-1A04-4413-88AD-A0065AA61A58}"/>
    <cellStyle name="Currency 6 4 3 6" xfId="23625" xr:uid="{25FCA8B0-771B-4948-8CE2-699CE1530920}"/>
    <cellStyle name="Currency 6 4 4" xfId="2859" xr:uid="{968E89DF-4063-4F44-B9A4-0BF0250724C3}"/>
    <cellStyle name="Currency 6 4 4 2" xfId="5691" xr:uid="{F984FC2F-31B3-440B-809C-5228A8C7A5F4}"/>
    <cellStyle name="Currency 6 4 4 2 2" xfId="11355" xr:uid="{7C68026E-5A90-4699-B36B-DDF26EB55775}"/>
    <cellStyle name="Currency 6 4 4 2 2 2" xfId="22683" xr:uid="{41D6DF93-9E80-4ED6-918A-CAA22016B0CD}"/>
    <cellStyle name="Currency 6 4 4 2 2 2 2" xfId="45339" xr:uid="{EB90C07D-B6A8-4C6B-839A-A9531FDAC5A8}"/>
    <cellStyle name="Currency 6 4 4 2 2 3" xfId="34011" xr:uid="{6F3274D8-D6BC-4DA8-83E5-46BF8DBDBE0F}"/>
    <cellStyle name="Currency 6 4 4 2 3" xfId="17019" xr:uid="{5E6FDCA5-4682-4A2B-9D21-B33AC8C9B7E3}"/>
    <cellStyle name="Currency 6 4 4 2 3 2" xfId="39675" xr:uid="{7AC14431-2D70-4182-BFCA-0A7493A113F0}"/>
    <cellStyle name="Currency 6 4 4 2 4" xfId="28347" xr:uid="{F5983B01-BE16-4427-8BF3-F6C9E3D84D3B}"/>
    <cellStyle name="Currency 6 4 4 3" xfId="8523" xr:uid="{9C02B83D-96B1-4814-A455-737C7C55987C}"/>
    <cellStyle name="Currency 6 4 4 3 2" xfId="19851" xr:uid="{C64F0006-7AAC-4E6E-843C-08E6DBCBC73E}"/>
    <cellStyle name="Currency 6 4 4 3 2 2" xfId="42507" xr:uid="{32D7CD04-21ED-46B4-B4BB-58308A2E4F95}"/>
    <cellStyle name="Currency 6 4 4 3 3" xfId="31179" xr:uid="{2D7B16BA-0B56-4D9B-B74E-37A890D2D91E}"/>
    <cellStyle name="Currency 6 4 4 4" xfId="14187" xr:uid="{60E41BCB-CE57-4AA1-AF21-8F225A47EC46}"/>
    <cellStyle name="Currency 6 4 4 4 2" xfId="36843" xr:uid="{8DDF0465-3BF2-48B1-8F9F-D526A2AC83B7}"/>
    <cellStyle name="Currency 6 4 4 5" xfId="25515" xr:uid="{AEEC474E-6809-4A67-A3D7-7D53C19E9F35}"/>
    <cellStyle name="Currency 6 4 5" xfId="3097" xr:uid="{905616F2-4D0D-4614-AB39-8BDAAF287B69}"/>
    <cellStyle name="Currency 6 4 5 2" xfId="8761" xr:uid="{6B472A93-0051-403E-8658-FDAA356D9B6F}"/>
    <cellStyle name="Currency 6 4 5 2 2" xfId="20089" xr:uid="{7CCABE21-619E-477F-9592-56A8A7E155FA}"/>
    <cellStyle name="Currency 6 4 5 2 2 2" xfId="42745" xr:uid="{33F9F8FF-31C3-4AA2-99B6-24AF9AC4EA4C}"/>
    <cellStyle name="Currency 6 4 5 2 3" xfId="31417" xr:uid="{9B197E3A-494A-44C8-A5D1-BABBFC2A2583}"/>
    <cellStyle name="Currency 6 4 5 3" xfId="14425" xr:uid="{32A021F5-3325-462F-AE7F-047F5509BB32}"/>
    <cellStyle name="Currency 6 4 5 3 2" xfId="37081" xr:uid="{B699298C-AB96-4EC2-B430-D52F878B3866}"/>
    <cellStyle name="Currency 6 4 5 4" xfId="25753" xr:uid="{B06967DD-B07E-4950-9638-8A075D424746}"/>
    <cellStyle name="Currency 6 4 6" xfId="5929" xr:uid="{AB96AAF9-A846-4144-99BC-A4B313010B37}"/>
    <cellStyle name="Currency 6 4 6 2" xfId="17257" xr:uid="{9C5C2574-8755-4699-BD65-A87321F30F60}"/>
    <cellStyle name="Currency 6 4 6 2 2" xfId="39913" xr:uid="{C51336AD-626B-4FD8-BAB9-EC72AC81B187}"/>
    <cellStyle name="Currency 6 4 6 3" xfId="28585" xr:uid="{B781BE81-03DA-48A2-BF7B-86E2B408E481}"/>
    <cellStyle name="Currency 6 4 7" xfId="11593" xr:uid="{F531EFC4-8094-4C66-9B21-E7B6CA2DD640}"/>
    <cellStyle name="Currency 6 4 7 2" xfId="34249" xr:uid="{D7294F27-E13A-4B58-BB3F-AE2F116B6C04}"/>
    <cellStyle name="Currency 6 4 8" xfId="22921" xr:uid="{D46A966D-4455-42F8-BDF0-81D8BEC71B6D}"/>
    <cellStyle name="Currency 6 5" xfId="441" xr:uid="{2AB7CA91-C206-46F8-B030-BB7DB406524B}"/>
    <cellStyle name="Currency 6 5 2" xfId="1145" xr:uid="{A684B8E7-6D3B-4320-B737-ED3D72E151C7}"/>
    <cellStyle name="Currency 6 5 2 2" xfId="2860" xr:uid="{5A775AF0-219E-41DF-9841-C1A4774BDE48}"/>
    <cellStyle name="Currency 6 5 2 2 2" xfId="5692" xr:uid="{452201DE-A8D4-4069-99C3-F3A9CF1D37A2}"/>
    <cellStyle name="Currency 6 5 2 2 2 2" xfId="11356" xr:uid="{502B7460-44E4-42FC-A1FA-865681E61F1E}"/>
    <cellStyle name="Currency 6 5 2 2 2 2 2" xfId="22684" xr:uid="{F59050DE-738B-4AB9-8A35-7FA1A9752C01}"/>
    <cellStyle name="Currency 6 5 2 2 2 2 2 2" xfId="45340" xr:uid="{2C36016A-523F-4E75-8B46-BA1B058AADE0}"/>
    <cellStyle name="Currency 6 5 2 2 2 2 3" xfId="34012" xr:uid="{CE79D047-400A-407A-83C7-CAC6876A74A0}"/>
    <cellStyle name="Currency 6 5 2 2 2 3" xfId="17020" xr:uid="{AE84EE38-AE98-4756-8F2B-F1C49AF7D7CF}"/>
    <cellStyle name="Currency 6 5 2 2 2 3 2" xfId="39676" xr:uid="{1194962E-AB33-4C63-B435-F10C2370AF30}"/>
    <cellStyle name="Currency 6 5 2 2 2 4" xfId="28348" xr:uid="{F662391A-682C-422D-8228-24F8B6D78822}"/>
    <cellStyle name="Currency 6 5 2 2 3" xfId="8524" xr:uid="{68F58937-1AAA-4EEA-9B8D-E456A63147AF}"/>
    <cellStyle name="Currency 6 5 2 2 3 2" xfId="19852" xr:uid="{2222DA57-9045-41C6-BFC6-6054E31C4382}"/>
    <cellStyle name="Currency 6 5 2 2 3 2 2" xfId="42508" xr:uid="{60AA7953-D5D4-4645-BB9B-C9CB7B47FDAC}"/>
    <cellStyle name="Currency 6 5 2 2 3 3" xfId="31180" xr:uid="{B9F82542-BFF4-4A49-AAAC-CB4C56D6C921}"/>
    <cellStyle name="Currency 6 5 2 2 4" xfId="14188" xr:uid="{7DD9CDC5-AD3D-4380-843F-61A53EE00969}"/>
    <cellStyle name="Currency 6 5 2 2 4 2" xfId="36844" xr:uid="{A7395B5D-F9DF-4F14-B9A2-7555713D56F3}"/>
    <cellStyle name="Currency 6 5 2 2 5" xfId="25516" xr:uid="{CBCCE6F7-9D73-4C9E-851E-BB0AFCEC0EBC}"/>
    <cellStyle name="Currency 6 5 2 3" xfId="3977" xr:uid="{75FDEECF-B16B-4E58-ADED-EC5B9D4F8983}"/>
    <cellStyle name="Currency 6 5 2 3 2" xfId="9641" xr:uid="{2A51F3E1-CFB4-49A9-B38B-20894BB8F878}"/>
    <cellStyle name="Currency 6 5 2 3 2 2" xfId="20969" xr:uid="{82EC73DB-D582-4C6A-AC9B-BC8E7EE05AEA}"/>
    <cellStyle name="Currency 6 5 2 3 2 2 2" xfId="43625" xr:uid="{63C50442-F389-42D9-94E7-BF2E1BDBD250}"/>
    <cellStyle name="Currency 6 5 2 3 2 3" xfId="32297" xr:uid="{6F00C856-C345-4711-8B24-7EC3F215E6AA}"/>
    <cellStyle name="Currency 6 5 2 3 3" xfId="15305" xr:uid="{18B97F62-8DA4-456E-8E79-6B2792780D9B}"/>
    <cellStyle name="Currency 6 5 2 3 3 2" xfId="37961" xr:uid="{3D739F0E-2ECA-4AF8-8340-08F5B438DA1A}"/>
    <cellStyle name="Currency 6 5 2 3 4" xfId="26633" xr:uid="{C619CECE-E998-4110-BCC6-85503273CCA6}"/>
    <cellStyle name="Currency 6 5 2 4" xfId="6809" xr:uid="{7099E039-3CB0-4D9D-86ED-54480333EA31}"/>
    <cellStyle name="Currency 6 5 2 4 2" xfId="18137" xr:uid="{19426E4B-3229-4335-9720-AEB245F72369}"/>
    <cellStyle name="Currency 6 5 2 4 2 2" xfId="40793" xr:uid="{F448EBB0-B946-4875-B882-32632D7A608D}"/>
    <cellStyle name="Currency 6 5 2 4 3" xfId="29465" xr:uid="{6266D902-0454-42A4-B04B-8C44FF3C943D}"/>
    <cellStyle name="Currency 6 5 2 5" xfId="12473" xr:uid="{2D793086-527E-4728-A37C-D4D10C0C533E}"/>
    <cellStyle name="Currency 6 5 2 5 2" xfId="35129" xr:uid="{82D3E9F6-B6C4-4916-8D08-4798E7A302F2}"/>
    <cellStyle name="Currency 6 5 2 6" xfId="23801" xr:uid="{C46001BB-5504-4C08-ABCD-D12AE952EEC3}"/>
    <cellStyle name="Currency 6 5 3" xfId="2861" xr:uid="{5571FD12-741C-4426-B30D-4134B83EBC9A}"/>
    <cellStyle name="Currency 6 5 3 2" xfId="5693" xr:uid="{AEEF0DD7-0AEA-4B00-B520-1FD3966731D5}"/>
    <cellStyle name="Currency 6 5 3 2 2" xfId="11357" xr:uid="{C3345E6D-8F5C-4ECC-8417-60800CAD528C}"/>
    <cellStyle name="Currency 6 5 3 2 2 2" xfId="22685" xr:uid="{646EC98A-5A89-4E05-B0DD-B54AD32DD59B}"/>
    <cellStyle name="Currency 6 5 3 2 2 2 2" xfId="45341" xr:uid="{9F503EBB-F0CD-4027-B77C-F981331A7AF1}"/>
    <cellStyle name="Currency 6 5 3 2 2 3" xfId="34013" xr:uid="{68389D66-0720-4428-A910-0CE29AA0F86C}"/>
    <cellStyle name="Currency 6 5 3 2 3" xfId="17021" xr:uid="{9675E08B-1655-4B3E-906B-E65671001976}"/>
    <cellStyle name="Currency 6 5 3 2 3 2" xfId="39677" xr:uid="{5B323091-AE4F-42FE-A2DE-049FE49325F8}"/>
    <cellStyle name="Currency 6 5 3 2 4" xfId="28349" xr:uid="{8ABB0A3E-EDBE-4940-B0F8-F53035814423}"/>
    <cellStyle name="Currency 6 5 3 3" xfId="8525" xr:uid="{A06D755B-1031-4892-A75B-8E5E98625570}"/>
    <cellStyle name="Currency 6 5 3 3 2" xfId="19853" xr:uid="{5C934468-C5D0-4F05-AACD-016BDCA8A9FB}"/>
    <cellStyle name="Currency 6 5 3 3 2 2" xfId="42509" xr:uid="{EC372A7C-FC77-4151-A53A-11F0E3D00ACC}"/>
    <cellStyle name="Currency 6 5 3 3 3" xfId="31181" xr:uid="{FB2FA77B-A5CB-4505-A9B5-DBE08A46678D}"/>
    <cellStyle name="Currency 6 5 3 4" xfId="14189" xr:uid="{4116E1F1-8D38-4719-8492-27BD6389C885}"/>
    <cellStyle name="Currency 6 5 3 4 2" xfId="36845" xr:uid="{1A3724D2-475E-4728-89A0-0E6965C5DA43}"/>
    <cellStyle name="Currency 6 5 3 5" xfId="25517" xr:uid="{DD7E6EF7-E565-4FE6-A90E-D2D534332EF6}"/>
    <cellStyle name="Currency 6 5 4" xfId="3273" xr:uid="{18611819-E727-4257-A596-1D6601C3BC1F}"/>
    <cellStyle name="Currency 6 5 4 2" xfId="8937" xr:uid="{D96487AF-E66C-46C3-852B-099A6F815A88}"/>
    <cellStyle name="Currency 6 5 4 2 2" xfId="20265" xr:uid="{FB1F85D4-989F-4048-8B8B-6FBC543888C3}"/>
    <cellStyle name="Currency 6 5 4 2 2 2" xfId="42921" xr:uid="{ABFFBA95-4B83-43D5-ACA8-D2C850AD297E}"/>
    <cellStyle name="Currency 6 5 4 2 3" xfId="31593" xr:uid="{41B95045-843C-4EA5-9EA1-D8F5D0A0A631}"/>
    <cellStyle name="Currency 6 5 4 3" xfId="14601" xr:uid="{D517B477-360B-4A22-BDE3-E2C05B327324}"/>
    <cellStyle name="Currency 6 5 4 3 2" xfId="37257" xr:uid="{D32C3990-315B-4D49-82B7-E10E7BB341CB}"/>
    <cellStyle name="Currency 6 5 4 4" xfId="25929" xr:uid="{F0D077A3-DA06-48FD-8A55-D9DBE9DBDCA1}"/>
    <cellStyle name="Currency 6 5 5" xfId="6105" xr:uid="{1674E246-BB75-4540-AE75-0425C9B82359}"/>
    <cellStyle name="Currency 6 5 5 2" xfId="17433" xr:uid="{4148FDB5-CD99-468A-9B51-FBEE7E5F5CA7}"/>
    <cellStyle name="Currency 6 5 5 2 2" xfId="40089" xr:uid="{84157620-197F-4507-AB3A-0964716701C3}"/>
    <cellStyle name="Currency 6 5 5 3" xfId="28761" xr:uid="{ED2948C8-88A0-40BA-B521-C30811C4BD6B}"/>
    <cellStyle name="Currency 6 5 6" xfId="11769" xr:uid="{146FB10A-E10D-406C-857E-FF7214F38EE2}"/>
    <cellStyle name="Currency 6 5 6 2" xfId="34425" xr:uid="{C2924655-72ED-4E79-93D0-3A7B78126AB7}"/>
    <cellStyle name="Currency 6 5 7" xfId="23097" xr:uid="{B2979D74-3133-4CB7-A7CE-3E97E4481CE9}"/>
    <cellStyle name="Currency 6 6" xfId="793" xr:uid="{95316011-91A1-4E5C-9621-C29961C28212}"/>
    <cellStyle name="Currency 6 6 2" xfId="2862" xr:uid="{0DF86AD7-4A8F-4107-8457-9D1994A0AFB1}"/>
    <cellStyle name="Currency 6 6 2 2" xfId="5694" xr:uid="{2B9A2DBB-46E6-4032-861B-B5213D8AFB67}"/>
    <cellStyle name="Currency 6 6 2 2 2" xfId="11358" xr:uid="{510A92EB-ADD9-4E8F-B26A-8FD4639F901A}"/>
    <cellStyle name="Currency 6 6 2 2 2 2" xfId="22686" xr:uid="{6076DFEB-7577-43B7-9CCA-509B581F2E3B}"/>
    <cellStyle name="Currency 6 6 2 2 2 2 2" xfId="45342" xr:uid="{5463959C-CF7A-4FBD-86B5-C85CF4B440B0}"/>
    <cellStyle name="Currency 6 6 2 2 2 3" xfId="34014" xr:uid="{FC960282-C7F9-4AEC-A0F9-C76F6B7CEBA6}"/>
    <cellStyle name="Currency 6 6 2 2 3" xfId="17022" xr:uid="{08C24F41-31C5-447C-BB30-BBAA832E5874}"/>
    <cellStyle name="Currency 6 6 2 2 3 2" xfId="39678" xr:uid="{FBDDCE8C-B5D8-429B-8707-BA31D3A30A6D}"/>
    <cellStyle name="Currency 6 6 2 2 4" xfId="28350" xr:uid="{97F9625B-C9F1-4E2A-83C3-D78C2360B8EB}"/>
    <cellStyle name="Currency 6 6 2 3" xfId="8526" xr:uid="{FC436901-8603-4606-BCAE-1F371A731A9F}"/>
    <cellStyle name="Currency 6 6 2 3 2" xfId="19854" xr:uid="{892F03BF-DE21-4A7E-B5BA-27C350ED00FE}"/>
    <cellStyle name="Currency 6 6 2 3 2 2" xfId="42510" xr:uid="{67D711AE-0C92-48A5-A4FD-D10DF89B484D}"/>
    <cellStyle name="Currency 6 6 2 3 3" xfId="31182" xr:uid="{5C36CDC0-706B-452E-86DA-DEF98CED13DC}"/>
    <cellStyle name="Currency 6 6 2 4" xfId="14190" xr:uid="{903811ED-C737-4DE0-A97E-59151C474984}"/>
    <cellStyle name="Currency 6 6 2 4 2" xfId="36846" xr:uid="{7C545D8F-C3EF-4552-8E57-60CFAE4CD615}"/>
    <cellStyle name="Currency 6 6 2 5" xfId="25518" xr:uid="{CB5CAF95-5343-4148-ACEE-F391BBF5F35D}"/>
    <cellStyle name="Currency 6 6 3" xfId="3625" xr:uid="{271238B8-564D-4ADD-BC0C-3CFC1F283360}"/>
    <cellStyle name="Currency 6 6 3 2" xfId="9289" xr:uid="{85FA3BBC-6E2B-4CB9-80CA-52E206DAA408}"/>
    <cellStyle name="Currency 6 6 3 2 2" xfId="20617" xr:uid="{E35E919D-3ECF-4FD0-A239-770EA701A8AB}"/>
    <cellStyle name="Currency 6 6 3 2 2 2" xfId="43273" xr:uid="{64FBE07C-F3F8-4C33-9821-C9B7AFA08011}"/>
    <cellStyle name="Currency 6 6 3 2 3" xfId="31945" xr:uid="{5EDE1B33-5418-4190-B594-3E27217F0EC4}"/>
    <cellStyle name="Currency 6 6 3 3" xfId="14953" xr:uid="{81ECCC84-C0FA-483A-AD7B-92D06E448EDB}"/>
    <cellStyle name="Currency 6 6 3 3 2" xfId="37609" xr:uid="{A550DA66-8EF3-452C-84A8-CE572B3B987C}"/>
    <cellStyle name="Currency 6 6 3 4" xfId="26281" xr:uid="{07EBEA56-E213-4683-B5ED-332B711D8FD7}"/>
    <cellStyle name="Currency 6 6 4" xfId="6457" xr:uid="{D4572EB4-0E45-4BE1-A61D-F2F46F95DAF1}"/>
    <cellStyle name="Currency 6 6 4 2" xfId="17785" xr:uid="{2A834FED-9678-4FAB-A137-334F0A77B34C}"/>
    <cellStyle name="Currency 6 6 4 2 2" xfId="40441" xr:uid="{48AA64C0-1682-477D-A853-525DEDCC3AFC}"/>
    <cellStyle name="Currency 6 6 4 3" xfId="29113" xr:uid="{712885D8-CDDC-433D-9DE4-AD83D5249DAA}"/>
    <cellStyle name="Currency 6 6 5" xfId="12121" xr:uid="{8C011DA6-5348-4C20-A1A2-239955C0574F}"/>
    <cellStyle name="Currency 6 6 5 2" xfId="34777" xr:uid="{6C3ACEB1-D9F0-4A6B-9FB6-06F385B0DD1E}"/>
    <cellStyle name="Currency 6 6 6" xfId="23449" xr:uid="{DD0B5351-C818-44C1-9FB9-CA5F46C54B4D}"/>
    <cellStyle name="Currency 6 7" xfId="2863" xr:uid="{F7FF410B-E86B-436C-8AE5-9DFAD2857D95}"/>
    <cellStyle name="Currency 6 7 2" xfId="5695" xr:uid="{4BD5A57D-F9C5-4292-8E44-23E4DE39C87C}"/>
    <cellStyle name="Currency 6 7 2 2" xfId="11359" xr:uid="{45B8F413-20E7-463E-A0D5-B1C5B146EC1C}"/>
    <cellStyle name="Currency 6 7 2 2 2" xfId="22687" xr:uid="{16A949C8-F2DA-4E7C-B400-AFAAAB505016}"/>
    <cellStyle name="Currency 6 7 2 2 2 2" xfId="45343" xr:uid="{8AF1F5BE-DC49-4F0A-B2DD-4D4BF495D8B6}"/>
    <cellStyle name="Currency 6 7 2 2 3" xfId="34015" xr:uid="{5A0AA363-9C36-42B3-A729-EF623416F4D1}"/>
    <cellStyle name="Currency 6 7 2 3" xfId="17023" xr:uid="{A9CB8A29-D757-42EC-AF5B-7366DE466F4C}"/>
    <cellStyle name="Currency 6 7 2 3 2" xfId="39679" xr:uid="{E3778D6D-906C-447C-A5F4-3212E295C65F}"/>
    <cellStyle name="Currency 6 7 2 4" xfId="28351" xr:uid="{F02A9526-EDC9-4A44-8035-0576C595A8EC}"/>
    <cellStyle name="Currency 6 7 3" xfId="8527" xr:uid="{DE75A787-9E02-4DD8-A699-F5E7268E9FD8}"/>
    <cellStyle name="Currency 6 7 3 2" xfId="19855" xr:uid="{0F96C746-8C28-4784-9C9A-66BC1BE99BB0}"/>
    <cellStyle name="Currency 6 7 3 2 2" xfId="42511" xr:uid="{89A412D3-76FB-4974-A232-292F021D1629}"/>
    <cellStyle name="Currency 6 7 3 3" xfId="31183" xr:uid="{09B839C7-4484-41BB-A51C-E487ACE90B6A}"/>
    <cellStyle name="Currency 6 7 4" xfId="14191" xr:uid="{576A8A59-BE5E-4924-AA8B-CA6E762BD499}"/>
    <cellStyle name="Currency 6 7 4 2" xfId="36847" xr:uid="{C2C1984A-DF26-4DA2-994F-9A76AE1E1118}"/>
    <cellStyle name="Currency 6 7 5" xfId="25519" xr:uid="{DE829855-0B04-41F1-A848-184886BDD295}"/>
    <cellStyle name="Currency 6 8" xfId="2921" xr:uid="{9744422C-3641-41E1-A40C-7A1026CF0D4E}"/>
    <cellStyle name="Currency 6 8 2" xfId="8585" xr:uid="{2BB0794B-D5EB-41EA-BBAF-D21E30AE6F7B}"/>
    <cellStyle name="Currency 6 8 2 2" xfId="19913" xr:uid="{C7BDB5AE-DD3C-40E4-92E3-4F7087EB2BB3}"/>
    <cellStyle name="Currency 6 8 2 2 2" xfId="42569" xr:uid="{7B8A5055-EC79-407E-9147-8530C7766E89}"/>
    <cellStyle name="Currency 6 8 2 3" xfId="31241" xr:uid="{EA5926B7-E542-4033-B9AF-F71F95832FF5}"/>
    <cellStyle name="Currency 6 8 3" xfId="14249" xr:uid="{7DB12703-4777-4BE9-84B3-1D7E43BE0A53}"/>
    <cellStyle name="Currency 6 8 3 2" xfId="36905" xr:uid="{26A9BF3F-C0A0-4D47-ACC3-2582610485AF}"/>
    <cellStyle name="Currency 6 8 4" xfId="25577" xr:uid="{55774FC5-515D-4879-8D85-980ED51831A0}"/>
    <cellStyle name="Currency 6 9" xfId="5753" xr:uid="{077EFAAF-8FC1-46B2-8077-5796040E9482}"/>
    <cellStyle name="Currency 6 9 2" xfId="17081" xr:uid="{29A6A304-CC89-47D2-8487-25CF18B585BB}"/>
    <cellStyle name="Currency 6 9 2 2" xfId="39737" xr:uid="{413C504F-304B-4678-A6B8-75990D91AB8F}"/>
    <cellStyle name="Currency 6 9 3" xfId="28409" xr:uid="{F7C581CE-2471-4255-9040-FEA18AFC8268}"/>
    <cellStyle name="Currency 7" xfId="111" xr:uid="{5B0E38DD-9A11-4EF3-A208-93D55A8E115F}"/>
    <cellStyle name="Currency 7 10" xfId="22767" xr:uid="{91721B0D-DAD5-4C6D-87FA-A06678CACAE3}"/>
    <cellStyle name="Currency 7 2" xfId="199" xr:uid="{10B23ED3-EAA7-48D3-9FB0-90F75C09BD52}"/>
    <cellStyle name="Currency 7 2 2" xfId="375" xr:uid="{C3507759-2758-4FAF-A813-DE5BAD517EEF}"/>
    <cellStyle name="Currency 7 2 2 2" xfId="727" xr:uid="{F76521B5-85EB-4F67-BDEC-6CD2F03447BA}"/>
    <cellStyle name="Currency 7 2 2 2 2" xfId="1431" xr:uid="{E3CD436B-432B-4C44-9369-2DD881E512D2}"/>
    <cellStyle name="Currency 7 2 2 2 2 2" xfId="2864" xr:uid="{6EB56EBB-C44D-46A5-A6D6-EBA8618469E7}"/>
    <cellStyle name="Currency 7 2 2 2 2 2 2" xfId="5696" xr:uid="{2EA6DE2A-F4B1-404B-A6E2-8ED1919B09D3}"/>
    <cellStyle name="Currency 7 2 2 2 2 2 2 2" xfId="11360" xr:uid="{DE8F4AD0-C17D-4031-97FE-6A5EF7F7E51B}"/>
    <cellStyle name="Currency 7 2 2 2 2 2 2 2 2" xfId="22688" xr:uid="{BB523655-EEC6-4B26-A2E5-C7A850E9F9C7}"/>
    <cellStyle name="Currency 7 2 2 2 2 2 2 2 2 2" xfId="45344" xr:uid="{14E184F3-2DC0-4F32-B661-8614568849A3}"/>
    <cellStyle name="Currency 7 2 2 2 2 2 2 2 3" xfId="34016" xr:uid="{87B37B05-7488-4C41-96C1-91E0191C7E91}"/>
    <cellStyle name="Currency 7 2 2 2 2 2 2 3" xfId="17024" xr:uid="{1CF41999-CD98-403B-BBE7-49B951E6B61D}"/>
    <cellStyle name="Currency 7 2 2 2 2 2 2 3 2" xfId="39680" xr:uid="{B75F9290-AAC1-4139-9BCA-49141C109635}"/>
    <cellStyle name="Currency 7 2 2 2 2 2 2 4" xfId="28352" xr:uid="{79CB281F-BD7E-4DC8-B2B4-3EFB9EF71988}"/>
    <cellStyle name="Currency 7 2 2 2 2 2 3" xfId="8528" xr:uid="{527CD9DF-8102-4282-8977-3F202F09F5A3}"/>
    <cellStyle name="Currency 7 2 2 2 2 2 3 2" xfId="19856" xr:uid="{42423B2B-C12C-456D-A1B6-E402C765DB3D}"/>
    <cellStyle name="Currency 7 2 2 2 2 2 3 2 2" xfId="42512" xr:uid="{00B621B3-C024-4EC2-8290-99FAA0848BF3}"/>
    <cellStyle name="Currency 7 2 2 2 2 2 3 3" xfId="31184" xr:uid="{F878DB2A-C141-490B-B46C-F1B7EED1FA60}"/>
    <cellStyle name="Currency 7 2 2 2 2 2 4" xfId="14192" xr:uid="{A71E92FD-78EE-4D93-891E-2E0B4F88FAEE}"/>
    <cellStyle name="Currency 7 2 2 2 2 2 4 2" xfId="36848" xr:uid="{BDD9E259-C2E9-4F9C-AF54-B6A430BF60E4}"/>
    <cellStyle name="Currency 7 2 2 2 2 2 5" xfId="25520" xr:uid="{27EF980D-964A-4F21-BFC2-86E2C58905FC}"/>
    <cellStyle name="Currency 7 2 2 2 2 3" xfId="4263" xr:uid="{EE7E0F2C-083C-4464-979E-C0D19D158B61}"/>
    <cellStyle name="Currency 7 2 2 2 2 3 2" xfId="9927" xr:uid="{C514247D-97C3-4A82-BFF5-ECAA65C2F8B4}"/>
    <cellStyle name="Currency 7 2 2 2 2 3 2 2" xfId="21255" xr:uid="{31586216-9D9B-4D19-B53F-06E0731E3E0A}"/>
    <cellStyle name="Currency 7 2 2 2 2 3 2 2 2" xfId="43911" xr:uid="{7A6C10FF-F8FC-486C-908A-BBF4793BEB80}"/>
    <cellStyle name="Currency 7 2 2 2 2 3 2 3" xfId="32583" xr:uid="{DA4BD66D-9DA5-430B-8707-ADADFE21F077}"/>
    <cellStyle name="Currency 7 2 2 2 2 3 3" xfId="15591" xr:uid="{870BADB9-45D2-4C98-B30D-1E8510139E5A}"/>
    <cellStyle name="Currency 7 2 2 2 2 3 3 2" xfId="38247" xr:uid="{2C6A6987-C861-43BE-B479-7ECD6B4A67A0}"/>
    <cellStyle name="Currency 7 2 2 2 2 3 4" xfId="26919" xr:uid="{749DFB1E-BD01-4363-97DF-17D271D600DD}"/>
    <cellStyle name="Currency 7 2 2 2 2 4" xfId="7095" xr:uid="{4A4CCCB9-D982-422D-8972-ED83EC0723D5}"/>
    <cellStyle name="Currency 7 2 2 2 2 4 2" xfId="18423" xr:uid="{3F3E26AC-0362-4DFC-B21B-071A0037304B}"/>
    <cellStyle name="Currency 7 2 2 2 2 4 2 2" xfId="41079" xr:uid="{B94B217C-7DA1-41A1-AEC1-5D38A848B73B}"/>
    <cellStyle name="Currency 7 2 2 2 2 4 3" xfId="29751" xr:uid="{106BAAEF-F2F7-4924-B2CA-D7D83B5A4ED2}"/>
    <cellStyle name="Currency 7 2 2 2 2 5" xfId="12759" xr:uid="{C3054319-6BE4-48E4-8008-C262C28A5BB6}"/>
    <cellStyle name="Currency 7 2 2 2 2 5 2" xfId="35415" xr:uid="{897900F6-1FBA-44A3-B7C1-877A6E4F75E4}"/>
    <cellStyle name="Currency 7 2 2 2 2 6" xfId="24087" xr:uid="{1C29AD89-13C9-4A84-B2AF-F494448482F0}"/>
    <cellStyle name="Currency 7 2 2 2 3" xfId="2865" xr:uid="{F2CEADDB-EA36-47F9-A0F7-C010519A923F}"/>
    <cellStyle name="Currency 7 2 2 2 3 2" xfId="5697" xr:uid="{36B3A0AE-AF7D-4AAC-A368-E89467719234}"/>
    <cellStyle name="Currency 7 2 2 2 3 2 2" xfId="11361" xr:uid="{E59461A1-EA5B-45B2-9C8B-902C68486BD3}"/>
    <cellStyle name="Currency 7 2 2 2 3 2 2 2" xfId="22689" xr:uid="{BB2139F4-FE43-4DAB-9628-60DDCF598EB3}"/>
    <cellStyle name="Currency 7 2 2 2 3 2 2 2 2" xfId="45345" xr:uid="{B417B828-9688-442E-8B3F-4FF4E886A940}"/>
    <cellStyle name="Currency 7 2 2 2 3 2 2 3" xfId="34017" xr:uid="{52CEFF38-9AB4-4CD4-A7B0-482CEACD322E}"/>
    <cellStyle name="Currency 7 2 2 2 3 2 3" xfId="17025" xr:uid="{75119ECA-85E3-472F-AC63-8314B9F7A096}"/>
    <cellStyle name="Currency 7 2 2 2 3 2 3 2" xfId="39681" xr:uid="{67F88F13-4C7E-4B01-A67F-4F5461F28C65}"/>
    <cellStyle name="Currency 7 2 2 2 3 2 4" xfId="28353" xr:uid="{C05C8DFB-5439-4406-A3D0-EDBEF5151827}"/>
    <cellStyle name="Currency 7 2 2 2 3 3" xfId="8529" xr:uid="{61F2523D-0221-4E44-A789-ED1BCC70C29A}"/>
    <cellStyle name="Currency 7 2 2 2 3 3 2" xfId="19857" xr:uid="{FB4D58D9-B8C1-4239-BB11-026C14E7939A}"/>
    <cellStyle name="Currency 7 2 2 2 3 3 2 2" xfId="42513" xr:uid="{425DBF11-AE12-4C18-9B12-2329A723C5B2}"/>
    <cellStyle name="Currency 7 2 2 2 3 3 3" xfId="31185" xr:uid="{18C4877C-23F1-451B-8343-CC5B2ACBA078}"/>
    <cellStyle name="Currency 7 2 2 2 3 4" xfId="14193" xr:uid="{31705029-55E1-4481-BB97-C9CBB0BD0D64}"/>
    <cellStyle name="Currency 7 2 2 2 3 4 2" xfId="36849" xr:uid="{F39B6269-7A57-4754-8F2E-332811C5AE31}"/>
    <cellStyle name="Currency 7 2 2 2 3 5" xfId="25521" xr:uid="{5B63D1D1-C660-4B2C-8EDD-1E04605CD2B5}"/>
    <cellStyle name="Currency 7 2 2 2 4" xfId="3559" xr:uid="{E9CA9D91-507F-436C-AB43-7B3432D17AA5}"/>
    <cellStyle name="Currency 7 2 2 2 4 2" xfId="9223" xr:uid="{00A2CE30-ABDD-4700-A62A-BDE9582E5493}"/>
    <cellStyle name="Currency 7 2 2 2 4 2 2" xfId="20551" xr:uid="{839EF250-E10B-44F6-B1E8-303D4550FB06}"/>
    <cellStyle name="Currency 7 2 2 2 4 2 2 2" xfId="43207" xr:uid="{0D766997-38C2-4B91-9BF7-7D451F4A7A94}"/>
    <cellStyle name="Currency 7 2 2 2 4 2 3" xfId="31879" xr:uid="{34FF77A8-085F-43DE-9184-B527CEE25495}"/>
    <cellStyle name="Currency 7 2 2 2 4 3" xfId="14887" xr:uid="{D5ED6998-6458-4836-8F03-F66114F305A8}"/>
    <cellStyle name="Currency 7 2 2 2 4 3 2" xfId="37543" xr:uid="{BFED2B75-1D08-4C66-834C-CE00764E5097}"/>
    <cellStyle name="Currency 7 2 2 2 4 4" xfId="26215" xr:uid="{BF33D1F4-103B-4C72-982D-FC323D90B441}"/>
    <cellStyle name="Currency 7 2 2 2 5" xfId="6391" xr:uid="{6A542F3F-3BA6-4BEE-8A44-A166C6EA3256}"/>
    <cellStyle name="Currency 7 2 2 2 5 2" xfId="17719" xr:uid="{3B25F964-DADF-4C3E-86E3-5BD49E4D2E60}"/>
    <cellStyle name="Currency 7 2 2 2 5 2 2" xfId="40375" xr:uid="{41590E04-2F78-417F-BD4F-0E98445ED0A0}"/>
    <cellStyle name="Currency 7 2 2 2 5 3" xfId="29047" xr:uid="{E551BFDD-5F50-4A38-AD85-F55C454D9616}"/>
    <cellStyle name="Currency 7 2 2 2 6" xfId="12055" xr:uid="{DF1C96D2-AA71-4500-B28C-752DDD38BF9F}"/>
    <cellStyle name="Currency 7 2 2 2 6 2" xfId="34711" xr:uid="{FC18D13C-0EDE-4876-B4DB-D6BE5F833971}"/>
    <cellStyle name="Currency 7 2 2 2 7" xfId="23383" xr:uid="{A4F16D50-9A13-4BD1-BBC7-C7D2A49767A0}"/>
    <cellStyle name="Currency 7 2 2 3" xfId="1079" xr:uid="{5676DA55-81D0-4AB0-AE2B-BDD61D0D7A84}"/>
    <cellStyle name="Currency 7 2 2 3 2" xfId="2866" xr:uid="{3E99D8B9-C4BF-44AF-A19F-F7D697AA7C3A}"/>
    <cellStyle name="Currency 7 2 2 3 2 2" xfId="5698" xr:uid="{9713CEAF-680E-4D49-90DB-7C827614A778}"/>
    <cellStyle name="Currency 7 2 2 3 2 2 2" xfId="11362" xr:uid="{F58FAE27-1C00-4CE9-9345-6BCCDFD441C9}"/>
    <cellStyle name="Currency 7 2 2 3 2 2 2 2" xfId="22690" xr:uid="{20757C85-2A14-4AE7-BF3D-4FBD38692F2A}"/>
    <cellStyle name="Currency 7 2 2 3 2 2 2 2 2" xfId="45346" xr:uid="{F98009F5-B3F3-466A-8292-C687F5B9CFAA}"/>
    <cellStyle name="Currency 7 2 2 3 2 2 2 3" xfId="34018" xr:uid="{A0B4C71A-D4CE-43C9-B071-7E162491EA3F}"/>
    <cellStyle name="Currency 7 2 2 3 2 2 3" xfId="17026" xr:uid="{D946F82C-A827-40EF-A887-A2B3021ABF15}"/>
    <cellStyle name="Currency 7 2 2 3 2 2 3 2" xfId="39682" xr:uid="{9007A6F3-C113-4EAB-962D-F6BD19A45DF7}"/>
    <cellStyle name="Currency 7 2 2 3 2 2 4" xfId="28354" xr:uid="{D4D99243-DBA8-4915-859D-1C69C28D4333}"/>
    <cellStyle name="Currency 7 2 2 3 2 3" xfId="8530" xr:uid="{6DADA744-FFA8-4AB0-A038-4C0D26CC7CE4}"/>
    <cellStyle name="Currency 7 2 2 3 2 3 2" xfId="19858" xr:uid="{DC2CF193-E30E-4978-AF9A-9AB4FCD70D56}"/>
    <cellStyle name="Currency 7 2 2 3 2 3 2 2" xfId="42514" xr:uid="{68E4EC48-A73A-4D59-B233-4D4CBB79704C}"/>
    <cellStyle name="Currency 7 2 2 3 2 3 3" xfId="31186" xr:uid="{7E71CD60-1E0A-45DF-B6F6-2ADDA096152E}"/>
    <cellStyle name="Currency 7 2 2 3 2 4" xfId="14194" xr:uid="{D06DC121-F212-41F5-866A-F39A5B567627}"/>
    <cellStyle name="Currency 7 2 2 3 2 4 2" xfId="36850" xr:uid="{0DA8B5CA-FBD4-42BD-9BE4-5860D06D45AC}"/>
    <cellStyle name="Currency 7 2 2 3 2 5" xfId="25522" xr:uid="{8AAE054B-CF43-4176-B54D-87C8CA950AFD}"/>
    <cellStyle name="Currency 7 2 2 3 3" xfId="3911" xr:uid="{0EAB600F-DC59-49EE-92C4-38A975551845}"/>
    <cellStyle name="Currency 7 2 2 3 3 2" xfId="9575" xr:uid="{BD3478B8-FE9C-44E7-9BD5-B29824CD4E15}"/>
    <cellStyle name="Currency 7 2 2 3 3 2 2" xfId="20903" xr:uid="{DDFA4AA0-2676-4CCD-972B-40B300A44677}"/>
    <cellStyle name="Currency 7 2 2 3 3 2 2 2" xfId="43559" xr:uid="{C4026F95-8399-4BD0-B624-8ABDB02AA997}"/>
    <cellStyle name="Currency 7 2 2 3 3 2 3" xfId="32231" xr:uid="{46CBF595-F610-428B-96EA-DE655956E01C}"/>
    <cellStyle name="Currency 7 2 2 3 3 3" xfId="15239" xr:uid="{9A74867E-7047-447B-B5B0-2E95062B5FB8}"/>
    <cellStyle name="Currency 7 2 2 3 3 3 2" xfId="37895" xr:uid="{A0A4E559-20E8-431F-B182-54239DF04B8D}"/>
    <cellStyle name="Currency 7 2 2 3 3 4" xfId="26567" xr:uid="{5EB730CF-FF43-49B9-9381-AAEC1D39C2CF}"/>
    <cellStyle name="Currency 7 2 2 3 4" xfId="6743" xr:uid="{47590361-B179-4269-B10D-A5B7F9D63405}"/>
    <cellStyle name="Currency 7 2 2 3 4 2" xfId="18071" xr:uid="{EA32DA19-B4FA-4FDD-885A-D741BB22D077}"/>
    <cellStyle name="Currency 7 2 2 3 4 2 2" xfId="40727" xr:uid="{F6B51DAA-C61C-4145-AAF1-5DE248BF0453}"/>
    <cellStyle name="Currency 7 2 2 3 4 3" xfId="29399" xr:uid="{247817E6-7B25-45DC-9C3E-717A091BDE63}"/>
    <cellStyle name="Currency 7 2 2 3 5" xfId="12407" xr:uid="{71976E77-23B7-44D4-843C-6116C1879313}"/>
    <cellStyle name="Currency 7 2 2 3 5 2" xfId="35063" xr:uid="{A37E9CA5-E533-42AB-97D2-AC121D25CD49}"/>
    <cellStyle name="Currency 7 2 2 3 6" xfId="23735" xr:uid="{8843BAE0-AF04-426A-8011-03CFE64422A6}"/>
    <cellStyle name="Currency 7 2 2 4" xfId="2867" xr:uid="{5E2BF0FB-0304-4A1C-8207-8052B1B974B8}"/>
    <cellStyle name="Currency 7 2 2 4 2" xfId="5699" xr:uid="{1A3DBB6E-FD55-4556-9CE3-E510AD3D4A5E}"/>
    <cellStyle name="Currency 7 2 2 4 2 2" xfId="11363" xr:uid="{219B5749-C616-4450-820F-0060B90D8C88}"/>
    <cellStyle name="Currency 7 2 2 4 2 2 2" xfId="22691" xr:uid="{5085A162-AE08-480A-9534-A609DC542D26}"/>
    <cellStyle name="Currency 7 2 2 4 2 2 2 2" xfId="45347" xr:uid="{33E4D956-F666-4793-AE9C-4FD7A1C940D9}"/>
    <cellStyle name="Currency 7 2 2 4 2 2 3" xfId="34019" xr:uid="{08C33905-0FBD-4D1B-A298-C8A0E5D46B33}"/>
    <cellStyle name="Currency 7 2 2 4 2 3" xfId="17027" xr:uid="{CC8B08FE-D599-4219-85AA-B3E4B9C18230}"/>
    <cellStyle name="Currency 7 2 2 4 2 3 2" xfId="39683" xr:uid="{FD291327-4E28-4DA0-A48D-60AA732FC894}"/>
    <cellStyle name="Currency 7 2 2 4 2 4" xfId="28355" xr:uid="{FCC36461-FC66-4B16-BF0D-32E42ECC9020}"/>
    <cellStyle name="Currency 7 2 2 4 3" xfId="8531" xr:uid="{CB75BC1D-978B-4D58-99B8-EA6C28ACADB0}"/>
    <cellStyle name="Currency 7 2 2 4 3 2" xfId="19859" xr:uid="{36B85CBB-B4D2-468F-B615-4072305738BD}"/>
    <cellStyle name="Currency 7 2 2 4 3 2 2" xfId="42515" xr:uid="{8FB0AD09-574D-4AF9-9508-6B58393B5202}"/>
    <cellStyle name="Currency 7 2 2 4 3 3" xfId="31187" xr:uid="{16EFE0E4-F4AB-455B-B07A-4E911CAE4022}"/>
    <cellStyle name="Currency 7 2 2 4 4" xfId="14195" xr:uid="{8CF277C4-5F5E-47B1-A507-1A0219C5C3C2}"/>
    <cellStyle name="Currency 7 2 2 4 4 2" xfId="36851" xr:uid="{16F2F30A-EEFD-4DCF-BB72-05471450E4F7}"/>
    <cellStyle name="Currency 7 2 2 4 5" xfId="25523" xr:uid="{6259CFAF-CE6F-4068-A91C-050EC3FB2638}"/>
    <cellStyle name="Currency 7 2 2 5" xfId="3207" xr:uid="{4157787C-83A1-42B6-A2A0-48CDFB1006DC}"/>
    <cellStyle name="Currency 7 2 2 5 2" xfId="8871" xr:uid="{CD768039-03BE-49DD-B3C6-30D46DE45C1C}"/>
    <cellStyle name="Currency 7 2 2 5 2 2" xfId="20199" xr:uid="{F2B22180-C494-48CC-BD17-6B03A9099EB6}"/>
    <cellStyle name="Currency 7 2 2 5 2 2 2" xfId="42855" xr:uid="{40EED928-370D-44CA-A82E-E8A6AA2D1607}"/>
    <cellStyle name="Currency 7 2 2 5 2 3" xfId="31527" xr:uid="{E3BD437D-D27D-4B1C-B544-F6D909BED2F0}"/>
    <cellStyle name="Currency 7 2 2 5 3" xfId="14535" xr:uid="{F243F9F1-D70D-4E4E-A238-3B45F03F0E5A}"/>
    <cellStyle name="Currency 7 2 2 5 3 2" xfId="37191" xr:uid="{D0EBD458-40D7-48C9-8BFF-CC64DDBDEE09}"/>
    <cellStyle name="Currency 7 2 2 5 4" xfId="25863" xr:uid="{6AA119A4-57DE-4147-98E6-8710B29E6AB6}"/>
    <cellStyle name="Currency 7 2 2 6" xfId="6039" xr:uid="{3CD9B42B-7E99-44D0-BE72-E9CB4DC10CEE}"/>
    <cellStyle name="Currency 7 2 2 6 2" xfId="17367" xr:uid="{FF282D6C-97C5-4D6C-A09F-CF5850B4B8B4}"/>
    <cellStyle name="Currency 7 2 2 6 2 2" xfId="40023" xr:uid="{9C15071C-67F4-402D-9563-47E6011771A2}"/>
    <cellStyle name="Currency 7 2 2 6 3" xfId="28695" xr:uid="{1E0D24F6-23C7-485C-9CC5-DD117818C0AE}"/>
    <cellStyle name="Currency 7 2 2 7" xfId="11703" xr:uid="{E0DE5E58-3998-401F-B874-129929BE95A0}"/>
    <cellStyle name="Currency 7 2 2 7 2" xfId="34359" xr:uid="{5ACAC923-9FD3-477E-A753-6C44B1301358}"/>
    <cellStyle name="Currency 7 2 2 8" xfId="23031" xr:uid="{95976D6B-B857-4ECF-A3FD-26C9856F21CB}"/>
    <cellStyle name="Currency 7 2 3" xfId="551" xr:uid="{1F79FDA1-83C0-478F-9E3A-5FCBFD4CBBF1}"/>
    <cellStyle name="Currency 7 2 3 2" xfId="1255" xr:uid="{9BEE3918-89C6-4E70-9114-1E23DAD883CE}"/>
    <cellStyle name="Currency 7 2 3 2 2" xfId="2868" xr:uid="{F7369B7D-ABEA-4723-AA59-38140DAE1E9E}"/>
    <cellStyle name="Currency 7 2 3 2 2 2" xfId="5700" xr:uid="{C926B571-F5AA-4D0A-867E-F8EFCDB9BC6B}"/>
    <cellStyle name="Currency 7 2 3 2 2 2 2" xfId="11364" xr:uid="{DB04DAB0-847B-4621-9FBF-0180FCA45C62}"/>
    <cellStyle name="Currency 7 2 3 2 2 2 2 2" xfId="22692" xr:uid="{221B08EF-8757-4F55-9005-B00BBCF9038C}"/>
    <cellStyle name="Currency 7 2 3 2 2 2 2 2 2" xfId="45348" xr:uid="{5769632C-A803-4F40-8B35-9C1C6A36E2F0}"/>
    <cellStyle name="Currency 7 2 3 2 2 2 2 3" xfId="34020" xr:uid="{0BCC080C-C8F1-4F48-9C1F-FD341A5975B8}"/>
    <cellStyle name="Currency 7 2 3 2 2 2 3" xfId="17028" xr:uid="{404AC002-E931-4F15-8C69-B5463EED5363}"/>
    <cellStyle name="Currency 7 2 3 2 2 2 3 2" xfId="39684" xr:uid="{22F3C730-4545-4A99-9BE7-EF7994AA390E}"/>
    <cellStyle name="Currency 7 2 3 2 2 2 4" xfId="28356" xr:uid="{146257D7-5D28-4578-9241-7404FDC9DB38}"/>
    <cellStyle name="Currency 7 2 3 2 2 3" xfId="8532" xr:uid="{67E0E34E-C48F-4923-9E2F-6DC508591210}"/>
    <cellStyle name="Currency 7 2 3 2 2 3 2" xfId="19860" xr:uid="{8C1D1E90-1552-4AAC-AEB8-5B153A4E1530}"/>
    <cellStyle name="Currency 7 2 3 2 2 3 2 2" xfId="42516" xr:uid="{202AA48B-164D-459A-A171-D7D5AAE5CA49}"/>
    <cellStyle name="Currency 7 2 3 2 2 3 3" xfId="31188" xr:uid="{47EF2D8B-87C7-4ECA-ACFF-5738FE0BAFC9}"/>
    <cellStyle name="Currency 7 2 3 2 2 4" xfId="14196" xr:uid="{C7717740-A65E-47EE-86E7-53F262906781}"/>
    <cellStyle name="Currency 7 2 3 2 2 4 2" xfId="36852" xr:uid="{B4DF831C-A9A7-4141-94E1-3F43CA8FA1BF}"/>
    <cellStyle name="Currency 7 2 3 2 2 5" xfId="25524" xr:uid="{C858C301-501C-48CF-AA53-C04846298A77}"/>
    <cellStyle name="Currency 7 2 3 2 3" xfId="4087" xr:uid="{CB6291D6-356E-4A1B-8358-9FFA7E6E87BA}"/>
    <cellStyle name="Currency 7 2 3 2 3 2" xfId="9751" xr:uid="{24000160-1877-4D40-8B14-B1056BFC3A05}"/>
    <cellStyle name="Currency 7 2 3 2 3 2 2" xfId="21079" xr:uid="{49114D0A-50C1-44C6-8EEA-2B98717AAFBD}"/>
    <cellStyle name="Currency 7 2 3 2 3 2 2 2" xfId="43735" xr:uid="{B51FC2A5-D5F7-4D9B-8501-C3D86D2EDEEA}"/>
    <cellStyle name="Currency 7 2 3 2 3 2 3" xfId="32407" xr:uid="{D53D6067-7024-40A8-A31A-1F99B363FF7B}"/>
    <cellStyle name="Currency 7 2 3 2 3 3" xfId="15415" xr:uid="{C0A46D3E-4398-4DEC-BCF1-F638A53D286A}"/>
    <cellStyle name="Currency 7 2 3 2 3 3 2" xfId="38071" xr:uid="{212E3653-8487-47C9-B547-AC6AE3F0A5AF}"/>
    <cellStyle name="Currency 7 2 3 2 3 4" xfId="26743" xr:uid="{462B5BDA-A715-46CA-A092-96E50159E00A}"/>
    <cellStyle name="Currency 7 2 3 2 4" xfId="6919" xr:uid="{B484E18F-1CF9-48BA-A667-55C45D07EBC1}"/>
    <cellStyle name="Currency 7 2 3 2 4 2" xfId="18247" xr:uid="{27ABC3C9-93A6-4DA4-B312-23A4ECAB84D9}"/>
    <cellStyle name="Currency 7 2 3 2 4 2 2" xfId="40903" xr:uid="{384BA3EE-C98C-4186-9926-592337D888AD}"/>
    <cellStyle name="Currency 7 2 3 2 4 3" xfId="29575" xr:uid="{E3B5E3C0-4AB3-4660-84B2-5410E3ED7DD2}"/>
    <cellStyle name="Currency 7 2 3 2 5" xfId="12583" xr:uid="{25866ED4-8B34-4EF4-A0F7-5FE9885AD752}"/>
    <cellStyle name="Currency 7 2 3 2 5 2" xfId="35239" xr:uid="{E21C742C-A447-4C20-B7B0-1B29C5151149}"/>
    <cellStyle name="Currency 7 2 3 2 6" xfId="23911" xr:uid="{AB2B1693-26C6-4E6D-B097-796400785392}"/>
    <cellStyle name="Currency 7 2 3 3" xfId="2869" xr:uid="{B6B8D7D4-57FE-4B86-BFB4-0783C2409F15}"/>
    <cellStyle name="Currency 7 2 3 3 2" xfId="5701" xr:uid="{1FF24139-330B-48AF-A066-E3B0BAC816BC}"/>
    <cellStyle name="Currency 7 2 3 3 2 2" xfId="11365" xr:uid="{22D7B311-97C5-4A88-9D07-38B9D8A1E7E0}"/>
    <cellStyle name="Currency 7 2 3 3 2 2 2" xfId="22693" xr:uid="{276051AC-996C-4A2C-A816-408A1264238D}"/>
    <cellStyle name="Currency 7 2 3 3 2 2 2 2" xfId="45349" xr:uid="{8E4BCD92-7581-4476-B9CB-221E31C59F0D}"/>
    <cellStyle name="Currency 7 2 3 3 2 2 3" xfId="34021" xr:uid="{03844A83-29F4-4E19-A1DA-D734C898B474}"/>
    <cellStyle name="Currency 7 2 3 3 2 3" xfId="17029" xr:uid="{31F77135-A4DB-4B43-81C5-891D41D8CDC1}"/>
    <cellStyle name="Currency 7 2 3 3 2 3 2" xfId="39685" xr:uid="{569E23F4-7A80-46D2-95DE-5029BA40867E}"/>
    <cellStyle name="Currency 7 2 3 3 2 4" xfId="28357" xr:uid="{B06A991C-1C26-4E92-8B23-9B53F8065CA2}"/>
    <cellStyle name="Currency 7 2 3 3 3" xfId="8533" xr:uid="{FC1B5DAF-E988-4AA7-961B-D92D093FDFE4}"/>
    <cellStyle name="Currency 7 2 3 3 3 2" xfId="19861" xr:uid="{33B0455C-79A1-457B-BAB9-69FA857DA95B}"/>
    <cellStyle name="Currency 7 2 3 3 3 2 2" xfId="42517" xr:uid="{E54880F3-FEEB-4B3D-8721-1FC0C26311D6}"/>
    <cellStyle name="Currency 7 2 3 3 3 3" xfId="31189" xr:uid="{B4A770E8-ABB4-43FC-921A-DBA9666C16D9}"/>
    <cellStyle name="Currency 7 2 3 3 4" xfId="14197" xr:uid="{5860EDD2-B9D5-42E4-8CB2-7090E32C7E10}"/>
    <cellStyle name="Currency 7 2 3 3 4 2" xfId="36853" xr:uid="{B6DF6CD6-5342-4892-844B-2A5A2D09F211}"/>
    <cellStyle name="Currency 7 2 3 3 5" xfId="25525" xr:uid="{FB30F756-0956-4A49-B0FA-667DCD46F3B1}"/>
    <cellStyle name="Currency 7 2 3 4" xfId="3383" xr:uid="{E65A46B8-C8FB-4B03-A919-4F60A747B341}"/>
    <cellStyle name="Currency 7 2 3 4 2" xfId="9047" xr:uid="{4C07A04B-0DBE-48E3-9968-5CD6935D7D16}"/>
    <cellStyle name="Currency 7 2 3 4 2 2" xfId="20375" xr:uid="{8641DA12-33BE-4DB9-9304-6F4D97E50797}"/>
    <cellStyle name="Currency 7 2 3 4 2 2 2" xfId="43031" xr:uid="{67075407-8703-4979-96B5-FFEC70C0CA6A}"/>
    <cellStyle name="Currency 7 2 3 4 2 3" xfId="31703" xr:uid="{E054C420-E09F-4182-AE13-5046A026CDDD}"/>
    <cellStyle name="Currency 7 2 3 4 3" xfId="14711" xr:uid="{4743CA78-393F-4F36-9CD6-B25F68EDBD8D}"/>
    <cellStyle name="Currency 7 2 3 4 3 2" xfId="37367" xr:uid="{C411AA73-E865-4D3F-A2F2-13158B4153EC}"/>
    <cellStyle name="Currency 7 2 3 4 4" xfId="26039" xr:uid="{B3DBAB37-AC4D-4DE4-8109-FA87FF2C9535}"/>
    <cellStyle name="Currency 7 2 3 5" xfId="6215" xr:uid="{0B6C556A-F376-447A-82C5-BF9C9D88B930}"/>
    <cellStyle name="Currency 7 2 3 5 2" xfId="17543" xr:uid="{66DCBA14-3510-4757-AE51-05BBB302FFF4}"/>
    <cellStyle name="Currency 7 2 3 5 2 2" xfId="40199" xr:uid="{A34D103C-CB24-4BF7-9A84-4D786D8C71CC}"/>
    <cellStyle name="Currency 7 2 3 5 3" xfId="28871" xr:uid="{1439797D-96AD-475E-BABB-04930622C97D}"/>
    <cellStyle name="Currency 7 2 3 6" xfId="11879" xr:uid="{96750207-07F1-43AE-9908-4F6908F5A09A}"/>
    <cellStyle name="Currency 7 2 3 6 2" xfId="34535" xr:uid="{10D20E7A-FA8D-4734-857B-3C946CDA73E6}"/>
    <cellStyle name="Currency 7 2 3 7" xfId="23207" xr:uid="{9B18080E-B628-45CA-94F8-977111DEF538}"/>
    <cellStyle name="Currency 7 2 4" xfId="903" xr:uid="{9F01B8CD-2F2D-47DA-8B21-31320501B5CF}"/>
    <cellStyle name="Currency 7 2 4 2" xfId="2870" xr:uid="{86807E28-51AE-40D0-B12C-2A9C2E3C50D5}"/>
    <cellStyle name="Currency 7 2 4 2 2" xfId="5702" xr:uid="{362CB16B-EC31-42EF-A623-B4C82E2AC153}"/>
    <cellStyle name="Currency 7 2 4 2 2 2" xfId="11366" xr:uid="{9CE1411B-DB08-4940-82D2-5634E34E30F4}"/>
    <cellStyle name="Currency 7 2 4 2 2 2 2" xfId="22694" xr:uid="{DAB94300-D892-4930-B4F5-7635D1F6D761}"/>
    <cellStyle name="Currency 7 2 4 2 2 2 2 2" xfId="45350" xr:uid="{84C85C76-6DC1-433D-982C-BCF333026C9F}"/>
    <cellStyle name="Currency 7 2 4 2 2 2 3" xfId="34022" xr:uid="{6249CC28-BA57-4742-B3B9-0AA2827F3CCC}"/>
    <cellStyle name="Currency 7 2 4 2 2 3" xfId="17030" xr:uid="{D8E77996-B39C-4330-B237-2B971B7CDC1B}"/>
    <cellStyle name="Currency 7 2 4 2 2 3 2" xfId="39686" xr:uid="{58423335-2FF4-4272-B7B0-4E53B89BA3A3}"/>
    <cellStyle name="Currency 7 2 4 2 2 4" xfId="28358" xr:uid="{27FC09C1-AB1A-4C99-94FF-0B8C167BBD7D}"/>
    <cellStyle name="Currency 7 2 4 2 3" xfId="8534" xr:uid="{108C5A26-46C0-4A11-A784-414F487EEE42}"/>
    <cellStyle name="Currency 7 2 4 2 3 2" xfId="19862" xr:uid="{667BECAC-7F09-4509-98B4-24D3768148D9}"/>
    <cellStyle name="Currency 7 2 4 2 3 2 2" xfId="42518" xr:uid="{E99E8494-0C3D-4D61-A293-738992D29B7F}"/>
    <cellStyle name="Currency 7 2 4 2 3 3" xfId="31190" xr:uid="{1078A69D-BFB2-4CA2-A407-137148CEB1C4}"/>
    <cellStyle name="Currency 7 2 4 2 4" xfId="14198" xr:uid="{E63ADDC9-3D93-4563-9677-8C85FDD38F66}"/>
    <cellStyle name="Currency 7 2 4 2 4 2" xfId="36854" xr:uid="{D76AD387-200F-482C-B05A-E09CEFC05074}"/>
    <cellStyle name="Currency 7 2 4 2 5" xfId="25526" xr:uid="{0B072EC3-A0B5-495F-8DDC-0DD19C67130F}"/>
    <cellStyle name="Currency 7 2 4 3" xfId="3735" xr:uid="{7ABD2037-0E66-4C16-99B7-F67D77E8DE67}"/>
    <cellStyle name="Currency 7 2 4 3 2" xfId="9399" xr:uid="{716A8E53-7CC9-4100-9A50-FEE1F39A4745}"/>
    <cellStyle name="Currency 7 2 4 3 2 2" xfId="20727" xr:uid="{F712AFB2-E25B-4BA7-936D-564115F89A81}"/>
    <cellStyle name="Currency 7 2 4 3 2 2 2" xfId="43383" xr:uid="{E624DBE6-B18C-4878-8106-1BCF643C6890}"/>
    <cellStyle name="Currency 7 2 4 3 2 3" xfId="32055" xr:uid="{04E67DF4-0D3A-4F52-992F-53530CE1521A}"/>
    <cellStyle name="Currency 7 2 4 3 3" xfId="15063" xr:uid="{1FB5C67E-FF2F-4EEA-B69B-D72141AB3FA2}"/>
    <cellStyle name="Currency 7 2 4 3 3 2" xfId="37719" xr:uid="{449283C6-86A3-4DA8-8440-6695FAE033D6}"/>
    <cellStyle name="Currency 7 2 4 3 4" xfId="26391" xr:uid="{2C0121D2-53D3-4BE8-A8DD-19B8E8DFECDB}"/>
    <cellStyle name="Currency 7 2 4 4" xfId="6567" xr:uid="{C6FBA0CE-46F0-48F3-928B-A06CE62BECF6}"/>
    <cellStyle name="Currency 7 2 4 4 2" xfId="17895" xr:uid="{185432B6-FA69-42DA-BC4F-18F7A59E2D78}"/>
    <cellStyle name="Currency 7 2 4 4 2 2" xfId="40551" xr:uid="{0D9CB248-F0A9-4DA7-8C7B-29065C1F5D00}"/>
    <cellStyle name="Currency 7 2 4 4 3" xfId="29223" xr:uid="{263A713B-E79F-43D8-869A-BC364C57C62D}"/>
    <cellStyle name="Currency 7 2 4 5" xfId="12231" xr:uid="{7DABF633-E650-46F5-9DEC-1B650363F474}"/>
    <cellStyle name="Currency 7 2 4 5 2" xfId="34887" xr:uid="{E27FDA4B-333B-481E-A43A-4A44CB7CA955}"/>
    <cellStyle name="Currency 7 2 4 6" xfId="23559" xr:uid="{B2E4F85D-7BF4-4DF0-9DB6-AA7BFACBD0FD}"/>
    <cellStyle name="Currency 7 2 5" xfId="2871" xr:uid="{DA1DCF69-46D9-4A3C-9AED-7DF4A492AD1A}"/>
    <cellStyle name="Currency 7 2 5 2" xfId="5703" xr:uid="{41E80CE4-7890-4D27-BA77-A607BE5D511D}"/>
    <cellStyle name="Currency 7 2 5 2 2" xfId="11367" xr:uid="{07478AB9-F4BE-4C6B-9C56-E2570417E188}"/>
    <cellStyle name="Currency 7 2 5 2 2 2" xfId="22695" xr:uid="{BC6C811D-0545-43C9-A72D-B3A7C659158B}"/>
    <cellStyle name="Currency 7 2 5 2 2 2 2" xfId="45351" xr:uid="{80EEF81B-66C8-40F8-A929-522AF7385B14}"/>
    <cellStyle name="Currency 7 2 5 2 2 3" xfId="34023" xr:uid="{283A4B28-4E5C-4624-945B-CF259829658F}"/>
    <cellStyle name="Currency 7 2 5 2 3" xfId="17031" xr:uid="{10891B31-3B1E-4B05-A3CC-9B60862A06C7}"/>
    <cellStyle name="Currency 7 2 5 2 3 2" xfId="39687" xr:uid="{1F1AC606-9CEE-4500-ACDE-76CFACCC8D5A}"/>
    <cellStyle name="Currency 7 2 5 2 4" xfId="28359" xr:uid="{69AA0D0C-3B65-4966-8874-E29BA0C21FEF}"/>
    <cellStyle name="Currency 7 2 5 3" xfId="8535" xr:uid="{93D8282A-9E55-4DDF-A44C-4C7205106DE6}"/>
    <cellStyle name="Currency 7 2 5 3 2" xfId="19863" xr:uid="{FAA7B5FD-3240-43C2-BBD4-99DB0DACE5F0}"/>
    <cellStyle name="Currency 7 2 5 3 2 2" xfId="42519" xr:uid="{79F50BB7-7C1C-435A-ACD2-CC9971A79411}"/>
    <cellStyle name="Currency 7 2 5 3 3" xfId="31191" xr:uid="{5D8DAF72-2F25-418E-9D03-641AE266C14C}"/>
    <cellStyle name="Currency 7 2 5 4" xfId="14199" xr:uid="{3F011C53-11D6-424C-B8E4-8D8499F211AC}"/>
    <cellStyle name="Currency 7 2 5 4 2" xfId="36855" xr:uid="{8840E9C4-81BD-46F5-BDD6-17CD4F94AF2D}"/>
    <cellStyle name="Currency 7 2 5 5" xfId="25527" xr:uid="{4C40E290-CEF2-408F-A43A-246C11AFCB7A}"/>
    <cellStyle name="Currency 7 2 6" xfId="3031" xr:uid="{FF865D64-00E2-402B-9F5D-6723B4301EAA}"/>
    <cellStyle name="Currency 7 2 6 2" xfId="8695" xr:uid="{B2835B7E-77D6-44B2-A4DC-D04EC5588DFD}"/>
    <cellStyle name="Currency 7 2 6 2 2" xfId="20023" xr:uid="{5228FDF1-0819-4D06-BEB6-4B971B51B02F}"/>
    <cellStyle name="Currency 7 2 6 2 2 2" xfId="42679" xr:uid="{47F8A7F7-4F86-4751-BEF0-4AB16087F06A}"/>
    <cellStyle name="Currency 7 2 6 2 3" xfId="31351" xr:uid="{184646C7-89DE-48BF-8376-1ADB68255216}"/>
    <cellStyle name="Currency 7 2 6 3" xfId="14359" xr:uid="{9236AB9F-A951-49CE-A725-3576758FFA74}"/>
    <cellStyle name="Currency 7 2 6 3 2" xfId="37015" xr:uid="{75FC1259-5D1D-4751-B901-E56B0CEC66AF}"/>
    <cellStyle name="Currency 7 2 6 4" xfId="25687" xr:uid="{4EE21FFA-2B7F-4DC2-A493-B4D893742426}"/>
    <cellStyle name="Currency 7 2 7" xfId="5863" xr:uid="{3FC856AA-7971-4D6E-830D-D93A28F58E07}"/>
    <cellStyle name="Currency 7 2 7 2" xfId="17191" xr:uid="{AE95A95F-C69D-465D-904B-0D5FB4A4866E}"/>
    <cellStyle name="Currency 7 2 7 2 2" xfId="39847" xr:uid="{CBA881E6-3057-4742-9551-55FA304A200A}"/>
    <cellStyle name="Currency 7 2 7 3" xfId="28519" xr:uid="{3CA26F8B-308A-4FE9-8863-361CB165583C}"/>
    <cellStyle name="Currency 7 2 8" xfId="11527" xr:uid="{5389E9FF-1AD3-41AC-9E04-0FBC8659E7E1}"/>
    <cellStyle name="Currency 7 2 8 2" xfId="34183" xr:uid="{DA0D7F4D-8802-4621-89A0-5E0CDE419977}"/>
    <cellStyle name="Currency 7 2 9" xfId="22855" xr:uid="{90D76DAC-DB65-4E8D-8EFD-53655922E56D}"/>
    <cellStyle name="Currency 7 3" xfId="287" xr:uid="{E239F932-EB4F-4F0B-90A3-14C229678389}"/>
    <cellStyle name="Currency 7 3 2" xfId="639" xr:uid="{FE2DB221-8044-4CB7-8CB8-D34D735E5CD7}"/>
    <cellStyle name="Currency 7 3 2 2" xfId="1343" xr:uid="{2F1BB62D-8642-4BD4-B575-9E2F36EEB5B8}"/>
    <cellStyle name="Currency 7 3 2 2 2" xfId="2872" xr:uid="{6F1AD595-599D-4DB3-8DC3-7E0E4404F787}"/>
    <cellStyle name="Currency 7 3 2 2 2 2" xfId="5704" xr:uid="{226B1A9E-3AA7-42ED-93A6-E196C9806334}"/>
    <cellStyle name="Currency 7 3 2 2 2 2 2" xfId="11368" xr:uid="{41811B48-EFAB-4A2E-8083-12D7247B9EC5}"/>
    <cellStyle name="Currency 7 3 2 2 2 2 2 2" xfId="22696" xr:uid="{66AD0569-39D5-4517-95A2-AF739FFE2815}"/>
    <cellStyle name="Currency 7 3 2 2 2 2 2 2 2" xfId="45352" xr:uid="{CC0D5C5B-80EF-4B20-B694-1F07A97A311C}"/>
    <cellStyle name="Currency 7 3 2 2 2 2 2 3" xfId="34024" xr:uid="{C83DC306-4B9B-4126-B064-DC84FEE4A7DA}"/>
    <cellStyle name="Currency 7 3 2 2 2 2 3" xfId="17032" xr:uid="{5897157E-9AAB-4126-A00C-371454397ABA}"/>
    <cellStyle name="Currency 7 3 2 2 2 2 3 2" xfId="39688" xr:uid="{46FF0350-9861-4D40-B440-4182EF4BC410}"/>
    <cellStyle name="Currency 7 3 2 2 2 2 4" xfId="28360" xr:uid="{E1AD9779-D4FC-4E2E-B53B-D87C196CC3F6}"/>
    <cellStyle name="Currency 7 3 2 2 2 3" xfId="8536" xr:uid="{3A572F03-5D9E-4248-B6F1-A71E94FCE6FE}"/>
    <cellStyle name="Currency 7 3 2 2 2 3 2" xfId="19864" xr:uid="{3DA37A6A-832C-4B24-BDC1-77021AD944A9}"/>
    <cellStyle name="Currency 7 3 2 2 2 3 2 2" xfId="42520" xr:uid="{1D3D3728-33BF-46C7-9C4F-E99AD4D5ED46}"/>
    <cellStyle name="Currency 7 3 2 2 2 3 3" xfId="31192" xr:uid="{46E902DC-D038-4E8B-AED5-05F6EFCACE35}"/>
    <cellStyle name="Currency 7 3 2 2 2 4" xfId="14200" xr:uid="{14B74BFF-6303-4A0A-AE5B-B48A6E152A08}"/>
    <cellStyle name="Currency 7 3 2 2 2 4 2" xfId="36856" xr:uid="{4D029E4B-0E4A-4D98-BD1F-2B854E357952}"/>
    <cellStyle name="Currency 7 3 2 2 2 5" xfId="25528" xr:uid="{4966D053-ACBB-4244-8A10-F5AD41112228}"/>
    <cellStyle name="Currency 7 3 2 2 3" xfId="4175" xr:uid="{12DD615B-E8A0-4411-8A5A-A0CE26D6F477}"/>
    <cellStyle name="Currency 7 3 2 2 3 2" xfId="9839" xr:uid="{9E8857E5-969E-4283-8CE2-3F92D39C71EE}"/>
    <cellStyle name="Currency 7 3 2 2 3 2 2" xfId="21167" xr:uid="{2FB66EBE-ABB5-4060-B1E7-4C7DB48C5EE9}"/>
    <cellStyle name="Currency 7 3 2 2 3 2 2 2" xfId="43823" xr:uid="{E0386325-BBC1-42E5-A594-2B0B7753FEAD}"/>
    <cellStyle name="Currency 7 3 2 2 3 2 3" xfId="32495" xr:uid="{B6E4F601-51FC-40E6-B7C9-2F42B727FB89}"/>
    <cellStyle name="Currency 7 3 2 2 3 3" xfId="15503" xr:uid="{F588E2DC-F74F-4C93-991E-CBBB8190E5D6}"/>
    <cellStyle name="Currency 7 3 2 2 3 3 2" xfId="38159" xr:uid="{78D9CCA0-A4E9-4F12-8020-C7BD4B9A17F8}"/>
    <cellStyle name="Currency 7 3 2 2 3 4" xfId="26831" xr:uid="{0518868B-7497-42DD-8812-13952E2951C5}"/>
    <cellStyle name="Currency 7 3 2 2 4" xfId="7007" xr:uid="{7C171C5B-2152-4AFE-A9C7-0F81D785DA17}"/>
    <cellStyle name="Currency 7 3 2 2 4 2" xfId="18335" xr:uid="{BFB87F7E-718C-4F48-83E1-CAB46D2BFDA2}"/>
    <cellStyle name="Currency 7 3 2 2 4 2 2" xfId="40991" xr:uid="{6B27F2FF-6E35-4534-B93F-D5BF6511F7BC}"/>
    <cellStyle name="Currency 7 3 2 2 4 3" xfId="29663" xr:uid="{0738A1E3-0730-4591-9BFD-B982196BDE79}"/>
    <cellStyle name="Currency 7 3 2 2 5" xfId="12671" xr:uid="{0ADD23A7-DBA8-42F1-A20F-42F1974E604F}"/>
    <cellStyle name="Currency 7 3 2 2 5 2" xfId="35327" xr:uid="{438F01ED-F628-42E0-9647-897D0703D523}"/>
    <cellStyle name="Currency 7 3 2 2 6" xfId="23999" xr:uid="{9E34A216-4D04-4838-9F5E-5260C76C8DD1}"/>
    <cellStyle name="Currency 7 3 2 3" xfId="2873" xr:uid="{BE858508-24DE-4D04-826E-9F737F998E98}"/>
    <cellStyle name="Currency 7 3 2 3 2" xfId="5705" xr:uid="{8480BDC4-55C0-42DE-A9B6-BACBA373376B}"/>
    <cellStyle name="Currency 7 3 2 3 2 2" xfId="11369" xr:uid="{C40B72E8-37FD-4891-AFB6-B50A0D76B5A4}"/>
    <cellStyle name="Currency 7 3 2 3 2 2 2" xfId="22697" xr:uid="{6B111E92-DD47-47A4-8100-613C5F3ACD94}"/>
    <cellStyle name="Currency 7 3 2 3 2 2 2 2" xfId="45353" xr:uid="{7CC62D66-9D43-47D5-B7E1-85395B589E30}"/>
    <cellStyle name="Currency 7 3 2 3 2 2 3" xfId="34025" xr:uid="{680E69BB-1651-4859-9E4E-49013D76E2D5}"/>
    <cellStyle name="Currency 7 3 2 3 2 3" xfId="17033" xr:uid="{94D957B0-5B48-4AF4-9522-59658BCA631B}"/>
    <cellStyle name="Currency 7 3 2 3 2 3 2" xfId="39689" xr:uid="{A36787DA-ADD7-4461-80CB-D6CC1521E400}"/>
    <cellStyle name="Currency 7 3 2 3 2 4" xfId="28361" xr:uid="{A833AF10-347E-44BC-877D-306F8B1EE730}"/>
    <cellStyle name="Currency 7 3 2 3 3" xfId="8537" xr:uid="{17B5D0C2-DB45-4D83-8DB9-38A58482C6BF}"/>
    <cellStyle name="Currency 7 3 2 3 3 2" xfId="19865" xr:uid="{DCAA60C8-A278-4BB1-9408-3A39A9AAA2B5}"/>
    <cellStyle name="Currency 7 3 2 3 3 2 2" xfId="42521" xr:uid="{9B88CE63-6896-4818-A0EE-417BD91AB32C}"/>
    <cellStyle name="Currency 7 3 2 3 3 3" xfId="31193" xr:uid="{69F73153-D64E-43E8-9714-596BEB23BE4D}"/>
    <cellStyle name="Currency 7 3 2 3 4" xfId="14201" xr:uid="{FF1D519F-5C95-471C-83D9-C336CFB0FF58}"/>
    <cellStyle name="Currency 7 3 2 3 4 2" xfId="36857" xr:uid="{2BD14752-E6AD-413B-AE44-C53D0C948378}"/>
    <cellStyle name="Currency 7 3 2 3 5" xfId="25529" xr:uid="{48D1EEC5-4E5D-474F-8ED9-5EE645D11E14}"/>
    <cellStyle name="Currency 7 3 2 4" xfId="3471" xr:uid="{2F383358-2307-4167-90CB-08DD519A9847}"/>
    <cellStyle name="Currency 7 3 2 4 2" xfId="9135" xr:uid="{BD35373E-22CB-46F8-8E02-67D018380665}"/>
    <cellStyle name="Currency 7 3 2 4 2 2" xfId="20463" xr:uid="{9E8D94C2-2036-4D0A-A778-9BCC94EEF892}"/>
    <cellStyle name="Currency 7 3 2 4 2 2 2" xfId="43119" xr:uid="{3CDC7A03-F0E8-459F-AEF2-08630ECC0A03}"/>
    <cellStyle name="Currency 7 3 2 4 2 3" xfId="31791" xr:uid="{BA96044E-9A5B-4A93-B872-95295B210C37}"/>
    <cellStyle name="Currency 7 3 2 4 3" xfId="14799" xr:uid="{0ED0B493-D6F5-463C-9A83-C043444C4C49}"/>
    <cellStyle name="Currency 7 3 2 4 3 2" xfId="37455" xr:uid="{6F075CEB-CC30-4B18-BD4E-3F955B0A5572}"/>
    <cellStyle name="Currency 7 3 2 4 4" xfId="26127" xr:uid="{088E091A-6214-43AB-A447-FC990E2EBB8F}"/>
    <cellStyle name="Currency 7 3 2 5" xfId="6303" xr:uid="{C712DEB0-BF09-481B-9F27-54364D358184}"/>
    <cellStyle name="Currency 7 3 2 5 2" xfId="17631" xr:uid="{9F4CBDAD-CA0D-45C9-9A35-2AFBAC1C298C}"/>
    <cellStyle name="Currency 7 3 2 5 2 2" xfId="40287" xr:uid="{52EDDA72-7A70-4DE3-8216-EFA5A5C97129}"/>
    <cellStyle name="Currency 7 3 2 5 3" xfId="28959" xr:uid="{77BEDDDB-86AB-458A-8912-9A7651D8359E}"/>
    <cellStyle name="Currency 7 3 2 6" xfId="11967" xr:uid="{872BB699-C17C-4BFA-BF9A-364D418A5BBF}"/>
    <cellStyle name="Currency 7 3 2 6 2" xfId="34623" xr:uid="{69EEE5F9-FED4-49BA-8E51-89DCC98E6AAB}"/>
    <cellStyle name="Currency 7 3 2 7" xfId="23295" xr:uid="{F26EC952-0C90-4831-93D7-05292C62DC51}"/>
    <cellStyle name="Currency 7 3 3" xfId="991" xr:uid="{40AD3D66-EF16-4373-AA66-4589330ECDA1}"/>
    <cellStyle name="Currency 7 3 3 2" xfId="2874" xr:uid="{102D9605-E3CC-4C6B-8710-7DFBEBFEA8A5}"/>
    <cellStyle name="Currency 7 3 3 2 2" xfId="5706" xr:uid="{8A8E230C-044C-4B3D-A157-0FC5A553E948}"/>
    <cellStyle name="Currency 7 3 3 2 2 2" xfId="11370" xr:uid="{16312D79-BAD4-4C07-BF30-54CB56B92281}"/>
    <cellStyle name="Currency 7 3 3 2 2 2 2" xfId="22698" xr:uid="{C46CB68B-CE83-4433-B6C9-260F57922981}"/>
    <cellStyle name="Currency 7 3 3 2 2 2 2 2" xfId="45354" xr:uid="{6F45B908-3FFA-4514-8C23-6E8177BD31D0}"/>
    <cellStyle name="Currency 7 3 3 2 2 2 3" xfId="34026" xr:uid="{5AFCFC27-6588-4177-B58B-D78489ACBCA8}"/>
    <cellStyle name="Currency 7 3 3 2 2 3" xfId="17034" xr:uid="{FFC7437E-6708-4D9A-B26F-FBDFC7CBC262}"/>
    <cellStyle name="Currency 7 3 3 2 2 3 2" xfId="39690" xr:uid="{C3A3D15E-9DB0-47ED-AE98-E8431E7102BF}"/>
    <cellStyle name="Currency 7 3 3 2 2 4" xfId="28362" xr:uid="{D15CC50C-1D9C-491B-8872-1FEC65457A25}"/>
    <cellStyle name="Currency 7 3 3 2 3" xfId="8538" xr:uid="{01F20997-192D-4EA6-964D-9B5EAECDB780}"/>
    <cellStyle name="Currency 7 3 3 2 3 2" xfId="19866" xr:uid="{F2078C2F-E622-4540-A298-E5EBF933CE44}"/>
    <cellStyle name="Currency 7 3 3 2 3 2 2" xfId="42522" xr:uid="{A06FBAB2-FFB7-4EB0-9E66-DC96030720F5}"/>
    <cellStyle name="Currency 7 3 3 2 3 3" xfId="31194" xr:uid="{730EF642-8741-4D02-BF6F-13FDD82B55CF}"/>
    <cellStyle name="Currency 7 3 3 2 4" xfId="14202" xr:uid="{D3FF675E-BE87-4A17-9FE3-F5F0EFB12844}"/>
    <cellStyle name="Currency 7 3 3 2 4 2" xfId="36858" xr:uid="{D608A695-507D-4183-9DED-94532372E52A}"/>
    <cellStyle name="Currency 7 3 3 2 5" xfId="25530" xr:uid="{F2570E74-C271-4AEE-8C35-591EFD5A1EDB}"/>
    <cellStyle name="Currency 7 3 3 3" xfId="3823" xr:uid="{C70FA77E-7ED4-4BCF-8209-93D4A42E5573}"/>
    <cellStyle name="Currency 7 3 3 3 2" xfId="9487" xr:uid="{9B05360F-EA23-4F3F-8468-D98849B0B1C7}"/>
    <cellStyle name="Currency 7 3 3 3 2 2" xfId="20815" xr:uid="{C02DC4F2-9BC9-4037-B324-FC0ACA85F5A7}"/>
    <cellStyle name="Currency 7 3 3 3 2 2 2" xfId="43471" xr:uid="{0158DB1C-D17C-490F-BCA5-D26578AC4B1B}"/>
    <cellStyle name="Currency 7 3 3 3 2 3" xfId="32143" xr:uid="{43DFF987-8DFB-4571-87F3-48232B2D5FC4}"/>
    <cellStyle name="Currency 7 3 3 3 3" xfId="15151" xr:uid="{563EC108-F826-4972-BB6F-E120A178EACC}"/>
    <cellStyle name="Currency 7 3 3 3 3 2" xfId="37807" xr:uid="{FA770063-7F64-49E3-A9E1-F44522218EA3}"/>
    <cellStyle name="Currency 7 3 3 3 4" xfId="26479" xr:uid="{76163E63-B8B2-4899-BA68-22D152AAFC36}"/>
    <cellStyle name="Currency 7 3 3 4" xfId="6655" xr:uid="{172EDCE6-6EC9-48BD-9205-628B4990398A}"/>
    <cellStyle name="Currency 7 3 3 4 2" xfId="17983" xr:uid="{CDAC930A-F54F-4D63-A808-9B4A09BE5020}"/>
    <cellStyle name="Currency 7 3 3 4 2 2" xfId="40639" xr:uid="{72ACB983-5D88-4A2C-9E4F-B82FD8CE5506}"/>
    <cellStyle name="Currency 7 3 3 4 3" xfId="29311" xr:uid="{E8D64C42-AE41-4576-85AC-40763FBE4B4E}"/>
    <cellStyle name="Currency 7 3 3 5" xfId="12319" xr:uid="{69AD9134-8241-4C2A-826F-51B20F5AA033}"/>
    <cellStyle name="Currency 7 3 3 5 2" xfId="34975" xr:uid="{52EFF5A2-A4F2-401B-8F73-49F5F589A437}"/>
    <cellStyle name="Currency 7 3 3 6" xfId="23647" xr:uid="{88AD501F-B156-4135-BB85-71D5DF88F0A4}"/>
    <cellStyle name="Currency 7 3 4" xfId="2875" xr:uid="{3A235E46-FF55-492E-B534-DBF74780E4D7}"/>
    <cellStyle name="Currency 7 3 4 2" xfId="5707" xr:uid="{5D2B07DF-0503-4A13-ACF6-690A0D60523E}"/>
    <cellStyle name="Currency 7 3 4 2 2" xfId="11371" xr:uid="{F41633A2-9D2F-4A63-AFAD-D05C670B5C37}"/>
    <cellStyle name="Currency 7 3 4 2 2 2" xfId="22699" xr:uid="{5AB03FAB-AF7D-41ED-9088-E85C9648F6E8}"/>
    <cellStyle name="Currency 7 3 4 2 2 2 2" xfId="45355" xr:uid="{6D4AE8A8-C387-4850-82E1-1DFC6D4BD415}"/>
    <cellStyle name="Currency 7 3 4 2 2 3" xfId="34027" xr:uid="{FA0DAAB6-3972-4FA5-A106-387C63F90853}"/>
    <cellStyle name="Currency 7 3 4 2 3" xfId="17035" xr:uid="{D5D28E74-8A0B-4EFF-BD4B-7DEEF150046F}"/>
    <cellStyle name="Currency 7 3 4 2 3 2" xfId="39691" xr:uid="{E8F6D8BD-4E22-4E98-8346-50815820D33C}"/>
    <cellStyle name="Currency 7 3 4 2 4" xfId="28363" xr:uid="{CE55A596-E4EE-4D66-B377-BA102F8F83B6}"/>
    <cellStyle name="Currency 7 3 4 3" xfId="8539" xr:uid="{2FBCDE74-C626-42F4-A7E1-F4731EA467A9}"/>
    <cellStyle name="Currency 7 3 4 3 2" xfId="19867" xr:uid="{DCD26284-25DE-4EA1-B359-151CFC15D1FA}"/>
    <cellStyle name="Currency 7 3 4 3 2 2" xfId="42523" xr:uid="{75EC0357-D7A2-4859-ABF3-AE269155FC8A}"/>
    <cellStyle name="Currency 7 3 4 3 3" xfId="31195" xr:uid="{CBC658ED-C7F4-442C-983F-66C31CC96FFD}"/>
    <cellStyle name="Currency 7 3 4 4" xfId="14203" xr:uid="{B3DDD13B-5570-4666-ADDD-A46139812E0B}"/>
    <cellStyle name="Currency 7 3 4 4 2" xfId="36859" xr:uid="{E50FD305-4496-4AF0-9233-96C381488685}"/>
    <cellStyle name="Currency 7 3 4 5" xfId="25531" xr:uid="{5EE7F98F-1462-4E38-B8E6-0DC0D21E512A}"/>
    <cellStyle name="Currency 7 3 5" xfId="3119" xr:uid="{1A3915F3-A01C-438E-BD36-EB258402BECA}"/>
    <cellStyle name="Currency 7 3 5 2" xfId="8783" xr:uid="{54901B26-084B-4336-81B1-92FC2CEF191C}"/>
    <cellStyle name="Currency 7 3 5 2 2" xfId="20111" xr:uid="{75B83189-D75B-466D-BED4-7973837BFF60}"/>
    <cellStyle name="Currency 7 3 5 2 2 2" xfId="42767" xr:uid="{B53E261A-3DEE-46A6-B964-D8CB75077D00}"/>
    <cellStyle name="Currency 7 3 5 2 3" xfId="31439" xr:uid="{58DCC2CE-A9E5-4C04-AFE0-CB7C1B3CD2F6}"/>
    <cellStyle name="Currency 7 3 5 3" xfId="14447" xr:uid="{83BA20C8-C827-4738-BB23-F6D866B8FD5C}"/>
    <cellStyle name="Currency 7 3 5 3 2" xfId="37103" xr:uid="{C775F21A-2A13-44D6-81AD-5961760D7F3D}"/>
    <cellStyle name="Currency 7 3 5 4" xfId="25775" xr:uid="{E183EE64-1266-4A92-ADF4-CF8E5820D66F}"/>
    <cellStyle name="Currency 7 3 6" xfId="5951" xr:uid="{52F12BD3-F445-4D57-B835-624142DB27C1}"/>
    <cellStyle name="Currency 7 3 6 2" xfId="17279" xr:uid="{B67A7DC6-9E91-492A-81C1-47B428C62CAD}"/>
    <cellStyle name="Currency 7 3 6 2 2" xfId="39935" xr:uid="{4B56EC43-FC46-4C34-98D1-1D92C8CB53CE}"/>
    <cellStyle name="Currency 7 3 6 3" xfId="28607" xr:uid="{F49B9AB9-3D7A-48C3-9045-E4DE30BE7F1A}"/>
    <cellStyle name="Currency 7 3 7" xfId="11615" xr:uid="{8FF4BAA7-6EFF-4157-BAF6-E3DAC3655697}"/>
    <cellStyle name="Currency 7 3 7 2" xfId="34271" xr:uid="{3FE4DEF8-EA9A-4859-8E81-CC8D9FCB7739}"/>
    <cellStyle name="Currency 7 3 8" xfId="22943" xr:uid="{79DE754D-F636-4D3A-9C48-F004C7A09143}"/>
    <cellStyle name="Currency 7 4" xfId="463" xr:uid="{176DA67E-FA49-4644-9A29-9DCE5F8F0E5C}"/>
    <cellStyle name="Currency 7 4 2" xfId="1167" xr:uid="{AA527D53-A8D5-4AD9-808D-DB05275ECEC1}"/>
    <cellStyle name="Currency 7 4 2 2" xfId="2876" xr:uid="{0A50FA9A-4B6C-4632-BDD6-5C0AC3669945}"/>
    <cellStyle name="Currency 7 4 2 2 2" xfId="5708" xr:uid="{82587B73-5575-4C6A-BE40-CE654E70CE9A}"/>
    <cellStyle name="Currency 7 4 2 2 2 2" xfId="11372" xr:uid="{2E16F239-9E50-4BDC-9FCE-37CFDB5C96A4}"/>
    <cellStyle name="Currency 7 4 2 2 2 2 2" xfId="22700" xr:uid="{474FB553-5959-40A0-A585-801F4F0299F7}"/>
    <cellStyle name="Currency 7 4 2 2 2 2 2 2" xfId="45356" xr:uid="{E7C09DDE-CFD9-4E01-9A02-E56FB1AD1EF1}"/>
    <cellStyle name="Currency 7 4 2 2 2 2 3" xfId="34028" xr:uid="{DD059558-4180-4EE5-A0EA-D5AB2375D89A}"/>
    <cellStyle name="Currency 7 4 2 2 2 3" xfId="17036" xr:uid="{0E272612-A44A-46DD-91AB-7DD8EC5CD34B}"/>
    <cellStyle name="Currency 7 4 2 2 2 3 2" xfId="39692" xr:uid="{C05698C2-16BA-4233-9B61-8932C59C8D2D}"/>
    <cellStyle name="Currency 7 4 2 2 2 4" xfId="28364" xr:uid="{A2C91AC3-8C78-44BA-9959-102F421460A0}"/>
    <cellStyle name="Currency 7 4 2 2 3" xfId="8540" xr:uid="{1F9A05E0-752B-4706-A1CA-D86D4AC0C439}"/>
    <cellStyle name="Currency 7 4 2 2 3 2" xfId="19868" xr:uid="{B02BF35D-EC6E-46C7-AEEA-EA22F48DB6AF}"/>
    <cellStyle name="Currency 7 4 2 2 3 2 2" xfId="42524" xr:uid="{39A5AC6C-9124-4C25-8018-FC4C1CEC63AF}"/>
    <cellStyle name="Currency 7 4 2 2 3 3" xfId="31196" xr:uid="{58845EF8-FDDA-4DF7-B281-7AF376684885}"/>
    <cellStyle name="Currency 7 4 2 2 4" xfId="14204" xr:uid="{4E346719-5B10-4A8D-9028-8293E237F00E}"/>
    <cellStyle name="Currency 7 4 2 2 4 2" xfId="36860" xr:uid="{95CA954F-F7C9-419E-A00A-EDCCC484E253}"/>
    <cellStyle name="Currency 7 4 2 2 5" xfId="25532" xr:uid="{AA7DFAC0-3BCF-4FA1-BFA2-4D5F921E433E}"/>
    <cellStyle name="Currency 7 4 2 3" xfId="3999" xr:uid="{6DFDF004-A683-4656-BB0B-37D173E03F63}"/>
    <cellStyle name="Currency 7 4 2 3 2" xfId="9663" xr:uid="{45177C99-E04F-49E8-B884-57DA0168B9BE}"/>
    <cellStyle name="Currency 7 4 2 3 2 2" xfId="20991" xr:uid="{870D2084-67F9-494E-8FD1-1916A7B08031}"/>
    <cellStyle name="Currency 7 4 2 3 2 2 2" xfId="43647" xr:uid="{F0057311-497A-4731-9EAF-B058BEFE6E62}"/>
    <cellStyle name="Currency 7 4 2 3 2 3" xfId="32319" xr:uid="{08EE6938-B271-4C50-A1D7-83669E75841A}"/>
    <cellStyle name="Currency 7 4 2 3 3" xfId="15327" xr:uid="{16257D8D-7BBB-4DED-9C13-6342FBC4ED4A}"/>
    <cellStyle name="Currency 7 4 2 3 3 2" xfId="37983" xr:uid="{02FCDE7D-ACD2-462F-975C-463BB49BCC56}"/>
    <cellStyle name="Currency 7 4 2 3 4" xfId="26655" xr:uid="{07D9BADA-BC26-4515-9CF2-BCBEA352D7D0}"/>
    <cellStyle name="Currency 7 4 2 4" xfId="6831" xr:uid="{B611C118-0695-465C-8FB7-3E678529D8A2}"/>
    <cellStyle name="Currency 7 4 2 4 2" xfId="18159" xr:uid="{4968C56C-0E7A-4108-A403-8B9FB54D84A7}"/>
    <cellStyle name="Currency 7 4 2 4 2 2" xfId="40815" xr:uid="{66B9B981-64EE-4FDE-85AF-8B035DC92851}"/>
    <cellStyle name="Currency 7 4 2 4 3" xfId="29487" xr:uid="{7E27A741-7A4B-4D73-B30E-707EA5E9D63A}"/>
    <cellStyle name="Currency 7 4 2 5" xfId="12495" xr:uid="{D5927CAD-C5CC-4235-9E3A-EBF8A1B936A5}"/>
    <cellStyle name="Currency 7 4 2 5 2" xfId="35151" xr:uid="{69FF714A-0E3E-4ABB-A6FC-E87548CF15DC}"/>
    <cellStyle name="Currency 7 4 2 6" xfId="23823" xr:uid="{EAABA724-6CC7-473B-B441-DF22F0E092DC}"/>
    <cellStyle name="Currency 7 4 3" xfId="2877" xr:uid="{F7520164-8D1A-4A21-8D55-2E324A735136}"/>
    <cellStyle name="Currency 7 4 3 2" xfId="5709" xr:uid="{2D3B952A-B039-4005-935E-4131B0FB28BE}"/>
    <cellStyle name="Currency 7 4 3 2 2" xfId="11373" xr:uid="{A4519327-52FE-49CA-95D3-45431495C586}"/>
    <cellStyle name="Currency 7 4 3 2 2 2" xfId="22701" xr:uid="{BB4C153B-E8BE-4D0E-8F61-B24B089C89B8}"/>
    <cellStyle name="Currency 7 4 3 2 2 2 2" xfId="45357" xr:uid="{15B02011-00EE-4C44-A8B7-88C5FCE7ACFD}"/>
    <cellStyle name="Currency 7 4 3 2 2 3" xfId="34029" xr:uid="{58F2DD33-85E4-4508-9CE3-626731D0BC24}"/>
    <cellStyle name="Currency 7 4 3 2 3" xfId="17037" xr:uid="{3B116482-D8E6-43ED-B06B-7F2565C6654B}"/>
    <cellStyle name="Currency 7 4 3 2 3 2" xfId="39693" xr:uid="{FD09AF27-B3C1-4BE6-B6F0-6817C50D03B5}"/>
    <cellStyle name="Currency 7 4 3 2 4" xfId="28365" xr:uid="{1B51B9A2-18F4-485D-9E3B-E61F18953532}"/>
    <cellStyle name="Currency 7 4 3 3" xfId="8541" xr:uid="{76021C1E-EB6C-4ADF-95F4-69ECAD923624}"/>
    <cellStyle name="Currency 7 4 3 3 2" xfId="19869" xr:uid="{4370D783-E0CB-4B07-A74E-33BF7C7BFFD4}"/>
    <cellStyle name="Currency 7 4 3 3 2 2" xfId="42525" xr:uid="{18BFF9A5-D6D3-4422-89B5-01CA3D97890D}"/>
    <cellStyle name="Currency 7 4 3 3 3" xfId="31197" xr:uid="{5A663DB1-220A-45A4-B4BF-CA580FB58B50}"/>
    <cellStyle name="Currency 7 4 3 4" xfId="14205" xr:uid="{0F650BAE-C352-48E9-8C0C-BD09855840F2}"/>
    <cellStyle name="Currency 7 4 3 4 2" xfId="36861" xr:uid="{7914AD24-CAB9-4087-B8D3-EEA557A0E151}"/>
    <cellStyle name="Currency 7 4 3 5" xfId="25533" xr:uid="{72505313-7609-4960-980B-2AF10229E179}"/>
    <cellStyle name="Currency 7 4 4" xfId="3295" xr:uid="{01DB9DC6-280A-4987-B2B1-1F0841AF948D}"/>
    <cellStyle name="Currency 7 4 4 2" xfId="8959" xr:uid="{303C1017-20B1-4559-A516-9FA8CA4100BB}"/>
    <cellStyle name="Currency 7 4 4 2 2" xfId="20287" xr:uid="{985C3759-E02D-420A-A375-0E9AB9833F86}"/>
    <cellStyle name="Currency 7 4 4 2 2 2" xfId="42943" xr:uid="{6B8013E8-6B6C-436B-82CF-B7859752126B}"/>
    <cellStyle name="Currency 7 4 4 2 3" xfId="31615" xr:uid="{86F882B5-5F58-4E33-BF3D-373CD166FFCB}"/>
    <cellStyle name="Currency 7 4 4 3" xfId="14623" xr:uid="{09001147-A1C8-40E3-A5C8-ACC097493817}"/>
    <cellStyle name="Currency 7 4 4 3 2" xfId="37279" xr:uid="{20F3C61E-A158-4971-8316-54C03FD90419}"/>
    <cellStyle name="Currency 7 4 4 4" xfId="25951" xr:uid="{6DE38C06-E2CC-4B2C-A6C2-6282AE229653}"/>
    <cellStyle name="Currency 7 4 5" xfId="6127" xr:uid="{7D46E7CB-2AFC-4040-9D04-8B5573CA1D47}"/>
    <cellStyle name="Currency 7 4 5 2" xfId="17455" xr:uid="{B5388812-86B6-445A-83AB-45F553F8962F}"/>
    <cellStyle name="Currency 7 4 5 2 2" xfId="40111" xr:uid="{F63DA626-4D3E-41B5-9BC4-D3DC402E4F23}"/>
    <cellStyle name="Currency 7 4 5 3" xfId="28783" xr:uid="{D24FFA1C-533A-49BA-9375-9DE3EC4D0E98}"/>
    <cellStyle name="Currency 7 4 6" xfId="11791" xr:uid="{054EBDEB-A8ED-4579-ABF6-CCF1B6B50DF7}"/>
    <cellStyle name="Currency 7 4 6 2" xfId="34447" xr:uid="{9D3D73E6-B767-4120-81B7-58ECD27CB553}"/>
    <cellStyle name="Currency 7 4 7" xfId="23119" xr:uid="{EF08118A-893C-49EE-B99B-172CAEDC4D82}"/>
    <cellStyle name="Currency 7 5" xfId="815" xr:uid="{B553A598-853F-40A9-B06D-84240D54CE28}"/>
    <cellStyle name="Currency 7 5 2" xfId="2878" xr:uid="{C8DE955A-4D18-499C-94F7-B04040AAA5E3}"/>
    <cellStyle name="Currency 7 5 2 2" xfId="5710" xr:uid="{CD9D4E04-AB09-47AF-AAD4-5ABE6C614E2C}"/>
    <cellStyle name="Currency 7 5 2 2 2" xfId="11374" xr:uid="{9794D3D1-B8B3-4C4D-8BE8-9C0A5A48A088}"/>
    <cellStyle name="Currency 7 5 2 2 2 2" xfId="22702" xr:uid="{9B5FC5D6-8A24-4857-8837-AB6895F22A94}"/>
    <cellStyle name="Currency 7 5 2 2 2 2 2" xfId="45358" xr:uid="{93281C8A-042D-4F0C-BB3D-FE91CFE81FBD}"/>
    <cellStyle name="Currency 7 5 2 2 2 3" xfId="34030" xr:uid="{F24471DC-5ADD-4BCD-9589-879927E33B27}"/>
    <cellStyle name="Currency 7 5 2 2 3" xfId="17038" xr:uid="{715FEFE5-BB50-478D-A7B6-033CBC2637CB}"/>
    <cellStyle name="Currency 7 5 2 2 3 2" xfId="39694" xr:uid="{33A81AAD-04A9-4F93-B778-F8318E85F2C0}"/>
    <cellStyle name="Currency 7 5 2 2 4" xfId="28366" xr:uid="{83C8402A-BD4D-4465-8B16-7F84D7C96282}"/>
    <cellStyle name="Currency 7 5 2 3" xfId="8542" xr:uid="{0D59C1B9-4149-4B48-AA5A-E023C2F5F599}"/>
    <cellStyle name="Currency 7 5 2 3 2" xfId="19870" xr:uid="{5689E24B-081B-49FE-955F-8DEB2CDB71C6}"/>
    <cellStyle name="Currency 7 5 2 3 2 2" xfId="42526" xr:uid="{4830B70F-5ECA-4BD0-9537-4599ABE6F755}"/>
    <cellStyle name="Currency 7 5 2 3 3" xfId="31198" xr:uid="{80056D6C-080D-4F70-9453-C353AA2394BF}"/>
    <cellStyle name="Currency 7 5 2 4" xfId="14206" xr:uid="{9D3D2930-119A-4E64-A1A1-130EC1716E6A}"/>
    <cellStyle name="Currency 7 5 2 4 2" xfId="36862" xr:uid="{F6090838-33DE-4F46-8997-FA858F8F7C45}"/>
    <cellStyle name="Currency 7 5 2 5" xfId="25534" xr:uid="{0834F43C-F24A-4D43-908B-7BE25CD6486E}"/>
    <cellStyle name="Currency 7 5 3" xfId="3647" xr:uid="{EE20BE86-1438-43C6-A091-8DBCFDDC2C81}"/>
    <cellStyle name="Currency 7 5 3 2" xfId="9311" xr:uid="{1DC78A8C-8C33-43E2-AC8C-C6D545BA4D99}"/>
    <cellStyle name="Currency 7 5 3 2 2" xfId="20639" xr:uid="{1E245FB5-4E85-4858-A81F-C81EE4B0DA45}"/>
    <cellStyle name="Currency 7 5 3 2 2 2" xfId="43295" xr:uid="{5449F20B-C145-4E5D-8EDE-9AB1F3673992}"/>
    <cellStyle name="Currency 7 5 3 2 3" xfId="31967" xr:uid="{12A8187E-1C64-4BEB-85C7-C171E235D675}"/>
    <cellStyle name="Currency 7 5 3 3" xfId="14975" xr:uid="{7D7BB596-C0A9-4DCC-9AD8-371D4BFF343D}"/>
    <cellStyle name="Currency 7 5 3 3 2" xfId="37631" xr:uid="{CBA56DB8-21BC-4552-831F-DF8B6740BD48}"/>
    <cellStyle name="Currency 7 5 3 4" xfId="26303" xr:uid="{BD661B60-7A90-439F-AA4B-305EDD604DDE}"/>
    <cellStyle name="Currency 7 5 4" xfId="6479" xr:uid="{68E1709C-E5C0-472D-A8B9-2CDE2401AE91}"/>
    <cellStyle name="Currency 7 5 4 2" xfId="17807" xr:uid="{9D12617A-5B36-4526-836C-0F36181D638D}"/>
    <cellStyle name="Currency 7 5 4 2 2" xfId="40463" xr:uid="{02E9EFCE-12FF-458A-A11D-3969BB602CC5}"/>
    <cellStyle name="Currency 7 5 4 3" xfId="29135" xr:uid="{388FDFDE-771C-4398-8F5A-52B0ECF7B30E}"/>
    <cellStyle name="Currency 7 5 5" xfId="12143" xr:uid="{C960B0ED-1D9F-4581-9DCD-739DAF61465D}"/>
    <cellStyle name="Currency 7 5 5 2" xfId="34799" xr:uid="{331D31F9-57D0-4364-83DE-606739819522}"/>
    <cellStyle name="Currency 7 5 6" xfId="23471" xr:uid="{6A0BF0DA-D70F-43D6-9AE8-98F17F8CE215}"/>
    <cellStyle name="Currency 7 6" xfId="2879" xr:uid="{8806A4C8-E418-4AB6-86E4-79B96273E0BB}"/>
    <cellStyle name="Currency 7 6 2" xfId="5711" xr:uid="{E42D3200-2AFC-4841-A81D-0C7FEAA86DD6}"/>
    <cellStyle name="Currency 7 6 2 2" xfId="11375" xr:uid="{D073EADC-301A-42B7-B8AE-27426DD9703E}"/>
    <cellStyle name="Currency 7 6 2 2 2" xfId="22703" xr:uid="{7DEDEF61-C724-430C-89A0-FD16D3DB2875}"/>
    <cellStyle name="Currency 7 6 2 2 2 2" xfId="45359" xr:uid="{DC06BED1-F8E5-45AE-93B6-0FA9A50D1AD6}"/>
    <cellStyle name="Currency 7 6 2 2 3" xfId="34031" xr:uid="{10457F0F-92A5-4F26-AC3D-5C5319BC2BF0}"/>
    <cellStyle name="Currency 7 6 2 3" xfId="17039" xr:uid="{0E3D5CA4-20E2-4A41-A468-BFBB70811E40}"/>
    <cellStyle name="Currency 7 6 2 3 2" xfId="39695" xr:uid="{0141CFFA-4B3E-45CD-A63B-956EBD044C55}"/>
    <cellStyle name="Currency 7 6 2 4" xfId="28367" xr:uid="{87E6BC1E-B22E-4F24-B08B-DE0CE7D9CBF5}"/>
    <cellStyle name="Currency 7 6 3" xfId="8543" xr:uid="{EBDA9FC1-660F-44C4-9E15-5FF87773A0DE}"/>
    <cellStyle name="Currency 7 6 3 2" xfId="19871" xr:uid="{4898B6C6-DB57-453B-AF0E-C6D1FDCDFCAA}"/>
    <cellStyle name="Currency 7 6 3 2 2" xfId="42527" xr:uid="{10E6201C-62B1-4B59-AAAE-C36AC11F3A3B}"/>
    <cellStyle name="Currency 7 6 3 3" xfId="31199" xr:uid="{3DA8883F-AF55-4084-AD9E-7784A6261927}"/>
    <cellStyle name="Currency 7 6 4" xfId="14207" xr:uid="{1D41BAA7-1641-4BD4-9164-2A6E74DC5702}"/>
    <cellStyle name="Currency 7 6 4 2" xfId="36863" xr:uid="{189F97D1-D166-4193-A70A-4F2505D9DE6E}"/>
    <cellStyle name="Currency 7 6 5" xfId="25535" xr:uid="{979F7419-B9D1-4177-80E6-EC23E197ABFB}"/>
    <cellStyle name="Currency 7 7" xfId="2943" xr:uid="{ADC53086-576D-4162-B8F8-7032692E5177}"/>
    <cellStyle name="Currency 7 7 2" xfId="8607" xr:uid="{FF4212B8-A5DD-4FC6-9E8E-FC024159C7D5}"/>
    <cellStyle name="Currency 7 7 2 2" xfId="19935" xr:uid="{EA17E482-FEF8-4C6C-9D8F-525B36251363}"/>
    <cellStyle name="Currency 7 7 2 2 2" xfId="42591" xr:uid="{4E55AD5B-15DA-42DB-B26D-1CF0B2798013}"/>
    <cellStyle name="Currency 7 7 2 3" xfId="31263" xr:uid="{8B09E553-1F32-4066-8D92-00814168550E}"/>
    <cellStyle name="Currency 7 7 3" xfId="14271" xr:uid="{12F33221-0008-45B9-A43B-74DED58742F7}"/>
    <cellStyle name="Currency 7 7 3 2" xfId="36927" xr:uid="{9902AA76-0C69-4F38-A313-6B5F8C1255DB}"/>
    <cellStyle name="Currency 7 7 4" xfId="25599" xr:uid="{4273D62D-F7CA-4CA8-B101-3289992730FE}"/>
    <cellStyle name="Currency 7 8" xfId="5775" xr:uid="{0E0A1F9E-499C-431F-AECF-34C971071EB2}"/>
    <cellStyle name="Currency 7 8 2" xfId="17103" xr:uid="{6F4E4098-5DC6-4E2F-B043-260B8A1B169D}"/>
    <cellStyle name="Currency 7 8 2 2" xfId="39759" xr:uid="{788D7A77-FB23-47C2-A8B9-F280C9DF0F94}"/>
    <cellStyle name="Currency 7 8 3" xfId="28431" xr:uid="{7FD27C05-83F7-43AF-8EFF-8C85A78BA061}"/>
    <cellStyle name="Currency 7 9" xfId="11439" xr:uid="{F13D8461-2601-4C1F-A042-F91653C6CFBD}"/>
    <cellStyle name="Currency 7 9 2" xfId="34095" xr:uid="{7384BCF7-C3CE-49C1-862B-91502A41166D}"/>
    <cellStyle name="Currency 8" xfId="155" xr:uid="{E6D457B6-FF71-44BF-B07A-D527C089C6D7}"/>
    <cellStyle name="Currency 8 2" xfId="331" xr:uid="{C56DCFF2-C8E0-4A30-A2F0-E9EB957079E9}"/>
    <cellStyle name="Currency 8 2 2" xfId="683" xr:uid="{9BF0BB24-E97E-42B9-AD23-9BDB49116012}"/>
    <cellStyle name="Currency 8 2 2 2" xfId="1387" xr:uid="{A94C2EB8-DAD0-4905-B973-5447608F8924}"/>
    <cellStyle name="Currency 8 2 2 2 2" xfId="2880" xr:uid="{C6552A17-CB92-43A4-ABD7-80719EB71767}"/>
    <cellStyle name="Currency 8 2 2 2 2 2" xfId="5712" xr:uid="{4E184907-8BDF-4ACF-90BB-E4FC0F94529E}"/>
    <cellStyle name="Currency 8 2 2 2 2 2 2" xfId="11376" xr:uid="{0B3501BC-9B2D-42C4-80AD-E683B8302307}"/>
    <cellStyle name="Currency 8 2 2 2 2 2 2 2" xfId="22704" xr:uid="{67AD7A5D-8600-4646-9478-B1335D15A950}"/>
    <cellStyle name="Currency 8 2 2 2 2 2 2 2 2" xfId="45360" xr:uid="{D5516A98-CE0B-4A3A-9CF7-B5704A8B3B2B}"/>
    <cellStyle name="Currency 8 2 2 2 2 2 2 3" xfId="34032" xr:uid="{1A55A322-7FB8-41E6-B524-023FF4A11790}"/>
    <cellStyle name="Currency 8 2 2 2 2 2 3" xfId="17040" xr:uid="{976808F5-5A7B-4B11-814C-F2DC2FBC0FB8}"/>
    <cellStyle name="Currency 8 2 2 2 2 2 3 2" xfId="39696" xr:uid="{0515D5A2-04BA-41CC-B962-A87BA55A5658}"/>
    <cellStyle name="Currency 8 2 2 2 2 2 4" xfId="28368" xr:uid="{1029B03D-7AD8-462D-A471-5F64635FA966}"/>
    <cellStyle name="Currency 8 2 2 2 2 3" xfId="8544" xr:uid="{6E8ACF61-4E65-40DB-BFB2-FD4379B1A831}"/>
    <cellStyle name="Currency 8 2 2 2 2 3 2" xfId="19872" xr:uid="{AECACE5B-674B-45A5-8B6B-E9EFB2228433}"/>
    <cellStyle name="Currency 8 2 2 2 2 3 2 2" xfId="42528" xr:uid="{21CD4352-8B6E-47B3-91D8-7C005E71A73A}"/>
    <cellStyle name="Currency 8 2 2 2 2 3 3" xfId="31200" xr:uid="{6BDBCCC2-4106-4106-B6AA-0A25867E694B}"/>
    <cellStyle name="Currency 8 2 2 2 2 4" xfId="14208" xr:uid="{E0FFFA04-6622-4CBC-B724-9F21E35B6A52}"/>
    <cellStyle name="Currency 8 2 2 2 2 4 2" xfId="36864" xr:uid="{D11A8B1C-5549-4F5B-B679-2E30769F032F}"/>
    <cellStyle name="Currency 8 2 2 2 2 5" xfId="25536" xr:uid="{69BFE0BB-ADFD-4341-A3AE-D79E2DBC0296}"/>
    <cellStyle name="Currency 8 2 2 2 3" xfId="4219" xr:uid="{FD85444B-AC98-42A4-AD88-C96E87FF419A}"/>
    <cellStyle name="Currency 8 2 2 2 3 2" xfId="9883" xr:uid="{9DE4A0E8-88C8-4377-8BD9-DF6527FE39BB}"/>
    <cellStyle name="Currency 8 2 2 2 3 2 2" xfId="21211" xr:uid="{C8B53A2A-0033-4B0D-B4EC-42B06965CE52}"/>
    <cellStyle name="Currency 8 2 2 2 3 2 2 2" xfId="43867" xr:uid="{29A34840-47A7-40EC-8D4A-DA93ECA64D48}"/>
    <cellStyle name="Currency 8 2 2 2 3 2 3" xfId="32539" xr:uid="{08818CC0-2338-4179-B015-E5239E57B28F}"/>
    <cellStyle name="Currency 8 2 2 2 3 3" xfId="15547" xr:uid="{542BBEEE-6EFD-4CE0-930A-2BD4445AA11A}"/>
    <cellStyle name="Currency 8 2 2 2 3 3 2" xfId="38203" xr:uid="{03F0941A-F1B7-4D27-BAAB-B3BBA277122A}"/>
    <cellStyle name="Currency 8 2 2 2 3 4" xfId="26875" xr:uid="{DEEA1A60-CB5F-47CC-9ACA-E32088DC26FC}"/>
    <cellStyle name="Currency 8 2 2 2 4" xfId="7051" xr:uid="{F6B16C05-0BE8-4EBB-821E-43AC3BEE0FD4}"/>
    <cellStyle name="Currency 8 2 2 2 4 2" xfId="18379" xr:uid="{90373BAB-8166-4D06-8284-BC1643C6D6A4}"/>
    <cellStyle name="Currency 8 2 2 2 4 2 2" xfId="41035" xr:uid="{0677B2F8-EC72-43C7-ACEA-8B1ED4E1CD3D}"/>
    <cellStyle name="Currency 8 2 2 2 4 3" xfId="29707" xr:uid="{7A932657-9715-4EFA-8E66-44917ED76D1B}"/>
    <cellStyle name="Currency 8 2 2 2 5" xfId="12715" xr:uid="{CD44A0BC-EFEF-4732-B2AE-4DDFA106FA1B}"/>
    <cellStyle name="Currency 8 2 2 2 5 2" xfId="35371" xr:uid="{322318F4-E77D-4C4A-9018-E81E16FFBAC8}"/>
    <cellStyle name="Currency 8 2 2 2 6" xfId="24043" xr:uid="{AE0F82DF-9B5E-4F71-A313-2634DE1DA70F}"/>
    <cellStyle name="Currency 8 2 2 3" xfId="2881" xr:uid="{BC38AD54-CF5B-45AF-A02D-7C4DBB614E5A}"/>
    <cellStyle name="Currency 8 2 2 3 2" xfId="5713" xr:uid="{08737166-3139-448F-A2EF-C10718C0D3D0}"/>
    <cellStyle name="Currency 8 2 2 3 2 2" xfId="11377" xr:uid="{5A4B945F-F26B-450A-A616-D9A421DACBC9}"/>
    <cellStyle name="Currency 8 2 2 3 2 2 2" xfId="22705" xr:uid="{0DACCA8A-B6AA-497B-823B-3DA8D26F9BC5}"/>
    <cellStyle name="Currency 8 2 2 3 2 2 2 2" xfId="45361" xr:uid="{023BBDA3-DF39-47CA-8BC3-6807FF23A987}"/>
    <cellStyle name="Currency 8 2 2 3 2 2 3" xfId="34033" xr:uid="{9C154FA0-7E25-4991-A177-81E7D70A173C}"/>
    <cellStyle name="Currency 8 2 2 3 2 3" xfId="17041" xr:uid="{95D1421F-A5BE-4E45-9565-D6E202EA3566}"/>
    <cellStyle name="Currency 8 2 2 3 2 3 2" xfId="39697" xr:uid="{23811407-39C8-4C88-8402-367C012DD0AA}"/>
    <cellStyle name="Currency 8 2 2 3 2 4" xfId="28369" xr:uid="{65DA38CF-6745-44A0-B659-731453C0D104}"/>
    <cellStyle name="Currency 8 2 2 3 3" xfId="8545" xr:uid="{0DF2FB95-7A81-4802-AEA9-10E868A8C1A3}"/>
    <cellStyle name="Currency 8 2 2 3 3 2" xfId="19873" xr:uid="{1D7D73D1-C358-4907-B5F0-8C4EA0FBF70A}"/>
    <cellStyle name="Currency 8 2 2 3 3 2 2" xfId="42529" xr:uid="{F6AFD423-BA90-4177-9D8C-D3AF8130D613}"/>
    <cellStyle name="Currency 8 2 2 3 3 3" xfId="31201" xr:uid="{ECC7D2F7-84FE-4790-B820-3BD107097541}"/>
    <cellStyle name="Currency 8 2 2 3 4" xfId="14209" xr:uid="{D14455B5-BC8F-400E-A659-6107A4E452AD}"/>
    <cellStyle name="Currency 8 2 2 3 4 2" xfId="36865" xr:uid="{CCE9D284-DC7B-4521-915D-4E8981B25608}"/>
    <cellStyle name="Currency 8 2 2 3 5" xfId="25537" xr:uid="{10A19DC4-DCF2-4EEF-AAF4-EA77BFF84D1C}"/>
    <cellStyle name="Currency 8 2 2 4" xfId="3515" xr:uid="{6CB690E3-0C1E-4352-8CBC-6B689D58D3BB}"/>
    <cellStyle name="Currency 8 2 2 4 2" xfId="9179" xr:uid="{BE90656E-2DC1-4ACD-93D3-73D67029A6FE}"/>
    <cellStyle name="Currency 8 2 2 4 2 2" xfId="20507" xr:uid="{B74F2E65-0BF5-446E-A9D4-0A126B37D844}"/>
    <cellStyle name="Currency 8 2 2 4 2 2 2" xfId="43163" xr:uid="{49E20436-4077-4764-9EA2-532765707BC7}"/>
    <cellStyle name="Currency 8 2 2 4 2 3" xfId="31835" xr:uid="{9E2C3C38-E9A1-4B28-98D4-3A36D4E8894B}"/>
    <cellStyle name="Currency 8 2 2 4 3" xfId="14843" xr:uid="{ACDD4E09-5AB8-4DFF-B404-DD6F40F9F675}"/>
    <cellStyle name="Currency 8 2 2 4 3 2" xfId="37499" xr:uid="{B8CAC2E8-8D93-4A49-A6C1-355D36D6DCE9}"/>
    <cellStyle name="Currency 8 2 2 4 4" xfId="26171" xr:uid="{DC80197E-BCDB-42B2-B7E1-945ACC84C5FB}"/>
    <cellStyle name="Currency 8 2 2 5" xfId="6347" xr:uid="{F6FE6DE4-0F46-42B4-85C1-73E2EAA3B679}"/>
    <cellStyle name="Currency 8 2 2 5 2" xfId="17675" xr:uid="{2E998A12-EC60-4716-90C0-817A3F108248}"/>
    <cellStyle name="Currency 8 2 2 5 2 2" xfId="40331" xr:uid="{1D7C9C20-D93F-4BA1-A627-A0B8801E86BE}"/>
    <cellStyle name="Currency 8 2 2 5 3" xfId="29003" xr:uid="{53A8C020-747C-4101-893F-1C55DD9D62B9}"/>
    <cellStyle name="Currency 8 2 2 6" xfId="12011" xr:uid="{E08F5BBE-B3AC-4454-ADAC-9FC608C69EDA}"/>
    <cellStyle name="Currency 8 2 2 6 2" xfId="34667" xr:uid="{EA35C05E-044B-41C0-9774-CE9F02C8AAB0}"/>
    <cellStyle name="Currency 8 2 2 7" xfId="23339" xr:uid="{3C680F4E-7D99-456D-8682-D3E0F98AFB6B}"/>
    <cellStyle name="Currency 8 2 3" xfId="1035" xr:uid="{8F74FB54-CEE1-4F02-AC81-CC3E4A860649}"/>
    <cellStyle name="Currency 8 2 3 2" xfId="2882" xr:uid="{0B1725FE-BD79-42EC-BB10-430635D22678}"/>
    <cellStyle name="Currency 8 2 3 2 2" xfId="5714" xr:uid="{A73CDE36-9183-4BBE-B672-E127E5B496AC}"/>
    <cellStyle name="Currency 8 2 3 2 2 2" xfId="11378" xr:uid="{316FA00C-9F9D-46E4-9C92-ECC5E7C27BF8}"/>
    <cellStyle name="Currency 8 2 3 2 2 2 2" xfId="22706" xr:uid="{D3D89515-FCA4-4DB6-AA20-9EF360174BEB}"/>
    <cellStyle name="Currency 8 2 3 2 2 2 2 2" xfId="45362" xr:uid="{14D08169-F05F-4561-B17A-F79670DFB2CE}"/>
    <cellStyle name="Currency 8 2 3 2 2 2 3" xfId="34034" xr:uid="{FF29A95F-F005-4FD4-96FD-2312B01A090F}"/>
    <cellStyle name="Currency 8 2 3 2 2 3" xfId="17042" xr:uid="{BD00801D-029D-48BA-871B-F3C42F2104A8}"/>
    <cellStyle name="Currency 8 2 3 2 2 3 2" xfId="39698" xr:uid="{B32F35D6-2C0E-4131-848E-825F30EC5C79}"/>
    <cellStyle name="Currency 8 2 3 2 2 4" xfId="28370" xr:uid="{D720B0BA-B56A-4020-B8F5-9BFF308ED5EC}"/>
    <cellStyle name="Currency 8 2 3 2 3" xfId="8546" xr:uid="{AB688C8E-7AAE-4062-867C-931CE5A65A3F}"/>
    <cellStyle name="Currency 8 2 3 2 3 2" xfId="19874" xr:uid="{AFE0FAC9-3CE6-4370-9AB2-C561F0086AF6}"/>
    <cellStyle name="Currency 8 2 3 2 3 2 2" xfId="42530" xr:uid="{B9122FCC-784D-4B83-AF36-3A264891ED1C}"/>
    <cellStyle name="Currency 8 2 3 2 3 3" xfId="31202" xr:uid="{20832E3B-8B34-4195-98D2-A83356D2AC03}"/>
    <cellStyle name="Currency 8 2 3 2 4" xfId="14210" xr:uid="{61F024CB-45B7-4865-A15A-60BA6E42F27E}"/>
    <cellStyle name="Currency 8 2 3 2 4 2" xfId="36866" xr:uid="{CE461D1D-8376-43FD-AA9C-38A354367A11}"/>
    <cellStyle name="Currency 8 2 3 2 5" xfId="25538" xr:uid="{6FEBDFA9-9588-4A80-9B87-B7DAA7AD15F3}"/>
    <cellStyle name="Currency 8 2 3 3" xfId="3867" xr:uid="{B28D8F49-EC6F-4C9F-8B75-31F142A09F2C}"/>
    <cellStyle name="Currency 8 2 3 3 2" xfId="9531" xr:uid="{5AE3A1F7-06D6-4F57-9769-921ED490CC63}"/>
    <cellStyle name="Currency 8 2 3 3 2 2" xfId="20859" xr:uid="{D5BE6E57-F74F-4C5B-9298-4FBC48E6DFB8}"/>
    <cellStyle name="Currency 8 2 3 3 2 2 2" xfId="43515" xr:uid="{17A4A93F-C802-4FA4-B1B0-CBF51F716AF7}"/>
    <cellStyle name="Currency 8 2 3 3 2 3" xfId="32187" xr:uid="{DC7CC411-6582-4E86-8AF1-2F9960C46CA8}"/>
    <cellStyle name="Currency 8 2 3 3 3" xfId="15195" xr:uid="{8FE7C5E6-170A-4A9C-9947-C8FAF72A8BB7}"/>
    <cellStyle name="Currency 8 2 3 3 3 2" xfId="37851" xr:uid="{F7D68DD6-2009-49F7-B5A8-B6F6108DB25D}"/>
    <cellStyle name="Currency 8 2 3 3 4" xfId="26523" xr:uid="{352C11D7-A2BE-484F-A373-594B356610A7}"/>
    <cellStyle name="Currency 8 2 3 4" xfId="6699" xr:uid="{5E241EB7-8463-481B-B2C3-43BE4BDBC47A}"/>
    <cellStyle name="Currency 8 2 3 4 2" xfId="18027" xr:uid="{495B7F77-2DC8-43FE-9DBC-FBB06B68A3CE}"/>
    <cellStyle name="Currency 8 2 3 4 2 2" xfId="40683" xr:uid="{8217F18C-BCDE-437D-A1A4-C09195AD2153}"/>
    <cellStyle name="Currency 8 2 3 4 3" xfId="29355" xr:uid="{F3C942D0-65FC-4A0E-B9AF-5F777D453E02}"/>
    <cellStyle name="Currency 8 2 3 5" xfId="12363" xr:uid="{576EF41B-A706-43CC-8671-A4153EF3ADBB}"/>
    <cellStyle name="Currency 8 2 3 5 2" xfId="35019" xr:uid="{57A56657-33A8-4263-A443-085BF40C34C7}"/>
    <cellStyle name="Currency 8 2 3 6" xfId="23691" xr:uid="{EDF445E7-74B1-4453-9FD1-631B2DE307E9}"/>
    <cellStyle name="Currency 8 2 4" xfId="2883" xr:uid="{A53118C0-039B-46FC-82AB-9B203E3E0E21}"/>
    <cellStyle name="Currency 8 2 4 2" xfId="5715" xr:uid="{13B8937D-59C3-4E53-8250-10B6E843BEC5}"/>
    <cellStyle name="Currency 8 2 4 2 2" xfId="11379" xr:uid="{60E8B0B7-339C-42C2-9E4F-9BF95F74B461}"/>
    <cellStyle name="Currency 8 2 4 2 2 2" xfId="22707" xr:uid="{B4C52FF1-EBA2-4F1C-9104-F593DC237C8E}"/>
    <cellStyle name="Currency 8 2 4 2 2 2 2" xfId="45363" xr:uid="{43255228-1038-4743-AF3C-24817DF9C568}"/>
    <cellStyle name="Currency 8 2 4 2 2 3" xfId="34035" xr:uid="{598A72D4-47A5-4E3D-98B2-9A39895E1DBC}"/>
    <cellStyle name="Currency 8 2 4 2 3" xfId="17043" xr:uid="{AE553BFC-55F8-473A-B04F-4C8248F36BB9}"/>
    <cellStyle name="Currency 8 2 4 2 3 2" xfId="39699" xr:uid="{FB9E83A0-97C8-4D93-BB31-1342F3793528}"/>
    <cellStyle name="Currency 8 2 4 2 4" xfId="28371" xr:uid="{8737F61D-BDB9-4CF5-B17C-72AFEC05F2B3}"/>
    <cellStyle name="Currency 8 2 4 3" xfId="8547" xr:uid="{3D4B48DC-7F2A-4B30-A2C8-829B7B840038}"/>
    <cellStyle name="Currency 8 2 4 3 2" xfId="19875" xr:uid="{EACB1B31-8906-4235-9227-9FAAD7241ADF}"/>
    <cellStyle name="Currency 8 2 4 3 2 2" xfId="42531" xr:uid="{37710193-CBEE-49FC-A2E6-1BF4D875C948}"/>
    <cellStyle name="Currency 8 2 4 3 3" xfId="31203" xr:uid="{45B7DC23-8EB3-46F7-9C27-3B2615CED878}"/>
    <cellStyle name="Currency 8 2 4 4" xfId="14211" xr:uid="{FBB95FC9-5159-4936-ACEA-89A4C8BC1723}"/>
    <cellStyle name="Currency 8 2 4 4 2" xfId="36867" xr:uid="{BB3DBEBF-2BA0-4097-AAAA-973489E837AB}"/>
    <cellStyle name="Currency 8 2 4 5" xfId="25539" xr:uid="{9DE8EA06-EB46-4964-88EA-E81B8AE48C09}"/>
    <cellStyle name="Currency 8 2 5" xfId="3163" xr:uid="{940E53D1-984C-4A42-AAF3-C78A42A92E40}"/>
    <cellStyle name="Currency 8 2 5 2" xfId="8827" xr:uid="{FE96A9AF-2C7D-4FC0-9392-B7925C020111}"/>
    <cellStyle name="Currency 8 2 5 2 2" xfId="20155" xr:uid="{BA90B0AC-0022-4739-A35A-7849EEC37034}"/>
    <cellStyle name="Currency 8 2 5 2 2 2" xfId="42811" xr:uid="{07F68A9B-9206-467D-B688-D525F834EF93}"/>
    <cellStyle name="Currency 8 2 5 2 3" xfId="31483" xr:uid="{0E62F277-F070-4399-8345-C0DA164DCF4D}"/>
    <cellStyle name="Currency 8 2 5 3" xfId="14491" xr:uid="{C443B473-ACB3-48B0-BF47-9C2ED0735D38}"/>
    <cellStyle name="Currency 8 2 5 3 2" xfId="37147" xr:uid="{0ED2A1DA-A235-4E23-8758-03F8E9894E23}"/>
    <cellStyle name="Currency 8 2 5 4" xfId="25819" xr:uid="{3ED7369D-7015-4E63-B7B4-334B004EE852}"/>
    <cellStyle name="Currency 8 2 6" xfId="5995" xr:uid="{0AD3AD30-BA60-4FA3-8BD9-A6F98585696A}"/>
    <cellStyle name="Currency 8 2 6 2" xfId="17323" xr:uid="{0F12ACE4-9E4E-4479-8C97-080F575E13CE}"/>
    <cellStyle name="Currency 8 2 6 2 2" xfId="39979" xr:uid="{F82E7690-BD3A-44DD-89EC-7B137DE88930}"/>
    <cellStyle name="Currency 8 2 6 3" xfId="28651" xr:uid="{B5773C7E-A1FE-4CB8-881A-50FCB7801F67}"/>
    <cellStyle name="Currency 8 2 7" xfId="11659" xr:uid="{ACE6E29D-3BE9-4838-B4E9-C74CDF48D3E5}"/>
    <cellStyle name="Currency 8 2 7 2" xfId="34315" xr:uid="{E23D9AD1-37DE-4989-80F6-FCC2C53016D4}"/>
    <cellStyle name="Currency 8 2 8" xfId="22987" xr:uid="{672F6636-7816-4388-B80E-C0BCE8967975}"/>
    <cellStyle name="Currency 8 3" xfId="507" xr:uid="{D731AB0F-3AA5-4CC2-91E4-01B760960A9E}"/>
    <cellStyle name="Currency 8 3 2" xfId="1211" xr:uid="{9ADE0057-BCE0-4F54-BFD9-47315727BE7A}"/>
    <cellStyle name="Currency 8 3 2 2" xfId="2884" xr:uid="{74A2B0B0-7429-4EFD-B1E9-919D587EF957}"/>
    <cellStyle name="Currency 8 3 2 2 2" xfId="5716" xr:uid="{4C117811-C5E1-4E32-BE61-B851EFA67B5C}"/>
    <cellStyle name="Currency 8 3 2 2 2 2" xfId="11380" xr:uid="{874CBDCC-4A80-4E0F-8EA4-13DA3C189C83}"/>
    <cellStyle name="Currency 8 3 2 2 2 2 2" xfId="22708" xr:uid="{4A047405-FC11-4E25-ACE9-25B7C0BE6313}"/>
    <cellStyle name="Currency 8 3 2 2 2 2 2 2" xfId="45364" xr:uid="{62FC5B94-62A7-41A4-988F-24C0EB6B4E1F}"/>
    <cellStyle name="Currency 8 3 2 2 2 2 3" xfId="34036" xr:uid="{6B2A9199-06D7-4C6A-819D-AEFD2C378038}"/>
    <cellStyle name="Currency 8 3 2 2 2 3" xfId="17044" xr:uid="{69B7E06C-FB5A-427C-B088-5AE7E867A217}"/>
    <cellStyle name="Currency 8 3 2 2 2 3 2" xfId="39700" xr:uid="{92995B51-002E-4F83-A6A0-0BC025737222}"/>
    <cellStyle name="Currency 8 3 2 2 2 4" xfId="28372" xr:uid="{7CE79764-D670-4A85-ADA0-EFB90E83E87D}"/>
    <cellStyle name="Currency 8 3 2 2 3" xfId="8548" xr:uid="{2012FE0E-D753-43DB-BB49-C8C3A7CC67BE}"/>
    <cellStyle name="Currency 8 3 2 2 3 2" xfId="19876" xr:uid="{0FC2F64A-BE97-4BC3-AA3C-4D4ACD25CE9B}"/>
    <cellStyle name="Currency 8 3 2 2 3 2 2" xfId="42532" xr:uid="{78FE7513-3A3B-46C2-81F1-FA7A7F63A0C7}"/>
    <cellStyle name="Currency 8 3 2 2 3 3" xfId="31204" xr:uid="{5A143993-762D-47DB-96D6-BDADB049454B}"/>
    <cellStyle name="Currency 8 3 2 2 4" xfId="14212" xr:uid="{5113694F-E448-4D04-A2DB-76977740D30E}"/>
    <cellStyle name="Currency 8 3 2 2 4 2" xfId="36868" xr:uid="{9B11F563-0AC2-4D6E-A905-B53F95A0D306}"/>
    <cellStyle name="Currency 8 3 2 2 5" xfId="25540" xr:uid="{9DDF79D4-10C5-44F2-8EEC-C0F9B22CB3D2}"/>
    <cellStyle name="Currency 8 3 2 3" xfId="4043" xr:uid="{575EA639-004F-4A65-98F6-992A7D3CA6C5}"/>
    <cellStyle name="Currency 8 3 2 3 2" xfId="9707" xr:uid="{B9838640-DA9C-49E3-8D90-52CAAE1E029D}"/>
    <cellStyle name="Currency 8 3 2 3 2 2" xfId="21035" xr:uid="{D303731B-AF57-454A-989A-3E434FD4442E}"/>
    <cellStyle name="Currency 8 3 2 3 2 2 2" xfId="43691" xr:uid="{046A5648-164B-4F5E-A1A8-61D30686CE7A}"/>
    <cellStyle name="Currency 8 3 2 3 2 3" xfId="32363" xr:uid="{E56E5175-6268-4188-BAA3-DCA8E9CBD057}"/>
    <cellStyle name="Currency 8 3 2 3 3" xfId="15371" xr:uid="{BDFE67BD-E5A0-489E-B5EF-B4CDE2DE30EF}"/>
    <cellStyle name="Currency 8 3 2 3 3 2" xfId="38027" xr:uid="{DD77ABD4-98A8-480A-A92B-ED5579F0EB0C}"/>
    <cellStyle name="Currency 8 3 2 3 4" xfId="26699" xr:uid="{112ED277-7472-400A-B5BB-0478BF32B4E3}"/>
    <cellStyle name="Currency 8 3 2 4" xfId="6875" xr:uid="{CA02D995-B60E-45B8-B0F5-1C67BB7BA85C}"/>
    <cellStyle name="Currency 8 3 2 4 2" xfId="18203" xr:uid="{71BC7DA4-99A4-4C62-A3BD-187253B6AE8F}"/>
    <cellStyle name="Currency 8 3 2 4 2 2" xfId="40859" xr:uid="{1242CA15-3AEA-4430-9A5C-64B2DB11B3C5}"/>
    <cellStyle name="Currency 8 3 2 4 3" xfId="29531" xr:uid="{BD3EBCE9-96AF-40BD-8342-EB32968F57AE}"/>
    <cellStyle name="Currency 8 3 2 5" xfId="12539" xr:uid="{238A1026-4369-40A1-81AE-7EE4CE71113E}"/>
    <cellStyle name="Currency 8 3 2 5 2" xfId="35195" xr:uid="{300F81CD-B9CA-4C8B-AEEE-C4A653A633ED}"/>
    <cellStyle name="Currency 8 3 2 6" xfId="23867" xr:uid="{E3BD1657-99E1-4E75-8F44-1FD202592E89}"/>
    <cellStyle name="Currency 8 3 3" xfId="2885" xr:uid="{B20CFF27-0875-4407-868D-D094F78C3E2F}"/>
    <cellStyle name="Currency 8 3 3 2" xfId="5717" xr:uid="{059C6340-ACCD-4D03-9C6B-716A9E86206E}"/>
    <cellStyle name="Currency 8 3 3 2 2" xfId="11381" xr:uid="{703F901B-A744-44EF-B26B-A7FA7FBC92DD}"/>
    <cellStyle name="Currency 8 3 3 2 2 2" xfId="22709" xr:uid="{372AD04D-1C19-4349-9EB5-9224065B57AC}"/>
    <cellStyle name="Currency 8 3 3 2 2 2 2" xfId="45365" xr:uid="{78CB620A-3E18-4C82-81F5-90F6549751CC}"/>
    <cellStyle name="Currency 8 3 3 2 2 3" xfId="34037" xr:uid="{EE802E64-459B-48D7-BC7B-BE26E1E2C714}"/>
    <cellStyle name="Currency 8 3 3 2 3" xfId="17045" xr:uid="{68E3BC64-39BE-4EB6-A241-DAF0CDB47FFD}"/>
    <cellStyle name="Currency 8 3 3 2 3 2" xfId="39701" xr:uid="{571BA445-55A0-474A-ABAE-27CBA6340668}"/>
    <cellStyle name="Currency 8 3 3 2 4" xfId="28373" xr:uid="{21ADCB1A-FD7A-40F1-899F-3B98A5D8079B}"/>
    <cellStyle name="Currency 8 3 3 3" xfId="8549" xr:uid="{E051E038-7801-4728-A071-01054BA71D6E}"/>
    <cellStyle name="Currency 8 3 3 3 2" xfId="19877" xr:uid="{EAA2FB7C-797D-42A0-BB20-F650EAF7D324}"/>
    <cellStyle name="Currency 8 3 3 3 2 2" xfId="42533" xr:uid="{D12FDF2B-949C-4DD8-87F3-4205173127B0}"/>
    <cellStyle name="Currency 8 3 3 3 3" xfId="31205" xr:uid="{FB091B68-422A-478D-BFB0-AE1779B51BDF}"/>
    <cellStyle name="Currency 8 3 3 4" xfId="14213" xr:uid="{308A83F6-0125-4A88-9780-6AE39150BE37}"/>
    <cellStyle name="Currency 8 3 3 4 2" xfId="36869" xr:uid="{21F18CA8-8278-4A8A-9EE8-A64BCC4A3223}"/>
    <cellStyle name="Currency 8 3 3 5" xfId="25541" xr:uid="{F6B1D328-3725-4212-81F2-77E60E9A776A}"/>
    <cellStyle name="Currency 8 3 4" xfId="3339" xr:uid="{AD939BA8-7AFC-4A7D-821A-4E3881F09C24}"/>
    <cellStyle name="Currency 8 3 4 2" xfId="9003" xr:uid="{83B71622-0E53-4CBE-99DA-3EDA8D30F3AB}"/>
    <cellStyle name="Currency 8 3 4 2 2" xfId="20331" xr:uid="{36BB460A-F511-4D28-9301-2D955CFDF25D}"/>
    <cellStyle name="Currency 8 3 4 2 2 2" xfId="42987" xr:uid="{327B1281-C9DD-4CC4-B7C5-8F1FE7A18022}"/>
    <cellStyle name="Currency 8 3 4 2 3" xfId="31659" xr:uid="{D614D036-AB94-44A6-AEC5-0976D24D0C7D}"/>
    <cellStyle name="Currency 8 3 4 3" xfId="14667" xr:uid="{F4BF661F-0A08-4534-ABFC-732170DECD89}"/>
    <cellStyle name="Currency 8 3 4 3 2" xfId="37323" xr:uid="{0F44DC09-FFCF-496C-BB54-AC93A9F7497B}"/>
    <cellStyle name="Currency 8 3 4 4" xfId="25995" xr:uid="{1C2268F4-E611-4BE9-9CEE-9DAA09EBA721}"/>
    <cellStyle name="Currency 8 3 5" xfId="6171" xr:uid="{019CDCA6-BBF9-4CD4-9399-8A40781323E0}"/>
    <cellStyle name="Currency 8 3 5 2" xfId="17499" xr:uid="{655B8B7E-1172-4385-BC0A-ECCACFA1D109}"/>
    <cellStyle name="Currency 8 3 5 2 2" xfId="40155" xr:uid="{1083BD7E-3CFE-45AA-ADAB-CDE45567FD82}"/>
    <cellStyle name="Currency 8 3 5 3" xfId="28827" xr:uid="{5B128894-D269-48D5-8E22-A54150D6C021}"/>
    <cellStyle name="Currency 8 3 6" xfId="11835" xr:uid="{C78337ED-7594-49D7-89B1-480BC2F4C1F4}"/>
    <cellStyle name="Currency 8 3 6 2" xfId="34491" xr:uid="{2156DA89-E4B0-44C8-BBE4-5EAA5E0CC693}"/>
    <cellStyle name="Currency 8 3 7" xfId="23163" xr:uid="{1291BB92-760C-4B2A-9E84-B3E2EEE22944}"/>
    <cellStyle name="Currency 8 4" xfId="859" xr:uid="{AAFEC6F0-4C1E-41F2-BE6E-57536F099CFA}"/>
    <cellStyle name="Currency 8 4 2" xfId="2886" xr:uid="{6501C27D-39EA-4DC3-A3EF-604DE2FBAE82}"/>
    <cellStyle name="Currency 8 4 2 2" xfId="5718" xr:uid="{A28A2B97-7571-4E88-8F7A-CEB70B34B4CA}"/>
    <cellStyle name="Currency 8 4 2 2 2" xfId="11382" xr:uid="{7B693823-2D94-45D9-A2C8-3812ECAA28C0}"/>
    <cellStyle name="Currency 8 4 2 2 2 2" xfId="22710" xr:uid="{88B87A52-9C4A-4B7F-A46C-BDA331485B1B}"/>
    <cellStyle name="Currency 8 4 2 2 2 2 2" xfId="45366" xr:uid="{E3855A93-E9DB-4D0C-A560-DA6620C05319}"/>
    <cellStyle name="Currency 8 4 2 2 2 3" xfId="34038" xr:uid="{21A1390D-CAE6-4441-B222-7544E5170D43}"/>
    <cellStyle name="Currency 8 4 2 2 3" xfId="17046" xr:uid="{53B21B18-20EB-4133-9018-B1F33E2E0D16}"/>
    <cellStyle name="Currency 8 4 2 2 3 2" xfId="39702" xr:uid="{D75211C2-079E-41AE-B977-2A760D0EF13C}"/>
    <cellStyle name="Currency 8 4 2 2 4" xfId="28374" xr:uid="{E23FD4CA-EA57-45DB-B800-CE7B0F9EF1FC}"/>
    <cellStyle name="Currency 8 4 2 3" xfId="8550" xr:uid="{9AA85C4F-C3EA-491F-A317-B72BE787D0CB}"/>
    <cellStyle name="Currency 8 4 2 3 2" xfId="19878" xr:uid="{A2D8A808-7A42-4E68-9DF3-167AE9C50EAB}"/>
    <cellStyle name="Currency 8 4 2 3 2 2" xfId="42534" xr:uid="{E562F054-82CB-4E15-8CF2-590B004E0D0A}"/>
    <cellStyle name="Currency 8 4 2 3 3" xfId="31206" xr:uid="{D219BB0A-0FE1-41FB-8201-A525951FCFE6}"/>
    <cellStyle name="Currency 8 4 2 4" xfId="14214" xr:uid="{53DE56F4-5312-4619-BFF8-B17B70797454}"/>
    <cellStyle name="Currency 8 4 2 4 2" xfId="36870" xr:uid="{E229348C-42DC-40A6-991C-689C7DBD1282}"/>
    <cellStyle name="Currency 8 4 2 5" xfId="25542" xr:uid="{A9392C50-747A-409E-87F4-38C055512A4A}"/>
    <cellStyle name="Currency 8 4 3" xfId="3691" xr:uid="{F6DD63D8-6B1E-407E-9144-000FB7715C97}"/>
    <cellStyle name="Currency 8 4 3 2" xfId="9355" xr:uid="{AA4B28F9-B0B2-466B-8A8B-F1C1A10AE475}"/>
    <cellStyle name="Currency 8 4 3 2 2" xfId="20683" xr:uid="{7DCAB6F3-2516-4852-8676-530D625AA8D7}"/>
    <cellStyle name="Currency 8 4 3 2 2 2" xfId="43339" xr:uid="{A87976F5-B27B-4C13-93C2-109091708465}"/>
    <cellStyle name="Currency 8 4 3 2 3" xfId="32011" xr:uid="{16F2FC69-0A52-481B-BD39-A444A69EA2B6}"/>
    <cellStyle name="Currency 8 4 3 3" xfId="15019" xr:uid="{31575CD6-4CE1-49EA-BF51-B33C25385271}"/>
    <cellStyle name="Currency 8 4 3 3 2" xfId="37675" xr:uid="{59A5BEA0-746B-4D48-9D7D-8EA2ADFF6E9E}"/>
    <cellStyle name="Currency 8 4 3 4" xfId="26347" xr:uid="{984C86EF-691F-4DEE-8502-EDEE693245A2}"/>
    <cellStyle name="Currency 8 4 4" xfId="6523" xr:uid="{E34F22D5-9B52-40B6-ABCB-49256A3F7EAF}"/>
    <cellStyle name="Currency 8 4 4 2" xfId="17851" xr:uid="{87BC3F94-8E08-4328-899B-5374A4D63BA3}"/>
    <cellStyle name="Currency 8 4 4 2 2" xfId="40507" xr:uid="{9A8D4439-CBF5-470D-8F99-C01B94FB9FB3}"/>
    <cellStyle name="Currency 8 4 4 3" xfId="29179" xr:uid="{82DC9657-BD3B-406D-BF94-C9AEC8201249}"/>
    <cellStyle name="Currency 8 4 5" xfId="12187" xr:uid="{F3A56E07-AEA0-4B21-8A77-69E4C83253A4}"/>
    <cellStyle name="Currency 8 4 5 2" xfId="34843" xr:uid="{E543FCA7-F856-4E83-BD9E-5C1291C6D819}"/>
    <cellStyle name="Currency 8 4 6" xfId="23515" xr:uid="{1B199467-EBC1-4D71-8C44-6D96852B619F}"/>
    <cellStyle name="Currency 8 5" xfId="2887" xr:uid="{593A2E24-0CFA-4BF0-8730-8949AEFADC5B}"/>
    <cellStyle name="Currency 8 5 2" xfId="5719" xr:uid="{ACA626AA-8553-46EC-B8E4-D7B69F9D3907}"/>
    <cellStyle name="Currency 8 5 2 2" xfId="11383" xr:uid="{642E47A6-94A9-486E-80A0-5B8E3ED564E9}"/>
    <cellStyle name="Currency 8 5 2 2 2" xfId="22711" xr:uid="{B9C28328-E2ED-41B9-A8C6-743406D6773E}"/>
    <cellStyle name="Currency 8 5 2 2 2 2" xfId="45367" xr:uid="{2B52AA47-371F-4C25-837E-F24935300EA4}"/>
    <cellStyle name="Currency 8 5 2 2 3" xfId="34039" xr:uid="{8C975C54-C117-4213-81CF-E4FA5A870259}"/>
    <cellStyle name="Currency 8 5 2 3" xfId="17047" xr:uid="{F9E532B1-0A55-469E-B80E-5A1E60BD8A34}"/>
    <cellStyle name="Currency 8 5 2 3 2" xfId="39703" xr:uid="{76D55370-85A9-437D-A006-BB2EEC612338}"/>
    <cellStyle name="Currency 8 5 2 4" xfId="28375" xr:uid="{8260409C-7375-4D56-B5A1-EC5796EC93A3}"/>
    <cellStyle name="Currency 8 5 3" xfId="8551" xr:uid="{EBFA0536-F4D5-4E04-9826-4F4E3DB7F0E4}"/>
    <cellStyle name="Currency 8 5 3 2" xfId="19879" xr:uid="{C733994F-1BFF-4A46-9D4D-67B48EAFB0EB}"/>
    <cellStyle name="Currency 8 5 3 2 2" xfId="42535" xr:uid="{EB675078-E0F3-43DA-BF35-5B32671F5FA6}"/>
    <cellStyle name="Currency 8 5 3 3" xfId="31207" xr:uid="{FCBD00DB-C910-45BF-99A3-CD1E7C63D308}"/>
    <cellStyle name="Currency 8 5 4" xfId="14215" xr:uid="{1C58BD8B-5867-49EE-BFA1-7D31E4C77222}"/>
    <cellStyle name="Currency 8 5 4 2" xfId="36871" xr:uid="{091F4ECD-1DB3-4226-A286-83DEF5900B3E}"/>
    <cellStyle name="Currency 8 5 5" xfId="25543" xr:uid="{C3C573F0-FC87-4482-B1C0-9B55258B2522}"/>
    <cellStyle name="Currency 8 6" xfId="2987" xr:uid="{FDDC9655-0FD5-4446-9876-C4F7D42B8AA6}"/>
    <cellStyle name="Currency 8 6 2" xfId="8651" xr:uid="{081872C3-0091-482C-B918-16B78A8852D6}"/>
    <cellStyle name="Currency 8 6 2 2" xfId="19979" xr:uid="{8889CB85-55BF-465C-8047-35DC5CEE3D5B}"/>
    <cellStyle name="Currency 8 6 2 2 2" xfId="42635" xr:uid="{4C78D8CB-6664-462C-9732-90763A16A060}"/>
    <cellStyle name="Currency 8 6 2 3" xfId="31307" xr:uid="{3788E209-0C9C-45FB-A8A2-3A6BBB6D56EA}"/>
    <cellStyle name="Currency 8 6 3" xfId="14315" xr:uid="{C419959A-8E5C-4CEF-8ED2-721EE56EEBEE}"/>
    <cellStyle name="Currency 8 6 3 2" xfId="36971" xr:uid="{BFFB897D-0A71-4C29-AB8D-4A7ABE715722}"/>
    <cellStyle name="Currency 8 6 4" xfId="25643" xr:uid="{7D9A8CBA-2DB4-413C-8A93-B945712E1678}"/>
    <cellStyle name="Currency 8 7" xfId="5819" xr:uid="{466F18F2-A083-432C-954C-0B4DA19B2791}"/>
    <cellStyle name="Currency 8 7 2" xfId="17147" xr:uid="{AF5EC574-C675-4005-803B-CAD357801EE6}"/>
    <cellStyle name="Currency 8 7 2 2" xfId="39803" xr:uid="{8B485621-5DA5-40A6-A00C-467520C361E6}"/>
    <cellStyle name="Currency 8 7 3" xfId="28475" xr:uid="{04B463CA-8790-4C4D-A4D1-E270ABB5B110}"/>
    <cellStyle name="Currency 8 8" xfId="11483" xr:uid="{4F501780-2295-4EBE-846E-1436CAEE06BF}"/>
    <cellStyle name="Currency 8 8 2" xfId="34139" xr:uid="{A6B99344-45F6-4ED7-B6F5-BFBD46B267F7}"/>
    <cellStyle name="Currency 8 9" xfId="22811" xr:uid="{225360C8-16AB-4DF6-973E-623EC8AB30FF}"/>
    <cellStyle name="Currency 9" xfId="243" xr:uid="{7AB1E32E-4FC4-43A5-AC0D-0F79459FB2B2}"/>
    <cellStyle name="Currency 9 2" xfId="595" xr:uid="{DC6EBB5C-D95C-457F-A303-D507F099E5DA}"/>
    <cellStyle name="Currency 9 2 2" xfId="1299" xr:uid="{A3F41984-1C80-4CCB-A9FF-F8E06FE7E9DC}"/>
    <cellStyle name="Currency 9 2 2 2" xfId="2888" xr:uid="{1AD630D5-F18B-432C-8A45-A516E2031715}"/>
    <cellStyle name="Currency 9 2 2 2 2" xfId="5720" xr:uid="{17D67980-294E-45A8-975A-C0C4B8A07A61}"/>
    <cellStyle name="Currency 9 2 2 2 2 2" xfId="11384" xr:uid="{4B321E32-C8AB-49EE-9D80-B63CF117BF77}"/>
    <cellStyle name="Currency 9 2 2 2 2 2 2" xfId="22712" xr:uid="{C4F6D635-CD79-4953-B353-D82CBB1094F7}"/>
    <cellStyle name="Currency 9 2 2 2 2 2 2 2" xfId="45368" xr:uid="{CC64DC09-41FB-48EE-9AF5-0FF6E4E6BF66}"/>
    <cellStyle name="Currency 9 2 2 2 2 2 3" xfId="34040" xr:uid="{A08C26FF-D1F7-4081-A70D-353A394B1412}"/>
    <cellStyle name="Currency 9 2 2 2 2 3" xfId="17048" xr:uid="{533A2E5C-9859-4DE6-8E71-EDFE5D441CB9}"/>
    <cellStyle name="Currency 9 2 2 2 2 3 2" xfId="39704" xr:uid="{B386AB34-D684-4921-B2EE-08F1F2A3791F}"/>
    <cellStyle name="Currency 9 2 2 2 2 4" xfId="28376" xr:uid="{1BF7B8A4-30DB-4338-AFEA-E2C3D6C19448}"/>
    <cellStyle name="Currency 9 2 2 2 3" xfId="8552" xr:uid="{9F803266-9442-41E0-99BC-F26B799D3ED9}"/>
    <cellStyle name="Currency 9 2 2 2 3 2" xfId="19880" xr:uid="{DBFB375C-FD5F-41DA-AA4D-E9546EBC1D3F}"/>
    <cellStyle name="Currency 9 2 2 2 3 2 2" xfId="42536" xr:uid="{B5ED8609-2384-4D1F-AA49-7C4BC486BEE9}"/>
    <cellStyle name="Currency 9 2 2 2 3 3" xfId="31208" xr:uid="{1C83CD81-4D5F-42E7-895A-1C10B929AD98}"/>
    <cellStyle name="Currency 9 2 2 2 4" xfId="14216" xr:uid="{A9F462C9-7314-4A41-8E20-E0B36EE6C4D4}"/>
    <cellStyle name="Currency 9 2 2 2 4 2" xfId="36872" xr:uid="{6797077A-75C2-4C7E-84FE-D72F54810F90}"/>
    <cellStyle name="Currency 9 2 2 2 5" xfId="25544" xr:uid="{342FB824-9EDE-42D4-ABD4-5B3D7B4FF4B7}"/>
    <cellStyle name="Currency 9 2 2 3" xfId="4131" xr:uid="{8BEC898C-86A4-4110-9BD5-A814DD7333D2}"/>
    <cellStyle name="Currency 9 2 2 3 2" xfId="9795" xr:uid="{398BBDCC-E86C-402B-9950-F781A6D37C8C}"/>
    <cellStyle name="Currency 9 2 2 3 2 2" xfId="21123" xr:uid="{BA66990E-E29C-49E9-B3D2-D59E5408246F}"/>
    <cellStyle name="Currency 9 2 2 3 2 2 2" xfId="43779" xr:uid="{E7F4633D-EC6B-472C-9061-2A6B70CB52C7}"/>
    <cellStyle name="Currency 9 2 2 3 2 3" xfId="32451" xr:uid="{F18EA20B-E23A-4DC2-A6BB-58F7AE02E67E}"/>
    <cellStyle name="Currency 9 2 2 3 3" xfId="15459" xr:uid="{E0E563C8-B6DB-4BDE-A362-39185AE010D8}"/>
    <cellStyle name="Currency 9 2 2 3 3 2" xfId="38115" xr:uid="{77B1C582-36AF-4A48-9A13-736E25AAB5D4}"/>
    <cellStyle name="Currency 9 2 2 3 4" xfId="26787" xr:uid="{A9D7EAF7-EE3A-41C6-BA97-B61C42C426EA}"/>
    <cellStyle name="Currency 9 2 2 4" xfId="6963" xr:uid="{6C62E087-344D-4853-9177-76E1A27196D1}"/>
    <cellStyle name="Currency 9 2 2 4 2" xfId="18291" xr:uid="{87E53A37-03A4-448A-80C0-65CC2F17FE82}"/>
    <cellStyle name="Currency 9 2 2 4 2 2" xfId="40947" xr:uid="{2072FB9E-992D-4280-93D1-E94021C2466E}"/>
    <cellStyle name="Currency 9 2 2 4 3" xfId="29619" xr:uid="{9926EEA2-2403-4F26-89EC-A4B9A912D57A}"/>
    <cellStyle name="Currency 9 2 2 5" xfId="12627" xr:uid="{0060D082-E824-40B6-94CE-ED0A94A6E7C7}"/>
    <cellStyle name="Currency 9 2 2 5 2" xfId="35283" xr:uid="{B16D1EC3-F22C-4928-A902-E48D6F169CA3}"/>
    <cellStyle name="Currency 9 2 2 6" xfId="23955" xr:uid="{6D1E2733-5196-40D2-B5F8-EAB370392FB9}"/>
    <cellStyle name="Currency 9 2 3" xfId="2889" xr:uid="{29CD3C1A-30F0-4071-8797-BA3AE1BEB5AA}"/>
    <cellStyle name="Currency 9 2 3 2" xfId="5721" xr:uid="{391F15D1-9C2C-4D99-9A98-C329DEFF5F89}"/>
    <cellStyle name="Currency 9 2 3 2 2" xfId="11385" xr:uid="{06C2CB13-38A1-4856-A0A4-D5AC3921FCD0}"/>
    <cellStyle name="Currency 9 2 3 2 2 2" xfId="22713" xr:uid="{2F8C5E5D-3B82-4BF8-A1E1-DA4A9D8211D4}"/>
    <cellStyle name="Currency 9 2 3 2 2 2 2" xfId="45369" xr:uid="{F0334B85-6D5C-43D1-9998-F03B870B5ABF}"/>
    <cellStyle name="Currency 9 2 3 2 2 3" xfId="34041" xr:uid="{0AB4924F-30B6-482D-97F3-462625A22038}"/>
    <cellStyle name="Currency 9 2 3 2 3" xfId="17049" xr:uid="{54A18B77-47D2-4D90-8E14-37AEC30094DF}"/>
    <cellStyle name="Currency 9 2 3 2 3 2" xfId="39705" xr:uid="{E68DFA3F-FB4F-42B2-A7F2-B8B91B425056}"/>
    <cellStyle name="Currency 9 2 3 2 4" xfId="28377" xr:uid="{CC906828-2156-4477-9FA3-CE412D6C61FD}"/>
    <cellStyle name="Currency 9 2 3 3" xfId="8553" xr:uid="{40A4F788-C826-4892-B1F2-80E61BCCA192}"/>
    <cellStyle name="Currency 9 2 3 3 2" xfId="19881" xr:uid="{7DE709F2-78DB-4F87-83E5-F5D3812858B9}"/>
    <cellStyle name="Currency 9 2 3 3 2 2" xfId="42537" xr:uid="{872DF592-B2B5-4BE9-9B66-F27AABE607D5}"/>
    <cellStyle name="Currency 9 2 3 3 3" xfId="31209" xr:uid="{D93038D7-3184-4C5E-B66C-4051447479CC}"/>
    <cellStyle name="Currency 9 2 3 4" xfId="14217" xr:uid="{7A33EF5B-C87E-4667-BFF3-F3456BB86118}"/>
    <cellStyle name="Currency 9 2 3 4 2" xfId="36873" xr:uid="{CFB0CDC9-3902-4B59-9C87-9BBD71B34585}"/>
    <cellStyle name="Currency 9 2 3 5" xfId="25545" xr:uid="{6E89E450-56CD-4D21-9C2D-C7D3D270BFC6}"/>
    <cellStyle name="Currency 9 2 4" xfId="3427" xr:uid="{57A95624-E47F-4BFF-B064-1FDFDBBF9F00}"/>
    <cellStyle name="Currency 9 2 4 2" xfId="9091" xr:uid="{CC8F64CD-C939-47D7-9F94-2B1440DCB0CD}"/>
    <cellStyle name="Currency 9 2 4 2 2" xfId="20419" xr:uid="{C76C0C10-AAA1-4FF8-A56E-EE2C6B644F7C}"/>
    <cellStyle name="Currency 9 2 4 2 2 2" xfId="43075" xr:uid="{A77E6966-B794-4F46-93EE-6383C2563364}"/>
    <cellStyle name="Currency 9 2 4 2 3" xfId="31747" xr:uid="{578046DE-94F1-4772-8B37-041A553F6026}"/>
    <cellStyle name="Currency 9 2 4 3" xfId="14755" xr:uid="{BC480214-E918-45E4-A82A-A33AB7F3711A}"/>
    <cellStyle name="Currency 9 2 4 3 2" xfId="37411" xr:uid="{55B3C648-67C3-4491-A015-10FB6A4782D9}"/>
    <cellStyle name="Currency 9 2 4 4" xfId="26083" xr:uid="{0A28812A-0335-4077-8D51-0C8273F310A8}"/>
    <cellStyle name="Currency 9 2 5" xfId="6259" xr:uid="{1D5B4EDA-4CC3-44E4-ABE7-BB51974BF541}"/>
    <cellStyle name="Currency 9 2 5 2" xfId="17587" xr:uid="{0C0834CB-6EDA-42C3-ADE1-DBC7015B787F}"/>
    <cellStyle name="Currency 9 2 5 2 2" xfId="40243" xr:uid="{A8C88A4D-3634-44FB-9E1F-0D344DC08813}"/>
    <cellStyle name="Currency 9 2 5 3" xfId="28915" xr:uid="{52D3A27B-814B-4922-81C8-0168144864C3}"/>
    <cellStyle name="Currency 9 2 6" xfId="11923" xr:uid="{E00CE236-5FBD-4175-A24E-977F994DD509}"/>
    <cellStyle name="Currency 9 2 6 2" xfId="34579" xr:uid="{6E1FB330-2672-431F-A348-27E0D1892D71}"/>
    <cellStyle name="Currency 9 2 7" xfId="23251" xr:uid="{68396B3B-854D-44F5-A2E3-D969C836DD34}"/>
    <cellStyle name="Currency 9 3" xfId="947" xr:uid="{17E9FEAC-B655-48AD-9E48-023529610336}"/>
    <cellStyle name="Currency 9 3 2" xfId="2890" xr:uid="{5919D5EE-EC6F-4436-8D1B-76844BFAA210}"/>
    <cellStyle name="Currency 9 3 2 2" xfId="5722" xr:uid="{50949A32-86D2-4D00-9DE9-480B8A871C74}"/>
    <cellStyle name="Currency 9 3 2 2 2" xfId="11386" xr:uid="{EED090E0-D9C0-4119-94BF-97A40EB8506E}"/>
    <cellStyle name="Currency 9 3 2 2 2 2" xfId="22714" xr:uid="{E52978CD-841F-4480-86E0-34B993AC9F5F}"/>
    <cellStyle name="Currency 9 3 2 2 2 2 2" xfId="45370" xr:uid="{45EB99A4-C4B2-411F-8E16-B27406665FF4}"/>
    <cellStyle name="Currency 9 3 2 2 2 3" xfId="34042" xr:uid="{6D75CEF9-5E11-4EED-9C55-FB00B26A3024}"/>
    <cellStyle name="Currency 9 3 2 2 3" xfId="17050" xr:uid="{D3D1E702-59B2-4099-ABB1-3452D10A30ED}"/>
    <cellStyle name="Currency 9 3 2 2 3 2" xfId="39706" xr:uid="{25490F8D-06DC-4E34-8EA9-CFA90ACB90AC}"/>
    <cellStyle name="Currency 9 3 2 2 4" xfId="28378" xr:uid="{BD51CF90-838F-476C-81F3-5E70C2B7A043}"/>
    <cellStyle name="Currency 9 3 2 3" xfId="8554" xr:uid="{0509FA08-8DD5-4625-872B-FE1EC3B4B396}"/>
    <cellStyle name="Currency 9 3 2 3 2" xfId="19882" xr:uid="{45D97414-E4C5-4E44-8E31-E0063A887438}"/>
    <cellStyle name="Currency 9 3 2 3 2 2" xfId="42538" xr:uid="{5B7AF660-E80A-46E5-9491-E7B72D7A36EF}"/>
    <cellStyle name="Currency 9 3 2 3 3" xfId="31210" xr:uid="{A929C855-B39F-41B2-AA12-E1909DDDEA10}"/>
    <cellStyle name="Currency 9 3 2 4" xfId="14218" xr:uid="{85C8FEDA-E8EC-462B-A0A8-C2F8439D50E1}"/>
    <cellStyle name="Currency 9 3 2 4 2" xfId="36874" xr:uid="{8E191D55-8A9F-4190-9D4C-0BE2E0DAE676}"/>
    <cellStyle name="Currency 9 3 2 5" xfId="25546" xr:uid="{2D657247-9D9A-4EC2-AADB-FC786C17892B}"/>
    <cellStyle name="Currency 9 3 3" xfId="3779" xr:uid="{919B4810-D5B7-477E-81D6-134A8BB8FE18}"/>
    <cellStyle name="Currency 9 3 3 2" xfId="9443" xr:uid="{75C60B85-CCFD-48AA-A038-9559D3D70A2B}"/>
    <cellStyle name="Currency 9 3 3 2 2" xfId="20771" xr:uid="{6F5321C9-7C14-46D7-93C1-D08271578F91}"/>
    <cellStyle name="Currency 9 3 3 2 2 2" xfId="43427" xr:uid="{D5B108BD-7FB2-411E-AA48-4EC2DE81D8AD}"/>
    <cellStyle name="Currency 9 3 3 2 3" xfId="32099" xr:uid="{77E2DBD8-C432-4A26-B222-137BE556B339}"/>
    <cellStyle name="Currency 9 3 3 3" xfId="15107" xr:uid="{F9479F32-26B6-4F82-AE27-B9E57271FC26}"/>
    <cellStyle name="Currency 9 3 3 3 2" xfId="37763" xr:uid="{D062DAC9-7D69-4FB5-BCA4-94036D0977A3}"/>
    <cellStyle name="Currency 9 3 3 4" xfId="26435" xr:uid="{8E448135-4D41-4CB6-8D71-67FA4CDE6A89}"/>
    <cellStyle name="Currency 9 3 4" xfId="6611" xr:uid="{76F7E7DF-C714-47F8-B859-D29C60A6E13D}"/>
    <cellStyle name="Currency 9 3 4 2" xfId="17939" xr:uid="{98EE2045-B2BD-425A-B3F1-A4C6C82919D9}"/>
    <cellStyle name="Currency 9 3 4 2 2" xfId="40595" xr:uid="{88C1F759-CDC7-4869-9009-B83C0CC48033}"/>
    <cellStyle name="Currency 9 3 4 3" xfId="29267" xr:uid="{9352118D-6FC1-49E9-8C73-5FD1AAA62A9A}"/>
    <cellStyle name="Currency 9 3 5" xfId="12275" xr:uid="{1EB9AA11-217A-4E90-9FC1-BB05903A6E3A}"/>
    <cellStyle name="Currency 9 3 5 2" xfId="34931" xr:uid="{9E14B02C-AB1A-4979-A453-90EB86BF04D7}"/>
    <cellStyle name="Currency 9 3 6" xfId="23603" xr:uid="{4B9A1665-90AD-401C-AAEC-48D3BA874A62}"/>
    <cellStyle name="Currency 9 4" xfId="2891" xr:uid="{F5CCFC13-0730-4C83-B566-BF9706D5ADEC}"/>
    <cellStyle name="Currency 9 4 2" xfId="5723" xr:uid="{15C29D60-8759-4BB4-B8CF-937C96434ED7}"/>
    <cellStyle name="Currency 9 4 2 2" xfId="11387" xr:uid="{B09316E1-1A3A-404A-8AAE-D0906ED8867A}"/>
    <cellStyle name="Currency 9 4 2 2 2" xfId="22715" xr:uid="{0DE3C1AE-5987-493A-9412-63BA40B6D290}"/>
    <cellStyle name="Currency 9 4 2 2 2 2" xfId="45371" xr:uid="{03B6350E-196F-435A-9D36-46DF130027CB}"/>
    <cellStyle name="Currency 9 4 2 2 3" xfId="34043" xr:uid="{87B8B87B-06D6-47D6-97A2-53B1035146B0}"/>
    <cellStyle name="Currency 9 4 2 3" xfId="17051" xr:uid="{868630ED-5D5D-456A-9198-3F06BF794671}"/>
    <cellStyle name="Currency 9 4 2 3 2" xfId="39707" xr:uid="{E916D280-F41E-426E-AEE9-2FAEB0D77DD3}"/>
    <cellStyle name="Currency 9 4 2 4" xfId="28379" xr:uid="{8051681E-434A-4CC0-839B-1C83AB8B180A}"/>
    <cellStyle name="Currency 9 4 3" xfId="8555" xr:uid="{A190634C-8422-4867-A035-D959F6588692}"/>
    <cellStyle name="Currency 9 4 3 2" xfId="19883" xr:uid="{0C4522AA-B72C-4E08-A342-3B46E977CAED}"/>
    <cellStyle name="Currency 9 4 3 2 2" xfId="42539" xr:uid="{A390C2C0-AC7E-4304-A145-C824D5473A0F}"/>
    <cellStyle name="Currency 9 4 3 3" xfId="31211" xr:uid="{275E2C8B-8171-4D37-99E1-EF76706BF4C4}"/>
    <cellStyle name="Currency 9 4 4" xfId="14219" xr:uid="{BF4957F1-F797-40AB-93D6-500A0F6DA573}"/>
    <cellStyle name="Currency 9 4 4 2" xfId="36875" xr:uid="{8EBF8551-152E-4753-A20F-05C3EFC163F1}"/>
    <cellStyle name="Currency 9 4 5" xfId="25547" xr:uid="{8BADD3BC-5245-4073-8154-34BDBC7CD04D}"/>
    <cellStyle name="Currency 9 5" xfId="3075" xr:uid="{CBB9F8E7-6423-496D-9999-92BF84408970}"/>
    <cellStyle name="Currency 9 5 2" xfId="8739" xr:uid="{89AFDC16-25A1-4B50-AD8B-90EBBDCA2C10}"/>
    <cellStyle name="Currency 9 5 2 2" xfId="20067" xr:uid="{6415A852-7FCA-4FC3-A71B-6B8D524A56B0}"/>
    <cellStyle name="Currency 9 5 2 2 2" xfId="42723" xr:uid="{6A7DDAE4-7F26-4BF3-BB1B-7FFBC96F07A1}"/>
    <cellStyle name="Currency 9 5 2 3" xfId="31395" xr:uid="{DA988073-8418-4D7B-A8C5-682D21A32994}"/>
    <cellStyle name="Currency 9 5 3" xfId="14403" xr:uid="{39E31793-D433-4E7A-829A-B2AF7784E579}"/>
    <cellStyle name="Currency 9 5 3 2" xfId="37059" xr:uid="{49F5B61E-065D-4A42-9DE2-5E96D05FBB07}"/>
    <cellStyle name="Currency 9 5 4" xfId="25731" xr:uid="{CA602585-BD32-4955-93CB-AB0DE030AA8A}"/>
    <cellStyle name="Currency 9 6" xfId="5907" xr:uid="{AA1F2D75-9F6F-4E99-925A-D50AEE2C532A}"/>
    <cellStyle name="Currency 9 6 2" xfId="17235" xr:uid="{A1BA4B56-D04E-41CE-B89D-E69389F32562}"/>
    <cellStyle name="Currency 9 6 2 2" xfId="39891" xr:uid="{9524B88D-4DD1-4F9A-A2B6-85A5505DDD6A}"/>
    <cellStyle name="Currency 9 6 3" xfId="28563" xr:uid="{A4621ADD-3078-4968-9644-1DE5123C8D1A}"/>
    <cellStyle name="Currency 9 7" xfId="11571" xr:uid="{8E229E6E-5800-4277-8C91-364D7FF8E6ED}"/>
    <cellStyle name="Currency 9 7 2" xfId="34227" xr:uid="{3F22E542-1198-4CE7-AA74-13EB0A8739DE}"/>
    <cellStyle name="Currency 9 8" xfId="22899" xr:uid="{A7FB0A5F-C218-4726-8C5B-296DBD0BEC3D}"/>
    <cellStyle name="Explanatory Text 2" xfId="34" xr:uid="{5F667627-4849-49A5-A075-C7A9C415F737}"/>
    <cellStyle name="Heading 1 2" xfId="35" xr:uid="{C26E2C0C-ED98-4EAD-8562-C74177057685}"/>
    <cellStyle name="Heading 2 2" xfId="36" xr:uid="{9A8C5816-C305-4913-B7FA-B6AA8216B56B}"/>
    <cellStyle name="Heading 3 2" xfId="37" xr:uid="{78739BFB-ED10-45C6-A282-8E1091D205A4}"/>
    <cellStyle name="Heading 4 2" xfId="38" xr:uid="{6ADDFE62-CFD4-4FD9-86CB-2DADDD21B072}"/>
    <cellStyle name="Hyperlink" xfId="45438" builtinId="8"/>
    <cellStyle name="Input 2" xfId="39" xr:uid="{E5FB5F18-805E-42E5-92CD-EE5B2019FBF7}"/>
    <cellStyle name="Linked Cell 2" xfId="40" xr:uid="{39CD6266-663D-42D7-8C13-54B9784EED0F}"/>
    <cellStyle name="Neutral 2" xfId="41" xr:uid="{9FE9AF13-97BB-4535-9768-945AF6A5DEE9}"/>
    <cellStyle name="Normal" xfId="0" builtinId="0"/>
    <cellStyle name="Normal 10" xfId="45432" xr:uid="{09DBD07A-2C49-4ED1-B7A1-610B77C715DB}"/>
    <cellStyle name="Normal 11" xfId="45433" xr:uid="{83561C77-0E59-4DB2-B1DB-58B79A28FC5D}"/>
    <cellStyle name="Normal 12" xfId="45434" xr:uid="{AE48920C-7BEC-42EB-A065-3D1D46760504}"/>
    <cellStyle name="Normal 13" xfId="45435" xr:uid="{58A9CE57-2397-4419-98B0-176D8350B5F5}"/>
    <cellStyle name="Normal 14" xfId="45436" xr:uid="{659DC74A-7B07-411E-9406-CA558FF2F678}"/>
    <cellStyle name="Normal 15" xfId="45437" xr:uid="{8CF0DEE5-F92A-44BB-B413-5EA75A013E0B}"/>
    <cellStyle name="Normal 16" xfId="1" xr:uid="{CC89158A-347D-4096-A686-EDDDEB0F642C}"/>
    <cellStyle name="Normal 2" xfId="4" xr:uid="{61CE073D-BF85-443D-BEB2-0D4C073562C4}"/>
    <cellStyle name="Normal 2 2" xfId="48" xr:uid="{02E36F63-C763-47BB-A355-7508BDF3FF37}"/>
    <cellStyle name="Normal 2 2 2" xfId="55" xr:uid="{0CD59E15-6872-428B-B02E-3CD340AB443A}"/>
    <cellStyle name="Normal 2 2 2 36" xfId="45372" xr:uid="{07D08E4F-5CC1-4F68-8E00-4A516D270716}"/>
    <cellStyle name="Normal 2 3" xfId="54" xr:uid="{38C238C0-25F9-4B94-914D-7A3F4C2BD2DF}"/>
    <cellStyle name="Normal 2 4" xfId="60" xr:uid="{968BDB15-10AB-448F-AE44-98116D464DC6}"/>
    <cellStyle name="Normal 2 5" xfId="47" xr:uid="{7286C839-8B2B-4B35-BDBE-F64155C459D5}"/>
    <cellStyle name="Normal 2 6" xfId="64" xr:uid="{E1795EA1-B5FE-48BA-96A2-7E80337F347D}"/>
    <cellStyle name="Normal 2 7" xfId="69" xr:uid="{16548D9B-C18C-459E-9A1A-0364E1624958}"/>
    <cellStyle name="Normal 3" xfId="5" xr:uid="{BC3647FF-0569-493D-8599-1541D5B9110F}"/>
    <cellStyle name="Normal 3 2" xfId="56" xr:uid="{D1265006-6059-4325-B4F9-635627831A74}"/>
    <cellStyle name="Normal 3 3" xfId="61" xr:uid="{7547456A-3EBD-4681-ACF9-4956B8736A80}"/>
    <cellStyle name="Normal 3 4" xfId="49" xr:uid="{76A26D2A-C6FB-4CEC-9ACE-B1B38936B2A4}"/>
    <cellStyle name="Normal 3 5" xfId="65" xr:uid="{C40496DD-C32C-4715-B9FA-5ED568F82EA6}"/>
    <cellStyle name="Normal 3 6" xfId="70" xr:uid="{EC76898E-71AB-4E29-B3A8-589E89D554BF}"/>
    <cellStyle name="Normal 4" xfId="6" xr:uid="{921161FA-B265-487A-BCB1-0504A2438B8B}"/>
    <cellStyle name="Normal 4 2" xfId="57" xr:uid="{BAE2C084-D4E7-41D4-959D-A4889C750F8B}"/>
    <cellStyle name="Normal 4 3" xfId="62" xr:uid="{70D4DF68-B479-4546-8C3A-071CF0E3BAE1}"/>
    <cellStyle name="Normal 4 4" xfId="50" xr:uid="{C6C971B6-A893-4771-89BE-6682D007B40B}"/>
    <cellStyle name="Normal 4 5" xfId="66" xr:uid="{4FC8B077-DB6D-4EF7-8F78-8EEF3855C796}"/>
    <cellStyle name="Normal 4 6" xfId="71" xr:uid="{67A2CA82-7BED-4146-9BB2-F1BDAA4B400A}"/>
    <cellStyle name="Normal 5" xfId="51" xr:uid="{42C46E93-20EA-401F-8761-1196F6572A78}"/>
    <cellStyle name="Normal 6" xfId="53" xr:uid="{080CD4A4-2BBC-419C-8EAC-E665C5EAB176}"/>
    <cellStyle name="Normal 6 2" xfId="45373" xr:uid="{BFA9D203-FA70-4BE8-956E-68F87752E701}"/>
    <cellStyle name="Normal 6 3" xfId="45421" xr:uid="{4CBF60BD-6D15-45DC-A231-1A130B98D36A}"/>
    <cellStyle name="Normal 6 4" xfId="45424" xr:uid="{DBA4B2CB-6445-4373-9FC7-008B0BCF7FEA}"/>
    <cellStyle name="Normal 6 5" xfId="45425" xr:uid="{0EFA4314-4FE4-4DB9-8F84-932CA29BF2DF}"/>
    <cellStyle name="Normal 6 6" xfId="45430" xr:uid="{09D22637-D5C3-4558-9E38-38BFD83A7EC9}"/>
    <cellStyle name="Normal 7" xfId="46" xr:uid="{4E41A9FE-776A-4F4A-8C2D-F6C743234116}"/>
    <cellStyle name="Normal 8" xfId="58" xr:uid="{9CE9126D-6802-4AA6-A375-69091FC0736C}"/>
    <cellStyle name="Normal 9" xfId="45431" xr:uid="{2CB00470-D505-44CF-A0AD-A0E81E6FAC81}"/>
    <cellStyle name="Output 2" xfId="42" xr:uid="{2FA0BB40-4865-4864-8E82-CD67AEDA0578}"/>
    <cellStyle name="Title 2" xfId="43" xr:uid="{A258913B-48D1-4273-9A49-228E2BEAB20D}"/>
    <cellStyle name="Total 2" xfId="44" xr:uid="{980EB9E8-E9E2-4E78-AE8F-618F53BC4D1B}"/>
    <cellStyle name="Warning Text 2" xfId="45" xr:uid="{1A796B26-96A7-4533-8CBE-111F6E036448}"/>
    <cellStyle name="Нормален 2" xfId="52" xr:uid="{988A4016-B269-4F2E-8360-E33E3BEF3778}"/>
    <cellStyle name="Нормален 3" xfId="3" xr:uid="{EDAD9358-C3EF-42E1-B866-575736C2BF02}"/>
  </cellStyles>
  <dxfs count="58">
    <dxf>
      <font>
        <b/>
        <i val="0"/>
        <color rgb="FFFF0000"/>
      </font>
    </dxf>
    <dxf>
      <font>
        <color rgb="FF00B050"/>
      </font>
      <fill>
        <patternFill patternType="solid">
          <bgColor theme="9" tint="0.79998168889431442"/>
        </patternFill>
      </fill>
    </dxf>
    <dxf>
      <font>
        <color rgb="FF9C0006"/>
      </font>
      <fill>
        <patternFill patternType="solid">
          <bgColor rgb="FFFECAF7"/>
        </patternFill>
      </fill>
    </dxf>
    <dxf>
      <font>
        <color rgb="FF9C0006"/>
      </font>
    </dxf>
    <dxf>
      <font>
        <color rgb="FF9C0006"/>
      </font>
    </dxf>
    <dxf>
      <font>
        <color rgb="FF9C0006"/>
      </font>
      <fill>
        <patternFill>
          <bgColor rgb="FFFFC7CE"/>
        </patternFill>
      </fill>
    </dxf>
    <dxf>
      <font>
        <b/>
        <i val="0"/>
      </font>
      <fill>
        <patternFill>
          <bgColor rgb="FFFF0000"/>
        </patternFill>
      </fill>
    </dxf>
    <dxf>
      <font>
        <b/>
        <i val="0"/>
        <color rgb="FF00B050"/>
      </font>
    </dxf>
    <dxf>
      <font>
        <color rgb="FF9C0006"/>
      </font>
    </dxf>
    <dxf>
      <font>
        <color rgb="FF9C0006"/>
      </font>
      <fill>
        <patternFill>
          <bgColor rgb="FFFFC7CE"/>
        </patternFill>
      </fill>
    </dxf>
    <dxf>
      <font>
        <b/>
        <i val="0"/>
        <color rgb="FFFF0000"/>
      </font>
    </dxf>
    <dxf>
      <font>
        <color rgb="FF00B050"/>
      </font>
      <fill>
        <patternFill patternType="solid">
          <bgColor theme="9" tint="0.79998168889431442"/>
        </patternFill>
      </fill>
    </dxf>
    <dxf>
      <font>
        <color rgb="FF9C0006"/>
      </font>
      <fill>
        <patternFill patternType="solid">
          <bgColor rgb="FFFECAF7"/>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ECAF7"/>
      <color rgb="FF3854AE"/>
      <color rgb="FFF2A8B8"/>
      <color rgb="FFEA6C87"/>
      <color rgb="FF3366FF"/>
      <color rgb="FF0099FF"/>
      <color rgb="FF6666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f:/r/sites/BG/B01%20%202026/Differences%202026/&#1055;&#1086;&#1076;&#1072;&#1074;&#1072;&#1085;&#1077;%20&#1085;&#1072;%20&#1088;&#1072;&#1079;&#1083;&#1080;&#1082;&#1080;%20&#1074;%20&#1080;&#1085;&#1090;&#1077;&#1088;&#1085;&#1077;&#1090;%20&#1087;&#1086;&#1088;&#1090;&#1072;&#1083;&#1080;%20&#1080;%20&#1089;&#1098;&#1089;%20&#1089;&#1087;&#1077;&#1094;&#1080;&#1072;&#1083;&#1085;&#1080;%20&#1073;&#1083;&#1072;&#1085;&#1082;&#1080;%20&#1087;&#1086;%20&#1084;&#1077;&#1081;&#1083;/&#1044;&#1086;&#1089;&#1090;&#1072;&#1074;&#1095;&#1080;&#1094;&#1080;%20&#1087;&#1086;%20&#1084;&#1077;&#1081;&#1083;&#1072;,%20&#1085;&#1086;%20&#1089;%20&#1090;&#1077;&#1093;&#1085;&#1080;%20&#1073;&#1083;&#1072;&#1085;&#1082;&#1080;/TYC%20-%20&#1087;&#1086;%20&#1084;&#1077;&#1081;&#1083;&#1072;,%20&#1085;&#1086;%20&#1089;&#1098;&#1089;%20&#1089;&#1087;&#1077;&#1094;&#1080;&#1072;&#1083;&#1085;&#1072;%20&#1073;&#1083;&#1072;&#1085;&#1082;&#1072;?csf=1&amp;web=1&amp;e=ZTzzdh" TargetMode="External"/><Relationship Id="rId13" Type="http://schemas.openxmlformats.org/officeDocument/2006/relationships/hyperlink" Target="https://teccom-portal.tecalliance.net/returns/claimlist" TargetMode="External"/><Relationship Id="rId3" Type="http://schemas.openxmlformats.org/officeDocument/2006/relationships/hyperlink" Target="../../../../:f:/r/sites/BG/B01%20%202026/Differences%202026/&#1055;&#1086;&#1076;&#1072;&#1074;&#1072;&#1085;&#1077;%20&#1085;&#1072;%20&#1088;&#1072;&#1079;&#1083;&#1080;&#1082;&#1080;%20&#1074;%20&#1080;&#1085;&#1090;&#1077;&#1088;&#1085;&#1077;&#1090;%20&#1087;&#1086;&#1088;&#1090;&#1072;&#1083;&#1080;%20&#1080;%20&#1089;&#1098;&#1089;%20&#1089;&#1087;&#1077;&#1094;&#1080;&#1072;&#1083;&#1085;&#1080;%20&#1073;&#1083;&#1072;&#1085;&#1082;&#1080;%20&#1087;&#1086;%20&#1084;&#1077;&#1081;&#1083;/&#1044;&#1086;&#1089;&#1090;&#1072;&#1074;&#1095;&#1080;&#1094;&#1080;%20&#1087;&#1086;%20&#1084;&#1077;&#1081;&#1083;&#1072;,%20&#1085;&#1086;%20&#1089;%20&#1090;&#1077;&#1093;&#1085;&#1080;%20&#1073;&#1083;&#1072;&#1085;&#1082;&#1080;/MARELLI%20-%20&#1087;&#1086;%20&#1084;&#1077;&#1081;&#1083;&#1072;,%20&#1085;&#1086;%20&#1089;&#1098;&#1089;%20&#1089;&#1087;&#1077;&#1094;&#1080;&#1072;&#1083;&#1085;&#1072;%20&#1073;&#1083;&#1072;&#1085;&#1082;&#1072;?csf=1&amp;web=1&amp;e=eCcZVJ" TargetMode="External"/><Relationship Id="rId7" Type="http://schemas.openxmlformats.org/officeDocument/2006/relationships/hyperlink" Target="https://login.tecalliance.net/oauth2/default/v1/authorize?client_id=0oa16aalpeptgwJ0Z417&amp;code_challenge=m48TzQUchDs5DlTOmuibMizSpadFiUeaPj7E_Enb7X0&amp;code_challenge_method=S256&amp;nonce=INwGYIappw35gBJhyLAqrjQUqYqNSOkDHPIdwbHEFZn5JAeWIHE2MIPRNLhdEDSl&amp;redirect_uri=https%3A%2F%2Fteccom-portal.tecalliance.net%2Fcallback&amp;response_type=code&amp;state=4bE0IcFalDGHLHu7zGk7BszKlajKifytUEVQhqlA31h5aqBTIEWuMNGnFsO1ciRf&amp;scope=openid%20profile%20email" TargetMode="External"/><Relationship Id="rId12" Type="http://schemas.openxmlformats.org/officeDocument/2006/relationships/hyperlink" Target="https://teccom-portal.tecalliance.net/returns/claimlist" TargetMode="External"/><Relationship Id="rId2" Type="http://schemas.openxmlformats.org/officeDocument/2006/relationships/hyperlink" Target="../../../../:f:/r/sites/BG/B01%20%202026/Differences%202026/&#1055;&#1086;&#1076;&#1072;&#1074;&#1072;&#1085;&#1077;%20&#1085;&#1072;%20&#1088;&#1072;&#1079;&#1083;&#1080;&#1082;&#1080;%20&#1074;%20&#1080;&#1085;&#1090;&#1077;&#1088;&#1085;&#1077;&#1090;%20&#1087;&#1086;&#1088;&#1090;&#1072;&#1083;&#1080;%20&#1080;%20&#1089;&#1098;&#1089;%20&#1089;&#1087;&#1077;&#1094;&#1080;&#1072;&#1083;&#1085;&#1080;%20&#1073;&#1083;&#1072;&#1085;&#1082;&#1080;%20&#1087;&#1086;%20&#1084;&#1077;&#1081;&#1083;/&#1044;&#1086;&#1089;&#1090;&#1072;&#1074;&#1095;&#1080;&#1094;&#1080;%20&#1087;&#1086;%20&#1084;&#1077;&#1081;&#1083;&#1072;,%20&#1085;&#1086;%20&#1089;%20&#1090;&#1077;&#1093;&#1085;&#1080;%20&#1073;&#1083;&#1072;&#1085;&#1082;&#1080;/CONTITECH?csf=1&amp;web=1&amp;e=O3fdy0" TargetMode="External"/><Relationship Id="rId1" Type="http://schemas.openxmlformats.org/officeDocument/2006/relationships/hyperlink" Target="file:///\\intercars.local\data\BG\Public\Logistics\_DDD_direct_deliveries_discrepancies\Differences%20B01_2026.xlsm" TargetMode="External"/><Relationship Id="rId6" Type="http://schemas.openxmlformats.org/officeDocument/2006/relationships/hyperlink" Target="../../../../:f:/r/sites/BG/B01%20%202026/Differences%202026/&#1055;&#1086;&#1076;&#1072;&#1074;&#1072;&#1085;&#1077;%20&#1085;&#1072;%20&#1088;&#1072;&#1079;&#1083;&#1080;&#1082;&#1080;%20&#1074;%20&#1080;&#1085;&#1090;&#1077;&#1088;&#1085;&#1077;&#1090;%20&#1087;&#1086;&#1088;&#1090;&#1072;&#1083;&#1080;%20&#1080;%20&#1089;&#1098;&#1089;%20&#1089;&#1087;&#1077;&#1094;&#1080;&#1072;&#1083;&#1085;&#1080;%20&#1073;&#1083;&#1072;&#1085;&#1082;&#1080;%20&#1087;&#1086;%20&#1084;&#1077;&#1081;&#1083;/&#1044;&#1086;&#1089;&#1090;&#1072;&#1074;&#1095;&#1080;&#1094;&#1080;%20&#1087;&#1086;%20&#1084;&#1077;&#1081;&#1083;&#1072;,%20&#1085;&#1086;%20&#1089;%20&#1090;&#1077;&#1093;&#1085;&#1080;%20&#1073;&#1083;&#1072;&#1085;&#1082;&#1080;/TYC%20-%20&#1087;&#1086;%20&#1084;&#1077;&#1081;&#1083;&#1072;,%20&#1085;&#1086;%20&#1089;&#1098;&#1089;%20&#1089;&#1087;&#1077;&#1094;&#1080;&#1072;&#1083;&#1085;&#1072;%20&#1073;&#1083;&#1072;&#1085;&#1082;&#1072;?csf=1&amp;web=1&amp;e=iqZLu0" TargetMode="External"/><Relationship Id="rId11" Type="http://schemas.openxmlformats.org/officeDocument/2006/relationships/hyperlink" Target="../../../../:f:/r/sites/BG/B01%20%202026/Differences%202026/&#1055;&#1086;&#1076;&#1072;&#1074;&#1072;&#1085;&#1077;%20&#1085;&#1072;%20&#1088;&#1072;&#1079;&#1083;&#1080;&#1082;&#1080;%20&#1074;%20&#1080;&#1085;&#1090;&#1077;&#1088;&#1085;&#1077;&#1090;%20&#1087;&#1086;&#1088;&#1090;&#1072;&#1083;&#1080;%20&#1080;%20&#1089;&#1098;&#1089;%20&#1089;&#1087;&#1077;&#1094;&#1080;&#1072;&#1083;&#1085;&#1080;%20&#1073;&#1083;&#1072;&#1085;&#1082;&#1080;%20&#1087;&#1086;%20&#1084;&#1077;&#1081;&#1083;/&#1044;&#1086;&#1089;&#1090;&#1072;&#1074;&#1095;&#1080;&#1094;&#1080;%20&#1087;&#1086;%20&#1084;&#1077;&#1081;&#1083;&#1072;,%20&#1085;&#1086;%20&#1089;%20&#1090;&#1077;&#1093;&#1085;&#1080;%20&#1073;&#1083;&#1072;&#1085;&#1082;&#1080;/DUBHE%20-%20&#1087;&#1086;%20&#1084;&#1077;&#1081;&#1083;&#1072;,%20&#1085;&#1086;%20&#1089;&#1098;&#1089;%20&#1089;&#1087;&#1077;&#1094;&#1080;&#1072;&#1083;&#1085;&#1072;%20&#1073;&#1083;&#1072;&#1085;&#1082;&#1072;?csf=1&amp;web=1&amp;e=AdKhzG" TargetMode="External"/><Relationship Id="rId5" Type="http://schemas.openxmlformats.org/officeDocument/2006/relationships/hyperlink" Target="../../../../:f:/r/sites/BG/B01%20%202026/Differences%202026/&#1055;&#1086;&#1076;&#1072;&#1074;&#1072;&#1085;&#1077;%20&#1085;&#1072;%20&#1088;&#1072;&#1079;&#1083;&#1080;&#1082;&#1080;%20&#1074;%20&#1080;&#1085;&#1090;&#1077;&#1088;&#1085;&#1077;&#1090;%20&#1087;&#1086;&#1088;&#1090;&#1072;&#1083;&#1080;%20&#1080;%20&#1089;&#1098;&#1089;%20&#1089;&#1087;&#1077;&#1094;&#1080;&#1072;&#1083;&#1085;&#1080;%20&#1073;&#1083;&#1072;&#1085;&#1082;&#1080;%20&#1087;&#1086;%20&#1084;&#1077;&#1081;&#1083;/&#1044;&#1086;&#1089;&#1090;&#1072;&#1074;&#1095;&#1080;&#1094;&#1080;%20&#1087;&#1086;%20&#1084;&#1077;&#1081;&#1083;&#1072;,%20&#1085;&#1086;%20&#1089;%20&#1090;&#1077;&#1093;&#1085;&#1080;%20&#1073;&#1083;&#1072;&#1085;&#1082;&#1080;/FRECCIA%20-%20&#1087;&#1086;%20&#1084;&#1077;&#1081;&#1083;&#1072;,%20&#1085;&#1086;%20&#1089;&#1098;&#1089;%20&#1089;&#1087;&#1077;&#1094;&#1080;&#1072;&#1083;&#1085;&#1072;%20&#1073;&#1083;&#1072;&#1085;&#1082;&#1072;?csf=1&amp;web=1&amp;e=wXihr5" TargetMode="External"/><Relationship Id="rId10" Type="http://schemas.openxmlformats.org/officeDocument/2006/relationships/hyperlink" Target="../../../../:f:/r/sites/BG/B01%20%202026/Differences%202026/&#1055;&#1086;&#1076;&#1072;&#1074;&#1072;&#1085;&#1077;%20&#1085;&#1072;%20&#1088;&#1072;&#1079;&#1083;&#1080;&#1082;&#1080;%20&#1074;%20&#1080;&#1085;&#1090;&#1077;&#1088;&#1085;&#1077;&#1090;%20&#1087;&#1086;&#1088;&#1090;&#1072;&#1083;&#1080;%20&#1080;%20&#1089;&#1098;&#1089;%20&#1089;&#1087;&#1077;&#1094;&#1080;&#1072;&#1083;&#1085;&#1080;%20&#1073;&#1083;&#1072;&#1085;&#1082;&#1080;%20&#1087;&#1086;%20&#1084;&#1077;&#1081;&#1083;/&#1044;&#1086;&#1089;&#1090;&#1072;&#1074;&#1095;&#1080;&#1094;&#1080;%20&#1087;&#1086;%20&#1084;&#1077;&#1081;&#1083;&#1072;,%20&#1085;&#1086;%20&#1089;%20&#1090;&#1077;&#1093;&#1085;&#1080;%20&#1073;&#1083;&#1072;&#1085;&#1082;&#1080;/DE_GA%20-%20&#1087;&#1086;%20&#1084;&#1077;&#1081;&#1083;&#1072;,%20&#1085;&#1086;%20&#1089;&#1098;&#1089;%20&#1089;&#1087;&#1077;&#1094;&#1080;&#1072;&#1083;&#1085;&#1072;%20&#1073;&#1083;&#1072;&#1085;&#1082;&#1072;?csf=1&amp;web=1&amp;e=08B2IB" TargetMode="External"/><Relationship Id="rId4" Type="http://schemas.openxmlformats.org/officeDocument/2006/relationships/hyperlink" Target="../../../../:f:/r/sites/BG/B01%20%202026/Differences%202026/&#1055;&#1086;&#1076;&#1072;&#1074;&#1072;&#1085;&#1077;%20&#1085;&#1072;%20&#1088;&#1072;&#1079;&#1083;&#1080;&#1082;&#1080;%20&#1074;%20&#1080;&#1085;&#1090;&#1077;&#1088;&#1085;&#1077;&#1090;%20&#1087;&#1086;&#1088;&#1090;&#1072;&#1083;&#1080;%20&#1080;%20&#1089;&#1098;&#1089;%20&#1089;&#1087;&#1077;&#1094;&#1080;&#1072;&#1083;&#1085;&#1080;%20&#1073;&#1083;&#1072;&#1085;&#1082;&#1080;%20&#1087;&#1086;%20&#1084;&#1077;&#1081;&#1083;/&#1044;&#1086;&#1089;&#1090;&#1072;&#1074;&#1095;&#1080;&#1094;&#1080;%20&#1087;&#1086;%20&#1084;&#1077;&#1081;&#1083;&#1072;,%20&#1085;&#1086;%20&#1089;%20&#1090;&#1077;&#1093;&#1085;&#1080;%20&#1073;&#1083;&#1072;&#1085;&#1082;&#1080;/PHINIA%20-%20Delphi-&#1087;&#1086;%20&#1084;&#1077;&#1081;&#1083;&#1072;,%20&#1085;&#1086;%20&#1089;&#1098;&#1089;%20&#1089;&#1087;&#1077;&#1094;&#1080;&#1072;&#1083;&#1085;&#1072;%20&#1073;&#1083;&#1072;&#1085;&#1082;&#1072;?csf=1&amp;web=1&amp;e=ApOjx7" TargetMode="External"/><Relationship Id="rId9" Type="http://schemas.openxmlformats.org/officeDocument/2006/relationships/hyperlink" Target="../../../../:f:/r/sites/BG/B01%20%202026/Differences%202026/&#1055;&#1086;&#1076;&#1072;&#1074;&#1072;&#1085;&#1077;%20&#1085;&#1072;%20&#1088;&#1072;&#1079;&#1083;&#1080;&#1082;&#1080;%20&#1074;%20&#1080;&#1085;&#1090;&#1077;&#1088;&#1085;&#1077;&#1090;%20&#1087;&#1086;&#1088;&#1090;&#1072;&#1083;&#1080;%20&#1080;%20&#1089;&#1098;&#1089;%20&#1089;&#1087;&#1077;&#1094;&#1080;&#1072;&#1083;&#1085;&#1080;%20&#1073;&#1083;&#1072;&#1085;&#1082;&#1080;%20&#1087;&#1086;%20&#1084;&#1077;&#1081;&#1083;/&#1044;&#1086;&#1089;&#1090;&#1072;&#1074;&#1095;&#1080;&#1094;&#1080;%20&#1087;&#1086;%20&#1084;&#1077;&#1081;&#1083;&#1072;,%20&#1085;&#1086;%20&#1089;%20&#1090;&#1077;&#1093;&#1085;&#1080;%20&#1073;&#1083;&#1072;&#1085;&#1082;&#1080;/DE_GA%20-%20&#1087;&#1086;%20&#1084;&#1077;&#1081;&#1083;&#1072;,%20&#1085;&#1086;%20&#1089;&#1098;&#1089;%20&#1089;&#1087;&#1077;&#1094;&#1080;&#1072;&#1083;&#1085;&#1072;%20&#1073;&#1083;&#1072;&#1085;&#1082;&#1072;?csf=1&amp;web=1&amp;e=CEOjH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2A8B8"/>
  </sheetPr>
  <dimension ref="A1:AP2446"/>
  <sheetViews>
    <sheetView tabSelected="1" zoomScale="70" zoomScaleNormal="70" workbookViewId="0">
      <pane ySplit="1" topLeftCell="A1885" activePane="bottomLeft" state="frozen"/>
      <selection pane="bottomLeft" activeCell="F1905" sqref="F1905"/>
    </sheetView>
  </sheetViews>
  <sheetFormatPr defaultRowHeight="13.95" customHeight="1" x14ac:dyDescent="0.3"/>
  <cols>
    <col min="1" max="1" width="3.88671875" customWidth="1"/>
    <col min="2" max="2" width="27.88671875" customWidth="1"/>
    <col min="3" max="3" width="12.33203125" bestFit="1" customWidth="1"/>
    <col min="4" max="4" width="8.6640625" style="311" customWidth="1"/>
    <col min="5" max="5" width="17.6640625" customWidth="1"/>
    <col min="6" max="6" width="10.5546875" customWidth="1"/>
    <col min="7" max="7" width="20.33203125" customWidth="1"/>
    <col min="8" max="8" width="15.33203125" customWidth="1"/>
    <col min="9" max="9" width="19.33203125" customWidth="1"/>
    <col min="10" max="10" width="11.33203125" customWidth="1"/>
    <col min="11" max="11" width="18.6640625" customWidth="1"/>
    <col min="12" max="12" width="1.5546875" customWidth="1"/>
    <col min="14" max="16" width="9.33203125" customWidth="1"/>
    <col min="17" max="17" width="12.109375" customWidth="1"/>
    <col min="18" max="18" width="16.109375" customWidth="1"/>
    <col min="19" max="19" width="18" customWidth="1"/>
    <col min="20" max="20" width="12.5546875" customWidth="1"/>
    <col min="21" max="21" width="17.109375" style="300" customWidth="1"/>
    <col min="22" max="22" width="19.88671875" style="300" customWidth="1"/>
    <col min="23" max="23" width="12.109375" customWidth="1"/>
    <col min="24" max="24" width="15.33203125" style="300" customWidth="1"/>
    <col min="25" max="26" width="8.88671875" customWidth="1"/>
    <col min="27" max="27" width="7.6640625" customWidth="1"/>
    <col min="28" max="28" width="12.33203125" customWidth="1"/>
    <col min="29" max="29" width="44.33203125" customWidth="1"/>
    <col min="30" max="30" width="10.33203125" customWidth="1"/>
    <col min="31" max="31" width="12.33203125" customWidth="1"/>
    <col min="32" max="32" width="4.6640625" customWidth="1"/>
    <col min="33" max="33" width="14.5546875" customWidth="1"/>
    <col min="34" max="34" width="14.33203125" bestFit="1" customWidth="1"/>
    <col min="35" max="35" width="28.5546875" bestFit="1" customWidth="1"/>
    <col min="36" max="39" width="0" hidden="1" customWidth="1"/>
    <col min="40" max="40" width="11.33203125" customWidth="1"/>
  </cols>
  <sheetData>
    <row r="1" spans="1:42" s="320" customFormat="1" ht="43.2" customHeight="1" x14ac:dyDescent="0.3">
      <c r="A1" s="312" t="s">
        <v>0</v>
      </c>
      <c r="B1" s="312" t="s">
        <v>1</v>
      </c>
      <c r="C1" s="312" t="s">
        <v>2</v>
      </c>
      <c r="D1" s="312" t="s">
        <v>3</v>
      </c>
      <c r="E1" s="313" t="s">
        <v>4</v>
      </c>
      <c r="F1" s="313" t="s">
        <v>5</v>
      </c>
      <c r="G1" s="313" t="s">
        <v>6</v>
      </c>
      <c r="H1" s="312" t="s">
        <v>7</v>
      </c>
      <c r="I1" s="313" t="s">
        <v>8</v>
      </c>
      <c r="J1" s="314" t="s">
        <v>9</v>
      </c>
      <c r="K1" s="313" t="s">
        <v>10</v>
      </c>
      <c r="L1" s="313" t="s">
        <v>11</v>
      </c>
      <c r="M1" s="313" t="s">
        <v>12</v>
      </c>
      <c r="N1" s="312" t="s">
        <v>13</v>
      </c>
      <c r="O1" s="312" t="s">
        <v>14</v>
      </c>
      <c r="P1" s="315" t="s">
        <v>15</v>
      </c>
      <c r="Q1" s="312" t="s">
        <v>16</v>
      </c>
      <c r="R1" s="312" t="s">
        <v>17</v>
      </c>
      <c r="S1" s="316" t="s">
        <v>18</v>
      </c>
      <c r="T1" s="314" t="s">
        <v>19</v>
      </c>
      <c r="U1" s="317" t="s">
        <v>20</v>
      </c>
      <c r="V1" s="313" t="s">
        <v>21</v>
      </c>
      <c r="W1" s="314" t="s">
        <v>22</v>
      </c>
      <c r="X1" s="322" t="s">
        <v>23</v>
      </c>
      <c r="Y1" s="312" t="s">
        <v>24</v>
      </c>
      <c r="Z1" s="312" t="s">
        <v>25</v>
      </c>
      <c r="AA1" s="318" t="s">
        <v>26</v>
      </c>
      <c r="AB1" s="312" t="s">
        <v>27</v>
      </c>
      <c r="AC1" s="319" t="s">
        <v>28</v>
      </c>
      <c r="AD1" s="313" t="s">
        <v>29</v>
      </c>
      <c r="AE1" s="314" t="s">
        <v>30</v>
      </c>
      <c r="AF1" s="312" t="s">
        <v>31</v>
      </c>
      <c r="AG1" s="312" t="s">
        <v>32</v>
      </c>
      <c r="AH1" s="312" t="s">
        <v>33</v>
      </c>
      <c r="AI1" s="312" t="s">
        <v>34</v>
      </c>
      <c r="AJ1" s="312" t="s">
        <v>35</v>
      </c>
      <c r="AK1" s="312" t="s">
        <v>35</v>
      </c>
      <c r="AL1" s="312" t="s">
        <v>36</v>
      </c>
      <c r="AM1" s="312" t="s">
        <v>37</v>
      </c>
      <c r="AN1" s="314" t="s">
        <v>38</v>
      </c>
      <c r="AO1" s="312" t="s">
        <v>39</v>
      </c>
      <c r="AP1" s="312" t="s">
        <v>40</v>
      </c>
    </row>
    <row r="2" spans="1:42" ht="13.95" customHeight="1" x14ac:dyDescent="0.3">
      <c r="A2" s="19" t="s">
        <v>41</v>
      </c>
      <c r="B2" s="20" t="s">
        <v>42</v>
      </c>
      <c r="C2" s="19" t="s">
        <v>43</v>
      </c>
      <c r="D2" s="310">
        <f>IFERROR(HYPERLINK(INDEX(вендори!F:F,MATCH(C2,вендори!A:A,0)),INDEX(вендори!F:F,MATCH(C2,вендори!A:A,0))),"")</f>
        <v>0</v>
      </c>
      <c r="E2" s="21" t="s">
        <v>44</v>
      </c>
      <c r="F2" s="21" t="s">
        <v>45</v>
      </c>
      <c r="G2" s="21" t="s">
        <v>46</v>
      </c>
      <c r="H2" s="21" t="s">
        <v>47</v>
      </c>
      <c r="I2" s="21" t="s">
        <v>44</v>
      </c>
      <c r="J2" s="39">
        <v>45952</v>
      </c>
      <c r="K2" s="21" t="s">
        <v>48</v>
      </c>
      <c r="L2" s="21" t="s">
        <v>49</v>
      </c>
      <c r="M2" s="91" t="s">
        <v>50</v>
      </c>
      <c r="N2" s="19">
        <v>0</v>
      </c>
      <c r="O2" s="19">
        <v>8</v>
      </c>
      <c r="P2" s="66">
        <v>8</v>
      </c>
      <c r="Q2" s="96" t="s">
        <v>51</v>
      </c>
      <c r="R2" s="55">
        <v>272.16000000000003</v>
      </c>
      <c r="S2" s="30">
        <v>532.29869280000003</v>
      </c>
      <c r="T2" s="34">
        <v>45972</v>
      </c>
      <c r="U2" s="61" t="s">
        <v>52</v>
      </c>
      <c r="V2" s="292" t="s">
        <v>49</v>
      </c>
      <c r="W2" s="22" t="s">
        <v>49</v>
      </c>
      <c r="X2" s="231" t="s">
        <v>49</v>
      </c>
      <c r="Y2" s="19" t="s">
        <v>49</v>
      </c>
      <c r="Z2" s="19" t="s">
        <v>49</v>
      </c>
      <c r="AA2" s="42" t="s">
        <v>49</v>
      </c>
      <c r="AB2" s="43" t="s">
        <v>49</v>
      </c>
      <c r="AC2" s="24" t="s">
        <v>49</v>
      </c>
      <c r="AD2" s="47" t="s">
        <v>49</v>
      </c>
      <c r="AE2" s="22">
        <v>45965</v>
      </c>
      <c r="AF2" s="31">
        <v>6</v>
      </c>
      <c r="AG2" s="19" t="s">
        <v>49</v>
      </c>
      <c r="AH2" s="19" t="s">
        <v>49</v>
      </c>
      <c r="AI2" s="19" t="s">
        <v>53</v>
      </c>
      <c r="AJ2" s="31"/>
      <c r="AK2" s="31"/>
      <c r="AL2" s="28"/>
      <c r="AM2" s="19"/>
      <c r="AN2" s="67">
        <v>45758</v>
      </c>
      <c r="AO2" s="19">
        <v>16128</v>
      </c>
      <c r="AP2" s="19">
        <v>7195</v>
      </c>
    </row>
    <row r="3" spans="1:42" ht="13.95" customHeight="1" x14ac:dyDescent="0.3">
      <c r="A3" s="2" t="s">
        <v>41</v>
      </c>
      <c r="B3" s="13" t="s">
        <v>54</v>
      </c>
      <c r="C3" s="2" t="s">
        <v>55</v>
      </c>
      <c r="D3" s="310">
        <f>IFERROR(HYPERLINK(INDEX(вендори!F:F,MATCH(C3,вендори!A:A,0)),INDEX(вендори!F:F,MATCH(C3,вендори!A:A,0))),"")</f>
        <v>0</v>
      </c>
      <c r="E3" s="3" t="s">
        <v>56</v>
      </c>
      <c r="F3" s="3" t="s">
        <v>57</v>
      </c>
      <c r="G3" s="3" t="s">
        <v>58</v>
      </c>
      <c r="H3" s="3" t="s">
        <v>59</v>
      </c>
      <c r="I3" s="83" t="s">
        <v>56</v>
      </c>
      <c r="J3" s="38">
        <v>45946</v>
      </c>
      <c r="K3" s="3" t="s">
        <v>60</v>
      </c>
      <c r="L3" s="3" t="s">
        <v>60</v>
      </c>
      <c r="M3" s="86">
        <v>7.77</v>
      </c>
      <c r="N3" s="2">
        <v>12</v>
      </c>
      <c r="O3" s="2">
        <v>6</v>
      </c>
      <c r="P3" s="76">
        <v>-6</v>
      </c>
      <c r="Q3" s="97" t="s">
        <v>61</v>
      </c>
      <c r="R3" s="53">
        <v>-46.62</v>
      </c>
      <c r="S3" s="27">
        <v>-91.180794599999999</v>
      </c>
      <c r="T3" s="18">
        <v>45972</v>
      </c>
      <c r="U3" s="62" t="s">
        <v>62</v>
      </c>
      <c r="V3" s="6" t="s">
        <v>63</v>
      </c>
      <c r="W3" s="14">
        <v>45975</v>
      </c>
      <c r="X3" s="323" t="s">
        <v>49</v>
      </c>
      <c r="Y3" s="2" t="s">
        <v>49</v>
      </c>
      <c r="Z3" s="2" t="s">
        <v>49</v>
      </c>
      <c r="AA3" s="25" t="s">
        <v>49</v>
      </c>
      <c r="AB3" s="44" t="s">
        <v>49</v>
      </c>
      <c r="AC3" s="11" t="s">
        <v>49</v>
      </c>
      <c r="AD3" s="26" t="s">
        <v>49</v>
      </c>
      <c r="AE3" s="14">
        <v>45960</v>
      </c>
      <c r="AF3" s="4">
        <v>9</v>
      </c>
      <c r="AG3" s="2" t="s">
        <v>64</v>
      </c>
      <c r="AH3" s="2" t="s">
        <v>65</v>
      </c>
      <c r="AI3" s="2" t="s">
        <v>66</v>
      </c>
      <c r="AJ3" s="1"/>
      <c r="AK3" s="1"/>
      <c r="AL3" s="1"/>
      <c r="AM3" s="1"/>
      <c r="AN3" s="88">
        <v>45788</v>
      </c>
      <c r="AO3" s="2">
        <v>16178</v>
      </c>
      <c r="AP3" s="2">
        <v>7093</v>
      </c>
    </row>
    <row r="4" spans="1:42" ht="13.95" customHeight="1" x14ac:dyDescent="0.3">
      <c r="A4" s="80" t="s">
        <v>41</v>
      </c>
      <c r="B4" s="80" t="s">
        <v>67</v>
      </c>
      <c r="C4" s="80" t="s">
        <v>68</v>
      </c>
      <c r="D4" s="310">
        <f>IFERROR(HYPERLINK(INDEX(вендори!F:F,MATCH(C4,вендори!A:A,0)),INDEX(вендори!F:F,MATCH(C4,вендори!A:A,0))),"")</f>
        <v>0</v>
      </c>
      <c r="E4" s="250" t="s">
        <v>69</v>
      </c>
      <c r="F4" s="250" t="s">
        <v>70</v>
      </c>
      <c r="G4" s="250" t="s">
        <v>71</v>
      </c>
      <c r="H4" s="250" t="s">
        <v>72</v>
      </c>
      <c r="I4" s="251" t="s">
        <v>72</v>
      </c>
      <c r="J4" s="252">
        <v>45950</v>
      </c>
      <c r="K4" s="250" t="s">
        <v>71</v>
      </c>
      <c r="L4" s="250">
        <v>0</v>
      </c>
      <c r="M4" s="253">
        <v>8.84</v>
      </c>
      <c r="N4" s="80">
        <v>4</v>
      </c>
      <c r="O4" s="80">
        <v>0</v>
      </c>
      <c r="P4" s="254">
        <v>-4</v>
      </c>
      <c r="Q4" s="255" t="s">
        <v>61</v>
      </c>
      <c r="R4" s="256">
        <v>-35.36</v>
      </c>
      <c r="S4" s="257">
        <v>-69.158148799999992</v>
      </c>
      <c r="T4" s="258">
        <v>45972</v>
      </c>
      <c r="U4" s="259" t="s">
        <v>73</v>
      </c>
      <c r="V4" s="251" t="s">
        <v>49</v>
      </c>
      <c r="W4" s="258" t="s">
        <v>49</v>
      </c>
      <c r="X4" s="264" t="s">
        <v>49</v>
      </c>
      <c r="Y4" s="80" t="s">
        <v>49</v>
      </c>
      <c r="Z4" s="80" t="s">
        <v>49</v>
      </c>
      <c r="AA4" s="261" t="s">
        <v>49</v>
      </c>
      <c r="AB4" s="262" t="s">
        <v>49</v>
      </c>
      <c r="AC4" s="263" t="s">
        <v>49</v>
      </c>
      <c r="AD4" s="264" t="s">
        <v>49</v>
      </c>
      <c r="AE4" s="258">
        <v>45966</v>
      </c>
      <c r="AF4" s="31">
        <v>5</v>
      </c>
      <c r="AG4" s="80" t="s">
        <v>74</v>
      </c>
      <c r="AH4" s="80" t="s">
        <v>75</v>
      </c>
      <c r="AI4" s="80" t="s">
        <v>76</v>
      </c>
      <c r="AJ4" s="80"/>
      <c r="AK4" s="80"/>
      <c r="AL4" s="265"/>
      <c r="AM4" s="80"/>
      <c r="AN4" s="266">
        <v>45911</v>
      </c>
      <c r="AO4" s="80">
        <v>16392</v>
      </c>
      <c r="AP4" s="80">
        <v>7296</v>
      </c>
    </row>
    <row r="5" spans="1:42" ht="13.95" customHeight="1" x14ac:dyDescent="0.3">
      <c r="A5" s="80" t="s">
        <v>41</v>
      </c>
      <c r="B5" s="80" t="s">
        <v>67</v>
      </c>
      <c r="C5" s="80" t="s">
        <v>68</v>
      </c>
      <c r="D5" s="310">
        <f>IFERROR(HYPERLINK(INDEX(вендори!F:F,MATCH(C5,вендори!A:A,0)),INDEX(вендори!F:F,MATCH(C5,вендори!A:A,0))),"")</f>
        <v>0</v>
      </c>
      <c r="E5" s="250" t="s">
        <v>69</v>
      </c>
      <c r="F5" s="250" t="s">
        <v>77</v>
      </c>
      <c r="G5" s="250" t="s">
        <v>78</v>
      </c>
      <c r="H5" s="250" t="s">
        <v>72</v>
      </c>
      <c r="I5" s="251" t="s">
        <v>72</v>
      </c>
      <c r="J5" s="252">
        <v>45950</v>
      </c>
      <c r="K5" s="250" t="s">
        <v>79</v>
      </c>
      <c r="L5" s="250" t="s">
        <v>80</v>
      </c>
      <c r="M5" s="253">
        <v>8.84</v>
      </c>
      <c r="N5" s="80">
        <v>50</v>
      </c>
      <c r="O5" s="80">
        <v>54</v>
      </c>
      <c r="P5" s="254">
        <v>4</v>
      </c>
      <c r="Q5" s="255" t="s">
        <v>51</v>
      </c>
      <c r="R5" s="256">
        <v>35.36</v>
      </c>
      <c r="S5" s="257">
        <v>69.158148799999992</v>
      </c>
      <c r="T5" s="258">
        <v>45972</v>
      </c>
      <c r="U5" s="259" t="s">
        <v>73</v>
      </c>
      <c r="V5" s="251" t="s">
        <v>49</v>
      </c>
      <c r="W5" s="258" t="s">
        <v>49</v>
      </c>
      <c r="X5" s="264" t="s">
        <v>49</v>
      </c>
      <c r="Y5" s="80" t="s">
        <v>49</v>
      </c>
      <c r="Z5" s="80" t="s">
        <v>49</v>
      </c>
      <c r="AA5" s="261" t="s">
        <v>49</v>
      </c>
      <c r="AB5" s="262" t="s">
        <v>49</v>
      </c>
      <c r="AC5" s="263" t="s">
        <v>49</v>
      </c>
      <c r="AD5" s="264" t="s">
        <v>49</v>
      </c>
      <c r="AE5" s="258">
        <v>45966</v>
      </c>
      <c r="AF5" s="31">
        <v>5</v>
      </c>
      <c r="AG5" s="80" t="s">
        <v>74</v>
      </c>
      <c r="AH5" s="80" t="s">
        <v>75</v>
      </c>
      <c r="AI5" s="80" t="s">
        <v>81</v>
      </c>
      <c r="AJ5" s="80"/>
      <c r="AK5" s="80"/>
      <c r="AL5" s="265"/>
      <c r="AM5" s="80"/>
      <c r="AN5" s="266">
        <v>45911</v>
      </c>
      <c r="AO5" s="80">
        <v>16393</v>
      </c>
      <c r="AP5" s="80">
        <v>7296</v>
      </c>
    </row>
    <row r="6" spans="1:42" ht="13.95" customHeight="1" x14ac:dyDescent="0.3">
      <c r="A6" s="2" t="s">
        <v>41</v>
      </c>
      <c r="B6" s="13" t="s">
        <v>82</v>
      </c>
      <c r="C6" s="2" t="s">
        <v>83</v>
      </c>
      <c r="D6" s="310">
        <f>IFERROR(HYPERLINK(INDEX(вендори!F:F,MATCH(C6,вендори!A:A,0)),INDEX(вендори!F:F,MATCH(C6,вендори!A:A,0))),"")</f>
        <v>0</v>
      </c>
      <c r="E6" s="3" t="s">
        <v>84</v>
      </c>
      <c r="F6" s="3" t="s">
        <v>85</v>
      </c>
      <c r="G6" s="3" t="s">
        <v>86</v>
      </c>
      <c r="H6" s="3" t="s">
        <v>87</v>
      </c>
      <c r="I6" s="83" t="s">
        <v>84</v>
      </c>
      <c r="J6" s="38">
        <v>45950</v>
      </c>
      <c r="K6" s="3" t="s">
        <v>88</v>
      </c>
      <c r="L6" s="3" t="s">
        <v>88</v>
      </c>
      <c r="M6" s="86">
        <v>8.9</v>
      </c>
      <c r="N6" s="2">
        <v>12</v>
      </c>
      <c r="O6" s="2">
        <v>2</v>
      </c>
      <c r="P6" s="76">
        <v>-10</v>
      </c>
      <c r="Q6" s="97" t="s">
        <v>61</v>
      </c>
      <c r="R6" s="53">
        <v>-89</v>
      </c>
      <c r="S6" s="27">
        <v>-174.06887</v>
      </c>
      <c r="T6" s="18">
        <v>45972</v>
      </c>
      <c r="U6" s="62" t="s">
        <v>62</v>
      </c>
      <c r="V6" s="6" t="s">
        <v>89</v>
      </c>
      <c r="W6" s="14">
        <v>45996</v>
      </c>
      <c r="X6" s="323" t="s">
        <v>49</v>
      </c>
      <c r="Y6" s="2" t="s">
        <v>49</v>
      </c>
      <c r="Z6" s="2" t="s">
        <v>49</v>
      </c>
      <c r="AA6" s="25" t="s">
        <v>49</v>
      </c>
      <c r="AB6" s="44" t="s">
        <v>49</v>
      </c>
      <c r="AC6" s="11" t="s">
        <v>49</v>
      </c>
      <c r="AD6" s="26" t="s">
        <v>49</v>
      </c>
      <c r="AE6" s="14">
        <v>45958</v>
      </c>
      <c r="AF6" s="4">
        <v>11</v>
      </c>
      <c r="AG6" s="2" t="s">
        <v>90</v>
      </c>
      <c r="AH6" s="2" t="s">
        <v>91</v>
      </c>
      <c r="AI6" s="2" t="s">
        <v>92</v>
      </c>
      <c r="AJ6" s="1"/>
      <c r="AK6" s="1"/>
      <c r="AL6" s="1"/>
      <c r="AM6" s="1"/>
      <c r="AN6" s="88" t="s">
        <v>93</v>
      </c>
      <c r="AO6" s="2">
        <v>15908</v>
      </c>
      <c r="AP6" s="2">
        <v>7041</v>
      </c>
    </row>
    <row r="7" spans="1:42" ht="13.95" customHeight="1" x14ac:dyDescent="0.3">
      <c r="A7" s="2" t="s">
        <v>41</v>
      </c>
      <c r="B7" s="13" t="s">
        <v>94</v>
      </c>
      <c r="C7" s="2" t="s">
        <v>95</v>
      </c>
      <c r="D7" s="310" t="str">
        <f>IFERROR(HYPERLINK(INDEX(вендори!F:F,MATCH(C7,вендори!A:A,0)),INDEX(вендори!F:F,MATCH(C7,вендори!A:A,0))),"")</f>
        <v>деливъри</v>
      </c>
      <c r="E7" s="3" t="s">
        <v>96</v>
      </c>
      <c r="F7" s="3" t="s">
        <v>97</v>
      </c>
      <c r="G7" s="3" t="s">
        <v>98</v>
      </c>
      <c r="H7" s="3" t="s">
        <v>99</v>
      </c>
      <c r="I7" s="83" t="s">
        <v>96</v>
      </c>
      <c r="J7" s="38">
        <v>45930</v>
      </c>
      <c r="K7" s="3" t="s">
        <v>100</v>
      </c>
      <c r="L7" s="3" t="s">
        <v>100</v>
      </c>
      <c r="M7" s="86">
        <v>7.06</v>
      </c>
      <c r="N7" s="2">
        <v>246</v>
      </c>
      <c r="O7" s="2">
        <v>146</v>
      </c>
      <c r="P7" s="76">
        <v>-100</v>
      </c>
      <c r="Q7" s="97" t="s">
        <v>61</v>
      </c>
      <c r="R7" s="53">
        <v>-706</v>
      </c>
      <c r="S7" s="27">
        <v>-1380.8159800000001</v>
      </c>
      <c r="T7" s="18">
        <v>45972</v>
      </c>
      <c r="U7" s="62" t="s">
        <v>62</v>
      </c>
      <c r="V7" s="6" t="s">
        <v>101</v>
      </c>
      <c r="W7" s="14">
        <v>46051</v>
      </c>
      <c r="X7" s="323" t="s">
        <v>102</v>
      </c>
      <c r="Y7" s="2" t="s">
        <v>49</v>
      </c>
      <c r="Z7" s="2" t="s">
        <v>49</v>
      </c>
      <c r="AA7" s="25" t="s">
        <v>49</v>
      </c>
      <c r="AB7" s="44" t="s">
        <v>49</v>
      </c>
      <c r="AC7" s="11" t="s">
        <v>103</v>
      </c>
      <c r="AD7" s="26" t="s">
        <v>49</v>
      </c>
      <c r="AE7" s="14">
        <v>45938</v>
      </c>
      <c r="AF7" s="4">
        <v>25</v>
      </c>
      <c r="AG7" s="2" t="s">
        <v>104</v>
      </c>
      <c r="AH7" s="2" t="s">
        <v>91</v>
      </c>
      <c r="AI7" s="2" t="s">
        <v>105</v>
      </c>
      <c r="AJ7" s="1"/>
      <c r="AK7" s="1"/>
      <c r="AL7" s="1"/>
      <c r="AM7" s="1"/>
      <c r="AN7" s="88">
        <v>45910</v>
      </c>
      <c r="AO7" s="2">
        <v>14348</v>
      </c>
      <c r="AP7" s="2">
        <v>6402</v>
      </c>
    </row>
    <row r="8" spans="1:42" ht="13.95" customHeight="1" x14ac:dyDescent="0.3">
      <c r="A8" s="2" t="s">
        <v>41</v>
      </c>
      <c r="B8" s="13" t="s">
        <v>94</v>
      </c>
      <c r="C8" s="2" t="s">
        <v>95</v>
      </c>
      <c r="D8" s="310" t="str">
        <f>IFERROR(HYPERLINK(INDEX(вендори!F:F,MATCH(C8,вендори!A:A,0)),INDEX(вендори!F:F,MATCH(C8,вендори!A:A,0))),"")</f>
        <v>деливъри</v>
      </c>
      <c r="E8" s="3" t="s">
        <v>96</v>
      </c>
      <c r="F8" s="3" t="s">
        <v>106</v>
      </c>
      <c r="G8" s="3" t="s">
        <v>107</v>
      </c>
      <c r="H8" s="3" t="s">
        <v>99</v>
      </c>
      <c r="I8" s="83" t="s">
        <v>96</v>
      </c>
      <c r="J8" s="38">
        <v>45930</v>
      </c>
      <c r="K8" s="3" t="s">
        <v>108</v>
      </c>
      <c r="L8" s="3" t="s">
        <v>108</v>
      </c>
      <c r="M8" s="86">
        <v>24.16</v>
      </c>
      <c r="N8" s="2">
        <v>23</v>
      </c>
      <c r="O8" s="2">
        <v>21</v>
      </c>
      <c r="P8" s="76">
        <v>-2</v>
      </c>
      <c r="Q8" s="97" t="s">
        <v>61</v>
      </c>
      <c r="R8" s="53">
        <v>-48.32</v>
      </c>
      <c r="S8" s="27">
        <v>-94.505705599999999</v>
      </c>
      <c r="T8" s="18">
        <v>45972</v>
      </c>
      <c r="U8" s="62" t="s">
        <v>62</v>
      </c>
      <c r="V8" s="6" t="s">
        <v>101</v>
      </c>
      <c r="W8" s="14">
        <v>46051</v>
      </c>
      <c r="X8" s="323" t="s">
        <v>102</v>
      </c>
      <c r="Y8" s="2" t="s">
        <v>49</v>
      </c>
      <c r="Z8" s="2" t="s">
        <v>49</v>
      </c>
      <c r="AA8" s="25" t="s">
        <v>49</v>
      </c>
      <c r="AB8" s="44" t="s">
        <v>49</v>
      </c>
      <c r="AC8" s="11" t="s">
        <v>103</v>
      </c>
      <c r="AD8" s="26" t="s">
        <v>49</v>
      </c>
      <c r="AE8" s="14">
        <v>45938</v>
      </c>
      <c r="AF8" s="4">
        <v>25</v>
      </c>
      <c r="AG8" s="2" t="s">
        <v>104</v>
      </c>
      <c r="AH8" s="2" t="s">
        <v>91</v>
      </c>
      <c r="AI8" s="2" t="s">
        <v>109</v>
      </c>
      <c r="AJ8" s="1"/>
      <c r="AK8" s="1"/>
      <c r="AL8" s="1"/>
      <c r="AM8" s="1"/>
      <c r="AN8" s="88">
        <v>45910</v>
      </c>
      <c r="AO8" s="2">
        <v>14347</v>
      </c>
      <c r="AP8" s="2">
        <v>6402</v>
      </c>
    </row>
    <row r="9" spans="1:42" ht="13.95" customHeight="1" x14ac:dyDescent="0.3">
      <c r="A9" s="31" t="s">
        <v>41</v>
      </c>
      <c r="B9" s="32" t="s">
        <v>94</v>
      </c>
      <c r="C9" s="31" t="s">
        <v>95</v>
      </c>
      <c r="D9" s="310" t="str">
        <f>IFERROR(HYPERLINK(INDEX(вендори!F:F,MATCH(C9,вендори!A:A,0)),INDEX(вендори!F:F,MATCH(C9,вендори!A:A,0))),"")</f>
        <v>деливъри</v>
      </c>
      <c r="E9" s="33" t="s">
        <v>110</v>
      </c>
      <c r="F9" s="33" t="s">
        <v>111</v>
      </c>
      <c r="G9" s="33" t="s">
        <v>112</v>
      </c>
      <c r="H9" s="33" t="s">
        <v>113</v>
      </c>
      <c r="I9" s="85" t="s">
        <v>110</v>
      </c>
      <c r="J9" s="41">
        <v>45951</v>
      </c>
      <c r="K9" s="33" t="s">
        <v>114</v>
      </c>
      <c r="L9" s="33" t="s">
        <v>114</v>
      </c>
      <c r="M9" s="93">
        <v>92.04</v>
      </c>
      <c r="N9" s="31">
        <v>9</v>
      </c>
      <c r="O9" s="31">
        <v>8</v>
      </c>
      <c r="P9" s="81">
        <v>-1</v>
      </c>
      <c r="Q9" s="101" t="s">
        <v>61</v>
      </c>
      <c r="R9" s="57">
        <v>-92.04</v>
      </c>
      <c r="S9" s="50">
        <v>-180.01459320000001</v>
      </c>
      <c r="T9" s="34">
        <v>45972</v>
      </c>
      <c r="U9" s="61" t="s">
        <v>115</v>
      </c>
      <c r="V9" s="232" t="s">
        <v>49</v>
      </c>
      <c r="W9" s="34" t="s">
        <v>49</v>
      </c>
      <c r="X9" s="231" t="s">
        <v>49</v>
      </c>
      <c r="Y9" s="31" t="s">
        <v>49</v>
      </c>
      <c r="Z9" s="31" t="s">
        <v>49</v>
      </c>
      <c r="AA9" s="229" t="s">
        <v>49</v>
      </c>
      <c r="AB9" s="230" t="s">
        <v>49</v>
      </c>
      <c r="AC9" s="24" t="s">
        <v>49</v>
      </c>
      <c r="AD9" s="231" t="s">
        <v>49</v>
      </c>
      <c r="AE9" s="34">
        <v>45960</v>
      </c>
      <c r="AF9" s="31">
        <v>9</v>
      </c>
      <c r="AG9" s="31" t="s">
        <v>104</v>
      </c>
      <c r="AH9" s="31" t="s">
        <v>91</v>
      </c>
      <c r="AI9" s="31" t="s">
        <v>116</v>
      </c>
      <c r="AJ9" s="31"/>
      <c r="AK9" s="31"/>
      <c r="AL9" s="35"/>
      <c r="AM9" s="31"/>
      <c r="AN9" s="77" t="s">
        <v>117</v>
      </c>
      <c r="AO9" s="31">
        <v>15964</v>
      </c>
      <c r="AP9" s="31">
        <v>7134</v>
      </c>
    </row>
    <row r="10" spans="1:42" ht="13.95" customHeight="1" x14ac:dyDescent="0.3">
      <c r="A10" s="2" t="s">
        <v>41</v>
      </c>
      <c r="B10" s="13" t="s">
        <v>94</v>
      </c>
      <c r="C10" s="2" t="s">
        <v>95</v>
      </c>
      <c r="D10" s="310" t="str">
        <f>IFERROR(HYPERLINK(INDEX(вендори!F:F,MATCH(C10,вендори!A:A,0)),INDEX(вендори!F:F,MATCH(C10,вендори!A:A,0))),"")</f>
        <v>деливъри</v>
      </c>
      <c r="E10" s="3" t="s">
        <v>110</v>
      </c>
      <c r="F10" s="3" t="s">
        <v>118</v>
      </c>
      <c r="G10" s="3" t="s">
        <v>119</v>
      </c>
      <c r="H10" s="3" t="s">
        <v>113</v>
      </c>
      <c r="I10" s="83" t="s">
        <v>110</v>
      </c>
      <c r="J10" s="38">
        <v>45951</v>
      </c>
      <c r="K10" s="3" t="s">
        <v>120</v>
      </c>
      <c r="L10" s="3" t="s">
        <v>49</v>
      </c>
      <c r="M10" s="86">
        <v>37.67</v>
      </c>
      <c r="N10" s="2">
        <v>0</v>
      </c>
      <c r="O10" s="2">
        <v>1</v>
      </c>
      <c r="P10" s="76">
        <v>1</v>
      </c>
      <c r="Q10" s="97" t="s">
        <v>51</v>
      </c>
      <c r="R10" s="53">
        <v>37.67</v>
      </c>
      <c r="S10" s="27">
        <v>73.676116100000002</v>
      </c>
      <c r="T10" s="18">
        <v>45972</v>
      </c>
      <c r="U10" s="62" t="s">
        <v>121</v>
      </c>
      <c r="V10" s="6" t="s">
        <v>122</v>
      </c>
      <c r="W10" s="14">
        <v>46051</v>
      </c>
      <c r="X10" s="293"/>
      <c r="Y10" s="2" t="s">
        <v>49</v>
      </c>
      <c r="Z10" s="2" t="s">
        <v>49</v>
      </c>
      <c r="AA10" s="25" t="s">
        <v>49</v>
      </c>
      <c r="AB10" s="44" t="s">
        <v>49</v>
      </c>
      <c r="AC10" s="11" t="s">
        <v>49</v>
      </c>
      <c r="AD10" s="26" t="s">
        <v>49</v>
      </c>
      <c r="AE10" s="14">
        <v>45961</v>
      </c>
      <c r="AF10" s="4">
        <v>8</v>
      </c>
      <c r="AG10" s="2" t="s">
        <v>49</v>
      </c>
      <c r="AH10" s="2" t="s">
        <v>49</v>
      </c>
      <c r="AI10" s="2" t="s">
        <v>123</v>
      </c>
      <c r="AJ10" s="1"/>
      <c r="AK10" s="1"/>
      <c r="AL10" s="1"/>
      <c r="AM10" s="1"/>
      <c r="AN10" s="88" t="s">
        <v>117</v>
      </c>
      <c r="AO10" s="2">
        <v>15967</v>
      </c>
      <c r="AP10" s="2">
        <v>7134</v>
      </c>
    </row>
    <row r="11" spans="1:42" ht="13.95" customHeight="1" x14ac:dyDescent="0.3">
      <c r="A11" s="2" t="s">
        <v>41</v>
      </c>
      <c r="B11" s="13" t="s">
        <v>94</v>
      </c>
      <c r="C11" s="2" t="s">
        <v>95</v>
      </c>
      <c r="D11" s="310" t="str">
        <f>IFERROR(HYPERLINK(INDEX(вендори!F:F,MATCH(C11,вендори!A:A,0)),INDEX(вендори!F:F,MATCH(C11,вендори!A:A,0))),"")</f>
        <v>деливъри</v>
      </c>
      <c r="E11" s="3" t="s">
        <v>110</v>
      </c>
      <c r="F11" s="3" t="s">
        <v>124</v>
      </c>
      <c r="G11" s="3" t="s">
        <v>125</v>
      </c>
      <c r="H11" s="3" t="s">
        <v>113</v>
      </c>
      <c r="I11" s="83" t="s">
        <v>110</v>
      </c>
      <c r="J11" s="38">
        <v>45951</v>
      </c>
      <c r="K11" s="3" t="s">
        <v>126</v>
      </c>
      <c r="L11" s="3" t="s">
        <v>126</v>
      </c>
      <c r="M11" s="86">
        <v>13.18</v>
      </c>
      <c r="N11" s="2">
        <v>160</v>
      </c>
      <c r="O11" s="2">
        <v>170</v>
      </c>
      <c r="P11" s="76">
        <v>10</v>
      </c>
      <c r="Q11" s="97" t="s">
        <v>51</v>
      </c>
      <c r="R11" s="53">
        <v>131.80000000000001</v>
      </c>
      <c r="S11" s="27">
        <v>257.77839399999999</v>
      </c>
      <c r="T11" s="18">
        <v>45972</v>
      </c>
      <c r="U11" s="62" t="s">
        <v>121</v>
      </c>
      <c r="V11" s="6" t="s">
        <v>122</v>
      </c>
      <c r="W11" s="14">
        <v>46051</v>
      </c>
      <c r="X11" s="293"/>
      <c r="Y11" s="2" t="s">
        <v>49</v>
      </c>
      <c r="Z11" s="2" t="s">
        <v>49</v>
      </c>
      <c r="AA11" s="25" t="s">
        <v>49</v>
      </c>
      <c r="AB11" s="44" t="s">
        <v>49</v>
      </c>
      <c r="AC11" s="11" t="s">
        <v>49</v>
      </c>
      <c r="AD11" s="26" t="s">
        <v>49</v>
      </c>
      <c r="AE11" s="14">
        <v>45960</v>
      </c>
      <c r="AF11" s="4">
        <v>9</v>
      </c>
      <c r="AG11" s="2" t="s">
        <v>104</v>
      </c>
      <c r="AH11" s="2" t="s">
        <v>91</v>
      </c>
      <c r="AI11" s="2" t="s">
        <v>127</v>
      </c>
      <c r="AJ11" s="1"/>
      <c r="AK11" s="1"/>
      <c r="AL11" s="1"/>
      <c r="AM11" s="1"/>
      <c r="AN11" s="88" t="s">
        <v>117</v>
      </c>
      <c r="AO11" s="2">
        <v>15969</v>
      </c>
      <c r="AP11" s="2">
        <v>7134</v>
      </c>
    </row>
    <row r="12" spans="1:42" ht="13.95" customHeight="1" x14ac:dyDescent="0.3">
      <c r="A12" s="31" t="s">
        <v>41</v>
      </c>
      <c r="B12" s="32" t="s">
        <v>128</v>
      </c>
      <c r="C12" s="31" t="s">
        <v>129</v>
      </c>
      <c r="D12" s="310">
        <f>IFERROR(HYPERLINK(INDEX(вендори!F:F,MATCH(C12,вендори!A:A,0)),INDEX(вендори!F:F,MATCH(C12,вендори!A:A,0))),"")</f>
        <v>0</v>
      </c>
      <c r="E12" s="33" t="s">
        <v>130</v>
      </c>
      <c r="F12" s="33" t="s">
        <v>131</v>
      </c>
      <c r="G12" s="33" t="s">
        <v>132</v>
      </c>
      <c r="H12" s="33" t="s">
        <v>133</v>
      </c>
      <c r="I12" s="85" t="s">
        <v>134</v>
      </c>
      <c r="J12" s="41">
        <v>45947</v>
      </c>
      <c r="K12" s="33" t="s">
        <v>132</v>
      </c>
      <c r="L12" s="33" t="s">
        <v>132</v>
      </c>
      <c r="M12" s="93">
        <v>177.16</v>
      </c>
      <c r="N12" s="31">
        <v>4</v>
      </c>
      <c r="O12" s="31">
        <v>3</v>
      </c>
      <c r="P12" s="81">
        <v>-1</v>
      </c>
      <c r="Q12" s="101" t="s">
        <v>61</v>
      </c>
      <c r="R12" s="57">
        <v>-177.16</v>
      </c>
      <c r="S12" s="50">
        <v>-346.49484279999996</v>
      </c>
      <c r="T12" s="34">
        <v>45972</v>
      </c>
      <c r="U12" s="61" t="s">
        <v>52</v>
      </c>
      <c r="V12" s="232" t="s">
        <v>49</v>
      </c>
      <c r="W12" s="34" t="s">
        <v>49</v>
      </c>
      <c r="X12" s="231" t="s">
        <v>49</v>
      </c>
      <c r="Y12" s="31" t="s">
        <v>49</v>
      </c>
      <c r="Z12" s="31" t="s">
        <v>49</v>
      </c>
      <c r="AA12" s="42" t="s">
        <v>49</v>
      </c>
      <c r="AB12" s="43" t="s">
        <v>49</v>
      </c>
      <c r="AC12" s="24" t="s">
        <v>49</v>
      </c>
      <c r="AD12" s="47" t="s">
        <v>49</v>
      </c>
      <c r="AE12" s="34">
        <v>45951</v>
      </c>
      <c r="AF12" s="31">
        <v>16</v>
      </c>
      <c r="AG12" s="31" t="s">
        <v>135</v>
      </c>
      <c r="AH12" s="31" t="s">
        <v>136</v>
      </c>
      <c r="AI12" s="31" t="s">
        <v>137</v>
      </c>
      <c r="AJ12" s="31"/>
      <c r="AK12" s="31"/>
      <c r="AL12" s="35"/>
      <c r="AM12" s="31"/>
      <c r="AN12" s="77" t="s">
        <v>93</v>
      </c>
      <c r="AO12" s="31">
        <v>15891</v>
      </c>
      <c r="AP12" s="31">
        <v>6809</v>
      </c>
    </row>
    <row r="13" spans="1:42" ht="13.95" customHeight="1" x14ac:dyDescent="0.3">
      <c r="A13" s="31" t="s">
        <v>41</v>
      </c>
      <c r="B13" s="32" t="s">
        <v>128</v>
      </c>
      <c r="C13" s="31" t="s">
        <v>129</v>
      </c>
      <c r="D13" s="310">
        <f>IFERROR(HYPERLINK(INDEX(вендори!F:F,MATCH(C13,вендори!A:A,0)),INDEX(вендори!F:F,MATCH(C13,вендори!A:A,0))),"")</f>
        <v>0</v>
      </c>
      <c r="E13" s="33" t="s">
        <v>130</v>
      </c>
      <c r="F13" s="33" t="s">
        <v>138</v>
      </c>
      <c r="G13" s="33" t="s">
        <v>139</v>
      </c>
      <c r="H13" s="33" t="s">
        <v>133</v>
      </c>
      <c r="I13" s="85" t="s">
        <v>134</v>
      </c>
      <c r="J13" s="41">
        <v>45947</v>
      </c>
      <c r="K13" s="33" t="s">
        <v>139</v>
      </c>
      <c r="L13" s="33" t="s">
        <v>139</v>
      </c>
      <c r="M13" s="93">
        <v>1.39</v>
      </c>
      <c r="N13" s="31">
        <v>350</v>
      </c>
      <c r="O13" s="31">
        <v>370</v>
      </c>
      <c r="P13" s="81">
        <v>20</v>
      </c>
      <c r="Q13" s="101" t="s">
        <v>51</v>
      </c>
      <c r="R13" s="57">
        <v>27.799999999999997</v>
      </c>
      <c r="S13" s="50">
        <v>54.372073999999991</v>
      </c>
      <c r="T13" s="34">
        <v>45972</v>
      </c>
      <c r="U13" s="61" t="s">
        <v>52</v>
      </c>
      <c r="V13" s="232" t="s">
        <v>49</v>
      </c>
      <c r="W13" s="34" t="s">
        <v>49</v>
      </c>
      <c r="X13" s="231" t="s">
        <v>49</v>
      </c>
      <c r="Y13" s="31" t="s">
        <v>49</v>
      </c>
      <c r="Z13" s="31" t="s">
        <v>49</v>
      </c>
      <c r="AA13" s="42" t="s">
        <v>49</v>
      </c>
      <c r="AB13" s="43" t="s">
        <v>49</v>
      </c>
      <c r="AC13" s="24" t="s">
        <v>49</v>
      </c>
      <c r="AD13" s="47" t="s">
        <v>49</v>
      </c>
      <c r="AE13" s="34">
        <v>45951</v>
      </c>
      <c r="AF13" s="31">
        <v>16</v>
      </c>
      <c r="AG13" s="31" t="s">
        <v>135</v>
      </c>
      <c r="AH13" s="31" t="s">
        <v>136</v>
      </c>
      <c r="AI13" s="31" t="s">
        <v>140</v>
      </c>
      <c r="AJ13" s="31"/>
      <c r="AK13" s="31"/>
      <c r="AL13" s="35"/>
      <c r="AM13" s="31"/>
      <c r="AN13" s="77" t="s">
        <v>93</v>
      </c>
      <c r="AO13" s="31">
        <v>15892</v>
      </c>
      <c r="AP13" s="31">
        <v>6809</v>
      </c>
    </row>
    <row r="14" spans="1:42" ht="13.95" customHeight="1" x14ac:dyDescent="0.3">
      <c r="A14" s="31" t="s">
        <v>41</v>
      </c>
      <c r="B14" s="32" t="s">
        <v>128</v>
      </c>
      <c r="C14" s="31" t="s">
        <v>129</v>
      </c>
      <c r="D14" s="310">
        <f>IFERROR(HYPERLINK(INDEX(вендори!F:F,MATCH(C14,вендори!A:A,0)),INDEX(вендори!F:F,MATCH(C14,вендори!A:A,0))),"")</f>
        <v>0</v>
      </c>
      <c r="E14" s="33" t="s">
        <v>141</v>
      </c>
      <c r="F14" s="33" t="s">
        <v>142</v>
      </c>
      <c r="G14" s="33" t="s">
        <v>143</v>
      </c>
      <c r="H14" s="33" t="s">
        <v>144</v>
      </c>
      <c r="I14" s="85" t="s">
        <v>145</v>
      </c>
      <c r="J14" s="41">
        <v>45952</v>
      </c>
      <c r="K14" s="33" t="s">
        <v>143</v>
      </c>
      <c r="L14" s="33" t="s">
        <v>143</v>
      </c>
      <c r="M14" s="93">
        <v>193</v>
      </c>
      <c r="N14" s="31">
        <v>2</v>
      </c>
      <c r="O14" s="31">
        <v>0</v>
      </c>
      <c r="P14" s="81">
        <v>-2</v>
      </c>
      <c r="Q14" s="101" t="s">
        <v>61</v>
      </c>
      <c r="R14" s="57">
        <v>-386</v>
      </c>
      <c r="S14" s="50">
        <v>-754.95038</v>
      </c>
      <c r="T14" s="34">
        <v>45972</v>
      </c>
      <c r="U14" s="61" t="s">
        <v>52</v>
      </c>
      <c r="V14" s="232" t="s">
        <v>49</v>
      </c>
      <c r="W14" s="34" t="s">
        <v>49</v>
      </c>
      <c r="X14" s="231" t="s">
        <v>49</v>
      </c>
      <c r="Y14" s="31" t="s">
        <v>49</v>
      </c>
      <c r="Z14" s="31" t="s">
        <v>49</v>
      </c>
      <c r="AA14" s="42" t="s">
        <v>49</v>
      </c>
      <c r="AB14" s="43" t="s">
        <v>49</v>
      </c>
      <c r="AC14" s="24" t="s">
        <v>49</v>
      </c>
      <c r="AD14" s="47" t="s">
        <v>49</v>
      </c>
      <c r="AE14" s="34">
        <v>45959</v>
      </c>
      <c r="AF14" s="31">
        <v>10</v>
      </c>
      <c r="AG14" s="31" t="s">
        <v>135</v>
      </c>
      <c r="AH14" s="31" t="s">
        <v>136</v>
      </c>
      <c r="AI14" s="31" t="s">
        <v>146</v>
      </c>
      <c r="AJ14" s="31"/>
      <c r="AK14" s="31"/>
      <c r="AL14" s="35"/>
      <c r="AM14" s="31"/>
      <c r="AN14" s="77">
        <v>45668</v>
      </c>
      <c r="AO14" s="31">
        <v>16041</v>
      </c>
      <c r="AP14" s="31">
        <v>7074</v>
      </c>
    </row>
    <row r="15" spans="1:42" ht="13.95" customHeight="1" x14ac:dyDescent="0.3">
      <c r="A15" s="31" t="s">
        <v>41</v>
      </c>
      <c r="B15" s="32" t="s">
        <v>128</v>
      </c>
      <c r="C15" s="31" t="s">
        <v>129</v>
      </c>
      <c r="D15" s="310">
        <f>IFERROR(HYPERLINK(INDEX(вендори!F:F,MATCH(C15,вендори!A:A,0)),INDEX(вендори!F:F,MATCH(C15,вендори!A:A,0))),"")</f>
        <v>0</v>
      </c>
      <c r="E15" s="33" t="s">
        <v>141</v>
      </c>
      <c r="F15" s="33" t="s">
        <v>147</v>
      </c>
      <c r="G15" s="33" t="s">
        <v>148</v>
      </c>
      <c r="H15" s="33" t="s">
        <v>144</v>
      </c>
      <c r="I15" s="85" t="s">
        <v>145</v>
      </c>
      <c r="J15" s="41">
        <v>45952</v>
      </c>
      <c r="K15" s="33" t="s">
        <v>148</v>
      </c>
      <c r="L15" s="33" t="s">
        <v>148</v>
      </c>
      <c r="M15" s="93">
        <v>31.3</v>
      </c>
      <c r="N15" s="31">
        <v>22</v>
      </c>
      <c r="O15" s="31">
        <v>21</v>
      </c>
      <c r="P15" s="81">
        <v>-1</v>
      </c>
      <c r="Q15" s="101" t="s">
        <v>61</v>
      </c>
      <c r="R15" s="57">
        <v>-31.3</v>
      </c>
      <c r="S15" s="50">
        <v>-61.217478999999997</v>
      </c>
      <c r="T15" s="34">
        <v>45972</v>
      </c>
      <c r="U15" s="61" t="s">
        <v>52</v>
      </c>
      <c r="V15" s="232" t="s">
        <v>49</v>
      </c>
      <c r="W15" s="34" t="s">
        <v>49</v>
      </c>
      <c r="X15" s="231" t="s">
        <v>49</v>
      </c>
      <c r="Y15" s="31" t="s">
        <v>49</v>
      </c>
      <c r="Z15" s="31" t="s">
        <v>49</v>
      </c>
      <c r="AA15" s="42" t="s">
        <v>49</v>
      </c>
      <c r="AB15" s="43" t="s">
        <v>49</v>
      </c>
      <c r="AC15" s="24" t="s">
        <v>49</v>
      </c>
      <c r="AD15" s="47" t="s">
        <v>49</v>
      </c>
      <c r="AE15" s="34">
        <v>45959</v>
      </c>
      <c r="AF15" s="31">
        <v>10</v>
      </c>
      <c r="AG15" s="31" t="s">
        <v>135</v>
      </c>
      <c r="AH15" s="31" t="s">
        <v>136</v>
      </c>
      <c r="AI15" s="31" t="s">
        <v>149</v>
      </c>
      <c r="AJ15" s="31"/>
      <c r="AK15" s="31"/>
      <c r="AL15" s="35"/>
      <c r="AM15" s="31"/>
      <c r="AN15" s="77">
        <v>45668</v>
      </c>
      <c r="AO15" s="31">
        <v>16042</v>
      </c>
      <c r="AP15" s="31">
        <v>7074</v>
      </c>
    </row>
    <row r="16" spans="1:42" ht="13.95" customHeight="1" x14ac:dyDescent="0.3">
      <c r="A16" s="2" t="s">
        <v>41</v>
      </c>
      <c r="B16" s="13" t="s">
        <v>150</v>
      </c>
      <c r="C16" s="2" t="s">
        <v>151</v>
      </c>
      <c r="D16" s="310" t="str">
        <f>IFERROR(HYPERLINK(INDEX(вендори!F:F,MATCH(C16,вендори!A:A,0)),INDEX(вендори!F:F,MATCH(C16,вендори!A:A,0))),"")</f>
        <v>https://partnerportal.dieseltechnic.com/en/infocenter/forms</v>
      </c>
      <c r="E16" s="3" t="s">
        <v>152</v>
      </c>
      <c r="F16" s="3" t="s">
        <v>153</v>
      </c>
      <c r="G16" s="3" t="s">
        <v>154</v>
      </c>
      <c r="H16" s="3" t="s">
        <v>152</v>
      </c>
      <c r="I16" s="83" t="s">
        <v>152</v>
      </c>
      <c r="J16" s="38">
        <v>45950</v>
      </c>
      <c r="K16" s="3" t="s">
        <v>154</v>
      </c>
      <c r="L16" s="3" t="s">
        <v>154</v>
      </c>
      <c r="M16" s="86">
        <v>161.11000000000001</v>
      </c>
      <c r="N16" s="2">
        <v>1</v>
      </c>
      <c r="O16" s="2">
        <v>0</v>
      </c>
      <c r="P16" s="76">
        <v>-1</v>
      </c>
      <c r="Q16" s="97" t="s">
        <v>61</v>
      </c>
      <c r="R16" s="53">
        <v>-161.11000000000001</v>
      </c>
      <c r="S16" s="27">
        <v>-315.10377130000001</v>
      </c>
      <c r="T16" s="16">
        <v>45972</v>
      </c>
      <c r="U16" s="63" t="s">
        <v>62</v>
      </c>
      <c r="V16" s="6" t="s">
        <v>155</v>
      </c>
      <c r="W16" s="14">
        <v>45978</v>
      </c>
      <c r="X16" s="324" t="s">
        <v>102</v>
      </c>
      <c r="Y16" s="2" t="s">
        <v>49</v>
      </c>
      <c r="Z16" s="1"/>
      <c r="AA16" s="25">
        <v>1</v>
      </c>
      <c r="AB16" s="44">
        <v>45987</v>
      </c>
      <c r="AC16" s="125" t="s">
        <v>156</v>
      </c>
      <c r="AD16" s="26">
        <v>45986</v>
      </c>
      <c r="AE16" s="14">
        <v>45957</v>
      </c>
      <c r="AF16" s="4">
        <v>12</v>
      </c>
      <c r="AG16" s="2" t="s">
        <v>157</v>
      </c>
      <c r="AH16" s="2" t="s">
        <v>158</v>
      </c>
      <c r="AI16" s="2" t="s">
        <v>159</v>
      </c>
      <c r="AJ16" s="72"/>
      <c r="AK16" s="72"/>
      <c r="AL16" s="1"/>
      <c r="AM16" s="8"/>
      <c r="AN16" s="88">
        <v>45819</v>
      </c>
      <c r="AO16" s="2">
        <v>16205</v>
      </c>
      <c r="AP16" s="2">
        <v>6994</v>
      </c>
    </row>
    <row r="17" spans="1:42" ht="13.95" customHeight="1" x14ac:dyDescent="0.3">
      <c r="A17" s="2" t="s">
        <v>41</v>
      </c>
      <c r="B17" s="13" t="s">
        <v>150</v>
      </c>
      <c r="C17" s="2" t="s">
        <v>151</v>
      </c>
      <c r="D17" s="310" t="str">
        <f>IFERROR(HYPERLINK(INDEX(вендори!F:F,MATCH(C17,вендори!A:A,0)),INDEX(вендори!F:F,MATCH(C17,вендори!A:A,0))),"")</f>
        <v>https://partnerportal.dieseltechnic.com/en/infocenter/forms</v>
      </c>
      <c r="E17" s="3" t="s">
        <v>160</v>
      </c>
      <c r="F17" s="3" t="s">
        <v>161</v>
      </c>
      <c r="G17" s="3" t="s">
        <v>162</v>
      </c>
      <c r="H17" s="3" t="s">
        <v>163</v>
      </c>
      <c r="I17" s="83" t="s">
        <v>160</v>
      </c>
      <c r="J17" s="38">
        <v>45954</v>
      </c>
      <c r="K17" s="3" t="s">
        <v>162</v>
      </c>
      <c r="L17" s="3" t="s">
        <v>162</v>
      </c>
      <c r="M17" s="86">
        <v>0.76</v>
      </c>
      <c r="N17" s="2">
        <v>1000</v>
      </c>
      <c r="O17" s="2">
        <v>1101</v>
      </c>
      <c r="P17" s="76">
        <v>101</v>
      </c>
      <c r="Q17" s="97" t="s">
        <v>51</v>
      </c>
      <c r="R17" s="53">
        <v>76.760000000000005</v>
      </c>
      <c r="S17" s="27">
        <v>150.12951080000002</v>
      </c>
      <c r="T17" s="18">
        <v>45972</v>
      </c>
      <c r="U17" s="62" t="s">
        <v>121</v>
      </c>
      <c r="V17" s="6" t="s">
        <v>164</v>
      </c>
      <c r="W17" s="14">
        <v>45978</v>
      </c>
      <c r="X17" s="323" t="s">
        <v>165</v>
      </c>
      <c r="Y17" s="2" t="s">
        <v>49</v>
      </c>
      <c r="Z17" s="2" t="s">
        <v>49</v>
      </c>
      <c r="AA17" s="25" t="s">
        <v>49</v>
      </c>
      <c r="AB17" s="44" t="s">
        <v>49</v>
      </c>
      <c r="AC17" s="11" t="s">
        <v>49</v>
      </c>
      <c r="AD17" s="26" t="s">
        <v>49</v>
      </c>
      <c r="AE17" s="14">
        <v>45960</v>
      </c>
      <c r="AF17" s="4">
        <v>9</v>
      </c>
      <c r="AG17" s="2" t="s">
        <v>157</v>
      </c>
      <c r="AH17" s="2" t="s">
        <v>166</v>
      </c>
      <c r="AI17" s="2" t="s">
        <v>167</v>
      </c>
      <c r="AJ17" s="1"/>
      <c r="AK17" s="1"/>
      <c r="AL17" s="1"/>
      <c r="AM17" s="1"/>
      <c r="AN17" s="88">
        <v>45727</v>
      </c>
      <c r="AO17" s="2">
        <v>16058</v>
      </c>
      <c r="AP17" s="2">
        <v>7142</v>
      </c>
    </row>
    <row r="18" spans="1:42" ht="13.95" customHeight="1" x14ac:dyDescent="0.3">
      <c r="A18" s="2" t="s">
        <v>41</v>
      </c>
      <c r="B18" s="13" t="s">
        <v>168</v>
      </c>
      <c r="C18" s="2" t="s">
        <v>169</v>
      </c>
      <c r="D18" s="310">
        <f>IFERROR(HYPERLINK(INDEX(вендори!F:F,MATCH(C18,вендори!A:A,0)),INDEX(вендори!F:F,MATCH(C18,вендори!A:A,0))),"")</f>
        <v>0</v>
      </c>
      <c r="E18" s="3" t="s">
        <v>170</v>
      </c>
      <c r="F18" s="3" t="s">
        <v>171</v>
      </c>
      <c r="G18" s="3" t="s">
        <v>172</v>
      </c>
      <c r="H18" s="3" t="s">
        <v>170</v>
      </c>
      <c r="I18" s="83" t="s">
        <v>170</v>
      </c>
      <c r="J18" s="38">
        <v>45958</v>
      </c>
      <c r="K18" s="3" t="s">
        <v>172</v>
      </c>
      <c r="L18" s="3" t="s">
        <v>172</v>
      </c>
      <c r="M18" s="86">
        <v>77.959999999999994</v>
      </c>
      <c r="N18" s="2">
        <v>3</v>
      </c>
      <c r="O18" s="2">
        <v>0</v>
      </c>
      <c r="P18" s="76">
        <v>-3</v>
      </c>
      <c r="Q18" s="97" t="s">
        <v>61</v>
      </c>
      <c r="R18" s="53">
        <v>-233.88</v>
      </c>
      <c r="S18" s="27">
        <v>-457.4295204</v>
      </c>
      <c r="T18" s="18">
        <v>45972</v>
      </c>
      <c r="U18" s="62" t="s">
        <v>173</v>
      </c>
      <c r="V18" s="6" t="s">
        <v>49</v>
      </c>
      <c r="W18" s="14" t="s">
        <v>49</v>
      </c>
      <c r="X18" s="323" t="s">
        <v>49</v>
      </c>
      <c r="Y18" s="2" t="s">
        <v>49</v>
      </c>
      <c r="Z18" s="2" t="s">
        <v>49</v>
      </c>
      <c r="AA18" s="25" t="s">
        <v>49</v>
      </c>
      <c r="AB18" s="44" t="s">
        <v>49</v>
      </c>
      <c r="AC18" s="11" t="s">
        <v>49</v>
      </c>
      <c r="AD18" s="26" t="s">
        <v>49</v>
      </c>
      <c r="AE18" s="14">
        <v>45966</v>
      </c>
      <c r="AF18" s="4">
        <v>5</v>
      </c>
      <c r="AG18" s="2" t="s">
        <v>174</v>
      </c>
      <c r="AH18" s="2" t="s">
        <v>158</v>
      </c>
      <c r="AI18" s="2" t="s">
        <v>175</v>
      </c>
      <c r="AJ18" s="1"/>
      <c r="AK18" s="1"/>
      <c r="AL18" s="1"/>
      <c r="AM18" s="1"/>
      <c r="AN18" s="88">
        <v>45819</v>
      </c>
      <c r="AO18" s="2">
        <v>16221</v>
      </c>
      <c r="AP18" s="2">
        <v>7319</v>
      </c>
    </row>
    <row r="19" spans="1:42" ht="13.95" customHeight="1" x14ac:dyDescent="0.3">
      <c r="A19" s="2" t="s">
        <v>41</v>
      </c>
      <c r="B19" s="13" t="s">
        <v>168</v>
      </c>
      <c r="C19" s="2" t="s">
        <v>169</v>
      </c>
      <c r="D19" s="310">
        <f>IFERROR(HYPERLINK(INDEX(вендори!F:F,MATCH(C19,вендори!A:A,0)),INDEX(вендори!F:F,MATCH(C19,вендори!A:A,0))),"")</f>
        <v>0</v>
      </c>
      <c r="E19" s="3" t="s">
        <v>170</v>
      </c>
      <c r="F19" s="3" t="s">
        <v>176</v>
      </c>
      <c r="G19" s="3" t="s">
        <v>177</v>
      </c>
      <c r="H19" s="3" t="s">
        <v>170</v>
      </c>
      <c r="I19" s="83" t="s">
        <v>170</v>
      </c>
      <c r="J19" s="38">
        <v>45958</v>
      </c>
      <c r="K19" s="3" t="s">
        <v>177</v>
      </c>
      <c r="L19" s="3" t="s">
        <v>49</v>
      </c>
      <c r="M19" s="86">
        <v>77.959999999999994</v>
      </c>
      <c r="N19" s="2">
        <v>0</v>
      </c>
      <c r="O19" s="2">
        <v>3</v>
      </c>
      <c r="P19" s="76">
        <v>3</v>
      </c>
      <c r="Q19" s="97" t="s">
        <v>51</v>
      </c>
      <c r="R19" s="53">
        <v>233.88</v>
      </c>
      <c r="S19" s="27">
        <v>457.4295204</v>
      </c>
      <c r="T19" s="18">
        <v>45972</v>
      </c>
      <c r="U19" s="62" t="s">
        <v>173</v>
      </c>
      <c r="V19" s="293"/>
      <c r="W19" s="14" t="s">
        <v>49</v>
      </c>
      <c r="X19" s="323" t="s">
        <v>49</v>
      </c>
      <c r="Y19" s="2" t="s">
        <v>49</v>
      </c>
      <c r="Z19" s="2" t="s">
        <v>49</v>
      </c>
      <c r="AA19" s="25" t="s">
        <v>49</v>
      </c>
      <c r="AB19" s="44" t="s">
        <v>49</v>
      </c>
      <c r="AC19" s="11" t="s">
        <v>178</v>
      </c>
      <c r="AD19" s="26" t="s">
        <v>49</v>
      </c>
      <c r="AE19" s="14">
        <v>45966</v>
      </c>
      <c r="AF19" s="4">
        <v>5</v>
      </c>
      <c r="AG19" s="2" t="s">
        <v>49</v>
      </c>
      <c r="AH19" s="2" t="s">
        <v>49</v>
      </c>
      <c r="AI19" s="2" t="s">
        <v>179</v>
      </c>
      <c r="AJ19" s="1"/>
      <c r="AK19" s="1"/>
      <c r="AL19" s="1"/>
      <c r="AM19" s="1"/>
      <c r="AN19" s="88">
        <v>45819</v>
      </c>
      <c r="AO19" s="2">
        <v>16222</v>
      </c>
      <c r="AP19" s="2">
        <v>7319</v>
      </c>
    </row>
    <row r="20" spans="1:42" ht="13.95" customHeight="1" x14ac:dyDescent="0.3">
      <c r="A20" s="19" t="s">
        <v>41</v>
      </c>
      <c r="B20" s="20" t="s">
        <v>180</v>
      </c>
      <c r="C20" s="19" t="s">
        <v>181</v>
      </c>
      <c r="D20" s="310" t="str">
        <f>IFERROR(HYPERLINK(INDEX(вендори!F:F,MATCH(C20,вендори!A:A,0)),INDEX(вендори!F:F,MATCH(C20,вендори!A:A,0))),"")</f>
        <v>https://afjt3vcvh.accounts.ondemand.com/saml2/idp/sso/afjt3vcvh.accounts.ondemand.com</v>
      </c>
      <c r="E20" s="21" t="s">
        <v>182</v>
      </c>
      <c r="F20" s="21" t="s">
        <v>183</v>
      </c>
      <c r="G20" s="21" t="s">
        <v>184</v>
      </c>
      <c r="H20" s="21" t="s">
        <v>185</v>
      </c>
      <c r="I20" s="84" t="s">
        <v>182</v>
      </c>
      <c r="J20" s="39">
        <v>45952</v>
      </c>
      <c r="K20" s="21" t="s">
        <v>184</v>
      </c>
      <c r="L20" s="21" t="s">
        <v>186</v>
      </c>
      <c r="M20" s="91">
        <v>9.14</v>
      </c>
      <c r="N20" s="19">
        <v>16</v>
      </c>
      <c r="O20" s="19">
        <v>0</v>
      </c>
      <c r="P20" s="66">
        <v>-16</v>
      </c>
      <c r="Q20" s="96" t="s">
        <v>61</v>
      </c>
      <c r="R20" s="55">
        <v>-146.24</v>
      </c>
      <c r="S20" s="30">
        <v>-286.02057919999999</v>
      </c>
      <c r="T20" s="34">
        <v>45972</v>
      </c>
      <c r="U20" s="61" t="s">
        <v>52</v>
      </c>
      <c r="V20" s="292" t="s">
        <v>49</v>
      </c>
      <c r="W20" s="22" t="s">
        <v>49</v>
      </c>
      <c r="X20" s="231" t="s">
        <v>49</v>
      </c>
      <c r="Y20" s="19" t="s">
        <v>49</v>
      </c>
      <c r="Z20" s="19" t="s">
        <v>49</v>
      </c>
      <c r="AA20" s="42">
        <v>16</v>
      </c>
      <c r="AB20" s="43" t="s">
        <v>187</v>
      </c>
      <c r="AC20" s="58" t="s">
        <v>188</v>
      </c>
      <c r="AD20" s="47">
        <v>45994</v>
      </c>
      <c r="AE20" s="22">
        <v>45957</v>
      </c>
      <c r="AF20" s="31">
        <v>12</v>
      </c>
      <c r="AG20" s="19" t="s">
        <v>189</v>
      </c>
      <c r="AH20" s="19" t="s">
        <v>158</v>
      </c>
      <c r="AI20" s="19" t="s">
        <v>190</v>
      </c>
      <c r="AJ20" s="31"/>
      <c r="AK20" s="31"/>
      <c r="AL20" s="28"/>
      <c r="AM20" s="19"/>
      <c r="AN20" s="67">
        <v>45668</v>
      </c>
      <c r="AO20" s="19">
        <v>16011</v>
      </c>
      <c r="AP20" s="19">
        <v>6988</v>
      </c>
    </row>
    <row r="21" spans="1:42" ht="13.95" customHeight="1" x14ac:dyDescent="0.3">
      <c r="A21" s="2" t="s">
        <v>41</v>
      </c>
      <c r="B21" s="13" t="s">
        <v>191</v>
      </c>
      <c r="C21" s="2" t="s">
        <v>192</v>
      </c>
      <c r="D21" s="310">
        <f>IFERROR(HYPERLINK(INDEX(вендори!F:F,MATCH(C21,вендори!A:A,0)),INDEX(вендори!F:F,MATCH(C21,вендори!A:A,0))),"")</f>
        <v>0</v>
      </c>
      <c r="E21" s="3" t="s">
        <v>193</v>
      </c>
      <c r="F21" s="3" t="s">
        <v>194</v>
      </c>
      <c r="G21" s="3" t="s">
        <v>195</v>
      </c>
      <c r="H21" s="3" t="s">
        <v>196</v>
      </c>
      <c r="I21" s="83" t="s">
        <v>193</v>
      </c>
      <c r="J21" s="38">
        <v>45943</v>
      </c>
      <c r="K21" s="3" t="s">
        <v>197</v>
      </c>
      <c r="L21" s="3" t="s">
        <v>197</v>
      </c>
      <c r="M21" s="86">
        <v>28.35</v>
      </c>
      <c r="N21" s="2">
        <v>2</v>
      </c>
      <c r="O21" s="2">
        <v>0</v>
      </c>
      <c r="P21" s="76">
        <v>-2</v>
      </c>
      <c r="Q21" s="97" t="s">
        <v>61</v>
      </c>
      <c r="R21" s="53">
        <v>-56.7</v>
      </c>
      <c r="S21" s="27">
        <v>-110.895561</v>
      </c>
      <c r="T21" s="18">
        <v>45972</v>
      </c>
      <c r="U21" s="62" t="s">
        <v>62</v>
      </c>
      <c r="V21" s="6" t="s">
        <v>198</v>
      </c>
      <c r="W21" s="14">
        <v>45975</v>
      </c>
      <c r="X21" s="323" t="s">
        <v>49</v>
      </c>
      <c r="Y21" s="2" t="s">
        <v>49</v>
      </c>
      <c r="Z21" s="2" t="s">
        <v>49</v>
      </c>
      <c r="AA21" s="25" t="s">
        <v>49</v>
      </c>
      <c r="AB21" s="44" t="s">
        <v>49</v>
      </c>
      <c r="AC21" s="11" t="s">
        <v>49</v>
      </c>
      <c r="AD21" s="26" t="s">
        <v>49</v>
      </c>
      <c r="AE21" s="14">
        <v>45950</v>
      </c>
      <c r="AF21" s="4">
        <v>17</v>
      </c>
      <c r="AG21" s="2" t="s">
        <v>199</v>
      </c>
      <c r="AH21" s="2" t="s">
        <v>166</v>
      </c>
      <c r="AI21" s="2" t="s">
        <v>200</v>
      </c>
      <c r="AJ21" s="1"/>
      <c r="AK21" s="1"/>
      <c r="AL21" s="1"/>
      <c r="AM21" s="1"/>
      <c r="AN21" s="88" t="s">
        <v>201</v>
      </c>
      <c r="AO21" s="2">
        <v>15827</v>
      </c>
      <c r="AP21" s="2">
        <v>6790</v>
      </c>
    </row>
    <row r="22" spans="1:42" ht="13.95" customHeight="1" x14ac:dyDescent="0.3">
      <c r="A22" s="19" t="s">
        <v>41</v>
      </c>
      <c r="B22" s="20" t="s">
        <v>191</v>
      </c>
      <c r="C22" s="19" t="s">
        <v>192</v>
      </c>
      <c r="D22" s="310">
        <f>IFERROR(HYPERLINK(INDEX(вендори!F:F,MATCH(C22,вендори!A:A,0)),INDEX(вендори!F:F,MATCH(C22,вендори!A:A,0))),"")</f>
        <v>0</v>
      </c>
      <c r="E22" s="21" t="s">
        <v>202</v>
      </c>
      <c r="F22" s="21" t="s">
        <v>203</v>
      </c>
      <c r="G22" s="21" t="s">
        <v>204</v>
      </c>
      <c r="H22" s="21" t="s">
        <v>205</v>
      </c>
      <c r="I22" s="84" t="s">
        <v>202</v>
      </c>
      <c r="J22" s="39">
        <v>45951</v>
      </c>
      <c r="K22" s="21" t="s">
        <v>206</v>
      </c>
      <c r="L22" s="21" t="s">
        <v>206</v>
      </c>
      <c r="M22" s="91">
        <v>4.32</v>
      </c>
      <c r="N22" s="19">
        <v>56</v>
      </c>
      <c r="O22" s="19">
        <v>0</v>
      </c>
      <c r="P22" s="66">
        <v>-56</v>
      </c>
      <c r="Q22" s="96" t="s">
        <v>61</v>
      </c>
      <c r="R22" s="55">
        <v>-241.92000000000002</v>
      </c>
      <c r="S22" s="30">
        <v>-473.15439360000005</v>
      </c>
      <c r="T22" s="34">
        <v>45972</v>
      </c>
      <c r="U22" s="61" t="s">
        <v>52</v>
      </c>
      <c r="V22" s="292" t="s">
        <v>49</v>
      </c>
      <c r="W22" s="22" t="s">
        <v>49</v>
      </c>
      <c r="X22" s="231" t="s">
        <v>49</v>
      </c>
      <c r="Y22" s="19" t="s">
        <v>49</v>
      </c>
      <c r="Z22" s="19" t="s">
        <v>49</v>
      </c>
      <c r="AA22" s="42" t="s">
        <v>49</v>
      </c>
      <c r="AB22" s="43" t="s">
        <v>49</v>
      </c>
      <c r="AC22" s="24" t="s">
        <v>49</v>
      </c>
      <c r="AD22" s="47" t="s">
        <v>49</v>
      </c>
      <c r="AE22" s="22">
        <v>45959</v>
      </c>
      <c r="AF22" s="31">
        <v>10</v>
      </c>
      <c r="AG22" s="19" t="s">
        <v>199</v>
      </c>
      <c r="AH22" s="19" t="s">
        <v>166</v>
      </c>
      <c r="AI22" s="19" t="s">
        <v>207</v>
      </c>
      <c r="AJ22" s="31"/>
      <c r="AK22" s="31"/>
      <c r="AL22" s="28"/>
      <c r="AM22" s="19"/>
      <c r="AN22" s="67">
        <v>45880</v>
      </c>
      <c r="AO22" s="19">
        <v>16336</v>
      </c>
      <c r="AP22" s="19">
        <v>7060</v>
      </c>
    </row>
    <row r="23" spans="1:42" ht="13.95" customHeight="1" x14ac:dyDescent="0.3">
      <c r="A23" s="19" t="s">
        <v>41</v>
      </c>
      <c r="B23" s="20" t="s">
        <v>191</v>
      </c>
      <c r="C23" s="19" t="s">
        <v>192</v>
      </c>
      <c r="D23" s="310">
        <f>IFERROR(HYPERLINK(INDEX(вендори!F:F,MATCH(C23,вендори!A:A,0)),INDEX(вендори!F:F,MATCH(C23,вендори!A:A,0))),"")</f>
        <v>0</v>
      </c>
      <c r="E23" s="21" t="s">
        <v>202</v>
      </c>
      <c r="F23" s="21" t="s">
        <v>208</v>
      </c>
      <c r="G23" s="21" t="s">
        <v>209</v>
      </c>
      <c r="H23" s="21" t="s">
        <v>205</v>
      </c>
      <c r="I23" s="84" t="s">
        <v>202</v>
      </c>
      <c r="J23" s="39">
        <v>45951</v>
      </c>
      <c r="K23" s="21" t="s">
        <v>210</v>
      </c>
      <c r="L23" s="21" t="s">
        <v>210</v>
      </c>
      <c r="M23" s="91">
        <v>130.59</v>
      </c>
      <c r="N23" s="19">
        <v>1</v>
      </c>
      <c r="O23" s="19">
        <v>0</v>
      </c>
      <c r="P23" s="66">
        <v>-1</v>
      </c>
      <c r="Q23" s="96" t="s">
        <v>61</v>
      </c>
      <c r="R23" s="55">
        <v>-130.59</v>
      </c>
      <c r="S23" s="30">
        <v>-255.4118397</v>
      </c>
      <c r="T23" s="34">
        <v>45972</v>
      </c>
      <c r="U23" s="61" t="s">
        <v>52</v>
      </c>
      <c r="V23" s="292" t="s">
        <v>49</v>
      </c>
      <c r="W23" s="22" t="s">
        <v>49</v>
      </c>
      <c r="X23" s="231" t="s">
        <v>49</v>
      </c>
      <c r="Y23" s="19" t="s">
        <v>49</v>
      </c>
      <c r="Z23" s="19" t="s">
        <v>49</v>
      </c>
      <c r="AA23" s="42" t="s">
        <v>49</v>
      </c>
      <c r="AB23" s="43" t="s">
        <v>49</v>
      </c>
      <c r="AC23" s="24" t="s">
        <v>49</v>
      </c>
      <c r="AD23" s="47" t="s">
        <v>49</v>
      </c>
      <c r="AE23" s="22">
        <v>45959</v>
      </c>
      <c r="AF23" s="31">
        <v>10</v>
      </c>
      <c r="AG23" s="19" t="s">
        <v>199</v>
      </c>
      <c r="AH23" s="19" t="s">
        <v>65</v>
      </c>
      <c r="AI23" s="19" t="s">
        <v>211</v>
      </c>
      <c r="AJ23" s="31"/>
      <c r="AK23" s="31"/>
      <c r="AL23" s="28"/>
      <c r="AM23" s="19"/>
      <c r="AN23" s="67">
        <v>45880</v>
      </c>
      <c r="AO23" s="19">
        <v>16333</v>
      </c>
      <c r="AP23" s="19">
        <v>7060</v>
      </c>
    </row>
    <row r="24" spans="1:42" ht="13.95" customHeight="1" x14ac:dyDescent="0.3">
      <c r="A24" s="19" t="s">
        <v>41</v>
      </c>
      <c r="B24" s="20" t="s">
        <v>191</v>
      </c>
      <c r="C24" s="19" t="s">
        <v>192</v>
      </c>
      <c r="D24" s="310">
        <f>IFERROR(HYPERLINK(INDEX(вендори!F:F,MATCH(C24,вендори!A:A,0)),INDEX(вендори!F:F,MATCH(C24,вендори!A:A,0))),"")</f>
        <v>0</v>
      </c>
      <c r="E24" s="21" t="s">
        <v>202</v>
      </c>
      <c r="F24" s="21" t="s">
        <v>212</v>
      </c>
      <c r="G24" s="21" t="s">
        <v>213</v>
      </c>
      <c r="H24" s="21" t="s">
        <v>205</v>
      </c>
      <c r="I24" s="84" t="s">
        <v>202</v>
      </c>
      <c r="J24" s="39">
        <v>45951</v>
      </c>
      <c r="K24" s="21" t="s">
        <v>214</v>
      </c>
      <c r="L24" s="21" t="s">
        <v>214</v>
      </c>
      <c r="M24" s="91">
        <v>63.2</v>
      </c>
      <c r="N24" s="19">
        <v>2</v>
      </c>
      <c r="O24" s="19">
        <v>1</v>
      </c>
      <c r="P24" s="66">
        <v>-1</v>
      </c>
      <c r="Q24" s="96" t="s">
        <v>61</v>
      </c>
      <c r="R24" s="55">
        <v>-63.2</v>
      </c>
      <c r="S24" s="30">
        <v>-123.608456</v>
      </c>
      <c r="T24" s="34">
        <v>45972</v>
      </c>
      <c r="U24" s="61" t="s">
        <v>52</v>
      </c>
      <c r="V24" s="292" t="s">
        <v>49</v>
      </c>
      <c r="W24" s="22" t="s">
        <v>49</v>
      </c>
      <c r="X24" s="231" t="s">
        <v>49</v>
      </c>
      <c r="Y24" s="19" t="s">
        <v>49</v>
      </c>
      <c r="Z24" s="19" t="s">
        <v>49</v>
      </c>
      <c r="AA24" s="42" t="s">
        <v>49</v>
      </c>
      <c r="AB24" s="43" t="s">
        <v>49</v>
      </c>
      <c r="AC24" s="24" t="s">
        <v>49</v>
      </c>
      <c r="AD24" s="47" t="s">
        <v>49</v>
      </c>
      <c r="AE24" s="22">
        <v>45959</v>
      </c>
      <c r="AF24" s="31">
        <v>10</v>
      </c>
      <c r="AG24" s="19" t="s">
        <v>199</v>
      </c>
      <c r="AH24" s="19" t="s">
        <v>166</v>
      </c>
      <c r="AI24" s="19" t="s">
        <v>215</v>
      </c>
      <c r="AJ24" s="31"/>
      <c r="AK24" s="31"/>
      <c r="AL24" s="28"/>
      <c r="AM24" s="19"/>
      <c r="AN24" s="67">
        <v>45880</v>
      </c>
      <c r="AO24" s="19">
        <v>16335</v>
      </c>
      <c r="AP24" s="19">
        <v>7060</v>
      </c>
    </row>
    <row r="25" spans="1:42" ht="13.95" customHeight="1" x14ac:dyDescent="0.3">
      <c r="A25" s="19" t="s">
        <v>41</v>
      </c>
      <c r="B25" s="20" t="s">
        <v>191</v>
      </c>
      <c r="C25" s="19" t="s">
        <v>192</v>
      </c>
      <c r="D25" s="310">
        <f>IFERROR(HYPERLINK(INDEX(вендори!F:F,MATCH(C25,вендори!A:A,0)),INDEX(вендори!F:F,MATCH(C25,вендори!A:A,0))),"")</f>
        <v>0</v>
      </c>
      <c r="E25" s="21" t="s">
        <v>202</v>
      </c>
      <c r="F25" s="21" t="s">
        <v>216</v>
      </c>
      <c r="G25" s="21" t="s">
        <v>217</v>
      </c>
      <c r="H25" s="21" t="s">
        <v>205</v>
      </c>
      <c r="I25" s="84" t="s">
        <v>202</v>
      </c>
      <c r="J25" s="39">
        <v>45951</v>
      </c>
      <c r="K25" s="21" t="s">
        <v>218</v>
      </c>
      <c r="L25" s="21" t="s">
        <v>49</v>
      </c>
      <c r="M25" s="91">
        <v>35.99</v>
      </c>
      <c r="N25" s="19">
        <v>0</v>
      </c>
      <c r="O25" s="19">
        <v>1</v>
      </c>
      <c r="P25" s="66">
        <v>1</v>
      </c>
      <c r="Q25" s="96" t="s">
        <v>51</v>
      </c>
      <c r="R25" s="55">
        <v>35.99</v>
      </c>
      <c r="S25" s="30">
        <v>70.390321700000001</v>
      </c>
      <c r="T25" s="34">
        <v>45972</v>
      </c>
      <c r="U25" s="61" t="s">
        <v>52</v>
      </c>
      <c r="V25" s="292" t="s">
        <v>49</v>
      </c>
      <c r="W25" s="22" t="s">
        <v>49</v>
      </c>
      <c r="X25" s="231" t="s">
        <v>49</v>
      </c>
      <c r="Y25" s="19" t="s">
        <v>49</v>
      </c>
      <c r="Z25" s="19" t="s">
        <v>49</v>
      </c>
      <c r="AA25" s="42" t="s">
        <v>49</v>
      </c>
      <c r="AB25" s="43" t="s">
        <v>49</v>
      </c>
      <c r="AC25" s="24" t="s">
        <v>49</v>
      </c>
      <c r="AD25" s="47" t="s">
        <v>49</v>
      </c>
      <c r="AE25" s="22">
        <v>45959</v>
      </c>
      <c r="AF25" s="31">
        <v>10</v>
      </c>
      <c r="AG25" s="19" t="s">
        <v>49</v>
      </c>
      <c r="AH25" s="19" t="s">
        <v>49</v>
      </c>
      <c r="AI25" s="19" t="s">
        <v>219</v>
      </c>
      <c r="AJ25" s="31"/>
      <c r="AK25" s="31"/>
      <c r="AL25" s="28"/>
      <c r="AM25" s="19"/>
      <c r="AN25" s="67">
        <v>45880</v>
      </c>
      <c r="AO25" s="19">
        <v>16339</v>
      </c>
      <c r="AP25" s="19">
        <v>7060</v>
      </c>
    </row>
    <row r="26" spans="1:42" ht="13.95" customHeight="1" x14ac:dyDescent="0.3">
      <c r="A26" s="2" t="s">
        <v>41</v>
      </c>
      <c r="B26" s="13" t="s">
        <v>220</v>
      </c>
      <c r="C26" s="2" t="s">
        <v>221</v>
      </c>
      <c r="D26" s="310" t="str">
        <f>IFERROR(HYPERLINK(INDEX(вендори!F:F,MATCH(C26,вендори!A:A,0)),INDEX(вендори!F:F,MATCH(C26,вендори!A:A,0))),"")</f>
        <v>бланка</v>
      </c>
      <c r="E26" s="3" t="s">
        <v>222</v>
      </c>
      <c r="F26" s="3" t="s">
        <v>223</v>
      </c>
      <c r="G26" s="3" t="s">
        <v>224</v>
      </c>
      <c r="H26" s="3" t="s">
        <v>225</v>
      </c>
      <c r="I26" s="83" t="s">
        <v>225</v>
      </c>
      <c r="J26" s="38">
        <v>45946</v>
      </c>
      <c r="K26" s="3" t="s">
        <v>224</v>
      </c>
      <c r="L26" s="3" t="s">
        <v>224</v>
      </c>
      <c r="M26" s="86">
        <v>3.66</v>
      </c>
      <c r="N26" s="2">
        <v>128</v>
      </c>
      <c r="O26" s="2">
        <v>176</v>
      </c>
      <c r="P26" s="76">
        <v>48</v>
      </c>
      <c r="Q26" s="97" t="s">
        <v>51</v>
      </c>
      <c r="R26" s="53">
        <v>175.68</v>
      </c>
      <c r="S26" s="27">
        <v>343.60021440000003</v>
      </c>
      <c r="T26" s="18">
        <v>45972</v>
      </c>
      <c r="U26" s="62" t="s">
        <v>121</v>
      </c>
      <c r="V26" s="6" t="s">
        <v>226</v>
      </c>
      <c r="W26" s="14">
        <v>46010</v>
      </c>
      <c r="X26" s="323" t="s">
        <v>227</v>
      </c>
      <c r="Y26" s="2" t="s">
        <v>49</v>
      </c>
      <c r="Z26" s="2" t="s">
        <v>49</v>
      </c>
      <c r="AA26" s="25" t="s">
        <v>49</v>
      </c>
      <c r="AB26" s="44" t="s">
        <v>49</v>
      </c>
      <c r="AC26" s="11" t="s">
        <v>49</v>
      </c>
      <c r="AD26" s="26" t="s">
        <v>49</v>
      </c>
      <c r="AE26" s="14">
        <v>45966</v>
      </c>
      <c r="AF26" s="4">
        <v>5</v>
      </c>
      <c r="AG26" s="2" t="s">
        <v>228</v>
      </c>
      <c r="AH26" s="2" t="s">
        <v>158</v>
      </c>
      <c r="AI26" s="2" t="s">
        <v>229</v>
      </c>
      <c r="AJ26" s="1"/>
      <c r="AK26" s="1"/>
      <c r="AL26" s="1"/>
      <c r="AM26" s="1"/>
      <c r="AN26" s="88">
        <v>45849</v>
      </c>
      <c r="AO26" s="2">
        <v>16328</v>
      </c>
      <c r="AP26" s="2">
        <v>7292</v>
      </c>
    </row>
    <row r="27" spans="1:42" ht="13.95" customHeight="1" x14ac:dyDescent="0.3">
      <c r="A27" s="2" t="s">
        <v>41</v>
      </c>
      <c r="B27" s="13" t="s">
        <v>230</v>
      </c>
      <c r="C27" s="2" t="s">
        <v>231</v>
      </c>
      <c r="D27" s="310">
        <f>IFERROR(HYPERLINK(INDEX(вендори!F:F,MATCH(C27,вендори!A:A,0)),INDEX(вендори!F:F,MATCH(C27,вендори!A:A,0))),"")</f>
        <v>0</v>
      </c>
      <c r="E27" s="3" t="s">
        <v>232</v>
      </c>
      <c r="F27" s="3" t="s">
        <v>233</v>
      </c>
      <c r="G27" s="3" t="s">
        <v>234</v>
      </c>
      <c r="H27" s="3" t="s">
        <v>235</v>
      </c>
      <c r="I27" s="83" t="s">
        <v>232</v>
      </c>
      <c r="J27" s="38">
        <v>45946</v>
      </c>
      <c r="K27" s="3" t="s">
        <v>234</v>
      </c>
      <c r="L27" s="3">
        <v>0</v>
      </c>
      <c r="M27" s="86">
        <v>13.03</v>
      </c>
      <c r="N27" s="2">
        <v>11</v>
      </c>
      <c r="O27" s="2">
        <v>4</v>
      </c>
      <c r="P27" s="76">
        <v>-7</v>
      </c>
      <c r="Q27" s="97" t="s">
        <v>61</v>
      </c>
      <c r="R27" s="53">
        <v>-91.21</v>
      </c>
      <c r="S27" s="27">
        <v>-178.39125429999999</v>
      </c>
      <c r="T27" s="18">
        <v>45972</v>
      </c>
      <c r="U27" s="62" t="s">
        <v>62</v>
      </c>
      <c r="V27" s="6" t="s">
        <v>236</v>
      </c>
      <c r="W27" s="14">
        <v>45979</v>
      </c>
      <c r="X27" s="323" t="s">
        <v>49</v>
      </c>
      <c r="Y27" s="2" t="s">
        <v>49</v>
      </c>
      <c r="Z27" s="2" t="s">
        <v>49</v>
      </c>
      <c r="AA27" s="25" t="s">
        <v>49</v>
      </c>
      <c r="AB27" s="44" t="s">
        <v>49</v>
      </c>
      <c r="AC27" s="11" t="s">
        <v>49</v>
      </c>
      <c r="AD27" s="26" t="s">
        <v>49</v>
      </c>
      <c r="AE27" s="14">
        <v>45950</v>
      </c>
      <c r="AF27" s="4">
        <v>17</v>
      </c>
      <c r="AG27" s="2" t="s">
        <v>237</v>
      </c>
      <c r="AH27" s="2" t="s">
        <v>75</v>
      </c>
      <c r="AI27" s="2" t="s">
        <v>238</v>
      </c>
      <c r="AJ27" s="1"/>
      <c r="AK27" s="1"/>
      <c r="AL27" s="1"/>
      <c r="AM27" s="1"/>
      <c r="AN27" s="88" t="s">
        <v>117</v>
      </c>
      <c r="AO27" s="2">
        <v>15954</v>
      </c>
      <c r="AP27" s="2" t="s">
        <v>239</v>
      </c>
    </row>
    <row r="28" spans="1:42" ht="13.95" customHeight="1" x14ac:dyDescent="0.3">
      <c r="A28" s="2" t="s">
        <v>41</v>
      </c>
      <c r="B28" s="13" t="s">
        <v>230</v>
      </c>
      <c r="C28" s="2" t="s">
        <v>231</v>
      </c>
      <c r="D28" s="310">
        <f>IFERROR(HYPERLINK(INDEX(вендори!F:F,MATCH(C28,вендори!A:A,0)),INDEX(вендори!F:F,MATCH(C28,вендори!A:A,0))),"")</f>
        <v>0</v>
      </c>
      <c r="E28" s="3" t="s">
        <v>232</v>
      </c>
      <c r="F28" s="3" t="s">
        <v>240</v>
      </c>
      <c r="G28" s="3" t="s">
        <v>241</v>
      </c>
      <c r="H28" s="3" t="s">
        <v>235</v>
      </c>
      <c r="I28" s="83" t="s">
        <v>232</v>
      </c>
      <c r="J28" s="38">
        <v>45946</v>
      </c>
      <c r="K28" s="3" t="s">
        <v>241</v>
      </c>
      <c r="L28" s="3">
        <v>0</v>
      </c>
      <c r="M28" s="86">
        <v>13.03</v>
      </c>
      <c r="N28" s="2">
        <v>5</v>
      </c>
      <c r="O28" s="2">
        <v>0</v>
      </c>
      <c r="P28" s="76">
        <v>-5</v>
      </c>
      <c r="Q28" s="97" t="s">
        <v>61</v>
      </c>
      <c r="R28" s="53">
        <v>-65.149999999999991</v>
      </c>
      <c r="S28" s="27">
        <v>-127.42232449999997</v>
      </c>
      <c r="T28" s="18">
        <v>45972</v>
      </c>
      <c r="U28" s="62" t="s">
        <v>62</v>
      </c>
      <c r="V28" s="62" t="s">
        <v>236</v>
      </c>
      <c r="W28" s="14">
        <v>45979</v>
      </c>
      <c r="X28" s="323" t="s">
        <v>49</v>
      </c>
      <c r="Y28" s="2" t="s">
        <v>49</v>
      </c>
      <c r="Z28" s="2" t="s">
        <v>49</v>
      </c>
      <c r="AA28" s="25" t="s">
        <v>49</v>
      </c>
      <c r="AB28" s="44" t="s">
        <v>49</v>
      </c>
      <c r="AC28" s="11" t="s">
        <v>49</v>
      </c>
      <c r="AD28" s="26" t="s">
        <v>49</v>
      </c>
      <c r="AE28" s="14">
        <v>45950</v>
      </c>
      <c r="AF28" s="4">
        <v>17</v>
      </c>
      <c r="AG28" s="2" t="s">
        <v>237</v>
      </c>
      <c r="AH28" s="2" t="s">
        <v>75</v>
      </c>
      <c r="AI28" s="2" t="s">
        <v>242</v>
      </c>
      <c r="AJ28" s="1"/>
      <c r="AK28" s="1"/>
      <c r="AL28" s="1"/>
      <c r="AM28" s="1"/>
      <c r="AN28" s="88" t="s">
        <v>117</v>
      </c>
      <c r="AO28" s="2">
        <v>15955</v>
      </c>
      <c r="AP28" s="2" t="s">
        <v>239</v>
      </c>
    </row>
    <row r="29" spans="1:42" ht="13.95" customHeight="1" x14ac:dyDescent="0.3">
      <c r="A29" s="2" t="s">
        <v>41</v>
      </c>
      <c r="B29" s="13" t="s">
        <v>230</v>
      </c>
      <c r="C29" s="2" t="s">
        <v>231</v>
      </c>
      <c r="D29" s="310">
        <f>IFERROR(HYPERLINK(INDEX(вендори!F:F,MATCH(C29,вендори!A:A,0)),INDEX(вендори!F:F,MATCH(C29,вендори!A:A,0))),"")</f>
        <v>0</v>
      </c>
      <c r="E29" s="3" t="s">
        <v>232</v>
      </c>
      <c r="F29" s="3" t="s">
        <v>243</v>
      </c>
      <c r="G29" s="3" t="s">
        <v>244</v>
      </c>
      <c r="H29" s="3" t="s">
        <v>235</v>
      </c>
      <c r="I29" s="83" t="s">
        <v>232</v>
      </c>
      <c r="J29" s="38">
        <v>45946</v>
      </c>
      <c r="K29" s="3" t="s">
        <v>244</v>
      </c>
      <c r="L29" s="3" t="s">
        <v>49</v>
      </c>
      <c r="M29" s="86" t="s">
        <v>245</v>
      </c>
      <c r="N29" s="2">
        <v>0</v>
      </c>
      <c r="O29" s="2">
        <v>6</v>
      </c>
      <c r="P29" s="76">
        <v>6</v>
      </c>
      <c r="Q29" s="97" t="s">
        <v>51</v>
      </c>
      <c r="R29" s="53">
        <v>78.179999999999993</v>
      </c>
      <c r="S29" s="27">
        <v>152.90678939999998</v>
      </c>
      <c r="T29" s="18">
        <v>45972</v>
      </c>
      <c r="U29" s="62" t="s">
        <v>121</v>
      </c>
      <c r="V29" s="6" t="s">
        <v>246</v>
      </c>
      <c r="W29" s="14">
        <v>45979</v>
      </c>
      <c r="X29" s="323">
        <v>45981</v>
      </c>
      <c r="Y29" s="2" t="s">
        <v>49</v>
      </c>
      <c r="Z29" s="2" t="s">
        <v>49</v>
      </c>
      <c r="AA29" s="25" t="s">
        <v>49</v>
      </c>
      <c r="AB29" s="44" t="s">
        <v>49</v>
      </c>
      <c r="AC29" s="11" t="s">
        <v>49</v>
      </c>
      <c r="AD29" s="26" t="s">
        <v>49</v>
      </c>
      <c r="AE29" s="14">
        <v>45950</v>
      </c>
      <c r="AF29" s="4">
        <v>17</v>
      </c>
      <c r="AG29" s="2" t="s">
        <v>49</v>
      </c>
      <c r="AH29" s="2" t="s">
        <v>49</v>
      </c>
      <c r="AI29" s="2" t="s">
        <v>247</v>
      </c>
      <c r="AJ29" s="1"/>
      <c r="AK29" s="1"/>
      <c r="AL29" s="1"/>
      <c r="AM29" s="1"/>
      <c r="AN29" s="88" t="s">
        <v>117</v>
      </c>
      <c r="AO29" s="2">
        <v>15956</v>
      </c>
      <c r="AP29" s="2" t="s">
        <v>239</v>
      </c>
    </row>
    <row r="30" spans="1:42" ht="13.95" customHeight="1" x14ac:dyDescent="0.3">
      <c r="A30" s="80" t="s">
        <v>41</v>
      </c>
      <c r="B30" s="80" t="s">
        <v>248</v>
      </c>
      <c r="C30" s="80" t="s">
        <v>249</v>
      </c>
      <c r="D30" s="310">
        <f>IFERROR(HYPERLINK(INDEX(вендори!F:F,MATCH(C30,вендори!A:A,0)),INDEX(вендори!F:F,MATCH(C30,вендори!A:A,0))),"")</f>
        <v>0</v>
      </c>
      <c r="E30" s="250" t="s">
        <v>250</v>
      </c>
      <c r="F30" s="250" t="s">
        <v>251</v>
      </c>
      <c r="G30" s="250" t="s">
        <v>252</v>
      </c>
      <c r="H30" s="250" t="s">
        <v>253</v>
      </c>
      <c r="I30" s="251" t="s">
        <v>254</v>
      </c>
      <c r="J30" s="252">
        <v>45959</v>
      </c>
      <c r="K30" s="250">
        <v>0</v>
      </c>
      <c r="L30" s="250">
        <v>0</v>
      </c>
      <c r="M30" s="253">
        <v>8.5</v>
      </c>
      <c r="N30" s="80">
        <v>12</v>
      </c>
      <c r="O30" s="80">
        <v>0</v>
      </c>
      <c r="P30" s="254">
        <v>-12</v>
      </c>
      <c r="Q30" s="255" t="s">
        <v>61</v>
      </c>
      <c r="R30" s="256">
        <v>-102</v>
      </c>
      <c r="S30" s="257">
        <v>-199.49465999999998</v>
      </c>
      <c r="T30" s="258">
        <v>45972</v>
      </c>
      <c r="U30" s="259" t="s">
        <v>73</v>
      </c>
      <c r="V30" s="251" t="s">
        <v>49</v>
      </c>
      <c r="W30" s="258" t="s">
        <v>49</v>
      </c>
      <c r="X30" s="264" t="s">
        <v>49</v>
      </c>
      <c r="Y30" s="80" t="s">
        <v>49</v>
      </c>
      <c r="Z30" s="80" t="s">
        <v>49</v>
      </c>
      <c r="AA30" s="261" t="s">
        <v>49</v>
      </c>
      <c r="AB30" s="262" t="s">
        <v>49</v>
      </c>
      <c r="AC30" s="263" t="s">
        <v>49</v>
      </c>
      <c r="AD30" s="264" t="s">
        <v>49</v>
      </c>
      <c r="AE30" s="258">
        <v>45960</v>
      </c>
      <c r="AF30" s="31">
        <v>9</v>
      </c>
      <c r="AG30" s="80" t="s">
        <v>255</v>
      </c>
      <c r="AH30" s="80" t="s">
        <v>256</v>
      </c>
      <c r="AI30" s="80" t="s">
        <v>257</v>
      </c>
      <c r="AJ30" s="80"/>
      <c r="AK30" s="80"/>
      <c r="AL30" s="265"/>
      <c r="AM30" s="80"/>
      <c r="AN30" s="266">
        <v>45668</v>
      </c>
      <c r="AO30" s="80">
        <v>16033</v>
      </c>
      <c r="AP30" s="80">
        <v>7149</v>
      </c>
    </row>
    <row r="31" spans="1:42" ht="13.95" customHeight="1" x14ac:dyDescent="0.3">
      <c r="A31" s="80" t="s">
        <v>41</v>
      </c>
      <c r="B31" s="80" t="s">
        <v>248</v>
      </c>
      <c r="C31" s="80" t="s">
        <v>249</v>
      </c>
      <c r="D31" s="310">
        <f>IFERROR(HYPERLINK(INDEX(вендори!F:F,MATCH(C31,вендори!A:A,0)),INDEX(вендори!F:F,MATCH(C31,вендори!A:A,0))),"")</f>
        <v>0</v>
      </c>
      <c r="E31" s="250" t="s">
        <v>250</v>
      </c>
      <c r="F31" s="250" t="s">
        <v>258</v>
      </c>
      <c r="G31" s="250" t="s">
        <v>259</v>
      </c>
      <c r="H31" s="250" t="s">
        <v>253</v>
      </c>
      <c r="I31" s="251" t="s">
        <v>254</v>
      </c>
      <c r="J31" s="252">
        <v>45959</v>
      </c>
      <c r="K31" s="250" t="s">
        <v>260</v>
      </c>
      <c r="L31" s="250" t="s">
        <v>261</v>
      </c>
      <c r="M31" s="253">
        <v>150.19999999999999</v>
      </c>
      <c r="N31" s="80">
        <v>6</v>
      </c>
      <c r="O31" s="80">
        <v>4</v>
      </c>
      <c r="P31" s="254">
        <v>-2</v>
      </c>
      <c r="Q31" s="255" t="s">
        <v>61</v>
      </c>
      <c r="R31" s="256">
        <v>-300.39999999999998</v>
      </c>
      <c r="S31" s="257">
        <v>-587.53133199999991</v>
      </c>
      <c r="T31" s="258">
        <v>45972</v>
      </c>
      <c r="U31" s="259" t="s">
        <v>73</v>
      </c>
      <c r="V31" s="251" t="s">
        <v>49</v>
      </c>
      <c r="W31" s="258" t="s">
        <v>49</v>
      </c>
      <c r="X31" s="264" t="s">
        <v>49</v>
      </c>
      <c r="Y31" s="80" t="s">
        <v>49</v>
      </c>
      <c r="Z31" s="80" t="s">
        <v>49</v>
      </c>
      <c r="AA31" s="261" t="s">
        <v>49</v>
      </c>
      <c r="AB31" s="262" t="s">
        <v>49</v>
      </c>
      <c r="AC31" s="263" t="s">
        <v>49</v>
      </c>
      <c r="AD31" s="264" t="s">
        <v>49</v>
      </c>
      <c r="AE31" s="258">
        <v>45960</v>
      </c>
      <c r="AF31" s="31">
        <v>9</v>
      </c>
      <c r="AG31" s="80" t="s">
        <v>255</v>
      </c>
      <c r="AH31" s="80" t="s">
        <v>256</v>
      </c>
      <c r="AI31" s="80" t="s">
        <v>262</v>
      </c>
      <c r="AJ31" s="80"/>
      <c r="AK31" s="80"/>
      <c r="AL31" s="265"/>
      <c r="AM31" s="80"/>
      <c r="AN31" s="266">
        <v>45668</v>
      </c>
      <c r="AO31" s="80">
        <v>16034</v>
      </c>
      <c r="AP31" s="80">
        <v>7149</v>
      </c>
    </row>
    <row r="32" spans="1:42" ht="13.95" customHeight="1" x14ac:dyDescent="0.3">
      <c r="A32" s="2" t="s">
        <v>41</v>
      </c>
      <c r="B32" s="13" t="s">
        <v>263</v>
      </c>
      <c r="C32" s="2" t="s">
        <v>264</v>
      </c>
      <c r="D32" s="310">
        <f>IFERROR(HYPERLINK(INDEX(вендори!F:F,MATCH(C32,вендори!A:A,0)),INDEX(вендори!F:F,MATCH(C32,вендори!A:A,0))),"")</f>
        <v>0</v>
      </c>
      <c r="E32" s="3" t="s">
        <v>265</v>
      </c>
      <c r="F32" s="3" t="s">
        <v>266</v>
      </c>
      <c r="G32" s="3" t="s">
        <v>267</v>
      </c>
      <c r="H32" s="3" t="s">
        <v>268</v>
      </c>
      <c r="I32" s="83" t="s">
        <v>265</v>
      </c>
      <c r="J32" s="38">
        <v>45940</v>
      </c>
      <c r="K32" s="3" t="s">
        <v>269</v>
      </c>
      <c r="L32" s="3" t="s">
        <v>269</v>
      </c>
      <c r="M32" s="86">
        <v>5.73</v>
      </c>
      <c r="N32" s="2">
        <v>3</v>
      </c>
      <c r="O32" s="2">
        <v>2</v>
      </c>
      <c r="P32" s="76">
        <v>-1</v>
      </c>
      <c r="Q32" s="97" t="s">
        <v>61</v>
      </c>
      <c r="R32" s="53">
        <v>-5.73</v>
      </c>
      <c r="S32" s="27">
        <v>-11.206905900000001</v>
      </c>
      <c r="T32" s="18">
        <v>45972</v>
      </c>
      <c r="U32" s="62" t="s">
        <v>62</v>
      </c>
      <c r="V32" s="6" t="s">
        <v>270</v>
      </c>
      <c r="W32" s="14">
        <v>45974</v>
      </c>
      <c r="X32" s="323" t="s">
        <v>49</v>
      </c>
      <c r="Y32" s="2" t="s">
        <v>49</v>
      </c>
      <c r="Z32" s="2" t="s">
        <v>49</v>
      </c>
      <c r="AA32" s="25" t="s">
        <v>49</v>
      </c>
      <c r="AB32" s="44" t="s">
        <v>49</v>
      </c>
      <c r="AC32" s="11" t="s">
        <v>49</v>
      </c>
      <c r="AD32" s="26" t="s">
        <v>49</v>
      </c>
      <c r="AE32" s="14">
        <v>45951</v>
      </c>
      <c r="AF32" s="4">
        <v>16</v>
      </c>
      <c r="AG32" s="2" t="s">
        <v>271</v>
      </c>
      <c r="AH32" s="2" t="s">
        <v>65</v>
      </c>
      <c r="AI32" s="2" t="s">
        <v>272</v>
      </c>
      <c r="AJ32" s="73"/>
      <c r="AK32" s="73"/>
      <c r="AL32" s="29"/>
      <c r="AM32" s="2"/>
      <c r="AN32" s="88" t="s">
        <v>273</v>
      </c>
      <c r="AO32" s="2">
        <v>15371</v>
      </c>
      <c r="AP32" s="2">
        <v>6824</v>
      </c>
    </row>
    <row r="33" spans="1:42" ht="13.95" customHeight="1" x14ac:dyDescent="0.3">
      <c r="A33" s="2" t="s">
        <v>41</v>
      </c>
      <c r="B33" s="13" t="s">
        <v>274</v>
      </c>
      <c r="C33" s="2" t="s">
        <v>275</v>
      </c>
      <c r="D33" s="310">
        <f>IFERROR(HYPERLINK(INDEX(вендори!F:F,MATCH(C33,вендори!A:A,0)),INDEX(вендори!F:F,MATCH(C33,вендори!A:A,0))),"")</f>
        <v>0</v>
      </c>
      <c r="E33" s="3" t="s">
        <v>276</v>
      </c>
      <c r="F33" s="3" t="s">
        <v>277</v>
      </c>
      <c r="G33" s="3" t="s">
        <v>278</v>
      </c>
      <c r="H33" s="3" t="s">
        <v>276</v>
      </c>
      <c r="I33" s="83" t="s">
        <v>276</v>
      </c>
      <c r="J33" s="38">
        <v>45930</v>
      </c>
      <c r="K33" s="3" t="s">
        <v>278</v>
      </c>
      <c r="L33" s="3">
        <v>0</v>
      </c>
      <c r="M33" s="86">
        <v>39.9</v>
      </c>
      <c r="N33" s="2">
        <v>2</v>
      </c>
      <c r="O33" s="2">
        <v>0</v>
      </c>
      <c r="P33" s="76">
        <v>-2</v>
      </c>
      <c r="Q33" s="97" t="s">
        <v>61</v>
      </c>
      <c r="R33" s="53">
        <v>-79.8</v>
      </c>
      <c r="S33" s="27">
        <v>-156.07523399999999</v>
      </c>
      <c r="T33" s="18">
        <v>45972</v>
      </c>
      <c r="U33" s="62" t="s">
        <v>279</v>
      </c>
      <c r="V33" s="6" t="s">
        <v>49</v>
      </c>
      <c r="W33" s="14" t="s">
        <v>49</v>
      </c>
      <c r="X33" s="323" t="s">
        <v>49</v>
      </c>
      <c r="Y33" s="2" t="s">
        <v>49</v>
      </c>
      <c r="Z33" s="2" t="s">
        <v>49</v>
      </c>
      <c r="AA33" s="25" t="s">
        <v>49</v>
      </c>
      <c r="AB33" s="44" t="s">
        <v>49</v>
      </c>
      <c r="AC33" s="11" t="s">
        <v>280</v>
      </c>
      <c r="AD33" s="26" t="s">
        <v>49</v>
      </c>
      <c r="AE33" s="14">
        <v>45960</v>
      </c>
      <c r="AF33" s="4">
        <v>9</v>
      </c>
      <c r="AG33" s="2" t="s">
        <v>281</v>
      </c>
      <c r="AH33" s="2" t="s">
        <v>136</v>
      </c>
      <c r="AI33" s="2" t="s">
        <v>282</v>
      </c>
      <c r="AJ33" s="1"/>
      <c r="AK33" s="1"/>
      <c r="AL33" s="1"/>
      <c r="AM33" s="1"/>
      <c r="AN33" s="88">
        <v>45788</v>
      </c>
      <c r="AO33" s="2">
        <v>16183</v>
      </c>
      <c r="AP33" s="2">
        <v>7109</v>
      </c>
    </row>
    <row r="34" spans="1:42" ht="13.95" customHeight="1" x14ac:dyDescent="0.3">
      <c r="A34" s="2" t="s">
        <v>41</v>
      </c>
      <c r="B34" s="13" t="s">
        <v>283</v>
      </c>
      <c r="C34" s="2" t="s">
        <v>284</v>
      </c>
      <c r="D34" s="310">
        <f>IFERROR(HYPERLINK(INDEX(вендори!F:F,MATCH(C34,вендори!A:A,0)),INDEX(вендори!F:F,MATCH(C34,вендори!A:A,0))),"")</f>
        <v>0</v>
      </c>
      <c r="E34" s="3" t="s">
        <v>285</v>
      </c>
      <c r="F34" s="3" t="s">
        <v>286</v>
      </c>
      <c r="G34" s="3" t="s">
        <v>287</v>
      </c>
      <c r="H34" s="3" t="s">
        <v>288</v>
      </c>
      <c r="I34" s="83" t="s">
        <v>285</v>
      </c>
      <c r="J34" s="38">
        <v>45957</v>
      </c>
      <c r="K34" s="3" t="s">
        <v>289</v>
      </c>
      <c r="L34" s="3" t="s">
        <v>289</v>
      </c>
      <c r="M34" s="86">
        <v>35.26</v>
      </c>
      <c r="N34" s="2">
        <v>1</v>
      </c>
      <c r="O34" s="2">
        <v>0</v>
      </c>
      <c r="P34" s="76">
        <v>-1</v>
      </c>
      <c r="Q34" s="97" t="s">
        <v>61</v>
      </c>
      <c r="R34" s="53">
        <v>-35.26</v>
      </c>
      <c r="S34" s="27">
        <v>-68.962565799999993</v>
      </c>
      <c r="T34" s="18">
        <v>45972</v>
      </c>
      <c r="U34" s="62" t="s">
        <v>62</v>
      </c>
      <c r="V34" s="6" t="s">
        <v>290</v>
      </c>
      <c r="W34" s="14">
        <v>45987</v>
      </c>
      <c r="X34" s="323" t="s">
        <v>49</v>
      </c>
      <c r="Y34" s="2" t="s">
        <v>49</v>
      </c>
      <c r="Z34" s="2" t="s">
        <v>49</v>
      </c>
      <c r="AA34" s="25" t="s">
        <v>49</v>
      </c>
      <c r="AB34" s="44" t="s">
        <v>49</v>
      </c>
      <c r="AC34" s="11" t="s">
        <v>49</v>
      </c>
      <c r="AD34" s="26" t="s">
        <v>49</v>
      </c>
      <c r="AE34" s="14">
        <v>45966</v>
      </c>
      <c r="AF34" s="4">
        <v>5</v>
      </c>
      <c r="AG34" s="2" t="s">
        <v>291</v>
      </c>
      <c r="AH34" s="2" t="s">
        <v>292</v>
      </c>
      <c r="AI34" s="2" t="s">
        <v>293</v>
      </c>
      <c r="AJ34" s="1"/>
      <c r="AK34" s="1"/>
      <c r="AL34" s="1"/>
      <c r="AM34" s="1"/>
      <c r="AN34" s="88">
        <v>45849</v>
      </c>
      <c r="AO34" s="2">
        <v>16308</v>
      </c>
      <c r="AP34" s="2">
        <v>7324</v>
      </c>
    </row>
    <row r="35" spans="1:42" ht="13.95" customHeight="1" x14ac:dyDescent="0.3">
      <c r="A35" s="19" t="s">
        <v>41</v>
      </c>
      <c r="B35" s="20" t="s">
        <v>294</v>
      </c>
      <c r="C35" s="19" t="s">
        <v>295</v>
      </c>
      <c r="D35" s="310">
        <f>IFERROR(HYPERLINK(INDEX(вендори!F:F,MATCH(C35,вендори!A:A,0)),INDEX(вендори!F:F,MATCH(C35,вендори!A:A,0))),"")</f>
        <v>0</v>
      </c>
      <c r="E35" s="21" t="s">
        <v>296</v>
      </c>
      <c r="F35" s="21" t="s">
        <v>297</v>
      </c>
      <c r="G35" s="21" t="s">
        <v>298</v>
      </c>
      <c r="H35" s="21" t="s">
        <v>299</v>
      </c>
      <c r="I35" s="84" t="s">
        <v>296</v>
      </c>
      <c r="J35" s="39">
        <v>45953</v>
      </c>
      <c r="K35" s="21" t="s">
        <v>298</v>
      </c>
      <c r="L35" s="21" t="s">
        <v>298</v>
      </c>
      <c r="M35" s="91">
        <v>29.16</v>
      </c>
      <c r="N35" s="19">
        <v>12</v>
      </c>
      <c r="O35" s="19">
        <v>11</v>
      </c>
      <c r="P35" s="66">
        <v>-1</v>
      </c>
      <c r="Q35" s="96" t="s">
        <v>61</v>
      </c>
      <c r="R35" s="55">
        <v>-29.16</v>
      </c>
      <c r="S35" s="30">
        <v>-57.032002800000001</v>
      </c>
      <c r="T35" s="34">
        <v>45972</v>
      </c>
      <c r="U35" s="61" t="s">
        <v>52</v>
      </c>
      <c r="V35" s="292" t="s">
        <v>49</v>
      </c>
      <c r="W35" s="22" t="s">
        <v>49</v>
      </c>
      <c r="X35" s="231" t="s">
        <v>49</v>
      </c>
      <c r="Y35" s="19" t="s">
        <v>49</v>
      </c>
      <c r="Z35" s="19" t="s">
        <v>49</v>
      </c>
      <c r="AA35" s="42" t="s">
        <v>49</v>
      </c>
      <c r="AB35" s="43" t="s">
        <v>49</v>
      </c>
      <c r="AC35" s="24" t="s">
        <v>49</v>
      </c>
      <c r="AD35" s="47" t="s">
        <v>49</v>
      </c>
      <c r="AE35" s="22">
        <v>45961</v>
      </c>
      <c r="AF35" s="31">
        <v>8</v>
      </c>
      <c r="AG35" s="19" t="s">
        <v>300</v>
      </c>
      <c r="AH35" s="19" t="s">
        <v>91</v>
      </c>
      <c r="AI35" s="19" t="s">
        <v>301</v>
      </c>
      <c r="AJ35" s="31"/>
      <c r="AK35" s="31"/>
      <c r="AL35" s="28"/>
      <c r="AM35" s="19"/>
      <c r="AN35" s="67">
        <v>45758</v>
      </c>
      <c r="AO35" s="19">
        <v>16109</v>
      </c>
      <c r="AP35" s="19">
        <v>7161</v>
      </c>
    </row>
    <row r="36" spans="1:42" ht="13.95" customHeight="1" x14ac:dyDescent="0.3">
      <c r="A36" s="2" t="s">
        <v>41</v>
      </c>
      <c r="B36" s="13" t="s">
        <v>294</v>
      </c>
      <c r="C36" s="2" t="s">
        <v>295</v>
      </c>
      <c r="D36" s="310">
        <f>IFERROR(HYPERLINK(INDEX(вендори!F:F,MATCH(C36,вендори!A:A,0)),INDEX(вендори!F:F,MATCH(C36,вендори!A:A,0))),"")</f>
        <v>0</v>
      </c>
      <c r="E36" s="3" t="s">
        <v>296</v>
      </c>
      <c r="F36" s="3" t="s">
        <v>302</v>
      </c>
      <c r="G36" s="3" t="s">
        <v>303</v>
      </c>
      <c r="H36" s="3" t="s">
        <v>299</v>
      </c>
      <c r="I36" s="83" t="s">
        <v>296</v>
      </c>
      <c r="J36" s="38">
        <v>45953</v>
      </c>
      <c r="K36" s="3" t="s">
        <v>303</v>
      </c>
      <c r="L36" s="3" t="s">
        <v>303</v>
      </c>
      <c r="M36" s="86">
        <v>4.1399999999999997</v>
      </c>
      <c r="N36" s="2">
        <v>80</v>
      </c>
      <c r="O36" s="2">
        <v>90</v>
      </c>
      <c r="P36" s="76">
        <v>10</v>
      </c>
      <c r="Q36" s="97" t="s">
        <v>51</v>
      </c>
      <c r="R36" s="53">
        <v>41.4</v>
      </c>
      <c r="S36" s="27">
        <v>80.971361999999999</v>
      </c>
      <c r="T36" s="18">
        <v>45972</v>
      </c>
      <c r="U36" s="62" t="s">
        <v>121</v>
      </c>
      <c r="V36" s="6" t="s">
        <v>304</v>
      </c>
      <c r="W36" s="14">
        <v>45986</v>
      </c>
      <c r="X36" s="323">
        <v>45988</v>
      </c>
      <c r="Y36" s="2" t="s">
        <v>49</v>
      </c>
      <c r="Z36" s="2" t="s">
        <v>49</v>
      </c>
      <c r="AA36" s="25" t="s">
        <v>49</v>
      </c>
      <c r="AB36" s="44" t="s">
        <v>49</v>
      </c>
      <c r="AC36" s="11" t="s">
        <v>49</v>
      </c>
      <c r="AD36" s="26" t="s">
        <v>49</v>
      </c>
      <c r="AE36" s="14">
        <v>45961</v>
      </c>
      <c r="AF36" s="4">
        <v>8</v>
      </c>
      <c r="AG36" s="2" t="s">
        <v>300</v>
      </c>
      <c r="AH36" s="2" t="s">
        <v>91</v>
      </c>
      <c r="AI36" s="2" t="s">
        <v>305</v>
      </c>
      <c r="AJ36" s="1"/>
      <c r="AK36" s="1"/>
      <c r="AL36" s="1"/>
      <c r="AM36" s="1"/>
      <c r="AN36" s="88">
        <v>45758</v>
      </c>
      <c r="AO36" s="2">
        <v>16110</v>
      </c>
      <c r="AP36" s="2">
        <v>7161</v>
      </c>
    </row>
    <row r="37" spans="1:42" ht="13.95" customHeight="1" x14ac:dyDescent="0.3">
      <c r="A37" s="31" t="s">
        <v>41</v>
      </c>
      <c r="B37" s="32" t="s">
        <v>306</v>
      </c>
      <c r="C37" s="31" t="s">
        <v>307</v>
      </c>
      <c r="D37" s="310">
        <f>IFERROR(HYPERLINK(INDEX(вендори!F:F,MATCH(C37,вендори!A:A,0)),INDEX(вендори!F:F,MATCH(C37,вендори!A:A,0))),"")</f>
        <v>0</v>
      </c>
      <c r="E37" s="33" t="s">
        <v>308</v>
      </c>
      <c r="F37" s="33" t="s">
        <v>309</v>
      </c>
      <c r="G37" s="33" t="s">
        <v>310</v>
      </c>
      <c r="H37" s="33" t="s">
        <v>311</v>
      </c>
      <c r="I37" s="85" t="s">
        <v>308</v>
      </c>
      <c r="J37" s="41">
        <v>45925</v>
      </c>
      <c r="K37" s="33" t="s">
        <v>310</v>
      </c>
      <c r="L37" s="33">
        <v>0</v>
      </c>
      <c r="M37" s="93">
        <v>11.66</v>
      </c>
      <c r="N37" s="31">
        <v>64</v>
      </c>
      <c r="O37" s="31">
        <v>0</v>
      </c>
      <c r="P37" s="81">
        <v>-64</v>
      </c>
      <c r="Q37" s="101" t="s">
        <v>61</v>
      </c>
      <c r="R37" s="57">
        <v>-746.24</v>
      </c>
      <c r="S37" s="50">
        <v>-1305.92</v>
      </c>
      <c r="T37" s="34">
        <v>45972</v>
      </c>
      <c r="U37" s="61" t="s">
        <v>115</v>
      </c>
      <c r="V37" s="232" t="s">
        <v>49</v>
      </c>
      <c r="W37" s="34" t="s">
        <v>49</v>
      </c>
      <c r="X37" s="231" t="s">
        <v>49</v>
      </c>
      <c r="Y37" s="31" t="s">
        <v>49</v>
      </c>
      <c r="Z37" s="31" t="s">
        <v>49</v>
      </c>
      <c r="AA37" s="229" t="s">
        <v>49</v>
      </c>
      <c r="AB37" s="230" t="s">
        <v>49</v>
      </c>
      <c r="AC37" s="24" t="s">
        <v>49</v>
      </c>
      <c r="AD37" s="231" t="s">
        <v>49</v>
      </c>
      <c r="AE37" s="34">
        <v>45938</v>
      </c>
      <c r="AF37" s="31">
        <v>25</v>
      </c>
      <c r="AG37" s="31" t="s">
        <v>312</v>
      </c>
      <c r="AH37" s="31" t="s">
        <v>166</v>
      </c>
      <c r="AI37" s="31" t="s">
        <v>313</v>
      </c>
      <c r="AJ37" s="31"/>
      <c r="AK37" s="31"/>
      <c r="AL37" s="35"/>
      <c r="AM37" s="31"/>
      <c r="AN37" s="77" t="s">
        <v>314</v>
      </c>
      <c r="AO37" s="31">
        <v>15564</v>
      </c>
      <c r="AP37" s="31">
        <v>6373</v>
      </c>
    </row>
    <row r="38" spans="1:42" ht="13.95" customHeight="1" x14ac:dyDescent="0.3">
      <c r="A38" s="19" t="s">
        <v>41</v>
      </c>
      <c r="B38" s="20" t="s">
        <v>306</v>
      </c>
      <c r="C38" s="19" t="s">
        <v>307</v>
      </c>
      <c r="D38" s="310">
        <f>IFERROR(HYPERLINK(INDEX(вендори!F:F,MATCH(C38,вендори!A:A,0)),INDEX(вендори!F:F,MATCH(C38,вендори!A:A,0))),"")</f>
        <v>0</v>
      </c>
      <c r="E38" s="21" t="s">
        <v>315</v>
      </c>
      <c r="F38" s="21" t="s">
        <v>316</v>
      </c>
      <c r="G38" s="21" t="s">
        <v>317</v>
      </c>
      <c r="H38" s="21" t="s">
        <v>318</v>
      </c>
      <c r="I38" s="103" t="s">
        <v>319</v>
      </c>
      <c r="J38" s="39">
        <v>45936</v>
      </c>
      <c r="K38" s="21" t="s">
        <v>317</v>
      </c>
      <c r="L38" s="21" t="s">
        <v>49</v>
      </c>
      <c r="M38" s="91" t="s">
        <v>320</v>
      </c>
      <c r="N38" s="19">
        <v>110</v>
      </c>
      <c r="O38" s="19">
        <v>100</v>
      </c>
      <c r="P38" s="66">
        <v>-10</v>
      </c>
      <c r="Q38" s="96" t="s">
        <v>61</v>
      </c>
      <c r="R38" s="55">
        <v>-44.6</v>
      </c>
      <c r="S38" s="30">
        <v>-78.05</v>
      </c>
      <c r="T38" s="34">
        <v>45972</v>
      </c>
      <c r="U38" s="61" t="s">
        <v>52</v>
      </c>
      <c r="V38" s="292" t="s">
        <v>49</v>
      </c>
      <c r="W38" s="22" t="s">
        <v>49</v>
      </c>
      <c r="X38" s="231" t="s">
        <v>49</v>
      </c>
      <c r="Y38" s="19" t="s">
        <v>49</v>
      </c>
      <c r="Z38" s="19" t="s">
        <v>49</v>
      </c>
      <c r="AA38" s="42" t="s">
        <v>49</v>
      </c>
      <c r="AB38" s="43" t="s">
        <v>49</v>
      </c>
      <c r="AC38" s="24" t="s">
        <v>49</v>
      </c>
      <c r="AD38" s="47" t="s">
        <v>49</v>
      </c>
      <c r="AE38" s="22">
        <v>45938</v>
      </c>
      <c r="AF38" s="31">
        <v>25</v>
      </c>
      <c r="AG38" s="19" t="s">
        <v>49</v>
      </c>
      <c r="AH38" s="19" t="s">
        <v>49</v>
      </c>
      <c r="AI38" s="19" t="s">
        <v>321</v>
      </c>
      <c r="AJ38" s="31"/>
      <c r="AK38" s="31"/>
      <c r="AL38" s="28"/>
      <c r="AM38" s="19"/>
      <c r="AN38" s="67">
        <v>45849</v>
      </c>
      <c r="AO38" s="19">
        <v>16304</v>
      </c>
      <c r="AP38" s="19">
        <v>6695</v>
      </c>
    </row>
    <row r="39" spans="1:42" ht="13.95" customHeight="1" x14ac:dyDescent="0.3">
      <c r="A39" s="2" t="s">
        <v>41</v>
      </c>
      <c r="B39" s="13" t="s">
        <v>306</v>
      </c>
      <c r="C39" s="2" t="s">
        <v>307</v>
      </c>
      <c r="D39" s="310">
        <f>IFERROR(HYPERLINK(INDEX(вендори!F:F,MATCH(C39,вендори!A:A,0)),INDEX(вендори!F:F,MATCH(C39,вендори!A:A,0))),"")</f>
        <v>0</v>
      </c>
      <c r="E39" s="3" t="s">
        <v>322</v>
      </c>
      <c r="F39" s="3" t="s">
        <v>323</v>
      </c>
      <c r="G39" s="3" t="s">
        <v>324</v>
      </c>
      <c r="H39" s="3" t="s">
        <v>325</v>
      </c>
      <c r="I39" s="83" t="s">
        <v>322</v>
      </c>
      <c r="J39" s="38">
        <v>45940</v>
      </c>
      <c r="K39" s="3" t="s">
        <v>324</v>
      </c>
      <c r="L39" s="3">
        <v>0</v>
      </c>
      <c r="M39" s="86">
        <v>13.96</v>
      </c>
      <c r="N39" s="2">
        <v>400</v>
      </c>
      <c r="O39" s="2">
        <v>392</v>
      </c>
      <c r="P39" s="99">
        <v>-8</v>
      </c>
      <c r="Q39" s="100" t="s">
        <v>61</v>
      </c>
      <c r="R39" s="54">
        <v>-111.68</v>
      </c>
      <c r="S39" s="51">
        <v>-195.44</v>
      </c>
      <c r="T39" s="16">
        <v>45972</v>
      </c>
      <c r="U39" s="63" t="s">
        <v>173</v>
      </c>
      <c r="V39" s="6" t="s">
        <v>49</v>
      </c>
      <c r="W39" s="14" t="s">
        <v>49</v>
      </c>
      <c r="X39" s="324" t="s">
        <v>49</v>
      </c>
      <c r="Y39" s="2" t="s">
        <v>49</v>
      </c>
      <c r="Z39" s="2" t="s">
        <v>49</v>
      </c>
      <c r="AA39" s="25">
        <v>8</v>
      </c>
      <c r="AB39" s="44">
        <v>46002</v>
      </c>
      <c r="AC39" s="126"/>
      <c r="AD39" s="178">
        <v>45993</v>
      </c>
      <c r="AE39" s="14">
        <v>45958</v>
      </c>
      <c r="AF39" s="7">
        <v>11</v>
      </c>
      <c r="AG39" s="2" t="s">
        <v>326</v>
      </c>
      <c r="AH39" s="2" t="s">
        <v>65</v>
      </c>
      <c r="AI39" s="2" t="s">
        <v>327</v>
      </c>
      <c r="AJ39" s="75"/>
      <c r="AK39" s="75"/>
      <c r="AL39" s="48"/>
      <c r="AM39" s="1"/>
      <c r="AN39" s="88" t="s">
        <v>93</v>
      </c>
      <c r="AO39" s="2">
        <v>15904</v>
      </c>
      <c r="AP39" s="2">
        <v>7014</v>
      </c>
    </row>
    <row r="40" spans="1:42" ht="13.95" customHeight="1" x14ac:dyDescent="0.3">
      <c r="A40" s="31" t="s">
        <v>41</v>
      </c>
      <c r="B40" s="32" t="s">
        <v>306</v>
      </c>
      <c r="C40" s="31" t="s">
        <v>307</v>
      </c>
      <c r="D40" s="310">
        <f>IFERROR(HYPERLINK(INDEX(вендори!F:F,MATCH(C40,вендори!A:A,0)),INDEX(вендори!F:F,MATCH(C40,вендори!A:A,0))),"")</f>
        <v>0</v>
      </c>
      <c r="E40" s="33" t="s">
        <v>322</v>
      </c>
      <c r="F40" s="33" t="s">
        <v>328</v>
      </c>
      <c r="G40" s="33" t="s">
        <v>329</v>
      </c>
      <c r="H40" s="33" t="s">
        <v>325</v>
      </c>
      <c r="I40" s="85" t="s">
        <v>322</v>
      </c>
      <c r="J40" s="41">
        <v>45940</v>
      </c>
      <c r="K40" s="33" t="s">
        <v>329</v>
      </c>
      <c r="L40" s="33">
        <v>0</v>
      </c>
      <c r="M40" s="93">
        <v>14.54</v>
      </c>
      <c r="N40" s="31">
        <v>200</v>
      </c>
      <c r="O40" s="31">
        <v>196</v>
      </c>
      <c r="P40" s="81">
        <v>-4</v>
      </c>
      <c r="Q40" s="101" t="s">
        <v>61</v>
      </c>
      <c r="R40" s="57">
        <v>-58.16</v>
      </c>
      <c r="S40" s="50">
        <v>-101.78</v>
      </c>
      <c r="T40" s="34">
        <v>45972</v>
      </c>
      <c r="U40" s="61" t="s">
        <v>115</v>
      </c>
      <c r="V40" s="232" t="s">
        <v>49</v>
      </c>
      <c r="W40" s="34" t="s">
        <v>49</v>
      </c>
      <c r="X40" s="231" t="s">
        <v>49</v>
      </c>
      <c r="Y40" s="31" t="s">
        <v>49</v>
      </c>
      <c r="Z40" s="31" t="s">
        <v>49</v>
      </c>
      <c r="AA40" s="229" t="s">
        <v>49</v>
      </c>
      <c r="AB40" s="230" t="s">
        <v>49</v>
      </c>
      <c r="AC40" s="24" t="s">
        <v>49</v>
      </c>
      <c r="AD40" s="231" t="s">
        <v>49</v>
      </c>
      <c r="AE40" s="34">
        <v>45958</v>
      </c>
      <c r="AF40" s="31">
        <v>11</v>
      </c>
      <c r="AG40" s="31" t="s">
        <v>326</v>
      </c>
      <c r="AH40" s="31" t="s">
        <v>65</v>
      </c>
      <c r="AI40" s="31" t="s">
        <v>330</v>
      </c>
      <c r="AJ40" s="31"/>
      <c r="AK40" s="31"/>
      <c r="AL40" s="35"/>
      <c r="AM40" s="31"/>
      <c r="AN40" s="77" t="s">
        <v>93</v>
      </c>
      <c r="AO40" s="31">
        <v>15905</v>
      </c>
      <c r="AP40" s="31">
        <v>7014</v>
      </c>
    </row>
    <row r="41" spans="1:42" ht="13.95" customHeight="1" x14ac:dyDescent="0.3">
      <c r="A41" s="31" t="s">
        <v>41</v>
      </c>
      <c r="B41" s="32" t="s">
        <v>306</v>
      </c>
      <c r="C41" s="31" t="s">
        <v>307</v>
      </c>
      <c r="D41" s="310">
        <f>IFERROR(HYPERLINK(INDEX(вендори!F:F,MATCH(C41,вендори!A:A,0)),INDEX(вендори!F:F,MATCH(C41,вендори!A:A,0))),"")</f>
        <v>0</v>
      </c>
      <c r="E41" s="33" t="s">
        <v>322</v>
      </c>
      <c r="F41" s="33" t="s">
        <v>331</v>
      </c>
      <c r="G41" s="33" t="s">
        <v>332</v>
      </c>
      <c r="H41" s="33" t="s">
        <v>325</v>
      </c>
      <c r="I41" s="85" t="s">
        <v>322</v>
      </c>
      <c r="J41" s="41">
        <v>45940</v>
      </c>
      <c r="K41" s="33" t="s">
        <v>332</v>
      </c>
      <c r="L41" s="33">
        <v>0</v>
      </c>
      <c r="M41" s="93">
        <v>13.96</v>
      </c>
      <c r="N41" s="31">
        <v>380</v>
      </c>
      <c r="O41" s="31">
        <v>388</v>
      </c>
      <c r="P41" s="81">
        <v>8</v>
      </c>
      <c r="Q41" s="101" t="s">
        <v>51</v>
      </c>
      <c r="R41" s="57">
        <v>111.68</v>
      </c>
      <c r="S41" s="50">
        <v>195.44</v>
      </c>
      <c r="T41" s="34">
        <v>45972</v>
      </c>
      <c r="U41" s="61" t="s">
        <v>115</v>
      </c>
      <c r="V41" s="232" t="s">
        <v>49</v>
      </c>
      <c r="W41" s="34" t="s">
        <v>49</v>
      </c>
      <c r="X41" s="231" t="s">
        <v>49</v>
      </c>
      <c r="Y41" s="31" t="s">
        <v>49</v>
      </c>
      <c r="Z41" s="31" t="s">
        <v>49</v>
      </c>
      <c r="AA41" s="229" t="s">
        <v>49</v>
      </c>
      <c r="AB41" s="230" t="s">
        <v>49</v>
      </c>
      <c r="AC41" s="24" t="s">
        <v>49</v>
      </c>
      <c r="AD41" s="231" t="s">
        <v>49</v>
      </c>
      <c r="AE41" s="34">
        <v>45958</v>
      </c>
      <c r="AF41" s="31">
        <v>11</v>
      </c>
      <c r="AG41" s="31" t="s">
        <v>326</v>
      </c>
      <c r="AH41" s="31" t="s">
        <v>65</v>
      </c>
      <c r="AI41" s="31" t="s">
        <v>333</v>
      </c>
      <c r="AJ41" s="31"/>
      <c r="AK41" s="31"/>
      <c r="AL41" s="35"/>
      <c r="AM41" s="31"/>
      <c r="AN41" s="77" t="s">
        <v>93</v>
      </c>
      <c r="AO41" s="31">
        <v>15903</v>
      </c>
      <c r="AP41" s="31">
        <v>7014</v>
      </c>
    </row>
    <row r="42" spans="1:42" ht="13.95" customHeight="1" x14ac:dyDescent="0.3">
      <c r="A42" s="2" t="s">
        <v>41</v>
      </c>
      <c r="B42" s="13" t="s">
        <v>334</v>
      </c>
      <c r="C42" s="2" t="s">
        <v>335</v>
      </c>
      <c r="D42" s="310" t="str">
        <f>IFERROR(HYPERLINK(INDEX(вендори!F:F,MATCH(C42,вендори!A:A,0)),INDEX(вендори!F:F,MATCH(C42,вендори!A:A,0))),"")</f>
        <v>ДАТА на дост.искат!</v>
      </c>
      <c r="E42" s="3" t="s">
        <v>336</v>
      </c>
      <c r="F42" s="3" t="s">
        <v>337</v>
      </c>
      <c r="G42" s="3" t="s">
        <v>338</v>
      </c>
      <c r="H42" s="3" t="s">
        <v>339</v>
      </c>
      <c r="I42" s="83" t="s">
        <v>336</v>
      </c>
      <c r="J42" s="38">
        <v>45943</v>
      </c>
      <c r="K42" s="3" t="s">
        <v>338</v>
      </c>
      <c r="L42" s="3">
        <v>0</v>
      </c>
      <c r="M42" s="86">
        <v>11.43</v>
      </c>
      <c r="N42" s="2">
        <v>3</v>
      </c>
      <c r="O42" s="2">
        <v>1</v>
      </c>
      <c r="P42" s="76">
        <v>-2</v>
      </c>
      <c r="Q42" s="97" t="s">
        <v>61</v>
      </c>
      <c r="R42" s="53">
        <v>-22.86</v>
      </c>
      <c r="S42" s="27">
        <v>-44.710273799999996</v>
      </c>
      <c r="T42" s="18">
        <v>45972</v>
      </c>
      <c r="U42" s="62" t="s">
        <v>173</v>
      </c>
      <c r="V42" s="6" t="s">
        <v>49</v>
      </c>
      <c r="W42" s="14" t="s">
        <v>49</v>
      </c>
      <c r="X42" s="323" t="s">
        <v>49</v>
      </c>
      <c r="Y42" s="2" t="s">
        <v>49</v>
      </c>
      <c r="Z42" s="2" t="s">
        <v>49</v>
      </c>
      <c r="AA42" s="25" t="s">
        <v>49</v>
      </c>
      <c r="AB42" s="44" t="s">
        <v>49</v>
      </c>
      <c r="AC42" s="11" t="s">
        <v>340</v>
      </c>
      <c r="AD42" s="26" t="s">
        <v>49</v>
      </c>
      <c r="AE42" s="14">
        <v>45947</v>
      </c>
      <c r="AF42" s="4">
        <v>18</v>
      </c>
      <c r="AG42" s="2" t="s">
        <v>341</v>
      </c>
      <c r="AH42" s="2" t="s">
        <v>342</v>
      </c>
      <c r="AI42" s="2" t="s">
        <v>343</v>
      </c>
      <c r="AJ42" s="1"/>
      <c r="AK42" s="1"/>
      <c r="AL42" s="1"/>
      <c r="AM42" s="1"/>
      <c r="AN42" s="88" t="s">
        <v>93</v>
      </c>
      <c r="AO42" s="2">
        <v>15876</v>
      </c>
      <c r="AP42" s="2">
        <v>6701</v>
      </c>
    </row>
    <row r="43" spans="1:42" ht="13.95" customHeight="1" x14ac:dyDescent="0.3">
      <c r="A43" s="2" t="s">
        <v>41</v>
      </c>
      <c r="B43" s="13" t="s">
        <v>334</v>
      </c>
      <c r="C43" s="2" t="s">
        <v>335</v>
      </c>
      <c r="D43" s="310" t="str">
        <f>IFERROR(HYPERLINK(INDEX(вендори!F:F,MATCH(C43,вендори!A:A,0)),INDEX(вендори!F:F,MATCH(C43,вендори!A:A,0))),"")</f>
        <v>ДАТА на дост.искат!</v>
      </c>
      <c r="E43" s="3" t="s">
        <v>344</v>
      </c>
      <c r="F43" s="3" t="s">
        <v>345</v>
      </c>
      <c r="G43" s="3" t="s">
        <v>346</v>
      </c>
      <c r="H43" s="3" t="s">
        <v>347</v>
      </c>
      <c r="I43" s="83" t="s">
        <v>344</v>
      </c>
      <c r="J43" s="38">
        <v>45945</v>
      </c>
      <c r="K43" s="3" t="s">
        <v>346</v>
      </c>
      <c r="L43" s="3">
        <v>0</v>
      </c>
      <c r="M43" s="86">
        <v>14.56</v>
      </c>
      <c r="N43" s="2">
        <v>11</v>
      </c>
      <c r="O43" s="2">
        <v>7</v>
      </c>
      <c r="P43" s="76">
        <v>-4</v>
      </c>
      <c r="Q43" s="97" t="s">
        <v>61</v>
      </c>
      <c r="R43" s="53">
        <v>-58.24</v>
      </c>
      <c r="S43" s="27">
        <v>-113.9075392</v>
      </c>
      <c r="T43" s="18">
        <v>45972</v>
      </c>
      <c r="U43" s="62" t="s">
        <v>62</v>
      </c>
      <c r="V43" s="6" t="s">
        <v>348</v>
      </c>
      <c r="W43" s="14">
        <v>45980</v>
      </c>
      <c r="X43" s="323" t="s">
        <v>49</v>
      </c>
      <c r="Y43" s="2" t="s">
        <v>49</v>
      </c>
      <c r="Z43" s="2" t="s">
        <v>49</v>
      </c>
      <c r="AA43" s="25" t="s">
        <v>49</v>
      </c>
      <c r="AB43" s="44" t="s">
        <v>49</v>
      </c>
      <c r="AC43" s="11" t="s">
        <v>49</v>
      </c>
      <c r="AD43" s="26" t="s">
        <v>49</v>
      </c>
      <c r="AE43" s="14">
        <v>45952</v>
      </c>
      <c r="AF43" s="4">
        <v>15</v>
      </c>
      <c r="AG43" s="2" t="s">
        <v>349</v>
      </c>
      <c r="AH43" s="2" t="s">
        <v>292</v>
      </c>
      <c r="AI43" s="2" t="s">
        <v>350</v>
      </c>
      <c r="AJ43" s="1"/>
      <c r="AK43" s="1"/>
      <c r="AL43" s="1"/>
      <c r="AM43" s="1"/>
      <c r="AN43" s="88" t="s">
        <v>351</v>
      </c>
      <c r="AO43" s="2">
        <v>15337</v>
      </c>
      <c r="AP43" s="2">
        <v>6845</v>
      </c>
    </row>
    <row r="44" spans="1:42" ht="13.95" customHeight="1" x14ac:dyDescent="0.3">
      <c r="A44" s="2" t="s">
        <v>41</v>
      </c>
      <c r="B44" s="13" t="s">
        <v>334</v>
      </c>
      <c r="C44" s="2" t="s">
        <v>335</v>
      </c>
      <c r="D44" s="310" t="str">
        <f>IFERROR(HYPERLINK(INDEX(вендори!F:F,MATCH(C44,вендори!A:A,0)),INDEX(вендори!F:F,MATCH(C44,вендори!A:A,0))),"")</f>
        <v>ДАТА на дост.искат!</v>
      </c>
      <c r="E44" s="3" t="s">
        <v>344</v>
      </c>
      <c r="F44" s="3" t="s">
        <v>352</v>
      </c>
      <c r="G44" s="3" t="s">
        <v>353</v>
      </c>
      <c r="H44" s="3" t="s">
        <v>347</v>
      </c>
      <c r="I44" s="83" t="s">
        <v>344</v>
      </c>
      <c r="J44" s="38">
        <v>45945</v>
      </c>
      <c r="K44" s="3" t="s">
        <v>353</v>
      </c>
      <c r="L44" s="3">
        <v>0</v>
      </c>
      <c r="M44" s="86">
        <v>12.63</v>
      </c>
      <c r="N44" s="2">
        <v>2</v>
      </c>
      <c r="O44" s="2">
        <v>0</v>
      </c>
      <c r="P44" s="76">
        <v>-2</v>
      </c>
      <c r="Q44" s="97" t="s">
        <v>61</v>
      </c>
      <c r="R44" s="53">
        <v>-25.26</v>
      </c>
      <c r="S44" s="27">
        <v>-49.404265800000005</v>
      </c>
      <c r="T44" s="18">
        <v>45972</v>
      </c>
      <c r="U44" s="62" t="s">
        <v>62</v>
      </c>
      <c r="V44" s="6" t="s">
        <v>348</v>
      </c>
      <c r="W44" s="14">
        <v>45980</v>
      </c>
      <c r="X44" s="323" t="s">
        <v>49</v>
      </c>
      <c r="Y44" s="2" t="s">
        <v>49</v>
      </c>
      <c r="Z44" s="2" t="s">
        <v>49</v>
      </c>
      <c r="AA44" s="25" t="s">
        <v>49</v>
      </c>
      <c r="AB44" s="44" t="s">
        <v>49</v>
      </c>
      <c r="AC44" s="11" t="s">
        <v>49</v>
      </c>
      <c r="AD44" s="26" t="s">
        <v>49</v>
      </c>
      <c r="AE44" s="14">
        <v>45952</v>
      </c>
      <c r="AF44" s="4">
        <v>15</v>
      </c>
      <c r="AG44" s="2" t="s">
        <v>349</v>
      </c>
      <c r="AH44" s="2" t="s">
        <v>292</v>
      </c>
      <c r="AI44" s="2" t="s">
        <v>354</v>
      </c>
      <c r="AJ44" s="1"/>
      <c r="AK44" s="1"/>
      <c r="AL44" s="1"/>
      <c r="AM44" s="1"/>
      <c r="AN44" s="88" t="s">
        <v>351</v>
      </c>
      <c r="AO44" s="2">
        <v>15336</v>
      </c>
      <c r="AP44" s="2">
        <v>6845</v>
      </c>
    </row>
    <row r="45" spans="1:42" ht="13.95" customHeight="1" x14ac:dyDescent="0.3">
      <c r="A45" s="31" t="s">
        <v>41</v>
      </c>
      <c r="B45" s="32" t="s">
        <v>355</v>
      </c>
      <c r="C45" s="31" t="s">
        <v>356</v>
      </c>
      <c r="D45" s="310" t="str">
        <f>IFERROR(HYPERLINK(INDEX(вендори!F:F,MATCH(C45,вендори!A:A,0)),INDEX(вендори!F:F,MATCH(C45,вендори!A:A,0))),"")</f>
        <v>бланка</v>
      </c>
      <c r="E45" s="33" t="s">
        <v>357</v>
      </c>
      <c r="F45" s="33" t="s">
        <v>358</v>
      </c>
      <c r="G45" s="33" t="s">
        <v>359</v>
      </c>
      <c r="H45" s="33" t="s">
        <v>360</v>
      </c>
      <c r="I45" s="85" t="s">
        <v>361</v>
      </c>
      <c r="J45" s="41">
        <v>45945</v>
      </c>
      <c r="K45" s="33" t="s">
        <v>362</v>
      </c>
      <c r="L45" s="33" t="s">
        <v>362</v>
      </c>
      <c r="M45" s="93">
        <v>39.299999999999997</v>
      </c>
      <c r="N45" s="31">
        <v>6</v>
      </c>
      <c r="O45" s="31">
        <v>5</v>
      </c>
      <c r="P45" s="81">
        <v>-1</v>
      </c>
      <c r="Q45" s="101" t="s">
        <v>61</v>
      </c>
      <c r="R45" s="57">
        <v>-39.299999999999997</v>
      </c>
      <c r="S45" s="50">
        <v>-76.864118999999988</v>
      </c>
      <c r="T45" s="34">
        <v>45972</v>
      </c>
      <c r="U45" s="61" t="s">
        <v>52</v>
      </c>
      <c r="V45" s="232" t="s">
        <v>49</v>
      </c>
      <c r="W45" s="34" t="s">
        <v>49</v>
      </c>
      <c r="X45" s="231" t="s">
        <v>49</v>
      </c>
      <c r="Y45" s="31" t="s">
        <v>49</v>
      </c>
      <c r="Z45" s="31" t="s">
        <v>49</v>
      </c>
      <c r="AA45" s="42" t="s">
        <v>49</v>
      </c>
      <c r="AB45" s="43" t="s">
        <v>49</v>
      </c>
      <c r="AC45" s="24" t="s">
        <v>49</v>
      </c>
      <c r="AD45" s="47" t="s">
        <v>49</v>
      </c>
      <c r="AE45" s="34">
        <v>45958</v>
      </c>
      <c r="AF45" s="31">
        <v>11</v>
      </c>
      <c r="AG45" s="31" t="s">
        <v>363</v>
      </c>
      <c r="AH45" s="31" t="s">
        <v>65</v>
      </c>
      <c r="AI45" s="31" t="s">
        <v>364</v>
      </c>
      <c r="AJ45" s="31"/>
      <c r="AK45" s="31"/>
      <c r="AL45" s="35"/>
      <c r="AM45" s="31"/>
      <c r="AN45" s="77" t="s">
        <v>201</v>
      </c>
      <c r="AO45" s="31">
        <v>15847</v>
      </c>
      <c r="AP45" s="31">
        <v>7019</v>
      </c>
    </row>
    <row r="46" spans="1:42" ht="13.95" customHeight="1" x14ac:dyDescent="0.3">
      <c r="A46" s="31" t="s">
        <v>41</v>
      </c>
      <c r="B46" s="32" t="s">
        <v>365</v>
      </c>
      <c r="C46" s="31" t="s">
        <v>366</v>
      </c>
      <c r="D46" s="310">
        <f>IFERROR(HYPERLINK(INDEX(вендори!F:F,MATCH(C46,вендори!A:A,0)),INDEX(вендори!F:F,MATCH(C46,вендори!A:A,0))),"")</f>
        <v>0</v>
      </c>
      <c r="E46" s="33" t="s">
        <v>367</v>
      </c>
      <c r="F46" s="33" t="s">
        <v>368</v>
      </c>
      <c r="G46" s="33" t="s">
        <v>369</v>
      </c>
      <c r="H46" s="33" t="s">
        <v>370</v>
      </c>
      <c r="I46" s="85" t="s">
        <v>367</v>
      </c>
      <c r="J46" s="41">
        <v>45945</v>
      </c>
      <c r="K46" s="33" t="s">
        <v>369</v>
      </c>
      <c r="L46" s="33" t="s">
        <v>369</v>
      </c>
      <c r="M46" s="93">
        <v>30.3</v>
      </c>
      <c r="N46" s="31">
        <v>4</v>
      </c>
      <c r="O46" s="31">
        <v>3</v>
      </c>
      <c r="P46" s="81">
        <v>-1</v>
      </c>
      <c r="Q46" s="101" t="s">
        <v>61</v>
      </c>
      <c r="R46" s="57">
        <v>-30.3</v>
      </c>
      <c r="S46" s="50">
        <v>-59.261648999999998</v>
      </c>
      <c r="T46" s="34">
        <v>45972</v>
      </c>
      <c r="U46" s="61" t="s">
        <v>52</v>
      </c>
      <c r="V46" s="232" t="s">
        <v>49</v>
      </c>
      <c r="W46" s="34" t="s">
        <v>49</v>
      </c>
      <c r="X46" s="231" t="s">
        <v>49</v>
      </c>
      <c r="Y46" s="31" t="s">
        <v>49</v>
      </c>
      <c r="Z46" s="31" t="s">
        <v>49</v>
      </c>
      <c r="AA46" s="42" t="s">
        <v>49</v>
      </c>
      <c r="AB46" s="43" t="s">
        <v>49</v>
      </c>
      <c r="AC46" s="24" t="s">
        <v>49</v>
      </c>
      <c r="AD46" s="47" t="s">
        <v>49</v>
      </c>
      <c r="AE46" s="34">
        <v>45961</v>
      </c>
      <c r="AF46" s="31">
        <v>8</v>
      </c>
      <c r="AG46" s="31" t="s">
        <v>371</v>
      </c>
      <c r="AH46" s="31" t="s">
        <v>91</v>
      </c>
      <c r="AI46" s="31" t="s">
        <v>372</v>
      </c>
      <c r="AJ46" s="31"/>
      <c r="AK46" s="31"/>
      <c r="AL46" s="35"/>
      <c r="AM46" s="31"/>
      <c r="AN46" s="77">
        <v>45758</v>
      </c>
      <c r="AO46" s="31">
        <v>16148</v>
      </c>
      <c r="AP46" s="31">
        <v>7155</v>
      </c>
    </row>
    <row r="47" spans="1:42" ht="13.95" customHeight="1" x14ac:dyDescent="0.3">
      <c r="A47" s="2" t="s">
        <v>41</v>
      </c>
      <c r="B47" s="13" t="s">
        <v>365</v>
      </c>
      <c r="C47" s="2" t="s">
        <v>366</v>
      </c>
      <c r="D47" s="310">
        <f>IFERROR(HYPERLINK(INDEX(вендори!F:F,MATCH(C47,вендори!A:A,0)),INDEX(вендори!F:F,MATCH(C47,вендори!A:A,0))),"")</f>
        <v>0</v>
      </c>
      <c r="E47" s="3" t="s">
        <v>373</v>
      </c>
      <c r="F47" s="3" t="s">
        <v>374</v>
      </c>
      <c r="G47" s="3" t="s">
        <v>375</v>
      </c>
      <c r="H47" s="3"/>
      <c r="I47" s="83" t="s">
        <v>376</v>
      </c>
      <c r="J47" s="38">
        <v>45952</v>
      </c>
      <c r="K47" s="3" t="s">
        <v>375</v>
      </c>
      <c r="L47" s="3" t="s">
        <v>375</v>
      </c>
      <c r="M47" s="86">
        <v>13.1</v>
      </c>
      <c r="N47" s="2">
        <v>18</v>
      </c>
      <c r="O47" s="2">
        <v>16</v>
      </c>
      <c r="P47" s="76">
        <v>-2</v>
      </c>
      <c r="Q47" s="97" t="s">
        <v>61</v>
      </c>
      <c r="R47" s="53">
        <v>-26.2</v>
      </c>
      <c r="S47" s="27">
        <v>-51.242745999999997</v>
      </c>
      <c r="T47" s="18">
        <v>45972</v>
      </c>
      <c r="U47" s="62" t="s">
        <v>62</v>
      </c>
      <c r="V47" s="6" t="s">
        <v>377</v>
      </c>
      <c r="W47" s="14">
        <v>46001</v>
      </c>
      <c r="X47" s="323" t="s">
        <v>49</v>
      </c>
      <c r="Y47" s="2" t="s">
        <v>49</v>
      </c>
      <c r="Z47" s="2" t="s">
        <v>49</v>
      </c>
      <c r="AA47" s="25" t="s">
        <v>49</v>
      </c>
      <c r="AB47" s="44" t="s">
        <v>49</v>
      </c>
      <c r="AC47" s="11" t="s">
        <v>49</v>
      </c>
      <c r="AD47" s="26" t="s">
        <v>49</v>
      </c>
      <c r="AE47" s="14">
        <v>45961</v>
      </c>
      <c r="AF47" s="4">
        <v>8</v>
      </c>
      <c r="AG47" s="2" t="s">
        <v>371</v>
      </c>
      <c r="AH47" s="2" t="s">
        <v>91</v>
      </c>
      <c r="AI47" s="2" t="s">
        <v>378</v>
      </c>
      <c r="AJ47" s="1"/>
      <c r="AK47" s="1"/>
      <c r="AL47" s="1"/>
      <c r="AM47" s="1"/>
      <c r="AN47" s="88">
        <v>45758</v>
      </c>
      <c r="AO47" s="2">
        <v>16147</v>
      </c>
      <c r="AP47" s="2">
        <v>7172</v>
      </c>
    </row>
    <row r="48" spans="1:42" ht="13.95" customHeight="1" x14ac:dyDescent="0.3">
      <c r="A48" s="2" t="s">
        <v>41</v>
      </c>
      <c r="B48" s="13" t="s">
        <v>379</v>
      </c>
      <c r="C48" s="2" t="s">
        <v>380</v>
      </c>
      <c r="D48" s="310">
        <f>IFERROR(HYPERLINK(INDEX(вендори!F:F,MATCH(C48,вендори!A:A,0)),INDEX(вендори!F:F,MATCH(C48,вендори!A:A,0))),"")</f>
        <v>0</v>
      </c>
      <c r="E48" s="3" t="s">
        <v>381</v>
      </c>
      <c r="F48" s="3" t="s">
        <v>382</v>
      </c>
      <c r="G48" s="3" t="s">
        <v>383</v>
      </c>
      <c r="H48" s="3" t="s">
        <v>384</v>
      </c>
      <c r="I48" s="83" t="s">
        <v>384</v>
      </c>
      <c r="J48" s="38">
        <v>45958</v>
      </c>
      <c r="K48" s="3" t="s">
        <v>383</v>
      </c>
      <c r="L48" s="3" t="s">
        <v>383</v>
      </c>
      <c r="M48" s="86">
        <v>2.7</v>
      </c>
      <c r="N48" s="2">
        <v>44</v>
      </c>
      <c r="O48" s="2">
        <v>26</v>
      </c>
      <c r="P48" s="76">
        <v>-18</v>
      </c>
      <c r="Q48" s="97" t="s">
        <v>61</v>
      </c>
      <c r="R48" s="53">
        <v>-48.6</v>
      </c>
      <c r="S48" s="27">
        <v>-95.053337999999997</v>
      </c>
      <c r="T48" s="16">
        <v>45972</v>
      </c>
      <c r="U48" s="62" t="s">
        <v>173</v>
      </c>
      <c r="V48" s="6" t="s">
        <v>49</v>
      </c>
      <c r="W48" s="14" t="s">
        <v>49</v>
      </c>
      <c r="X48" s="324" t="s">
        <v>49</v>
      </c>
      <c r="Y48" s="2" t="s">
        <v>49</v>
      </c>
      <c r="Z48" s="2" t="s">
        <v>49</v>
      </c>
      <c r="AA48" s="25">
        <v>18</v>
      </c>
      <c r="AB48" s="44">
        <v>45987</v>
      </c>
      <c r="AC48" s="125" t="s">
        <v>385</v>
      </c>
      <c r="AD48" s="26">
        <v>45986</v>
      </c>
      <c r="AE48" s="14">
        <v>45962</v>
      </c>
      <c r="AF48" s="4">
        <v>7</v>
      </c>
      <c r="AG48" s="2" t="s">
        <v>386</v>
      </c>
      <c r="AH48" s="2" t="s">
        <v>91</v>
      </c>
      <c r="AI48" s="2" t="s">
        <v>387</v>
      </c>
      <c r="AJ48" s="72"/>
      <c r="AK48" s="72"/>
      <c r="AL48" s="1"/>
      <c r="AM48" s="8"/>
      <c r="AN48" s="88">
        <v>45849</v>
      </c>
      <c r="AO48" s="2">
        <v>16314</v>
      </c>
      <c r="AP48" s="2">
        <v>7181</v>
      </c>
    </row>
    <row r="49" spans="1:42" ht="13.95" customHeight="1" x14ac:dyDescent="0.3">
      <c r="A49" s="2" t="s">
        <v>41</v>
      </c>
      <c r="B49" s="13" t="s">
        <v>379</v>
      </c>
      <c r="C49" s="2" t="s">
        <v>380</v>
      </c>
      <c r="D49" s="310">
        <f>IFERROR(HYPERLINK(INDEX(вендори!F:F,MATCH(C49,вендори!A:A,0)),INDEX(вендори!F:F,MATCH(C49,вендори!A:A,0))),"")</f>
        <v>0</v>
      </c>
      <c r="E49" s="3" t="s">
        <v>381</v>
      </c>
      <c r="F49" s="3" t="s">
        <v>388</v>
      </c>
      <c r="G49" s="3" t="s">
        <v>389</v>
      </c>
      <c r="H49" s="3" t="s">
        <v>384</v>
      </c>
      <c r="I49" s="83" t="s">
        <v>384</v>
      </c>
      <c r="J49" s="38">
        <v>45958</v>
      </c>
      <c r="K49" s="3" t="s">
        <v>389</v>
      </c>
      <c r="L49" s="3" t="s">
        <v>49</v>
      </c>
      <c r="M49" s="86" t="s">
        <v>390</v>
      </c>
      <c r="N49" s="2">
        <v>0</v>
      </c>
      <c r="O49" s="2">
        <v>12</v>
      </c>
      <c r="P49" s="76">
        <v>12</v>
      </c>
      <c r="Q49" s="97" t="s">
        <v>51</v>
      </c>
      <c r="R49" s="53">
        <v>95.88</v>
      </c>
      <c r="S49" s="27">
        <v>187.52498039999998</v>
      </c>
      <c r="T49" s="18">
        <v>45972</v>
      </c>
      <c r="U49" s="62" t="s">
        <v>121</v>
      </c>
      <c r="V49" s="6" t="s">
        <v>391</v>
      </c>
      <c r="W49" s="14">
        <v>46006</v>
      </c>
      <c r="X49" s="323" t="s">
        <v>392</v>
      </c>
      <c r="Y49" s="2" t="s">
        <v>49</v>
      </c>
      <c r="Z49" s="2" t="s">
        <v>49</v>
      </c>
      <c r="AA49" s="25" t="s">
        <v>49</v>
      </c>
      <c r="AB49" s="44" t="s">
        <v>49</v>
      </c>
      <c r="AC49" s="11" t="s">
        <v>49</v>
      </c>
      <c r="AD49" s="26" t="s">
        <v>49</v>
      </c>
      <c r="AE49" s="14">
        <v>45962</v>
      </c>
      <c r="AF49" s="4">
        <v>7</v>
      </c>
      <c r="AG49" s="2" t="s">
        <v>49</v>
      </c>
      <c r="AH49" s="2" t="s">
        <v>49</v>
      </c>
      <c r="AI49" s="2" t="s">
        <v>393</v>
      </c>
      <c r="AJ49" s="1"/>
      <c r="AK49" s="1"/>
      <c r="AL49" s="1"/>
      <c r="AM49" s="1"/>
      <c r="AN49" s="88">
        <v>45849</v>
      </c>
      <c r="AO49" s="2">
        <v>16312</v>
      </c>
      <c r="AP49" s="2">
        <v>7181</v>
      </c>
    </row>
    <row r="50" spans="1:42" ht="13.95" customHeight="1" x14ac:dyDescent="0.3">
      <c r="A50" s="2" t="s">
        <v>41</v>
      </c>
      <c r="B50" s="13" t="s">
        <v>394</v>
      </c>
      <c r="C50" s="2" t="s">
        <v>395</v>
      </c>
      <c r="D50" s="310" t="str">
        <f>IFERROR(HYPERLINK(INDEX(вендори!F:F,MATCH(C50,вендори!A:A,0)),INDEX(вендори!F:F,MATCH(C50,вендори!A:A,0))),"")</f>
        <v>бланка</v>
      </c>
      <c r="E50" s="3" t="s">
        <v>396</v>
      </c>
      <c r="F50" s="3" t="s">
        <v>397</v>
      </c>
      <c r="G50" s="3" t="s">
        <v>398</v>
      </c>
      <c r="H50" s="3" t="s">
        <v>399</v>
      </c>
      <c r="I50" s="83" t="s">
        <v>400</v>
      </c>
      <c r="J50" s="38">
        <v>45950</v>
      </c>
      <c r="K50" s="3" t="s">
        <v>398</v>
      </c>
      <c r="L50" s="3" t="s">
        <v>398</v>
      </c>
      <c r="M50" s="86">
        <v>3.1</v>
      </c>
      <c r="N50" s="2">
        <v>64</v>
      </c>
      <c r="O50" s="2">
        <v>74</v>
      </c>
      <c r="P50" s="76">
        <v>10</v>
      </c>
      <c r="Q50" s="97" t="s">
        <v>51</v>
      </c>
      <c r="R50" s="53">
        <v>31</v>
      </c>
      <c r="S50" s="27">
        <v>60.63073</v>
      </c>
      <c r="T50" s="18">
        <v>45972</v>
      </c>
      <c r="U50" s="62" t="s">
        <v>121</v>
      </c>
      <c r="V50" s="6" t="s">
        <v>401</v>
      </c>
      <c r="W50" s="14">
        <v>46049</v>
      </c>
      <c r="X50" s="323">
        <v>46065</v>
      </c>
      <c r="Y50" s="2" t="s">
        <v>49</v>
      </c>
      <c r="Z50" s="2" t="s">
        <v>49</v>
      </c>
      <c r="AA50" s="25" t="s">
        <v>49</v>
      </c>
      <c r="AB50" s="44" t="s">
        <v>49</v>
      </c>
      <c r="AC50" s="11" t="s">
        <v>49</v>
      </c>
      <c r="AD50" s="26" t="s">
        <v>49</v>
      </c>
      <c r="AE50" s="14">
        <v>45957</v>
      </c>
      <c r="AF50" s="4">
        <v>12</v>
      </c>
      <c r="AG50" s="2" t="s">
        <v>402</v>
      </c>
      <c r="AH50" s="2" t="s">
        <v>136</v>
      </c>
      <c r="AI50" s="2" t="s">
        <v>403</v>
      </c>
      <c r="AJ50" s="1"/>
      <c r="AK50" s="1"/>
      <c r="AL50" s="1"/>
      <c r="AM50" s="1"/>
      <c r="AN50" s="88" t="s">
        <v>404</v>
      </c>
      <c r="AO50" s="2">
        <v>15795</v>
      </c>
      <c r="AP50" s="2">
        <v>6982</v>
      </c>
    </row>
    <row r="51" spans="1:42" ht="13.95" customHeight="1" x14ac:dyDescent="0.3">
      <c r="A51" s="31" t="s">
        <v>41</v>
      </c>
      <c r="B51" s="32" t="s">
        <v>394</v>
      </c>
      <c r="C51" s="31" t="s">
        <v>395</v>
      </c>
      <c r="D51" s="310" t="str">
        <f>IFERROR(HYPERLINK(INDEX(вендори!F:F,MATCH(C51,вендори!A:A,0)),INDEX(вендори!F:F,MATCH(C51,вендори!A:A,0))),"")</f>
        <v>бланка</v>
      </c>
      <c r="E51" s="33" t="s">
        <v>405</v>
      </c>
      <c r="F51" s="33" t="s">
        <v>406</v>
      </c>
      <c r="G51" s="33"/>
      <c r="H51" s="33" t="s">
        <v>407</v>
      </c>
      <c r="I51" s="85" t="s">
        <v>408</v>
      </c>
      <c r="J51" s="41">
        <v>45964</v>
      </c>
      <c r="K51" s="33" t="s">
        <v>409</v>
      </c>
      <c r="L51" s="33" t="s">
        <v>409</v>
      </c>
      <c r="M51" s="93">
        <v>40.29</v>
      </c>
      <c r="N51" s="31">
        <v>10</v>
      </c>
      <c r="O51" s="31">
        <v>0</v>
      </c>
      <c r="P51" s="81">
        <v>-10</v>
      </c>
      <c r="Q51" s="101" t="s">
        <v>61</v>
      </c>
      <c r="R51" s="57">
        <v>-402.9</v>
      </c>
      <c r="S51" s="50">
        <v>-788.00390699999991</v>
      </c>
      <c r="T51" s="34">
        <v>45972</v>
      </c>
      <c r="U51" s="61" t="s">
        <v>52</v>
      </c>
      <c r="V51" s="232" t="s">
        <v>49</v>
      </c>
      <c r="W51" s="34" t="s">
        <v>49</v>
      </c>
      <c r="X51" s="231" t="s">
        <v>49</v>
      </c>
      <c r="Y51" s="31" t="s">
        <v>49</v>
      </c>
      <c r="Z51" s="31" t="s">
        <v>49</v>
      </c>
      <c r="AA51" s="229" t="s">
        <v>49</v>
      </c>
      <c r="AB51" s="230" t="s">
        <v>49</v>
      </c>
      <c r="AC51" s="24" t="s">
        <v>49</v>
      </c>
      <c r="AD51" s="231" t="s">
        <v>49</v>
      </c>
      <c r="AE51" s="34">
        <v>45967</v>
      </c>
      <c r="AF51" s="31">
        <v>4</v>
      </c>
      <c r="AG51" s="31" t="s">
        <v>402</v>
      </c>
      <c r="AH51" s="31" t="s">
        <v>136</v>
      </c>
      <c r="AI51" s="31" t="s">
        <v>410</v>
      </c>
      <c r="AJ51" s="31"/>
      <c r="AK51" s="31"/>
      <c r="AL51" s="35"/>
      <c r="AM51" s="31"/>
      <c r="AN51" s="77">
        <v>45911</v>
      </c>
      <c r="AO51" s="31">
        <v>16385</v>
      </c>
      <c r="AP51" s="31">
        <v>7376</v>
      </c>
    </row>
    <row r="52" spans="1:42" ht="13.95" customHeight="1" x14ac:dyDescent="0.3">
      <c r="A52" s="2" t="s">
        <v>41</v>
      </c>
      <c r="B52" s="13" t="s">
        <v>411</v>
      </c>
      <c r="C52" s="2" t="s">
        <v>412</v>
      </c>
      <c r="D52" s="310">
        <f>IFERROR(HYPERLINK(INDEX(вендори!F:F,MATCH(C52,вендори!A:A,0)),INDEX(вендори!F:F,MATCH(C52,вендори!A:A,0))),"")</f>
        <v>0</v>
      </c>
      <c r="E52" s="3" t="s">
        <v>413</v>
      </c>
      <c r="F52" s="3" t="s">
        <v>414</v>
      </c>
      <c r="G52" s="3" t="s">
        <v>415</v>
      </c>
      <c r="H52" s="3" t="s">
        <v>416</v>
      </c>
      <c r="I52" s="83" t="s">
        <v>417</v>
      </c>
      <c r="J52" s="38">
        <v>45951</v>
      </c>
      <c r="K52" s="3" t="s">
        <v>418</v>
      </c>
      <c r="L52" s="3" t="s">
        <v>49</v>
      </c>
      <c r="M52" s="86">
        <v>18.72</v>
      </c>
      <c r="N52" s="2">
        <v>0</v>
      </c>
      <c r="O52" s="2">
        <v>2</v>
      </c>
      <c r="P52" s="76">
        <v>2</v>
      </c>
      <c r="Q52" s="97" t="s">
        <v>51</v>
      </c>
      <c r="R52" s="53">
        <v>37.44</v>
      </c>
      <c r="S52" s="27">
        <v>73.226275199999989</v>
      </c>
      <c r="T52" s="18">
        <v>45972</v>
      </c>
      <c r="U52" s="62" t="s">
        <v>121</v>
      </c>
      <c r="V52" s="6" t="s">
        <v>419</v>
      </c>
      <c r="W52" s="14">
        <v>45987</v>
      </c>
      <c r="X52" s="323" t="s">
        <v>420</v>
      </c>
      <c r="Y52" s="2" t="s">
        <v>49</v>
      </c>
      <c r="Z52" s="2" t="s">
        <v>49</v>
      </c>
      <c r="AA52" s="25" t="s">
        <v>49</v>
      </c>
      <c r="AB52" s="44" t="s">
        <v>49</v>
      </c>
      <c r="AC52" s="11" t="s">
        <v>49</v>
      </c>
      <c r="AD52" s="26" t="s">
        <v>49</v>
      </c>
      <c r="AE52" s="14">
        <v>45971</v>
      </c>
      <c r="AF52" s="4">
        <v>2</v>
      </c>
      <c r="AG52" s="2" t="s">
        <v>49</v>
      </c>
      <c r="AH52" s="2" t="s">
        <v>49</v>
      </c>
      <c r="AI52" s="2" t="s">
        <v>421</v>
      </c>
      <c r="AJ52" s="1"/>
      <c r="AK52" s="1"/>
      <c r="AL52" s="1"/>
      <c r="AM52" s="1"/>
      <c r="AN52" s="88">
        <v>45941</v>
      </c>
      <c r="AO52" s="2">
        <v>16399</v>
      </c>
      <c r="AP52" s="2">
        <v>7116</v>
      </c>
    </row>
    <row r="53" spans="1:42" ht="13.95" customHeight="1" x14ac:dyDescent="0.3">
      <c r="A53" s="2" t="s">
        <v>41</v>
      </c>
      <c r="B53" s="13" t="s">
        <v>411</v>
      </c>
      <c r="C53" s="2" t="s">
        <v>412</v>
      </c>
      <c r="D53" s="310">
        <f>IFERROR(HYPERLINK(INDEX(вендори!F:F,MATCH(C53,вендори!A:A,0)),INDEX(вендори!F:F,MATCH(C53,вендори!A:A,0))),"")</f>
        <v>0</v>
      </c>
      <c r="E53" s="3" t="s">
        <v>413</v>
      </c>
      <c r="F53" s="3" t="s">
        <v>422</v>
      </c>
      <c r="G53" s="3" t="s">
        <v>423</v>
      </c>
      <c r="H53" s="3" t="s">
        <v>416</v>
      </c>
      <c r="I53" s="83" t="s">
        <v>417</v>
      </c>
      <c r="J53" s="38">
        <v>45951</v>
      </c>
      <c r="K53" s="3" t="s">
        <v>424</v>
      </c>
      <c r="L53" s="3" t="s">
        <v>49</v>
      </c>
      <c r="M53" s="86">
        <v>14.32</v>
      </c>
      <c r="N53" s="2">
        <v>0</v>
      </c>
      <c r="O53" s="2">
        <v>3</v>
      </c>
      <c r="P53" s="76">
        <v>3</v>
      </c>
      <c r="Q53" s="97" t="s">
        <v>51</v>
      </c>
      <c r="R53" s="53">
        <v>42.96</v>
      </c>
      <c r="S53" s="27">
        <v>84.0224568</v>
      </c>
      <c r="T53" s="18">
        <v>45972</v>
      </c>
      <c r="U53" s="62" t="s">
        <v>121</v>
      </c>
      <c r="V53" s="6" t="s">
        <v>419</v>
      </c>
      <c r="W53" s="14">
        <v>45987</v>
      </c>
      <c r="X53" s="323" t="s">
        <v>420</v>
      </c>
      <c r="Y53" s="2" t="s">
        <v>49</v>
      </c>
      <c r="Z53" s="2" t="s">
        <v>49</v>
      </c>
      <c r="AA53" s="25" t="s">
        <v>49</v>
      </c>
      <c r="AB53" s="44" t="s">
        <v>49</v>
      </c>
      <c r="AC53" s="11" t="s">
        <v>49</v>
      </c>
      <c r="AD53" s="26" t="s">
        <v>49</v>
      </c>
      <c r="AE53" s="14">
        <v>45971</v>
      </c>
      <c r="AF53" s="4">
        <v>2</v>
      </c>
      <c r="AG53" s="2" t="s">
        <v>49</v>
      </c>
      <c r="AH53" s="2" t="s">
        <v>49</v>
      </c>
      <c r="AI53" s="2" t="s">
        <v>425</v>
      </c>
      <c r="AJ53" s="1"/>
      <c r="AK53" s="1"/>
      <c r="AL53" s="1"/>
      <c r="AM53" s="1"/>
      <c r="AN53" s="88">
        <v>45941</v>
      </c>
      <c r="AO53" s="2">
        <v>16401</v>
      </c>
      <c r="AP53" s="2">
        <v>7116</v>
      </c>
    </row>
    <row r="54" spans="1:42" ht="13.95" customHeight="1" x14ac:dyDescent="0.3">
      <c r="A54" s="2" t="s">
        <v>41</v>
      </c>
      <c r="B54" s="13" t="s">
        <v>411</v>
      </c>
      <c r="C54" s="2" t="s">
        <v>412</v>
      </c>
      <c r="D54" s="310">
        <f>IFERROR(HYPERLINK(INDEX(вендори!F:F,MATCH(C54,вендори!A:A,0)),INDEX(вендори!F:F,MATCH(C54,вендори!A:A,0))),"")</f>
        <v>0</v>
      </c>
      <c r="E54" s="3" t="s">
        <v>413</v>
      </c>
      <c r="F54" s="3" t="s">
        <v>426</v>
      </c>
      <c r="G54" s="3" t="s">
        <v>427</v>
      </c>
      <c r="H54" s="3" t="s">
        <v>416</v>
      </c>
      <c r="I54" s="83" t="s">
        <v>417</v>
      </c>
      <c r="J54" s="38">
        <v>45951</v>
      </c>
      <c r="K54" s="3" t="s">
        <v>428</v>
      </c>
      <c r="L54" s="3" t="s">
        <v>49</v>
      </c>
      <c r="M54" s="86">
        <v>11.13</v>
      </c>
      <c r="N54" s="2">
        <v>0</v>
      </c>
      <c r="O54" s="2">
        <v>4</v>
      </c>
      <c r="P54" s="76">
        <v>4</v>
      </c>
      <c r="Q54" s="97" t="s">
        <v>51</v>
      </c>
      <c r="R54" s="53">
        <v>44.52</v>
      </c>
      <c r="S54" s="27">
        <v>87.073551600000002</v>
      </c>
      <c r="T54" s="18">
        <v>45972</v>
      </c>
      <c r="U54" s="62" t="s">
        <v>121</v>
      </c>
      <c r="V54" s="6" t="s">
        <v>419</v>
      </c>
      <c r="W54" s="14">
        <v>45987</v>
      </c>
      <c r="X54" s="323" t="s">
        <v>420</v>
      </c>
      <c r="Y54" s="2" t="s">
        <v>49</v>
      </c>
      <c r="Z54" s="2" t="s">
        <v>49</v>
      </c>
      <c r="AA54" s="25" t="s">
        <v>49</v>
      </c>
      <c r="AB54" s="44" t="s">
        <v>49</v>
      </c>
      <c r="AC54" s="11" t="s">
        <v>49</v>
      </c>
      <c r="AD54" s="26" t="s">
        <v>49</v>
      </c>
      <c r="AE54" s="14">
        <v>45971</v>
      </c>
      <c r="AF54" s="4">
        <v>2</v>
      </c>
      <c r="AG54" s="2" t="s">
        <v>49</v>
      </c>
      <c r="AH54" s="2" t="s">
        <v>49</v>
      </c>
      <c r="AI54" s="2" t="s">
        <v>429</v>
      </c>
      <c r="AJ54" s="1"/>
      <c r="AK54" s="1"/>
      <c r="AL54" s="1"/>
      <c r="AM54" s="1"/>
      <c r="AN54" s="88">
        <v>45941</v>
      </c>
      <c r="AO54" s="2">
        <v>16398</v>
      </c>
      <c r="AP54" s="2">
        <v>7116</v>
      </c>
    </row>
    <row r="55" spans="1:42" ht="13.95" customHeight="1" x14ac:dyDescent="0.3">
      <c r="A55" s="2" t="s">
        <v>41</v>
      </c>
      <c r="B55" s="13" t="s">
        <v>411</v>
      </c>
      <c r="C55" s="2" t="s">
        <v>412</v>
      </c>
      <c r="D55" s="310">
        <f>IFERROR(HYPERLINK(INDEX(вендори!F:F,MATCH(C55,вендори!A:A,0)),INDEX(вендори!F:F,MATCH(C55,вендори!A:A,0))),"")</f>
        <v>0</v>
      </c>
      <c r="E55" s="3" t="s">
        <v>413</v>
      </c>
      <c r="F55" s="3" t="s">
        <v>430</v>
      </c>
      <c r="G55" s="3" t="s">
        <v>431</v>
      </c>
      <c r="H55" s="3" t="s">
        <v>416</v>
      </c>
      <c r="I55" s="83" t="s">
        <v>417</v>
      </c>
      <c r="J55" s="38">
        <v>45951</v>
      </c>
      <c r="K55" s="3" t="s">
        <v>432</v>
      </c>
      <c r="L55" s="3" t="s">
        <v>49</v>
      </c>
      <c r="M55" s="86">
        <v>16.34</v>
      </c>
      <c r="N55" s="2">
        <v>0</v>
      </c>
      <c r="O55" s="2">
        <v>4</v>
      </c>
      <c r="P55" s="76">
        <v>4</v>
      </c>
      <c r="Q55" s="97" t="s">
        <v>51</v>
      </c>
      <c r="R55" s="53">
        <v>65.36</v>
      </c>
      <c r="S55" s="27">
        <v>127.8330488</v>
      </c>
      <c r="T55" s="18">
        <v>45972</v>
      </c>
      <c r="U55" s="62" t="s">
        <v>121</v>
      </c>
      <c r="V55" s="6" t="s">
        <v>419</v>
      </c>
      <c r="W55" s="14">
        <v>45987</v>
      </c>
      <c r="X55" s="323" t="s">
        <v>420</v>
      </c>
      <c r="Y55" s="2" t="s">
        <v>49</v>
      </c>
      <c r="Z55" s="2" t="s">
        <v>49</v>
      </c>
      <c r="AA55" s="25" t="s">
        <v>49</v>
      </c>
      <c r="AB55" s="44" t="s">
        <v>49</v>
      </c>
      <c r="AC55" s="11" t="s">
        <v>49</v>
      </c>
      <c r="AD55" s="26" t="s">
        <v>49</v>
      </c>
      <c r="AE55" s="14">
        <v>45971</v>
      </c>
      <c r="AF55" s="4">
        <v>2</v>
      </c>
      <c r="AG55" s="2" t="s">
        <v>49</v>
      </c>
      <c r="AH55" s="2" t="s">
        <v>49</v>
      </c>
      <c r="AI55" s="2" t="s">
        <v>433</v>
      </c>
      <c r="AJ55" s="1"/>
      <c r="AK55" s="1"/>
      <c r="AL55" s="1"/>
      <c r="AM55" s="1"/>
      <c r="AN55" s="88">
        <v>45941</v>
      </c>
      <c r="AO55" s="2">
        <v>16397</v>
      </c>
      <c r="AP55" s="2">
        <v>7116</v>
      </c>
    </row>
    <row r="56" spans="1:42" ht="13.95" customHeight="1" x14ac:dyDescent="0.3">
      <c r="A56" s="80" t="s">
        <v>41</v>
      </c>
      <c r="B56" s="80" t="s">
        <v>434</v>
      </c>
      <c r="C56" s="80" t="s">
        <v>435</v>
      </c>
      <c r="D56" s="310">
        <f>IFERROR(HYPERLINK(INDEX(вендори!F:F,MATCH(C56,вендори!A:A,0)),INDEX(вендори!F:F,MATCH(C56,вендори!A:A,0))),"")</f>
        <v>0</v>
      </c>
      <c r="E56" s="250" t="s">
        <v>436</v>
      </c>
      <c r="F56" s="250" t="s">
        <v>437</v>
      </c>
      <c r="G56" s="250" t="s">
        <v>438</v>
      </c>
      <c r="H56" s="250" t="s">
        <v>436</v>
      </c>
      <c r="I56" s="251" t="s">
        <v>436</v>
      </c>
      <c r="J56" s="252">
        <v>45951</v>
      </c>
      <c r="K56" s="250" t="s">
        <v>439</v>
      </c>
      <c r="L56" s="250" t="s">
        <v>439</v>
      </c>
      <c r="M56" s="253">
        <v>16.72</v>
      </c>
      <c r="N56" s="80">
        <v>4</v>
      </c>
      <c r="O56" s="80">
        <v>0</v>
      </c>
      <c r="P56" s="254">
        <v>-4</v>
      </c>
      <c r="Q56" s="255" t="s">
        <v>61</v>
      </c>
      <c r="R56" s="256">
        <v>-66.88</v>
      </c>
      <c r="S56" s="257">
        <v>-130.80591039999999</v>
      </c>
      <c r="T56" s="258">
        <v>45972</v>
      </c>
      <c r="U56" s="259" t="s">
        <v>73</v>
      </c>
      <c r="V56" s="251" t="s">
        <v>49</v>
      </c>
      <c r="W56" s="258" t="s">
        <v>49</v>
      </c>
      <c r="X56" s="264" t="s">
        <v>49</v>
      </c>
      <c r="Y56" s="80" t="s">
        <v>49</v>
      </c>
      <c r="Z56" s="80" t="s">
        <v>49</v>
      </c>
      <c r="AA56" s="261" t="s">
        <v>49</v>
      </c>
      <c r="AB56" s="262" t="s">
        <v>49</v>
      </c>
      <c r="AC56" s="263" t="s">
        <v>49</v>
      </c>
      <c r="AD56" s="264" t="s">
        <v>49</v>
      </c>
      <c r="AE56" s="258">
        <v>45958</v>
      </c>
      <c r="AF56" s="31">
        <v>11</v>
      </c>
      <c r="AG56" s="80" t="s">
        <v>440</v>
      </c>
      <c r="AH56" s="80" t="s">
        <v>256</v>
      </c>
      <c r="AI56" s="80" t="s">
        <v>441</v>
      </c>
      <c r="AJ56" s="80"/>
      <c r="AK56" s="80"/>
      <c r="AL56" s="265"/>
      <c r="AM56" s="80"/>
      <c r="AN56" s="266" t="s">
        <v>117</v>
      </c>
      <c r="AO56" s="80">
        <v>15972</v>
      </c>
      <c r="AP56" s="80">
        <v>7011</v>
      </c>
    </row>
    <row r="57" spans="1:42" ht="13.95" customHeight="1" x14ac:dyDescent="0.3">
      <c r="A57" s="80" t="s">
        <v>41</v>
      </c>
      <c r="B57" s="80" t="s">
        <v>434</v>
      </c>
      <c r="C57" s="80" t="s">
        <v>435</v>
      </c>
      <c r="D57" s="310">
        <f>IFERROR(HYPERLINK(INDEX(вендори!F:F,MATCH(C57,вендори!A:A,0)),INDEX(вендори!F:F,MATCH(C57,вендори!A:A,0))),"")</f>
        <v>0</v>
      </c>
      <c r="E57" s="250" t="s">
        <v>436</v>
      </c>
      <c r="F57" s="250" t="s">
        <v>442</v>
      </c>
      <c r="G57" s="250" t="s">
        <v>443</v>
      </c>
      <c r="H57" s="250" t="s">
        <v>436</v>
      </c>
      <c r="I57" s="251" t="s">
        <v>436</v>
      </c>
      <c r="J57" s="252" t="s">
        <v>49</v>
      </c>
      <c r="K57" s="250" t="s">
        <v>443</v>
      </c>
      <c r="L57" s="250" t="s">
        <v>49</v>
      </c>
      <c r="M57" s="253" t="s">
        <v>49</v>
      </c>
      <c r="N57" s="80">
        <v>0</v>
      </c>
      <c r="O57" s="80">
        <v>4</v>
      </c>
      <c r="P57" s="254">
        <v>4</v>
      </c>
      <c r="Q57" s="255" t="s">
        <v>51</v>
      </c>
      <c r="R57" s="256" t="e">
        <v>#VALUE!</v>
      </c>
      <c r="S57" s="257" t="e">
        <v>#VALUE!</v>
      </c>
      <c r="T57" s="258">
        <v>45972</v>
      </c>
      <c r="U57" s="259" t="s">
        <v>73</v>
      </c>
      <c r="V57" s="251" t="s">
        <v>49</v>
      </c>
      <c r="W57" s="258" t="s">
        <v>49</v>
      </c>
      <c r="X57" s="264" t="s">
        <v>49</v>
      </c>
      <c r="Y57" s="80" t="s">
        <v>49</v>
      </c>
      <c r="Z57" s="80" t="s">
        <v>49</v>
      </c>
      <c r="AA57" s="261" t="s">
        <v>49</v>
      </c>
      <c r="AB57" s="262" t="s">
        <v>49</v>
      </c>
      <c r="AC57" s="263" t="s">
        <v>49</v>
      </c>
      <c r="AD57" s="264" t="s">
        <v>49</v>
      </c>
      <c r="AE57" s="258">
        <v>45958</v>
      </c>
      <c r="AF57" s="31">
        <v>11</v>
      </c>
      <c r="AG57" s="80" t="s">
        <v>49</v>
      </c>
      <c r="AH57" s="80" t="s">
        <v>49</v>
      </c>
      <c r="AI57" s="80" t="s">
        <v>444</v>
      </c>
      <c r="AJ57" s="80"/>
      <c r="AK57" s="80"/>
      <c r="AL57" s="265"/>
      <c r="AM57" s="80"/>
      <c r="AN57" s="266" t="s">
        <v>117</v>
      </c>
      <c r="AO57" s="80">
        <v>15970</v>
      </c>
      <c r="AP57" s="80">
        <v>7011</v>
      </c>
    </row>
    <row r="58" spans="1:42" ht="13.95" customHeight="1" x14ac:dyDescent="0.3">
      <c r="A58" s="80" t="s">
        <v>41</v>
      </c>
      <c r="B58" s="80" t="s">
        <v>434</v>
      </c>
      <c r="C58" s="80" t="s">
        <v>435</v>
      </c>
      <c r="D58" s="310">
        <f>IFERROR(HYPERLINK(INDEX(вендори!F:F,MATCH(C58,вендори!A:A,0)),INDEX(вендори!F:F,MATCH(C58,вендори!A:A,0))),"")</f>
        <v>0</v>
      </c>
      <c r="E58" s="250" t="s">
        <v>436</v>
      </c>
      <c r="F58" s="250" t="s">
        <v>445</v>
      </c>
      <c r="G58" s="250" t="s">
        <v>446</v>
      </c>
      <c r="H58" s="250" t="s">
        <v>436</v>
      </c>
      <c r="I58" s="251" t="s">
        <v>436</v>
      </c>
      <c r="J58" s="252">
        <v>45951</v>
      </c>
      <c r="K58" s="250" t="s">
        <v>447</v>
      </c>
      <c r="L58" s="250" t="s">
        <v>447</v>
      </c>
      <c r="M58" s="253">
        <v>5.12</v>
      </c>
      <c r="N58" s="80">
        <v>300</v>
      </c>
      <c r="O58" s="80">
        <v>324</v>
      </c>
      <c r="P58" s="254">
        <v>24</v>
      </c>
      <c r="Q58" s="255" t="s">
        <v>51</v>
      </c>
      <c r="R58" s="256">
        <v>122.88</v>
      </c>
      <c r="S58" s="257">
        <v>240.33239039999998</v>
      </c>
      <c r="T58" s="258">
        <v>45972</v>
      </c>
      <c r="U58" s="259" t="s">
        <v>73</v>
      </c>
      <c r="V58" s="251" t="s">
        <v>49</v>
      </c>
      <c r="W58" s="258" t="s">
        <v>49</v>
      </c>
      <c r="X58" s="264" t="s">
        <v>49</v>
      </c>
      <c r="Y58" s="80" t="s">
        <v>49</v>
      </c>
      <c r="Z58" s="80" t="s">
        <v>49</v>
      </c>
      <c r="AA58" s="261" t="s">
        <v>49</v>
      </c>
      <c r="AB58" s="262" t="s">
        <v>49</v>
      </c>
      <c r="AC58" s="263" t="s">
        <v>49</v>
      </c>
      <c r="AD58" s="264" t="s">
        <v>49</v>
      </c>
      <c r="AE58" s="258">
        <v>45958</v>
      </c>
      <c r="AF58" s="31">
        <v>11</v>
      </c>
      <c r="AG58" s="80" t="s">
        <v>440</v>
      </c>
      <c r="AH58" s="80" t="s">
        <v>256</v>
      </c>
      <c r="AI58" s="80" t="s">
        <v>448</v>
      </c>
      <c r="AJ58" s="80"/>
      <c r="AK58" s="80"/>
      <c r="AL58" s="265"/>
      <c r="AM58" s="80"/>
      <c r="AN58" s="266" t="s">
        <v>117</v>
      </c>
      <c r="AO58" s="80">
        <v>15971</v>
      </c>
      <c r="AP58" s="80">
        <v>7011</v>
      </c>
    </row>
    <row r="59" spans="1:42" ht="13.95" customHeight="1" x14ac:dyDescent="0.3">
      <c r="A59" s="80" t="s">
        <v>41</v>
      </c>
      <c r="B59" s="80" t="s">
        <v>449</v>
      </c>
      <c r="C59" s="80" t="s">
        <v>450</v>
      </c>
      <c r="D59" s="310">
        <f>IFERROR(HYPERLINK(INDEX(вендори!F:F,MATCH(C59,вендори!A:A,0)),INDEX(вендори!F:F,MATCH(C59,вендори!A:A,0))),"")</f>
        <v>0</v>
      </c>
      <c r="E59" s="250" t="s">
        <v>451</v>
      </c>
      <c r="F59" s="250" t="s">
        <v>452</v>
      </c>
      <c r="G59" s="250" t="s">
        <v>453</v>
      </c>
      <c r="H59" s="250" t="s">
        <v>454</v>
      </c>
      <c r="I59" s="251" t="s">
        <v>451</v>
      </c>
      <c r="J59" s="252">
        <v>45954</v>
      </c>
      <c r="K59" s="250" t="s">
        <v>455</v>
      </c>
      <c r="L59" s="250" t="s">
        <v>455</v>
      </c>
      <c r="M59" s="253">
        <v>34.69</v>
      </c>
      <c r="N59" s="80">
        <v>4</v>
      </c>
      <c r="O59" s="80">
        <v>0</v>
      </c>
      <c r="P59" s="254">
        <v>-4</v>
      </c>
      <c r="Q59" s="255" t="s">
        <v>61</v>
      </c>
      <c r="R59" s="256">
        <v>-138.76</v>
      </c>
      <c r="S59" s="257">
        <v>-271.39097079999999</v>
      </c>
      <c r="T59" s="258">
        <v>45972</v>
      </c>
      <c r="U59" s="259" t="s">
        <v>73</v>
      </c>
      <c r="V59" s="251" t="s">
        <v>49</v>
      </c>
      <c r="W59" s="258" t="s">
        <v>49</v>
      </c>
      <c r="X59" s="264" t="s">
        <v>49</v>
      </c>
      <c r="Y59" s="80" t="s">
        <v>49</v>
      </c>
      <c r="Z59" s="80" t="s">
        <v>49</v>
      </c>
      <c r="AA59" s="261" t="s">
        <v>49</v>
      </c>
      <c r="AB59" s="262" t="s">
        <v>49</v>
      </c>
      <c r="AC59" s="263" t="s">
        <v>49</v>
      </c>
      <c r="AD59" s="264" t="s">
        <v>49</v>
      </c>
      <c r="AE59" s="258">
        <v>45957</v>
      </c>
      <c r="AF59" s="31">
        <v>12</v>
      </c>
      <c r="AG59" s="80" t="s">
        <v>456</v>
      </c>
      <c r="AH59" s="80" t="s">
        <v>256</v>
      </c>
      <c r="AI59" s="80" t="s">
        <v>457</v>
      </c>
      <c r="AJ59" s="80"/>
      <c r="AK59" s="80"/>
      <c r="AL59" s="265"/>
      <c r="AM59" s="80"/>
      <c r="AN59" s="266" t="s">
        <v>201</v>
      </c>
      <c r="AO59" s="80">
        <v>15830</v>
      </c>
      <c r="AP59" s="80">
        <v>6989</v>
      </c>
    </row>
    <row r="60" spans="1:42" ht="13.95" customHeight="1" x14ac:dyDescent="0.3">
      <c r="A60" s="80" t="s">
        <v>41</v>
      </c>
      <c r="B60" s="80" t="s">
        <v>449</v>
      </c>
      <c r="C60" s="80" t="s">
        <v>450</v>
      </c>
      <c r="D60" s="310">
        <f>IFERROR(HYPERLINK(INDEX(вендори!F:F,MATCH(C60,вендори!A:A,0)),INDEX(вендори!F:F,MATCH(C60,вендори!A:A,0))),"")</f>
        <v>0</v>
      </c>
      <c r="E60" s="250" t="s">
        <v>451</v>
      </c>
      <c r="F60" s="250" t="s">
        <v>458</v>
      </c>
      <c r="G60" s="250" t="s">
        <v>459</v>
      </c>
      <c r="H60" s="250" t="s">
        <v>454</v>
      </c>
      <c r="I60" s="251" t="s">
        <v>451</v>
      </c>
      <c r="J60" s="252">
        <v>45954</v>
      </c>
      <c r="K60" s="250" t="s">
        <v>460</v>
      </c>
      <c r="L60" s="250" t="s">
        <v>461</v>
      </c>
      <c r="M60" s="253">
        <v>18.760000000000002</v>
      </c>
      <c r="N60" s="80">
        <v>24</v>
      </c>
      <c r="O60" s="80">
        <v>32</v>
      </c>
      <c r="P60" s="254">
        <v>8</v>
      </c>
      <c r="Q60" s="255" t="s">
        <v>51</v>
      </c>
      <c r="R60" s="256">
        <v>150.08000000000001</v>
      </c>
      <c r="S60" s="257">
        <v>293.53096640000001</v>
      </c>
      <c r="T60" s="258">
        <v>45972</v>
      </c>
      <c r="U60" s="259" t="s">
        <v>73</v>
      </c>
      <c r="V60" s="251" t="s">
        <v>49</v>
      </c>
      <c r="W60" s="258" t="s">
        <v>49</v>
      </c>
      <c r="X60" s="264" t="s">
        <v>49</v>
      </c>
      <c r="Y60" s="80" t="s">
        <v>49</v>
      </c>
      <c r="Z60" s="80" t="s">
        <v>49</v>
      </c>
      <c r="AA60" s="261" t="s">
        <v>49</v>
      </c>
      <c r="AB60" s="262" t="s">
        <v>49</v>
      </c>
      <c r="AC60" s="263" t="s">
        <v>49</v>
      </c>
      <c r="AD60" s="264" t="s">
        <v>49</v>
      </c>
      <c r="AE60" s="258">
        <v>45957</v>
      </c>
      <c r="AF60" s="31">
        <v>12</v>
      </c>
      <c r="AG60" s="80" t="s">
        <v>456</v>
      </c>
      <c r="AH60" s="80" t="s">
        <v>256</v>
      </c>
      <c r="AI60" s="80" t="s">
        <v>462</v>
      </c>
      <c r="AJ60" s="80"/>
      <c r="AK60" s="80"/>
      <c r="AL60" s="265"/>
      <c r="AM60" s="80"/>
      <c r="AN60" s="266" t="s">
        <v>201</v>
      </c>
      <c r="AO60" s="80">
        <v>15831</v>
      </c>
      <c r="AP60" s="80">
        <v>6989</v>
      </c>
    </row>
    <row r="61" spans="1:42" ht="13.95" customHeight="1" x14ac:dyDescent="0.3">
      <c r="A61" s="2" t="s">
        <v>41</v>
      </c>
      <c r="B61" s="13" t="s">
        <v>463</v>
      </c>
      <c r="C61" s="2" t="s">
        <v>464</v>
      </c>
      <c r="D61" s="310">
        <f>IFERROR(HYPERLINK(INDEX(вендори!F:F,MATCH(C61,вендори!A:A,0)),INDEX(вендори!F:F,MATCH(C61,вендори!A:A,0))),"")</f>
        <v>0</v>
      </c>
      <c r="E61" s="3" t="s">
        <v>465</v>
      </c>
      <c r="F61" s="3" t="s">
        <v>466</v>
      </c>
      <c r="G61" s="3" t="s">
        <v>467</v>
      </c>
      <c r="H61" s="3" t="s">
        <v>468</v>
      </c>
      <c r="I61" s="83" t="s">
        <v>465</v>
      </c>
      <c r="J61" s="38">
        <v>45945</v>
      </c>
      <c r="K61" s="3" t="s">
        <v>467</v>
      </c>
      <c r="L61" s="3" t="s">
        <v>467</v>
      </c>
      <c r="M61" s="86">
        <v>74.930000000000007</v>
      </c>
      <c r="N61" s="2">
        <v>4</v>
      </c>
      <c r="O61" s="2">
        <v>3</v>
      </c>
      <c r="P61" s="76">
        <v>-1</v>
      </c>
      <c r="Q61" s="97" t="s">
        <v>61</v>
      </c>
      <c r="R61" s="53">
        <v>-74.930000000000007</v>
      </c>
      <c r="S61" s="27">
        <v>-146.55034190000001</v>
      </c>
      <c r="T61" s="18">
        <v>45972</v>
      </c>
      <c r="U61" s="62" t="s">
        <v>62</v>
      </c>
      <c r="V61" s="6" t="s">
        <v>469</v>
      </c>
      <c r="W61" s="88">
        <v>45978</v>
      </c>
      <c r="X61" s="323" t="s">
        <v>49</v>
      </c>
      <c r="Y61" s="2" t="s">
        <v>49</v>
      </c>
      <c r="Z61" s="2" t="s">
        <v>49</v>
      </c>
      <c r="AA61" s="25" t="s">
        <v>49</v>
      </c>
      <c r="AB61" s="44" t="s">
        <v>49</v>
      </c>
      <c r="AC61" s="11" t="s">
        <v>49</v>
      </c>
      <c r="AD61" s="26" t="s">
        <v>49</v>
      </c>
      <c r="AE61" s="14">
        <v>45950</v>
      </c>
      <c r="AF61" s="4">
        <v>17</v>
      </c>
      <c r="AG61" s="2" t="s">
        <v>470</v>
      </c>
      <c r="AH61" s="2" t="s">
        <v>158</v>
      </c>
      <c r="AI61" s="2" t="s">
        <v>471</v>
      </c>
      <c r="AJ61" s="73"/>
      <c r="AK61" s="73"/>
      <c r="AL61" s="29"/>
      <c r="AM61" s="2"/>
      <c r="AN61" s="88" t="s">
        <v>201</v>
      </c>
      <c r="AO61" s="2">
        <v>15807</v>
      </c>
      <c r="AP61" s="2">
        <v>6764</v>
      </c>
    </row>
    <row r="62" spans="1:42" ht="13.95" customHeight="1" x14ac:dyDescent="0.3">
      <c r="A62" s="2" t="s">
        <v>41</v>
      </c>
      <c r="B62" s="13" t="s">
        <v>463</v>
      </c>
      <c r="C62" s="2" t="s">
        <v>464</v>
      </c>
      <c r="D62" s="310">
        <f>IFERROR(HYPERLINK(INDEX(вендори!F:F,MATCH(C62,вендори!A:A,0)),INDEX(вендори!F:F,MATCH(C62,вендори!A:A,0))),"")</f>
        <v>0</v>
      </c>
      <c r="E62" s="3" t="s">
        <v>472</v>
      </c>
      <c r="F62" s="3" t="s">
        <v>473</v>
      </c>
      <c r="G62" s="3" t="s">
        <v>474</v>
      </c>
      <c r="H62" s="3" t="s">
        <v>475</v>
      </c>
      <c r="I62" s="83" t="s">
        <v>472</v>
      </c>
      <c r="J62" s="38">
        <v>45947</v>
      </c>
      <c r="K62" s="3" t="s">
        <v>476</v>
      </c>
      <c r="L62" s="3" t="s">
        <v>476</v>
      </c>
      <c r="M62" s="86">
        <v>549.64</v>
      </c>
      <c r="N62" s="2">
        <v>1</v>
      </c>
      <c r="O62" s="2">
        <v>0</v>
      </c>
      <c r="P62" s="99">
        <v>-1</v>
      </c>
      <c r="Q62" s="100" t="s">
        <v>61</v>
      </c>
      <c r="R62" s="54">
        <v>-549.64</v>
      </c>
      <c r="S62" s="51">
        <v>-1075.0024011999999</v>
      </c>
      <c r="T62" s="16">
        <v>45972</v>
      </c>
      <c r="U62" s="63" t="s">
        <v>62</v>
      </c>
      <c r="V62" s="6" t="s">
        <v>477</v>
      </c>
      <c r="W62" s="88">
        <v>45978</v>
      </c>
      <c r="X62" s="324" t="s">
        <v>49</v>
      </c>
      <c r="Y62" s="2" t="s">
        <v>49</v>
      </c>
      <c r="Z62" s="2" t="s">
        <v>49</v>
      </c>
      <c r="AA62" s="25">
        <v>1</v>
      </c>
      <c r="AB62" s="44">
        <v>45982</v>
      </c>
      <c r="AC62" s="78" t="s">
        <v>478</v>
      </c>
      <c r="AD62" s="26">
        <v>45981</v>
      </c>
      <c r="AE62" s="14">
        <v>45959</v>
      </c>
      <c r="AF62" s="4">
        <v>10</v>
      </c>
      <c r="AG62" s="2" t="s">
        <v>479</v>
      </c>
      <c r="AH62" s="2" t="s">
        <v>158</v>
      </c>
      <c r="AI62" s="2" t="s">
        <v>480</v>
      </c>
      <c r="AJ62" s="72"/>
      <c r="AK62" s="72"/>
      <c r="AL62" s="1"/>
      <c r="AM62" s="8"/>
      <c r="AN62" s="88">
        <v>45849</v>
      </c>
      <c r="AO62" s="2">
        <v>16247</v>
      </c>
      <c r="AP62" s="2">
        <v>7067</v>
      </c>
    </row>
    <row r="63" spans="1:42" ht="13.95" customHeight="1" x14ac:dyDescent="0.3">
      <c r="A63" s="2" t="s">
        <v>41</v>
      </c>
      <c r="B63" s="13" t="s">
        <v>463</v>
      </c>
      <c r="C63" s="2" t="s">
        <v>464</v>
      </c>
      <c r="D63" s="310">
        <f>IFERROR(HYPERLINK(INDEX(вендори!F:F,MATCH(C63,вендори!A:A,0)),INDEX(вендори!F:F,MATCH(C63,вендори!A:A,0))),"")</f>
        <v>0</v>
      </c>
      <c r="E63" s="3" t="s">
        <v>481</v>
      </c>
      <c r="F63" s="3" t="s">
        <v>482</v>
      </c>
      <c r="G63" s="3" t="s">
        <v>483</v>
      </c>
      <c r="H63" s="3" t="s">
        <v>484</v>
      </c>
      <c r="I63" s="3" t="s">
        <v>481</v>
      </c>
      <c r="J63" s="38">
        <v>45958</v>
      </c>
      <c r="K63" s="3" t="s">
        <v>483</v>
      </c>
      <c r="L63" s="3" t="s">
        <v>49</v>
      </c>
      <c r="M63" s="86">
        <v>166.11</v>
      </c>
      <c r="N63" s="2">
        <v>0</v>
      </c>
      <c r="O63" s="2">
        <v>11</v>
      </c>
      <c r="P63" s="76">
        <v>11</v>
      </c>
      <c r="Q63" s="97" t="s">
        <v>51</v>
      </c>
      <c r="R63" s="53">
        <v>1827.21</v>
      </c>
      <c r="S63" s="27">
        <v>3573.7121342999999</v>
      </c>
      <c r="T63" s="18">
        <v>45972</v>
      </c>
      <c r="U63" s="62" t="s">
        <v>121</v>
      </c>
      <c r="V63" s="6" t="s">
        <v>485</v>
      </c>
      <c r="W63" s="14">
        <v>45975</v>
      </c>
      <c r="X63" s="323" t="s">
        <v>486</v>
      </c>
      <c r="Y63" s="2" t="s">
        <v>49</v>
      </c>
      <c r="Z63" s="2" t="s">
        <v>49</v>
      </c>
      <c r="AA63" s="25" t="s">
        <v>49</v>
      </c>
      <c r="AB63" s="44" t="s">
        <v>49</v>
      </c>
      <c r="AC63" s="11" t="s">
        <v>49</v>
      </c>
      <c r="AD63" s="26" t="s">
        <v>49</v>
      </c>
      <c r="AE63" s="14">
        <v>45959</v>
      </c>
      <c r="AF63" s="4">
        <v>10</v>
      </c>
      <c r="AG63" s="2" t="s">
        <v>49</v>
      </c>
      <c r="AH63" s="2" t="s">
        <v>49</v>
      </c>
      <c r="AI63" s="2" t="s">
        <v>487</v>
      </c>
      <c r="AJ63" s="1"/>
      <c r="AK63" s="1"/>
      <c r="AL63" s="1"/>
      <c r="AM63" s="1"/>
      <c r="AN63" s="88">
        <v>45880</v>
      </c>
      <c r="AO63" s="2">
        <v>16374</v>
      </c>
      <c r="AP63" s="2">
        <v>7341</v>
      </c>
    </row>
    <row r="64" spans="1:42" ht="13.95" customHeight="1" x14ac:dyDescent="0.3">
      <c r="A64" s="2" t="s">
        <v>41</v>
      </c>
      <c r="B64" s="13" t="s">
        <v>463</v>
      </c>
      <c r="C64" s="2" t="s">
        <v>464</v>
      </c>
      <c r="D64" s="310">
        <f>IFERROR(HYPERLINK(INDEX(вендори!F:F,MATCH(C64,вендори!A:A,0)),INDEX(вендори!F:F,MATCH(C64,вендори!A:A,0))),"")</f>
        <v>0</v>
      </c>
      <c r="E64" s="3" t="s">
        <v>488</v>
      </c>
      <c r="F64" s="3" t="s">
        <v>489</v>
      </c>
      <c r="G64" s="3" t="s">
        <v>490</v>
      </c>
      <c r="H64" s="3" t="s">
        <v>491</v>
      </c>
      <c r="I64" s="83" t="s">
        <v>488</v>
      </c>
      <c r="J64" s="38">
        <v>45961</v>
      </c>
      <c r="K64" s="3" t="s">
        <v>490</v>
      </c>
      <c r="L64" s="3" t="s">
        <v>490</v>
      </c>
      <c r="M64" s="86">
        <v>59.75</v>
      </c>
      <c r="N64" s="2">
        <v>1</v>
      </c>
      <c r="O64" s="2">
        <v>2</v>
      </c>
      <c r="P64" s="76">
        <v>1</v>
      </c>
      <c r="Q64" s="97" t="s">
        <v>51</v>
      </c>
      <c r="R64" s="53">
        <v>59.75</v>
      </c>
      <c r="S64" s="27">
        <v>116.8608425</v>
      </c>
      <c r="T64" s="18">
        <v>45972</v>
      </c>
      <c r="U64" s="62" t="s">
        <v>121</v>
      </c>
      <c r="V64" s="6" t="s">
        <v>492</v>
      </c>
      <c r="W64" s="14">
        <v>45975</v>
      </c>
      <c r="X64" s="323" t="s">
        <v>486</v>
      </c>
      <c r="Y64" s="2" t="s">
        <v>49</v>
      </c>
      <c r="Z64" s="2" t="s">
        <v>49</v>
      </c>
      <c r="AA64" s="25" t="s">
        <v>49</v>
      </c>
      <c r="AB64" s="44" t="s">
        <v>49</v>
      </c>
      <c r="AC64" s="11" t="s">
        <v>49</v>
      </c>
      <c r="AD64" s="26" t="s">
        <v>49</v>
      </c>
      <c r="AE64" s="14">
        <v>45968</v>
      </c>
      <c r="AF64" s="4">
        <v>3</v>
      </c>
      <c r="AG64" s="2" t="s">
        <v>470</v>
      </c>
      <c r="AH64" s="2" t="s">
        <v>136</v>
      </c>
      <c r="AI64" s="2" t="s">
        <v>493</v>
      </c>
      <c r="AJ64" s="1"/>
      <c r="AK64" s="1"/>
      <c r="AL64" s="1"/>
      <c r="AM64" s="1"/>
      <c r="AN64" s="88">
        <v>45941</v>
      </c>
      <c r="AO64" s="2">
        <v>16407</v>
      </c>
      <c r="AP64" s="2">
        <v>7397</v>
      </c>
    </row>
    <row r="65" spans="1:42" ht="13.95" customHeight="1" x14ac:dyDescent="0.3">
      <c r="A65" s="2" t="s">
        <v>41</v>
      </c>
      <c r="B65" s="13" t="s">
        <v>463</v>
      </c>
      <c r="C65" s="2" t="s">
        <v>464</v>
      </c>
      <c r="D65" s="310">
        <f>IFERROR(HYPERLINK(INDEX(вендори!F:F,MATCH(C65,вендори!A:A,0)),INDEX(вендори!F:F,MATCH(C65,вендори!A:A,0))),"")</f>
        <v>0</v>
      </c>
      <c r="E65" s="3" t="s">
        <v>488</v>
      </c>
      <c r="F65" s="3" t="s">
        <v>494</v>
      </c>
      <c r="G65" s="3" t="s">
        <v>495</v>
      </c>
      <c r="H65" s="3" t="s">
        <v>491</v>
      </c>
      <c r="I65" s="83" t="s">
        <v>488</v>
      </c>
      <c r="J65" s="38">
        <v>45961</v>
      </c>
      <c r="K65" s="3" t="s">
        <v>496</v>
      </c>
      <c r="L65" s="3" t="s">
        <v>496</v>
      </c>
      <c r="M65" s="86">
        <v>78.489999999999995</v>
      </c>
      <c r="N65" s="2">
        <v>1</v>
      </c>
      <c r="O65" s="2">
        <v>2</v>
      </c>
      <c r="P65" s="76">
        <v>1</v>
      </c>
      <c r="Q65" s="97" t="s">
        <v>51</v>
      </c>
      <c r="R65" s="53">
        <v>78.489999999999995</v>
      </c>
      <c r="S65" s="27">
        <v>153.51309669999998</v>
      </c>
      <c r="T65" s="18">
        <v>45972</v>
      </c>
      <c r="U65" s="62" t="s">
        <v>121</v>
      </c>
      <c r="V65" s="6" t="s">
        <v>492</v>
      </c>
      <c r="W65" s="14">
        <v>45975</v>
      </c>
      <c r="X65" s="323" t="s">
        <v>486</v>
      </c>
      <c r="Y65" s="2" t="s">
        <v>49</v>
      </c>
      <c r="Z65" s="2" t="s">
        <v>49</v>
      </c>
      <c r="AA65" s="25" t="s">
        <v>49</v>
      </c>
      <c r="AB65" s="44" t="s">
        <v>49</v>
      </c>
      <c r="AC65" s="11" t="s">
        <v>49</v>
      </c>
      <c r="AD65" s="26" t="s">
        <v>49</v>
      </c>
      <c r="AE65" s="14">
        <v>45968</v>
      </c>
      <c r="AF65" s="4">
        <v>3</v>
      </c>
      <c r="AG65" s="2" t="s">
        <v>470</v>
      </c>
      <c r="AH65" s="2" t="s">
        <v>136</v>
      </c>
      <c r="AI65" s="2" t="s">
        <v>497</v>
      </c>
      <c r="AJ65" s="1"/>
      <c r="AK65" s="1"/>
      <c r="AL65" s="1"/>
      <c r="AM65" s="1"/>
      <c r="AN65" s="88">
        <v>45941</v>
      </c>
      <c r="AO65" s="2">
        <v>16408</v>
      </c>
      <c r="AP65" s="2">
        <v>7397</v>
      </c>
    </row>
    <row r="66" spans="1:42" ht="13.95" customHeight="1" x14ac:dyDescent="0.3">
      <c r="A66" s="2" t="s">
        <v>41</v>
      </c>
      <c r="B66" s="13" t="s">
        <v>498</v>
      </c>
      <c r="C66" s="2" t="s">
        <v>499</v>
      </c>
      <c r="D66" s="310">
        <f>IFERROR(HYPERLINK(INDEX(вендори!F:F,MATCH(C66,вендори!A:A,0)),INDEX(вендори!F:F,MATCH(C66,вендори!A:A,0))),"")</f>
        <v>0</v>
      </c>
      <c r="E66" s="3" t="s">
        <v>500</v>
      </c>
      <c r="F66" s="3" t="s">
        <v>501</v>
      </c>
      <c r="G66" s="3" t="s">
        <v>502</v>
      </c>
      <c r="H66" s="3" t="s">
        <v>503</v>
      </c>
      <c r="I66" s="83" t="s">
        <v>500</v>
      </c>
      <c r="J66" s="38">
        <v>45950</v>
      </c>
      <c r="K66" s="3" t="s">
        <v>504</v>
      </c>
      <c r="L66" s="3" t="s">
        <v>504</v>
      </c>
      <c r="M66" s="86">
        <v>27.74</v>
      </c>
      <c r="N66" s="2">
        <v>10</v>
      </c>
      <c r="O66" s="2">
        <v>9</v>
      </c>
      <c r="P66" s="76">
        <v>-1</v>
      </c>
      <c r="Q66" s="97" t="s">
        <v>61</v>
      </c>
      <c r="R66" s="53">
        <v>-27.74</v>
      </c>
      <c r="S66" s="27">
        <v>-54.254724199999998</v>
      </c>
      <c r="T66" s="18">
        <v>45972</v>
      </c>
      <c r="U66" s="62" t="s">
        <v>62</v>
      </c>
      <c r="V66" s="6" t="s">
        <v>505</v>
      </c>
      <c r="W66" s="14">
        <v>45975</v>
      </c>
      <c r="X66" s="323" t="s">
        <v>49</v>
      </c>
      <c r="Y66" s="2" t="s">
        <v>49</v>
      </c>
      <c r="Z66" s="2" t="s">
        <v>49</v>
      </c>
      <c r="AA66" s="25" t="s">
        <v>49</v>
      </c>
      <c r="AB66" s="44" t="s">
        <v>49</v>
      </c>
      <c r="AC66" s="11" t="s">
        <v>49</v>
      </c>
      <c r="AD66" s="26" t="s">
        <v>49</v>
      </c>
      <c r="AE66" s="14">
        <v>45960</v>
      </c>
      <c r="AF66" s="4">
        <v>9</v>
      </c>
      <c r="AG66" s="2" t="s">
        <v>506</v>
      </c>
      <c r="AH66" s="2" t="s">
        <v>136</v>
      </c>
      <c r="AI66" s="2" t="s">
        <v>507</v>
      </c>
      <c r="AJ66" s="1"/>
      <c r="AK66" s="1"/>
      <c r="AL66" s="1"/>
      <c r="AM66" s="1"/>
      <c r="AN66" s="88" t="s">
        <v>117</v>
      </c>
      <c r="AO66" s="2">
        <v>15946</v>
      </c>
      <c r="AP66" s="2">
        <v>7137</v>
      </c>
    </row>
    <row r="67" spans="1:42" ht="13.95" customHeight="1" x14ac:dyDescent="0.3">
      <c r="A67" s="31" t="s">
        <v>41</v>
      </c>
      <c r="B67" s="32" t="s">
        <v>508</v>
      </c>
      <c r="C67" s="31" t="s">
        <v>509</v>
      </c>
      <c r="D67" s="310">
        <f>IFERROR(HYPERLINK(INDEX(вендори!F:F,MATCH(C67,вендори!A:A,0)),INDEX(вендори!F:F,MATCH(C67,вендори!A:A,0))),"")</f>
        <v>0</v>
      </c>
      <c r="E67" s="33" t="s">
        <v>510</v>
      </c>
      <c r="F67" s="33" t="s">
        <v>511</v>
      </c>
      <c r="G67" s="33" t="s">
        <v>512</v>
      </c>
      <c r="H67" s="33" t="s">
        <v>513</v>
      </c>
      <c r="I67" s="85" t="s">
        <v>514</v>
      </c>
      <c r="J67" s="41">
        <v>45929</v>
      </c>
      <c r="K67" s="33" t="s">
        <v>515</v>
      </c>
      <c r="L67" s="33" t="s">
        <v>515</v>
      </c>
      <c r="M67" s="93">
        <v>234.59</v>
      </c>
      <c r="N67" s="31">
        <v>1</v>
      </c>
      <c r="O67" s="31">
        <v>0</v>
      </c>
      <c r="P67" s="81">
        <v>-1</v>
      </c>
      <c r="Q67" s="101" t="s">
        <v>61</v>
      </c>
      <c r="R67" s="57">
        <v>-234.59</v>
      </c>
      <c r="S67" s="50">
        <v>-458.81815970000002</v>
      </c>
      <c r="T67" s="34">
        <v>45972</v>
      </c>
      <c r="U67" s="61" t="s">
        <v>115</v>
      </c>
      <c r="V67" s="232" t="s">
        <v>49</v>
      </c>
      <c r="W67" s="34" t="s">
        <v>49</v>
      </c>
      <c r="X67" s="231" t="s">
        <v>49</v>
      </c>
      <c r="Y67" s="31" t="s">
        <v>49</v>
      </c>
      <c r="Z67" s="31" t="s">
        <v>49</v>
      </c>
      <c r="AA67" s="229" t="s">
        <v>49</v>
      </c>
      <c r="AB67" s="230" t="s">
        <v>49</v>
      </c>
      <c r="AC67" s="24" t="s">
        <v>49</v>
      </c>
      <c r="AD67" s="231" t="s">
        <v>49</v>
      </c>
      <c r="AE67" s="34">
        <v>45936</v>
      </c>
      <c r="AF67" s="31">
        <v>27</v>
      </c>
      <c r="AG67" s="31" t="s">
        <v>516</v>
      </c>
      <c r="AH67" s="31" t="s">
        <v>136</v>
      </c>
      <c r="AI67" s="31" t="s">
        <v>517</v>
      </c>
      <c r="AJ67" s="31"/>
      <c r="AK67" s="31"/>
      <c r="AL67" s="35"/>
      <c r="AM67" s="31"/>
      <c r="AN67" s="77">
        <v>45849</v>
      </c>
      <c r="AO67" s="31">
        <v>16277</v>
      </c>
      <c r="AP67" s="31">
        <v>6272</v>
      </c>
    </row>
    <row r="68" spans="1:42" ht="13.95" customHeight="1" x14ac:dyDescent="0.3">
      <c r="A68" s="31" t="s">
        <v>41</v>
      </c>
      <c r="B68" s="32" t="s">
        <v>508</v>
      </c>
      <c r="C68" s="31" t="s">
        <v>509</v>
      </c>
      <c r="D68" s="310">
        <f>IFERROR(HYPERLINK(INDEX(вендори!F:F,MATCH(C68,вендори!A:A,0)),INDEX(вендори!F:F,MATCH(C68,вендори!A:A,0))),"")</f>
        <v>0</v>
      </c>
      <c r="E68" s="33" t="s">
        <v>518</v>
      </c>
      <c r="F68" s="33" t="s">
        <v>519</v>
      </c>
      <c r="G68" s="33" t="s">
        <v>520</v>
      </c>
      <c r="H68" s="33" t="s">
        <v>513</v>
      </c>
      <c r="I68" s="85" t="s">
        <v>521</v>
      </c>
      <c r="J68" s="41">
        <v>45929</v>
      </c>
      <c r="K68" s="33" t="s">
        <v>522</v>
      </c>
      <c r="L68" s="33" t="s">
        <v>522</v>
      </c>
      <c r="M68" s="93">
        <v>26.92</v>
      </c>
      <c r="N68" s="31">
        <v>10</v>
      </c>
      <c r="O68" s="31">
        <v>0</v>
      </c>
      <c r="P68" s="81">
        <v>-10</v>
      </c>
      <c r="Q68" s="101" t="s">
        <v>61</v>
      </c>
      <c r="R68" s="57">
        <v>-269.20000000000005</v>
      </c>
      <c r="S68" s="50">
        <v>-526.50943600000005</v>
      </c>
      <c r="T68" s="34">
        <v>45972</v>
      </c>
      <c r="U68" s="61" t="s">
        <v>115</v>
      </c>
      <c r="V68" s="232" t="s">
        <v>49</v>
      </c>
      <c r="W68" s="34" t="s">
        <v>49</v>
      </c>
      <c r="X68" s="231" t="s">
        <v>49</v>
      </c>
      <c r="Y68" s="31" t="s">
        <v>49</v>
      </c>
      <c r="Z68" s="31" t="s">
        <v>49</v>
      </c>
      <c r="AA68" s="229" t="s">
        <v>49</v>
      </c>
      <c r="AB68" s="230" t="s">
        <v>49</v>
      </c>
      <c r="AC68" s="24" t="s">
        <v>49</v>
      </c>
      <c r="AD68" s="231" t="s">
        <v>49</v>
      </c>
      <c r="AE68" s="34">
        <v>45936</v>
      </c>
      <c r="AF68" s="31">
        <v>27</v>
      </c>
      <c r="AG68" s="31" t="s">
        <v>516</v>
      </c>
      <c r="AH68" s="31" t="s">
        <v>136</v>
      </c>
      <c r="AI68" s="31" t="s">
        <v>523</v>
      </c>
      <c r="AJ68" s="31"/>
      <c r="AK68" s="31"/>
      <c r="AL68" s="35"/>
      <c r="AM68" s="31"/>
      <c r="AN68" s="77">
        <v>45849</v>
      </c>
      <c r="AO68" s="31">
        <v>16262</v>
      </c>
      <c r="AP68" s="31">
        <v>6272</v>
      </c>
    </row>
    <row r="69" spans="1:42" ht="13.95" customHeight="1" x14ac:dyDescent="0.3">
      <c r="A69" s="31" t="s">
        <v>41</v>
      </c>
      <c r="B69" s="32" t="s">
        <v>508</v>
      </c>
      <c r="C69" s="31" t="s">
        <v>509</v>
      </c>
      <c r="D69" s="310">
        <f>IFERROR(HYPERLINK(INDEX(вендори!F:F,MATCH(C69,вендори!A:A,0)),INDEX(вендори!F:F,MATCH(C69,вендори!A:A,0))),"")</f>
        <v>0</v>
      </c>
      <c r="E69" s="33"/>
      <c r="F69" s="33" t="s">
        <v>524</v>
      </c>
      <c r="G69" s="33" t="s">
        <v>525</v>
      </c>
      <c r="H69" s="33" t="s">
        <v>513</v>
      </c>
      <c r="I69" s="85" t="s">
        <v>521</v>
      </c>
      <c r="J69" s="41">
        <v>45929</v>
      </c>
      <c r="K69" s="33" t="s">
        <v>526</v>
      </c>
      <c r="L69" s="33" t="s">
        <v>526</v>
      </c>
      <c r="M69" s="93">
        <v>89.56</v>
      </c>
      <c r="N69" s="31">
        <v>9</v>
      </c>
      <c r="O69" s="31">
        <v>3</v>
      </c>
      <c r="P69" s="81">
        <v>-6</v>
      </c>
      <c r="Q69" s="101" t="s">
        <v>61</v>
      </c>
      <c r="R69" s="57">
        <v>-537.36</v>
      </c>
      <c r="S69" s="50">
        <v>-1050.9848088000001</v>
      </c>
      <c r="T69" s="34">
        <v>45972</v>
      </c>
      <c r="U69" s="61" t="s">
        <v>115</v>
      </c>
      <c r="V69" s="232" t="s">
        <v>49</v>
      </c>
      <c r="W69" s="34" t="s">
        <v>49</v>
      </c>
      <c r="X69" s="231" t="s">
        <v>49</v>
      </c>
      <c r="Y69" s="31" t="s">
        <v>49</v>
      </c>
      <c r="Z69" s="31" t="s">
        <v>49</v>
      </c>
      <c r="AA69" s="229" t="s">
        <v>49</v>
      </c>
      <c r="AB69" s="230" t="s">
        <v>49</v>
      </c>
      <c r="AC69" s="24" t="s">
        <v>49</v>
      </c>
      <c r="AD69" s="231" t="s">
        <v>49</v>
      </c>
      <c r="AE69" s="34">
        <v>45936</v>
      </c>
      <c r="AF69" s="31">
        <v>27</v>
      </c>
      <c r="AG69" s="31" t="s">
        <v>516</v>
      </c>
      <c r="AH69" s="31" t="s">
        <v>136</v>
      </c>
      <c r="AI69" s="31" t="s">
        <v>527</v>
      </c>
      <c r="AJ69" s="31"/>
      <c r="AK69" s="31"/>
      <c r="AL69" s="35"/>
      <c r="AM69" s="31"/>
      <c r="AN69" s="77">
        <v>45849</v>
      </c>
      <c r="AO69" s="31">
        <v>16263</v>
      </c>
      <c r="AP69" s="31">
        <v>6272</v>
      </c>
    </row>
    <row r="70" spans="1:42" ht="13.95" customHeight="1" x14ac:dyDescent="0.3">
      <c r="A70" s="31" t="s">
        <v>41</v>
      </c>
      <c r="B70" s="32" t="s">
        <v>508</v>
      </c>
      <c r="C70" s="31" t="s">
        <v>509</v>
      </c>
      <c r="D70" s="310">
        <f>IFERROR(HYPERLINK(INDEX(вендори!F:F,MATCH(C70,вендори!A:A,0)),INDEX(вендори!F:F,MATCH(C70,вендори!A:A,0))),"")</f>
        <v>0</v>
      </c>
      <c r="E70" s="33" t="s">
        <v>518</v>
      </c>
      <c r="F70" s="33" t="s">
        <v>528</v>
      </c>
      <c r="G70" s="33" t="s">
        <v>529</v>
      </c>
      <c r="H70" s="33" t="s">
        <v>513</v>
      </c>
      <c r="I70" s="85" t="s">
        <v>521</v>
      </c>
      <c r="J70" s="41">
        <v>45929</v>
      </c>
      <c r="K70" s="33" t="s">
        <v>530</v>
      </c>
      <c r="L70" s="33" t="s">
        <v>530</v>
      </c>
      <c r="M70" s="93">
        <v>55.39</v>
      </c>
      <c r="N70" s="31">
        <v>4</v>
      </c>
      <c r="O70" s="31">
        <v>0</v>
      </c>
      <c r="P70" s="81">
        <v>-4</v>
      </c>
      <c r="Q70" s="101" t="s">
        <v>61</v>
      </c>
      <c r="R70" s="57">
        <v>-221.56</v>
      </c>
      <c r="S70" s="50">
        <v>-433.33369479999999</v>
      </c>
      <c r="T70" s="34">
        <v>45972</v>
      </c>
      <c r="U70" s="61" t="s">
        <v>115</v>
      </c>
      <c r="V70" s="232" t="s">
        <v>49</v>
      </c>
      <c r="W70" s="34" t="s">
        <v>49</v>
      </c>
      <c r="X70" s="231" t="s">
        <v>49</v>
      </c>
      <c r="Y70" s="31" t="s">
        <v>49</v>
      </c>
      <c r="Z70" s="31" t="s">
        <v>49</v>
      </c>
      <c r="AA70" s="229" t="s">
        <v>49</v>
      </c>
      <c r="AB70" s="230" t="s">
        <v>49</v>
      </c>
      <c r="AC70" s="24" t="s">
        <v>49</v>
      </c>
      <c r="AD70" s="231" t="s">
        <v>49</v>
      </c>
      <c r="AE70" s="34">
        <v>45936</v>
      </c>
      <c r="AF70" s="31">
        <v>27</v>
      </c>
      <c r="AG70" s="31" t="s">
        <v>516</v>
      </c>
      <c r="AH70" s="31" t="s">
        <v>136</v>
      </c>
      <c r="AI70" s="31" t="s">
        <v>531</v>
      </c>
      <c r="AJ70" s="31"/>
      <c r="AK70" s="31"/>
      <c r="AL70" s="35"/>
      <c r="AM70" s="31"/>
      <c r="AN70" s="77">
        <v>45849</v>
      </c>
      <c r="AO70" s="31">
        <v>16261</v>
      </c>
      <c r="AP70" s="31">
        <v>6272</v>
      </c>
    </row>
    <row r="71" spans="1:42" ht="13.95" customHeight="1" x14ac:dyDescent="0.3">
      <c r="A71" s="31" t="s">
        <v>41</v>
      </c>
      <c r="B71" s="32" t="s">
        <v>508</v>
      </c>
      <c r="C71" s="31" t="s">
        <v>509</v>
      </c>
      <c r="D71" s="310">
        <f>IFERROR(HYPERLINK(INDEX(вендори!F:F,MATCH(C71,вендори!A:A,0)),INDEX(вендори!F:F,MATCH(C71,вендори!A:A,0))),"")</f>
        <v>0</v>
      </c>
      <c r="E71" s="33" t="s">
        <v>518</v>
      </c>
      <c r="F71" s="33" t="s">
        <v>532</v>
      </c>
      <c r="G71" s="33" t="s">
        <v>533</v>
      </c>
      <c r="H71" s="33" t="s">
        <v>513</v>
      </c>
      <c r="I71" s="85" t="s">
        <v>521</v>
      </c>
      <c r="J71" s="41">
        <v>45929</v>
      </c>
      <c r="K71" s="33" t="s">
        <v>534</v>
      </c>
      <c r="L71" s="33" t="s">
        <v>534</v>
      </c>
      <c r="M71" s="93">
        <v>37.840000000000003</v>
      </c>
      <c r="N71" s="31">
        <v>7</v>
      </c>
      <c r="O71" s="31">
        <v>5</v>
      </c>
      <c r="P71" s="81">
        <v>-2</v>
      </c>
      <c r="Q71" s="101" t="s">
        <v>61</v>
      </c>
      <c r="R71" s="57">
        <v>-75.680000000000007</v>
      </c>
      <c r="S71" s="50">
        <v>-148.0172144</v>
      </c>
      <c r="T71" s="34">
        <v>45972</v>
      </c>
      <c r="U71" s="61" t="s">
        <v>115</v>
      </c>
      <c r="V71" s="232" t="s">
        <v>49</v>
      </c>
      <c r="W71" s="34" t="s">
        <v>49</v>
      </c>
      <c r="X71" s="231" t="s">
        <v>49</v>
      </c>
      <c r="Y71" s="31" t="s">
        <v>49</v>
      </c>
      <c r="Z71" s="31" t="s">
        <v>49</v>
      </c>
      <c r="AA71" s="229" t="s">
        <v>49</v>
      </c>
      <c r="AB71" s="230" t="s">
        <v>49</v>
      </c>
      <c r="AC71" s="24" t="s">
        <v>49</v>
      </c>
      <c r="AD71" s="231" t="s">
        <v>49</v>
      </c>
      <c r="AE71" s="34">
        <v>45936</v>
      </c>
      <c r="AF71" s="31">
        <v>27</v>
      </c>
      <c r="AG71" s="31" t="s">
        <v>516</v>
      </c>
      <c r="AH71" s="31" t="s">
        <v>136</v>
      </c>
      <c r="AI71" s="31" t="s">
        <v>535</v>
      </c>
      <c r="AJ71" s="31"/>
      <c r="AK71" s="31"/>
      <c r="AL71" s="35"/>
      <c r="AM71" s="31"/>
      <c r="AN71" s="77">
        <v>45849</v>
      </c>
      <c r="AO71" s="31">
        <v>16264</v>
      </c>
      <c r="AP71" s="31">
        <v>6272</v>
      </c>
    </row>
    <row r="72" spans="1:42" ht="13.95" customHeight="1" x14ac:dyDescent="0.3">
      <c r="A72" s="31" t="s">
        <v>41</v>
      </c>
      <c r="B72" s="32" t="s">
        <v>536</v>
      </c>
      <c r="C72" s="31" t="s">
        <v>537</v>
      </c>
      <c r="D72" s="310">
        <f>IFERROR(HYPERLINK(INDEX(вендори!F:F,MATCH(C72,вендори!A:A,0)),INDEX(вендори!F:F,MATCH(C72,вендори!A:A,0))),"")</f>
        <v>0</v>
      </c>
      <c r="E72" s="33" t="s">
        <v>538</v>
      </c>
      <c r="F72" s="33" t="s">
        <v>539</v>
      </c>
      <c r="G72" s="33" t="s">
        <v>540</v>
      </c>
      <c r="H72" s="33" t="s">
        <v>538</v>
      </c>
      <c r="I72" s="85" t="s">
        <v>538</v>
      </c>
      <c r="J72" s="41">
        <v>45943</v>
      </c>
      <c r="K72" s="33" t="s">
        <v>540</v>
      </c>
      <c r="L72" s="33">
        <v>0</v>
      </c>
      <c r="M72" s="93">
        <v>560</v>
      </c>
      <c r="N72" s="31">
        <v>1</v>
      </c>
      <c r="O72" s="31">
        <v>0</v>
      </c>
      <c r="P72" s="81">
        <v>-1</v>
      </c>
      <c r="Q72" s="101" t="s">
        <v>61</v>
      </c>
      <c r="R72" s="57">
        <v>-560</v>
      </c>
      <c r="S72" s="50">
        <v>-1095.2647999999999</v>
      </c>
      <c r="T72" s="34">
        <v>45972</v>
      </c>
      <c r="U72" s="61" t="s">
        <v>115</v>
      </c>
      <c r="V72" s="232" t="s">
        <v>49</v>
      </c>
      <c r="W72" s="34" t="s">
        <v>49</v>
      </c>
      <c r="X72" s="231" t="s">
        <v>49</v>
      </c>
      <c r="Y72" s="31" t="s">
        <v>49</v>
      </c>
      <c r="Z72" s="31" t="s">
        <v>49</v>
      </c>
      <c r="AA72" s="229" t="s">
        <v>49</v>
      </c>
      <c r="AB72" s="230" t="s">
        <v>49</v>
      </c>
      <c r="AC72" s="24" t="s">
        <v>49</v>
      </c>
      <c r="AD72" s="231" t="s">
        <v>49</v>
      </c>
      <c r="AE72" s="34">
        <v>45953</v>
      </c>
      <c r="AF72" s="31">
        <v>14</v>
      </c>
      <c r="AG72" s="31" t="s">
        <v>541</v>
      </c>
      <c r="AH72" s="31" t="s">
        <v>158</v>
      </c>
      <c r="AI72" s="31" t="s">
        <v>542</v>
      </c>
      <c r="AJ72" s="31"/>
      <c r="AK72" s="31"/>
      <c r="AL72" s="35"/>
      <c r="AM72" s="31"/>
      <c r="AN72" s="77" t="s">
        <v>543</v>
      </c>
      <c r="AO72" s="31">
        <v>15706</v>
      </c>
      <c r="AP72" s="31">
        <v>6911</v>
      </c>
    </row>
    <row r="73" spans="1:42" ht="13.95" customHeight="1" x14ac:dyDescent="0.3">
      <c r="A73" s="2" t="s">
        <v>41</v>
      </c>
      <c r="B73" s="13" t="s">
        <v>544</v>
      </c>
      <c r="C73" s="2" t="s">
        <v>545</v>
      </c>
      <c r="D73" s="310">
        <f>IFERROR(HYPERLINK(INDEX(вендори!F:F,MATCH(C73,вендори!A:A,0)),INDEX(вендори!F:F,MATCH(C73,вендори!A:A,0))),"")</f>
        <v>0</v>
      </c>
      <c r="E73" s="3" t="s">
        <v>546</v>
      </c>
      <c r="F73" s="3" t="s">
        <v>547</v>
      </c>
      <c r="G73" s="3" t="s">
        <v>548</v>
      </c>
      <c r="H73" s="3" t="s">
        <v>546</v>
      </c>
      <c r="I73" s="83" t="s">
        <v>546</v>
      </c>
      <c r="J73" s="38">
        <v>45922</v>
      </c>
      <c r="K73" s="3" t="s">
        <v>549</v>
      </c>
      <c r="L73" s="3" t="s">
        <v>549</v>
      </c>
      <c r="M73" s="86">
        <v>46.5</v>
      </c>
      <c r="N73" s="2">
        <v>8</v>
      </c>
      <c r="O73" s="2">
        <v>7</v>
      </c>
      <c r="P73" s="76">
        <v>-1</v>
      </c>
      <c r="Q73" s="97" t="s">
        <v>61</v>
      </c>
      <c r="R73" s="53">
        <v>-46.5</v>
      </c>
      <c r="S73" s="27">
        <v>-90.946095</v>
      </c>
      <c r="T73" s="18">
        <v>45972</v>
      </c>
      <c r="U73" s="62" t="s">
        <v>62</v>
      </c>
      <c r="V73" s="6" t="s">
        <v>550</v>
      </c>
      <c r="W73" s="14">
        <v>45975</v>
      </c>
      <c r="X73" s="323" t="s">
        <v>49</v>
      </c>
      <c r="Y73" s="2" t="s">
        <v>49</v>
      </c>
      <c r="Z73" s="2" t="s">
        <v>49</v>
      </c>
      <c r="AA73" s="25" t="s">
        <v>49</v>
      </c>
      <c r="AB73" s="44" t="s">
        <v>49</v>
      </c>
      <c r="AC73" s="11" t="s">
        <v>49</v>
      </c>
      <c r="AD73" s="26" t="s">
        <v>49</v>
      </c>
      <c r="AE73" s="14">
        <v>45932</v>
      </c>
      <c r="AF73" s="4">
        <v>29</v>
      </c>
      <c r="AG73" s="2" t="s">
        <v>551</v>
      </c>
      <c r="AH73" s="2" t="s">
        <v>552</v>
      </c>
      <c r="AI73" s="2" t="s">
        <v>553</v>
      </c>
      <c r="AJ73" s="1"/>
      <c r="AK73" s="1"/>
      <c r="AL73" s="1"/>
      <c r="AM73" s="1"/>
      <c r="AN73" s="88" t="s">
        <v>117</v>
      </c>
      <c r="AO73" s="2">
        <v>15935</v>
      </c>
      <c r="AP73" s="2">
        <v>6201</v>
      </c>
    </row>
    <row r="74" spans="1:42" ht="13.95" customHeight="1" x14ac:dyDescent="0.3">
      <c r="A74" s="2" t="s">
        <v>41</v>
      </c>
      <c r="B74" s="13" t="s">
        <v>554</v>
      </c>
      <c r="C74" s="2" t="s">
        <v>555</v>
      </c>
      <c r="D74" s="310" t="str">
        <f>IFERROR(HYPERLINK(INDEX(вендори!F:F,MATCH(C74,вендори!A:A,0)),INDEX(вендори!F:F,MATCH(C74,вендори!A:A,0))),"")</f>
        <v>бланка</v>
      </c>
      <c r="E74" s="3" t="s">
        <v>556</v>
      </c>
      <c r="F74" s="3" t="s">
        <v>557</v>
      </c>
      <c r="G74" s="3" t="s">
        <v>558</v>
      </c>
      <c r="H74" s="3" t="s">
        <v>559</v>
      </c>
      <c r="I74" s="83" t="s">
        <v>556</v>
      </c>
      <c r="J74" s="38">
        <v>45944</v>
      </c>
      <c r="K74" s="3" t="s">
        <v>558</v>
      </c>
      <c r="L74" s="3" t="s">
        <v>558</v>
      </c>
      <c r="M74" s="86">
        <v>35.99</v>
      </c>
      <c r="N74" s="2">
        <v>3</v>
      </c>
      <c r="O74" s="2">
        <v>1</v>
      </c>
      <c r="P74" s="76">
        <v>-2</v>
      </c>
      <c r="Q74" s="97" t="s">
        <v>61</v>
      </c>
      <c r="R74" s="53">
        <v>-71.98</v>
      </c>
      <c r="S74" s="27">
        <v>-140.7806434</v>
      </c>
      <c r="T74" s="18">
        <v>45972</v>
      </c>
      <c r="U74" s="62" t="s">
        <v>173</v>
      </c>
      <c r="V74" s="6" t="s">
        <v>49</v>
      </c>
      <c r="W74" s="14" t="s">
        <v>49</v>
      </c>
      <c r="X74" s="323" t="s">
        <v>49</v>
      </c>
      <c r="Y74" s="2" t="s">
        <v>49</v>
      </c>
      <c r="Z74" s="2" t="s">
        <v>49</v>
      </c>
      <c r="AA74" s="25">
        <v>2</v>
      </c>
      <c r="AB74" s="44" t="s">
        <v>187</v>
      </c>
      <c r="AC74" s="11" t="s">
        <v>560</v>
      </c>
      <c r="AD74" s="26">
        <v>45973</v>
      </c>
      <c r="AE74" s="14">
        <v>45950</v>
      </c>
      <c r="AF74" s="4">
        <v>17</v>
      </c>
      <c r="AG74" s="2" t="s">
        <v>561</v>
      </c>
      <c r="AH74" s="2" t="s">
        <v>158</v>
      </c>
      <c r="AI74" s="2" t="s">
        <v>562</v>
      </c>
      <c r="AJ74" s="1"/>
      <c r="AK74" s="1"/>
      <c r="AL74" s="1"/>
      <c r="AM74" s="1"/>
      <c r="AN74" s="88" t="s">
        <v>201</v>
      </c>
      <c r="AO74" s="2">
        <v>15869</v>
      </c>
      <c r="AP74" s="2">
        <v>6777</v>
      </c>
    </row>
    <row r="75" spans="1:42" ht="13.95" customHeight="1" x14ac:dyDescent="0.3">
      <c r="A75" s="2" t="s">
        <v>41</v>
      </c>
      <c r="B75" s="13" t="s">
        <v>554</v>
      </c>
      <c r="C75" s="2" t="s">
        <v>555</v>
      </c>
      <c r="D75" s="310" t="str">
        <f>IFERROR(HYPERLINK(INDEX(вендори!F:F,MATCH(C75,вендори!A:A,0)),INDEX(вендори!F:F,MATCH(C75,вендори!A:A,0))),"")</f>
        <v>бланка</v>
      </c>
      <c r="E75" s="3" t="s">
        <v>556</v>
      </c>
      <c r="F75" s="3" t="s">
        <v>563</v>
      </c>
      <c r="G75" s="3" t="s">
        <v>564</v>
      </c>
      <c r="H75" s="3" t="s">
        <v>559</v>
      </c>
      <c r="I75" s="83" t="s">
        <v>556</v>
      </c>
      <c r="J75" s="38">
        <v>45944</v>
      </c>
      <c r="K75" s="3" t="s">
        <v>564</v>
      </c>
      <c r="L75" s="3" t="s">
        <v>564</v>
      </c>
      <c r="M75" s="86">
        <v>41.7</v>
      </c>
      <c r="N75" s="2">
        <v>1</v>
      </c>
      <c r="O75" s="2">
        <v>0</v>
      </c>
      <c r="P75" s="76">
        <v>-1</v>
      </c>
      <c r="Q75" s="97" t="s">
        <v>61</v>
      </c>
      <c r="R75" s="53">
        <v>-41.7</v>
      </c>
      <c r="S75" s="27">
        <v>-81.558110999999997</v>
      </c>
      <c r="T75" s="18">
        <v>45972</v>
      </c>
      <c r="U75" s="62" t="s">
        <v>173</v>
      </c>
      <c r="V75" s="6" t="s">
        <v>49</v>
      </c>
      <c r="W75" s="14" t="s">
        <v>49</v>
      </c>
      <c r="X75" s="323" t="s">
        <v>49</v>
      </c>
      <c r="Y75" s="2" t="s">
        <v>49</v>
      </c>
      <c r="Z75" s="2" t="s">
        <v>49</v>
      </c>
      <c r="AA75" s="25">
        <v>1</v>
      </c>
      <c r="AB75" s="44" t="s">
        <v>187</v>
      </c>
      <c r="AC75" s="11" t="s">
        <v>560</v>
      </c>
      <c r="AD75" s="26">
        <v>45973</v>
      </c>
      <c r="AE75" s="14">
        <v>45950</v>
      </c>
      <c r="AF75" s="4">
        <v>17</v>
      </c>
      <c r="AG75" s="2" t="s">
        <v>561</v>
      </c>
      <c r="AH75" s="2" t="s">
        <v>166</v>
      </c>
      <c r="AI75" s="2" t="s">
        <v>565</v>
      </c>
      <c r="AJ75" s="1"/>
      <c r="AK75" s="1"/>
      <c r="AL75" s="1"/>
      <c r="AM75" s="1"/>
      <c r="AN75" s="88" t="s">
        <v>201</v>
      </c>
      <c r="AO75" s="2">
        <v>15868</v>
      </c>
      <c r="AP75" s="2">
        <v>6777</v>
      </c>
    </row>
    <row r="76" spans="1:42" ht="13.95" customHeight="1" x14ac:dyDescent="0.3">
      <c r="A76" s="31" t="s">
        <v>41</v>
      </c>
      <c r="B76" s="32" t="s">
        <v>566</v>
      </c>
      <c r="C76" s="31" t="s">
        <v>567</v>
      </c>
      <c r="D76" s="310" t="str">
        <f>IFERROR(HYPERLINK(INDEX(вендори!F:F,MATCH(C76,вендори!A:A,0)),INDEX(вендори!F:F,MATCH(C76,вендори!A:A,0))),"")</f>
        <v>деливъри задължително</v>
      </c>
      <c r="E76" s="33" t="s">
        <v>568</v>
      </c>
      <c r="F76" s="33" t="s">
        <v>569</v>
      </c>
      <c r="G76" s="33" t="s">
        <v>570</v>
      </c>
      <c r="H76" s="33" t="s">
        <v>571</v>
      </c>
      <c r="I76" s="85" t="s">
        <v>568</v>
      </c>
      <c r="J76" s="41">
        <v>45943</v>
      </c>
      <c r="K76" s="33" t="s">
        <v>572</v>
      </c>
      <c r="L76" s="33" t="s">
        <v>573</v>
      </c>
      <c r="M76" s="93">
        <v>23.13</v>
      </c>
      <c r="N76" s="31">
        <v>42</v>
      </c>
      <c r="O76" s="31">
        <v>46</v>
      </c>
      <c r="P76" s="81">
        <v>4</v>
      </c>
      <c r="Q76" s="101" t="s">
        <v>51</v>
      </c>
      <c r="R76" s="57">
        <v>92.52</v>
      </c>
      <c r="S76" s="50">
        <v>92.52</v>
      </c>
      <c r="T76" s="34">
        <v>45972</v>
      </c>
      <c r="U76" s="61" t="s">
        <v>52</v>
      </c>
      <c r="V76" s="232" t="s">
        <v>49</v>
      </c>
      <c r="W76" s="34" t="s">
        <v>49</v>
      </c>
      <c r="X76" s="231" t="s">
        <v>49</v>
      </c>
      <c r="Y76" s="31" t="s">
        <v>49</v>
      </c>
      <c r="Z76" s="31" t="s">
        <v>49</v>
      </c>
      <c r="AA76" s="42" t="s">
        <v>49</v>
      </c>
      <c r="AB76" s="43" t="s">
        <v>49</v>
      </c>
      <c r="AC76" s="24" t="s">
        <v>49</v>
      </c>
      <c r="AD76" s="47" t="s">
        <v>49</v>
      </c>
      <c r="AE76" s="34">
        <v>45945</v>
      </c>
      <c r="AF76" s="31">
        <v>20</v>
      </c>
      <c r="AG76" s="31" t="s">
        <v>574</v>
      </c>
      <c r="AH76" s="31" t="s">
        <v>166</v>
      </c>
      <c r="AI76" s="31" t="s">
        <v>575</v>
      </c>
      <c r="AJ76" s="31"/>
      <c r="AK76" s="31"/>
      <c r="AL76" s="35"/>
      <c r="AM76" s="31"/>
      <c r="AN76" s="77" t="s">
        <v>404</v>
      </c>
      <c r="AO76" s="31">
        <v>15786</v>
      </c>
      <c r="AP76" s="31">
        <v>6609</v>
      </c>
    </row>
    <row r="77" spans="1:42" ht="13.95" customHeight="1" x14ac:dyDescent="0.3">
      <c r="A77" s="2" t="s">
        <v>41</v>
      </c>
      <c r="B77" s="13" t="s">
        <v>566</v>
      </c>
      <c r="C77" s="2" t="s">
        <v>567</v>
      </c>
      <c r="D77" s="310" t="str">
        <f>IFERROR(HYPERLINK(INDEX(вендори!F:F,MATCH(C77,вендори!A:A,0)),INDEX(вендори!F:F,MATCH(C77,вендори!A:A,0))),"")</f>
        <v>деливъри задължително</v>
      </c>
      <c r="E77" s="3" t="s">
        <v>576</v>
      </c>
      <c r="F77" s="3" t="s">
        <v>577</v>
      </c>
      <c r="G77" s="3"/>
      <c r="H77" s="3" t="s">
        <v>578</v>
      </c>
      <c r="I77" s="83" t="s">
        <v>576</v>
      </c>
      <c r="J77" s="38">
        <v>45943</v>
      </c>
      <c r="K77" s="3" t="s">
        <v>579</v>
      </c>
      <c r="L77" s="3" t="s">
        <v>580</v>
      </c>
      <c r="M77" s="86">
        <v>216</v>
      </c>
      <c r="N77" s="2">
        <v>4</v>
      </c>
      <c r="O77" s="2">
        <v>2</v>
      </c>
      <c r="P77" s="76">
        <v>-2</v>
      </c>
      <c r="Q77" s="97" t="s">
        <v>61</v>
      </c>
      <c r="R77" s="53">
        <v>-432</v>
      </c>
      <c r="S77" s="27">
        <v>-432</v>
      </c>
      <c r="T77" s="18">
        <v>45972</v>
      </c>
      <c r="U77" s="62" t="s">
        <v>62</v>
      </c>
      <c r="V77" s="6" t="s">
        <v>581</v>
      </c>
      <c r="W77" s="14">
        <v>45986</v>
      </c>
      <c r="X77" s="323" t="s">
        <v>49</v>
      </c>
      <c r="Y77" s="2" t="s">
        <v>49</v>
      </c>
      <c r="Z77" s="2" t="s">
        <v>49</v>
      </c>
      <c r="AA77" s="25" t="s">
        <v>49</v>
      </c>
      <c r="AB77" s="44" t="s">
        <v>49</v>
      </c>
      <c r="AC77" s="11" t="s">
        <v>49</v>
      </c>
      <c r="AD77" s="26" t="s">
        <v>49</v>
      </c>
      <c r="AE77" s="14">
        <v>45945</v>
      </c>
      <c r="AF77" s="4">
        <v>20</v>
      </c>
      <c r="AG77" s="2" t="s">
        <v>574</v>
      </c>
      <c r="AH77" s="2" t="s">
        <v>136</v>
      </c>
      <c r="AI77" s="2" t="s">
        <v>582</v>
      </c>
      <c r="AJ77" s="1"/>
      <c r="AK77" s="1"/>
      <c r="AL77" s="1"/>
      <c r="AM77" s="1"/>
      <c r="AN77" s="88" t="s">
        <v>201</v>
      </c>
      <c r="AO77" s="2">
        <v>15829</v>
      </c>
      <c r="AP77" s="2">
        <v>6609</v>
      </c>
    </row>
    <row r="78" spans="1:42" ht="13.95" customHeight="1" x14ac:dyDescent="0.3">
      <c r="A78" s="2" t="s">
        <v>41</v>
      </c>
      <c r="B78" s="13" t="s">
        <v>566</v>
      </c>
      <c r="C78" s="1" t="s">
        <v>567</v>
      </c>
      <c r="D78" s="310" t="str">
        <f>IFERROR(HYPERLINK(INDEX(вендори!F:F,MATCH(C78,вендори!A:A,0)),INDEX(вендори!F:F,MATCH(C78,вендори!A:A,0))),"")</f>
        <v>деливъри задължително</v>
      </c>
      <c r="E78" s="3" t="s">
        <v>583</v>
      </c>
      <c r="F78" s="3" t="s">
        <v>584</v>
      </c>
      <c r="G78" s="3" t="s">
        <v>585</v>
      </c>
      <c r="H78" s="3" t="s">
        <v>586</v>
      </c>
      <c r="I78" s="83" t="s">
        <v>583</v>
      </c>
      <c r="J78" s="38">
        <v>45954</v>
      </c>
      <c r="K78" s="3" t="s">
        <v>587</v>
      </c>
      <c r="L78" s="3" t="s">
        <v>588</v>
      </c>
      <c r="M78" s="86" t="s">
        <v>589</v>
      </c>
      <c r="N78" s="2">
        <v>10</v>
      </c>
      <c r="O78" s="2">
        <v>7</v>
      </c>
      <c r="P78" s="76">
        <v>-3</v>
      </c>
      <c r="Q78" s="97" t="s">
        <v>61</v>
      </c>
      <c r="R78" s="53">
        <v>-864.87000000000012</v>
      </c>
      <c r="S78" s="27">
        <v>-864.87000000000012</v>
      </c>
      <c r="T78" s="18">
        <v>45972</v>
      </c>
      <c r="U78" s="62" t="s">
        <v>62</v>
      </c>
      <c r="V78" s="6" t="s">
        <v>590</v>
      </c>
      <c r="W78" s="14">
        <v>45986</v>
      </c>
      <c r="X78" s="323" t="s">
        <v>49</v>
      </c>
      <c r="Y78" s="2" t="s">
        <v>49</v>
      </c>
      <c r="Z78" s="2" t="s">
        <v>49</v>
      </c>
      <c r="AA78" s="25" t="s">
        <v>49</v>
      </c>
      <c r="AB78" s="44" t="s">
        <v>49</v>
      </c>
      <c r="AC78" s="11" t="s">
        <v>49</v>
      </c>
      <c r="AD78" s="26" t="s">
        <v>49</v>
      </c>
      <c r="AE78" s="14">
        <v>45965</v>
      </c>
      <c r="AF78" s="4">
        <v>6</v>
      </c>
      <c r="AG78" s="2" t="s">
        <v>574</v>
      </c>
      <c r="AH78" s="2" t="s">
        <v>136</v>
      </c>
      <c r="AI78" s="2" t="s">
        <v>591</v>
      </c>
      <c r="AJ78" s="1"/>
      <c r="AK78" s="1"/>
      <c r="AL78" s="1"/>
      <c r="AM78" s="1"/>
      <c r="AN78" s="88">
        <v>45788</v>
      </c>
      <c r="AO78" s="2">
        <v>16198</v>
      </c>
      <c r="AP78" s="2">
        <v>7263</v>
      </c>
    </row>
    <row r="79" spans="1:42" ht="13.95" customHeight="1" x14ac:dyDescent="0.3">
      <c r="A79" s="31" t="s">
        <v>41</v>
      </c>
      <c r="B79" s="32" t="s">
        <v>566</v>
      </c>
      <c r="C79" s="92" t="s">
        <v>567</v>
      </c>
      <c r="D79" s="310" t="str">
        <f>IFERROR(HYPERLINK(INDEX(вендори!F:F,MATCH(C79,вендори!A:A,0)),INDEX(вендори!F:F,MATCH(C79,вендори!A:A,0))),"")</f>
        <v>деливъри задължително</v>
      </c>
      <c r="E79" s="33" t="s">
        <v>592</v>
      </c>
      <c r="F79" s="33" t="s">
        <v>593</v>
      </c>
      <c r="G79" s="33" t="s">
        <v>594</v>
      </c>
      <c r="H79" s="33" t="s">
        <v>595</v>
      </c>
      <c r="I79" s="33" t="s">
        <v>592</v>
      </c>
      <c r="J79" s="41">
        <v>45959</v>
      </c>
      <c r="K79" s="33" t="s">
        <v>596</v>
      </c>
      <c r="L79" s="33" t="s">
        <v>49</v>
      </c>
      <c r="M79" s="93" t="s">
        <v>597</v>
      </c>
      <c r="N79" s="31">
        <v>45</v>
      </c>
      <c r="O79" s="31">
        <v>25</v>
      </c>
      <c r="P79" s="81">
        <v>-20</v>
      </c>
      <c r="Q79" s="101" t="s">
        <v>61</v>
      </c>
      <c r="R79" s="57">
        <v>-476</v>
      </c>
      <c r="S79" s="50">
        <v>-476</v>
      </c>
      <c r="T79" s="34">
        <v>45972</v>
      </c>
      <c r="U79" s="61" t="s">
        <v>52</v>
      </c>
      <c r="V79" s="232" t="s">
        <v>49</v>
      </c>
      <c r="W79" s="34" t="s">
        <v>49</v>
      </c>
      <c r="X79" s="231" t="s">
        <v>49</v>
      </c>
      <c r="Y79" s="31" t="s">
        <v>49</v>
      </c>
      <c r="Z79" s="31" t="s">
        <v>49</v>
      </c>
      <c r="AA79" s="42" t="s">
        <v>49</v>
      </c>
      <c r="AB79" s="43" t="s">
        <v>49</v>
      </c>
      <c r="AC79" s="24" t="s">
        <v>49</v>
      </c>
      <c r="AD79" s="47" t="s">
        <v>49</v>
      </c>
      <c r="AE79" s="34">
        <v>45965</v>
      </c>
      <c r="AF79" s="31">
        <v>6</v>
      </c>
      <c r="AG79" s="31" t="s">
        <v>49</v>
      </c>
      <c r="AH79" s="31" t="s">
        <v>49</v>
      </c>
      <c r="AI79" s="31" t="s">
        <v>598</v>
      </c>
      <c r="AJ79" s="31"/>
      <c r="AK79" s="31"/>
      <c r="AL79" s="35"/>
      <c r="AM79" s="31"/>
      <c r="AN79" s="77">
        <v>45819</v>
      </c>
      <c r="AO79" s="31">
        <v>16237</v>
      </c>
      <c r="AP79" s="31">
        <v>7154</v>
      </c>
    </row>
    <row r="80" spans="1:42" ht="13.95" customHeight="1" x14ac:dyDescent="0.3">
      <c r="A80" s="2" t="s">
        <v>41</v>
      </c>
      <c r="B80" s="13" t="s">
        <v>566</v>
      </c>
      <c r="C80" s="1" t="s">
        <v>567</v>
      </c>
      <c r="D80" s="310" t="str">
        <f>IFERROR(HYPERLINK(INDEX(вендори!F:F,MATCH(C80,вендори!A:A,0)),INDEX(вендори!F:F,MATCH(C80,вендори!A:A,0))),"")</f>
        <v>деливъри задължително</v>
      </c>
      <c r="E80" s="3" t="s">
        <v>599</v>
      </c>
      <c r="F80" s="3" t="s">
        <v>600</v>
      </c>
      <c r="G80" s="3" t="s">
        <v>601</v>
      </c>
      <c r="H80" s="3" t="s">
        <v>602</v>
      </c>
      <c r="I80" s="83" t="s">
        <v>599</v>
      </c>
      <c r="J80" s="38">
        <v>45959</v>
      </c>
      <c r="K80" s="3" t="s">
        <v>603</v>
      </c>
      <c r="L80" s="3" t="s">
        <v>604</v>
      </c>
      <c r="M80" s="86">
        <v>5.13</v>
      </c>
      <c r="N80" s="2">
        <v>40</v>
      </c>
      <c r="O80" s="2">
        <v>10</v>
      </c>
      <c r="P80" s="76">
        <v>-30</v>
      </c>
      <c r="Q80" s="97" t="s">
        <v>61</v>
      </c>
      <c r="R80" s="53">
        <v>-153.9</v>
      </c>
      <c r="S80" s="27">
        <v>-153.9</v>
      </c>
      <c r="T80" s="18">
        <v>45972</v>
      </c>
      <c r="U80" s="62" t="s">
        <v>62</v>
      </c>
      <c r="V80" s="6" t="s">
        <v>605</v>
      </c>
      <c r="W80" s="14">
        <v>45986</v>
      </c>
      <c r="X80" s="323" t="s">
        <v>49</v>
      </c>
      <c r="Y80" s="2" t="s">
        <v>49</v>
      </c>
      <c r="Z80" s="2" t="s">
        <v>49</v>
      </c>
      <c r="AA80" s="25" t="s">
        <v>49</v>
      </c>
      <c r="AB80" s="44" t="s">
        <v>49</v>
      </c>
      <c r="AC80" s="11" t="s">
        <v>49</v>
      </c>
      <c r="AD80" s="26" t="s">
        <v>49</v>
      </c>
      <c r="AE80" s="14">
        <v>45961</v>
      </c>
      <c r="AF80" s="4">
        <v>8</v>
      </c>
      <c r="AG80" s="2" t="s">
        <v>574</v>
      </c>
      <c r="AH80" s="2" t="s">
        <v>91</v>
      </c>
      <c r="AI80" s="2" t="s">
        <v>606</v>
      </c>
      <c r="AJ80" s="1"/>
      <c r="AK80" s="1"/>
      <c r="AL80" s="1"/>
      <c r="AM80" s="1"/>
      <c r="AN80" s="88">
        <v>45819</v>
      </c>
      <c r="AO80" s="2">
        <v>16236</v>
      </c>
      <c r="AP80" s="2">
        <v>7154</v>
      </c>
    </row>
    <row r="81" spans="1:42" ht="13.95" customHeight="1" x14ac:dyDescent="0.3">
      <c r="A81" s="31" t="s">
        <v>41</v>
      </c>
      <c r="B81" s="32" t="s">
        <v>566</v>
      </c>
      <c r="C81" s="92" t="s">
        <v>567</v>
      </c>
      <c r="D81" s="310" t="str">
        <f>IFERROR(HYPERLINK(INDEX(вендори!F:F,MATCH(C81,вендори!A:A,0)),INDEX(вендори!F:F,MATCH(C81,вендори!A:A,0))),"")</f>
        <v>деливъри задължително</v>
      </c>
      <c r="E81" s="33" t="s">
        <v>599</v>
      </c>
      <c r="F81" s="33" t="s">
        <v>607</v>
      </c>
      <c r="G81" s="33" t="s">
        <v>608</v>
      </c>
      <c r="H81" s="33" t="s">
        <v>602</v>
      </c>
      <c r="I81" s="85" t="s">
        <v>599</v>
      </c>
      <c r="J81" s="41">
        <v>45959</v>
      </c>
      <c r="K81" s="33" t="s">
        <v>609</v>
      </c>
      <c r="L81" s="33" t="s">
        <v>49</v>
      </c>
      <c r="M81" s="93" t="s">
        <v>610</v>
      </c>
      <c r="N81" s="31">
        <v>10</v>
      </c>
      <c r="O81" s="31">
        <v>20</v>
      </c>
      <c r="P81" s="81">
        <v>10</v>
      </c>
      <c r="Q81" s="101" t="s">
        <v>51</v>
      </c>
      <c r="R81" s="57">
        <v>203.4</v>
      </c>
      <c r="S81" s="50">
        <v>203.4</v>
      </c>
      <c r="T81" s="34">
        <v>45972</v>
      </c>
      <c r="U81" s="61" t="s">
        <v>52</v>
      </c>
      <c r="V81" s="232" t="s">
        <v>49</v>
      </c>
      <c r="W81" s="34" t="s">
        <v>49</v>
      </c>
      <c r="X81" s="231" t="s">
        <v>49</v>
      </c>
      <c r="Y81" s="31" t="s">
        <v>49</v>
      </c>
      <c r="Z81" s="31" t="s">
        <v>49</v>
      </c>
      <c r="AA81" s="42" t="s">
        <v>49</v>
      </c>
      <c r="AB81" s="43" t="s">
        <v>49</v>
      </c>
      <c r="AC81" s="24" t="s">
        <v>49</v>
      </c>
      <c r="AD81" s="47" t="s">
        <v>49</v>
      </c>
      <c r="AE81" s="34">
        <v>45961</v>
      </c>
      <c r="AF81" s="31">
        <v>8</v>
      </c>
      <c r="AG81" s="31" t="s">
        <v>49</v>
      </c>
      <c r="AH81" s="31" t="s">
        <v>49</v>
      </c>
      <c r="AI81" s="31" t="s">
        <v>611</v>
      </c>
      <c r="AJ81" s="31"/>
      <c r="AK81" s="31"/>
      <c r="AL81" s="35"/>
      <c r="AM81" s="31"/>
      <c r="AN81" s="77">
        <v>45788</v>
      </c>
      <c r="AO81" s="31">
        <v>16158</v>
      </c>
      <c r="AP81" s="31">
        <v>7154</v>
      </c>
    </row>
    <row r="82" spans="1:42" ht="13.95" customHeight="1" x14ac:dyDescent="0.3">
      <c r="A82" s="2" t="s">
        <v>41</v>
      </c>
      <c r="B82" s="13" t="s">
        <v>612</v>
      </c>
      <c r="C82" s="2" t="s">
        <v>613</v>
      </c>
      <c r="D82" s="310">
        <f>IFERROR(HYPERLINK(INDEX(вендори!F:F,MATCH(C82,вендори!A:A,0)),INDEX(вендори!F:F,MATCH(C82,вендори!A:A,0))),"")</f>
        <v>0</v>
      </c>
      <c r="E82" s="3" t="s">
        <v>614</v>
      </c>
      <c r="F82" s="3" t="s">
        <v>615</v>
      </c>
      <c r="G82" s="3" t="s">
        <v>616</v>
      </c>
      <c r="H82" s="3" t="s">
        <v>617</v>
      </c>
      <c r="I82" s="83" t="s">
        <v>617</v>
      </c>
      <c r="J82" s="38">
        <v>45953</v>
      </c>
      <c r="K82" s="3" t="s">
        <v>618</v>
      </c>
      <c r="L82" s="3" t="s">
        <v>618</v>
      </c>
      <c r="M82" s="86">
        <v>31.87</v>
      </c>
      <c r="N82" s="2">
        <v>2</v>
      </c>
      <c r="O82" s="2">
        <v>0</v>
      </c>
      <c r="P82" s="76">
        <v>-2</v>
      </c>
      <c r="Q82" s="97" t="s">
        <v>61</v>
      </c>
      <c r="R82" s="53">
        <v>-63.74</v>
      </c>
      <c r="S82" s="27">
        <v>-124.6646042</v>
      </c>
      <c r="T82" s="18">
        <v>45972</v>
      </c>
      <c r="U82" s="62" t="s">
        <v>62</v>
      </c>
      <c r="V82" s="6" t="s">
        <v>619</v>
      </c>
      <c r="W82" s="14">
        <v>45979</v>
      </c>
      <c r="X82" s="323" t="s">
        <v>49</v>
      </c>
      <c r="Y82" s="2" t="s">
        <v>49</v>
      </c>
      <c r="Z82" s="2" t="s">
        <v>49</v>
      </c>
      <c r="AA82" s="25" t="s">
        <v>49</v>
      </c>
      <c r="AB82" s="44" t="s">
        <v>49</v>
      </c>
      <c r="AC82" s="11" t="s">
        <v>620</v>
      </c>
      <c r="AD82" s="26" t="s">
        <v>49</v>
      </c>
      <c r="AE82" s="14">
        <v>45966</v>
      </c>
      <c r="AF82" s="4">
        <v>5</v>
      </c>
      <c r="AG82" s="2" t="s">
        <v>621</v>
      </c>
      <c r="AH82" s="2" t="s">
        <v>158</v>
      </c>
      <c r="AI82" s="2" t="s">
        <v>622</v>
      </c>
      <c r="AJ82" s="1"/>
      <c r="AK82" s="1"/>
      <c r="AL82" s="1"/>
      <c r="AM82" s="1"/>
      <c r="AN82" s="88">
        <v>45849</v>
      </c>
      <c r="AO82" s="2">
        <v>16296</v>
      </c>
      <c r="AP82" s="2">
        <v>7290</v>
      </c>
    </row>
    <row r="83" spans="1:42" ht="13.95" customHeight="1" x14ac:dyDescent="0.3">
      <c r="A83" s="2" t="s">
        <v>41</v>
      </c>
      <c r="B83" s="13" t="s">
        <v>612</v>
      </c>
      <c r="C83" s="2" t="s">
        <v>613</v>
      </c>
      <c r="D83" s="310">
        <f>IFERROR(HYPERLINK(INDEX(вендори!F:F,MATCH(C83,вендори!A:A,0)),INDEX(вендори!F:F,MATCH(C83,вендори!A:A,0))),"")</f>
        <v>0</v>
      </c>
      <c r="E83" s="3" t="s">
        <v>614</v>
      </c>
      <c r="F83" s="3" t="s">
        <v>623</v>
      </c>
      <c r="G83" s="3" t="s">
        <v>624</v>
      </c>
      <c r="H83" s="3" t="s">
        <v>617</v>
      </c>
      <c r="I83" s="83" t="s">
        <v>617</v>
      </c>
      <c r="J83" s="38">
        <v>45953</v>
      </c>
      <c r="K83" s="3" t="s">
        <v>625</v>
      </c>
      <c r="L83" s="3" t="s">
        <v>49</v>
      </c>
      <c r="M83" s="86">
        <v>48.76</v>
      </c>
      <c r="N83" s="2">
        <v>0</v>
      </c>
      <c r="O83" s="2">
        <v>2</v>
      </c>
      <c r="P83" s="76">
        <v>2</v>
      </c>
      <c r="Q83" s="97" t="s">
        <v>51</v>
      </c>
      <c r="R83" s="53">
        <v>97.52</v>
      </c>
      <c r="S83" s="27">
        <v>190.73254159999999</v>
      </c>
      <c r="T83" s="18">
        <v>45972</v>
      </c>
      <c r="U83" s="62" t="s">
        <v>121</v>
      </c>
      <c r="V83" s="6" t="s">
        <v>626</v>
      </c>
      <c r="W83" s="14">
        <v>45979</v>
      </c>
      <c r="X83" s="323" t="s">
        <v>486</v>
      </c>
      <c r="Y83" s="2" t="s">
        <v>49</v>
      </c>
      <c r="Z83" s="2" t="s">
        <v>49</v>
      </c>
      <c r="AA83" s="25" t="s">
        <v>49</v>
      </c>
      <c r="AB83" s="44" t="s">
        <v>49</v>
      </c>
      <c r="AC83" s="11" t="s">
        <v>49</v>
      </c>
      <c r="AD83" s="26" t="s">
        <v>49</v>
      </c>
      <c r="AE83" s="14">
        <v>45966</v>
      </c>
      <c r="AF83" s="4">
        <v>5</v>
      </c>
      <c r="AG83" s="2" t="s">
        <v>49</v>
      </c>
      <c r="AH83" s="2" t="s">
        <v>49</v>
      </c>
      <c r="AI83" s="2" t="s">
        <v>627</v>
      </c>
      <c r="AJ83" s="1"/>
      <c r="AK83" s="1"/>
      <c r="AL83" s="1"/>
      <c r="AM83" s="1"/>
      <c r="AN83" s="88">
        <v>45849</v>
      </c>
      <c r="AO83" s="2">
        <v>16297</v>
      </c>
      <c r="AP83" s="2">
        <v>7290</v>
      </c>
    </row>
    <row r="84" spans="1:42" ht="13.95" customHeight="1" x14ac:dyDescent="0.3">
      <c r="A84" s="2" t="s">
        <v>41</v>
      </c>
      <c r="B84" s="13" t="s">
        <v>628</v>
      </c>
      <c r="C84" s="2" t="s">
        <v>629</v>
      </c>
      <c r="D84" s="310">
        <f>IFERROR(HYPERLINK(INDEX(вендори!F:F,MATCH(C84,вендори!A:A,0)),INDEX(вендори!F:F,MATCH(C84,вендори!A:A,0))),"")</f>
        <v>0</v>
      </c>
      <c r="E84" s="3" t="s">
        <v>630</v>
      </c>
      <c r="F84" s="3" t="s">
        <v>631</v>
      </c>
      <c r="G84" s="3" t="s">
        <v>632</v>
      </c>
      <c r="H84" s="3" t="s">
        <v>633</v>
      </c>
      <c r="I84" s="3" t="s">
        <v>630</v>
      </c>
      <c r="J84" s="38">
        <v>45938</v>
      </c>
      <c r="K84" s="3" t="s">
        <v>634</v>
      </c>
      <c r="L84" s="3" t="s">
        <v>49</v>
      </c>
      <c r="M84" s="86">
        <v>238.53</v>
      </c>
      <c r="N84" s="2">
        <v>0</v>
      </c>
      <c r="O84" s="2">
        <v>0</v>
      </c>
      <c r="P84" s="76">
        <v>2</v>
      </c>
      <c r="Q84" s="97" t="s">
        <v>51</v>
      </c>
      <c r="R84" s="53">
        <v>477.06</v>
      </c>
      <c r="S84" s="27">
        <v>933.04825979999998</v>
      </c>
      <c r="T84" s="18">
        <v>45972</v>
      </c>
      <c r="U84" s="62" t="s">
        <v>121</v>
      </c>
      <c r="V84" s="6" t="s">
        <v>635</v>
      </c>
      <c r="W84" s="14">
        <v>45974</v>
      </c>
      <c r="X84" s="323" t="s">
        <v>486</v>
      </c>
      <c r="Y84" s="2" t="s">
        <v>49</v>
      </c>
      <c r="Z84" s="2" t="s">
        <v>49</v>
      </c>
      <c r="AA84" s="25" t="s">
        <v>49</v>
      </c>
      <c r="AB84" s="44" t="s">
        <v>49</v>
      </c>
      <c r="AC84" s="11" t="s">
        <v>49</v>
      </c>
      <c r="AD84" s="26" t="s">
        <v>49</v>
      </c>
      <c r="AE84" s="14">
        <v>45947</v>
      </c>
      <c r="AF84" s="4">
        <v>18</v>
      </c>
      <c r="AG84" s="2" t="s">
        <v>49</v>
      </c>
      <c r="AH84" s="2" t="s">
        <v>49</v>
      </c>
      <c r="AI84" s="2" t="s">
        <v>636</v>
      </c>
      <c r="AJ84" s="1"/>
      <c r="AK84" s="1"/>
      <c r="AL84" s="1"/>
      <c r="AM84" s="1"/>
      <c r="AN84" s="88">
        <v>45788</v>
      </c>
      <c r="AO84" s="2">
        <v>16168</v>
      </c>
      <c r="AP84" s="2">
        <v>6711</v>
      </c>
    </row>
    <row r="85" spans="1:42" ht="13.95" customHeight="1" x14ac:dyDescent="0.3">
      <c r="A85" s="19" t="s">
        <v>41</v>
      </c>
      <c r="B85" s="20" t="s">
        <v>628</v>
      </c>
      <c r="C85" s="19" t="s">
        <v>629</v>
      </c>
      <c r="D85" s="310">
        <f>IFERROR(HYPERLINK(INDEX(вендори!F:F,MATCH(C85,вендори!A:A,0)),INDEX(вендори!F:F,MATCH(C85,вендори!A:A,0))),"")</f>
        <v>0</v>
      </c>
      <c r="E85" s="21" t="s">
        <v>637</v>
      </c>
      <c r="F85" s="21" t="s">
        <v>638</v>
      </c>
      <c r="G85" s="21" t="s">
        <v>639</v>
      </c>
      <c r="H85" s="21" t="s">
        <v>633</v>
      </c>
      <c r="I85" s="84" t="s">
        <v>637</v>
      </c>
      <c r="J85" s="39">
        <v>45938</v>
      </c>
      <c r="K85" s="21" t="s">
        <v>640</v>
      </c>
      <c r="L85" s="21" t="s">
        <v>640</v>
      </c>
      <c r="M85" s="91">
        <v>156.78</v>
      </c>
      <c r="N85" s="19">
        <v>3</v>
      </c>
      <c r="O85" s="19">
        <v>2</v>
      </c>
      <c r="P85" s="66">
        <v>-1</v>
      </c>
      <c r="Q85" s="96" t="s">
        <v>61</v>
      </c>
      <c r="R85" s="55">
        <v>-156.78</v>
      </c>
      <c r="S85" s="30">
        <v>-306.63502740000001</v>
      </c>
      <c r="T85" s="34">
        <v>45972</v>
      </c>
      <c r="U85" s="61" t="s">
        <v>52</v>
      </c>
      <c r="V85" s="292" t="s">
        <v>49</v>
      </c>
      <c r="W85" s="22" t="s">
        <v>49</v>
      </c>
      <c r="X85" s="231" t="s">
        <v>49</v>
      </c>
      <c r="Y85" s="19" t="s">
        <v>49</v>
      </c>
      <c r="Z85" s="19" t="s">
        <v>49</v>
      </c>
      <c r="AA85" s="42" t="s">
        <v>49</v>
      </c>
      <c r="AB85" s="43" t="s">
        <v>49</v>
      </c>
      <c r="AC85" s="24" t="s">
        <v>49</v>
      </c>
      <c r="AD85" s="47" t="s">
        <v>49</v>
      </c>
      <c r="AE85" s="22">
        <v>45947</v>
      </c>
      <c r="AF85" s="31">
        <v>18</v>
      </c>
      <c r="AG85" s="19" t="s">
        <v>641</v>
      </c>
      <c r="AH85" s="19" t="s">
        <v>158</v>
      </c>
      <c r="AI85" s="19" t="s">
        <v>642</v>
      </c>
      <c r="AJ85" s="31"/>
      <c r="AK85" s="31"/>
      <c r="AL85" s="28"/>
      <c r="AM85" s="19"/>
      <c r="AN85" s="67">
        <v>45788</v>
      </c>
      <c r="AO85" s="19">
        <v>16169</v>
      </c>
      <c r="AP85" s="19">
        <v>6711</v>
      </c>
    </row>
    <row r="86" spans="1:42" ht="13.95" customHeight="1" x14ac:dyDescent="0.3">
      <c r="A86" s="19" t="s">
        <v>41</v>
      </c>
      <c r="B86" s="20" t="s">
        <v>628</v>
      </c>
      <c r="C86" s="19" t="s">
        <v>629</v>
      </c>
      <c r="D86" s="310">
        <f>IFERROR(HYPERLINK(INDEX(вендори!F:F,MATCH(C86,вендори!A:A,0)),INDEX(вендори!F:F,MATCH(C86,вендори!A:A,0))),"")</f>
        <v>0</v>
      </c>
      <c r="E86" s="21" t="s">
        <v>643</v>
      </c>
      <c r="F86" s="21" t="s">
        <v>644</v>
      </c>
      <c r="G86" s="21" t="s">
        <v>645</v>
      </c>
      <c r="H86" s="21" t="s">
        <v>646</v>
      </c>
      <c r="I86" s="84" t="s">
        <v>643</v>
      </c>
      <c r="J86" s="39">
        <v>45959</v>
      </c>
      <c r="K86" s="21" t="s">
        <v>647</v>
      </c>
      <c r="L86" s="21" t="s">
        <v>647</v>
      </c>
      <c r="M86" s="91">
        <v>53.49</v>
      </c>
      <c r="N86" s="19">
        <v>3</v>
      </c>
      <c r="O86" s="19">
        <v>0</v>
      </c>
      <c r="P86" s="66">
        <v>-3</v>
      </c>
      <c r="Q86" s="96" t="s">
        <v>61</v>
      </c>
      <c r="R86" s="55">
        <v>-160.47</v>
      </c>
      <c r="S86" s="30">
        <v>-313.85204010000001</v>
      </c>
      <c r="T86" s="34">
        <v>45972</v>
      </c>
      <c r="U86" s="61" t="s">
        <v>52</v>
      </c>
      <c r="V86" s="292" t="s">
        <v>49</v>
      </c>
      <c r="W86" s="22" t="s">
        <v>49</v>
      </c>
      <c r="X86" s="231" t="s">
        <v>49</v>
      </c>
      <c r="Y86" s="19" t="s">
        <v>49</v>
      </c>
      <c r="Z86" s="19" t="s">
        <v>49</v>
      </c>
      <c r="AA86" s="42" t="s">
        <v>49</v>
      </c>
      <c r="AB86" s="43" t="s">
        <v>49</v>
      </c>
      <c r="AC86" s="24" t="s">
        <v>49</v>
      </c>
      <c r="AD86" s="47" t="s">
        <v>49</v>
      </c>
      <c r="AE86" s="22">
        <v>45962</v>
      </c>
      <c r="AF86" s="31">
        <v>7</v>
      </c>
      <c r="AG86" s="19" t="s">
        <v>648</v>
      </c>
      <c r="AH86" s="19" t="s">
        <v>65</v>
      </c>
      <c r="AI86" s="19" t="s">
        <v>649</v>
      </c>
      <c r="AJ86" s="31"/>
      <c r="AK86" s="31"/>
      <c r="AL86" s="28"/>
      <c r="AM86" s="19"/>
      <c r="AN86" s="67">
        <v>45758</v>
      </c>
      <c r="AO86" s="19">
        <v>16121</v>
      </c>
      <c r="AP86" s="19">
        <v>7182</v>
      </c>
    </row>
    <row r="87" spans="1:42" ht="13.95" customHeight="1" x14ac:dyDescent="0.3">
      <c r="A87" s="19" t="s">
        <v>41</v>
      </c>
      <c r="B87" s="20" t="s">
        <v>628</v>
      </c>
      <c r="C87" s="19" t="s">
        <v>629</v>
      </c>
      <c r="D87" s="310">
        <f>IFERROR(HYPERLINK(INDEX(вендори!F:F,MATCH(C87,вендори!A:A,0)),INDEX(вендори!F:F,MATCH(C87,вендори!A:A,0))),"")</f>
        <v>0</v>
      </c>
      <c r="E87" s="21" t="s">
        <v>643</v>
      </c>
      <c r="F87" s="21" t="s">
        <v>650</v>
      </c>
      <c r="G87" s="21" t="s">
        <v>651</v>
      </c>
      <c r="H87" s="21" t="s">
        <v>646</v>
      </c>
      <c r="I87" s="84" t="s">
        <v>643</v>
      </c>
      <c r="J87" s="39">
        <v>45959</v>
      </c>
      <c r="K87" s="21" t="s">
        <v>652</v>
      </c>
      <c r="L87" s="21" t="s">
        <v>652</v>
      </c>
      <c r="M87" s="91">
        <v>31.05</v>
      </c>
      <c r="N87" s="19">
        <v>3</v>
      </c>
      <c r="O87" s="19">
        <v>2</v>
      </c>
      <c r="P87" s="66">
        <v>-1</v>
      </c>
      <c r="Q87" s="96" t="s">
        <v>61</v>
      </c>
      <c r="R87" s="55">
        <v>-31.05</v>
      </c>
      <c r="S87" s="30">
        <v>-60.728521499999999</v>
      </c>
      <c r="T87" s="34">
        <v>45972</v>
      </c>
      <c r="U87" s="61" t="s">
        <v>52</v>
      </c>
      <c r="V87" s="292" t="s">
        <v>49</v>
      </c>
      <c r="W87" s="22" t="s">
        <v>49</v>
      </c>
      <c r="X87" s="231" t="s">
        <v>49</v>
      </c>
      <c r="Y87" s="19" t="s">
        <v>49</v>
      </c>
      <c r="Z87" s="19" t="s">
        <v>49</v>
      </c>
      <c r="AA87" s="42" t="s">
        <v>49</v>
      </c>
      <c r="AB87" s="43" t="s">
        <v>49</v>
      </c>
      <c r="AC87" s="24" t="s">
        <v>49</v>
      </c>
      <c r="AD87" s="47" t="s">
        <v>49</v>
      </c>
      <c r="AE87" s="22">
        <v>45962</v>
      </c>
      <c r="AF87" s="31">
        <v>7</v>
      </c>
      <c r="AG87" s="19" t="s">
        <v>653</v>
      </c>
      <c r="AH87" s="19" t="s">
        <v>91</v>
      </c>
      <c r="AI87" s="19" t="s">
        <v>654</v>
      </c>
      <c r="AJ87" s="31"/>
      <c r="AK87" s="31"/>
      <c r="AL87" s="28"/>
      <c r="AM87" s="19"/>
      <c r="AN87" s="67">
        <v>45758</v>
      </c>
      <c r="AO87" s="19">
        <v>16122</v>
      </c>
      <c r="AP87" s="19">
        <v>7182</v>
      </c>
    </row>
    <row r="88" spans="1:42" ht="13.95" customHeight="1" x14ac:dyDescent="0.3">
      <c r="A88" s="2" t="s">
        <v>41</v>
      </c>
      <c r="B88" s="13" t="s">
        <v>628</v>
      </c>
      <c r="C88" s="2" t="s">
        <v>629</v>
      </c>
      <c r="D88" s="310">
        <f>IFERROR(HYPERLINK(INDEX(вендори!F:F,MATCH(C88,вендори!A:A,0)),INDEX(вендори!F:F,MATCH(C88,вендори!A:A,0))),"")</f>
        <v>0</v>
      </c>
      <c r="E88" s="3" t="s">
        <v>643</v>
      </c>
      <c r="F88" s="3" t="s">
        <v>655</v>
      </c>
      <c r="G88" s="3" t="s">
        <v>656</v>
      </c>
      <c r="H88" s="3" t="s">
        <v>646</v>
      </c>
      <c r="I88" s="83" t="s">
        <v>643</v>
      </c>
      <c r="J88" s="38">
        <v>45959</v>
      </c>
      <c r="K88" s="3" t="s">
        <v>657</v>
      </c>
      <c r="L88" s="3" t="s">
        <v>657</v>
      </c>
      <c r="M88" s="86">
        <v>84.09</v>
      </c>
      <c r="N88" s="2">
        <v>1</v>
      </c>
      <c r="O88" s="2">
        <v>0</v>
      </c>
      <c r="P88" s="76">
        <v>-1</v>
      </c>
      <c r="Q88" s="97" t="s">
        <v>61</v>
      </c>
      <c r="R88" s="53">
        <v>-84.09</v>
      </c>
      <c r="S88" s="27">
        <v>-164.46574470000002</v>
      </c>
      <c r="T88" s="18">
        <v>45972</v>
      </c>
      <c r="U88" s="62" t="s">
        <v>173</v>
      </c>
      <c r="V88" s="6" t="s">
        <v>49</v>
      </c>
      <c r="W88" s="14" t="s">
        <v>49</v>
      </c>
      <c r="X88" s="323" t="s">
        <v>49</v>
      </c>
      <c r="Y88" s="2" t="s">
        <v>49</v>
      </c>
      <c r="Z88" s="2" t="s">
        <v>49</v>
      </c>
      <c r="AA88" s="25">
        <v>1</v>
      </c>
      <c r="AB88" s="44" t="s">
        <v>187</v>
      </c>
      <c r="AC88" s="11" t="s">
        <v>658</v>
      </c>
      <c r="AD88" s="26">
        <v>45972</v>
      </c>
      <c r="AE88" s="14">
        <v>45962</v>
      </c>
      <c r="AF88" s="4">
        <v>7</v>
      </c>
      <c r="AG88" s="2" t="s">
        <v>653</v>
      </c>
      <c r="AH88" s="2" t="s">
        <v>91</v>
      </c>
      <c r="AI88" s="2" t="s">
        <v>659</v>
      </c>
      <c r="AJ88" s="1"/>
      <c r="AK88" s="1"/>
      <c r="AL88" s="1"/>
      <c r="AM88" s="1"/>
      <c r="AN88" s="88">
        <v>45758</v>
      </c>
      <c r="AO88" s="2">
        <v>16123</v>
      </c>
      <c r="AP88" s="2">
        <v>7182</v>
      </c>
    </row>
    <row r="89" spans="1:42" ht="13.95" customHeight="1" x14ac:dyDescent="0.3">
      <c r="A89" s="19" t="s">
        <v>41</v>
      </c>
      <c r="B89" s="20" t="s">
        <v>628</v>
      </c>
      <c r="C89" s="19" t="s">
        <v>629</v>
      </c>
      <c r="D89" s="310">
        <f>IFERROR(HYPERLINK(INDEX(вендори!F:F,MATCH(C89,вендори!A:A,0)),INDEX(вендори!F:F,MATCH(C89,вендори!A:A,0))),"")</f>
        <v>0</v>
      </c>
      <c r="E89" s="21" t="s">
        <v>643</v>
      </c>
      <c r="F89" s="21" t="s">
        <v>660</v>
      </c>
      <c r="G89" s="21" t="s">
        <v>661</v>
      </c>
      <c r="H89" s="21" t="s">
        <v>646</v>
      </c>
      <c r="I89" s="84" t="s">
        <v>643</v>
      </c>
      <c r="J89" s="39">
        <v>45959</v>
      </c>
      <c r="K89" s="21" t="s">
        <v>662</v>
      </c>
      <c r="L89" s="21" t="s">
        <v>49</v>
      </c>
      <c r="M89" s="91">
        <v>35.950000000000003</v>
      </c>
      <c r="N89" s="19">
        <v>0</v>
      </c>
      <c r="O89" s="19">
        <v>1</v>
      </c>
      <c r="P89" s="66">
        <v>1</v>
      </c>
      <c r="Q89" s="96" t="s">
        <v>51</v>
      </c>
      <c r="R89" s="55">
        <v>35.950000000000003</v>
      </c>
      <c r="S89" s="30">
        <v>70.312088500000002</v>
      </c>
      <c r="T89" s="34">
        <v>45972</v>
      </c>
      <c r="U89" s="61" t="s">
        <v>52</v>
      </c>
      <c r="V89" s="292" t="s">
        <v>49</v>
      </c>
      <c r="W89" s="22" t="s">
        <v>49</v>
      </c>
      <c r="X89" s="231" t="s">
        <v>49</v>
      </c>
      <c r="Y89" s="19" t="s">
        <v>49</v>
      </c>
      <c r="Z89" s="19" t="s">
        <v>49</v>
      </c>
      <c r="AA89" s="42" t="s">
        <v>49</v>
      </c>
      <c r="AB89" s="43" t="s">
        <v>49</v>
      </c>
      <c r="AC89" s="24" t="s">
        <v>49</v>
      </c>
      <c r="AD89" s="47" t="s">
        <v>49</v>
      </c>
      <c r="AE89" s="22">
        <v>45962</v>
      </c>
      <c r="AF89" s="31">
        <v>7</v>
      </c>
      <c r="AG89" s="19" t="s">
        <v>49</v>
      </c>
      <c r="AH89" s="19" t="s">
        <v>49</v>
      </c>
      <c r="AI89" s="19" t="s">
        <v>663</v>
      </c>
      <c r="AJ89" s="31"/>
      <c r="AK89" s="31"/>
      <c r="AL89" s="28"/>
      <c r="AM89" s="19"/>
      <c r="AN89" s="67">
        <v>45758</v>
      </c>
      <c r="AO89" s="19">
        <v>16145</v>
      </c>
      <c r="AP89" s="19">
        <v>7182</v>
      </c>
    </row>
    <row r="90" spans="1:42" ht="13.95" customHeight="1" x14ac:dyDescent="0.3">
      <c r="A90" s="2" t="s">
        <v>41</v>
      </c>
      <c r="B90" s="13" t="s">
        <v>664</v>
      </c>
      <c r="C90" s="2" t="s">
        <v>665</v>
      </c>
      <c r="D90" s="310">
        <f>IFERROR(HYPERLINK(INDEX(вендори!F:F,MATCH(C90,вендори!A:A,0)),INDEX(вендори!F:F,MATCH(C90,вендори!A:A,0))),"")</f>
        <v>0</v>
      </c>
      <c r="E90" s="3" t="s">
        <v>666</v>
      </c>
      <c r="F90" s="3" t="s">
        <v>667</v>
      </c>
      <c r="G90" s="3" t="s">
        <v>668</v>
      </c>
      <c r="H90" s="3" t="s">
        <v>669</v>
      </c>
      <c r="I90" s="83" t="s">
        <v>666</v>
      </c>
      <c r="J90" s="38">
        <v>45936</v>
      </c>
      <c r="K90" s="3" t="s">
        <v>668</v>
      </c>
      <c r="L90" s="3" t="s">
        <v>668</v>
      </c>
      <c r="M90" s="86">
        <v>17.72</v>
      </c>
      <c r="N90" s="2">
        <v>6</v>
      </c>
      <c r="O90" s="2">
        <v>4</v>
      </c>
      <c r="P90" s="76">
        <v>-2</v>
      </c>
      <c r="Q90" s="97" t="s">
        <v>61</v>
      </c>
      <c r="R90" s="53">
        <v>-35.44</v>
      </c>
      <c r="S90" s="27">
        <v>-69.314615199999992</v>
      </c>
      <c r="T90" s="18">
        <v>45972</v>
      </c>
      <c r="U90" s="62" t="s">
        <v>62</v>
      </c>
      <c r="V90" s="6" t="s">
        <v>670</v>
      </c>
      <c r="W90" s="14">
        <v>45982</v>
      </c>
      <c r="X90" s="323" t="s">
        <v>49</v>
      </c>
      <c r="Y90" s="2" t="s">
        <v>49</v>
      </c>
      <c r="Z90" s="2" t="s">
        <v>49</v>
      </c>
      <c r="AA90" s="25" t="s">
        <v>49</v>
      </c>
      <c r="AB90" s="44" t="s">
        <v>49</v>
      </c>
      <c r="AC90" s="11" t="s">
        <v>49</v>
      </c>
      <c r="AD90" s="26" t="s">
        <v>49</v>
      </c>
      <c r="AE90" s="14">
        <v>45946</v>
      </c>
      <c r="AF90" s="4">
        <v>19</v>
      </c>
      <c r="AG90" s="2" t="s">
        <v>671</v>
      </c>
      <c r="AH90" s="2" t="s">
        <v>166</v>
      </c>
      <c r="AI90" s="2" t="s">
        <v>672</v>
      </c>
      <c r="AJ90" s="1"/>
      <c r="AK90" s="1"/>
      <c r="AL90" s="1"/>
      <c r="AM90" s="1"/>
      <c r="AN90" s="88">
        <v>45880</v>
      </c>
      <c r="AO90" s="2">
        <v>16348</v>
      </c>
      <c r="AP90" s="2">
        <v>6659</v>
      </c>
    </row>
    <row r="91" spans="1:42" ht="13.95" customHeight="1" x14ac:dyDescent="0.3">
      <c r="A91" s="2" t="s">
        <v>41</v>
      </c>
      <c r="B91" s="13" t="s">
        <v>664</v>
      </c>
      <c r="C91" s="2" t="s">
        <v>665</v>
      </c>
      <c r="D91" s="310">
        <f>IFERROR(HYPERLINK(INDEX(вендори!F:F,MATCH(C91,вендори!A:A,0)),INDEX(вендори!F:F,MATCH(C91,вендори!A:A,0))),"")</f>
        <v>0</v>
      </c>
      <c r="E91" s="3" t="s">
        <v>666</v>
      </c>
      <c r="F91" s="3" t="s">
        <v>673</v>
      </c>
      <c r="G91" s="3" t="s">
        <v>674</v>
      </c>
      <c r="H91" s="3" t="s">
        <v>669</v>
      </c>
      <c r="I91" s="83" t="s">
        <v>666</v>
      </c>
      <c r="J91" s="38">
        <v>45936</v>
      </c>
      <c r="K91" s="3" t="s">
        <v>674</v>
      </c>
      <c r="L91" s="3" t="s">
        <v>674</v>
      </c>
      <c r="M91" s="86">
        <v>28.91</v>
      </c>
      <c r="N91" s="2">
        <v>12</v>
      </c>
      <c r="O91" s="2">
        <v>11</v>
      </c>
      <c r="P91" s="76">
        <v>-1</v>
      </c>
      <c r="Q91" s="97" t="s">
        <v>61</v>
      </c>
      <c r="R91" s="53">
        <v>-28.91</v>
      </c>
      <c r="S91" s="27">
        <v>-56.543045299999996</v>
      </c>
      <c r="T91" s="18">
        <v>45972</v>
      </c>
      <c r="U91" s="62" t="s">
        <v>62</v>
      </c>
      <c r="V91" s="6" t="s">
        <v>670</v>
      </c>
      <c r="W91" s="14">
        <v>45982</v>
      </c>
      <c r="X91" s="323" t="s">
        <v>49</v>
      </c>
      <c r="Y91" s="2" t="s">
        <v>49</v>
      </c>
      <c r="Z91" s="2" t="s">
        <v>49</v>
      </c>
      <c r="AA91" s="25" t="s">
        <v>49</v>
      </c>
      <c r="AB91" s="44" t="s">
        <v>49</v>
      </c>
      <c r="AC91" s="11" t="s">
        <v>49</v>
      </c>
      <c r="AD91" s="26" t="s">
        <v>49</v>
      </c>
      <c r="AE91" s="14">
        <v>45946</v>
      </c>
      <c r="AF91" s="4">
        <v>19</v>
      </c>
      <c r="AG91" s="2" t="s">
        <v>671</v>
      </c>
      <c r="AH91" s="2" t="s">
        <v>166</v>
      </c>
      <c r="AI91" s="2" t="s">
        <v>675</v>
      </c>
      <c r="AJ91" s="1"/>
      <c r="AK91" s="1"/>
      <c r="AL91" s="1"/>
      <c r="AM91" s="1"/>
      <c r="AN91" s="88">
        <v>45880</v>
      </c>
      <c r="AO91" s="2">
        <v>16349</v>
      </c>
      <c r="AP91" s="2">
        <v>6659</v>
      </c>
    </row>
    <row r="92" spans="1:42" ht="13.95" customHeight="1" x14ac:dyDescent="0.3">
      <c r="A92" s="2" t="s">
        <v>41</v>
      </c>
      <c r="B92" s="13" t="s">
        <v>664</v>
      </c>
      <c r="C92" s="2" t="s">
        <v>665</v>
      </c>
      <c r="D92" s="310">
        <f>IFERROR(HYPERLINK(INDEX(вендори!F:F,MATCH(C92,вендори!A:A,0)),INDEX(вендори!F:F,MATCH(C92,вендори!A:A,0))),"")</f>
        <v>0</v>
      </c>
      <c r="E92" s="3" t="s">
        <v>666</v>
      </c>
      <c r="F92" s="3" t="s">
        <v>676</v>
      </c>
      <c r="G92" s="3" t="s">
        <v>677</v>
      </c>
      <c r="H92" s="3" t="s">
        <v>669</v>
      </c>
      <c r="I92" s="83" t="s">
        <v>666</v>
      </c>
      <c r="J92" s="38">
        <v>45936</v>
      </c>
      <c r="K92" s="3" t="s">
        <v>677</v>
      </c>
      <c r="L92" s="3" t="s">
        <v>677</v>
      </c>
      <c r="M92" s="86">
        <v>30.27</v>
      </c>
      <c r="N92" s="2">
        <v>3</v>
      </c>
      <c r="O92" s="2">
        <v>5</v>
      </c>
      <c r="P92" s="76">
        <v>2</v>
      </c>
      <c r="Q92" s="97" t="s">
        <v>51</v>
      </c>
      <c r="R92" s="53">
        <v>60.54</v>
      </c>
      <c r="S92" s="27">
        <v>118.4059482</v>
      </c>
      <c r="T92" s="18">
        <v>45972</v>
      </c>
      <c r="U92" s="62" t="s">
        <v>121</v>
      </c>
      <c r="V92" s="6" t="s">
        <v>678</v>
      </c>
      <c r="W92" s="14">
        <v>45981</v>
      </c>
      <c r="X92" s="323" t="s">
        <v>679</v>
      </c>
      <c r="Y92" s="2" t="s">
        <v>49</v>
      </c>
      <c r="Z92" s="2" t="s">
        <v>49</v>
      </c>
      <c r="AA92" s="25" t="s">
        <v>49</v>
      </c>
      <c r="AB92" s="44" t="s">
        <v>49</v>
      </c>
      <c r="AC92" s="11" t="s">
        <v>49</v>
      </c>
      <c r="AD92" s="26" t="s">
        <v>49</v>
      </c>
      <c r="AE92" s="14">
        <v>45946</v>
      </c>
      <c r="AF92" s="4">
        <v>19</v>
      </c>
      <c r="AG92" s="2" t="s">
        <v>671</v>
      </c>
      <c r="AH92" s="2" t="s">
        <v>166</v>
      </c>
      <c r="AI92" s="2" t="s">
        <v>680</v>
      </c>
      <c r="AJ92" s="1"/>
      <c r="AK92" s="1"/>
      <c r="AL92" s="1"/>
      <c r="AM92" s="1"/>
      <c r="AN92" s="88">
        <v>45880</v>
      </c>
      <c r="AO92" s="2">
        <v>16352</v>
      </c>
      <c r="AP92" s="2">
        <v>6659</v>
      </c>
    </row>
    <row r="93" spans="1:42" ht="13.95" customHeight="1" x14ac:dyDescent="0.3">
      <c r="A93" s="2" t="s">
        <v>41</v>
      </c>
      <c r="B93" s="13" t="s">
        <v>664</v>
      </c>
      <c r="C93" s="2" t="s">
        <v>665</v>
      </c>
      <c r="D93" s="310">
        <f>IFERROR(HYPERLINK(INDEX(вендори!F:F,MATCH(C93,вендори!A:A,0)),INDEX(вендори!F:F,MATCH(C93,вендори!A:A,0))),"")</f>
        <v>0</v>
      </c>
      <c r="E93" s="3" t="s">
        <v>666</v>
      </c>
      <c r="F93" s="3" t="s">
        <v>681</v>
      </c>
      <c r="G93" s="3" t="s">
        <v>682</v>
      </c>
      <c r="H93" s="3" t="s">
        <v>669</v>
      </c>
      <c r="I93" s="83" t="s">
        <v>666</v>
      </c>
      <c r="J93" s="38">
        <v>45936</v>
      </c>
      <c r="K93" s="3" t="s">
        <v>682</v>
      </c>
      <c r="L93" s="3" t="s">
        <v>682</v>
      </c>
      <c r="M93" s="86">
        <v>19.93</v>
      </c>
      <c r="N93" s="2">
        <v>11</v>
      </c>
      <c r="O93" s="2">
        <v>13</v>
      </c>
      <c r="P93" s="76">
        <v>2</v>
      </c>
      <c r="Q93" s="97" t="s">
        <v>51</v>
      </c>
      <c r="R93" s="53">
        <v>39.86</v>
      </c>
      <c r="S93" s="27">
        <v>77.959383799999998</v>
      </c>
      <c r="T93" s="18">
        <v>45972</v>
      </c>
      <c r="U93" s="62" t="s">
        <v>121</v>
      </c>
      <c r="V93" s="6" t="s">
        <v>678</v>
      </c>
      <c r="W93" s="14">
        <v>45981</v>
      </c>
      <c r="X93" s="323" t="s">
        <v>679</v>
      </c>
      <c r="Y93" s="2" t="s">
        <v>49</v>
      </c>
      <c r="Z93" s="2" t="s">
        <v>49</v>
      </c>
      <c r="AA93" s="25" t="s">
        <v>49</v>
      </c>
      <c r="AB93" s="44" t="s">
        <v>49</v>
      </c>
      <c r="AC93" s="11" t="s">
        <v>49</v>
      </c>
      <c r="AD93" s="26" t="s">
        <v>49</v>
      </c>
      <c r="AE93" s="14">
        <v>45946</v>
      </c>
      <c r="AF93" s="4">
        <v>19</v>
      </c>
      <c r="AG93" s="2" t="s">
        <v>671</v>
      </c>
      <c r="AH93" s="2" t="s">
        <v>166</v>
      </c>
      <c r="AI93" s="2" t="s">
        <v>683</v>
      </c>
      <c r="AJ93" s="1"/>
      <c r="AK93" s="1"/>
      <c r="AL93" s="1"/>
      <c r="AM93" s="1"/>
      <c r="AN93" s="88">
        <v>45880</v>
      </c>
      <c r="AO93" s="2">
        <v>16351</v>
      </c>
      <c r="AP93" s="2">
        <v>6659</v>
      </c>
    </row>
    <row r="94" spans="1:42" ht="13.95" customHeight="1" x14ac:dyDescent="0.3">
      <c r="A94" s="2" t="s">
        <v>41</v>
      </c>
      <c r="B94" s="13" t="s">
        <v>684</v>
      </c>
      <c r="C94" s="2" t="s">
        <v>685</v>
      </c>
      <c r="D94" s="310">
        <f>IFERROR(HYPERLINK(INDEX(вендори!F:F,MATCH(C94,вендори!A:A,0)),INDEX(вендори!F:F,MATCH(C94,вендори!A:A,0))),"")</f>
        <v>0</v>
      </c>
      <c r="E94" s="3" t="s">
        <v>686</v>
      </c>
      <c r="F94" s="3" t="s">
        <v>687</v>
      </c>
      <c r="G94" s="3" t="s">
        <v>688</v>
      </c>
      <c r="H94" s="3" t="s">
        <v>689</v>
      </c>
      <c r="I94" s="83" t="s">
        <v>689</v>
      </c>
      <c r="J94" s="38">
        <v>45952</v>
      </c>
      <c r="K94" s="3" t="s">
        <v>688</v>
      </c>
      <c r="L94" s="3" t="s">
        <v>688</v>
      </c>
      <c r="M94" s="86">
        <v>32.909999999999997</v>
      </c>
      <c r="N94" s="2">
        <v>11</v>
      </c>
      <c r="O94" s="2">
        <v>7</v>
      </c>
      <c r="P94" s="76">
        <v>-4</v>
      </c>
      <c r="Q94" s="97" t="s">
        <v>61</v>
      </c>
      <c r="R94" s="53">
        <v>-131.63999999999999</v>
      </c>
      <c r="S94" s="27">
        <v>-63.18719999999999</v>
      </c>
      <c r="T94" s="18">
        <v>45972</v>
      </c>
      <c r="U94" s="62" t="s">
        <v>62</v>
      </c>
      <c r="V94" s="6" t="s">
        <v>690</v>
      </c>
      <c r="W94" s="14">
        <v>45979</v>
      </c>
      <c r="X94" s="323" t="s">
        <v>49</v>
      </c>
      <c r="Y94" s="2" t="s">
        <v>49</v>
      </c>
      <c r="Z94" s="2" t="s">
        <v>49</v>
      </c>
      <c r="AA94" s="25" t="s">
        <v>49</v>
      </c>
      <c r="AB94" s="44" t="s">
        <v>49</v>
      </c>
      <c r="AC94" s="11" t="s">
        <v>49</v>
      </c>
      <c r="AD94" s="26" t="s">
        <v>49</v>
      </c>
      <c r="AE94" s="14">
        <v>45966</v>
      </c>
      <c r="AF94" s="4">
        <v>5</v>
      </c>
      <c r="AG94" s="2" t="s">
        <v>312</v>
      </c>
      <c r="AH94" s="2" t="s">
        <v>166</v>
      </c>
      <c r="AI94" s="2" t="s">
        <v>691</v>
      </c>
      <c r="AJ94" s="1"/>
      <c r="AK94" s="1"/>
      <c r="AL94" s="1"/>
      <c r="AM94" s="1"/>
      <c r="AN94" s="88">
        <v>45849</v>
      </c>
      <c r="AO94" s="2">
        <v>16306</v>
      </c>
      <c r="AP94" s="2">
        <v>7293</v>
      </c>
    </row>
    <row r="95" spans="1:42" ht="13.95" customHeight="1" x14ac:dyDescent="0.3">
      <c r="A95" s="2" t="s">
        <v>41</v>
      </c>
      <c r="B95" s="13" t="s">
        <v>684</v>
      </c>
      <c r="C95" s="2" t="s">
        <v>685</v>
      </c>
      <c r="D95" s="310">
        <f>IFERROR(HYPERLINK(INDEX(вендори!F:F,MATCH(C95,вендори!A:A,0)),INDEX(вендори!F:F,MATCH(C95,вендори!A:A,0))),"")</f>
        <v>0</v>
      </c>
      <c r="E95" s="3" t="s">
        <v>686</v>
      </c>
      <c r="F95" s="3" t="s">
        <v>692</v>
      </c>
      <c r="G95" s="3" t="s">
        <v>693</v>
      </c>
      <c r="H95" s="3" t="s">
        <v>689</v>
      </c>
      <c r="I95" s="83" t="s">
        <v>689</v>
      </c>
      <c r="J95" s="38">
        <v>45952</v>
      </c>
      <c r="K95" s="3" t="s">
        <v>693</v>
      </c>
      <c r="L95" s="3" t="s">
        <v>49</v>
      </c>
      <c r="M95" s="86">
        <v>55</v>
      </c>
      <c r="N95" s="2">
        <v>0</v>
      </c>
      <c r="O95" s="2">
        <v>2</v>
      </c>
      <c r="P95" s="76">
        <v>2</v>
      </c>
      <c r="Q95" s="97" t="s">
        <v>51</v>
      </c>
      <c r="R95" s="53">
        <v>110</v>
      </c>
      <c r="S95" s="27">
        <v>52.8</v>
      </c>
      <c r="T95" s="18">
        <v>45972</v>
      </c>
      <c r="U95" s="62" t="s">
        <v>121</v>
      </c>
      <c r="V95" s="6" t="s">
        <v>694</v>
      </c>
      <c r="W95" s="14">
        <v>45979</v>
      </c>
      <c r="X95" s="323" t="s">
        <v>486</v>
      </c>
      <c r="Y95" s="2" t="s">
        <v>49</v>
      </c>
      <c r="Z95" s="2" t="s">
        <v>49</v>
      </c>
      <c r="AA95" s="25" t="s">
        <v>49</v>
      </c>
      <c r="AB95" s="44" t="s">
        <v>49</v>
      </c>
      <c r="AC95" s="11" t="s">
        <v>49</v>
      </c>
      <c r="AD95" s="26" t="s">
        <v>49</v>
      </c>
      <c r="AE95" s="14">
        <v>45966</v>
      </c>
      <c r="AF95" s="4">
        <v>5</v>
      </c>
      <c r="AG95" s="2" t="s">
        <v>49</v>
      </c>
      <c r="AH95" s="2" t="s">
        <v>49</v>
      </c>
      <c r="AI95" s="2" t="s">
        <v>695</v>
      </c>
      <c r="AJ95" s="1"/>
      <c r="AK95" s="1"/>
      <c r="AL95" s="1"/>
      <c r="AM95" s="1"/>
      <c r="AN95" s="88">
        <v>45849</v>
      </c>
      <c r="AO95" s="2">
        <v>16305</v>
      </c>
      <c r="AP95" s="2">
        <v>7293</v>
      </c>
    </row>
    <row r="96" spans="1:42" ht="13.95" customHeight="1" x14ac:dyDescent="0.3">
      <c r="A96" s="31" t="s">
        <v>41</v>
      </c>
      <c r="B96" s="32" t="s">
        <v>696</v>
      </c>
      <c r="C96" s="31" t="s">
        <v>697</v>
      </c>
      <c r="D96" s="310" t="str">
        <f>IFERROR(HYPERLINK(INDEX(вендори!F:F,MATCH(C96,вендори!A:A,0)),INDEX(вендори!F:F,MATCH(C96,вендори!A:A,0))),"")</f>
        <v>бланка</v>
      </c>
      <c r="E96" s="33" t="s">
        <v>698</v>
      </c>
      <c r="F96" s="33" t="s">
        <v>699</v>
      </c>
      <c r="G96" s="33" t="s">
        <v>700</v>
      </c>
      <c r="H96" s="33" t="s">
        <v>701</v>
      </c>
      <c r="I96" s="85" t="s">
        <v>698</v>
      </c>
      <c r="J96" s="41">
        <v>45869</v>
      </c>
      <c r="K96" s="33" t="s">
        <v>702</v>
      </c>
      <c r="L96" s="33" t="s">
        <v>703</v>
      </c>
      <c r="M96" s="93">
        <v>37.93</v>
      </c>
      <c r="N96" s="31">
        <v>4</v>
      </c>
      <c r="O96" s="31">
        <v>2</v>
      </c>
      <c r="P96" s="81">
        <v>-2</v>
      </c>
      <c r="Q96" s="101" t="s">
        <v>61</v>
      </c>
      <c r="R96" s="57">
        <v>-75.86</v>
      </c>
      <c r="S96" s="50">
        <v>-148.3692638</v>
      </c>
      <c r="T96" s="34">
        <v>45972</v>
      </c>
      <c r="U96" s="61" t="s">
        <v>115</v>
      </c>
      <c r="V96" s="232" t="s">
        <v>49</v>
      </c>
      <c r="W96" s="34" t="s">
        <v>49</v>
      </c>
      <c r="X96" s="231" t="s">
        <v>49</v>
      </c>
      <c r="Y96" s="31" t="s">
        <v>49</v>
      </c>
      <c r="Z96" s="31" t="s">
        <v>49</v>
      </c>
      <c r="AA96" s="229">
        <v>2</v>
      </c>
      <c r="AB96" s="230">
        <v>45981</v>
      </c>
      <c r="AC96" s="24" t="s">
        <v>704</v>
      </c>
      <c r="AD96" s="231">
        <v>45980</v>
      </c>
      <c r="AE96" s="34">
        <v>45960</v>
      </c>
      <c r="AF96" s="31">
        <v>9</v>
      </c>
      <c r="AG96" s="31" t="s">
        <v>705</v>
      </c>
      <c r="AH96" s="31" t="s">
        <v>292</v>
      </c>
      <c r="AI96" s="31" t="s">
        <v>706</v>
      </c>
      <c r="AJ96" s="31"/>
      <c r="AK96" s="31"/>
      <c r="AL96" s="35"/>
      <c r="AM96" s="31"/>
      <c r="AN96" s="77" t="s">
        <v>117</v>
      </c>
      <c r="AO96" s="31">
        <v>15959</v>
      </c>
      <c r="AP96" s="31">
        <v>7103</v>
      </c>
    </row>
    <row r="97" spans="1:42" ht="13.95" customHeight="1" x14ac:dyDescent="0.3">
      <c r="A97" s="31" t="s">
        <v>41</v>
      </c>
      <c r="B97" s="32" t="s">
        <v>696</v>
      </c>
      <c r="C97" s="31" t="s">
        <v>697</v>
      </c>
      <c r="D97" s="310" t="str">
        <f>IFERROR(HYPERLINK(INDEX(вендори!F:F,MATCH(C97,вендори!A:A,0)),INDEX(вендори!F:F,MATCH(C97,вендори!A:A,0))),"")</f>
        <v>бланка</v>
      </c>
      <c r="E97" s="33" t="s">
        <v>707</v>
      </c>
      <c r="F97" s="33" t="s">
        <v>708</v>
      </c>
      <c r="G97" s="33" t="s">
        <v>709</v>
      </c>
      <c r="H97" s="33" t="s">
        <v>710</v>
      </c>
      <c r="I97" s="85" t="s">
        <v>707</v>
      </c>
      <c r="J97" s="41">
        <v>45961</v>
      </c>
      <c r="K97" s="33" t="s">
        <v>711</v>
      </c>
      <c r="L97" s="33" t="s">
        <v>712</v>
      </c>
      <c r="M97" s="93">
        <v>10.42</v>
      </c>
      <c r="N97" s="31">
        <v>9</v>
      </c>
      <c r="O97" s="31">
        <v>0</v>
      </c>
      <c r="P97" s="81">
        <v>-9</v>
      </c>
      <c r="Q97" s="101" t="s">
        <v>61</v>
      </c>
      <c r="R97" s="57">
        <v>-93.78</v>
      </c>
      <c r="S97" s="50">
        <v>-183.41773739999999</v>
      </c>
      <c r="T97" s="34">
        <v>45972</v>
      </c>
      <c r="U97" s="61" t="s">
        <v>115</v>
      </c>
      <c r="V97" s="232" t="s">
        <v>49</v>
      </c>
      <c r="W97" s="34" t="s">
        <v>49</v>
      </c>
      <c r="X97" s="231" t="s">
        <v>49</v>
      </c>
      <c r="Y97" s="31" t="s">
        <v>49</v>
      </c>
      <c r="Z97" s="31" t="s">
        <v>49</v>
      </c>
      <c r="AA97" s="229" t="s">
        <v>49</v>
      </c>
      <c r="AB97" s="230" t="s">
        <v>49</v>
      </c>
      <c r="AC97" s="24" t="s">
        <v>49</v>
      </c>
      <c r="AD97" s="231" t="s">
        <v>49</v>
      </c>
      <c r="AE97" s="34">
        <v>45961</v>
      </c>
      <c r="AF97" s="31">
        <v>8</v>
      </c>
      <c r="AG97" s="31" t="s">
        <v>705</v>
      </c>
      <c r="AH97" s="31" t="s">
        <v>292</v>
      </c>
      <c r="AI97" s="31" t="s">
        <v>713</v>
      </c>
      <c r="AJ97" s="31"/>
      <c r="AK97" s="31"/>
      <c r="AL97" s="35"/>
      <c r="AM97" s="31"/>
      <c r="AN97" s="77">
        <v>45668</v>
      </c>
      <c r="AO97" s="31">
        <v>16005</v>
      </c>
      <c r="AP97" s="31">
        <v>7167</v>
      </c>
    </row>
    <row r="98" spans="1:42" ht="13.95" customHeight="1" x14ac:dyDescent="0.3">
      <c r="A98" s="31" t="s">
        <v>41</v>
      </c>
      <c r="B98" s="32" t="s">
        <v>696</v>
      </c>
      <c r="C98" s="31" t="s">
        <v>697</v>
      </c>
      <c r="D98" s="310" t="str">
        <f>IFERROR(HYPERLINK(INDEX(вендори!F:F,MATCH(C98,вендори!A:A,0)),INDEX(вендори!F:F,MATCH(C98,вендори!A:A,0))),"")</f>
        <v>бланка</v>
      </c>
      <c r="E98" s="33" t="s">
        <v>707</v>
      </c>
      <c r="F98" s="33" t="s">
        <v>714</v>
      </c>
      <c r="G98" s="33" t="s">
        <v>715</v>
      </c>
      <c r="H98" s="33" t="s">
        <v>710</v>
      </c>
      <c r="I98" s="85" t="s">
        <v>707</v>
      </c>
      <c r="J98" s="41">
        <v>45961</v>
      </c>
      <c r="K98" s="33" t="s">
        <v>716</v>
      </c>
      <c r="L98" s="33" t="s">
        <v>717</v>
      </c>
      <c r="M98" s="93">
        <v>8.99</v>
      </c>
      <c r="N98" s="31">
        <v>5</v>
      </c>
      <c r="O98" s="31">
        <v>0</v>
      </c>
      <c r="P98" s="81">
        <v>-5</v>
      </c>
      <c r="Q98" s="101" t="s">
        <v>61</v>
      </c>
      <c r="R98" s="57">
        <v>-44.95</v>
      </c>
      <c r="S98" s="50">
        <v>-87.914558499999998</v>
      </c>
      <c r="T98" s="34">
        <v>45972</v>
      </c>
      <c r="U98" s="61" t="s">
        <v>115</v>
      </c>
      <c r="V98" s="232" t="s">
        <v>49</v>
      </c>
      <c r="W98" s="34" t="s">
        <v>49</v>
      </c>
      <c r="X98" s="231" t="s">
        <v>49</v>
      </c>
      <c r="Y98" s="31" t="s">
        <v>49</v>
      </c>
      <c r="Z98" s="31" t="s">
        <v>49</v>
      </c>
      <c r="AA98" s="229" t="s">
        <v>49</v>
      </c>
      <c r="AB98" s="230" t="s">
        <v>49</v>
      </c>
      <c r="AC98" s="24" t="s">
        <v>49</v>
      </c>
      <c r="AD98" s="231" t="s">
        <v>49</v>
      </c>
      <c r="AE98" s="34">
        <v>45961</v>
      </c>
      <c r="AF98" s="31">
        <v>8</v>
      </c>
      <c r="AG98" s="31" t="s">
        <v>705</v>
      </c>
      <c r="AH98" s="31" t="s">
        <v>292</v>
      </c>
      <c r="AI98" s="31" t="s">
        <v>718</v>
      </c>
      <c r="AJ98" s="31"/>
      <c r="AK98" s="31"/>
      <c r="AL98" s="35"/>
      <c r="AM98" s="31"/>
      <c r="AN98" s="77">
        <v>45668</v>
      </c>
      <c r="AO98" s="31">
        <v>16004</v>
      </c>
      <c r="AP98" s="31">
        <v>7167</v>
      </c>
    </row>
    <row r="99" spans="1:42" ht="13.95" customHeight="1" x14ac:dyDescent="0.3">
      <c r="A99" s="31" t="s">
        <v>41</v>
      </c>
      <c r="B99" s="32" t="s">
        <v>696</v>
      </c>
      <c r="C99" s="31" t="s">
        <v>697</v>
      </c>
      <c r="D99" s="310" t="str">
        <f>IFERROR(HYPERLINK(INDEX(вендори!F:F,MATCH(C99,вендори!A:A,0)),INDEX(вендори!F:F,MATCH(C99,вендори!A:A,0))),"")</f>
        <v>бланка</v>
      </c>
      <c r="E99" s="33" t="s">
        <v>707</v>
      </c>
      <c r="F99" s="33" t="s">
        <v>719</v>
      </c>
      <c r="G99" s="33" t="s">
        <v>720</v>
      </c>
      <c r="H99" s="33" t="s">
        <v>710</v>
      </c>
      <c r="I99" s="85" t="s">
        <v>707</v>
      </c>
      <c r="J99" s="41">
        <v>45961</v>
      </c>
      <c r="K99" s="33" t="s">
        <v>721</v>
      </c>
      <c r="L99" s="33" t="s">
        <v>722</v>
      </c>
      <c r="M99" s="93">
        <v>2.95</v>
      </c>
      <c r="N99" s="31">
        <v>9</v>
      </c>
      <c r="O99" s="31">
        <v>18</v>
      </c>
      <c r="P99" s="81">
        <v>9</v>
      </c>
      <c r="Q99" s="101" t="s">
        <v>51</v>
      </c>
      <c r="R99" s="57">
        <v>26.55</v>
      </c>
      <c r="S99" s="50">
        <v>51.927286500000001</v>
      </c>
      <c r="T99" s="34">
        <v>45972</v>
      </c>
      <c r="U99" s="61" t="s">
        <v>115</v>
      </c>
      <c r="V99" s="232" t="s">
        <v>49</v>
      </c>
      <c r="W99" s="34" t="s">
        <v>49</v>
      </c>
      <c r="X99" s="231" t="s">
        <v>102</v>
      </c>
      <c r="Y99" s="31" t="s">
        <v>49</v>
      </c>
      <c r="Z99" s="31" t="s">
        <v>49</v>
      </c>
      <c r="AA99" s="42" t="s">
        <v>49</v>
      </c>
      <c r="AB99" s="43" t="s">
        <v>49</v>
      </c>
      <c r="AC99" s="24" t="s">
        <v>723</v>
      </c>
      <c r="AD99" s="47" t="s">
        <v>49</v>
      </c>
      <c r="AE99" s="34">
        <v>45961</v>
      </c>
      <c r="AF99" s="31">
        <v>8</v>
      </c>
      <c r="AG99" s="31" t="s">
        <v>705</v>
      </c>
      <c r="AH99" s="31" t="s">
        <v>292</v>
      </c>
      <c r="AI99" s="31" t="s">
        <v>724</v>
      </c>
      <c r="AJ99" s="31"/>
      <c r="AK99" s="31"/>
      <c r="AL99" s="35"/>
      <c r="AM99" s="31"/>
      <c r="AN99" s="77">
        <v>45668</v>
      </c>
      <c r="AO99" s="31">
        <v>16007</v>
      </c>
      <c r="AP99" s="31">
        <v>7167</v>
      </c>
    </row>
    <row r="100" spans="1:42" ht="13.95" customHeight="1" x14ac:dyDescent="0.3">
      <c r="A100" s="19" t="s">
        <v>41</v>
      </c>
      <c r="B100" s="20" t="s">
        <v>725</v>
      </c>
      <c r="C100" s="19" t="s">
        <v>726</v>
      </c>
      <c r="D100" s="310">
        <f>IFERROR(HYPERLINK(INDEX(вендори!F:F,MATCH(C100,вендори!A:A,0)),INDEX(вендори!F:F,MATCH(C100,вендори!A:A,0))),"")</f>
        <v>0</v>
      </c>
      <c r="E100" s="21" t="s">
        <v>727</v>
      </c>
      <c r="F100" s="21" t="s">
        <v>728</v>
      </c>
      <c r="G100" s="21" t="s">
        <v>729</v>
      </c>
      <c r="H100" s="21" t="s">
        <v>730</v>
      </c>
      <c r="I100" s="84" t="s">
        <v>727</v>
      </c>
      <c r="J100" s="39">
        <v>45926</v>
      </c>
      <c r="K100" s="21" t="s">
        <v>731</v>
      </c>
      <c r="L100" s="21" t="s">
        <v>731</v>
      </c>
      <c r="M100" s="91">
        <v>68.34</v>
      </c>
      <c r="N100" s="19">
        <v>3</v>
      </c>
      <c r="O100" s="19">
        <v>2</v>
      </c>
      <c r="P100" s="66">
        <v>-1</v>
      </c>
      <c r="Q100" s="96" t="s">
        <v>61</v>
      </c>
      <c r="R100" s="55">
        <v>-68.34</v>
      </c>
      <c r="S100" s="30">
        <v>-133.6614222</v>
      </c>
      <c r="T100" s="34">
        <v>45972</v>
      </c>
      <c r="U100" s="61" t="s">
        <v>732</v>
      </c>
      <c r="V100" s="292" t="s">
        <v>49</v>
      </c>
      <c r="W100" s="22" t="s">
        <v>49</v>
      </c>
      <c r="X100" s="231" t="s">
        <v>49</v>
      </c>
      <c r="Y100" s="19" t="s">
        <v>49</v>
      </c>
      <c r="Z100" s="19" t="s">
        <v>49</v>
      </c>
      <c r="AA100" s="42" t="s">
        <v>49</v>
      </c>
      <c r="AB100" s="43" t="s">
        <v>49</v>
      </c>
      <c r="AC100" s="24" t="s">
        <v>49</v>
      </c>
      <c r="AD100" s="47" t="s">
        <v>49</v>
      </c>
      <c r="AE100" s="22">
        <v>45940</v>
      </c>
      <c r="AF100" s="31">
        <v>23</v>
      </c>
      <c r="AG100" s="19" t="s">
        <v>733</v>
      </c>
      <c r="AH100" s="19" t="s">
        <v>292</v>
      </c>
      <c r="AI100" s="19" t="s">
        <v>734</v>
      </c>
      <c r="AJ100" s="31"/>
      <c r="AK100" s="31"/>
      <c r="AL100" s="28"/>
      <c r="AM100" s="19"/>
      <c r="AN100" s="67" t="s">
        <v>93</v>
      </c>
      <c r="AO100" s="19">
        <v>15887</v>
      </c>
      <c r="AP100" s="19">
        <v>6347</v>
      </c>
    </row>
    <row r="101" spans="1:42" ht="13.95" customHeight="1" x14ac:dyDescent="0.3">
      <c r="A101" s="19" t="s">
        <v>41</v>
      </c>
      <c r="B101" s="20" t="s">
        <v>725</v>
      </c>
      <c r="C101" s="19" t="s">
        <v>726</v>
      </c>
      <c r="D101" s="310">
        <f>IFERROR(HYPERLINK(INDEX(вендори!F:F,MATCH(C101,вендори!A:A,0)),INDEX(вендори!F:F,MATCH(C101,вендори!A:A,0))),"")</f>
        <v>0</v>
      </c>
      <c r="E101" s="21" t="s">
        <v>735</v>
      </c>
      <c r="F101" s="21" t="s">
        <v>736</v>
      </c>
      <c r="G101" s="21" t="s">
        <v>737</v>
      </c>
      <c r="H101" s="21" t="s">
        <v>730</v>
      </c>
      <c r="I101" s="84" t="s">
        <v>735</v>
      </c>
      <c r="J101" s="39">
        <v>45926</v>
      </c>
      <c r="K101" s="21" t="s">
        <v>738</v>
      </c>
      <c r="L101" s="21" t="s">
        <v>738</v>
      </c>
      <c r="M101" s="91">
        <v>392.14</v>
      </c>
      <c r="N101" s="19">
        <v>1</v>
      </c>
      <c r="O101" s="19">
        <v>0</v>
      </c>
      <c r="P101" s="66">
        <v>-1</v>
      </c>
      <c r="Q101" s="96" t="s">
        <v>61</v>
      </c>
      <c r="R101" s="55">
        <v>-392.14</v>
      </c>
      <c r="S101" s="30">
        <v>-766.9591762</v>
      </c>
      <c r="T101" s="34">
        <v>45972</v>
      </c>
      <c r="U101" s="61" t="s">
        <v>732</v>
      </c>
      <c r="V101" s="292" t="s">
        <v>49</v>
      </c>
      <c r="W101" s="22" t="s">
        <v>49</v>
      </c>
      <c r="X101" s="231" t="s">
        <v>49</v>
      </c>
      <c r="Y101" s="19" t="s">
        <v>49</v>
      </c>
      <c r="Z101" s="19" t="s">
        <v>49</v>
      </c>
      <c r="AA101" s="42" t="s">
        <v>49</v>
      </c>
      <c r="AB101" s="43" t="s">
        <v>49</v>
      </c>
      <c r="AC101" s="24" t="s">
        <v>49</v>
      </c>
      <c r="AD101" s="47" t="s">
        <v>49</v>
      </c>
      <c r="AE101" s="22">
        <v>45940</v>
      </c>
      <c r="AF101" s="31">
        <v>23</v>
      </c>
      <c r="AG101" s="19" t="s">
        <v>733</v>
      </c>
      <c r="AH101" s="19" t="s">
        <v>158</v>
      </c>
      <c r="AI101" s="19" t="s">
        <v>739</v>
      </c>
      <c r="AJ101" s="31"/>
      <c r="AK101" s="31"/>
      <c r="AL101" s="28"/>
      <c r="AM101" s="19"/>
      <c r="AN101" s="67" t="s">
        <v>201</v>
      </c>
      <c r="AO101" s="19">
        <v>15846</v>
      </c>
      <c r="AP101" s="19">
        <v>6347</v>
      </c>
    </row>
    <row r="102" spans="1:42" ht="13.95" customHeight="1" x14ac:dyDescent="0.3">
      <c r="A102" s="2" t="s">
        <v>41</v>
      </c>
      <c r="B102" s="13" t="s">
        <v>725</v>
      </c>
      <c r="C102" s="2" t="s">
        <v>726</v>
      </c>
      <c r="D102" s="310">
        <f>IFERROR(HYPERLINK(INDEX(вендори!F:F,MATCH(C102,вендори!A:A,0)),INDEX(вендори!F:F,MATCH(C102,вендори!A:A,0))),"")</f>
        <v>0</v>
      </c>
      <c r="E102" s="3" t="s">
        <v>740</v>
      </c>
      <c r="F102" s="3" t="s">
        <v>741</v>
      </c>
      <c r="G102" s="3" t="s">
        <v>742</v>
      </c>
      <c r="H102" s="3" t="s">
        <v>743</v>
      </c>
      <c r="I102" s="83" t="s">
        <v>740</v>
      </c>
      <c r="J102" s="38">
        <v>45945</v>
      </c>
      <c r="K102" s="3" t="s">
        <v>744</v>
      </c>
      <c r="L102" s="3" t="s">
        <v>744</v>
      </c>
      <c r="M102" s="86">
        <v>10.24</v>
      </c>
      <c r="N102" s="2">
        <v>14</v>
      </c>
      <c r="O102" s="2">
        <v>10</v>
      </c>
      <c r="P102" s="76">
        <v>-4</v>
      </c>
      <c r="Q102" s="97" t="s">
        <v>61</v>
      </c>
      <c r="R102" s="53">
        <v>-40.96</v>
      </c>
      <c r="S102" s="27">
        <v>-80.110796800000003</v>
      </c>
      <c r="T102" s="18">
        <v>45972</v>
      </c>
      <c r="U102" s="62" t="s">
        <v>62</v>
      </c>
      <c r="V102" s="6" t="s">
        <v>745</v>
      </c>
      <c r="W102" s="14">
        <v>45973</v>
      </c>
      <c r="X102" s="323" t="s">
        <v>49</v>
      </c>
      <c r="Y102" s="2" t="s">
        <v>49</v>
      </c>
      <c r="Z102" s="2" t="s">
        <v>49</v>
      </c>
      <c r="AA102" s="25" t="s">
        <v>49</v>
      </c>
      <c r="AB102" s="44" t="s">
        <v>49</v>
      </c>
      <c r="AC102" s="11" t="s">
        <v>49</v>
      </c>
      <c r="AD102" s="26" t="s">
        <v>49</v>
      </c>
      <c r="AE102" s="14">
        <v>45952</v>
      </c>
      <c r="AF102" s="4">
        <v>15</v>
      </c>
      <c r="AG102" s="2" t="s">
        <v>733</v>
      </c>
      <c r="AH102" s="2" t="s">
        <v>136</v>
      </c>
      <c r="AI102" s="2" t="s">
        <v>746</v>
      </c>
      <c r="AJ102" s="1"/>
      <c r="AK102" s="1"/>
      <c r="AL102" s="1"/>
      <c r="AM102" s="1"/>
      <c r="AN102" s="88">
        <v>45727</v>
      </c>
      <c r="AO102" s="2">
        <v>16084</v>
      </c>
      <c r="AP102" s="2">
        <v>6862</v>
      </c>
    </row>
    <row r="103" spans="1:42" ht="13.95" customHeight="1" x14ac:dyDescent="0.3">
      <c r="A103" s="19" t="s">
        <v>41</v>
      </c>
      <c r="B103" s="20" t="s">
        <v>725</v>
      </c>
      <c r="C103" s="19" t="s">
        <v>726</v>
      </c>
      <c r="D103" s="310">
        <f>IFERROR(HYPERLINK(INDEX(вендори!F:F,MATCH(C103,вендори!A:A,0)),INDEX(вендори!F:F,MATCH(C103,вендори!A:A,0))),"")</f>
        <v>0</v>
      </c>
      <c r="E103" s="21" t="s">
        <v>740</v>
      </c>
      <c r="F103" s="21" t="s">
        <v>747</v>
      </c>
      <c r="G103" s="21" t="s">
        <v>748</v>
      </c>
      <c r="H103" s="21" t="s">
        <v>743</v>
      </c>
      <c r="I103" s="84" t="s">
        <v>740</v>
      </c>
      <c r="J103" s="39">
        <v>45945</v>
      </c>
      <c r="K103" s="21" t="s">
        <v>749</v>
      </c>
      <c r="L103" s="21" t="s">
        <v>749</v>
      </c>
      <c r="M103" s="91">
        <v>78.319999999999993</v>
      </c>
      <c r="N103" s="19">
        <v>3</v>
      </c>
      <c r="O103" s="19">
        <v>2</v>
      </c>
      <c r="P103" s="66">
        <v>-1</v>
      </c>
      <c r="Q103" s="96" t="s">
        <v>61</v>
      </c>
      <c r="R103" s="55">
        <v>-78.319999999999993</v>
      </c>
      <c r="S103" s="30">
        <v>-153.18060559999998</v>
      </c>
      <c r="T103" s="34">
        <v>45972</v>
      </c>
      <c r="U103" s="61" t="s">
        <v>52</v>
      </c>
      <c r="V103" s="292" t="s">
        <v>49</v>
      </c>
      <c r="W103" s="22" t="s">
        <v>49</v>
      </c>
      <c r="X103" s="231" t="s">
        <v>49</v>
      </c>
      <c r="Y103" s="19" t="s">
        <v>49</v>
      </c>
      <c r="Z103" s="19" t="s">
        <v>49</v>
      </c>
      <c r="AA103" s="42" t="s">
        <v>49</v>
      </c>
      <c r="AB103" s="43" t="s">
        <v>49</v>
      </c>
      <c r="AC103" s="24" t="s">
        <v>49</v>
      </c>
      <c r="AD103" s="47" t="s">
        <v>49</v>
      </c>
      <c r="AE103" s="22">
        <v>45952</v>
      </c>
      <c r="AF103" s="31">
        <v>15</v>
      </c>
      <c r="AG103" s="19" t="s">
        <v>733</v>
      </c>
      <c r="AH103" s="19" t="s">
        <v>158</v>
      </c>
      <c r="AI103" s="19" t="s">
        <v>750</v>
      </c>
      <c r="AJ103" s="31"/>
      <c r="AK103" s="31"/>
      <c r="AL103" s="28"/>
      <c r="AM103" s="19"/>
      <c r="AN103" s="67">
        <v>45788</v>
      </c>
      <c r="AO103" s="19">
        <v>16153</v>
      </c>
      <c r="AP103" s="19">
        <v>6862</v>
      </c>
    </row>
    <row r="104" spans="1:42" ht="13.95" customHeight="1" x14ac:dyDescent="0.3">
      <c r="A104" s="19" t="s">
        <v>41</v>
      </c>
      <c r="B104" s="20" t="s">
        <v>725</v>
      </c>
      <c r="C104" s="19" t="s">
        <v>726</v>
      </c>
      <c r="D104" s="310">
        <f>IFERROR(HYPERLINK(INDEX(вендори!F:F,MATCH(C104,вендори!A:A,0)),INDEX(вендори!F:F,MATCH(C104,вендори!A:A,0))),"")</f>
        <v>0</v>
      </c>
      <c r="E104" s="21" t="s">
        <v>740</v>
      </c>
      <c r="F104" s="21" t="s">
        <v>751</v>
      </c>
      <c r="G104" s="21" t="s">
        <v>752</v>
      </c>
      <c r="H104" s="21" t="s">
        <v>743</v>
      </c>
      <c r="I104" s="84" t="s">
        <v>740</v>
      </c>
      <c r="J104" s="39">
        <v>45945</v>
      </c>
      <c r="K104" s="21" t="s">
        <v>753</v>
      </c>
      <c r="L104" s="21" t="s">
        <v>49</v>
      </c>
      <c r="M104" s="91">
        <v>116.84</v>
      </c>
      <c r="N104" s="19">
        <v>0</v>
      </c>
      <c r="O104" s="19">
        <v>1</v>
      </c>
      <c r="P104" s="66">
        <v>1</v>
      </c>
      <c r="Q104" s="96" t="s">
        <v>51</v>
      </c>
      <c r="R104" s="55">
        <v>116.84</v>
      </c>
      <c r="S104" s="30">
        <v>228.5191772</v>
      </c>
      <c r="T104" s="34">
        <v>45972</v>
      </c>
      <c r="U104" s="61" t="s">
        <v>52</v>
      </c>
      <c r="V104" s="292" t="s">
        <v>49</v>
      </c>
      <c r="W104" s="22" t="s">
        <v>49</v>
      </c>
      <c r="X104" s="231" t="s">
        <v>49</v>
      </c>
      <c r="Y104" s="19" t="s">
        <v>49</v>
      </c>
      <c r="Z104" s="19" t="s">
        <v>49</v>
      </c>
      <c r="AA104" s="42" t="s">
        <v>49</v>
      </c>
      <c r="AB104" s="43" t="s">
        <v>49</v>
      </c>
      <c r="AC104" s="24" t="s">
        <v>49</v>
      </c>
      <c r="AD104" s="47" t="s">
        <v>49</v>
      </c>
      <c r="AE104" s="22">
        <v>45952</v>
      </c>
      <c r="AF104" s="31">
        <v>15</v>
      </c>
      <c r="AG104" s="19" t="s">
        <v>49</v>
      </c>
      <c r="AH104" s="19" t="s">
        <v>49</v>
      </c>
      <c r="AI104" s="19" t="s">
        <v>754</v>
      </c>
      <c r="AJ104" s="31"/>
      <c r="AK104" s="31"/>
      <c r="AL104" s="28"/>
      <c r="AM104" s="19"/>
      <c r="AN104" s="67">
        <v>45788</v>
      </c>
      <c r="AO104" s="19">
        <v>16154</v>
      </c>
      <c r="AP104" s="19">
        <v>6862</v>
      </c>
    </row>
    <row r="105" spans="1:42" ht="13.95" customHeight="1" x14ac:dyDescent="0.3">
      <c r="A105" s="2" t="s">
        <v>41</v>
      </c>
      <c r="B105" s="13" t="s">
        <v>725</v>
      </c>
      <c r="C105" s="2" t="s">
        <v>726</v>
      </c>
      <c r="D105" s="310">
        <f>IFERROR(HYPERLINK(INDEX(вендори!F:F,MATCH(C105,вендори!A:A,0)),INDEX(вендори!F:F,MATCH(C105,вендори!A:A,0))),"")</f>
        <v>0</v>
      </c>
      <c r="E105" s="3" t="s">
        <v>755</v>
      </c>
      <c r="F105" s="3" t="s">
        <v>756</v>
      </c>
      <c r="G105" s="3" t="s">
        <v>757</v>
      </c>
      <c r="H105" s="3" t="s">
        <v>758</v>
      </c>
      <c r="I105" s="83" t="s">
        <v>755</v>
      </c>
      <c r="J105" s="38">
        <v>45954</v>
      </c>
      <c r="K105" s="3" t="s">
        <v>759</v>
      </c>
      <c r="L105" s="3" t="s">
        <v>759</v>
      </c>
      <c r="M105" s="86">
        <v>136.38999999999999</v>
      </c>
      <c r="N105" s="2">
        <v>6</v>
      </c>
      <c r="O105" s="2">
        <v>4</v>
      </c>
      <c r="P105" s="76">
        <v>-2</v>
      </c>
      <c r="Q105" s="97" t="s">
        <v>61</v>
      </c>
      <c r="R105" s="53">
        <v>-272.77999999999997</v>
      </c>
      <c r="S105" s="27">
        <v>-533.51130739999996</v>
      </c>
      <c r="T105" s="18">
        <v>45972</v>
      </c>
      <c r="U105" s="62" t="s">
        <v>62</v>
      </c>
      <c r="V105" s="6" t="s">
        <v>760</v>
      </c>
      <c r="W105" s="14">
        <v>45973</v>
      </c>
      <c r="X105" s="323" t="s">
        <v>49</v>
      </c>
      <c r="Y105" s="2" t="s">
        <v>49</v>
      </c>
      <c r="Z105" s="2" t="s">
        <v>49</v>
      </c>
      <c r="AA105" s="25" t="s">
        <v>49</v>
      </c>
      <c r="AB105" s="44" t="s">
        <v>49</v>
      </c>
      <c r="AC105" s="11" t="s">
        <v>49</v>
      </c>
      <c r="AD105" s="26" t="s">
        <v>49</v>
      </c>
      <c r="AE105" s="14">
        <v>45960</v>
      </c>
      <c r="AF105" s="4">
        <v>9</v>
      </c>
      <c r="AG105" s="2" t="s">
        <v>733</v>
      </c>
      <c r="AH105" s="2" t="s">
        <v>158</v>
      </c>
      <c r="AI105" s="2" t="s">
        <v>761</v>
      </c>
      <c r="AJ105" s="1"/>
      <c r="AK105" s="1"/>
      <c r="AL105" s="1"/>
      <c r="AM105" s="1"/>
      <c r="AN105" s="88">
        <v>45819</v>
      </c>
      <c r="AO105" s="2">
        <v>16215</v>
      </c>
      <c r="AP105" s="2">
        <v>7113</v>
      </c>
    </row>
    <row r="106" spans="1:42" ht="13.95" customHeight="1" x14ac:dyDescent="0.3">
      <c r="A106" s="19" t="s">
        <v>41</v>
      </c>
      <c r="B106" s="20" t="s">
        <v>725</v>
      </c>
      <c r="C106" s="19" t="s">
        <v>726</v>
      </c>
      <c r="D106" s="310">
        <f>IFERROR(HYPERLINK(INDEX(вендори!F:F,MATCH(C106,вендори!A:A,0)),INDEX(вендори!F:F,MATCH(C106,вендори!A:A,0))),"")</f>
        <v>0</v>
      </c>
      <c r="E106" s="21" t="s">
        <v>755</v>
      </c>
      <c r="F106" s="21" t="s">
        <v>762</v>
      </c>
      <c r="G106" s="21" t="s">
        <v>763</v>
      </c>
      <c r="H106" s="21" t="s">
        <v>758</v>
      </c>
      <c r="I106" s="84" t="s">
        <v>755</v>
      </c>
      <c r="J106" s="39">
        <v>45954</v>
      </c>
      <c r="K106" s="21" t="s">
        <v>764</v>
      </c>
      <c r="L106" s="21" t="s">
        <v>764</v>
      </c>
      <c r="M106" s="91">
        <v>237.59</v>
      </c>
      <c r="N106" s="19">
        <v>2</v>
      </c>
      <c r="O106" s="19">
        <v>1</v>
      </c>
      <c r="P106" s="66">
        <v>-1</v>
      </c>
      <c r="Q106" s="96" t="s">
        <v>61</v>
      </c>
      <c r="R106" s="55">
        <v>-237.59</v>
      </c>
      <c r="S106" s="30">
        <v>-464.6856497</v>
      </c>
      <c r="T106" s="34">
        <v>45972</v>
      </c>
      <c r="U106" s="61" t="s">
        <v>52</v>
      </c>
      <c r="V106" s="292" t="s">
        <v>49</v>
      </c>
      <c r="W106" s="22" t="s">
        <v>49</v>
      </c>
      <c r="X106" s="231" t="s">
        <v>49</v>
      </c>
      <c r="Y106" s="19" t="s">
        <v>49</v>
      </c>
      <c r="Z106" s="19" t="s">
        <v>49</v>
      </c>
      <c r="AA106" s="42" t="s">
        <v>49</v>
      </c>
      <c r="AB106" s="43" t="s">
        <v>49</v>
      </c>
      <c r="AC106" s="24" t="s">
        <v>49</v>
      </c>
      <c r="AD106" s="47" t="s">
        <v>49</v>
      </c>
      <c r="AE106" s="22">
        <v>45960</v>
      </c>
      <c r="AF106" s="31">
        <v>9</v>
      </c>
      <c r="AG106" s="19" t="s">
        <v>733</v>
      </c>
      <c r="AH106" s="19" t="s">
        <v>158</v>
      </c>
      <c r="AI106" s="19" t="s">
        <v>765</v>
      </c>
      <c r="AJ106" s="31"/>
      <c r="AK106" s="31"/>
      <c r="AL106" s="28"/>
      <c r="AM106" s="19"/>
      <c r="AN106" s="67">
        <v>45819</v>
      </c>
      <c r="AO106" s="19">
        <v>16216</v>
      </c>
      <c r="AP106" s="19">
        <v>7113</v>
      </c>
    </row>
    <row r="107" spans="1:42" ht="13.95" customHeight="1" x14ac:dyDescent="0.3">
      <c r="A107" s="2" t="s">
        <v>41</v>
      </c>
      <c r="B107" s="13" t="s">
        <v>725</v>
      </c>
      <c r="C107" s="2" t="s">
        <v>726</v>
      </c>
      <c r="D107" s="310">
        <f>IFERROR(HYPERLINK(INDEX(вендори!F:F,MATCH(C107,вендори!A:A,0)),INDEX(вендори!F:F,MATCH(C107,вендори!A:A,0))),"")</f>
        <v>0</v>
      </c>
      <c r="E107" s="3" t="s">
        <v>755</v>
      </c>
      <c r="F107" s="3" t="s">
        <v>766</v>
      </c>
      <c r="G107" s="3" t="s">
        <v>767</v>
      </c>
      <c r="H107" s="3" t="s">
        <v>758</v>
      </c>
      <c r="I107" s="83" t="s">
        <v>755</v>
      </c>
      <c r="J107" s="38">
        <v>45954</v>
      </c>
      <c r="K107" s="3" t="s">
        <v>768</v>
      </c>
      <c r="L107" s="3" t="s">
        <v>768</v>
      </c>
      <c r="M107" s="86">
        <v>36.08</v>
      </c>
      <c r="N107" s="2">
        <v>3</v>
      </c>
      <c r="O107" s="2">
        <v>2</v>
      </c>
      <c r="P107" s="76">
        <v>-1</v>
      </c>
      <c r="Q107" s="97" t="s">
        <v>61</v>
      </c>
      <c r="R107" s="53">
        <v>-36.08</v>
      </c>
      <c r="S107" s="27">
        <v>-70.5663464</v>
      </c>
      <c r="T107" s="18">
        <v>45972</v>
      </c>
      <c r="U107" s="62" t="s">
        <v>62</v>
      </c>
      <c r="V107" s="6" t="s">
        <v>760</v>
      </c>
      <c r="W107" s="14">
        <v>45973</v>
      </c>
      <c r="X107" s="323" t="s">
        <v>49</v>
      </c>
      <c r="Y107" s="2" t="s">
        <v>49</v>
      </c>
      <c r="Z107" s="2" t="s">
        <v>49</v>
      </c>
      <c r="AA107" s="25" t="s">
        <v>49</v>
      </c>
      <c r="AB107" s="44" t="s">
        <v>49</v>
      </c>
      <c r="AC107" s="11" t="s">
        <v>49</v>
      </c>
      <c r="AD107" s="26" t="s">
        <v>49</v>
      </c>
      <c r="AE107" s="14">
        <v>45960</v>
      </c>
      <c r="AF107" s="4">
        <v>9</v>
      </c>
      <c r="AG107" s="2" t="s">
        <v>733</v>
      </c>
      <c r="AH107" s="2" t="s">
        <v>292</v>
      </c>
      <c r="AI107" s="2" t="s">
        <v>769</v>
      </c>
      <c r="AJ107" s="1"/>
      <c r="AK107" s="1"/>
      <c r="AL107" s="1"/>
      <c r="AM107" s="1"/>
      <c r="AN107" s="88">
        <v>45788</v>
      </c>
      <c r="AO107" s="2">
        <v>16171</v>
      </c>
      <c r="AP107" s="2">
        <v>7113</v>
      </c>
    </row>
    <row r="108" spans="1:42" ht="13.95" customHeight="1" x14ac:dyDescent="0.3">
      <c r="A108" s="2" t="s">
        <v>41</v>
      </c>
      <c r="B108" s="13" t="s">
        <v>770</v>
      </c>
      <c r="C108" s="2" t="s">
        <v>771</v>
      </c>
      <c r="D108" s="310">
        <f>IFERROR(HYPERLINK(INDEX(вендори!F:F,MATCH(C108,вендори!A:A,0)),INDEX(вендори!F:F,MATCH(C108,вендори!A:A,0))),"")</f>
        <v>0</v>
      </c>
      <c r="E108" s="3" t="s">
        <v>772</v>
      </c>
      <c r="F108" s="3" t="s">
        <v>773</v>
      </c>
      <c r="G108" s="3" t="s">
        <v>774</v>
      </c>
      <c r="H108" s="3" t="s">
        <v>775</v>
      </c>
      <c r="I108" s="83" t="s">
        <v>772</v>
      </c>
      <c r="J108" s="38">
        <v>45951</v>
      </c>
      <c r="K108" s="3" t="s">
        <v>774</v>
      </c>
      <c r="L108" s="3" t="s">
        <v>774</v>
      </c>
      <c r="M108" s="86">
        <v>23.24</v>
      </c>
      <c r="N108" s="2">
        <v>12</v>
      </c>
      <c r="O108" s="2">
        <v>14</v>
      </c>
      <c r="P108" s="76">
        <v>2</v>
      </c>
      <c r="Q108" s="97" t="s">
        <v>51</v>
      </c>
      <c r="R108" s="53">
        <v>46.48</v>
      </c>
      <c r="S108" s="27">
        <v>90.906978399999986</v>
      </c>
      <c r="T108" s="18">
        <v>45972</v>
      </c>
      <c r="U108" s="62" t="s">
        <v>121</v>
      </c>
      <c r="V108" s="6" t="s">
        <v>776</v>
      </c>
      <c r="W108" s="14">
        <v>45975</v>
      </c>
      <c r="X108" s="323" t="s">
        <v>777</v>
      </c>
      <c r="Y108" s="2" t="s">
        <v>49</v>
      </c>
      <c r="Z108" s="2" t="s">
        <v>49</v>
      </c>
      <c r="AA108" s="25" t="s">
        <v>49</v>
      </c>
      <c r="AB108" s="44" t="s">
        <v>49</v>
      </c>
      <c r="AC108" s="11" t="s">
        <v>49</v>
      </c>
      <c r="AD108" s="26" t="s">
        <v>49</v>
      </c>
      <c r="AE108" s="14">
        <v>45954</v>
      </c>
      <c r="AF108" s="4">
        <v>13</v>
      </c>
      <c r="AG108" s="2" t="s">
        <v>778</v>
      </c>
      <c r="AH108" s="2" t="s">
        <v>65</v>
      </c>
      <c r="AI108" s="2" t="s">
        <v>779</v>
      </c>
      <c r="AJ108" s="1"/>
      <c r="AK108" s="1"/>
      <c r="AL108" s="1"/>
      <c r="AM108" s="1"/>
      <c r="AN108" s="88" t="s">
        <v>117</v>
      </c>
      <c r="AO108" s="2">
        <v>15960</v>
      </c>
      <c r="AP108" s="2">
        <v>6935</v>
      </c>
    </row>
    <row r="109" spans="1:42" ht="13.95" customHeight="1" x14ac:dyDescent="0.3">
      <c r="A109" s="80" t="s">
        <v>41</v>
      </c>
      <c r="B109" s="80" t="s">
        <v>780</v>
      </c>
      <c r="C109" s="80" t="s">
        <v>781</v>
      </c>
      <c r="D109" s="310">
        <f>IFERROR(HYPERLINK(INDEX(вендори!F:F,MATCH(C109,вендори!A:A,0)),INDEX(вендори!F:F,MATCH(C109,вендори!A:A,0))),"")</f>
        <v>0</v>
      </c>
      <c r="E109" s="250" t="s">
        <v>782</v>
      </c>
      <c r="F109" s="250" t="s">
        <v>783</v>
      </c>
      <c r="G109" s="250" t="s">
        <v>784</v>
      </c>
      <c r="H109" s="250" t="s">
        <v>785</v>
      </c>
      <c r="I109" s="251" t="s">
        <v>782</v>
      </c>
      <c r="J109" s="252">
        <v>45953</v>
      </c>
      <c r="K109" s="250" t="s">
        <v>786</v>
      </c>
      <c r="L109" s="250" t="s">
        <v>786</v>
      </c>
      <c r="M109" s="253">
        <v>11.92</v>
      </c>
      <c r="N109" s="80">
        <v>12</v>
      </c>
      <c r="O109" s="31">
        <v>0</v>
      </c>
      <c r="P109" s="254">
        <v>-12</v>
      </c>
      <c r="Q109" s="255" t="s">
        <v>61</v>
      </c>
      <c r="R109" s="256">
        <v>-143.04</v>
      </c>
      <c r="S109" s="257">
        <v>-143.04</v>
      </c>
      <c r="T109" s="258">
        <v>45972</v>
      </c>
      <c r="U109" s="259" t="s">
        <v>73</v>
      </c>
      <c r="V109" s="251" t="s">
        <v>49</v>
      </c>
      <c r="W109" s="258" t="s">
        <v>49</v>
      </c>
      <c r="X109" s="264" t="s">
        <v>49</v>
      </c>
      <c r="Y109" s="80" t="s">
        <v>49</v>
      </c>
      <c r="Z109" s="80" t="s">
        <v>49</v>
      </c>
      <c r="AA109" s="261" t="s">
        <v>49</v>
      </c>
      <c r="AB109" s="262" t="s">
        <v>49</v>
      </c>
      <c r="AC109" s="263" t="s">
        <v>49</v>
      </c>
      <c r="AD109" s="264" t="s">
        <v>49</v>
      </c>
      <c r="AE109" s="258">
        <v>45957</v>
      </c>
      <c r="AF109" s="31">
        <v>12</v>
      </c>
      <c r="AG109" s="80" t="s">
        <v>787</v>
      </c>
      <c r="AH109" s="80" t="s">
        <v>75</v>
      </c>
      <c r="AI109" s="80" t="s">
        <v>788</v>
      </c>
      <c r="AJ109" s="80"/>
      <c r="AK109" s="80"/>
      <c r="AL109" s="265"/>
      <c r="AM109" s="80"/>
      <c r="AN109" s="266">
        <v>45668</v>
      </c>
      <c r="AO109" s="80">
        <v>16018</v>
      </c>
      <c r="AP109" s="80">
        <v>6888</v>
      </c>
    </row>
    <row r="110" spans="1:42" ht="13.95" customHeight="1" x14ac:dyDescent="0.3">
      <c r="A110" s="2" t="s">
        <v>41</v>
      </c>
      <c r="B110" s="13" t="s">
        <v>334</v>
      </c>
      <c r="C110" s="2" t="s">
        <v>335</v>
      </c>
      <c r="D110" s="310" t="str">
        <f>IFERROR(HYPERLINK(INDEX(вендори!F:F,MATCH(C110,вендори!A:A,0)),INDEX(вендори!F:F,MATCH(C110,вендори!A:A,0))),"")</f>
        <v>ДАТА на дост.искат!</v>
      </c>
      <c r="E110" s="3" t="s">
        <v>789</v>
      </c>
      <c r="F110" s="3" t="s">
        <v>790</v>
      </c>
      <c r="G110" s="3" t="s">
        <v>791</v>
      </c>
      <c r="H110" s="1"/>
      <c r="I110" s="83" t="s">
        <v>789</v>
      </c>
      <c r="J110" s="38">
        <v>45967</v>
      </c>
      <c r="K110" s="3" t="s">
        <v>791</v>
      </c>
      <c r="L110" s="1"/>
      <c r="M110" s="86">
        <v>33.56</v>
      </c>
      <c r="N110" s="2">
        <v>40</v>
      </c>
      <c r="O110" s="2">
        <v>0</v>
      </c>
      <c r="P110" s="76">
        <v>-40</v>
      </c>
      <c r="Q110" s="97" t="s">
        <v>61</v>
      </c>
      <c r="R110" s="53">
        <v>-1342.4</v>
      </c>
      <c r="S110" s="27">
        <v>-2625.5061920000003</v>
      </c>
      <c r="T110" s="18">
        <v>45974</v>
      </c>
      <c r="U110" s="62" t="s">
        <v>62</v>
      </c>
      <c r="V110" s="6" t="s">
        <v>792</v>
      </c>
      <c r="W110" s="14">
        <v>45974</v>
      </c>
      <c r="X110" s="293"/>
      <c r="Y110" s="1"/>
      <c r="Z110" s="1"/>
      <c r="AA110" s="1"/>
      <c r="AB110" s="1"/>
      <c r="AC110" s="11" t="s">
        <v>793</v>
      </c>
      <c r="AD110" s="1"/>
      <c r="AE110" s="1"/>
      <c r="AF110" s="4">
        <v>1</v>
      </c>
      <c r="AG110" s="1"/>
      <c r="AH110" s="1"/>
      <c r="AI110" s="1"/>
      <c r="AJ110" s="1"/>
      <c r="AK110" s="1"/>
      <c r="AL110" s="1"/>
      <c r="AM110" s="1"/>
      <c r="AN110" s="1"/>
      <c r="AO110" s="1"/>
      <c r="AP110" s="1"/>
    </row>
    <row r="111" spans="1:42" ht="13.95" customHeight="1" x14ac:dyDescent="0.3">
      <c r="A111" s="2" t="s">
        <v>41</v>
      </c>
      <c r="B111" s="13" t="s">
        <v>334</v>
      </c>
      <c r="C111" s="2" t="s">
        <v>335</v>
      </c>
      <c r="D111" s="310" t="str">
        <f>IFERROR(HYPERLINK(INDEX(вендори!F:F,MATCH(C111,вендори!A:A,0)),INDEX(вендори!F:F,MATCH(C111,вендори!A:A,0))),"")</f>
        <v>ДАТА на дост.искат!</v>
      </c>
      <c r="E111" s="3" t="s">
        <v>789</v>
      </c>
      <c r="F111" s="3" t="s">
        <v>794</v>
      </c>
      <c r="G111" s="3" t="s">
        <v>795</v>
      </c>
      <c r="H111" s="1"/>
      <c r="I111" s="83" t="s">
        <v>789</v>
      </c>
      <c r="J111" s="38">
        <v>45967</v>
      </c>
      <c r="K111" s="3" t="s">
        <v>795</v>
      </c>
      <c r="L111" s="1"/>
      <c r="M111" s="86">
        <v>67.010000000000005</v>
      </c>
      <c r="N111" s="2">
        <v>20</v>
      </c>
      <c r="O111" s="2">
        <v>0</v>
      </c>
      <c r="P111" s="76">
        <v>-20</v>
      </c>
      <c r="Q111" s="97" t="s">
        <v>61</v>
      </c>
      <c r="R111" s="53">
        <v>-1340.2</v>
      </c>
      <c r="S111" s="27">
        <v>-2621.2033660000002</v>
      </c>
      <c r="T111" s="18">
        <v>45974</v>
      </c>
      <c r="U111" s="62" t="s">
        <v>62</v>
      </c>
      <c r="V111" s="6" t="s">
        <v>792</v>
      </c>
      <c r="W111" s="14">
        <v>45974</v>
      </c>
      <c r="X111" s="293"/>
      <c r="Y111" s="1"/>
      <c r="Z111" s="1"/>
      <c r="AA111" s="1"/>
      <c r="AB111" s="1"/>
      <c r="AC111" s="11" t="s">
        <v>793</v>
      </c>
      <c r="AD111" s="1"/>
      <c r="AE111" s="1"/>
      <c r="AF111" s="4">
        <v>1</v>
      </c>
      <c r="AG111" s="1"/>
      <c r="AH111" s="1"/>
      <c r="AI111" s="1"/>
      <c r="AJ111" s="1"/>
      <c r="AK111" s="1"/>
      <c r="AL111" s="1"/>
      <c r="AM111" s="1"/>
      <c r="AN111" s="1"/>
      <c r="AO111" s="1"/>
      <c r="AP111" s="1"/>
    </row>
    <row r="112" spans="1:42" ht="13.95" customHeight="1" x14ac:dyDescent="0.3">
      <c r="A112" s="2" t="s">
        <v>41</v>
      </c>
      <c r="B112" s="13" t="s">
        <v>334</v>
      </c>
      <c r="C112" s="2" t="s">
        <v>335</v>
      </c>
      <c r="D112" s="310" t="str">
        <f>IFERROR(HYPERLINK(INDEX(вендори!F:F,MATCH(C112,вендори!A:A,0)),INDEX(вендори!F:F,MATCH(C112,вендори!A:A,0))),"")</f>
        <v>ДАТА на дост.искат!</v>
      </c>
      <c r="E112" s="3" t="s">
        <v>789</v>
      </c>
      <c r="F112" s="3" t="s">
        <v>796</v>
      </c>
      <c r="G112" s="3" t="s">
        <v>797</v>
      </c>
      <c r="H112" s="1"/>
      <c r="I112" s="83" t="s">
        <v>789</v>
      </c>
      <c r="J112" s="38">
        <v>45967</v>
      </c>
      <c r="K112" s="3" t="s">
        <v>797</v>
      </c>
      <c r="L112" s="1"/>
      <c r="M112" s="86">
        <v>31.23</v>
      </c>
      <c r="N112" s="2">
        <v>37</v>
      </c>
      <c r="O112" s="2">
        <v>0</v>
      </c>
      <c r="P112" s="76">
        <v>-37</v>
      </c>
      <c r="Q112" s="97" t="s">
        <v>61</v>
      </c>
      <c r="R112" s="53">
        <v>-1155.51</v>
      </c>
      <c r="S112" s="27">
        <v>-2259.9811233</v>
      </c>
      <c r="T112" s="18">
        <v>45974</v>
      </c>
      <c r="U112" s="62" t="s">
        <v>62</v>
      </c>
      <c r="V112" s="6" t="s">
        <v>792</v>
      </c>
      <c r="W112" s="14">
        <v>45974</v>
      </c>
      <c r="X112" s="293"/>
      <c r="Y112" s="1"/>
      <c r="Z112" s="1"/>
      <c r="AA112" s="1"/>
      <c r="AB112" s="1"/>
      <c r="AC112" s="11" t="s">
        <v>793</v>
      </c>
      <c r="AD112" s="1"/>
      <c r="AE112" s="1"/>
      <c r="AF112" s="4">
        <v>1</v>
      </c>
      <c r="AG112" s="1"/>
      <c r="AH112" s="1"/>
      <c r="AI112" s="1"/>
      <c r="AJ112" s="1"/>
      <c r="AK112" s="1"/>
      <c r="AL112" s="1"/>
      <c r="AM112" s="1"/>
      <c r="AN112" s="1"/>
      <c r="AO112" s="1"/>
      <c r="AP112" s="1"/>
    </row>
    <row r="113" spans="1:42" ht="13.95" customHeight="1" x14ac:dyDescent="0.3">
      <c r="A113" s="2" t="s">
        <v>41</v>
      </c>
      <c r="B113" s="13" t="s">
        <v>334</v>
      </c>
      <c r="C113" s="2" t="s">
        <v>335</v>
      </c>
      <c r="D113" s="310" t="str">
        <f>IFERROR(HYPERLINK(INDEX(вендори!F:F,MATCH(C113,вендори!A:A,0)),INDEX(вендори!F:F,MATCH(C113,вендори!A:A,0))),"")</f>
        <v>ДАТА на дост.искат!</v>
      </c>
      <c r="E113" s="3" t="s">
        <v>789</v>
      </c>
      <c r="F113" s="3" t="s">
        <v>798</v>
      </c>
      <c r="G113" s="3" t="s">
        <v>799</v>
      </c>
      <c r="H113" s="1"/>
      <c r="I113" s="83" t="s">
        <v>789</v>
      </c>
      <c r="J113" s="38">
        <v>45967</v>
      </c>
      <c r="K113" s="3" t="s">
        <v>799</v>
      </c>
      <c r="L113" s="1"/>
      <c r="M113" s="86">
        <v>43.83</v>
      </c>
      <c r="N113" s="2">
        <v>40</v>
      </c>
      <c r="O113" s="2">
        <v>0</v>
      </c>
      <c r="P113" s="76">
        <v>-40</v>
      </c>
      <c r="Q113" s="97" t="s">
        <v>61</v>
      </c>
      <c r="R113" s="53">
        <v>-1753.1999999999998</v>
      </c>
      <c r="S113" s="27">
        <v>-3428.9611559999994</v>
      </c>
      <c r="T113" s="18">
        <v>45974</v>
      </c>
      <c r="U113" s="62" t="s">
        <v>62</v>
      </c>
      <c r="V113" s="6" t="s">
        <v>792</v>
      </c>
      <c r="W113" s="14">
        <v>45974</v>
      </c>
      <c r="X113" s="293"/>
      <c r="Y113" s="1"/>
      <c r="Z113" s="1"/>
      <c r="AA113" s="1"/>
      <c r="AB113" s="1"/>
      <c r="AC113" s="11" t="s">
        <v>793</v>
      </c>
      <c r="AD113" s="1"/>
      <c r="AE113" s="1"/>
      <c r="AF113" s="4">
        <v>1</v>
      </c>
      <c r="AG113" s="1"/>
      <c r="AH113" s="1"/>
      <c r="AI113" s="1"/>
      <c r="AJ113" s="1"/>
      <c r="AK113" s="1"/>
      <c r="AL113" s="1"/>
      <c r="AM113" s="1"/>
      <c r="AN113" s="1"/>
      <c r="AO113" s="1"/>
      <c r="AP113" s="1"/>
    </row>
    <row r="114" spans="1:42" ht="13.95" customHeight="1" x14ac:dyDescent="0.3">
      <c r="A114" s="2" t="s">
        <v>41</v>
      </c>
      <c r="B114" s="13" t="s">
        <v>334</v>
      </c>
      <c r="C114" s="2" t="s">
        <v>335</v>
      </c>
      <c r="D114" s="310" t="str">
        <f>IFERROR(HYPERLINK(INDEX(вендори!F:F,MATCH(C114,вендори!A:A,0)),INDEX(вендори!F:F,MATCH(C114,вендори!A:A,0))),"")</f>
        <v>ДАТА на дост.искат!</v>
      </c>
      <c r="E114" s="3" t="s">
        <v>789</v>
      </c>
      <c r="F114" s="3" t="s">
        <v>800</v>
      </c>
      <c r="G114" s="3" t="s">
        <v>801</v>
      </c>
      <c r="H114" s="1"/>
      <c r="I114" s="83" t="s">
        <v>789</v>
      </c>
      <c r="J114" s="38">
        <v>45967</v>
      </c>
      <c r="K114" s="3" t="s">
        <v>801</v>
      </c>
      <c r="L114" s="1"/>
      <c r="M114" s="86">
        <v>50.57</v>
      </c>
      <c r="N114" s="2">
        <v>140</v>
      </c>
      <c r="O114" s="2">
        <v>0</v>
      </c>
      <c r="P114" s="76">
        <v>-140</v>
      </c>
      <c r="Q114" s="97" t="s">
        <v>61</v>
      </c>
      <c r="R114" s="53">
        <v>-7079.8</v>
      </c>
      <c r="S114" s="27">
        <v>-13846.885233999999</v>
      </c>
      <c r="T114" s="18">
        <v>45974</v>
      </c>
      <c r="U114" s="62" t="s">
        <v>62</v>
      </c>
      <c r="V114" s="6" t="s">
        <v>792</v>
      </c>
      <c r="W114" s="14">
        <v>45974</v>
      </c>
      <c r="X114" s="293"/>
      <c r="Y114" s="1"/>
      <c r="Z114" s="1"/>
      <c r="AA114" s="1"/>
      <c r="AB114" s="1"/>
      <c r="AC114" s="11" t="s">
        <v>793</v>
      </c>
      <c r="AD114" s="1"/>
      <c r="AE114" s="1"/>
      <c r="AF114" s="4">
        <v>1</v>
      </c>
      <c r="AG114" s="1"/>
      <c r="AH114" s="1"/>
      <c r="AI114" s="1"/>
      <c r="AJ114" s="1"/>
      <c r="AK114" s="1"/>
      <c r="AL114" s="1"/>
      <c r="AM114" s="1"/>
      <c r="AN114" s="1"/>
      <c r="AO114" s="1"/>
      <c r="AP114" s="1"/>
    </row>
    <row r="115" spans="1:42" ht="13.95" customHeight="1" x14ac:dyDescent="0.3">
      <c r="A115" s="2" t="s">
        <v>41</v>
      </c>
      <c r="B115" s="13" t="s">
        <v>334</v>
      </c>
      <c r="C115" s="2" t="s">
        <v>335</v>
      </c>
      <c r="D115" s="310" t="str">
        <f>IFERROR(HYPERLINK(INDEX(вендори!F:F,MATCH(C115,вендори!A:A,0)),INDEX(вендори!F:F,MATCH(C115,вендори!A:A,0))),"")</f>
        <v>ДАТА на дост.искат!</v>
      </c>
      <c r="E115" s="3" t="s">
        <v>789</v>
      </c>
      <c r="F115" s="3" t="s">
        <v>802</v>
      </c>
      <c r="G115" s="3" t="s">
        <v>803</v>
      </c>
      <c r="H115" s="1"/>
      <c r="I115" s="83" t="s">
        <v>789</v>
      </c>
      <c r="J115" s="38">
        <v>45967</v>
      </c>
      <c r="K115" s="3" t="s">
        <v>803</v>
      </c>
      <c r="L115" s="1"/>
      <c r="M115" s="86">
        <v>53.91</v>
      </c>
      <c r="N115" s="2">
        <v>20</v>
      </c>
      <c r="O115" s="2">
        <v>0</v>
      </c>
      <c r="P115" s="76">
        <v>-20</v>
      </c>
      <c r="Q115" s="97" t="s">
        <v>61</v>
      </c>
      <c r="R115" s="53">
        <v>-1078.1999999999998</v>
      </c>
      <c r="S115" s="27">
        <v>-2108.7759059999994</v>
      </c>
      <c r="T115" s="18">
        <v>45974</v>
      </c>
      <c r="U115" s="62" t="s">
        <v>62</v>
      </c>
      <c r="V115" s="6" t="s">
        <v>792</v>
      </c>
      <c r="W115" s="14">
        <v>45974</v>
      </c>
      <c r="X115" s="293"/>
      <c r="Y115" s="1"/>
      <c r="Z115" s="1"/>
      <c r="AA115" s="1"/>
      <c r="AB115" s="1"/>
      <c r="AC115" s="11" t="s">
        <v>793</v>
      </c>
      <c r="AD115" s="1"/>
      <c r="AE115" s="1"/>
      <c r="AF115" s="4">
        <v>1</v>
      </c>
      <c r="AG115" s="1"/>
      <c r="AH115" s="1"/>
      <c r="AI115" s="1"/>
      <c r="AJ115" s="1"/>
      <c r="AK115" s="1"/>
      <c r="AL115" s="1"/>
      <c r="AM115" s="1"/>
      <c r="AN115" s="1"/>
      <c r="AO115" s="1"/>
      <c r="AP115" s="1"/>
    </row>
    <row r="116" spans="1:42" ht="13.95" customHeight="1" x14ac:dyDescent="0.3">
      <c r="A116" s="2" t="s">
        <v>41</v>
      </c>
      <c r="B116" s="13" t="s">
        <v>334</v>
      </c>
      <c r="C116" s="2" t="s">
        <v>335</v>
      </c>
      <c r="D116" s="310" t="str">
        <f>IFERROR(HYPERLINK(INDEX(вендори!F:F,MATCH(C116,вендори!A:A,0)),INDEX(вендори!F:F,MATCH(C116,вендори!A:A,0))),"")</f>
        <v>ДАТА на дост.искат!</v>
      </c>
      <c r="E116" s="3" t="s">
        <v>789</v>
      </c>
      <c r="F116" s="3" t="s">
        <v>804</v>
      </c>
      <c r="G116" s="3" t="s">
        <v>805</v>
      </c>
      <c r="H116" s="1"/>
      <c r="I116" s="83" t="s">
        <v>789</v>
      </c>
      <c r="J116" s="38">
        <v>45967</v>
      </c>
      <c r="K116" s="3" t="s">
        <v>805</v>
      </c>
      <c r="L116" s="1"/>
      <c r="M116" s="86">
        <v>53.81</v>
      </c>
      <c r="N116" s="2">
        <v>40</v>
      </c>
      <c r="O116" s="2">
        <v>0</v>
      </c>
      <c r="P116" s="76">
        <v>-40</v>
      </c>
      <c r="Q116" s="97" t="s">
        <v>61</v>
      </c>
      <c r="R116" s="53">
        <v>-2152.4</v>
      </c>
      <c r="S116" s="27">
        <v>-4209.7284920000002</v>
      </c>
      <c r="T116" s="18">
        <v>45974</v>
      </c>
      <c r="U116" s="62" t="s">
        <v>62</v>
      </c>
      <c r="V116" s="6" t="s">
        <v>792</v>
      </c>
      <c r="W116" s="14">
        <v>45974</v>
      </c>
      <c r="X116" s="293"/>
      <c r="Y116" s="1"/>
      <c r="Z116" s="1"/>
      <c r="AA116" s="1"/>
      <c r="AB116" s="1"/>
      <c r="AC116" s="11" t="s">
        <v>793</v>
      </c>
      <c r="AD116" s="1"/>
      <c r="AE116" s="1"/>
      <c r="AF116" s="4">
        <v>1</v>
      </c>
      <c r="AG116" s="1"/>
      <c r="AH116" s="1"/>
      <c r="AI116" s="1"/>
      <c r="AJ116" s="1"/>
      <c r="AK116" s="1"/>
      <c r="AL116" s="1"/>
      <c r="AM116" s="1"/>
      <c r="AN116" s="1"/>
      <c r="AO116" s="1"/>
      <c r="AP116" s="1"/>
    </row>
    <row r="117" spans="1:42" ht="13.95" customHeight="1" x14ac:dyDescent="0.3">
      <c r="A117" s="2" t="s">
        <v>41</v>
      </c>
      <c r="B117" s="13" t="s">
        <v>334</v>
      </c>
      <c r="C117" s="2" t="s">
        <v>335</v>
      </c>
      <c r="D117" s="310" t="str">
        <f>IFERROR(HYPERLINK(INDEX(вендори!F:F,MATCH(C117,вендори!A:A,0)),INDEX(вендори!F:F,MATCH(C117,вендори!A:A,0))),"")</f>
        <v>ДАТА на дост.искат!</v>
      </c>
      <c r="E117" s="3" t="s">
        <v>789</v>
      </c>
      <c r="F117" s="3" t="s">
        <v>806</v>
      </c>
      <c r="G117" s="3" t="s">
        <v>807</v>
      </c>
      <c r="H117" s="1"/>
      <c r="I117" s="83" t="s">
        <v>789</v>
      </c>
      <c r="J117" s="38">
        <v>45967</v>
      </c>
      <c r="K117" s="3" t="s">
        <v>807</v>
      </c>
      <c r="L117" s="1"/>
      <c r="M117" s="86">
        <v>55.05</v>
      </c>
      <c r="N117" s="2">
        <v>140</v>
      </c>
      <c r="O117" s="2">
        <v>0</v>
      </c>
      <c r="P117" s="76">
        <v>-140</v>
      </c>
      <c r="Q117" s="97" t="s">
        <v>61</v>
      </c>
      <c r="R117" s="53">
        <v>-7707</v>
      </c>
      <c r="S117" s="27">
        <v>-15073.58181</v>
      </c>
      <c r="T117" s="18">
        <v>45974</v>
      </c>
      <c r="U117" s="62" t="s">
        <v>62</v>
      </c>
      <c r="V117" s="6" t="s">
        <v>792</v>
      </c>
      <c r="W117" s="14">
        <v>45974</v>
      </c>
      <c r="X117" s="293"/>
      <c r="Y117" s="1"/>
      <c r="Z117" s="1"/>
      <c r="AA117" s="1"/>
      <c r="AB117" s="1"/>
      <c r="AC117" s="11" t="s">
        <v>793</v>
      </c>
      <c r="AD117" s="1"/>
      <c r="AE117" s="1"/>
      <c r="AF117" s="4">
        <v>1</v>
      </c>
      <c r="AG117" s="1"/>
      <c r="AH117" s="1"/>
      <c r="AI117" s="1"/>
      <c r="AJ117" s="1"/>
      <c r="AK117" s="1"/>
      <c r="AL117" s="1"/>
      <c r="AM117" s="1"/>
      <c r="AN117" s="1"/>
      <c r="AO117" s="1"/>
      <c r="AP117" s="1"/>
    </row>
    <row r="118" spans="1:42" ht="13.95" customHeight="1" x14ac:dyDescent="0.3">
      <c r="A118" s="2" t="s">
        <v>41</v>
      </c>
      <c r="B118" s="13" t="s">
        <v>334</v>
      </c>
      <c r="C118" s="2" t="s">
        <v>335</v>
      </c>
      <c r="D118" s="310" t="str">
        <f>IFERROR(HYPERLINK(INDEX(вендори!F:F,MATCH(C118,вендори!A:A,0)),INDEX(вендори!F:F,MATCH(C118,вендори!A:A,0))),"")</f>
        <v>ДАТА на дост.искат!</v>
      </c>
      <c r="E118" s="3" t="s">
        <v>789</v>
      </c>
      <c r="F118" s="3" t="s">
        <v>808</v>
      </c>
      <c r="G118" s="3" t="s">
        <v>809</v>
      </c>
      <c r="H118" s="1"/>
      <c r="I118" s="83" t="s">
        <v>789</v>
      </c>
      <c r="J118" s="38">
        <v>45967</v>
      </c>
      <c r="K118" s="3" t="s">
        <v>809</v>
      </c>
      <c r="L118" s="1"/>
      <c r="M118" s="86">
        <v>57.61</v>
      </c>
      <c r="N118" s="2">
        <v>60</v>
      </c>
      <c r="O118" s="2">
        <v>0</v>
      </c>
      <c r="P118" s="76">
        <v>-60</v>
      </c>
      <c r="Q118" s="97" t="s">
        <v>61</v>
      </c>
      <c r="R118" s="53">
        <v>-3456.6</v>
      </c>
      <c r="S118" s="27">
        <v>-6760.5219779999998</v>
      </c>
      <c r="T118" s="18">
        <v>45974</v>
      </c>
      <c r="U118" s="62" t="s">
        <v>62</v>
      </c>
      <c r="V118" s="6" t="s">
        <v>792</v>
      </c>
      <c r="W118" s="14">
        <v>45974</v>
      </c>
      <c r="X118" s="293"/>
      <c r="Y118" s="1"/>
      <c r="Z118" s="1"/>
      <c r="AA118" s="1"/>
      <c r="AB118" s="1"/>
      <c r="AC118" s="11" t="s">
        <v>793</v>
      </c>
      <c r="AD118" s="1"/>
      <c r="AE118" s="1"/>
      <c r="AF118" s="4">
        <v>1</v>
      </c>
      <c r="AG118" s="1"/>
      <c r="AH118" s="1"/>
      <c r="AI118" s="1"/>
      <c r="AJ118" s="1"/>
      <c r="AK118" s="1"/>
      <c r="AL118" s="1"/>
      <c r="AM118" s="1"/>
      <c r="AN118" s="1"/>
      <c r="AO118" s="1"/>
      <c r="AP118" s="1"/>
    </row>
    <row r="119" spans="1:42" ht="13.95" customHeight="1" x14ac:dyDescent="0.3">
      <c r="A119" s="2" t="s">
        <v>41</v>
      </c>
      <c r="B119" s="13" t="s">
        <v>334</v>
      </c>
      <c r="C119" s="2" t="s">
        <v>335</v>
      </c>
      <c r="D119" s="310" t="str">
        <f>IFERROR(HYPERLINK(INDEX(вендори!F:F,MATCH(C119,вендори!A:A,0)),INDEX(вендори!F:F,MATCH(C119,вендори!A:A,0))),"")</f>
        <v>ДАТА на дост.искат!</v>
      </c>
      <c r="E119" s="3" t="s">
        <v>789</v>
      </c>
      <c r="F119" s="3" t="s">
        <v>810</v>
      </c>
      <c r="G119" s="3" t="s">
        <v>811</v>
      </c>
      <c r="H119" s="1"/>
      <c r="I119" s="83" t="s">
        <v>789</v>
      </c>
      <c r="J119" s="38">
        <v>45967</v>
      </c>
      <c r="K119" s="3" t="s">
        <v>811</v>
      </c>
      <c r="L119" s="1"/>
      <c r="M119" s="86">
        <v>65.78</v>
      </c>
      <c r="N119" s="2">
        <v>40</v>
      </c>
      <c r="O119" s="2">
        <v>0</v>
      </c>
      <c r="P119" s="76">
        <v>-40</v>
      </c>
      <c r="Q119" s="97" t="s">
        <v>61</v>
      </c>
      <c r="R119" s="53">
        <v>-2631.2</v>
      </c>
      <c r="S119" s="27">
        <v>-5146.1798959999996</v>
      </c>
      <c r="T119" s="18">
        <v>45974</v>
      </c>
      <c r="U119" s="62" t="s">
        <v>62</v>
      </c>
      <c r="V119" s="6" t="s">
        <v>792</v>
      </c>
      <c r="W119" s="14">
        <v>45974</v>
      </c>
      <c r="X119" s="293"/>
      <c r="Y119" s="1"/>
      <c r="Z119" s="1"/>
      <c r="AA119" s="1"/>
      <c r="AB119" s="1"/>
      <c r="AC119" s="11" t="s">
        <v>793</v>
      </c>
      <c r="AD119" s="1"/>
      <c r="AE119" s="1"/>
      <c r="AF119" s="4">
        <v>1</v>
      </c>
      <c r="AG119" s="1"/>
      <c r="AH119" s="1"/>
      <c r="AI119" s="1"/>
      <c r="AJ119" s="1"/>
      <c r="AK119" s="1"/>
      <c r="AL119" s="1"/>
      <c r="AM119" s="1"/>
      <c r="AN119" s="1"/>
      <c r="AO119" s="1"/>
      <c r="AP119" s="1"/>
    </row>
    <row r="120" spans="1:42" ht="13.95" customHeight="1" x14ac:dyDescent="0.3">
      <c r="A120" s="2" t="s">
        <v>41</v>
      </c>
      <c r="B120" s="13" t="s">
        <v>334</v>
      </c>
      <c r="C120" s="2" t="s">
        <v>335</v>
      </c>
      <c r="D120" s="310" t="str">
        <f>IFERROR(HYPERLINK(INDEX(вендори!F:F,MATCH(C120,вендори!A:A,0)),INDEX(вендори!F:F,MATCH(C120,вендори!A:A,0))),"")</f>
        <v>ДАТА на дост.искат!</v>
      </c>
      <c r="E120" s="3" t="s">
        <v>789</v>
      </c>
      <c r="F120" s="3" t="s">
        <v>812</v>
      </c>
      <c r="G120" s="3" t="s">
        <v>813</v>
      </c>
      <c r="H120" s="1"/>
      <c r="I120" s="83" t="s">
        <v>789</v>
      </c>
      <c r="J120" s="38">
        <v>45967</v>
      </c>
      <c r="K120" s="3" t="s">
        <v>813</v>
      </c>
      <c r="L120" s="1"/>
      <c r="M120" s="86">
        <v>65.34</v>
      </c>
      <c r="N120" s="2">
        <v>20</v>
      </c>
      <c r="O120" s="2">
        <v>0</v>
      </c>
      <c r="P120" s="76">
        <v>-20</v>
      </c>
      <c r="Q120" s="97" t="s">
        <v>61</v>
      </c>
      <c r="R120" s="53">
        <v>-1306.8000000000002</v>
      </c>
      <c r="S120" s="27">
        <v>-2555.8786440000003</v>
      </c>
      <c r="T120" s="18">
        <v>45974</v>
      </c>
      <c r="U120" s="62" t="s">
        <v>62</v>
      </c>
      <c r="V120" s="6" t="s">
        <v>792</v>
      </c>
      <c r="W120" s="14">
        <v>45974</v>
      </c>
      <c r="X120" s="293"/>
      <c r="Y120" s="1"/>
      <c r="Z120" s="1"/>
      <c r="AA120" s="1"/>
      <c r="AB120" s="1"/>
      <c r="AC120" s="11" t="s">
        <v>793</v>
      </c>
      <c r="AD120" s="1"/>
      <c r="AE120" s="1"/>
      <c r="AF120" s="4">
        <v>1</v>
      </c>
      <c r="AG120" s="1"/>
      <c r="AH120" s="1"/>
      <c r="AI120" s="1"/>
      <c r="AJ120" s="1"/>
      <c r="AK120" s="1"/>
      <c r="AL120" s="1"/>
      <c r="AM120" s="1"/>
      <c r="AN120" s="1"/>
      <c r="AO120" s="1"/>
      <c r="AP120" s="1"/>
    </row>
    <row r="121" spans="1:42" ht="13.95" customHeight="1" x14ac:dyDescent="0.3">
      <c r="A121" s="31" t="s">
        <v>41</v>
      </c>
      <c r="B121" s="32" t="s">
        <v>814</v>
      </c>
      <c r="C121" s="31" t="s">
        <v>815</v>
      </c>
      <c r="D121" s="310">
        <f>IFERROR(HYPERLINK(INDEX(вендори!F:F,MATCH(C121,вендори!A:A,0)),INDEX(вендори!F:F,MATCH(C121,вендори!A:A,0))),"")</f>
        <v>0</v>
      </c>
      <c r="E121" s="33" t="s">
        <v>816</v>
      </c>
      <c r="F121" s="33" t="s">
        <v>817</v>
      </c>
      <c r="G121" s="33" t="s">
        <v>818</v>
      </c>
      <c r="H121" s="33" t="s">
        <v>819</v>
      </c>
      <c r="I121" s="85" t="s">
        <v>816</v>
      </c>
      <c r="J121" s="41">
        <v>45938</v>
      </c>
      <c r="K121" s="33" t="s">
        <v>820</v>
      </c>
      <c r="L121" s="33" t="s">
        <v>820</v>
      </c>
      <c r="M121" s="93">
        <v>13.08</v>
      </c>
      <c r="N121" s="31">
        <v>25</v>
      </c>
      <c r="O121" s="31">
        <v>27</v>
      </c>
      <c r="P121" s="81">
        <v>2</v>
      </c>
      <c r="Q121" s="101" t="s">
        <v>51</v>
      </c>
      <c r="R121" s="57">
        <v>26.16</v>
      </c>
      <c r="S121" s="50">
        <v>51.164512799999997</v>
      </c>
      <c r="T121" s="34">
        <v>45978</v>
      </c>
      <c r="U121" s="61" t="s">
        <v>115</v>
      </c>
      <c r="V121" s="232" t="s">
        <v>49</v>
      </c>
      <c r="W121" s="34" t="s">
        <v>49</v>
      </c>
      <c r="X121" s="231" t="s">
        <v>49</v>
      </c>
      <c r="Y121" s="31" t="s">
        <v>49</v>
      </c>
      <c r="Z121" s="31" t="s">
        <v>49</v>
      </c>
      <c r="AA121" s="229" t="s">
        <v>49</v>
      </c>
      <c r="AB121" s="230" t="s">
        <v>49</v>
      </c>
      <c r="AC121" s="24" t="s">
        <v>49</v>
      </c>
      <c r="AD121" s="231" t="s">
        <v>49</v>
      </c>
      <c r="AE121" s="34">
        <v>45950</v>
      </c>
      <c r="AF121" s="31">
        <v>21</v>
      </c>
      <c r="AG121" s="31" t="s">
        <v>821</v>
      </c>
      <c r="AH121" s="31" t="s">
        <v>136</v>
      </c>
      <c r="AI121" s="31" t="s">
        <v>822</v>
      </c>
      <c r="AJ121" s="31"/>
      <c r="AK121" s="31"/>
      <c r="AL121" s="35"/>
      <c r="AM121" s="31"/>
      <c r="AN121" s="77">
        <v>46002</v>
      </c>
      <c r="AO121" s="31">
        <v>16579</v>
      </c>
      <c r="AP121" s="31">
        <v>6762</v>
      </c>
    </row>
    <row r="122" spans="1:42" ht="13.95" customHeight="1" x14ac:dyDescent="0.3">
      <c r="A122" s="2" t="s">
        <v>41</v>
      </c>
      <c r="B122" s="13" t="s">
        <v>814</v>
      </c>
      <c r="C122" s="2" t="s">
        <v>815</v>
      </c>
      <c r="D122" s="310">
        <f>IFERROR(HYPERLINK(INDEX(вендори!F:F,MATCH(C122,вендори!A:A,0)),INDEX(вендори!F:F,MATCH(C122,вендори!A:A,0))),"")</f>
        <v>0</v>
      </c>
      <c r="E122" s="3" t="s">
        <v>823</v>
      </c>
      <c r="F122" s="3" t="s">
        <v>824</v>
      </c>
      <c r="G122" s="3" t="s">
        <v>825</v>
      </c>
      <c r="H122" s="3" t="s">
        <v>819</v>
      </c>
      <c r="I122" s="83" t="s">
        <v>823</v>
      </c>
      <c r="J122" s="38">
        <v>45945</v>
      </c>
      <c r="K122" s="3" t="s">
        <v>826</v>
      </c>
      <c r="L122" s="3" t="s">
        <v>49</v>
      </c>
      <c r="M122" s="86" t="s">
        <v>827</v>
      </c>
      <c r="N122" s="2">
        <v>0</v>
      </c>
      <c r="O122" s="2">
        <v>2</v>
      </c>
      <c r="P122" s="76">
        <v>2</v>
      </c>
      <c r="Q122" s="97" t="s">
        <v>51</v>
      </c>
      <c r="R122" s="53">
        <v>46.5</v>
      </c>
      <c r="S122" s="27">
        <v>90.946095</v>
      </c>
      <c r="T122" s="18">
        <v>45978</v>
      </c>
      <c r="U122" s="62" t="s">
        <v>173</v>
      </c>
      <c r="V122" s="6" t="s">
        <v>49</v>
      </c>
      <c r="W122" s="14" t="s">
        <v>49</v>
      </c>
      <c r="X122" s="323" t="s">
        <v>49</v>
      </c>
      <c r="Y122" s="2" t="s">
        <v>49</v>
      </c>
      <c r="Z122" s="2" t="s">
        <v>49</v>
      </c>
      <c r="AA122" s="25" t="s">
        <v>49</v>
      </c>
      <c r="AB122" s="44" t="s">
        <v>49</v>
      </c>
      <c r="AC122" s="11" t="s">
        <v>828</v>
      </c>
      <c r="AD122" s="26" t="s">
        <v>49</v>
      </c>
      <c r="AE122" s="14">
        <v>45950</v>
      </c>
      <c r="AF122" s="4">
        <v>21</v>
      </c>
      <c r="AG122" s="2" t="s">
        <v>49</v>
      </c>
      <c r="AH122" s="2" t="s">
        <v>49</v>
      </c>
      <c r="AI122" s="2" t="s">
        <v>829</v>
      </c>
      <c r="AJ122" s="1"/>
      <c r="AK122" s="1"/>
      <c r="AL122" s="1"/>
      <c r="AM122" s="1"/>
      <c r="AN122" s="88">
        <v>46002</v>
      </c>
      <c r="AO122" s="2">
        <v>16606</v>
      </c>
      <c r="AP122" s="2">
        <v>6762</v>
      </c>
    </row>
    <row r="123" spans="1:42" ht="13.95" customHeight="1" x14ac:dyDescent="0.3">
      <c r="A123" s="31" t="s">
        <v>41</v>
      </c>
      <c r="B123" s="32" t="s">
        <v>814</v>
      </c>
      <c r="C123" s="31" t="s">
        <v>815</v>
      </c>
      <c r="D123" s="310">
        <f>IFERROR(HYPERLINK(INDEX(вендори!F:F,MATCH(C123,вендори!A:A,0)),INDEX(вендори!F:F,MATCH(C123,вендори!A:A,0))),"")</f>
        <v>0</v>
      </c>
      <c r="E123" s="33" t="s">
        <v>823</v>
      </c>
      <c r="F123" s="33" t="s">
        <v>830</v>
      </c>
      <c r="G123" s="33" t="s">
        <v>831</v>
      </c>
      <c r="H123" s="33" t="s">
        <v>819</v>
      </c>
      <c r="I123" s="85" t="s">
        <v>823</v>
      </c>
      <c r="J123" s="41">
        <v>45945</v>
      </c>
      <c r="K123" s="33" t="s">
        <v>832</v>
      </c>
      <c r="L123" s="33" t="s">
        <v>832</v>
      </c>
      <c r="M123" s="93">
        <v>29.03</v>
      </c>
      <c r="N123" s="31">
        <v>4</v>
      </c>
      <c r="O123" s="31">
        <v>2</v>
      </c>
      <c r="P123" s="81">
        <v>-2</v>
      </c>
      <c r="Q123" s="101" t="s">
        <v>61</v>
      </c>
      <c r="R123" s="57">
        <v>-58.06</v>
      </c>
      <c r="S123" s="50">
        <v>-113.5554898</v>
      </c>
      <c r="T123" s="34">
        <v>45978</v>
      </c>
      <c r="U123" s="61" t="s">
        <v>52</v>
      </c>
      <c r="V123" s="232" t="s">
        <v>49</v>
      </c>
      <c r="W123" s="34" t="s">
        <v>49</v>
      </c>
      <c r="X123" s="231" t="s">
        <v>49</v>
      </c>
      <c r="Y123" s="31" t="s">
        <v>49</v>
      </c>
      <c r="Z123" s="31" t="s">
        <v>49</v>
      </c>
      <c r="AA123" s="42" t="s">
        <v>49</v>
      </c>
      <c r="AB123" s="43" t="s">
        <v>49</v>
      </c>
      <c r="AC123" s="24" t="s">
        <v>49</v>
      </c>
      <c r="AD123" s="47" t="s">
        <v>49</v>
      </c>
      <c r="AE123" s="34">
        <v>45950</v>
      </c>
      <c r="AF123" s="31">
        <v>21</v>
      </c>
      <c r="AG123" s="31" t="s">
        <v>833</v>
      </c>
      <c r="AH123" s="31" t="s">
        <v>166</v>
      </c>
      <c r="AI123" s="31" t="s">
        <v>834</v>
      </c>
      <c r="AJ123" s="31"/>
      <c r="AK123" s="31"/>
      <c r="AL123" s="35"/>
      <c r="AM123" s="31"/>
      <c r="AN123" s="77">
        <v>46002</v>
      </c>
      <c r="AO123" s="31">
        <v>16599</v>
      </c>
      <c r="AP123" s="31">
        <v>6762</v>
      </c>
    </row>
    <row r="124" spans="1:42" ht="13.95" customHeight="1" x14ac:dyDescent="0.3">
      <c r="A124" s="31" t="s">
        <v>41</v>
      </c>
      <c r="B124" s="32" t="s">
        <v>814</v>
      </c>
      <c r="C124" s="31" t="s">
        <v>815</v>
      </c>
      <c r="D124" s="310">
        <f>IFERROR(HYPERLINK(INDEX(вендори!F:F,MATCH(C124,вендори!A:A,0)),INDEX(вендори!F:F,MATCH(C124,вендори!A:A,0))),"")</f>
        <v>0</v>
      </c>
      <c r="E124" s="33" t="s">
        <v>823</v>
      </c>
      <c r="F124" s="33" t="s">
        <v>835</v>
      </c>
      <c r="G124" s="33" t="s">
        <v>836</v>
      </c>
      <c r="H124" s="33" t="s">
        <v>819</v>
      </c>
      <c r="I124" s="85" t="s">
        <v>823</v>
      </c>
      <c r="J124" s="41">
        <v>45945</v>
      </c>
      <c r="K124" s="33" t="s">
        <v>837</v>
      </c>
      <c r="L124" s="33" t="s">
        <v>837</v>
      </c>
      <c r="M124" s="93">
        <v>24.33</v>
      </c>
      <c r="N124" s="31">
        <v>10</v>
      </c>
      <c r="O124" s="31">
        <v>7</v>
      </c>
      <c r="P124" s="81">
        <v>-3</v>
      </c>
      <c r="Q124" s="101" t="s">
        <v>61</v>
      </c>
      <c r="R124" s="57">
        <v>-72.989999999999995</v>
      </c>
      <c r="S124" s="50">
        <v>-142.75603169999999</v>
      </c>
      <c r="T124" s="34">
        <v>45978</v>
      </c>
      <c r="U124" s="61" t="s">
        <v>52</v>
      </c>
      <c r="V124" s="232" t="s">
        <v>49</v>
      </c>
      <c r="W124" s="34" t="s">
        <v>49</v>
      </c>
      <c r="X124" s="231" t="s">
        <v>49</v>
      </c>
      <c r="Y124" s="31" t="s">
        <v>49</v>
      </c>
      <c r="Z124" s="31" t="s">
        <v>49</v>
      </c>
      <c r="AA124" s="42" t="s">
        <v>49</v>
      </c>
      <c r="AB124" s="43" t="s">
        <v>49</v>
      </c>
      <c r="AC124" s="24" t="s">
        <v>49</v>
      </c>
      <c r="AD124" s="47" t="s">
        <v>49</v>
      </c>
      <c r="AE124" s="34">
        <v>45950</v>
      </c>
      <c r="AF124" s="31">
        <v>21</v>
      </c>
      <c r="AG124" s="31" t="s">
        <v>833</v>
      </c>
      <c r="AH124" s="31" t="s">
        <v>166</v>
      </c>
      <c r="AI124" s="31" t="s">
        <v>838</v>
      </c>
      <c r="AJ124" s="31"/>
      <c r="AK124" s="31"/>
      <c r="AL124" s="35"/>
      <c r="AM124" s="31"/>
      <c r="AN124" s="77">
        <v>46002</v>
      </c>
      <c r="AO124" s="31">
        <v>16596</v>
      </c>
      <c r="AP124" s="31">
        <v>6762</v>
      </c>
    </row>
    <row r="125" spans="1:42" ht="13.95" customHeight="1" x14ac:dyDescent="0.3">
      <c r="A125" s="31" t="s">
        <v>41</v>
      </c>
      <c r="B125" s="32" t="s">
        <v>814</v>
      </c>
      <c r="C125" s="31" t="s">
        <v>815</v>
      </c>
      <c r="D125" s="310">
        <f>IFERROR(HYPERLINK(INDEX(вендори!F:F,MATCH(C125,вендори!A:A,0)),INDEX(вендори!F:F,MATCH(C125,вендори!A:A,0))),"")</f>
        <v>0</v>
      </c>
      <c r="E125" s="33" t="s">
        <v>823</v>
      </c>
      <c r="F125" s="33" t="s">
        <v>839</v>
      </c>
      <c r="G125" s="33" t="s">
        <v>840</v>
      </c>
      <c r="H125" s="33" t="s">
        <v>819</v>
      </c>
      <c r="I125" s="85" t="s">
        <v>823</v>
      </c>
      <c r="J125" s="41">
        <v>45945</v>
      </c>
      <c r="K125" s="33" t="s">
        <v>841</v>
      </c>
      <c r="L125" s="33" t="s">
        <v>841</v>
      </c>
      <c r="M125" s="93">
        <v>30.39</v>
      </c>
      <c r="N125" s="31">
        <v>8</v>
      </c>
      <c r="O125" s="31">
        <v>7</v>
      </c>
      <c r="P125" s="81">
        <v>-1</v>
      </c>
      <c r="Q125" s="101" t="s">
        <v>61</v>
      </c>
      <c r="R125" s="57">
        <v>-30.39</v>
      </c>
      <c r="S125" s="50">
        <v>-59.437673699999998</v>
      </c>
      <c r="T125" s="34">
        <v>45978</v>
      </c>
      <c r="U125" s="61" t="s">
        <v>52</v>
      </c>
      <c r="V125" s="232" t="s">
        <v>49</v>
      </c>
      <c r="W125" s="34" t="s">
        <v>49</v>
      </c>
      <c r="X125" s="231" t="s">
        <v>49</v>
      </c>
      <c r="Y125" s="31" t="s">
        <v>49</v>
      </c>
      <c r="Z125" s="31" t="s">
        <v>49</v>
      </c>
      <c r="AA125" s="42" t="s">
        <v>49</v>
      </c>
      <c r="AB125" s="43" t="s">
        <v>49</v>
      </c>
      <c r="AC125" s="24" t="s">
        <v>49</v>
      </c>
      <c r="AD125" s="47" t="s">
        <v>49</v>
      </c>
      <c r="AE125" s="34">
        <v>45950</v>
      </c>
      <c r="AF125" s="31">
        <v>21</v>
      </c>
      <c r="AG125" s="31" t="s">
        <v>833</v>
      </c>
      <c r="AH125" s="31" t="s">
        <v>166</v>
      </c>
      <c r="AI125" s="31" t="s">
        <v>842</v>
      </c>
      <c r="AJ125" s="31"/>
      <c r="AK125" s="31"/>
      <c r="AL125" s="35"/>
      <c r="AM125" s="31"/>
      <c r="AN125" s="77">
        <v>46002</v>
      </c>
      <c r="AO125" s="31">
        <v>16598</v>
      </c>
      <c r="AP125" s="31">
        <v>6762</v>
      </c>
    </row>
    <row r="126" spans="1:42" ht="13.95" customHeight="1" x14ac:dyDescent="0.3">
      <c r="A126" s="31" t="s">
        <v>41</v>
      </c>
      <c r="B126" s="32" t="s">
        <v>814</v>
      </c>
      <c r="C126" s="31" t="s">
        <v>815</v>
      </c>
      <c r="D126" s="310">
        <f>IFERROR(HYPERLINK(INDEX(вендори!F:F,MATCH(C126,вендори!A:A,0)),INDEX(вендори!F:F,MATCH(C126,вендори!A:A,0))),"")</f>
        <v>0</v>
      </c>
      <c r="E126" s="33" t="s">
        <v>823</v>
      </c>
      <c r="F126" s="33" t="s">
        <v>843</v>
      </c>
      <c r="G126" s="33" t="s">
        <v>844</v>
      </c>
      <c r="H126" s="33" t="s">
        <v>819</v>
      </c>
      <c r="I126" s="85" t="s">
        <v>823</v>
      </c>
      <c r="J126" s="41">
        <v>45945</v>
      </c>
      <c r="K126" s="33" t="s">
        <v>845</v>
      </c>
      <c r="L126" s="33" t="s">
        <v>845</v>
      </c>
      <c r="M126" s="93">
        <v>30.71</v>
      </c>
      <c r="N126" s="31">
        <v>6</v>
      </c>
      <c r="O126" s="31">
        <v>4</v>
      </c>
      <c r="P126" s="81">
        <v>-2</v>
      </c>
      <c r="Q126" s="101" t="s">
        <v>61</v>
      </c>
      <c r="R126" s="57">
        <v>-61.42</v>
      </c>
      <c r="S126" s="50">
        <v>-120.1270786</v>
      </c>
      <c r="T126" s="34">
        <v>45978</v>
      </c>
      <c r="U126" s="61" t="s">
        <v>52</v>
      </c>
      <c r="V126" s="232" t="s">
        <v>49</v>
      </c>
      <c r="W126" s="34" t="s">
        <v>49</v>
      </c>
      <c r="X126" s="231" t="s">
        <v>49</v>
      </c>
      <c r="Y126" s="31" t="s">
        <v>49</v>
      </c>
      <c r="Z126" s="31" t="s">
        <v>49</v>
      </c>
      <c r="AA126" s="42" t="s">
        <v>49</v>
      </c>
      <c r="AB126" s="43" t="s">
        <v>49</v>
      </c>
      <c r="AC126" s="24" t="s">
        <v>49</v>
      </c>
      <c r="AD126" s="47" t="s">
        <v>49</v>
      </c>
      <c r="AE126" s="34">
        <v>45950</v>
      </c>
      <c r="AF126" s="31">
        <v>21</v>
      </c>
      <c r="AG126" s="31" t="s">
        <v>833</v>
      </c>
      <c r="AH126" s="31" t="s">
        <v>166</v>
      </c>
      <c r="AI126" s="31" t="s">
        <v>846</v>
      </c>
      <c r="AJ126" s="31"/>
      <c r="AK126" s="31"/>
      <c r="AL126" s="35"/>
      <c r="AM126" s="31"/>
      <c r="AN126" s="77">
        <v>46002</v>
      </c>
      <c r="AO126" s="31">
        <v>16600</v>
      </c>
      <c r="AP126" s="31">
        <v>6762</v>
      </c>
    </row>
    <row r="127" spans="1:42" ht="13.95" customHeight="1" x14ac:dyDescent="0.3">
      <c r="A127" s="31" t="s">
        <v>41</v>
      </c>
      <c r="B127" s="32" t="s">
        <v>814</v>
      </c>
      <c r="C127" s="31" t="s">
        <v>815</v>
      </c>
      <c r="D127" s="310">
        <f>IFERROR(HYPERLINK(INDEX(вендори!F:F,MATCH(C127,вендори!A:A,0)),INDEX(вендори!F:F,MATCH(C127,вендори!A:A,0))),"")</f>
        <v>0</v>
      </c>
      <c r="E127" s="33" t="s">
        <v>823</v>
      </c>
      <c r="F127" s="33" t="s">
        <v>847</v>
      </c>
      <c r="G127" s="33" t="s">
        <v>848</v>
      </c>
      <c r="H127" s="33" t="s">
        <v>819</v>
      </c>
      <c r="I127" s="85" t="s">
        <v>823</v>
      </c>
      <c r="J127" s="41">
        <v>45945</v>
      </c>
      <c r="K127" s="33" t="s">
        <v>849</v>
      </c>
      <c r="L127" s="33" t="s">
        <v>849</v>
      </c>
      <c r="M127" s="93">
        <v>44.61</v>
      </c>
      <c r="N127" s="31">
        <v>2</v>
      </c>
      <c r="O127" s="31">
        <v>1</v>
      </c>
      <c r="P127" s="81">
        <v>-1</v>
      </c>
      <c r="Q127" s="101" t="s">
        <v>61</v>
      </c>
      <c r="R127" s="57">
        <v>-44.61</v>
      </c>
      <c r="S127" s="50">
        <v>-87.249576300000001</v>
      </c>
      <c r="T127" s="34">
        <v>45978</v>
      </c>
      <c r="U127" s="61" t="s">
        <v>52</v>
      </c>
      <c r="V127" s="232" t="s">
        <v>49</v>
      </c>
      <c r="W127" s="34" t="s">
        <v>49</v>
      </c>
      <c r="X127" s="231" t="s">
        <v>49</v>
      </c>
      <c r="Y127" s="31" t="s">
        <v>49</v>
      </c>
      <c r="Z127" s="31" t="s">
        <v>49</v>
      </c>
      <c r="AA127" s="42" t="s">
        <v>49</v>
      </c>
      <c r="AB127" s="43" t="s">
        <v>49</v>
      </c>
      <c r="AC127" s="24" t="s">
        <v>49</v>
      </c>
      <c r="AD127" s="47" t="s">
        <v>49</v>
      </c>
      <c r="AE127" s="34">
        <v>45950</v>
      </c>
      <c r="AF127" s="31">
        <v>21</v>
      </c>
      <c r="AG127" s="31" t="s">
        <v>833</v>
      </c>
      <c r="AH127" s="31" t="s">
        <v>166</v>
      </c>
      <c r="AI127" s="31" t="s">
        <v>850</v>
      </c>
      <c r="AJ127" s="31"/>
      <c r="AK127" s="31"/>
      <c r="AL127" s="35"/>
      <c r="AM127" s="31"/>
      <c r="AN127" s="77">
        <v>46002</v>
      </c>
      <c r="AO127" s="31">
        <v>16597</v>
      </c>
      <c r="AP127" s="31">
        <v>6762</v>
      </c>
    </row>
    <row r="128" spans="1:42" ht="13.95" customHeight="1" x14ac:dyDescent="0.3">
      <c r="A128" s="2" t="s">
        <v>41</v>
      </c>
      <c r="B128" s="13" t="s">
        <v>814</v>
      </c>
      <c r="C128" s="2" t="s">
        <v>815</v>
      </c>
      <c r="D128" s="310">
        <f>IFERROR(HYPERLINK(INDEX(вендори!F:F,MATCH(C128,вендори!A:A,0)),INDEX(вендори!F:F,MATCH(C128,вендори!A:A,0))),"")</f>
        <v>0</v>
      </c>
      <c r="E128" s="3" t="s">
        <v>851</v>
      </c>
      <c r="F128" s="3" t="s">
        <v>852</v>
      </c>
      <c r="G128" s="3" t="s">
        <v>853</v>
      </c>
      <c r="H128" s="3" t="s">
        <v>819</v>
      </c>
      <c r="I128" s="83" t="s">
        <v>851</v>
      </c>
      <c r="J128" s="38">
        <v>45945</v>
      </c>
      <c r="K128" s="3" t="s">
        <v>854</v>
      </c>
      <c r="L128" s="3" t="s">
        <v>854</v>
      </c>
      <c r="M128" s="86">
        <v>34.380000000000003</v>
      </c>
      <c r="N128" s="2">
        <v>1</v>
      </c>
      <c r="O128" s="2">
        <v>2</v>
      </c>
      <c r="P128" s="76">
        <v>1</v>
      </c>
      <c r="Q128" s="97" t="s">
        <v>51</v>
      </c>
      <c r="R128" s="53">
        <v>34.380000000000003</v>
      </c>
      <c r="S128" s="27">
        <v>67.2414354</v>
      </c>
      <c r="T128" s="18">
        <v>45978</v>
      </c>
      <c r="U128" s="62" t="s">
        <v>121</v>
      </c>
      <c r="V128" s="6" t="s">
        <v>855</v>
      </c>
      <c r="W128" s="14">
        <v>46003</v>
      </c>
      <c r="X128" s="323" t="s">
        <v>856</v>
      </c>
      <c r="Y128" s="2" t="s">
        <v>49</v>
      </c>
      <c r="Z128" s="2" t="s">
        <v>49</v>
      </c>
      <c r="AA128" s="25" t="s">
        <v>49</v>
      </c>
      <c r="AB128" s="44" t="s">
        <v>49</v>
      </c>
      <c r="AC128" s="11" t="s">
        <v>49</v>
      </c>
      <c r="AD128" s="26" t="s">
        <v>49</v>
      </c>
      <c r="AE128" s="14">
        <v>45950</v>
      </c>
      <c r="AF128" s="4">
        <v>21</v>
      </c>
      <c r="AG128" s="2" t="s">
        <v>833</v>
      </c>
      <c r="AH128" s="2" t="s">
        <v>166</v>
      </c>
      <c r="AI128" s="2" t="s">
        <v>857</v>
      </c>
      <c r="AJ128" s="1"/>
      <c r="AK128" s="1"/>
      <c r="AL128" s="1"/>
      <c r="AM128" s="1"/>
      <c r="AN128" s="88">
        <v>46002</v>
      </c>
      <c r="AO128" s="2">
        <v>16605</v>
      </c>
      <c r="AP128" s="2">
        <v>6762</v>
      </c>
    </row>
    <row r="129" spans="1:42" ht="13.95" customHeight="1" x14ac:dyDescent="0.3">
      <c r="A129" s="2" t="s">
        <v>41</v>
      </c>
      <c r="B129" s="13" t="s">
        <v>814</v>
      </c>
      <c r="C129" s="2" t="s">
        <v>815</v>
      </c>
      <c r="D129" s="310">
        <f>IFERROR(HYPERLINK(INDEX(вендори!F:F,MATCH(C129,вендори!A:A,0)),INDEX(вендори!F:F,MATCH(C129,вендори!A:A,0))),"")</f>
        <v>0</v>
      </c>
      <c r="E129" s="3" t="s">
        <v>851</v>
      </c>
      <c r="F129" s="3" t="s">
        <v>858</v>
      </c>
      <c r="G129" s="3" t="s">
        <v>859</v>
      </c>
      <c r="H129" s="3" t="s">
        <v>819</v>
      </c>
      <c r="I129" s="83" t="s">
        <v>851</v>
      </c>
      <c r="J129" s="38">
        <v>45945</v>
      </c>
      <c r="K129" s="3" t="s">
        <v>860</v>
      </c>
      <c r="L129" s="3" t="s">
        <v>860</v>
      </c>
      <c r="M129" s="86">
        <v>22.73</v>
      </c>
      <c r="N129" s="2">
        <v>2</v>
      </c>
      <c r="O129" s="2">
        <v>0</v>
      </c>
      <c r="P129" s="76">
        <v>-2</v>
      </c>
      <c r="Q129" s="97" t="s">
        <v>61</v>
      </c>
      <c r="R129" s="53">
        <v>-45.46</v>
      </c>
      <c r="S129" s="27">
        <v>-88.912031799999994</v>
      </c>
      <c r="T129" s="18">
        <v>45978</v>
      </c>
      <c r="U129" s="62" t="s">
        <v>173</v>
      </c>
      <c r="V129" s="6" t="s">
        <v>49</v>
      </c>
      <c r="W129" s="14" t="s">
        <v>49</v>
      </c>
      <c r="X129" s="323" t="s">
        <v>49</v>
      </c>
      <c r="Y129" s="2" t="s">
        <v>49</v>
      </c>
      <c r="Z129" s="2" t="s">
        <v>49</v>
      </c>
      <c r="AA129" s="25" t="s">
        <v>49</v>
      </c>
      <c r="AB129" s="44" t="s">
        <v>49</v>
      </c>
      <c r="AC129" s="11" t="s">
        <v>861</v>
      </c>
      <c r="AD129" s="26" t="s">
        <v>49</v>
      </c>
      <c r="AE129" s="14">
        <v>45950</v>
      </c>
      <c r="AF129" s="4">
        <v>21</v>
      </c>
      <c r="AG129" s="2" t="s">
        <v>833</v>
      </c>
      <c r="AH129" s="2" t="s">
        <v>166</v>
      </c>
      <c r="AI129" s="2" t="s">
        <v>862</v>
      </c>
      <c r="AJ129" s="1"/>
      <c r="AK129" s="1"/>
      <c r="AL129" s="1"/>
      <c r="AM129" s="1"/>
      <c r="AN129" s="88">
        <v>46002</v>
      </c>
      <c r="AO129" s="2">
        <v>16601</v>
      </c>
      <c r="AP129" s="2">
        <v>6762</v>
      </c>
    </row>
    <row r="130" spans="1:42" ht="13.95" customHeight="1" x14ac:dyDescent="0.3">
      <c r="A130" s="31" t="s">
        <v>41</v>
      </c>
      <c r="B130" s="32" t="s">
        <v>814</v>
      </c>
      <c r="C130" s="31" t="s">
        <v>815</v>
      </c>
      <c r="D130" s="310">
        <f>IFERROR(HYPERLINK(INDEX(вендори!F:F,MATCH(C130,вендори!A:A,0)),INDEX(вендори!F:F,MATCH(C130,вендори!A:A,0))),"")</f>
        <v>0</v>
      </c>
      <c r="E130" s="33" t="s">
        <v>851</v>
      </c>
      <c r="F130" s="33" t="s">
        <v>863</v>
      </c>
      <c r="G130" s="33" t="s">
        <v>864</v>
      </c>
      <c r="H130" s="33" t="s">
        <v>819</v>
      </c>
      <c r="I130" s="85" t="s">
        <v>851</v>
      </c>
      <c r="J130" s="41">
        <v>45945</v>
      </c>
      <c r="K130" s="33" t="s">
        <v>865</v>
      </c>
      <c r="L130" s="33" t="s">
        <v>865</v>
      </c>
      <c r="M130" s="93">
        <v>34.380000000000003</v>
      </c>
      <c r="N130" s="31">
        <v>4</v>
      </c>
      <c r="O130" s="31">
        <v>2</v>
      </c>
      <c r="P130" s="81">
        <v>-2</v>
      </c>
      <c r="Q130" s="101" t="s">
        <v>61</v>
      </c>
      <c r="R130" s="57">
        <v>-68.760000000000005</v>
      </c>
      <c r="S130" s="50">
        <v>-134.4828708</v>
      </c>
      <c r="T130" s="34">
        <v>45978</v>
      </c>
      <c r="U130" s="61" t="s">
        <v>52</v>
      </c>
      <c r="V130" s="232" t="s">
        <v>49</v>
      </c>
      <c r="W130" s="34" t="s">
        <v>49</v>
      </c>
      <c r="X130" s="231" t="s">
        <v>49</v>
      </c>
      <c r="Y130" s="31" t="s">
        <v>49</v>
      </c>
      <c r="Z130" s="31" t="s">
        <v>49</v>
      </c>
      <c r="AA130" s="42" t="s">
        <v>49</v>
      </c>
      <c r="AB130" s="43" t="s">
        <v>49</v>
      </c>
      <c r="AC130" s="24" t="s">
        <v>49</v>
      </c>
      <c r="AD130" s="47" t="s">
        <v>49</v>
      </c>
      <c r="AE130" s="34">
        <v>45950</v>
      </c>
      <c r="AF130" s="31">
        <v>21</v>
      </c>
      <c r="AG130" s="31" t="s">
        <v>833</v>
      </c>
      <c r="AH130" s="31" t="s">
        <v>166</v>
      </c>
      <c r="AI130" s="31" t="s">
        <v>866</v>
      </c>
      <c r="AJ130" s="31"/>
      <c r="AK130" s="31"/>
      <c r="AL130" s="35"/>
      <c r="AM130" s="31"/>
      <c r="AN130" s="77">
        <v>46002</v>
      </c>
      <c r="AO130" s="31">
        <v>16603</v>
      </c>
      <c r="AP130" s="31">
        <v>6762</v>
      </c>
    </row>
    <row r="131" spans="1:42" ht="13.95" customHeight="1" x14ac:dyDescent="0.3">
      <c r="A131" s="31" t="s">
        <v>41</v>
      </c>
      <c r="B131" s="32" t="s">
        <v>814</v>
      </c>
      <c r="C131" s="31" t="s">
        <v>815</v>
      </c>
      <c r="D131" s="310">
        <f>IFERROR(HYPERLINK(INDEX(вендори!F:F,MATCH(C131,вендори!A:A,0)),INDEX(вендори!F:F,MATCH(C131,вендори!A:A,0))),"")</f>
        <v>0</v>
      </c>
      <c r="E131" s="33" t="s">
        <v>851</v>
      </c>
      <c r="F131" s="33" t="s">
        <v>867</v>
      </c>
      <c r="G131" s="33" t="s">
        <v>868</v>
      </c>
      <c r="H131" s="127" t="s">
        <v>819</v>
      </c>
      <c r="I131" s="85" t="s">
        <v>851</v>
      </c>
      <c r="J131" s="41">
        <v>45945</v>
      </c>
      <c r="K131" s="33" t="s">
        <v>869</v>
      </c>
      <c r="L131" s="33" t="s">
        <v>869</v>
      </c>
      <c r="M131" s="93">
        <v>27.83</v>
      </c>
      <c r="N131" s="31">
        <v>4</v>
      </c>
      <c r="O131" s="31">
        <v>2</v>
      </c>
      <c r="P131" s="81">
        <v>-2</v>
      </c>
      <c r="Q131" s="101" t="s">
        <v>61</v>
      </c>
      <c r="R131" s="57">
        <v>-55.66</v>
      </c>
      <c r="S131" s="50">
        <v>-108.8614978</v>
      </c>
      <c r="T131" s="34">
        <v>45978</v>
      </c>
      <c r="U131" s="61" t="s">
        <v>52</v>
      </c>
      <c r="V131" s="232" t="s">
        <v>49</v>
      </c>
      <c r="W131" s="34" t="s">
        <v>49</v>
      </c>
      <c r="X131" s="231" t="s">
        <v>49</v>
      </c>
      <c r="Y131" s="31" t="s">
        <v>49</v>
      </c>
      <c r="Z131" s="31" t="s">
        <v>49</v>
      </c>
      <c r="AA131" s="42" t="s">
        <v>49</v>
      </c>
      <c r="AB131" s="43" t="s">
        <v>49</v>
      </c>
      <c r="AC131" s="24" t="s">
        <v>49</v>
      </c>
      <c r="AD131" s="47" t="s">
        <v>49</v>
      </c>
      <c r="AE131" s="34">
        <v>45950</v>
      </c>
      <c r="AF131" s="31">
        <v>21</v>
      </c>
      <c r="AG131" s="31" t="s">
        <v>833</v>
      </c>
      <c r="AH131" s="31" t="s">
        <v>870</v>
      </c>
      <c r="AI131" s="31" t="s">
        <v>871</v>
      </c>
      <c r="AJ131" s="31"/>
      <c r="AK131" s="31"/>
      <c r="AL131" s="35"/>
      <c r="AM131" s="31"/>
      <c r="AN131" s="77">
        <v>46002</v>
      </c>
      <c r="AO131" s="31">
        <v>16602</v>
      </c>
      <c r="AP131" s="31">
        <v>6762</v>
      </c>
    </row>
    <row r="132" spans="1:42" ht="13.95" customHeight="1" x14ac:dyDescent="0.3">
      <c r="A132" s="2" t="s">
        <v>41</v>
      </c>
      <c r="B132" s="13" t="s">
        <v>872</v>
      </c>
      <c r="C132" s="2" t="s">
        <v>873</v>
      </c>
      <c r="D132" s="310">
        <f>IFERROR(HYPERLINK(INDEX(вендори!F:F,MATCH(C132,вендори!A:A,0)),INDEX(вендори!F:F,MATCH(C132,вендори!A:A,0))),"")</f>
        <v>0</v>
      </c>
      <c r="E132" s="3" t="s">
        <v>874</v>
      </c>
      <c r="F132" s="3" t="s">
        <v>875</v>
      </c>
      <c r="G132" s="3" t="s">
        <v>876</v>
      </c>
      <c r="H132" s="12" t="s">
        <v>874</v>
      </c>
      <c r="I132" s="83" t="s">
        <v>874</v>
      </c>
      <c r="J132" s="38">
        <v>45943</v>
      </c>
      <c r="K132" s="3" t="s">
        <v>877</v>
      </c>
      <c r="L132" s="3" t="s">
        <v>877</v>
      </c>
      <c r="M132" s="86">
        <v>30.19</v>
      </c>
      <c r="N132" s="2">
        <v>6</v>
      </c>
      <c r="O132" s="2">
        <v>4</v>
      </c>
      <c r="P132" s="76">
        <v>-2</v>
      </c>
      <c r="Q132" s="97" t="s">
        <v>61</v>
      </c>
      <c r="R132" s="53">
        <v>-60.38</v>
      </c>
      <c r="S132" s="27">
        <v>-118.0930154</v>
      </c>
      <c r="T132" s="18">
        <v>45978</v>
      </c>
      <c r="U132" s="62" t="s">
        <v>62</v>
      </c>
      <c r="V132" s="6" t="s">
        <v>878</v>
      </c>
      <c r="W132" s="14">
        <v>46002</v>
      </c>
      <c r="X132" s="323" t="s">
        <v>49</v>
      </c>
      <c r="Y132" s="2" t="s">
        <v>49</v>
      </c>
      <c r="Z132" s="2" t="s">
        <v>49</v>
      </c>
      <c r="AA132" s="25" t="s">
        <v>49</v>
      </c>
      <c r="AB132" s="44" t="s">
        <v>49</v>
      </c>
      <c r="AC132" s="11" t="s">
        <v>49</v>
      </c>
      <c r="AD132" s="26" t="s">
        <v>49</v>
      </c>
      <c r="AE132" s="14">
        <v>45950</v>
      </c>
      <c r="AF132" s="4">
        <v>21</v>
      </c>
      <c r="AG132" s="2" t="s">
        <v>879</v>
      </c>
      <c r="AH132" s="2" t="s">
        <v>166</v>
      </c>
      <c r="AI132" s="2" t="s">
        <v>880</v>
      </c>
      <c r="AJ132" s="1"/>
      <c r="AK132" s="1"/>
      <c r="AL132" s="1"/>
      <c r="AM132" s="1"/>
      <c r="AN132" s="88">
        <v>45941</v>
      </c>
      <c r="AO132" s="2">
        <v>16449</v>
      </c>
      <c r="AP132" s="2">
        <v>6783</v>
      </c>
    </row>
    <row r="133" spans="1:42" ht="13.95" customHeight="1" x14ac:dyDescent="0.3">
      <c r="A133" s="2" t="s">
        <v>41</v>
      </c>
      <c r="B133" s="13" t="s">
        <v>872</v>
      </c>
      <c r="C133" s="2" t="s">
        <v>873</v>
      </c>
      <c r="D133" s="310">
        <f>IFERROR(HYPERLINK(INDEX(вендори!F:F,MATCH(C133,вендори!A:A,0)),INDEX(вендори!F:F,MATCH(C133,вендори!A:A,0))),"")</f>
        <v>0</v>
      </c>
      <c r="E133" s="3" t="s">
        <v>874</v>
      </c>
      <c r="F133" s="3" t="s">
        <v>881</v>
      </c>
      <c r="G133" s="3" t="s">
        <v>882</v>
      </c>
      <c r="H133" s="12" t="s">
        <v>874</v>
      </c>
      <c r="I133" s="83" t="s">
        <v>874</v>
      </c>
      <c r="J133" s="38">
        <v>45943</v>
      </c>
      <c r="K133" s="3" t="s">
        <v>883</v>
      </c>
      <c r="L133" s="3" t="s">
        <v>883</v>
      </c>
      <c r="M133" s="86">
        <v>33.85</v>
      </c>
      <c r="N133" s="2">
        <v>12</v>
      </c>
      <c r="O133" s="2">
        <v>10</v>
      </c>
      <c r="P133" s="76">
        <v>-2</v>
      </c>
      <c r="Q133" s="97" t="s">
        <v>61</v>
      </c>
      <c r="R133" s="53">
        <v>-67.7</v>
      </c>
      <c r="S133" s="27">
        <v>-132.40969100000001</v>
      </c>
      <c r="T133" s="18">
        <v>45978</v>
      </c>
      <c r="U133" s="62" t="s">
        <v>62</v>
      </c>
      <c r="V133" s="6" t="s">
        <v>878</v>
      </c>
      <c r="W133" s="14">
        <v>46002</v>
      </c>
      <c r="X133" s="323" t="s">
        <v>49</v>
      </c>
      <c r="Y133" s="2" t="s">
        <v>49</v>
      </c>
      <c r="Z133" s="2" t="s">
        <v>49</v>
      </c>
      <c r="AA133" s="25" t="s">
        <v>49</v>
      </c>
      <c r="AB133" s="44" t="s">
        <v>49</v>
      </c>
      <c r="AC133" s="11" t="s">
        <v>49</v>
      </c>
      <c r="AD133" s="26" t="s">
        <v>49</v>
      </c>
      <c r="AE133" s="14">
        <v>45950</v>
      </c>
      <c r="AF133" s="4">
        <v>21</v>
      </c>
      <c r="AG133" s="2" t="s">
        <v>879</v>
      </c>
      <c r="AH133" s="2" t="s">
        <v>166</v>
      </c>
      <c r="AI133" s="2" t="s">
        <v>884</v>
      </c>
      <c r="AJ133" s="1"/>
      <c r="AK133" s="1"/>
      <c r="AL133" s="1"/>
      <c r="AM133" s="1"/>
      <c r="AN133" s="88">
        <v>45941</v>
      </c>
      <c r="AO133" s="2">
        <v>16445</v>
      </c>
      <c r="AP133" s="2">
        <v>6783</v>
      </c>
    </row>
    <row r="134" spans="1:42" ht="13.95" customHeight="1" x14ac:dyDescent="0.3">
      <c r="A134" s="2" t="s">
        <v>41</v>
      </c>
      <c r="B134" s="13" t="s">
        <v>872</v>
      </c>
      <c r="C134" s="2" t="s">
        <v>873</v>
      </c>
      <c r="D134" s="310">
        <f>IFERROR(HYPERLINK(INDEX(вендори!F:F,MATCH(C134,вендори!A:A,0)),INDEX(вендори!F:F,MATCH(C134,вендори!A:A,0))),"")</f>
        <v>0</v>
      </c>
      <c r="E134" s="3" t="s">
        <v>874</v>
      </c>
      <c r="F134" s="3" t="s">
        <v>885</v>
      </c>
      <c r="G134" s="3" t="s">
        <v>886</v>
      </c>
      <c r="H134" s="3" t="s">
        <v>874</v>
      </c>
      <c r="I134" s="83" t="s">
        <v>874</v>
      </c>
      <c r="J134" s="38">
        <v>45943</v>
      </c>
      <c r="K134" s="3" t="s">
        <v>887</v>
      </c>
      <c r="L134" s="3" t="s">
        <v>887</v>
      </c>
      <c r="M134" s="86">
        <v>30.86</v>
      </c>
      <c r="N134" s="2">
        <v>1</v>
      </c>
      <c r="O134" s="2">
        <v>0</v>
      </c>
      <c r="P134" s="76">
        <v>-1</v>
      </c>
      <c r="Q134" s="97" t="s">
        <v>61</v>
      </c>
      <c r="R134" s="53">
        <v>-30.86</v>
      </c>
      <c r="S134" s="27">
        <v>-60.356913800000001</v>
      </c>
      <c r="T134" s="18">
        <v>45978</v>
      </c>
      <c r="U134" s="62" t="s">
        <v>62</v>
      </c>
      <c r="V134" s="6" t="s">
        <v>878</v>
      </c>
      <c r="W134" s="14">
        <v>46002</v>
      </c>
      <c r="X134" s="323" t="s">
        <v>49</v>
      </c>
      <c r="Y134" s="2" t="s">
        <v>49</v>
      </c>
      <c r="Z134" s="2" t="s">
        <v>49</v>
      </c>
      <c r="AA134" s="25" t="s">
        <v>49</v>
      </c>
      <c r="AB134" s="44" t="s">
        <v>49</v>
      </c>
      <c r="AC134" s="11" t="s">
        <v>49</v>
      </c>
      <c r="AD134" s="26" t="s">
        <v>49</v>
      </c>
      <c r="AE134" s="14">
        <v>45950</v>
      </c>
      <c r="AF134" s="4">
        <v>21</v>
      </c>
      <c r="AG134" s="2" t="s">
        <v>879</v>
      </c>
      <c r="AH134" s="2" t="s">
        <v>166</v>
      </c>
      <c r="AI134" s="2" t="s">
        <v>888</v>
      </c>
      <c r="AJ134" s="1"/>
      <c r="AK134" s="1"/>
      <c r="AL134" s="1"/>
      <c r="AM134" s="1"/>
      <c r="AN134" s="88">
        <v>45941</v>
      </c>
      <c r="AO134" s="2">
        <v>16448</v>
      </c>
      <c r="AP134" s="2">
        <v>6783</v>
      </c>
    </row>
    <row r="135" spans="1:42" ht="13.95" customHeight="1" x14ac:dyDescent="0.3">
      <c r="A135" s="31" t="s">
        <v>41</v>
      </c>
      <c r="B135" s="31" t="s">
        <v>889</v>
      </c>
      <c r="C135" s="31" t="s">
        <v>890</v>
      </c>
      <c r="D135" s="310">
        <f>IFERROR(HYPERLINK(INDEX(вендори!F:F,MATCH(C135,вендори!A:A,0)),INDEX(вендори!F:F,MATCH(C135,вендори!A:A,0))),"")</f>
        <v>0</v>
      </c>
      <c r="E135" s="33" t="s">
        <v>891</v>
      </c>
      <c r="F135" s="33" t="s">
        <v>892</v>
      </c>
      <c r="G135" s="33" t="s">
        <v>893</v>
      </c>
      <c r="H135" s="33" t="s">
        <v>894</v>
      </c>
      <c r="I135" s="232" t="s">
        <v>891</v>
      </c>
      <c r="J135" s="41">
        <v>45882</v>
      </c>
      <c r="K135" s="33" t="s">
        <v>893</v>
      </c>
      <c r="L135" s="33" t="s">
        <v>895</v>
      </c>
      <c r="M135" s="93">
        <v>30</v>
      </c>
      <c r="N135" s="31">
        <v>10</v>
      </c>
      <c r="O135" s="31">
        <v>9</v>
      </c>
      <c r="P135" s="81">
        <v>-1</v>
      </c>
      <c r="Q135" s="101" t="s">
        <v>61</v>
      </c>
      <c r="R135" s="233">
        <v>-30</v>
      </c>
      <c r="S135" s="234">
        <v>-52.5</v>
      </c>
      <c r="T135" s="34">
        <v>46002</v>
      </c>
      <c r="U135" s="61" t="s">
        <v>115</v>
      </c>
      <c r="V135" s="232" t="s">
        <v>49</v>
      </c>
      <c r="W135" s="34" t="s">
        <v>49</v>
      </c>
      <c r="X135" s="231" t="s">
        <v>49</v>
      </c>
      <c r="Y135" s="31" t="s">
        <v>49</v>
      </c>
      <c r="Z135" s="31" t="s">
        <v>49</v>
      </c>
      <c r="AA135" s="229" t="s">
        <v>49</v>
      </c>
      <c r="AB135" s="230" t="s">
        <v>49</v>
      </c>
      <c r="AC135" s="24" t="s">
        <v>49</v>
      </c>
      <c r="AD135" s="231" t="s">
        <v>49</v>
      </c>
      <c r="AE135" s="34">
        <v>45968</v>
      </c>
      <c r="AF135" s="31">
        <v>25</v>
      </c>
      <c r="AG135" s="31" t="s">
        <v>896</v>
      </c>
      <c r="AH135" s="31" t="s">
        <v>292</v>
      </c>
      <c r="AI135" s="31" t="s">
        <v>897</v>
      </c>
      <c r="AJ135" s="31"/>
      <c r="AK135" s="31"/>
      <c r="AL135" s="35"/>
      <c r="AM135" s="31"/>
      <c r="AN135" s="77" t="s">
        <v>898</v>
      </c>
      <c r="AO135" s="31">
        <v>16626</v>
      </c>
      <c r="AP135" s="31">
        <v>7415</v>
      </c>
    </row>
    <row r="136" spans="1:42" ht="13.95" customHeight="1" x14ac:dyDescent="0.3">
      <c r="A136" s="31" t="s">
        <v>41</v>
      </c>
      <c r="B136" s="31" t="s">
        <v>889</v>
      </c>
      <c r="C136" s="31" t="s">
        <v>890</v>
      </c>
      <c r="D136" s="310">
        <f>IFERROR(HYPERLINK(INDEX(вендори!F:F,MATCH(C136,вендори!A:A,0)),INDEX(вендори!F:F,MATCH(C136,вендори!A:A,0))),"")</f>
        <v>0</v>
      </c>
      <c r="E136" s="33" t="s">
        <v>891</v>
      </c>
      <c r="F136" s="33" t="s">
        <v>899</v>
      </c>
      <c r="G136" s="33" t="s">
        <v>900</v>
      </c>
      <c r="H136" s="33" t="s">
        <v>894</v>
      </c>
      <c r="I136" s="232" t="s">
        <v>891</v>
      </c>
      <c r="J136" s="41">
        <v>45882</v>
      </c>
      <c r="K136" s="33" t="s">
        <v>900</v>
      </c>
      <c r="L136" s="33" t="s">
        <v>901</v>
      </c>
      <c r="M136" s="93">
        <v>28</v>
      </c>
      <c r="N136" s="31">
        <v>8</v>
      </c>
      <c r="O136" s="31">
        <v>6</v>
      </c>
      <c r="P136" s="81">
        <v>-2</v>
      </c>
      <c r="Q136" s="101" t="s">
        <v>61</v>
      </c>
      <c r="R136" s="233">
        <v>-56</v>
      </c>
      <c r="S136" s="234">
        <v>-98</v>
      </c>
      <c r="T136" s="34">
        <v>46002</v>
      </c>
      <c r="U136" s="61" t="s">
        <v>115</v>
      </c>
      <c r="V136" s="232" t="s">
        <v>49</v>
      </c>
      <c r="W136" s="34" t="s">
        <v>49</v>
      </c>
      <c r="X136" s="231" t="s">
        <v>49</v>
      </c>
      <c r="Y136" s="31" t="s">
        <v>49</v>
      </c>
      <c r="Z136" s="31" t="s">
        <v>49</v>
      </c>
      <c r="AA136" s="229" t="s">
        <v>49</v>
      </c>
      <c r="AB136" s="230" t="s">
        <v>49</v>
      </c>
      <c r="AC136" s="24" t="s">
        <v>49</v>
      </c>
      <c r="AD136" s="231" t="s">
        <v>49</v>
      </c>
      <c r="AE136" s="34">
        <v>45968</v>
      </c>
      <c r="AF136" s="31">
        <v>25</v>
      </c>
      <c r="AG136" s="31" t="s">
        <v>896</v>
      </c>
      <c r="AH136" s="31" t="s">
        <v>292</v>
      </c>
      <c r="AI136" s="31" t="s">
        <v>902</v>
      </c>
      <c r="AJ136" s="31"/>
      <c r="AK136" s="31"/>
      <c r="AL136" s="35"/>
      <c r="AM136" s="31"/>
      <c r="AN136" s="77" t="s">
        <v>898</v>
      </c>
      <c r="AO136" s="31">
        <v>16625</v>
      </c>
      <c r="AP136" s="31">
        <v>7415</v>
      </c>
    </row>
    <row r="137" spans="1:42" ht="13.95" customHeight="1" x14ac:dyDescent="0.3">
      <c r="A137" s="31" t="s">
        <v>41</v>
      </c>
      <c r="B137" s="32" t="s">
        <v>903</v>
      </c>
      <c r="C137" s="31" t="s">
        <v>904</v>
      </c>
      <c r="D137" s="310">
        <f>IFERROR(HYPERLINK(INDEX(вендори!F:F,MATCH(C137,вендори!A:A,0)),INDEX(вендори!F:F,MATCH(C137,вендори!A:A,0))),"")</f>
        <v>0</v>
      </c>
      <c r="E137" s="33" t="s">
        <v>905</v>
      </c>
      <c r="F137" s="33" t="s">
        <v>906</v>
      </c>
      <c r="G137" s="33" t="s">
        <v>907</v>
      </c>
      <c r="H137" s="33" t="s">
        <v>905</v>
      </c>
      <c r="I137" s="85" t="s">
        <v>905</v>
      </c>
      <c r="J137" s="41">
        <v>45961</v>
      </c>
      <c r="K137" s="33" t="s">
        <v>908</v>
      </c>
      <c r="L137" s="33" t="s">
        <v>908</v>
      </c>
      <c r="M137" s="93">
        <v>69.62</v>
      </c>
      <c r="N137" s="31">
        <v>10</v>
      </c>
      <c r="O137" s="31">
        <v>11</v>
      </c>
      <c r="P137" s="81">
        <v>1</v>
      </c>
      <c r="Q137" s="101" t="s">
        <v>51</v>
      </c>
      <c r="R137" s="57">
        <v>69.62</v>
      </c>
      <c r="S137" s="50">
        <v>136.16488459999999</v>
      </c>
      <c r="T137" s="34">
        <v>45978</v>
      </c>
      <c r="U137" s="61" t="s">
        <v>115</v>
      </c>
      <c r="V137" s="232" t="s">
        <v>49</v>
      </c>
      <c r="W137" s="34" t="s">
        <v>49</v>
      </c>
      <c r="X137" s="231" t="s">
        <v>49</v>
      </c>
      <c r="Y137" s="31" t="s">
        <v>49</v>
      </c>
      <c r="Z137" s="31" t="s">
        <v>49</v>
      </c>
      <c r="AA137" s="229" t="s">
        <v>49</v>
      </c>
      <c r="AB137" s="230" t="s">
        <v>49</v>
      </c>
      <c r="AC137" s="24" t="s">
        <v>49</v>
      </c>
      <c r="AD137" s="231" t="s">
        <v>49</v>
      </c>
      <c r="AE137" s="34">
        <v>45973</v>
      </c>
      <c r="AF137" s="31">
        <v>4</v>
      </c>
      <c r="AG137" s="31" t="s">
        <v>909</v>
      </c>
      <c r="AH137" s="31" t="s">
        <v>91</v>
      </c>
      <c r="AI137" s="31" t="s">
        <v>910</v>
      </c>
      <c r="AJ137" s="31"/>
      <c r="AK137" s="31"/>
      <c r="AL137" s="35"/>
      <c r="AM137" s="31"/>
      <c r="AN137" s="77" t="s">
        <v>898</v>
      </c>
      <c r="AO137" s="31">
        <v>16663</v>
      </c>
      <c r="AP137" s="31">
        <v>7564</v>
      </c>
    </row>
    <row r="138" spans="1:42" ht="13.95" customHeight="1" x14ac:dyDescent="0.3">
      <c r="A138" s="31" t="s">
        <v>41</v>
      </c>
      <c r="B138" s="32" t="s">
        <v>128</v>
      </c>
      <c r="C138" s="31" t="s">
        <v>129</v>
      </c>
      <c r="D138" s="310">
        <f>IFERROR(HYPERLINK(INDEX(вендори!F:F,MATCH(C138,вендори!A:A,0)),INDEX(вендори!F:F,MATCH(C138,вендори!A:A,0))),"")</f>
        <v>0</v>
      </c>
      <c r="E138" s="33" t="s">
        <v>911</v>
      </c>
      <c r="F138" s="33" t="s">
        <v>912</v>
      </c>
      <c r="G138" s="33" t="s">
        <v>913</v>
      </c>
      <c r="H138" s="33" t="s">
        <v>914</v>
      </c>
      <c r="I138" s="85" t="s">
        <v>915</v>
      </c>
      <c r="J138" s="41">
        <v>45959</v>
      </c>
      <c r="K138" s="33" t="s">
        <v>913</v>
      </c>
      <c r="L138" s="33" t="s">
        <v>913</v>
      </c>
      <c r="M138" s="93">
        <v>5.82</v>
      </c>
      <c r="N138" s="31">
        <v>50</v>
      </c>
      <c r="O138" s="31">
        <v>80</v>
      </c>
      <c r="P138" s="81">
        <v>30</v>
      </c>
      <c r="Q138" s="101" t="s">
        <v>51</v>
      </c>
      <c r="R138" s="57">
        <v>174.60000000000002</v>
      </c>
      <c r="S138" s="50">
        <v>341.48791800000004</v>
      </c>
      <c r="T138" s="34">
        <v>45978</v>
      </c>
      <c r="U138" s="61" t="s">
        <v>52</v>
      </c>
      <c r="V138" s="232" t="s">
        <v>49</v>
      </c>
      <c r="W138" s="34" t="s">
        <v>49</v>
      </c>
      <c r="X138" s="231" t="s">
        <v>49</v>
      </c>
      <c r="Y138" s="31" t="s">
        <v>49</v>
      </c>
      <c r="Z138" s="31" t="s">
        <v>49</v>
      </c>
      <c r="AA138" s="42" t="s">
        <v>49</v>
      </c>
      <c r="AB138" s="43" t="s">
        <v>49</v>
      </c>
      <c r="AC138" s="24" t="s">
        <v>49</v>
      </c>
      <c r="AD138" s="47" t="s">
        <v>49</v>
      </c>
      <c r="AE138" s="34">
        <v>45966</v>
      </c>
      <c r="AF138" s="31">
        <v>9</v>
      </c>
      <c r="AG138" s="31" t="s">
        <v>135</v>
      </c>
      <c r="AH138" s="31" t="s">
        <v>552</v>
      </c>
      <c r="AI138" s="31" t="s">
        <v>916</v>
      </c>
      <c r="AJ138" s="31"/>
      <c r="AK138" s="31"/>
      <c r="AL138" s="35"/>
      <c r="AM138" s="31"/>
      <c r="AN138" s="77" t="s">
        <v>898</v>
      </c>
      <c r="AO138" s="31">
        <v>16694</v>
      </c>
      <c r="AP138" s="31">
        <v>7318</v>
      </c>
    </row>
    <row r="139" spans="1:42" ht="13.95" customHeight="1" x14ac:dyDescent="0.3">
      <c r="A139" s="31" t="s">
        <v>41</v>
      </c>
      <c r="B139" s="32" t="s">
        <v>128</v>
      </c>
      <c r="C139" s="31" t="s">
        <v>129</v>
      </c>
      <c r="D139" s="310">
        <f>IFERROR(HYPERLINK(INDEX(вендори!F:F,MATCH(C139,вендори!A:A,0)),INDEX(вендори!F:F,MATCH(C139,вендори!A:A,0))),"")</f>
        <v>0</v>
      </c>
      <c r="E139" s="33" t="s">
        <v>911</v>
      </c>
      <c r="F139" s="33" t="s">
        <v>917</v>
      </c>
      <c r="G139" s="33" t="s">
        <v>918</v>
      </c>
      <c r="H139" s="33" t="s">
        <v>914</v>
      </c>
      <c r="I139" s="85" t="s">
        <v>915</v>
      </c>
      <c r="J139" s="41">
        <v>45959</v>
      </c>
      <c r="K139" s="33" t="s">
        <v>918</v>
      </c>
      <c r="L139" s="33" t="s">
        <v>918</v>
      </c>
      <c r="M139" s="93">
        <v>6.59</v>
      </c>
      <c r="N139" s="31">
        <v>40</v>
      </c>
      <c r="O139" s="31">
        <v>50</v>
      </c>
      <c r="P139" s="81">
        <v>10</v>
      </c>
      <c r="Q139" s="101" t="s">
        <v>51</v>
      </c>
      <c r="R139" s="57">
        <v>65.900000000000006</v>
      </c>
      <c r="S139" s="50">
        <v>128.889197</v>
      </c>
      <c r="T139" s="34">
        <v>45978</v>
      </c>
      <c r="U139" s="61" t="s">
        <v>52</v>
      </c>
      <c r="V139" s="232" t="s">
        <v>49</v>
      </c>
      <c r="W139" s="34" t="s">
        <v>49</v>
      </c>
      <c r="X139" s="231" t="s">
        <v>49</v>
      </c>
      <c r="Y139" s="31" t="s">
        <v>49</v>
      </c>
      <c r="Z139" s="31" t="s">
        <v>49</v>
      </c>
      <c r="AA139" s="42" t="s">
        <v>49</v>
      </c>
      <c r="AB139" s="43" t="s">
        <v>49</v>
      </c>
      <c r="AC139" s="24" t="s">
        <v>49</v>
      </c>
      <c r="AD139" s="47" t="s">
        <v>49</v>
      </c>
      <c r="AE139" s="34">
        <v>45966</v>
      </c>
      <c r="AF139" s="31">
        <v>9</v>
      </c>
      <c r="AG139" s="31" t="s">
        <v>135</v>
      </c>
      <c r="AH139" s="31" t="s">
        <v>552</v>
      </c>
      <c r="AI139" s="31" t="s">
        <v>919</v>
      </c>
      <c r="AJ139" s="31"/>
      <c r="AK139" s="31"/>
      <c r="AL139" s="35"/>
      <c r="AM139" s="31"/>
      <c r="AN139" s="77" t="s">
        <v>898</v>
      </c>
      <c r="AO139" s="31">
        <v>16693</v>
      </c>
      <c r="AP139" s="31">
        <v>7318</v>
      </c>
    </row>
    <row r="140" spans="1:42" ht="13.95" customHeight="1" x14ac:dyDescent="0.3">
      <c r="A140" s="31" t="s">
        <v>41</v>
      </c>
      <c r="B140" s="32" t="s">
        <v>128</v>
      </c>
      <c r="C140" s="31" t="s">
        <v>129</v>
      </c>
      <c r="D140" s="310">
        <f>IFERROR(HYPERLINK(INDEX(вендори!F:F,MATCH(C140,вендори!A:A,0)),INDEX(вендори!F:F,MATCH(C140,вендори!A:A,0))),"")</f>
        <v>0</v>
      </c>
      <c r="E140" s="33" t="s">
        <v>911</v>
      </c>
      <c r="F140" s="33" t="s">
        <v>920</v>
      </c>
      <c r="G140" s="33" t="s">
        <v>921</v>
      </c>
      <c r="H140" s="33" t="s">
        <v>914</v>
      </c>
      <c r="I140" s="85" t="s">
        <v>915</v>
      </c>
      <c r="J140" s="41">
        <v>45959</v>
      </c>
      <c r="K140" s="33" t="s">
        <v>921</v>
      </c>
      <c r="L140" s="33" t="s">
        <v>921</v>
      </c>
      <c r="M140" s="93">
        <v>7.3</v>
      </c>
      <c r="N140" s="31">
        <v>100</v>
      </c>
      <c r="O140" s="31">
        <v>110</v>
      </c>
      <c r="P140" s="81">
        <v>10</v>
      </c>
      <c r="Q140" s="101" t="s">
        <v>51</v>
      </c>
      <c r="R140" s="57">
        <v>73</v>
      </c>
      <c r="S140" s="50">
        <v>142.77558999999999</v>
      </c>
      <c r="T140" s="34">
        <v>45978</v>
      </c>
      <c r="U140" s="61" t="s">
        <v>52</v>
      </c>
      <c r="V140" s="232" t="s">
        <v>49</v>
      </c>
      <c r="W140" s="34" t="s">
        <v>49</v>
      </c>
      <c r="X140" s="231" t="s">
        <v>49</v>
      </c>
      <c r="Y140" s="31" t="s">
        <v>49</v>
      </c>
      <c r="Z140" s="31" t="s">
        <v>49</v>
      </c>
      <c r="AA140" s="42" t="s">
        <v>49</v>
      </c>
      <c r="AB140" s="43" t="s">
        <v>49</v>
      </c>
      <c r="AC140" s="24" t="s">
        <v>49</v>
      </c>
      <c r="AD140" s="47" t="s">
        <v>49</v>
      </c>
      <c r="AE140" s="34">
        <v>45966</v>
      </c>
      <c r="AF140" s="31">
        <v>9</v>
      </c>
      <c r="AG140" s="31" t="s">
        <v>135</v>
      </c>
      <c r="AH140" s="31" t="s">
        <v>552</v>
      </c>
      <c r="AI140" s="31" t="s">
        <v>922</v>
      </c>
      <c r="AJ140" s="31"/>
      <c r="AK140" s="31"/>
      <c r="AL140" s="35"/>
      <c r="AM140" s="31"/>
      <c r="AN140" s="77" t="s">
        <v>898</v>
      </c>
      <c r="AO140" s="31">
        <v>16692</v>
      </c>
      <c r="AP140" s="31">
        <v>7318</v>
      </c>
    </row>
    <row r="141" spans="1:42" ht="13.95" customHeight="1" x14ac:dyDescent="0.3">
      <c r="A141" s="31" t="s">
        <v>41</v>
      </c>
      <c r="B141" s="32" t="s">
        <v>128</v>
      </c>
      <c r="C141" s="31" t="s">
        <v>129</v>
      </c>
      <c r="D141" s="310">
        <f>IFERROR(HYPERLINK(INDEX(вендори!F:F,MATCH(C141,вендори!A:A,0)),INDEX(вендори!F:F,MATCH(C141,вендори!A:A,0))),"")</f>
        <v>0</v>
      </c>
      <c r="E141" s="33" t="s">
        <v>911</v>
      </c>
      <c r="F141" s="33" t="s">
        <v>923</v>
      </c>
      <c r="G141" s="33" t="s">
        <v>924</v>
      </c>
      <c r="H141" s="33" t="s">
        <v>914</v>
      </c>
      <c r="I141" s="85" t="s">
        <v>915</v>
      </c>
      <c r="J141" s="41">
        <v>45959</v>
      </c>
      <c r="K141" s="33" t="s">
        <v>924</v>
      </c>
      <c r="L141" s="33" t="s">
        <v>924</v>
      </c>
      <c r="M141" s="93">
        <v>5.89</v>
      </c>
      <c r="N141" s="31">
        <v>240</v>
      </c>
      <c r="O141" s="31">
        <v>48</v>
      </c>
      <c r="P141" s="81">
        <v>-192</v>
      </c>
      <c r="Q141" s="101" t="s">
        <v>61</v>
      </c>
      <c r="R141" s="57">
        <v>-1130.8799999999999</v>
      </c>
      <c r="S141" s="50">
        <v>-2211.8090303999998</v>
      </c>
      <c r="T141" s="34">
        <v>45978</v>
      </c>
      <c r="U141" s="61" t="s">
        <v>52</v>
      </c>
      <c r="V141" s="232" t="s">
        <v>49</v>
      </c>
      <c r="W141" s="34" t="s">
        <v>49</v>
      </c>
      <c r="X141" s="231" t="s">
        <v>49</v>
      </c>
      <c r="Y141" s="31" t="s">
        <v>49</v>
      </c>
      <c r="Z141" s="31" t="s">
        <v>49</v>
      </c>
      <c r="AA141" s="42" t="s">
        <v>49</v>
      </c>
      <c r="AB141" s="43" t="s">
        <v>49</v>
      </c>
      <c r="AC141" s="24" t="s">
        <v>49</v>
      </c>
      <c r="AD141" s="47" t="s">
        <v>49</v>
      </c>
      <c r="AE141" s="34">
        <v>45966</v>
      </c>
      <c r="AF141" s="31">
        <v>9</v>
      </c>
      <c r="AG141" s="31" t="s">
        <v>135</v>
      </c>
      <c r="AH141" s="31" t="s">
        <v>136</v>
      </c>
      <c r="AI141" s="31" t="s">
        <v>925</v>
      </c>
      <c r="AJ141" s="31"/>
      <c r="AK141" s="31"/>
      <c r="AL141" s="35"/>
      <c r="AM141" s="31"/>
      <c r="AN141" s="77" t="s">
        <v>898</v>
      </c>
      <c r="AO141" s="31">
        <v>16679</v>
      </c>
      <c r="AP141" s="31">
        <v>7318</v>
      </c>
    </row>
    <row r="142" spans="1:42" ht="13.95" customHeight="1" x14ac:dyDescent="0.3">
      <c r="A142" s="31" t="s">
        <v>41</v>
      </c>
      <c r="B142" s="32" t="s">
        <v>128</v>
      </c>
      <c r="C142" s="31" t="s">
        <v>129</v>
      </c>
      <c r="D142" s="310">
        <f>IFERROR(HYPERLINK(INDEX(вендори!F:F,MATCH(C142,вендори!A:A,0)),INDEX(вендори!F:F,MATCH(C142,вендори!A:A,0))),"")</f>
        <v>0</v>
      </c>
      <c r="E142" s="33" t="s">
        <v>911</v>
      </c>
      <c r="F142" s="33" t="s">
        <v>926</v>
      </c>
      <c r="G142" s="33" t="s">
        <v>927</v>
      </c>
      <c r="H142" s="33" t="s">
        <v>914</v>
      </c>
      <c r="I142" s="85" t="s">
        <v>915</v>
      </c>
      <c r="J142" s="41">
        <v>45959</v>
      </c>
      <c r="K142" s="33" t="s">
        <v>927</v>
      </c>
      <c r="L142" s="33" t="s">
        <v>927</v>
      </c>
      <c r="M142" s="93">
        <v>1.97</v>
      </c>
      <c r="N142" s="31">
        <v>500</v>
      </c>
      <c r="O142" s="31">
        <v>20</v>
      </c>
      <c r="P142" s="81">
        <v>-480</v>
      </c>
      <c r="Q142" s="101" t="s">
        <v>61</v>
      </c>
      <c r="R142" s="57">
        <v>-945.6</v>
      </c>
      <c r="S142" s="50">
        <v>-1849.4328479999999</v>
      </c>
      <c r="T142" s="34">
        <v>45978</v>
      </c>
      <c r="U142" s="61" t="s">
        <v>52</v>
      </c>
      <c r="V142" s="232" t="s">
        <v>49</v>
      </c>
      <c r="W142" s="34" t="s">
        <v>49</v>
      </c>
      <c r="X142" s="231" t="s">
        <v>49</v>
      </c>
      <c r="Y142" s="31" t="s">
        <v>49</v>
      </c>
      <c r="Z142" s="31" t="s">
        <v>49</v>
      </c>
      <c r="AA142" s="42" t="s">
        <v>49</v>
      </c>
      <c r="AB142" s="43" t="s">
        <v>49</v>
      </c>
      <c r="AC142" s="24" t="s">
        <v>49</v>
      </c>
      <c r="AD142" s="47" t="s">
        <v>49</v>
      </c>
      <c r="AE142" s="34">
        <v>45966</v>
      </c>
      <c r="AF142" s="31">
        <v>9</v>
      </c>
      <c r="AG142" s="31" t="s">
        <v>135</v>
      </c>
      <c r="AH142" s="31" t="s">
        <v>136</v>
      </c>
      <c r="AI142" s="31" t="s">
        <v>928</v>
      </c>
      <c r="AJ142" s="31"/>
      <c r="AK142" s="31"/>
      <c r="AL142" s="35"/>
      <c r="AM142" s="31"/>
      <c r="AN142" s="77" t="s">
        <v>898</v>
      </c>
      <c r="AO142" s="31">
        <v>16678</v>
      </c>
      <c r="AP142" s="31">
        <v>7318</v>
      </c>
    </row>
    <row r="143" spans="1:42" ht="13.95" customHeight="1" x14ac:dyDescent="0.3">
      <c r="A143" s="2" t="s">
        <v>41</v>
      </c>
      <c r="B143" s="13" t="s">
        <v>929</v>
      </c>
      <c r="C143" s="2" t="s">
        <v>930</v>
      </c>
      <c r="D143" s="310">
        <f>IFERROR(HYPERLINK(INDEX(вендори!F:F,MATCH(C143,вендори!A:A,0)),INDEX(вендори!F:F,MATCH(C143,вендори!A:A,0))),"")</f>
        <v>0</v>
      </c>
      <c r="E143" s="3" t="s">
        <v>931</v>
      </c>
      <c r="F143" s="3" t="s">
        <v>932</v>
      </c>
      <c r="G143" s="3" t="s">
        <v>933</v>
      </c>
      <c r="H143" s="3" t="s">
        <v>934</v>
      </c>
      <c r="I143" s="83" t="s">
        <v>931</v>
      </c>
      <c r="J143" s="38">
        <v>45957</v>
      </c>
      <c r="K143" s="3" t="s">
        <v>933</v>
      </c>
      <c r="L143" s="3" t="s">
        <v>49</v>
      </c>
      <c r="M143" s="12">
        <v>89.9</v>
      </c>
      <c r="N143" s="2">
        <v>0</v>
      </c>
      <c r="O143" s="2">
        <v>2</v>
      </c>
      <c r="P143" s="76">
        <v>2</v>
      </c>
      <c r="Q143" s="97" t="s">
        <v>51</v>
      </c>
      <c r="R143" s="53">
        <v>179.8</v>
      </c>
      <c r="S143" s="27">
        <v>351.65823399999999</v>
      </c>
      <c r="T143" s="18">
        <v>45978</v>
      </c>
      <c r="U143" s="62" t="s">
        <v>173</v>
      </c>
      <c r="V143" s="6" t="s">
        <v>49</v>
      </c>
      <c r="W143" s="14" t="s">
        <v>49</v>
      </c>
      <c r="X143" s="323" t="s">
        <v>49</v>
      </c>
      <c r="Y143" s="2" t="s">
        <v>49</v>
      </c>
      <c r="Z143" s="2" t="s">
        <v>49</v>
      </c>
      <c r="AA143" s="25" t="s">
        <v>49</v>
      </c>
      <c r="AB143" s="44" t="s">
        <v>49</v>
      </c>
      <c r="AC143" s="11" t="s">
        <v>935</v>
      </c>
      <c r="AD143" s="26" t="s">
        <v>49</v>
      </c>
      <c r="AE143" s="14">
        <v>45967</v>
      </c>
      <c r="AF143" s="4">
        <v>8</v>
      </c>
      <c r="AG143" s="2" t="s">
        <v>49</v>
      </c>
      <c r="AH143" s="2" t="s">
        <v>49</v>
      </c>
      <c r="AI143" s="2" t="s">
        <v>936</v>
      </c>
      <c r="AJ143" s="1"/>
      <c r="AK143" s="1"/>
      <c r="AL143" s="1"/>
      <c r="AM143" s="1"/>
      <c r="AN143" s="88">
        <v>45972</v>
      </c>
      <c r="AO143" s="2">
        <v>16538</v>
      </c>
      <c r="AP143" s="2">
        <v>7338</v>
      </c>
    </row>
    <row r="144" spans="1:42" ht="13.95" customHeight="1" x14ac:dyDescent="0.3">
      <c r="A144" s="2" t="s">
        <v>41</v>
      </c>
      <c r="B144" s="13" t="s">
        <v>929</v>
      </c>
      <c r="C144" s="2" t="s">
        <v>930</v>
      </c>
      <c r="D144" s="310">
        <f>IFERROR(HYPERLINK(INDEX(вендори!F:F,MATCH(C144,вендори!A:A,0)),INDEX(вендори!F:F,MATCH(C144,вендори!A:A,0))),"")</f>
        <v>0</v>
      </c>
      <c r="E144" s="3" t="s">
        <v>931</v>
      </c>
      <c r="F144" s="3" t="s">
        <v>932</v>
      </c>
      <c r="G144" s="3" t="s">
        <v>937</v>
      </c>
      <c r="H144" s="3" t="s">
        <v>934</v>
      </c>
      <c r="I144" s="83" t="s">
        <v>931</v>
      </c>
      <c r="J144" s="38">
        <v>45957</v>
      </c>
      <c r="K144" s="3" t="s">
        <v>937</v>
      </c>
      <c r="L144" s="3">
        <v>0</v>
      </c>
      <c r="M144" s="86">
        <v>21.66</v>
      </c>
      <c r="N144" s="2">
        <v>2</v>
      </c>
      <c r="O144" s="2">
        <v>0</v>
      </c>
      <c r="P144" s="76">
        <v>-2</v>
      </c>
      <c r="Q144" s="97" t="s">
        <v>61</v>
      </c>
      <c r="R144" s="53">
        <v>-43.32</v>
      </c>
      <c r="S144" s="27">
        <v>-84.726555599999998</v>
      </c>
      <c r="T144" s="18">
        <v>45978</v>
      </c>
      <c r="U144" s="62" t="s">
        <v>173</v>
      </c>
      <c r="V144" s="6" t="s">
        <v>49</v>
      </c>
      <c r="W144" s="14" t="s">
        <v>49</v>
      </c>
      <c r="X144" s="323" t="s">
        <v>49</v>
      </c>
      <c r="Y144" s="2" t="s">
        <v>49</v>
      </c>
      <c r="Z144" s="2" t="s">
        <v>49</v>
      </c>
      <c r="AA144" s="25" t="s">
        <v>49</v>
      </c>
      <c r="AB144" s="44" t="s">
        <v>49</v>
      </c>
      <c r="AC144" s="11" t="s">
        <v>938</v>
      </c>
      <c r="AD144" s="26" t="s">
        <v>49</v>
      </c>
      <c r="AE144" s="14">
        <v>45967</v>
      </c>
      <c r="AF144" s="4">
        <v>8</v>
      </c>
      <c r="AG144" s="2" t="s">
        <v>939</v>
      </c>
      <c r="AH144" s="2" t="s">
        <v>158</v>
      </c>
      <c r="AI144" s="2" t="s">
        <v>940</v>
      </c>
      <c r="AJ144" s="1"/>
      <c r="AK144" s="1"/>
      <c r="AL144" s="1"/>
      <c r="AM144" s="1"/>
      <c r="AN144" s="88">
        <v>45972</v>
      </c>
      <c r="AO144" s="2">
        <v>16535</v>
      </c>
      <c r="AP144" s="2">
        <v>7338</v>
      </c>
    </row>
    <row r="145" spans="1:42" ht="13.95" customHeight="1" x14ac:dyDescent="0.3">
      <c r="A145" s="31" t="s">
        <v>41</v>
      </c>
      <c r="B145" s="32" t="s">
        <v>929</v>
      </c>
      <c r="C145" s="31" t="s">
        <v>930</v>
      </c>
      <c r="D145" s="310">
        <f>IFERROR(HYPERLINK(INDEX(вендори!F:F,MATCH(C145,вендори!A:A,0)),INDEX(вендори!F:F,MATCH(C145,вендори!A:A,0))),"")</f>
        <v>0</v>
      </c>
      <c r="E145" s="33" t="s">
        <v>931</v>
      </c>
      <c r="F145" s="33" t="s">
        <v>941</v>
      </c>
      <c r="G145" s="33" t="s">
        <v>942</v>
      </c>
      <c r="H145" s="33" t="s">
        <v>934</v>
      </c>
      <c r="I145" s="85" t="s">
        <v>931</v>
      </c>
      <c r="J145" s="41">
        <v>45957</v>
      </c>
      <c r="K145" s="33" t="s">
        <v>942</v>
      </c>
      <c r="L145" s="33" t="s">
        <v>49</v>
      </c>
      <c r="M145" s="93">
        <v>36.06</v>
      </c>
      <c r="N145" s="31">
        <v>0</v>
      </c>
      <c r="O145" s="31">
        <v>2</v>
      </c>
      <c r="P145" s="81">
        <v>2</v>
      </c>
      <c r="Q145" s="101" t="s">
        <v>51</v>
      </c>
      <c r="R145" s="57">
        <v>72.12</v>
      </c>
      <c r="S145" s="50">
        <v>141.0544596</v>
      </c>
      <c r="T145" s="34">
        <v>45978</v>
      </c>
      <c r="U145" s="61" t="s">
        <v>115</v>
      </c>
      <c r="V145" s="232" t="s">
        <v>49</v>
      </c>
      <c r="W145" s="34" t="s">
        <v>49</v>
      </c>
      <c r="X145" s="231" t="s">
        <v>49</v>
      </c>
      <c r="Y145" s="31" t="s">
        <v>49</v>
      </c>
      <c r="Z145" s="31" t="s">
        <v>49</v>
      </c>
      <c r="AA145" s="229" t="s">
        <v>49</v>
      </c>
      <c r="AB145" s="230" t="s">
        <v>49</v>
      </c>
      <c r="AC145" s="24" t="s">
        <v>49</v>
      </c>
      <c r="AD145" s="231" t="s">
        <v>49</v>
      </c>
      <c r="AE145" s="34">
        <v>45967</v>
      </c>
      <c r="AF145" s="31">
        <v>8</v>
      </c>
      <c r="AG145" s="31" t="s">
        <v>49</v>
      </c>
      <c r="AH145" s="31" t="s">
        <v>49</v>
      </c>
      <c r="AI145" s="31" t="s">
        <v>943</v>
      </c>
      <c r="AJ145" s="31"/>
      <c r="AK145" s="31"/>
      <c r="AL145" s="35"/>
      <c r="AM145" s="31"/>
      <c r="AN145" s="77">
        <v>45972</v>
      </c>
      <c r="AO145" s="31">
        <v>16527</v>
      </c>
      <c r="AP145" s="31">
        <v>7338</v>
      </c>
    </row>
    <row r="146" spans="1:42" ht="13.95" customHeight="1" x14ac:dyDescent="0.3">
      <c r="A146" s="2" t="s">
        <v>41</v>
      </c>
      <c r="B146" s="13" t="s">
        <v>929</v>
      </c>
      <c r="C146" s="2" t="s">
        <v>930</v>
      </c>
      <c r="D146" s="310">
        <f>IFERROR(HYPERLINK(INDEX(вендори!F:F,MATCH(C146,вендори!A:A,0)),INDEX(вендори!F:F,MATCH(C146,вендори!A:A,0))),"")</f>
        <v>0</v>
      </c>
      <c r="E146" s="3" t="s">
        <v>931</v>
      </c>
      <c r="F146" s="3" t="s">
        <v>944</v>
      </c>
      <c r="G146" s="3" t="s">
        <v>945</v>
      </c>
      <c r="H146" s="3" t="s">
        <v>934</v>
      </c>
      <c r="I146" s="83" t="s">
        <v>931</v>
      </c>
      <c r="J146" s="38">
        <v>45957</v>
      </c>
      <c r="K146" s="3" t="s">
        <v>945</v>
      </c>
      <c r="L146" s="3">
        <v>0</v>
      </c>
      <c r="M146" s="86">
        <v>191.2</v>
      </c>
      <c r="N146" s="2">
        <v>2</v>
      </c>
      <c r="O146" s="2">
        <v>0</v>
      </c>
      <c r="P146" s="76">
        <v>-2</v>
      </c>
      <c r="Q146" s="97" t="s">
        <v>61</v>
      </c>
      <c r="R146" s="53">
        <v>-382.4</v>
      </c>
      <c r="S146" s="27">
        <v>-747.90939199999991</v>
      </c>
      <c r="T146" s="18">
        <v>45978</v>
      </c>
      <c r="U146" s="62" t="s">
        <v>173</v>
      </c>
      <c r="V146" s="6" t="s">
        <v>49</v>
      </c>
      <c r="W146" s="14" t="s">
        <v>49</v>
      </c>
      <c r="X146" s="323" t="s">
        <v>49</v>
      </c>
      <c r="Y146" s="2" t="s">
        <v>49</v>
      </c>
      <c r="Z146" s="2" t="s">
        <v>49</v>
      </c>
      <c r="AA146" s="25" t="s">
        <v>49</v>
      </c>
      <c r="AB146" s="44" t="s">
        <v>49</v>
      </c>
      <c r="AC146" s="1" t="s">
        <v>938</v>
      </c>
      <c r="AD146" s="26" t="s">
        <v>49</v>
      </c>
      <c r="AE146" s="14">
        <v>45967</v>
      </c>
      <c r="AF146" s="4">
        <v>8</v>
      </c>
      <c r="AG146" s="2" t="s">
        <v>939</v>
      </c>
      <c r="AH146" s="2" t="s">
        <v>158</v>
      </c>
      <c r="AI146" s="2" t="s">
        <v>946</v>
      </c>
      <c r="AJ146" s="1"/>
      <c r="AK146" s="1"/>
      <c r="AL146" s="1"/>
      <c r="AM146" s="1"/>
      <c r="AN146" s="88">
        <v>45972</v>
      </c>
      <c r="AO146" s="2">
        <v>16537</v>
      </c>
      <c r="AP146" s="2">
        <v>7338</v>
      </c>
    </row>
    <row r="147" spans="1:42" ht="13.95" customHeight="1" x14ac:dyDescent="0.3">
      <c r="A147" s="2" t="s">
        <v>41</v>
      </c>
      <c r="B147" s="13" t="s">
        <v>929</v>
      </c>
      <c r="C147" s="2" t="s">
        <v>930</v>
      </c>
      <c r="D147" s="310">
        <f>IFERROR(HYPERLINK(INDEX(вендори!F:F,MATCH(C147,вендори!A:A,0)),INDEX(вендори!F:F,MATCH(C147,вендори!A:A,0))),"")</f>
        <v>0</v>
      </c>
      <c r="E147" s="3" t="s">
        <v>931</v>
      </c>
      <c r="F147" s="3" t="s">
        <v>947</v>
      </c>
      <c r="G147" s="3" t="s">
        <v>948</v>
      </c>
      <c r="H147" s="3" t="s">
        <v>934</v>
      </c>
      <c r="I147" s="83" t="s">
        <v>931</v>
      </c>
      <c r="J147" s="38">
        <v>45957</v>
      </c>
      <c r="K147" s="3" t="s">
        <v>948</v>
      </c>
      <c r="L147" s="3" t="s">
        <v>49</v>
      </c>
      <c r="M147" s="86">
        <v>527.46</v>
      </c>
      <c r="N147" s="2">
        <v>0</v>
      </c>
      <c r="O147" s="2">
        <v>2</v>
      </c>
      <c r="P147" s="76">
        <v>2</v>
      </c>
      <c r="Q147" s="97" t="s">
        <v>51</v>
      </c>
      <c r="R147" s="53">
        <v>1054.92</v>
      </c>
      <c r="S147" s="27">
        <v>2063.2441836000003</v>
      </c>
      <c r="T147" s="18">
        <v>45978</v>
      </c>
      <c r="U147" s="62" t="s">
        <v>173</v>
      </c>
      <c r="V147" s="6" t="s">
        <v>49</v>
      </c>
      <c r="W147" s="14" t="s">
        <v>49</v>
      </c>
      <c r="X147" s="323" t="s">
        <v>49</v>
      </c>
      <c r="Y147" s="2" t="s">
        <v>49</v>
      </c>
      <c r="Z147" s="2" t="s">
        <v>49</v>
      </c>
      <c r="AA147" s="25" t="s">
        <v>49</v>
      </c>
      <c r="AB147" s="44" t="s">
        <v>49</v>
      </c>
      <c r="AC147" s="1" t="s">
        <v>938</v>
      </c>
      <c r="AD147" s="26" t="s">
        <v>49</v>
      </c>
      <c r="AE147" s="14">
        <v>45967</v>
      </c>
      <c r="AF147" s="4">
        <v>8</v>
      </c>
      <c r="AG147" s="2" t="s">
        <v>49</v>
      </c>
      <c r="AH147" s="2" t="s">
        <v>49</v>
      </c>
      <c r="AI147" s="2" t="s">
        <v>949</v>
      </c>
      <c r="AJ147" s="1"/>
      <c r="AK147" s="1"/>
      <c r="AL147" s="1"/>
      <c r="AM147" s="1"/>
      <c r="AN147" s="88">
        <v>45972</v>
      </c>
      <c r="AO147" s="2">
        <v>16495</v>
      </c>
      <c r="AP147" s="2">
        <v>7338</v>
      </c>
    </row>
    <row r="148" spans="1:42" ht="13.95" customHeight="1" x14ac:dyDescent="0.3">
      <c r="A148" s="31" t="s">
        <v>41</v>
      </c>
      <c r="B148" s="32" t="s">
        <v>191</v>
      </c>
      <c r="C148" s="31" t="s">
        <v>192</v>
      </c>
      <c r="D148" s="310">
        <f>IFERROR(HYPERLINK(INDEX(вендори!F:F,MATCH(C148,вендори!A:A,0)),INDEX(вендори!F:F,MATCH(C148,вендори!A:A,0))),"")</f>
        <v>0</v>
      </c>
      <c r="E148" s="33" t="s">
        <v>950</v>
      </c>
      <c r="F148" s="33" t="s">
        <v>951</v>
      </c>
      <c r="G148" s="33" t="s">
        <v>952</v>
      </c>
      <c r="H148" s="33" t="s">
        <v>953</v>
      </c>
      <c r="I148" s="85" t="s">
        <v>950</v>
      </c>
      <c r="J148" s="41">
        <v>45947</v>
      </c>
      <c r="K148" s="33" t="s">
        <v>954</v>
      </c>
      <c r="L148" s="33" t="s">
        <v>954</v>
      </c>
      <c r="M148" s="93">
        <v>16.579999999999998</v>
      </c>
      <c r="N148" s="31">
        <v>10</v>
      </c>
      <c r="O148" s="31">
        <v>0</v>
      </c>
      <c r="P148" s="81">
        <v>-10</v>
      </c>
      <c r="Q148" s="101" t="s">
        <v>61</v>
      </c>
      <c r="R148" s="57">
        <v>-165.79999999999998</v>
      </c>
      <c r="S148" s="50">
        <v>-324.27661399999994</v>
      </c>
      <c r="T148" s="34">
        <v>45978</v>
      </c>
      <c r="U148" s="61" t="s">
        <v>52</v>
      </c>
      <c r="V148" s="232" t="s">
        <v>49</v>
      </c>
      <c r="W148" s="34" t="s">
        <v>49</v>
      </c>
      <c r="X148" s="231" t="s">
        <v>49</v>
      </c>
      <c r="Y148" s="31" t="s">
        <v>49</v>
      </c>
      <c r="Z148" s="31" t="s">
        <v>49</v>
      </c>
      <c r="AA148" s="42">
        <v>10</v>
      </c>
      <c r="AB148" s="43">
        <v>45985</v>
      </c>
      <c r="AC148" s="92">
        <v>45982</v>
      </c>
      <c r="AD148" s="47" t="s">
        <v>49</v>
      </c>
      <c r="AE148" s="34">
        <v>45961</v>
      </c>
      <c r="AF148" s="31">
        <v>12</v>
      </c>
      <c r="AG148" s="31" t="s">
        <v>199</v>
      </c>
      <c r="AH148" s="31" t="s">
        <v>75</v>
      </c>
      <c r="AI148" s="31" t="s">
        <v>955</v>
      </c>
      <c r="AJ148" s="31"/>
      <c r="AK148" s="31"/>
      <c r="AL148" s="35"/>
      <c r="AM148" s="31"/>
      <c r="AN148" s="77" t="s">
        <v>898</v>
      </c>
      <c r="AO148" s="31">
        <v>16716</v>
      </c>
      <c r="AP148" s="31">
        <v>7178</v>
      </c>
    </row>
    <row r="149" spans="1:42" ht="13.95" customHeight="1" x14ac:dyDescent="0.3">
      <c r="A149" s="31" t="s">
        <v>41</v>
      </c>
      <c r="B149" s="32" t="s">
        <v>191</v>
      </c>
      <c r="C149" s="31" t="s">
        <v>192</v>
      </c>
      <c r="D149" s="310">
        <f>IFERROR(HYPERLINK(INDEX(вендори!F:F,MATCH(C149,вендори!A:A,0)),INDEX(вендори!F:F,MATCH(C149,вендори!A:A,0))),"")</f>
        <v>0</v>
      </c>
      <c r="E149" s="33" t="s">
        <v>950</v>
      </c>
      <c r="F149" s="33" t="s">
        <v>956</v>
      </c>
      <c r="G149" s="33" t="s">
        <v>957</v>
      </c>
      <c r="H149" s="33" t="s">
        <v>953</v>
      </c>
      <c r="I149" s="85" t="s">
        <v>950</v>
      </c>
      <c r="J149" s="41">
        <v>45947</v>
      </c>
      <c r="K149" s="33" t="s">
        <v>958</v>
      </c>
      <c r="L149" s="33" t="s">
        <v>958</v>
      </c>
      <c r="M149" s="93">
        <v>19.7</v>
      </c>
      <c r="N149" s="31">
        <v>2</v>
      </c>
      <c r="O149" s="31">
        <v>0</v>
      </c>
      <c r="P149" s="81">
        <v>-2</v>
      </c>
      <c r="Q149" s="101" t="s">
        <v>61</v>
      </c>
      <c r="R149" s="57">
        <v>-39.4</v>
      </c>
      <c r="S149" s="50">
        <v>-77.059702000000001</v>
      </c>
      <c r="T149" s="34">
        <v>45978</v>
      </c>
      <c r="U149" s="61" t="s">
        <v>52</v>
      </c>
      <c r="V149" s="232" t="s">
        <v>49</v>
      </c>
      <c r="W149" s="34" t="s">
        <v>49</v>
      </c>
      <c r="X149" s="231" t="s">
        <v>49</v>
      </c>
      <c r="Y149" s="31" t="s">
        <v>49</v>
      </c>
      <c r="Z149" s="31" t="s">
        <v>49</v>
      </c>
      <c r="AA149" s="42">
        <v>2</v>
      </c>
      <c r="AB149" s="43">
        <v>45985</v>
      </c>
      <c r="AC149" s="92">
        <v>45982</v>
      </c>
      <c r="AD149" s="47" t="s">
        <v>49</v>
      </c>
      <c r="AE149" s="34">
        <v>45961</v>
      </c>
      <c r="AF149" s="31">
        <v>12</v>
      </c>
      <c r="AG149" s="31" t="s">
        <v>199</v>
      </c>
      <c r="AH149" s="31" t="s">
        <v>292</v>
      </c>
      <c r="AI149" s="31" t="s">
        <v>959</v>
      </c>
      <c r="AJ149" s="31"/>
      <c r="AK149" s="31"/>
      <c r="AL149" s="35"/>
      <c r="AM149" s="31"/>
      <c r="AN149" s="77" t="s">
        <v>898</v>
      </c>
      <c r="AO149" s="31">
        <v>16717</v>
      </c>
      <c r="AP149" s="31">
        <v>7178</v>
      </c>
    </row>
    <row r="150" spans="1:42" ht="13.95" customHeight="1" x14ac:dyDescent="0.3">
      <c r="A150" s="2" t="s">
        <v>41</v>
      </c>
      <c r="B150" s="13" t="s">
        <v>191</v>
      </c>
      <c r="C150" s="2" t="s">
        <v>192</v>
      </c>
      <c r="D150" s="310">
        <f>IFERROR(HYPERLINK(INDEX(вендори!F:F,MATCH(C150,вендори!A:A,0)),INDEX(вендори!F:F,MATCH(C150,вендори!A:A,0))),"")</f>
        <v>0</v>
      </c>
      <c r="E150" s="3" t="s">
        <v>950</v>
      </c>
      <c r="F150" s="3" t="s">
        <v>960</v>
      </c>
      <c r="G150" s="3" t="s">
        <v>961</v>
      </c>
      <c r="H150" s="3" t="s">
        <v>953</v>
      </c>
      <c r="I150" s="83" t="s">
        <v>950</v>
      </c>
      <c r="J150" s="38">
        <v>45947</v>
      </c>
      <c r="K150" s="3" t="s">
        <v>962</v>
      </c>
      <c r="L150" s="3" t="s">
        <v>962</v>
      </c>
      <c r="M150" s="86">
        <v>68.569999999999993</v>
      </c>
      <c r="N150" s="2">
        <v>10</v>
      </c>
      <c r="O150" s="2">
        <v>9</v>
      </c>
      <c r="P150" s="76">
        <v>-1</v>
      </c>
      <c r="Q150" s="97" t="s">
        <v>61</v>
      </c>
      <c r="R150" s="53">
        <v>-68.569999999999993</v>
      </c>
      <c r="S150" s="27">
        <v>-134.11126309999997</v>
      </c>
      <c r="T150" s="18">
        <v>45978</v>
      </c>
      <c r="U150" s="62" t="s">
        <v>963</v>
      </c>
      <c r="V150" s="6" t="s">
        <v>49</v>
      </c>
      <c r="W150" s="14" t="s">
        <v>49</v>
      </c>
      <c r="X150" s="323" t="s">
        <v>49</v>
      </c>
      <c r="Y150" s="2" t="s">
        <v>49</v>
      </c>
      <c r="Z150" s="2" t="s">
        <v>49</v>
      </c>
      <c r="AA150" s="25" t="s">
        <v>49</v>
      </c>
      <c r="AB150" s="44" t="s">
        <v>49</v>
      </c>
      <c r="AC150" s="11" t="s">
        <v>49</v>
      </c>
      <c r="AD150" s="26" t="s">
        <v>49</v>
      </c>
      <c r="AE150" s="14">
        <v>45961</v>
      </c>
      <c r="AF150" s="4">
        <v>12</v>
      </c>
      <c r="AG150" s="2" t="s">
        <v>199</v>
      </c>
      <c r="AH150" s="2" t="s">
        <v>158</v>
      </c>
      <c r="AI150" s="2" t="s">
        <v>964</v>
      </c>
      <c r="AJ150" s="1"/>
      <c r="AK150" s="1"/>
      <c r="AL150" s="1"/>
      <c r="AM150" s="1"/>
      <c r="AN150" s="88" t="s">
        <v>898</v>
      </c>
      <c r="AO150" s="2">
        <v>16719</v>
      </c>
      <c r="AP150" s="2">
        <v>7178</v>
      </c>
    </row>
    <row r="151" spans="1:42" ht="13.95" customHeight="1" x14ac:dyDescent="0.3">
      <c r="A151" s="2" t="s">
        <v>41</v>
      </c>
      <c r="B151" s="13" t="s">
        <v>191</v>
      </c>
      <c r="C151" s="2" t="s">
        <v>192</v>
      </c>
      <c r="D151" s="310">
        <f>IFERROR(HYPERLINK(INDEX(вендори!F:F,MATCH(C151,вендори!A:A,0)),INDEX(вендори!F:F,MATCH(C151,вендори!A:A,0))),"")</f>
        <v>0</v>
      </c>
      <c r="E151" s="3" t="s">
        <v>950</v>
      </c>
      <c r="F151" s="3" t="s">
        <v>965</v>
      </c>
      <c r="G151" s="3" t="s">
        <v>966</v>
      </c>
      <c r="H151" s="3" t="s">
        <v>953</v>
      </c>
      <c r="I151" s="83" t="s">
        <v>950</v>
      </c>
      <c r="J151" s="38">
        <v>45947</v>
      </c>
      <c r="K151" s="3" t="s">
        <v>967</v>
      </c>
      <c r="L151" s="3" t="s">
        <v>967</v>
      </c>
      <c r="M151" s="86">
        <v>62.92</v>
      </c>
      <c r="N151" s="2">
        <v>6</v>
      </c>
      <c r="O151" s="2">
        <v>5</v>
      </c>
      <c r="P151" s="76">
        <v>-1</v>
      </c>
      <c r="Q151" s="97" t="s">
        <v>61</v>
      </c>
      <c r="R151" s="53">
        <v>-62.92</v>
      </c>
      <c r="S151" s="27">
        <v>-123.06082360000001</v>
      </c>
      <c r="T151" s="18">
        <v>45978</v>
      </c>
      <c r="U151" s="62" t="s">
        <v>963</v>
      </c>
      <c r="V151" s="6" t="s">
        <v>49</v>
      </c>
      <c r="W151" s="14" t="s">
        <v>49</v>
      </c>
      <c r="X151" s="323" t="s">
        <v>49</v>
      </c>
      <c r="Y151" s="2" t="s">
        <v>49</v>
      </c>
      <c r="Z151" s="2" t="s">
        <v>49</v>
      </c>
      <c r="AA151" s="25" t="s">
        <v>49</v>
      </c>
      <c r="AB151" s="44" t="s">
        <v>49</v>
      </c>
      <c r="AC151" s="11" t="s">
        <v>49</v>
      </c>
      <c r="AD151" s="26" t="s">
        <v>49</v>
      </c>
      <c r="AE151" s="14">
        <v>45961</v>
      </c>
      <c r="AF151" s="4">
        <v>12</v>
      </c>
      <c r="AG151" s="2" t="s">
        <v>199</v>
      </c>
      <c r="AH151" s="2" t="s">
        <v>136</v>
      </c>
      <c r="AI151" s="2" t="s">
        <v>968</v>
      </c>
      <c r="AJ151" s="1"/>
      <c r="AK151" s="1"/>
      <c r="AL151" s="1"/>
      <c r="AM151" s="1"/>
      <c r="AN151" s="88" t="s">
        <v>898</v>
      </c>
      <c r="AO151" s="2">
        <v>16718</v>
      </c>
      <c r="AP151" s="2">
        <v>7178</v>
      </c>
    </row>
    <row r="152" spans="1:42" ht="13.95" customHeight="1" x14ac:dyDescent="0.3">
      <c r="A152" s="2" t="s">
        <v>41</v>
      </c>
      <c r="B152" s="13" t="s">
        <v>191</v>
      </c>
      <c r="C152" s="2" t="s">
        <v>192</v>
      </c>
      <c r="D152" s="310">
        <f>IFERROR(HYPERLINK(INDEX(вендори!F:F,MATCH(C152,вендори!A:A,0)),INDEX(вендори!F:F,MATCH(C152,вендори!A:A,0))),"")</f>
        <v>0</v>
      </c>
      <c r="E152" s="3" t="s">
        <v>969</v>
      </c>
      <c r="F152" s="3" t="s">
        <v>970</v>
      </c>
      <c r="G152" s="3" t="s">
        <v>971</v>
      </c>
      <c r="H152" s="3" t="s">
        <v>972</v>
      </c>
      <c r="I152" s="83" t="s">
        <v>969</v>
      </c>
      <c r="J152" s="38">
        <v>45953</v>
      </c>
      <c r="K152" s="3" t="s">
        <v>973</v>
      </c>
      <c r="L152" s="3" t="s">
        <v>973</v>
      </c>
      <c r="M152" s="86">
        <v>55</v>
      </c>
      <c r="N152" s="2">
        <v>14</v>
      </c>
      <c r="O152" s="2">
        <v>13</v>
      </c>
      <c r="P152" s="76">
        <v>-1</v>
      </c>
      <c r="Q152" s="97" t="s">
        <v>61</v>
      </c>
      <c r="R152" s="53">
        <v>-55</v>
      </c>
      <c r="S152" s="27">
        <v>-107.57065</v>
      </c>
      <c r="T152" s="18">
        <v>45978</v>
      </c>
      <c r="U152" s="62" t="s">
        <v>62</v>
      </c>
      <c r="V152" s="6" t="s">
        <v>974</v>
      </c>
      <c r="W152" s="14">
        <v>45986</v>
      </c>
      <c r="X152" s="323" t="s">
        <v>102</v>
      </c>
      <c r="Y152" s="2" t="s">
        <v>49</v>
      </c>
      <c r="Z152" s="2" t="s">
        <v>49</v>
      </c>
      <c r="AA152" s="25">
        <v>1</v>
      </c>
      <c r="AB152" s="44">
        <v>45988</v>
      </c>
      <c r="AC152" s="11" t="s">
        <v>975</v>
      </c>
      <c r="AD152" s="26">
        <v>45979</v>
      </c>
      <c r="AE152" s="14">
        <v>45964</v>
      </c>
      <c r="AF152" s="4">
        <v>11</v>
      </c>
      <c r="AG152" s="2" t="s">
        <v>976</v>
      </c>
      <c r="AH152" s="2" t="s">
        <v>91</v>
      </c>
      <c r="AI152" s="2" t="s">
        <v>977</v>
      </c>
      <c r="AJ152" s="1"/>
      <c r="AK152" s="1"/>
      <c r="AL152" s="1"/>
      <c r="AM152" s="1"/>
      <c r="AN152" s="88">
        <v>45941</v>
      </c>
      <c r="AO152" s="2">
        <v>16433</v>
      </c>
      <c r="AP152" s="2">
        <v>7223</v>
      </c>
    </row>
    <row r="153" spans="1:42" ht="13.95" customHeight="1" x14ac:dyDescent="0.3">
      <c r="A153" s="31" t="s">
        <v>41</v>
      </c>
      <c r="B153" s="32" t="s">
        <v>191</v>
      </c>
      <c r="C153" s="31" t="s">
        <v>192</v>
      </c>
      <c r="D153" s="310">
        <f>IFERROR(HYPERLINK(INDEX(вендори!F:F,MATCH(C153,вендори!A:A,0)),INDEX(вендори!F:F,MATCH(C153,вендори!A:A,0))),"")</f>
        <v>0</v>
      </c>
      <c r="E153" s="33" t="s">
        <v>978</v>
      </c>
      <c r="F153" s="33" t="s">
        <v>979</v>
      </c>
      <c r="G153" s="33" t="s">
        <v>980</v>
      </c>
      <c r="H153" s="33" t="s">
        <v>981</v>
      </c>
      <c r="I153" s="85" t="s">
        <v>978</v>
      </c>
      <c r="J153" s="41">
        <v>45964</v>
      </c>
      <c r="K153" s="33" t="s">
        <v>982</v>
      </c>
      <c r="L153" s="33" t="s">
        <v>982</v>
      </c>
      <c r="M153" s="93">
        <v>26.97</v>
      </c>
      <c r="N153" s="31">
        <v>11</v>
      </c>
      <c r="O153" s="31">
        <v>10</v>
      </c>
      <c r="P153" s="81">
        <v>-1</v>
      </c>
      <c r="Q153" s="101" t="s">
        <v>61</v>
      </c>
      <c r="R153" s="57">
        <v>-26.97</v>
      </c>
      <c r="S153" s="50">
        <v>-52.748735099999998</v>
      </c>
      <c r="T153" s="34">
        <v>45978</v>
      </c>
      <c r="U153" s="61" t="s">
        <v>52</v>
      </c>
      <c r="V153" s="232" t="s">
        <v>49</v>
      </c>
      <c r="W153" s="34" t="s">
        <v>49</v>
      </c>
      <c r="X153" s="231" t="s">
        <v>49</v>
      </c>
      <c r="Y153" s="31" t="s">
        <v>49</v>
      </c>
      <c r="Z153" s="31" t="s">
        <v>49</v>
      </c>
      <c r="AA153" s="42" t="s">
        <v>49</v>
      </c>
      <c r="AB153" s="43" t="s">
        <v>49</v>
      </c>
      <c r="AC153" s="24" t="s">
        <v>49</v>
      </c>
      <c r="AD153" s="47" t="s">
        <v>49</v>
      </c>
      <c r="AE153" s="34">
        <v>45968</v>
      </c>
      <c r="AF153" s="31">
        <v>7</v>
      </c>
      <c r="AG153" s="31" t="s">
        <v>199</v>
      </c>
      <c r="AH153" s="31" t="s">
        <v>292</v>
      </c>
      <c r="AI153" s="31" t="s">
        <v>983</v>
      </c>
      <c r="AJ153" s="31"/>
      <c r="AK153" s="31"/>
      <c r="AL153" s="35"/>
      <c r="AM153" s="31"/>
      <c r="AN153" s="77">
        <v>46002</v>
      </c>
      <c r="AO153" s="31">
        <v>16590</v>
      </c>
      <c r="AP153" s="31">
        <v>7391</v>
      </c>
    </row>
    <row r="154" spans="1:42" ht="13.95" customHeight="1" x14ac:dyDescent="0.3">
      <c r="A154" s="31" t="s">
        <v>41</v>
      </c>
      <c r="B154" s="32" t="s">
        <v>191</v>
      </c>
      <c r="C154" s="31" t="s">
        <v>192</v>
      </c>
      <c r="D154" s="310">
        <f>IFERROR(HYPERLINK(INDEX(вендори!F:F,MATCH(C154,вендори!A:A,0)),INDEX(вендори!F:F,MATCH(C154,вендори!A:A,0))),"")</f>
        <v>0</v>
      </c>
      <c r="E154" s="33" t="s">
        <v>978</v>
      </c>
      <c r="F154" s="33" t="s">
        <v>984</v>
      </c>
      <c r="G154" s="33" t="s">
        <v>985</v>
      </c>
      <c r="H154" s="33" t="s">
        <v>981</v>
      </c>
      <c r="I154" s="85" t="s">
        <v>978</v>
      </c>
      <c r="J154" s="41">
        <v>45964</v>
      </c>
      <c r="K154" s="33" t="s">
        <v>986</v>
      </c>
      <c r="L154" s="33" t="s">
        <v>986</v>
      </c>
      <c r="M154" s="93">
        <v>23.2</v>
      </c>
      <c r="N154" s="31">
        <v>5</v>
      </c>
      <c r="O154" s="31">
        <v>0</v>
      </c>
      <c r="P154" s="81">
        <v>-5</v>
      </c>
      <c r="Q154" s="101" t="s">
        <v>61</v>
      </c>
      <c r="R154" s="57">
        <v>-116</v>
      </c>
      <c r="S154" s="50">
        <v>-226.87628000000001</v>
      </c>
      <c r="T154" s="34">
        <v>45978</v>
      </c>
      <c r="U154" s="61" t="s">
        <v>52</v>
      </c>
      <c r="V154" s="232" t="s">
        <v>49</v>
      </c>
      <c r="W154" s="34" t="s">
        <v>49</v>
      </c>
      <c r="X154" s="231" t="s">
        <v>49</v>
      </c>
      <c r="Y154" s="31" t="s">
        <v>49</v>
      </c>
      <c r="Z154" s="31" t="s">
        <v>49</v>
      </c>
      <c r="AA154" s="42" t="s">
        <v>49</v>
      </c>
      <c r="AB154" s="43" t="s">
        <v>49</v>
      </c>
      <c r="AC154" s="24" t="s">
        <v>49</v>
      </c>
      <c r="AD154" s="47" t="s">
        <v>49</v>
      </c>
      <c r="AE154" s="34">
        <v>45968</v>
      </c>
      <c r="AF154" s="31">
        <v>7</v>
      </c>
      <c r="AG154" s="31" t="s">
        <v>199</v>
      </c>
      <c r="AH154" s="31" t="s">
        <v>158</v>
      </c>
      <c r="AI154" s="31" t="s">
        <v>987</v>
      </c>
      <c r="AJ154" s="31"/>
      <c r="AK154" s="31"/>
      <c r="AL154" s="35"/>
      <c r="AM154" s="31"/>
      <c r="AN154" s="77">
        <v>46002</v>
      </c>
      <c r="AO154" s="31">
        <v>16586</v>
      </c>
      <c r="AP154" s="31">
        <v>7391</v>
      </c>
    </row>
    <row r="155" spans="1:42" ht="13.95" customHeight="1" x14ac:dyDescent="0.3">
      <c r="A155" s="31" t="s">
        <v>41</v>
      </c>
      <c r="B155" s="32" t="s">
        <v>191</v>
      </c>
      <c r="C155" s="31" t="s">
        <v>192</v>
      </c>
      <c r="D155" s="310">
        <f>IFERROR(HYPERLINK(INDEX(вендори!F:F,MATCH(C155,вендори!A:A,0)),INDEX(вендори!F:F,MATCH(C155,вендори!A:A,0))),"")</f>
        <v>0</v>
      </c>
      <c r="E155" s="33" t="s">
        <v>978</v>
      </c>
      <c r="F155" s="33" t="s">
        <v>988</v>
      </c>
      <c r="G155" s="33" t="s">
        <v>989</v>
      </c>
      <c r="H155" s="33" t="s">
        <v>981</v>
      </c>
      <c r="I155" s="85" t="s">
        <v>978</v>
      </c>
      <c r="J155" s="41">
        <v>45964</v>
      </c>
      <c r="K155" s="33" t="s">
        <v>990</v>
      </c>
      <c r="L155" s="33" t="s">
        <v>990</v>
      </c>
      <c r="M155" s="93">
        <v>59.11</v>
      </c>
      <c r="N155" s="31">
        <v>11</v>
      </c>
      <c r="O155" s="31">
        <v>10</v>
      </c>
      <c r="P155" s="81">
        <v>-1</v>
      </c>
      <c r="Q155" s="101" t="s">
        <v>61</v>
      </c>
      <c r="R155" s="57">
        <v>-59.11</v>
      </c>
      <c r="S155" s="50">
        <v>-115.6091113</v>
      </c>
      <c r="T155" s="34">
        <v>45978</v>
      </c>
      <c r="U155" s="61" t="s">
        <v>52</v>
      </c>
      <c r="V155" s="232" t="s">
        <v>49</v>
      </c>
      <c r="W155" s="34" t="s">
        <v>49</v>
      </c>
      <c r="X155" s="231" t="s">
        <v>49</v>
      </c>
      <c r="Y155" s="31" t="s">
        <v>49</v>
      </c>
      <c r="Z155" s="31" t="s">
        <v>49</v>
      </c>
      <c r="AA155" s="42" t="s">
        <v>49</v>
      </c>
      <c r="AB155" s="43" t="s">
        <v>49</v>
      </c>
      <c r="AC155" s="24" t="s">
        <v>49</v>
      </c>
      <c r="AD155" s="47" t="s">
        <v>49</v>
      </c>
      <c r="AE155" s="34">
        <v>45968</v>
      </c>
      <c r="AF155" s="31">
        <v>7</v>
      </c>
      <c r="AG155" s="31" t="s">
        <v>199</v>
      </c>
      <c r="AH155" s="31" t="s">
        <v>158</v>
      </c>
      <c r="AI155" s="31" t="s">
        <v>991</v>
      </c>
      <c r="AJ155" s="31"/>
      <c r="AK155" s="31"/>
      <c r="AL155" s="35"/>
      <c r="AM155" s="31"/>
      <c r="AN155" s="77">
        <v>46002</v>
      </c>
      <c r="AO155" s="31">
        <v>16587</v>
      </c>
      <c r="AP155" s="31">
        <v>7391</v>
      </c>
    </row>
    <row r="156" spans="1:42" ht="13.95" customHeight="1" x14ac:dyDescent="0.3">
      <c r="A156" s="2" t="s">
        <v>41</v>
      </c>
      <c r="B156" s="13" t="s">
        <v>992</v>
      </c>
      <c r="C156" s="2" t="s">
        <v>993</v>
      </c>
      <c r="D156" s="310">
        <f>IFERROR(HYPERLINK(INDEX(вендори!F:F,MATCH(C156,вендори!A:A,0)),INDEX(вендори!F:F,MATCH(C156,вендори!A:A,0))),"")</f>
        <v>0</v>
      </c>
      <c r="E156" s="3" t="s">
        <v>994</v>
      </c>
      <c r="F156" s="3" t="s">
        <v>995</v>
      </c>
      <c r="G156" s="3" t="s">
        <v>996</v>
      </c>
      <c r="H156" s="3" t="s">
        <v>997</v>
      </c>
      <c r="I156" s="83" t="s">
        <v>998</v>
      </c>
      <c r="J156" s="38">
        <v>45951</v>
      </c>
      <c r="K156" s="3" t="s">
        <v>999</v>
      </c>
      <c r="L156" s="3" t="s">
        <v>999</v>
      </c>
      <c r="M156" s="86">
        <v>12.69</v>
      </c>
      <c r="N156" s="2">
        <v>20</v>
      </c>
      <c r="O156" s="2">
        <v>10</v>
      </c>
      <c r="P156" s="76">
        <v>-10</v>
      </c>
      <c r="Q156" s="97" t="s">
        <v>61</v>
      </c>
      <c r="R156" s="53">
        <v>-126.89999999999999</v>
      </c>
      <c r="S156" s="27">
        <v>-248.19482699999998</v>
      </c>
      <c r="T156" s="18">
        <v>45978</v>
      </c>
      <c r="U156" s="62" t="s">
        <v>62</v>
      </c>
      <c r="V156" s="6" t="s">
        <v>1000</v>
      </c>
      <c r="W156" s="14">
        <v>45980</v>
      </c>
      <c r="X156" s="323" t="s">
        <v>49</v>
      </c>
      <c r="Y156" s="2" t="s">
        <v>49</v>
      </c>
      <c r="Z156" s="2" t="s">
        <v>49</v>
      </c>
      <c r="AA156" s="25" t="s">
        <v>49</v>
      </c>
      <c r="AB156" s="44" t="s">
        <v>49</v>
      </c>
      <c r="AC156" s="11" t="s">
        <v>49</v>
      </c>
      <c r="AD156" s="26" t="s">
        <v>49</v>
      </c>
      <c r="AE156" s="14">
        <v>45972</v>
      </c>
      <c r="AF156" s="4">
        <v>5</v>
      </c>
      <c r="AG156" s="2" t="s">
        <v>1001</v>
      </c>
      <c r="AH156" s="2" t="s">
        <v>136</v>
      </c>
      <c r="AI156" s="2" t="s">
        <v>1002</v>
      </c>
      <c r="AJ156" s="1"/>
      <c r="AK156" s="1"/>
      <c r="AL156" s="1"/>
      <c r="AM156" s="1"/>
      <c r="AN156" s="88">
        <v>46002</v>
      </c>
      <c r="AO156" s="2">
        <v>16583</v>
      </c>
      <c r="AP156" s="2">
        <v>7504</v>
      </c>
    </row>
    <row r="157" spans="1:42" ht="13.95" customHeight="1" x14ac:dyDescent="0.3">
      <c r="A157" s="2" t="s">
        <v>41</v>
      </c>
      <c r="B157" s="13" t="s">
        <v>294</v>
      </c>
      <c r="C157" s="2" t="s">
        <v>295</v>
      </c>
      <c r="D157" s="310">
        <f>IFERROR(HYPERLINK(INDEX(вендори!F:F,MATCH(C157,вендори!A:A,0)),INDEX(вендори!F:F,MATCH(C157,вендори!A:A,0))),"")</f>
        <v>0</v>
      </c>
      <c r="E157" s="3" t="s">
        <v>1003</v>
      </c>
      <c r="F157" s="3" t="s">
        <v>1004</v>
      </c>
      <c r="G157" s="3" t="s">
        <v>1005</v>
      </c>
      <c r="H157" s="3" t="s">
        <v>1006</v>
      </c>
      <c r="I157" s="83" t="s">
        <v>1003</v>
      </c>
      <c r="J157" s="38">
        <v>45961</v>
      </c>
      <c r="K157" s="3" t="s">
        <v>1005</v>
      </c>
      <c r="L157" s="3" t="s">
        <v>1005</v>
      </c>
      <c r="M157" s="86">
        <v>2.7</v>
      </c>
      <c r="N157" s="2">
        <v>120</v>
      </c>
      <c r="O157" s="2">
        <v>144</v>
      </c>
      <c r="P157" s="76">
        <v>24</v>
      </c>
      <c r="Q157" s="97" t="s">
        <v>51</v>
      </c>
      <c r="R157" s="53">
        <v>64.800000000000011</v>
      </c>
      <c r="S157" s="27">
        <v>126.73778400000002</v>
      </c>
      <c r="T157" s="18">
        <v>45978</v>
      </c>
      <c r="U157" s="62" t="s">
        <v>121</v>
      </c>
      <c r="V157" s="6" t="s">
        <v>1007</v>
      </c>
      <c r="W157" s="14">
        <v>45988</v>
      </c>
      <c r="X157" s="323">
        <v>45988</v>
      </c>
      <c r="Y157" s="2" t="s">
        <v>49</v>
      </c>
      <c r="Z157" s="2" t="s">
        <v>49</v>
      </c>
      <c r="AA157" s="25" t="s">
        <v>49</v>
      </c>
      <c r="AB157" s="44" t="s">
        <v>49</v>
      </c>
      <c r="AC157" s="11" t="s">
        <v>49</v>
      </c>
      <c r="AD157" s="26" t="s">
        <v>49</v>
      </c>
      <c r="AE157" s="14">
        <v>45971</v>
      </c>
      <c r="AF157" s="4">
        <v>6</v>
      </c>
      <c r="AG157" s="2" t="s">
        <v>300</v>
      </c>
      <c r="AH157" s="2" t="s">
        <v>91</v>
      </c>
      <c r="AI157" s="2" t="s">
        <v>1008</v>
      </c>
      <c r="AJ157" s="1"/>
      <c r="AK157" s="1"/>
      <c r="AL157" s="1"/>
      <c r="AM157" s="1"/>
      <c r="AN157" s="88" t="s">
        <v>898</v>
      </c>
      <c r="AO157" s="2">
        <v>16649</v>
      </c>
      <c r="AP157" s="2">
        <v>7424</v>
      </c>
    </row>
    <row r="158" spans="1:42" ht="13.95" customHeight="1" x14ac:dyDescent="0.3">
      <c r="A158" s="2" t="s">
        <v>41</v>
      </c>
      <c r="B158" s="13" t="s">
        <v>1009</v>
      </c>
      <c r="C158" s="2" t="s">
        <v>1010</v>
      </c>
      <c r="D158" s="310">
        <f>IFERROR(HYPERLINK(INDEX(вендори!F:F,MATCH(C158,вендори!A:A,0)),INDEX(вендори!F:F,MATCH(C158,вендори!A:A,0))),"")</f>
        <v>0</v>
      </c>
      <c r="E158" s="3" t="s">
        <v>1011</v>
      </c>
      <c r="F158" s="3" t="s">
        <v>1012</v>
      </c>
      <c r="G158" s="3" t="s">
        <v>1013</v>
      </c>
      <c r="H158" s="3" t="s">
        <v>1014</v>
      </c>
      <c r="I158" s="83" t="s">
        <v>1011</v>
      </c>
      <c r="J158" s="38">
        <v>45957</v>
      </c>
      <c r="K158" s="3" t="s">
        <v>1013</v>
      </c>
      <c r="L158" s="3">
        <v>0</v>
      </c>
      <c r="M158" s="86">
        <v>23.68</v>
      </c>
      <c r="N158" s="2">
        <v>1</v>
      </c>
      <c r="O158" s="2">
        <v>0</v>
      </c>
      <c r="P158" s="76">
        <v>-1</v>
      </c>
      <c r="Q158" s="97" t="s">
        <v>61</v>
      </c>
      <c r="R158" s="53">
        <v>-23.68</v>
      </c>
      <c r="S158" s="27">
        <v>-46.314054399999996</v>
      </c>
      <c r="T158" s="18">
        <v>45978</v>
      </c>
      <c r="U158" s="62" t="s">
        <v>173</v>
      </c>
      <c r="V158" s="6" t="s">
        <v>49</v>
      </c>
      <c r="W158" s="14" t="s">
        <v>49</v>
      </c>
      <c r="X158" s="323" t="s">
        <v>49</v>
      </c>
      <c r="Y158" s="2" t="s">
        <v>49</v>
      </c>
      <c r="Z158" s="2" t="s">
        <v>49</v>
      </c>
      <c r="AA158" s="25" t="s">
        <v>49</v>
      </c>
      <c r="AB158" s="44" t="s">
        <v>49</v>
      </c>
      <c r="AC158" s="11" t="s">
        <v>1015</v>
      </c>
      <c r="AD158" s="26" t="s">
        <v>49</v>
      </c>
      <c r="AE158" s="14">
        <v>45968</v>
      </c>
      <c r="AF158" s="4">
        <v>7</v>
      </c>
      <c r="AG158" s="2" t="s">
        <v>1016</v>
      </c>
      <c r="AH158" s="2" t="s">
        <v>65</v>
      </c>
      <c r="AI158" s="2" t="s">
        <v>1017</v>
      </c>
      <c r="AJ158" s="1"/>
      <c r="AK158" s="1"/>
      <c r="AL158" s="1"/>
      <c r="AM158" s="1"/>
      <c r="AN158" s="88">
        <v>45941</v>
      </c>
      <c r="AO158" s="2">
        <v>16461</v>
      </c>
      <c r="AP158" s="2">
        <v>7385</v>
      </c>
    </row>
    <row r="159" spans="1:42" ht="13.95" customHeight="1" x14ac:dyDescent="0.3">
      <c r="A159" s="31" t="s">
        <v>41</v>
      </c>
      <c r="B159" s="32" t="s">
        <v>1009</v>
      </c>
      <c r="C159" s="31" t="s">
        <v>1010</v>
      </c>
      <c r="D159" s="310">
        <f>IFERROR(HYPERLINK(INDEX(вендори!F:F,MATCH(C159,вендори!A:A,0)),INDEX(вендори!F:F,MATCH(C159,вендори!A:A,0))),"")</f>
        <v>0</v>
      </c>
      <c r="E159" s="33" t="s">
        <v>1011</v>
      </c>
      <c r="F159" s="33" t="s">
        <v>1018</v>
      </c>
      <c r="G159" s="33" t="s">
        <v>1019</v>
      </c>
      <c r="H159" s="33" t="s">
        <v>1014</v>
      </c>
      <c r="I159" s="85" t="s">
        <v>1011</v>
      </c>
      <c r="J159" s="41">
        <v>45957</v>
      </c>
      <c r="K159" s="33" t="s">
        <v>1020</v>
      </c>
      <c r="L159" s="33">
        <v>0</v>
      </c>
      <c r="M159" s="93">
        <v>21.86</v>
      </c>
      <c r="N159" s="31">
        <v>19</v>
      </c>
      <c r="O159" s="31">
        <v>17</v>
      </c>
      <c r="P159" s="81">
        <v>-2</v>
      </c>
      <c r="Q159" s="101" t="s">
        <v>61</v>
      </c>
      <c r="R159" s="57">
        <v>-43.72</v>
      </c>
      <c r="S159" s="50">
        <v>-85.508887599999994</v>
      </c>
      <c r="T159" s="34">
        <v>45978</v>
      </c>
      <c r="U159" s="61" t="s">
        <v>52</v>
      </c>
      <c r="V159" s="232" t="s">
        <v>49</v>
      </c>
      <c r="W159" s="34" t="s">
        <v>49</v>
      </c>
      <c r="X159" s="231" t="s">
        <v>49</v>
      </c>
      <c r="Y159" s="31" t="s">
        <v>49</v>
      </c>
      <c r="Z159" s="31" t="s">
        <v>49</v>
      </c>
      <c r="AA159" s="42" t="s">
        <v>49</v>
      </c>
      <c r="AB159" s="43" t="s">
        <v>49</v>
      </c>
      <c r="AC159" s="24" t="s">
        <v>49</v>
      </c>
      <c r="AD159" s="47" t="s">
        <v>49</v>
      </c>
      <c r="AE159" s="34">
        <v>45968</v>
      </c>
      <c r="AF159" s="31">
        <v>7</v>
      </c>
      <c r="AG159" s="31" t="s">
        <v>1021</v>
      </c>
      <c r="AH159" s="31" t="s">
        <v>91</v>
      </c>
      <c r="AI159" s="31" t="s">
        <v>1022</v>
      </c>
      <c r="AJ159" s="31"/>
      <c r="AK159" s="31"/>
      <c r="AL159" s="35"/>
      <c r="AM159" s="31"/>
      <c r="AN159" s="77">
        <v>45941</v>
      </c>
      <c r="AO159" s="31">
        <v>16460</v>
      </c>
      <c r="AP159" s="31">
        <v>7385</v>
      </c>
    </row>
    <row r="160" spans="1:42" ht="13.95" customHeight="1" x14ac:dyDescent="0.3">
      <c r="A160" s="2" t="s">
        <v>41</v>
      </c>
      <c r="B160" s="13" t="s">
        <v>1023</v>
      </c>
      <c r="C160" s="2" t="s">
        <v>1024</v>
      </c>
      <c r="D160" s="310">
        <f>IFERROR(HYPERLINK(INDEX(вендори!F:F,MATCH(C160,вендори!A:A,0)),INDEX(вендори!F:F,MATCH(C160,вендори!A:A,0))),"")</f>
        <v>0</v>
      </c>
      <c r="E160" s="3" t="s">
        <v>1025</v>
      </c>
      <c r="F160" s="3" t="s">
        <v>1026</v>
      </c>
      <c r="G160" s="3" t="s">
        <v>1027</v>
      </c>
      <c r="H160" s="3" t="s">
        <v>1028</v>
      </c>
      <c r="I160" s="83" t="s">
        <v>1029</v>
      </c>
      <c r="J160" s="38">
        <v>45959</v>
      </c>
      <c r="K160" s="3" t="s">
        <v>1030</v>
      </c>
      <c r="L160" s="3" t="s">
        <v>1030</v>
      </c>
      <c r="M160" s="86">
        <v>39.35</v>
      </c>
      <c r="N160" s="2">
        <v>4</v>
      </c>
      <c r="O160" s="2">
        <v>5</v>
      </c>
      <c r="P160" s="76">
        <v>1</v>
      </c>
      <c r="Q160" s="97" t="s">
        <v>51</v>
      </c>
      <c r="R160" s="53">
        <v>39.35</v>
      </c>
      <c r="S160" s="27">
        <v>76.961910500000002</v>
      </c>
      <c r="T160" s="18">
        <v>45978</v>
      </c>
      <c r="U160" s="62" t="s">
        <v>121</v>
      </c>
      <c r="V160" s="6" t="s">
        <v>1031</v>
      </c>
      <c r="W160" s="14">
        <v>45982</v>
      </c>
      <c r="X160" s="323" t="s">
        <v>679</v>
      </c>
      <c r="Y160" s="2" t="s">
        <v>49</v>
      </c>
      <c r="Z160" s="2" t="s">
        <v>49</v>
      </c>
      <c r="AA160" s="25" t="s">
        <v>49</v>
      </c>
      <c r="AB160" s="44" t="s">
        <v>49</v>
      </c>
      <c r="AC160" s="11" t="s">
        <v>49</v>
      </c>
      <c r="AD160" s="26" t="s">
        <v>49</v>
      </c>
      <c r="AE160" s="14">
        <v>45968</v>
      </c>
      <c r="AF160" s="4">
        <v>7</v>
      </c>
      <c r="AG160" s="2" t="s">
        <v>1032</v>
      </c>
      <c r="AH160" s="2" t="s">
        <v>91</v>
      </c>
      <c r="AI160" s="2" t="s">
        <v>1033</v>
      </c>
      <c r="AJ160" s="1"/>
      <c r="AK160" s="1"/>
      <c r="AL160" s="1"/>
      <c r="AM160" s="1"/>
      <c r="AN160" s="88">
        <v>45941</v>
      </c>
      <c r="AO160" s="2">
        <v>16455</v>
      </c>
      <c r="AP160" s="2">
        <v>7384</v>
      </c>
    </row>
    <row r="161" spans="1:42" ht="13.95" customHeight="1" x14ac:dyDescent="0.3">
      <c r="A161" s="31" t="s">
        <v>41</v>
      </c>
      <c r="B161" s="32" t="s">
        <v>306</v>
      </c>
      <c r="C161" s="31" t="s">
        <v>307</v>
      </c>
      <c r="D161" s="310">
        <f>IFERROR(HYPERLINK(INDEX(вендори!F:F,MATCH(C161,вендори!A:A,0)),INDEX(вендори!F:F,MATCH(C161,вендори!A:A,0))),"")</f>
        <v>0</v>
      </c>
      <c r="E161" s="33" t="s">
        <v>1034</v>
      </c>
      <c r="F161" s="33" t="s">
        <v>1035</v>
      </c>
      <c r="G161" s="33" t="s">
        <v>1036</v>
      </c>
      <c r="H161" s="33" t="s">
        <v>1037</v>
      </c>
      <c r="I161" s="85" t="s">
        <v>1034</v>
      </c>
      <c r="J161" s="41">
        <v>45933</v>
      </c>
      <c r="K161" s="33" t="s">
        <v>1036</v>
      </c>
      <c r="L161" s="33">
        <v>0</v>
      </c>
      <c r="M161" s="93">
        <v>1.37</v>
      </c>
      <c r="N161" s="31">
        <v>50</v>
      </c>
      <c r="O161" s="31">
        <v>0</v>
      </c>
      <c r="P161" s="81">
        <v>-50</v>
      </c>
      <c r="Q161" s="101" t="s">
        <v>61</v>
      </c>
      <c r="R161" s="57">
        <v>-68.5</v>
      </c>
      <c r="S161" s="50">
        <v>-119.875</v>
      </c>
      <c r="T161" s="34">
        <v>45978</v>
      </c>
      <c r="U161" s="61" t="s">
        <v>115</v>
      </c>
      <c r="V161" s="232" t="s">
        <v>49</v>
      </c>
      <c r="W161" s="34" t="s">
        <v>49</v>
      </c>
      <c r="X161" s="231" t="s">
        <v>49</v>
      </c>
      <c r="Y161" s="31" t="s">
        <v>49</v>
      </c>
      <c r="Z161" s="31" t="s">
        <v>49</v>
      </c>
      <c r="AA161" s="229" t="s">
        <v>49</v>
      </c>
      <c r="AB161" s="230" t="s">
        <v>49</v>
      </c>
      <c r="AC161" s="24" t="s">
        <v>49</v>
      </c>
      <c r="AD161" s="231" t="s">
        <v>49</v>
      </c>
      <c r="AE161" s="34">
        <v>45944</v>
      </c>
      <c r="AF161" s="31">
        <v>25</v>
      </c>
      <c r="AG161" s="31" t="s">
        <v>1038</v>
      </c>
      <c r="AH161" s="31" t="s">
        <v>166</v>
      </c>
      <c r="AI161" s="31" t="s">
        <v>1039</v>
      </c>
      <c r="AJ161" s="31"/>
      <c r="AK161" s="31"/>
      <c r="AL161" s="35"/>
      <c r="AM161" s="31"/>
      <c r="AN161" s="77" t="s">
        <v>201</v>
      </c>
      <c r="AO161" s="31">
        <v>15824</v>
      </c>
      <c r="AP161" s="31">
        <v>6556</v>
      </c>
    </row>
    <row r="162" spans="1:42" ht="13.95" customHeight="1" x14ac:dyDescent="0.3">
      <c r="A162" s="31" t="s">
        <v>41</v>
      </c>
      <c r="B162" s="32" t="s">
        <v>306</v>
      </c>
      <c r="C162" s="31" t="s">
        <v>307</v>
      </c>
      <c r="D162" s="310">
        <f>IFERROR(HYPERLINK(INDEX(вендори!F:F,MATCH(C162,вендори!A:A,0)),INDEX(вендори!F:F,MATCH(C162,вендори!A:A,0))),"")</f>
        <v>0</v>
      </c>
      <c r="E162" s="33" t="s">
        <v>1040</v>
      </c>
      <c r="F162" s="33" t="s">
        <v>1041</v>
      </c>
      <c r="G162" s="33" t="s">
        <v>1042</v>
      </c>
      <c r="H162" s="33" t="s">
        <v>1043</v>
      </c>
      <c r="I162" s="85" t="s">
        <v>1040</v>
      </c>
      <c r="J162" s="41">
        <v>45952</v>
      </c>
      <c r="K162" s="33" t="s">
        <v>1042</v>
      </c>
      <c r="L162" s="33">
        <v>0</v>
      </c>
      <c r="M162" s="93">
        <v>4.3899999999999997</v>
      </c>
      <c r="N162" s="31">
        <v>100</v>
      </c>
      <c r="O162" s="31">
        <v>90</v>
      </c>
      <c r="P162" s="81">
        <v>-10</v>
      </c>
      <c r="Q162" s="101" t="s">
        <v>61</v>
      </c>
      <c r="R162" s="57">
        <v>-43.9</v>
      </c>
      <c r="S162" s="50">
        <v>-76.825000000000003</v>
      </c>
      <c r="T162" s="34">
        <v>45978</v>
      </c>
      <c r="U162" s="61" t="s">
        <v>115</v>
      </c>
      <c r="V162" s="232" t="s">
        <v>49</v>
      </c>
      <c r="W162" s="34" t="s">
        <v>49</v>
      </c>
      <c r="X162" s="231" t="s">
        <v>49</v>
      </c>
      <c r="Y162" s="31" t="s">
        <v>49</v>
      </c>
      <c r="Z162" s="31" t="s">
        <v>49</v>
      </c>
      <c r="AA162" s="229" t="s">
        <v>49</v>
      </c>
      <c r="AB162" s="230" t="s">
        <v>49</v>
      </c>
      <c r="AC162" s="24" t="s">
        <v>49</v>
      </c>
      <c r="AD162" s="231" t="s">
        <v>49</v>
      </c>
      <c r="AE162" s="34">
        <v>45964</v>
      </c>
      <c r="AF162" s="31">
        <v>11</v>
      </c>
      <c r="AG162" s="31" t="s">
        <v>326</v>
      </c>
      <c r="AH162" s="31" t="s">
        <v>65</v>
      </c>
      <c r="AI162" s="31" t="s">
        <v>1044</v>
      </c>
      <c r="AJ162" s="31"/>
      <c r="AK162" s="31"/>
      <c r="AL162" s="35"/>
      <c r="AM162" s="31"/>
      <c r="AN162" s="77">
        <v>45941</v>
      </c>
      <c r="AO162" s="31">
        <v>16441</v>
      </c>
      <c r="AP162" s="31">
        <v>7200</v>
      </c>
    </row>
    <row r="163" spans="1:42" ht="13.95" customHeight="1" x14ac:dyDescent="0.3">
      <c r="A163" s="31" t="s">
        <v>41</v>
      </c>
      <c r="B163" s="32" t="s">
        <v>306</v>
      </c>
      <c r="C163" s="31" t="s">
        <v>307</v>
      </c>
      <c r="D163" s="310">
        <f>IFERROR(HYPERLINK(INDEX(вендори!F:F,MATCH(C163,вендори!A:A,0)),INDEX(вендори!F:F,MATCH(C163,вендори!A:A,0))),"")</f>
        <v>0</v>
      </c>
      <c r="E163" s="33" t="s">
        <v>1040</v>
      </c>
      <c r="F163" s="33" t="s">
        <v>1045</v>
      </c>
      <c r="G163" s="33" t="s">
        <v>1046</v>
      </c>
      <c r="H163" s="33" t="s">
        <v>1043</v>
      </c>
      <c r="I163" s="85" t="s">
        <v>1040</v>
      </c>
      <c r="J163" s="41">
        <v>45952</v>
      </c>
      <c r="K163" s="33" t="s">
        <v>1046</v>
      </c>
      <c r="L163" s="33" t="s">
        <v>49</v>
      </c>
      <c r="M163" s="93">
        <v>11.32</v>
      </c>
      <c r="N163" s="31">
        <v>0</v>
      </c>
      <c r="O163" s="31">
        <v>30</v>
      </c>
      <c r="P163" s="81">
        <v>30</v>
      </c>
      <c r="Q163" s="101" t="s">
        <v>51</v>
      </c>
      <c r="R163" s="57">
        <v>339.6</v>
      </c>
      <c r="S163" s="50">
        <v>594.30000000000007</v>
      </c>
      <c r="T163" s="34">
        <v>45978</v>
      </c>
      <c r="U163" s="61" t="s">
        <v>115</v>
      </c>
      <c r="V163" s="232" t="s">
        <v>49</v>
      </c>
      <c r="W163" s="34" t="s">
        <v>49</v>
      </c>
      <c r="X163" s="231" t="s">
        <v>49</v>
      </c>
      <c r="Y163" s="31" t="s">
        <v>49</v>
      </c>
      <c r="Z163" s="31" t="s">
        <v>49</v>
      </c>
      <c r="AA163" s="229" t="s">
        <v>49</v>
      </c>
      <c r="AB163" s="230" t="s">
        <v>49</v>
      </c>
      <c r="AC163" s="24" t="s">
        <v>49</v>
      </c>
      <c r="AD163" s="231" t="s">
        <v>49</v>
      </c>
      <c r="AE163" s="34">
        <v>45964</v>
      </c>
      <c r="AF163" s="31">
        <v>11</v>
      </c>
      <c r="AG163" s="31" t="s">
        <v>49</v>
      </c>
      <c r="AH163" s="31" t="s">
        <v>49</v>
      </c>
      <c r="AI163" s="31" t="s">
        <v>1047</v>
      </c>
      <c r="AJ163" s="31"/>
      <c r="AK163" s="31"/>
      <c r="AL163" s="35"/>
      <c r="AM163" s="31"/>
      <c r="AN163" s="77">
        <v>45941</v>
      </c>
      <c r="AO163" s="31">
        <v>16442</v>
      </c>
      <c r="AP163" s="31">
        <v>7200</v>
      </c>
    </row>
    <row r="164" spans="1:42" ht="13.95" customHeight="1" x14ac:dyDescent="0.3">
      <c r="A164" s="31" t="s">
        <v>41</v>
      </c>
      <c r="B164" s="32" t="s">
        <v>306</v>
      </c>
      <c r="C164" s="31" t="s">
        <v>307</v>
      </c>
      <c r="D164" s="310">
        <f>IFERROR(HYPERLINK(INDEX(вендори!F:F,MATCH(C164,вендори!A:A,0)),INDEX(вендори!F:F,MATCH(C164,вендори!A:A,0))),"")</f>
        <v>0</v>
      </c>
      <c r="E164" s="33" t="s">
        <v>1040</v>
      </c>
      <c r="F164" s="33" t="s">
        <v>1048</v>
      </c>
      <c r="G164" s="33" t="s">
        <v>1049</v>
      </c>
      <c r="H164" s="33" t="s">
        <v>1043</v>
      </c>
      <c r="I164" s="85" t="s">
        <v>1040</v>
      </c>
      <c r="J164" s="41">
        <v>45952</v>
      </c>
      <c r="K164" s="33" t="s">
        <v>1049</v>
      </c>
      <c r="L164" s="33">
        <v>0</v>
      </c>
      <c r="M164" s="93">
        <v>7.05</v>
      </c>
      <c r="N164" s="31">
        <v>100</v>
      </c>
      <c r="O164" s="31">
        <v>92</v>
      </c>
      <c r="P164" s="81">
        <v>-8</v>
      </c>
      <c r="Q164" s="101" t="s">
        <v>61</v>
      </c>
      <c r="R164" s="57">
        <v>-56.4</v>
      </c>
      <c r="S164" s="50">
        <v>-98.7</v>
      </c>
      <c r="T164" s="34">
        <v>45978</v>
      </c>
      <c r="U164" s="61" t="s">
        <v>115</v>
      </c>
      <c r="V164" s="232" t="s">
        <v>49</v>
      </c>
      <c r="W164" s="34" t="s">
        <v>49</v>
      </c>
      <c r="X164" s="231" t="s">
        <v>49</v>
      </c>
      <c r="Y164" s="31" t="s">
        <v>49</v>
      </c>
      <c r="Z164" s="31" t="s">
        <v>49</v>
      </c>
      <c r="AA164" s="229" t="s">
        <v>49</v>
      </c>
      <c r="AB164" s="230" t="s">
        <v>49</v>
      </c>
      <c r="AC164" s="24" t="s">
        <v>49</v>
      </c>
      <c r="AD164" s="231" t="s">
        <v>49</v>
      </c>
      <c r="AE164" s="34">
        <v>45964</v>
      </c>
      <c r="AF164" s="31">
        <v>11</v>
      </c>
      <c r="AG164" s="31" t="s">
        <v>326</v>
      </c>
      <c r="AH164" s="31" t="s">
        <v>65</v>
      </c>
      <c r="AI164" s="31" t="s">
        <v>1050</v>
      </c>
      <c r="AJ164" s="31"/>
      <c r="AK164" s="31"/>
      <c r="AL164" s="35"/>
      <c r="AM164" s="31"/>
      <c r="AN164" s="77">
        <v>45941</v>
      </c>
      <c r="AO164" s="31">
        <v>16443</v>
      </c>
      <c r="AP164" s="31">
        <v>7200</v>
      </c>
    </row>
    <row r="165" spans="1:42" ht="13.95" customHeight="1" x14ac:dyDescent="0.3">
      <c r="A165" s="31" t="s">
        <v>41</v>
      </c>
      <c r="B165" s="32" t="s">
        <v>306</v>
      </c>
      <c r="C165" s="31" t="s">
        <v>307</v>
      </c>
      <c r="D165" s="310">
        <f>IFERROR(HYPERLINK(INDEX(вендори!F:F,MATCH(C165,вендори!A:A,0)),INDEX(вендори!F:F,MATCH(C165,вендори!A:A,0))),"")</f>
        <v>0</v>
      </c>
      <c r="E165" s="33" t="s">
        <v>1051</v>
      </c>
      <c r="F165" s="33" t="s">
        <v>1052</v>
      </c>
      <c r="G165" s="33" t="s">
        <v>1053</v>
      </c>
      <c r="H165" s="33" t="s">
        <v>1054</v>
      </c>
      <c r="I165" s="85" t="s">
        <v>1051</v>
      </c>
      <c r="J165" s="41">
        <v>45953</v>
      </c>
      <c r="K165" s="33" t="s">
        <v>1053</v>
      </c>
      <c r="L165" s="33">
        <v>0</v>
      </c>
      <c r="M165" s="93">
        <v>26.73</v>
      </c>
      <c r="N165" s="31">
        <v>13</v>
      </c>
      <c r="O165" s="31">
        <v>8</v>
      </c>
      <c r="P165" s="81">
        <v>-5</v>
      </c>
      <c r="Q165" s="101" t="s">
        <v>61</v>
      </c>
      <c r="R165" s="57">
        <v>-133.65</v>
      </c>
      <c r="S165" s="50">
        <v>-233.88750000000002</v>
      </c>
      <c r="T165" s="34">
        <v>45978</v>
      </c>
      <c r="U165" s="61" t="s">
        <v>115</v>
      </c>
      <c r="V165" s="232" t="s">
        <v>49</v>
      </c>
      <c r="W165" s="34" t="s">
        <v>49</v>
      </c>
      <c r="X165" s="231" t="s">
        <v>49</v>
      </c>
      <c r="Y165" s="31" t="s">
        <v>49</v>
      </c>
      <c r="Z165" s="31" t="s">
        <v>49</v>
      </c>
      <c r="AA165" s="229" t="s">
        <v>49</v>
      </c>
      <c r="AB165" s="230" t="s">
        <v>49</v>
      </c>
      <c r="AC165" s="24" t="s">
        <v>49</v>
      </c>
      <c r="AD165" s="231" t="s">
        <v>49</v>
      </c>
      <c r="AE165" s="34">
        <v>45966</v>
      </c>
      <c r="AF165" s="31">
        <v>9</v>
      </c>
      <c r="AG165" s="31" t="s">
        <v>1055</v>
      </c>
      <c r="AH165" s="31" t="s">
        <v>136</v>
      </c>
      <c r="AI165" s="31" t="s">
        <v>1056</v>
      </c>
      <c r="AJ165" s="31"/>
      <c r="AK165" s="31"/>
      <c r="AL165" s="35"/>
      <c r="AM165" s="31"/>
      <c r="AN165" s="77">
        <v>45972</v>
      </c>
      <c r="AO165" s="31">
        <v>16482</v>
      </c>
      <c r="AP165" s="31">
        <v>7304</v>
      </c>
    </row>
    <row r="166" spans="1:42" ht="13.95" customHeight="1" x14ac:dyDescent="0.3">
      <c r="A166" s="31" t="s">
        <v>41</v>
      </c>
      <c r="B166" s="32" t="s">
        <v>306</v>
      </c>
      <c r="C166" s="31" t="s">
        <v>307</v>
      </c>
      <c r="D166" s="310">
        <f>IFERROR(HYPERLINK(INDEX(вендори!F:F,MATCH(C166,вендори!A:A,0)),INDEX(вендори!F:F,MATCH(C166,вендори!A:A,0))),"")</f>
        <v>0</v>
      </c>
      <c r="E166" s="33" t="s">
        <v>1051</v>
      </c>
      <c r="F166" s="33" t="s">
        <v>1057</v>
      </c>
      <c r="G166" s="33" t="s">
        <v>1058</v>
      </c>
      <c r="H166" s="33" t="s">
        <v>1054</v>
      </c>
      <c r="I166" s="85" t="s">
        <v>1051</v>
      </c>
      <c r="J166" s="41">
        <v>45953</v>
      </c>
      <c r="K166" s="33" t="s">
        <v>1058</v>
      </c>
      <c r="L166" s="33" t="s">
        <v>49</v>
      </c>
      <c r="M166" s="93">
        <v>44.15</v>
      </c>
      <c r="N166" s="31">
        <v>0</v>
      </c>
      <c r="O166" s="31">
        <v>5</v>
      </c>
      <c r="P166" s="81">
        <v>5</v>
      </c>
      <c r="Q166" s="101" t="s">
        <v>51</v>
      </c>
      <c r="R166" s="57">
        <v>220.75</v>
      </c>
      <c r="S166" s="50">
        <v>386.3125</v>
      </c>
      <c r="T166" s="34">
        <v>45978</v>
      </c>
      <c r="U166" s="61" t="s">
        <v>115</v>
      </c>
      <c r="V166" s="232" t="s">
        <v>49</v>
      </c>
      <c r="W166" s="34" t="s">
        <v>49</v>
      </c>
      <c r="X166" s="231" t="s">
        <v>49</v>
      </c>
      <c r="Y166" s="31" t="s">
        <v>49</v>
      </c>
      <c r="Z166" s="31" t="s">
        <v>49</v>
      </c>
      <c r="AA166" s="229" t="s">
        <v>49</v>
      </c>
      <c r="AB166" s="230" t="s">
        <v>49</v>
      </c>
      <c r="AC166" s="24" t="s">
        <v>49</v>
      </c>
      <c r="AD166" s="231" t="s">
        <v>49</v>
      </c>
      <c r="AE166" s="34">
        <v>45966</v>
      </c>
      <c r="AF166" s="31">
        <v>9</v>
      </c>
      <c r="AG166" s="31" t="s">
        <v>49</v>
      </c>
      <c r="AH166" s="31" t="s">
        <v>49</v>
      </c>
      <c r="AI166" s="31" t="s">
        <v>1059</v>
      </c>
      <c r="AJ166" s="31"/>
      <c r="AK166" s="31"/>
      <c r="AL166" s="35"/>
      <c r="AM166" s="31"/>
      <c r="AN166" s="77">
        <v>45972</v>
      </c>
      <c r="AO166" s="31">
        <v>16483</v>
      </c>
      <c r="AP166" s="31">
        <v>7304</v>
      </c>
    </row>
    <row r="167" spans="1:42" ht="13.95" customHeight="1" x14ac:dyDescent="0.3">
      <c r="A167" s="28" t="s">
        <v>41</v>
      </c>
      <c r="B167" s="277" t="s">
        <v>306</v>
      </c>
      <c r="C167" s="28" t="s">
        <v>307</v>
      </c>
      <c r="D167" s="310">
        <f>IFERROR(HYPERLINK(INDEX(вендори!F:F,MATCH(C167,вендори!A:A,0)),INDEX(вендори!F:F,MATCH(C167,вендори!A:A,0))),"")</f>
        <v>0</v>
      </c>
      <c r="E167" s="278" t="s">
        <v>1051</v>
      </c>
      <c r="F167" s="278" t="s">
        <v>1060</v>
      </c>
      <c r="G167" s="278" t="s">
        <v>1061</v>
      </c>
      <c r="H167" s="278" t="s">
        <v>1054</v>
      </c>
      <c r="I167" s="279" t="s">
        <v>1051</v>
      </c>
      <c r="J167" s="65">
        <v>45953</v>
      </c>
      <c r="K167" s="278" t="s">
        <v>1061</v>
      </c>
      <c r="L167" s="278">
        <v>0</v>
      </c>
      <c r="M167" s="280">
        <v>19.25</v>
      </c>
      <c r="N167" s="28">
        <v>90</v>
      </c>
      <c r="O167" s="28">
        <v>88</v>
      </c>
      <c r="P167" s="66">
        <v>-2</v>
      </c>
      <c r="Q167" s="96" t="s">
        <v>61</v>
      </c>
      <c r="R167" s="55">
        <v>-38.5</v>
      </c>
      <c r="S167" s="30">
        <v>-67.375</v>
      </c>
      <c r="T167" s="281">
        <v>45978</v>
      </c>
      <c r="U167" s="282" t="s">
        <v>115</v>
      </c>
      <c r="V167" s="294" t="s">
        <v>49</v>
      </c>
      <c r="W167" s="281" t="s">
        <v>49</v>
      </c>
      <c r="X167" s="47" t="s">
        <v>49</v>
      </c>
      <c r="Y167" s="28" t="s">
        <v>49</v>
      </c>
      <c r="Z167" s="28" t="s">
        <v>49</v>
      </c>
      <c r="AA167" s="42">
        <v>2</v>
      </c>
      <c r="AB167" s="43" t="s">
        <v>187</v>
      </c>
      <c r="AC167" s="47">
        <v>46140</v>
      </c>
      <c r="AD167" s="47" t="s">
        <v>49</v>
      </c>
      <c r="AE167" s="281">
        <v>45966</v>
      </c>
      <c r="AF167" s="28">
        <v>9</v>
      </c>
      <c r="AG167" s="28" t="s">
        <v>1055</v>
      </c>
      <c r="AH167" s="28" t="s">
        <v>136</v>
      </c>
      <c r="AI167" s="28" t="s">
        <v>1062</v>
      </c>
      <c r="AJ167" s="28"/>
      <c r="AK167" s="28"/>
      <c r="AL167" s="28"/>
      <c r="AM167" s="28"/>
      <c r="AN167" s="283">
        <v>45972</v>
      </c>
      <c r="AO167" s="28">
        <v>16484</v>
      </c>
      <c r="AP167" s="28">
        <v>7304</v>
      </c>
    </row>
    <row r="168" spans="1:42" ht="13.95" customHeight="1" x14ac:dyDescent="0.3">
      <c r="A168" s="2" t="s">
        <v>41</v>
      </c>
      <c r="B168" s="13" t="s">
        <v>306</v>
      </c>
      <c r="C168" s="2" t="s">
        <v>307</v>
      </c>
      <c r="D168" s="310">
        <f>IFERROR(HYPERLINK(INDEX(вендори!F:F,MATCH(C168,вендори!A:A,0)),INDEX(вендори!F:F,MATCH(C168,вендори!A:A,0))),"")</f>
        <v>0</v>
      </c>
      <c r="E168" s="3" t="s">
        <v>1051</v>
      </c>
      <c r="F168" s="3" t="s">
        <v>1063</v>
      </c>
      <c r="G168" s="3" t="s">
        <v>1064</v>
      </c>
      <c r="H168" s="3" t="s">
        <v>1054</v>
      </c>
      <c r="I168" s="83" t="s">
        <v>1051</v>
      </c>
      <c r="J168" s="38">
        <v>45953</v>
      </c>
      <c r="K168" s="3" t="s">
        <v>1064</v>
      </c>
      <c r="L168" s="3">
        <v>0</v>
      </c>
      <c r="M168" s="86">
        <v>17.82</v>
      </c>
      <c r="N168" s="2">
        <v>137</v>
      </c>
      <c r="O168" s="2">
        <v>135</v>
      </c>
      <c r="P168" s="99">
        <v>-2</v>
      </c>
      <c r="Q168" s="100" t="s">
        <v>61</v>
      </c>
      <c r="R168" s="54">
        <v>-35.64</v>
      </c>
      <c r="S168" s="51">
        <v>-62.370000000000005</v>
      </c>
      <c r="T168" s="16">
        <v>45978</v>
      </c>
      <c r="U168" s="63" t="s">
        <v>173</v>
      </c>
      <c r="V168" s="6" t="s">
        <v>49</v>
      </c>
      <c r="W168" s="14" t="s">
        <v>49</v>
      </c>
      <c r="X168" s="324" t="s">
        <v>49</v>
      </c>
      <c r="Y168" s="2" t="s">
        <v>49</v>
      </c>
      <c r="Z168" s="2" t="s">
        <v>49</v>
      </c>
      <c r="AA168" s="25">
        <v>2</v>
      </c>
      <c r="AB168" s="44" t="s">
        <v>1065</v>
      </c>
      <c r="AC168" s="126">
        <v>46052</v>
      </c>
      <c r="AD168" s="26" t="s">
        <v>49</v>
      </c>
      <c r="AE168" s="14">
        <v>45966</v>
      </c>
      <c r="AF168" s="7">
        <v>9</v>
      </c>
      <c r="AG168" s="2" t="s">
        <v>1055</v>
      </c>
      <c r="AH168" s="2" t="s">
        <v>136</v>
      </c>
      <c r="AI168" s="2" t="s">
        <v>1066</v>
      </c>
      <c r="AJ168" s="75"/>
      <c r="AK168" s="75"/>
      <c r="AL168" s="48"/>
      <c r="AM168" s="1"/>
      <c r="AN168" s="88">
        <v>45972</v>
      </c>
      <c r="AO168" s="2">
        <v>16485</v>
      </c>
      <c r="AP168" s="2">
        <v>7304</v>
      </c>
    </row>
    <row r="169" spans="1:42" ht="13.95" customHeight="1" x14ac:dyDescent="0.3">
      <c r="A169" s="31" t="s">
        <v>41</v>
      </c>
      <c r="B169" s="32" t="s">
        <v>1067</v>
      </c>
      <c r="C169" s="31" t="s">
        <v>1068</v>
      </c>
      <c r="D169" s="310">
        <f>IFERROR(HYPERLINK(INDEX(вендори!F:F,MATCH(C169,вендори!A:A,0)),INDEX(вендори!F:F,MATCH(C169,вендори!A:A,0))),"")</f>
        <v>0</v>
      </c>
      <c r="E169" s="33" t="s">
        <v>1069</v>
      </c>
      <c r="F169" s="33" t="s">
        <v>1070</v>
      </c>
      <c r="G169" s="33" t="s">
        <v>1071</v>
      </c>
      <c r="H169" s="33" t="s">
        <v>1072</v>
      </c>
      <c r="I169" s="85" t="s">
        <v>1072</v>
      </c>
      <c r="J169" s="41">
        <v>45957</v>
      </c>
      <c r="K169" s="33" t="s">
        <v>1073</v>
      </c>
      <c r="L169" s="33" t="s">
        <v>1073</v>
      </c>
      <c r="M169" s="93">
        <v>12.26</v>
      </c>
      <c r="N169" s="31">
        <v>8</v>
      </c>
      <c r="O169" s="31">
        <v>1</v>
      </c>
      <c r="P169" s="81">
        <v>-7</v>
      </c>
      <c r="Q169" s="101" t="s">
        <v>61</v>
      </c>
      <c r="R169" s="57">
        <v>-85.82</v>
      </c>
      <c r="S169" s="50">
        <v>-167.84933059999997</v>
      </c>
      <c r="T169" s="34">
        <v>45978</v>
      </c>
      <c r="U169" s="61" t="s">
        <v>52</v>
      </c>
      <c r="V169" s="232" t="s">
        <v>49</v>
      </c>
      <c r="W169" s="34" t="s">
        <v>49</v>
      </c>
      <c r="X169" s="231" t="s">
        <v>49</v>
      </c>
      <c r="Y169" s="31" t="s">
        <v>49</v>
      </c>
      <c r="Z169" s="31" t="s">
        <v>49</v>
      </c>
      <c r="AA169" s="42" t="s">
        <v>49</v>
      </c>
      <c r="AB169" s="43" t="s">
        <v>49</v>
      </c>
      <c r="AC169" s="24" t="s">
        <v>49</v>
      </c>
      <c r="AD169" s="47" t="s">
        <v>49</v>
      </c>
      <c r="AE169" s="34">
        <v>45966</v>
      </c>
      <c r="AF169" s="31">
        <v>9</v>
      </c>
      <c r="AG169" s="31" t="s">
        <v>1074</v>
      </c>
      <c r="AH169" s="31" t="s">
        <v>342</v>
      </c>
      <c r="AI169" s="31" t="s">
        <v>1075</v>
      </c>
      <c r="AJ169" s="31"/>
      <c r="AK169" s="31"/>
      <c r="AL169" s="35"/>
      <c r="AM169" s="31"/>
      <c r="AN169" s="77">
        <v>46002</v>
      </c>
      <c r="AO169" s="31">
        <v>16545</v>
      </c>
      <c r="AP169" s="31">
        <v>7322</v>
      </c>
    </row>
    <row r="170" spans="1:42" ht="13.95" customHeight="1" x14ac:dyDescent="0.3">
      <c r="A170" s="31" t="s">
        <v>41</v>
      </c>
      <c r="B170" s="32" t="s">
        <v>1067</v>
      </c>
      <c r="C170" s="31" t="s">
        <v>1068</v>
      </c>
      <c r="D170" s="310">
        <f>IFERROR(HYPERLINK(INDEX(вендори!F:F,MATCH(C170,вендори!A:A,0)),INDEX(вендори!F:F,MATCH(C170,вендори!A:A,0))),"")</f>
        <v>0</v>
      </c>
      <c r="E170" s="33" t="s">
        <v>1069</v>
      </c>
      <c r="F170" s="33" t="s">
        <v>1076</v>
      </c>
      <c r="G170" s="33" t="s">
        <v>1077</v>
      </c>
      <c r="H170" s="33" t="s">
        <v>1072</v>
      </c>
      <c r="I170" s="85" t="s">
        <v>1072</v>
      </c>
      <c r="J170" s="41">
        <v>45957</v>
      </c>
      <c r="K170" s="33" t="s">
        <v>1078</v>
      </c>
      <c r="L170" s="33" t="s">
        <v>49</v>
      </c>
      <c r="M170" s="93">
        <v>6.33</v>
      </c>
      <c r="N170" s="31">
        <v>0</v>
      </c>
      <c r="O170" s="31">
        <v>7</v>
      </c>
      <c r="P170" s="81">
        <v>7</v>
      </c>
      <c r="Q170" s="101" t="s">
        <v>51</v>
      </c>
      <c r="R170" s="57">
        <v>44.31</v>
      </c>
      <c r="S170" s="50">
        <v>86.662827300000004</v>
      </c>
      <c r="T170" s="34">
        <v>45978</v>
      </c>
      <c r="U170" s="61" t="s">
        <v>52</v>
      </c>
      <c r="V170" s="232" t="s">
        <v>49</v>
      </c>
      <c r="W170" s="34" t="s">
        <v>49</v>
      </c>
      <c r="X170" s="231" t="s">
        <v>49</v>
      </c>
      <c r="Y170" s="31" t="s">
        <v>49</v>
      </c>
      <c r="Z170" s="31" t="s">
        <v>49</v>
      </c>
      <c r="AA170" s="42" t="s">
        <v>49</v>
      </c>
      <c r="AB170" s="43" t="s">
        <v>49</v>
      </c>
      <c r="AC170" s="24" t="s">
        <v>49</v>
      </c>
      <c r="AD170" s="47" t="s">
        <v>49</v>
      </c>
      <c r="AE170" s="34">
        <v>45966</v>
      </c>
      <c r="AF170" s="31">
        <v>9</v>
      </c>
      <c r="AG170" s="31" t="s">
        <v>49</v>
      </c>
      <c r="AH170" s="31" t="s">
        <v>49</v>
      </c>
      <c r="AI170" s="31" t="s">
        <v>1079</v>
      </c>
      <c r="AJ170" s="31"/>
      <c r="AK170" s="31"/>
      <c r="AL170" s="35"/>
      <c r="AM170" s="31"/>
      <c r="AN170" s="77">
        <v>46002</v>
      </c>
      <c r="AO170" s="31">
        <v>16546</v>
      </c>
      <c r="AP170" s="31">
        <v>7322</v>
      </c>
    </row>
    <row r="171" spans="1:42" ht="13.95" customHeight="1" x14ac:dyDescent="0.3">
      <c r="A171" s="2" t="s">
        <v>41</v>
      </c>
      <c r="B171" s="13" t="s">
        <v>1080</v>
      </c>
      <c r="C171" s="2" t="s">
        <v>1081</v>
      </c>
      <c r="D171" s="310" t="str">
        <f>IFERROR(HYPERLINK(INDEX(вендори!F:F,MATCH(C171,вендори!A:A,0)),INDEX(вендори!F:F,MATCH(C171,вендори!A:A,0))),"")</f>
        <v/>
      </c>
      <c r="E171" s="3" t="s">
        <v>1082</v>
      </c>
      <c r="F171" s="3" t="s">
        <v>1083</v>
      </c>
      <c r="G171" s="3" t="s">
        <v>1084</v>
      </c>
      <c r="H171" s="3" t="s">
        <v>1085</v>
      </c>
      <c r="I171" s="83" t="s">
        <v>1082</v>
      </c>
      <c r="J171" s="38">
        <v>45957</v>
      </c>
      <c r="K171" s="3" t="s">
        <v>1086</v>
      </c>
      <c r="L171" s="3" t="s">
        <v>1087</v>
      </c>
      <c r="M171" s="86">
        <v>4.57</v>
      </c>
      <c r="N171" s="2">
        <v>130</v>
      </c>
      <c r="O171" s="2">
        <v>140</v>
      </c>
      <c r="P171" s="76">
        <v>10</v>
      </c>
      <c r="Q171" s="97" t="s">
        <v>51</v>
      </c>
      <c r="R171" s="53">
        <v>45.7</v>
      </c>
      <c r="S171" s="27">
        <v>89.381431000000006</v>
      </c>
      <c r="T171" s="18">
        <v>45978</v>
      </c>
      <c r="U171" s="62" t="s">
        <v>121</v>
      </c>
      <c r="V171" s="6" t="s">
        <v>1088</v>
      </c>
      <c r="W171" s="14">
        <v>45988</v>
      </c>
      <c r="X171" s="323" t="s">
        <v>1089</v>
      </c>
      <c r="Y171" s="2" t="s">
        <v>49</v>
      </c>
      <c r="Z171" s="2" t="s">
        <v>49</v>
      </c>
      <c r="AA171" s="25" t="s">
        <v>49</v>
      </c>
      <c r="AB171" s="44" t="s">
        <v>49</v>
      </c>
      <c r="AC171" s="11">
        <v>159189</v>
      </c>
      <c r="AD171" s="26" t="s">
        <v>49</v>
      </c>
      <c r="AE171" s="14">
        <v>45966</v>
      </c>
      <c r="AF171" s="4">
        <v>9</v>
      </c>
      <c r="AG171" s="2" t="s">
        <v>1090</v>
      </c>
      <c r="AH171" s="2" t="s">
        <v>91</v>
      </c>
      <c r="AI171" s="2" t="s">
        <v>1091</v>
      </c>
      <c r="AJ171" s="1"/>
      <c r="AK171" s="1"/>
      <c r="AL171" s="1"/>
      <c r="AM171" s="1"/>
      <c r="AN171" s="88" t="s">
        <v>898</v>
      </c>
      <c r="AO171" s="2">
        <v>16620</v>
      </c>
      <c r="AP171" s="2">
        <v>7327</v>
      </c>
    </row>
    <row r="172" spans="1:42" ht="13.95" customHeight="1" x14ac:dyDescent="0.3">
      <c r="A172" s="2" t="s">
        <v>41</v>
      </c>
      <c r="B172" s="13" t="s">
        <v>1080</v>
      </c>
      <c r="C172" s="2" t="s">
        <v>1081</v>
      </c>
      <c r="D172" s="310" t="str">
        <f>IFERROR(HYPERLINK(INDEX(вендори!F:F,MATCH(C172,вендори!A:A,0)),INDEX(вендори!F:F,MATCH(C172,вендори!A:A,0))),"")</f>
        <v/>
      </c>
      <c r="E172" s="3" t="s">
        <v>1082</v>
      </c>
      <c r="F172" s="3" t="s">
        <v>1092</v>
      </c>
      <c r="G172" s="3" t="s">
        <v>1093</v>
      </c>
      <c r="H172" s="3" t="s">
        <v>1085</v>
      </c>
      <c r="I172" s="83" t="s">
        <v>1082</v>
      </c>
      <c r="J172" s="38">
        <v>45957</v>
      </c>
      <c r="K172" s="3" t="s">
        <v>1094</v>
      </c>
      <c r="L172" s="3" t="s">
        <v>1095</v>
      </c>
      <c r="M172" s="86" t="s">
        <v>1096</v>
      </c>
      <c r="N172" s="2">
        <v>12</v>
      </c>
      <c r="O172" s="2">
        <v>18</v>
      </c>
      <c r="P172" s="76">
        <v>6</v>
      </c>
      <c r="Q172" s="97" t="s">
        <v>51</v>
      </c>
      <c r="R172" s="53">
        <v>58.980000000000004</v>
      </c>
      <c r="S172" s="27">
        <v>115.35485340000001</v>
      </c>
      <c r="T172" s="18">
        <v>45978</v>
      </c>
      <c r="U172" s="62" t="s">
        <v>121</v>
      </c>
      <c r="V172" s="6" t="s">
        <v>1097</v>
      </c>
      <c r="W172" s="14">
        <v>45988</v>
      </c>
      <c r="X172" s="323" t="s">
        <v>1089</v>
      </c>
      <c r="Y172" s="2" t="s">
        <v>49</v>
      </c>
      <c r="Z172" s="2" t="s">
        <v>49</v>
      </c>
      <c r="AA172" s="25" t="s">
        <v>49</v>
      </c>
      <c r="AB172" s="44" t="s">
        <v>49</v>
      </c>
      <c r="AC172" s="11">
        <v>159196</v>
      </c>
      <c r="AD172" s="26" t="s">
        <v>49</v>
      </c>
      <c r="AE172" s="14">
        <v>45966</v>
      </c>
      <c r="AF172" s="4">
        <v>9</v>
      </c>
      <c r="AG172" s="2" t="s">
        <v>1090</v>
      </c>
      <c r="AH172" s="2" t="s">
        <v>91</v>
      </c>
      <c r="AI172" s="2" t="s">
        <v>1098</v>
      </c>
      <c r="AJ172" s="1"/>
      <c r="AK172" s="1"/>
      <c r="AL172" s="1"/>
      <c r="AM172" s="1"/>
      <c r="AN172" s="88" t="s">
        <v>898</v>
      </c>
      <c r="AO172" s="2">
        <v>16619</v>
      </c>
      <c r="AP172" s="2">
        <v>7327</v>
      </c>
    </row>
    <row r="173" spans="1:42" ht="13.95" customHeight="1" x14ac:dyDescent="0.3">
      <c r="A173" s="2" t="s">
        <v>41</v>
      </c>
      <c r="B173" s="13" t="s">
        <v>1080</v>
      </c>
      <c r="C173" s="2" t="s">
        <v>1081</v>
      </c>
      <c r="D173" s="310" t="str">
        <f>IFERROR(HYPERLINK(INDEX(вендори!F:F,MATCH(C173,вендори!A:A,0)),INDEX(вендори!F:F,MATCH(C173,вендори!A:A,0))),"")</f>
        <v/>
      </c>
      <c r="E173" s="3" t="s">
        <v>1082</v>
      </c>
      <c r="F173" s="3" t="s">
        <v>1099</v>
      </c>
      <c r="G173" s="3" t="s">
        <v>1100</v>
      </c>
      <c r="H173" s="3" t="s">
        <v>1085</v>
      </c>
      <c r="I173" s="83" t="s">
        <v>1082</v>
      </c>
      <c r="J173" s="38">
        <v>45957</v>
      </c>
      <c r="K173" s="3" t="s">
        <v>1101</v>
      </c>
      <c r="L173" s="3" t="s">
        <v>1102</v>
      </c>
      <c r="M173" s="86">
        <v>12.43</v>
      </c>
      <c r="N173" s="2">
        <v>6</v>
      </c>
      <c r="O173" s="2">
        <v>0</v>
      </c>
      <c r="P173" s="76">
        <v>-6</v>
      </c>
      <c r="Q173" s="97" t="s">
        <v>61</v>
      </c>
      <c r="R173" s="53">
        <v>-74.58</v>
      </c>
      <c r="S173" s="27">
        <v>-145.86580139999998</v>
      </c>
      <c r="T173" s="18">
        <v>45978</v>
      </c>
      <c r="U173" s="62" t="s">
        <v>62</v>
      </c>
      <c r="V173" s="6" t="s">
        <v>1103</v>
      </c>
      <c r="W173" s="14">
        <v>45988</v>
      </c>
      <c r="X173" s="323" t="s">
        <v>49</v>
      </c>
      <c r="Y173" s="2" t="s">
        <v>49</v>
      </c>
      <c r="Z173" s="2" t="s">
        <v>49</v>
      </c>
      <c r="AA173" s="25" t="s">
        <v>49</v>
      </c>
      <c r="AB173" s="44" t="s">
        <v>49</v>
      </c>
      <c r="AC173" s="11">
        <v>159196</v>
      </c>
      <c r="AD173" s="26" t="s">
        <v>49</v>
      </c>
      <c r="AE173" s="14">
        <v>45966</v>
      </c>
      <c r="AF173" s="4">
        <v>9</v>
      </c>
      <c r="AG173" s="2" t="s">
        <v>1090</v>
      </c>
      <c r="AH173" s="2" t="s">
        <v>91</v>
      </c>
      <c r="AI173" s="2" t="s">
        <v>1104</v>
      </c>
      <c r="AJ173" s="1"/>
      <c r="AK173" s="1"/>
      <c r="AL173" s="1"/>
      <c r="AM173" s="1"/>
      <c r="AN173" s="88">
        <v>46002</v>
      </c>
      <c r="AO173" s="2">
        <v>16581</v>
      </c>
      <c r="AP173" s="2">
        <v>7327</v>
      </c>
    </row>
    <row r="174" spans="1:42" ht="13.95" customHeight="1" x14ac:dyDescent="0.3">
      <c r="A174" s="2" t="s">
        <v>41</v>
      </c>
      <c r="B174" s="13" t="s">
        <v>1080</v>
      </c>
      <c r="C174" s="2" t="s">
        <v>1081</v>
      </c>
      <c r="D174" s="310" t="str">
        <f>IFERROR(HYPERLINK(INDEX(вендори!F:F,MATCH(C174,вендори!A:A,0)),INDEX(вендори!F:F,MATCH(C174,вендори!A:A,0))),"")</f>
        <v/>
      </c>
      <c r="E174" s="3" t="s">
        <v>1105</v>
      </c>
      <c r="F174" s="3" t="s">
        <v>1106</v>
      </c>
      <c r="G174" s="3" t="s">
        <v>1107</v>
      </c>
      <c r="H174" s="3" t="s">
        <v>1085</v>
      </c>
      <c r="I174" s="83" t="s">
        <v>1105</v>
      </c>
      <c r="J174" s="38">
        <v>45957</v>
      </c>
      <c r="K174" s="3" t="s">
        <v>1107</v>
      </c>
      <c r="L174" s="3" t="s">
        <v>1108</v>
      </c>
      <c r="M174" s="86">
        <v>7.4</v>
      </c>
      <c r="N174" s="2">
        <v>16</v>
      </c>
      <c r="O174" s="2">
        <v>20</v>
      </c>
      <c r="P174" s="76">
        <v>4</v>
      </c>
      <c r="Q174" s="97" t="s">
        <v>51</v>
      </c>
      <c r="R174" s="53">
        <v>29.6</v>
      </c>
      <c r="S174" s="27">
        <v>57.892568000000004</v>
      </c>
      <c r="T174" s="18">
        <v>45978</v>
      </c>
      <c r="U174" s="62" t="s">
        <v>121</v>
      </c>
      <c r="V174" s="6" t="s">
        <v>1109</v>
      </c>
      <c r="W174" s="14">
        <v>46009</v>
      </c>
      <c r="X174" s="323" t="s">
        <v>102</v>
      </c>
      <c r="Y174" s="2" t="s">
        <v>49</v>
      </c>
      <c r="Z174" s="2" t="s">
        <v>49</v>
      </c>
      <c r="AA174" s="25" t="s">
        <v>49</v>
      </c>
      <c r="AB174" s="44" t="s">
        <v>49</v>
      </c>
      <c r="AC174" s="11">
        <v>159198</v>
      </c>
      <c r="AD174" s="26" t="s">
        <v>49</v>
      </c>
      <c r="AE174" s="14">
        <v>45966</v>
      </c>
      <c r="AF174" s="4">
        <v>9</v>
      </c>
      <c r="AG174" s="2" t="s">
        <v>1110</v>
      </c>
      <c r="AH174" s="2" t="s">
        <v>158</v>
      </c>
      <c r="AI174" s="2" t="s">
        <v>1111</v>
      </c>
      <c r="AJ174" s="1"/>
      <c r="AK174" s="1"/>
      <c r="AL174" s="1"/>
      <c r="AM174" s="1"/>
      <c r="AN174" s="88">
        <v>46002</v>
      </c>
      <c r="AO174" s="2">
        <v>16582</v>
      </c>
      <c r="AP174" s="2">
        <v>7327</v>
      </c>
    </row>
    <row r="175" spans="1:42" ht="13.95" customHeight="1" x14ac:dyDescent="0.3">
      <c r="A175" s="2" t="s">
        <v>41</v>
      </c>
      <c r="B175" s="13" t="s">
        <v>1112</v>
      </c>
      <c r="C175" s="2" t="s">
        <v>1113</v>
      </c>
      <c r="D175" s="310">
        <f>IFERROR(HYPERLINK(INDEX(вендори!F:F,MATCH(C175,вендори!A:A,0)),INDEX(вендори!F:F,MATCH(C175,вендори!A:A,0))),"")</f>
        <v>0</v>
      </c>
      <c r="E175" s="3" t="s">
        <v>1114</v>
      </c>
      <c r="F175" s="3" t="s">
        <v>1115</v>
      </c>
      <c r="G175" s="3" t="s">
        <v>1116</v>
      </c>
      <c r="H175" s="3" t="s">
        <v>1117</v>
      </c>
      <c r="I175" s="83" t="s">
        <v>1114</v>
      </c>
      <c r="J175" s="38">
        <v>45958</v>
      </c>
      <c r="K175" s="3" t="s">
        <v>1116</v>
      </c>
      <c r="L175" s="3" t="s">
        <v>1118</v>
      </c>
      <c r="M175" s="86">
        <v>15.5</v>
      </c>
      <c r="N175" s="2">
        <v>26</v>
      </c>
      <c r="O175" s="2">
        <v>36</v>
      </c>
      <c r="P175" s="76">
        <v>10</v>
      </c>
      <c r="Q175" s="97" t="s">
        <v>51</v>
      </c>
      <c r="R175" s="53">
        <v>155</v>
      </c>
      <c r="S175" s="27">
        <v>303.15364999999997</v>
      </c>
      <c r="T175" s="18">
        <v>45978</v>
      </c>
      <c r="U175" s="62" t="s">
        <v>121</v>
      </c>
      <c r="V175" s="6" t="s">
        <v>1119</v>
      </c>
      <c r="W175" s="14">
        <v>46006</v>
      </c>
      <c r="X175" s="323" t="s">
        <v>1120</v>
      </c>
      <c r="Y175" s="2" t="s">
        <v>49</v>
      </c>
      <c r="Z175" s="2" t="s">
        <v>49</v>
      </c>
      <c r="AA175" s="25" t="s">
        <v>49</v>
      </c>
      <c r="AB175" s="44" t="s">
        <v>49</v>
      </c>
      <c r="AC175" s="11" t="s">
        <v>49</v>
      </c>
      <c r="AD175" s="26" t="s">
        <v>49</v>
      </c>
      <c r="AE175" s="14">
        <v>45968</v>
      </c>
      <c r="AF175" s="4">
        <v>7</v>
      </c>
      <c r="AG175" s="2" t="s">
        <v>1121</v>
      </c>
      <c r="AH175" s="2" t="s">
        <v>166</v>
      </c>
      <c r="AI175" s="2" t="s">
        <v>1122</v>
      </c>
      <c r="AJ175" s="1"/>
      <c r="AK175" s="1"/>
      <c r="AL175" s="1"/>
      <c r="AM175" s="1"/>
      <c r="AN175" s="88">
        <v>45972</v>
      </c>
      <c r="AO175" s="2">
        <v>16509</v>
      </c>
      <c r="AP175" s="2">
        <v>7382</v>
      </c>
    </row>
    <row r="176" spans="1:42" ht="13.95" customHeight="1" x14ac:dyDescent="0.3">
      <c r="A176" s="2" t="s">
        <v>41</v>
      </c>
      <c r="B176" s="13" t="s">
        <v>1112</v>
      </c>
      <c r="C176" s="2" t="s">
        <v>1113</v>
      </c>
      <c r="D176" s="310">
        <f>IFERROR(HYPERLINK(INDEX(вендори!F:F,MATCH(C176,вендори!A:A,0)),INDEX(вендори!F:F,MATCH(C176,вендори!A:A,0))),"")</f>
        <v>0</v>
      </c>
      <c r="E176" s="3" t="s">
        <v>1114</v>
      </c>
      <c r="F176" s="3" t="s">
        <v>1123</v>
      </c>
      <c r="G176" s="3" t="s">
        <v>1124</v>
      </c>
      <c r="H176" s="3" t="s">
        <v>1117</v>
      </c>
      <c r="I176" s="83" t="s">
        <v>1114</v>
      </c>
      <c r="J176" s="38">
        <v>45958</v>
      </c>
      <c r="K176" s="3" t="s">
        <v>1124</v>
      </c>
      <c r="L176" s="3" t="s">
        <v>1125</v>
      </c>
      <c r="M176" s="86">
        <v>9.5</v>
      </c>
      <c r="N176" s="2">
        <v>29</v>
      </c>
      <c r="O176" s="2">
        <v>23</v>
      </c>
      <c r="P176" s="76">
        <v>-6</v>
      </c>
      <c r="Q176" s="97" t="s">
        <v>61</v>
      </c>
      <c r="R176" s="53">
        <v>-57</v>
      </c>
      <c r="S176" s="27">
        <v>-111.48231</v>
      </c>
      <c r="T176" s="18">
        <v>45978</v>
      </c>
      <c r="U176" s="62" t="s">
        <v>62</v>
      </c>
      <c r="V176" s="6" t="s">
        <v>1126</v>
      </c>
      <c r="W176" s="14">
        <v>46006</v>
      </c>
      <c r="X176" s="323" t="s">
        <v>49</v>
      </c>
      <c r="Y176" s="2" t="s">
        <v>49</v>
      </c>
      <c r="Z176" s="2" t="s">
        <v>49</v>
      </c>
      <c r="AA176" s="25" t="s">
        <v>49</v>
      </c>
      <c r="AB176" s="44" t="s">
        <v>49</v>
      </c>
      <c r="AC176" s="11" t="s">
        <v>49</v>
      </c>
      <c r="AD176" s="26" t="s">
        <v>49</v>
      </c>
      <c r="AE176" s="14">
        <v>45968</v>
      </c>
      <c r="AF176" s="4">
        <v>7</v>
      </c>
      <c r="AG176" s="2" t="s">
        <v>1121</v>
      </c>
      <c r="AH176" s="2" t="s">
        <v>166</v>
      </c>
      <c r="AI176" s="2" t="s">
        <v>1127</v>
      </c>
      <c r="AJ176" s="1"/>
      <c r="AK176" s="1"/>
      <c r="AL176" s="1"/>
      <c r="AM176" s="1"/>
      <c r="AN176" s="88">
        <v>45972</v>
      </c>
      <c r="AO176" s="2">
        <v>16506</v>
      </c>
      <c r="AP176" s="2">
        <v>7382</v>
      </c>
    </row>
    <row r="177" spans="1:42" ht="13.95" customHeight="1" x14ac:dyDescent="0.3">
      <c r="A177" s="2" t="s">
        <v>41</v>
      </c>
      <c r="B177" s="13" t="s">
        <v>1112</v>
      </c>
      <c r="C177" s="2" t="s">
        <v>1113</v>
      </c>
      <c r="D177" s="310">
        <f>IFERROR(HYPERLINK(INDEX(вендори!F:F,MATCH(C177,вендори!A:A,0)),INDEX(вендори!F:F,MATCH(C177,вендори!A:A,0))),"")</f>
        <v>0</v>
      </c>
      <c r="E177" s="3" t="s">
        <v>1114</v>
      </c>
      <c r="F177" s="3" t="s">
        <v>1128</v>
      </c>
      <c r="G177" s="3" t="s">
        <v>1129</v>
      </c>
      <c r="H177" s="3" t="s">
        <v>1117</v>
      </c>
      <c r="I177" s="83" t="s">
        <v>1114</v>
      </c>
      <c r="J177" s="38">
        <v>45958</v>
      </c>
      <c r="K177" s="3" t="s">
        <v>1129</v>
      </c>
      <c r="L177" s="3" t="s">
        <v>1130</v>
      </c>
      <c r="M177" s="86">
        <v>38.549999999999997</v>
      </c>
      <c r="N177" s="2">
        <v>1</v>
      </c>
      <c r="O177" s="2">
        <v>0</v>
      </c>
      <c r="P177" s="76">
        <v>-1</v>
      </c>
      <c r="Q177" s="97" t="s">
        <v>61</v>
      </c>
      <c r="R177" s="53">
        <v>-38.549999999999997</v>
      </c>
      <c r="S177" s="27">
        <v>-75.397246499999994</v>
      </c>
      <c r="T177" s="18">
        <v>45978</v>
      </c>
      <c r="U177" s="62" t="s">
        <v>62</v>
      </c>
      <c r="V177" s="6" t="s">
        <v>1126</v>
      </c>
      <c r="W177" s="14">
        <v>46006</v>
      </c>
      <c r="X177" s="323" t="s">
        <v>49</v>
      </c>
      <c r="Y177" s="2" t="s">
        <v>49</v>
      </c>
      <c r="Z177" s="2" t="s">
        <v>49</v>
      </c>
      <c r="AA177" s="25" t="s">
        <v>49</v>
      </c>
      <c r="AB177" s="44" t="s">
        <v>49</v>
      </c>
      <c r="AC177" s="11" t="s">
        <v>49</v>
      </c>
      <c r="AD177" s="26" t="s">
        <v>49</v>
      </c>
      <c r="AE177" s="14">
        <v>45968</v>
      </c>
      <c r="AF177" s="4">
        <v>7</v>
      </c>
      <c r="AG177" s="2" t="s">
        <v>1121</v>
      </c>
      <c r="AH177" s="2" t="s">
        <v>342</v>
      </c>
      <c r="AI177" s="2" t="s">
        <v>1131</v>
      </c>
      <c r="AJ177" s="1"/>
      <c r="AK177" s="1"/>
      <c r="AL177" s="1"/>
      <c r="AM177" s="1"/>
      <c r="AN177" s="88">
        <v>45972</v>
      </c>
      <c r="AO177" s="2">
        <v>16508</v>
      </c>
      <c r="AP177" s="2">
        <v>7382</v>
      </c>
    </row>
    <row r="178" spans="1:42" ht="13.95" customHeight="1" x14ac:dyDescent="0.3">
      <c r="A178" s="19" t="s">
        <v>41</v>
      </c>
      <c r="B178" s="20" t="s">
        <v>508</v>
      </c>
      <c r="C178" s="19" t="s">
        <v>509</v>
      </c>
      <c r="D178" s="310">
        <f>IFERROR(HYPERLINK(INDEX(вендори!F:F,MATCH(C178,вендори!A:A,0)),INDEX(вендори!F:F,MATCH(C178,вендори!A:A,0))),"")</f>
        <v>0</v>
      </c>
      <c r="E178" s="21" t="s">
        <v>1132</v>
      </c>
      <c r="F178" s="21" t="s">
        <v>1133</v>
      </c>
      <c r="G178" s="21" t="s">
        <v>1134</v>
      </c>
      <c r="H178" s="21" t="s">
        <v>1135</v>
      </c>
      <c r="I178" s="84" t="s">
        <v>1135</v>
      </c>
      <c r="J178" s="39">
        <v>45953</v>
      </c>
      <c r="K178" s="21" t="s">
        <v>1136</v>
      </c>
      <c r="L178" s="21" t="s">
        <v>1136</v>
      </c>
      <c r="M178" s="91">
        <v>21.77</v>
      </c>
      <c r="N178" s="19">
        <v>1</v>
      </c>
      <c r="O178" s="19">
        <v>0</v>
      </c>
      <c r="P178" s="66">
        <v>-1</v>
      </c>
      <c r="Q178" s="96" t="s">
        <v>61</v>
      </c>
      <c r="R178" s="55">
        <v>-21.77</v>
      </c>
      <c r="S178" s="30">
        <v>-42.578419099999998</v>
      </c>
      <c r="T178" s="34">
        <v>45978</v>
      </c>
      <c r="U178" s="61" t="s">
        <v>1137</v>
      </c>
      <c r="V178" s="292" t="s">
        <v>49</v>
      </c>
      <c r="W178" s="22" t="s">
        <v>49</v>
      </c>
      <c r="X178" s="231" t="s">
        <v>49</v>
      </c>
      <c r="Y178" s="19" t="s">
        <v>49</v>
      </c>
      <c r="Z178" s="19" t="s">
        <v>49</v>
      </c>
      <c r="AA178" s="42" t="s">
        <v>49</v>
      </c>
      <c r="AB178" s="43" t="s">
        <v>49</v>
      </c>
      <c r="AC178" s="24" t="s">
        <v>49</v>
      </c>
      <c r="AD178" s="47" t="s">
        <v>49</v>
      </c>
      <c r="AE178" s="22">
        <v>45961</v>
      </c>
      <c r="AF178" s="31">
        <v>12</v>
      </c>
      <c r="AG178" s="19" t="s">
        <v>516</v>
      </c>
      <c r="AH178" s="19" t="s">
        <v>136</v>
      </c>
      <c r="AI178" s="19" t="s">
        <v>1138</v>
      </c>
      <c r="AJ178" s="31"/>
      <c r="AK178" s="31"/>
      <c r="AL178" s="28"/>
      <c r="AM178" s="19"/>
      <c r="AN178" s="67" t="s">
        <v>898</v>
      </c>
      <c r="AO178" s="19">
        <v>16618</v>
      </c>
      <c r="AP178" s="19">
        <v>7105</v>
      </c>
    </row>
    <row r="179" spans="1:42" ht="13.95" customHeight="1" x14ac:dyDescent="0.3">
      <c r="A179" s="19" t="s">
        <v>41</v>
      </c>
      <c r="B179" s="20" t="s">
        <v>508</v>
      </c>
      <c r="C179" s="19" t="s">
        <v>509</v>
      </c>
      <c r="D179" s="310">
        <f>IFERROR(HYPERLINK(INDEX(вендори!F:F,MATCH(C179,вендори!A:A,0)),INDEX(вендори!F:F,MATCH(C179,вендори!A:A,0))),"")</f>
        <v>0</v>
      </c>
      <c r="E179" s="21" t="s">
        <v>1132</v>
      </c>
      <c r="F179" s="21" t="s">
        <v>1139</v>
      </c>
      <c r="G179" s="21" t="s">
        <v>1140</v>
      </c>
      <c r="H179" s="21" t="s">
        <v>1135</v>
      </c>
      <c r="I179" s="84" t="s">
        <v>1135</v>
      </c>
      <c r="J179" s="39">
        <v>45953</v>
      </c>
      <c r="K179" s="21" t="s">
        <v>1141</v>
      </c>
      <c r="L179" s="21" t="s">
        <v>1141</v>
      </c>
      <c r="M179" s="91">
        <v>3.6</v>
      </c>
      <c r="N179" s="19">
        <v>6</v>
      </c>
      <c r="O179" s="19">
        <v>12</v>
      </c>
      <c r="P179" s="66">
        <v>6</v>
      </c>
      <c r="Q179" s="96" t="s">
        <v>51</v>
      </c>
      <c r="R179" s="55">
        <v>21.6</v>
      </c>
      <c r="S179" s="30">
        <v>42.245927999999999</v>
      </c>
      <c r="T179" s="34">
        <v>45978</v>
      </c>
      <c r="U179" s="61" t="s">
        <v>1137</v>
      </c>
      <c r="V179" s="292" t="s">
        <v>49</v>
      </c>
      <c r="W179" s="22" t="s">
        <v>49</v>
      </c>
      <c r="X179" s="231" t="s">
        <v>49</v>
      </c>
      <c r="Y179" s="19" t="s">
        <v>49</v>
      </c>
      <c r="Z179" s="19" t="s">
        <v>49</v>
      </c>
      <c r="AA179" s="42" t="s">
        <v>49</v>
      </c>
      <c r="AB179" s="43" t="s">
        <v>49</v>
      </c>
      <c r="AC179" s="24" t="s">
        <v>49</v>
      </c>
      <c r="AD179" s="47" t="s">
        <v>49</v>
      </c>
      <c r="AE179" s="22">
        <v>45961</v>
      </c>
      <c r="AF179" s="31">
        <v>12</v>
      </c>
      <c r="AG179" s="19" t="s">
        <v>516</v>
      </c>
      <c r="AH179" s="19" t="s">
        <v>91</v>
      </c>
      <c r="AI179" s="19" t="s">
        <v>1142</v>
      </c>
      <c r="AJ179" s="31"/>
      <c r="AK179" s="31"/>
      <c r="AL179" s="28"/>
      <c r="AM179" s="19"/>
      <c r="AN179" s="67">
        <v>45972</v>
      </c>
      <c r="AO179" s="19">
        <v>16541</v>
      </c>
      <c r="AP179" s="19">
        <v>7105</v>
      </c>
    </row>
    <row r="180" spans="1:42" ht="13.95" customHeight="1" x14ac:dyDescent="0.3">
      <c r="A180" s="31" t="s">
        <v>41</v>
      </c>
      <c r="B180" s="32" t="s">
        <v>554</v>
      </c>
      <c r="C180" s="31" t="s">
        <v>555</v>
      </c>
      <c r="D180" s="310" t="str">
        <f>IFERROR(HYPERLINK(INDEX(вендори!F:F,MATCH(C180,вендори!A:A,0)),INDEX(вендори!F:F,MATCH(C180,вендори!A:A,0))),"")</f>
        <v>бланка</v>
      </c>
      <c r="E180" s="33" t="s">
        <v>1143</v>
      </c>
      <c r="F180" s="33" t="s">
        <v>1144</v>
      </c>
      <c r="G180" s="33" t="s">
        <v>1145</v>
      </c>
      <c r="H180" s="33" t="s">
        <v>1146</v>
      </c>
      <c r="I180" s="85" t="s">
        <v>1143</v>
      </c>
      <c r="J180" s="41">
        <v>45951</v>
      </c>
      <c r="K180" s="33" t="s">
        <v>1145</v>
      </c>
      <c r="L180" s="33" t="s">
        <v>1145</v>
      </c>
      <c r="M180" s="93">
        <v>38.46</v>
      </c>
      <c r="N180" s="31">
        <v>6</v>
      </c>
      <c r="O180" s="31">
        <v>5</v>
      </c>
      <c r="P180" s="81">
        <v>-1</v>
      </c>
      <c r="Q180" s="101" t="s">
        <v>61</v>
      </c>
      <c r="R180" s="57">
        <v>-38.46</v>
      </c>
      <c r="S180" s="50">
        <v>-75.221221799999995</v>
      </c>
      <c r="T180" s="34">
        <v>45978</v>
      </c>
      <c r="U180" s="61" t="s">
        <v>52</v>
      </c>
      <c r="V180" s="232" t="s">
        <v>49</v>
      </c>
      <c r="W180" s="34" t="s">
        <v>49</v>
      </c>
      <c r="X180" s="231" t="s">
        <v>49</v>
      </c>
      <c r="Y180" s="31" t="s">
        <v>49</v>
      </c>
      <c r="Z180" s="31" t="s">
        <v>49</v>
      </c>
      <c r="AA180" s="42" t="s">
        <v>49</v>
      </c>
      <c r="AB180" s="43" t="s">
        <v>49</v>
      </c>
      <c r="AC180" s="24" t="s">
        <v>49</v>
      </c>
      <c r="AD180" s="47" t="s">
        <v>49</v>
      </c>
      <c r="AE180" s="34">
        <v>45959</v>
      </c>
      <c r="AF180" s="31">
        <v>14</v>
      </c>
      <c r="AG180" s="31" t="s">
        <v>561</v>
      </c>
      <c r="AH180" s="31" t="s">
        <v>166</v>
      </c>
      <c r="AI180" s="31" t="s">
        <v>1147</v>
      </c>
      <c r="AJ180" s="31"/>
      <c r="AK180" s="31"/>
      <c r="AL180" s="35"/>
      <c r="AM180" s="31"/>
      <c r="AN180" s="77">
        <v>46002</v>
      </c>
      <c r="AO180" s="31">
        <v>16572</v>
      </c>
      <c r="AP180" s="31">
        <v>7066</v>
      </c>
    </row>
    <row r="181" spans="1:42" ht="13.95" customHeight="1" x14ac:dyDescent="0.3">
      <c r="A181" s="2" t="s">
        <v>41</v>
      </c>
      <c r="B181" s="13" t="s">
        <v>554</v>
      </c>
      <c r="C181" s="2" t="s">
        <v>555</v>
      </c>
      <c r="D181" s="310" t="str">
        <f>IFERROR(HYPERLINK(INDEX(вендори!F:F,MATCH(C181,вендори!A:A,0)),INDEX(вендори!F:F,MATCH(C181,вендори!A:A,0))),"")</f>
        <v>бланка</v>
      </c>
      <c r="E181" s="3" t="s">
        <v>1143</v>
      </c>
      <c r="F181" s="3" t="s">
        <v>1148</v>
      </c>
      <c r="G181" s="3" t="s">
        <v>1149</v>
      </c>
      <c r="H181" s="3" t="s">
        <v>1146</v>
      </c>
      <c r="I181" s="83" t="s">
        <v>1143</v>
      </c>
      <c r="J181" s="38">
        <v>45951</v>
      </c>
      <c r="K181" s="3" t="s">
        <v>1149</v>
      </c>
      <c r="L181" s="3" t="s">
        <v>1149</v>
      </c>
      <c r="M181" s="86">
        <v>34.76</v>
      </c>
      <c r="N181" s="2">
        <v>8</v>
      </c>
      <c r="O181" s="2">
        <v>10</v>
      </c>
      <c r="P181" s="76">
        <v>2</v>
      </c>
      <c r="Q181" s="97" t="s">
        <v>51</v>
      </c>
      <c r="R181" s="53">
        <v>69.52</v>
      </c>
      <c r="S181" s="27">
        <v>135.96930159999999</v>
      </c>
      <c r="T181" s="18">
        <v>45978</v>
      </c>
      <c r="U181" s="62" t="s">
        <v>121</v>
      </c>
      <c r="V181" s="6" t="s">
        <v>1150</v>
      </c>
      <c r="W181" s="14">
        <v>46003</v>
      </c>
      <c r="X181" s="323" t="s">
        <v>856</v>
      </c>
      <c r="Y181" s="2" t="s">
        <v>49</v>
      </c>
      <c r="Z181" s="2" t="s">
        <v>49</v>
      </c>
      <c r="AA181" s="25" t="s">
        <v>49</v>
      </c>
      <c r="AB181" s="44" t="s">
        <v>49</v>
      </c>
      <c r="AC181" s="11" t="s">
        <v>49</v>
      </c>
      <c r="AD181" s="26" t="s">
        <v>49</v>
      </c>
      <c r="AE181" s="14">
        <v>45959</v>
      </c>
      <c r="AF181" s="4">
        <v>14</v>
      </c>
      <c r="AG181" s="2" t="s">
        <v>561</v>
      </c>
      <c r="AH181" s="2" t="s">
        <v>166</v>
      </c>
      <c r="AI181" s="2" t="s">
        <v>1151</v>
      </c>
      <c r="AJ181" s="1"/>
      <c r="AK181" s="1"/>
      <c r="AL181" s="1"/>
      <c r="AM181" s="1"/>
      <c r="AN181" s="88">
        <v>46002</v>
      </c>
      <c r="AO181" s="2">
        <v>16574</v>
      </c>
      <c r="AP181" s="2">
        <v>7066</v>
      </c>
    </row>
    <row r="182" spans="1:42" ht="13.95" customHeight="1" x14ac:dyDescent="0.3">
      <c r="A182" s="31" t="s">
        <v>41</v>
      </c>
      <c r="B182" s="32" t="s">
        <v>554</v>
      </c>
      <c r="C182" s="31" t="s">
        <v>555</v>
      </c>
      <c r="D182" s="310" t="str">
        <f>IFERROR(HYPERLINK(INDEX(вендори!F:F,MATCH(C182,вендори!A:A,0)),INDEX(вендори!F:F,MATCH(C182,вендори!A:A,0))),"")</f>
        <v>бланка</v>
      </c>
      <c r="E182" s="33" t="s">
        <v>1143</v>
      </c>
      <c r="F182" s="33" t="s">
        <v>1152</v>
      </c>
      <c r="G182" s="33" t="s">
        <v>1153</v>
      </c>
      <c r="H182" s="33" t="s">
        <v>1146</v>
      </c>
      <c r="I182" s="85" t="s">
        <v>1143</v>
      </c>
      <c r="J182" s="41">
        <v>45951</v>
      </c>
      <c r="K182" s="33" t="s">
        <v>1154</v>
      </c>
      <c r="L182" s="33" t="s">
        <v>1154</v>
      </c>
      <c r="M182" s="93">
        <v>8.67</v>
      </c>
      <c r="N182" s="31">
        <v>27</v>
      </c>
      <c r="O182" s="31">
        <v>17</v>
      </c>
      <c r="P182" s="81">
        <v>-10</v>
      </c>
      <c r="Q182" s="101" t="s">
        <v>61</v>
      </c>
      <c r="R182" s="57">
        <v>-86.7</v>
      </c>
      <c r="S182" s="50">
        <v>-169.57046099999999</v>
      </c>
      <c r="T182" s="34">
        <v>45978</v>
      </c>
      <c r="U182" s="61" t="s">
        <v>52</v>
      </c>
      <c r="V182" s="232" t="s">
        <v>49</v>
      </c>
      <c r="W182" s="34" t="s">
        <v>49</v>
      </c>
      <c r="X182" s="231" t="s">
        <v>49</v>
      </c>
      <c r="Y182" s="31" t="s">
        <v>49</v>
      </c>
      <c r="Z182" s="31" t="s">
        <v>49</v>
      </c>
      <c r="AA182" s="42" t="s">
        <v>49</v>
      </c>
      <c r="AB182" s="43" t="s">
        <v>49</v>
      </c>
      <c r="AC182" s="24" t="s">
        <v>49</v>
      </c>
      <c r="AD182" s="47" t="s">
        <v>49</v>
      </c>
      <c r="AE182" s="34">
        <v>45959</v>
      </c>
      <c r="AF182" s="31">
        <v>14</v>
      </c>
      <c r="AG182" s="31" t="s">
        <v>561</v>
      </c>
      <c r="AH182" s="31" t="s">
        <v>91</v>
      </c>
      <c r="AI182" s="31" t="s">
        <v>1155</v>
      </c>
      <c r="AJ182" s="31"/>
      <c r="AK182" s="31"/>
      <c r="AL182" s="35"/>
      <c r="AM182" s="31"/>
      <c r="AN182" s="77">
        <v>46002</v>
      </c>
      <c r="AO182" s="31">
        <v>16575</v>
      </c>
      <c r="AP182" s="31">
        <v>7066</v>
      </c>
    </row>
    <row r="183" spans="1:42" ht="13.95" customHeight="1" x14ac:dyDescent="0.3">
      <c r="A183" s="2" t="s">
        <v>41</v>
      </c>
      <c r="B183" s="13" t="s">
        <v>566</v>
      </c>
      <c r="C183" s="2" t="s">
        <v>567</v>
      </c>
      <c r="D183" s="310" t="str">
        <f>IFERROR(HYPERLINK(INDEX(вендори!F:F,MATCH(C183,вендори!A:A,0)),INDEX(вендори!F:F,MATCH(C183,вендори!A:A,0))),"")</f>
        <v>деливъри задължително</v>
      </c>
      <c r="E183" s="3" t="s">
        <v>1156</v>
      </c>
      <c r="F183" s="3" t="s">
        <v>1157</v>
      </c>
      <c r="G183" s="3" t="s">
        <v>1158</v>
      </c>
      <c r="H183" s="102" t="s">
        <v>1159</v>
      </c>
      <c r="I183" s="83" t="s">
        <v>1156</v>
      </c>
      <c r="J183" s="38">
        <v>45966</v>
      </c>
      <c r="K183" s="3" t="s">
        <v>1160</v>
      </c>
      <c r="L183" s="3" t="s">
        <v>49</v>
      </c>
      <c r="M183" s="86" t="s">
        <v>1161</v>
      </c>
      <c r="N183" s="2">
        <v>0</v>
      </c>
      <c r="O183" s="2">
        <v>2</v>
      </c>
      <c r="P183" s="76">
        <v>2</v>
      </c>
      <c r="Q183" s="97" t="s">
        <v>51</v>
      </c>
      <c r="R183" s="53">
        <v>87.22</v>
      </c>
      <c r="S183" s="27">
        <v>87.22</v>
      </c>
      <c r="T183" s="18">
        <v>45978</v>
      </c>
      <c r="U183" s="62" t="s">
        <v>121</v>
      </c>
      <c r="V183" s="6" t="s">
        <v>1162</v>
      </c>
      <c r="W183" s="14">
        <v>45987</v>
      </c>
      <c r="X183" s="323" t="s">
        <v>420</v>
      </c>
      <c r="Y183" s="2" t="s">
        <v>49</v>
      </c>
      <c r="Z183" s="2" t="s">
        <v>49</v>
      </c>
      <c r="AA183" s="25" t="s">
        <v>49</v>
      </c>
      <c r="AB183" s="44" t="s">
        <v>49</v>
      </c>
      <c r="AC183" s="11" t="s">
        <v>49</v>
      </c>
      <c r="AD183" s="26" t="s">
        <v>49</v>
      </c>
      <c r="AE183" s="14">
        <v>45968</v>
      </c>
      <c r="AF183" s="4">
        <v>7</v>
      </c>
      <c r="AG183" s="2" t="s">
        <v>49</v>
      </c>
      <c r="AH183" s="2" t="s">
        <v>49</v>
      </c>
      <c r="AI183" s="2" t="s">
        <v>1163</v>
      </c>
      <c r="AJ183" s="1"/>
      <c r="AK183" s="1"/>
      <c r="AL183" s="1"/>
      <c r="AM183" s="1"/>
      <c r="AN183" s="88">
        <v>45941</v>
      </c>
      <c r="AO183" s="2">
        <v>16453</v>
      </c>
      <c r="AP183" s="2">
        <v>7390</v>
      </c>
    </row>
    <row r="184" spans="1:42" ht="13.95" customHeight="1" x14ac:dyDescent="0.3">
      <c r="A184" s="2" t="s">
        <v>41</v>
      </c>
      <c r="B184" s="13" t="s">
        <v>566</v>
      </c>
      <c r="C184" s="2" t="s">
        <v>567</v>
      </c>
      <c r="D184" s="310" t="str">
        <f>IFERROR(HYPERLINK(INDEX(вендори!F:F,MATCH(C184,вендори!A:A,0)),INDEX(вендори!F:F,MATCH(C184,вендори!A:A,0))),"")</f>
        <v>деливъри задължително</v>
      </c>
      <c r="E184" s="3" t="s">
        <v>1156</v>
      </c>
      <c r="F184" s="3" t="s">
        <v>1164</v>
      </c>
      <c r="G184" s="3" t="s">
        <v>1165</v>
      </c>
      <c r="H184" s="102" t="s">
        <v>1166</v>
      </c>
      <c r="I184" s="83" t="s">
        <v>1156</v>
      </c>
      <c r="J184" s="38">
        <v>45966</v>
      </c>
      <c r="K184" s="3" t="s">
        <v>1167</v>
      </c>
      <c r="L184" s="3" t="s">
        <v>1168</v>
      </c>
      <c r="M184" s="86">
        <v>34.29</v>
      </c>
      <c r="N184" s="2">
        <v>2</v>
      </c>
      <c r="O184" s="2">
        <v>4</v>
      </c>
      <c r="P184" s="76">
        <v>2</v>
      </c>
      <c r="Q184" s="97" t="s">
        <v>51</v>
      </c>
      <c r="R184" s="53">
        <v>68.58</v>
      </c>
      <c r="S184" s="27">
        <v>68.58</v>
      </c>
      <c r="T184" s="18">
        <v>45978</v>
      </c>
      <c r="U184" s="62" t="s">
        <v>121</v>
      </c>
      <c r="V184" s="6" t="s">
        <v>1162</v>
      </c>
      <c r="W184" s="14">
        <v>45987</v>
      </c>
      <c r="X184" s="323" t="s">
        <v>420</v>
      </c>
      <c r="Y184" s="2" t="s">
        <v>49</v>
      </c>
      <c r="Z184" s="2" t="s">
        <v>49</v>
      </c>
      <c r="AA184" s="25" t="s">
        <v>49</v>
      </c>
      <c r="AB184" s="44" t="s">
        <v>49</v>
      </c>
      <c r="AC184" s="11" t="s">
        <v>49</v>
      </c>
      <c r="AD184" s="26" t="s">
        <v>49</v>
      </c>
      <c r="AE184" s="14">
        <v>45968</v>
      </c>
      <c r="AF184" s="4">
        <v>7</v>
      </c>
      <c r="AG184" s="2" t="s">
        <v>574</v>
      </c>
      <c r="AH184" s="2" t="s">
        <v>166</v>
      </c>
      <c r="AI184" s="2" t="s">
        <v>1169</v>
      </c>
      <c r="AJ184" s="1"/>
      <c r="AK184" s="1"/>
      <c r="AL184" s="1"/>
      <c r="AM184" s="1"/>
      <c r="AN184" s="88">
        <v>45941</v>
      </c>
      <c r="AO184" s="2">
        <v>16454</v>
      </c>
      <c r="AP184" s="2">
        <v>7390</v>
      </c>
    </row>
    <row r="185" spans="1:42" ht="13.95" customHeight="1" x14ac:dyDescent="0.3">
      <c r="A185" s="2" t="s">
        <v>41</v>
      </c>
      <c r="B185" s="13" t="s">
        <v>566</v>
      </c>
      <c r="C185" s="2" t="s">
        <v>567</v>
      </c>
      <c r="D185" s="310" t="str">
        <f>IFERROR(HYPERLINK(INDEX(вендори!F:F,MATCH(C185,вендори!A:A,0)),INDEX(вендори!F:F,MATCH(C185,вендори!A:A,0))),"")</f>
        <v>деливъри задължително</v>
      </c>
      <c r="E185" s="3" t="s">
        <v>1170</v>
      </c>
      <c r="F185" s="3" t="s">
        <v>1171</v>
      </c>
      <c r="G185" s="3" t="s">
        <v>1172</v>
      </c>
      <c r="H185" s="102" t="s">
        <v>1173</v>
      </c>
      <c r="I185" s="83" t="s">
        <v>1170</v>
      </c>
      <c r="J185" s="38">
        <v>45966</v>
      </c>
      <c r="K185" s="3" t="s">
        <v>1174</v>
      </c>
      <c r="L185" s="3" t="s">
        <v>1174</v>
      </c>
      <c r="M185" s="86">
        <v>36.36</v>
      </c>
      <c r="N185" s="2">
        <v>4</v>
      </c>
      <c r="O185" s="2">
        <v>2</v>
      </c>
      <c r="P185" s="76">
        <v>-2</v>
      </c>
      <c r="Q185" s="97" t="s">
        <v>61</v>
      </c>
      <c r="R185" s="53">
        <v>-72.72</v>
      </c>
      <c r="S185" s="27">
        <v>-72.72</v>
      </c>
      <c r="T185" s="18">
        <v>45978</v>
      </c>
      <c r="U185" s="62" t="s">
        <v>62</v>
      </c>
      <c r="V185" s="6" t="s">
        <v>1175</v>
      </c>
      <c r="W185" s="14">
        <v>45988</v>
      </c>
      <c r="X185" s="323" t="s">
        <v>49</v>
      </c>
      <c r="Y185" s="2" t="s">
        <v>49</v>
      </c>
      <c r="Z185" s="2" t="s">
        <v>49</v>
      </c>
      <c r="AA185" s="25" t="s">
        <v>49</v>
      </c>
      <c r="AB185" s="44" t="s">
        <v>49</v>
      </c>
      <c r="AC185" s="11" t="s">
        <v>49</v>
      </c>
      <c r="AD185" s="26" t="s">
        <v>49</v>
      </c>
      <c r="AE185" s="14">
        <v>45968</v>
      </c>
      <c r="AF185" s="4">
        <v>7</v>
      </c>
      <c r="AG185" s="2" t="s">
        <v>574</v>
      </c>
      <c r="AH185" s="2" t="s">
        <v>166</v>
      </c>
      <c r="AI185" s="2" t="s">
        <v>1176</v>
      </c>
      <c r="AJ185" s="1"/>
      <c r="AK185" s="1"/>
      <c r="AL185" s="1"/>
      <c r="AM185" s="1"/>
      <c r="AN185" s="88">
        <v>45941</v>
      </c>
      <c r="AO185" s="2">
        <v>16452</v>
      </c>
      <c r="AP185" s="2">
        <v>7390</v>
      </c>
    </row>
    <row r="186" spans="1:42" ht="13.95" customHeight="1" x14ac:dyDescent="0.3">
      <c r="A186" s="2" t="s">
        <v>41</v>
      </c>
      <c r="B186" s="13" t="s">
        <v>1177</v>
      </c>
      <c r="C186" s="2" t="s">
        <v>629</v>
      </c>
      <c r="D186" s="310">
        <f>IFERROR(HYPERLINK(INDEX(вендори!F:F,MATCH(C186,вендори!A:A,0)),INDEX(вендори!F:F,MATCH(C186,вендори!A:A,0))),"")</f>
        <v>0</v>
      </c>
      <c r="E186" s="3" t="s">
        <v>1178</v>
      </c>
      <c r="F186" s="3" t="s">
        <v>1179</v>
      </c>
      <c r="G186" s="3" t="s">
        <v>1180</v>
      </c>
      <c r="H186" s="3" t="s">
        <v>1181</v>
      </c>
      <c r="I186" s="83" t="s">
        <v>1178</v>
      </c>
      <c r="J186" s="38">
        <v>45944</v>
      </c>
      <c r="K186" s="3" t="s">
        <v>1182</v>
      </c>
      <c r="L186" s="3" t="s">
        <v>1182</v>
      </c>
      <c r="M186" s="86">
        <v>465.46</v>
      </c>
      <c r="N186" s="2">
        <v>10</v>
      </c>
      <c r="O186" s="2">
        <v>9</v>
      </c>
      <c r="P186" s="76">
        <v>-1</v>
      </c>
      <c r="Q186" s="97" t="s">
        <v>61</v>
      </c>
      <c r="R186" s="53">
        <v>-465.46</v>
      </c>
      <c r="S186" s="27">
        <v>-910.36063179999996</v>
      </c>
      <c r="T186" s="18">
        <v>45978</v>
      </c>
      <c r="U186" s="62" t="s">
        <v>62</v>
      </c>
      <c r="V186" s="6" t="s">
        <v>1183</v>
      </c>
      <c r="W186" s="14">
        <v>46050</v>
      </c>
      <c r="X186" s="323" t="s">
        <v>49</v>
      </c>
      <c r="Y186" s="2" t="s">
        <v>49</v>
      </c>
      <c r="Z186" s="2" t="s">
        <v>49</v>
      </c>
      <c r="AA186" s="25" t="s">
        <v>49</v>
      </c>
      <c r="AB186" s="44" t="s">
        <v>49</v>
      </c>
      <c r="AC186" s="11" t="s">
        <v>49</v>
      </c>
      <c r="AD186" s="26" t="s">
        <v>49</v>
      </c>
      <c r="AE186" s="14">
        <v>45951</v>
      </c>
      <c r="AF186" s="4">
        <v>20</v>
      </c>
      <c r="AG186" s="2" t="s">
        <v>641</v>
      </c>
      <c r="AH186" s="2" t="s">
        <v>158</v>
      </c>
      <c r="AI186" s="2" t="s">
        <v>1184</v>
      </c>
      <c r="AJ186" s="1"/>
      <c r="AK186" s="1"/>
      <c r="AL186" s="1"/>
      <c r="AM186" s="1"/>
      <c r="AN186" s="88">
        <v>45941</v>
      </c>
      <c r="AO186" s="2">
        <v>16435</v>
      </c>
      <c r="AP186" s="2">
        <v>6811</v>
      </c>
    </row>
    <row r="187" spans="1:42" ht="13.95" customHeight="1" x14ac:dyDescent="0.3">
      <c r="A187" s="2" t="s">
        <v>41</v>
      </c>
      <c r="B187" s="13" t="s">
        <v>1177</v>
      </c>
      <c r="C187" s="2" t="s">
        <v>629</v>
      </c>
      <c r="D187" s="310">
        <f>IFERROR(HYPERLINK(INDEX(вендори!F:F,MATCH(C187,вендори!A:A,0)),INDEX(вендори!F:F,MATCH(C187,вендори!A:A,0))),"")</f>
        <v>0</v>
      </c>
      <c r="E187" s="3" t="s">
        <v>1178</v>
      </c>
      <c r="F187" s="3" t="s">
        <v>1185</v>
      </c>
      <c r="G187" s="3" t="s">
        <v>1186</v>
      </c>
      <c r="H187" s="3" t="s">
        <v>1181</v>
      </c>
      <c r="I187" s="83" t="s">
        <v>1178</v>
      </c>
      <c r="J187" s="38">
        <v>45944</v>
      </c>
      <c r="K187" s="3" t="s">
        <v>1187</v>
      </c>
      <c r="L187" s="3" t="s">
        <v>1187</v>
      </c>
      <c r="M187" s="86">
        <v>382.91</v>
      </c>
      <c r="N187" s="2">
        <v>13</v>
      </c>
      <c r="O187" s="2">
        <v>14</v>
      </c>
      <c r="P187" s="76">
        <v>1</v>
      </c>
      <c r="Q187" s="97" t="s">
        <v>51</v>
      </c>
      <c r="R187" s="53">
        <v>382.91</v>
      </c>
      <c r="S187" s="27">
        <v>748.90686530000005</v>
      </c>
      <c r="T187" s="18">
        <v>45978</v>
      </c>
      <c r="U187" s="62" t="s">
        <v>62</v>
      </c>
      <c r="V187" s="6" t="s">
        <v>1183</v>
      </c>
      <c r="W187" s="14">
        <v>46050</v>
      </c>
      <c r="X187" s="323" t="s">
        <v>49</v>
      </c>
      <c r="Y187" s="2" t="s">
        <v>49</v>
      </c>
      <c r="Z187" s="2" t="s">
        <v>49</v>
      </c>
      <c r="AA187" s="25" t="s">
        <v>49</v>
      </c>
      <c r="AB187" s="44" t="s">
        <v>49</v>
      </c>
      <c r="AC187" s="11" t="s">
        <v>49</v>
      </c>
      <c r="AD187" s="26" t="s">
        <v>49</v>
      </c>
      <c r="AE187" s="14">
        <v>45951</v>
      </c>
      <c r="AF187" s="4">
        <v>20</v>
      </c>
      <c r="AG187" s="2" t="s">
        <v>641</v>
      </c>
      <c r="AH187" s="2" t="s">
        <v>158</v>
      </c>
      <c r="AI187" s="2" t="s">
        <v>1188</v>
      </c>
      <c r="AJ187" s="1"/>
      <c r="AK187" s="1"/>
      <c r="AL187" s="1"/>
      <c r="AM187" s="1"/>
      <c r="AN187" s="88">
        <v>45941</v>
      </c>
      <c r="AO187" s="2">
        <v>16437</v>
      </c>
      <c r="AP187" s="2">
        <v>6811</v>
      </c>
    </row>
    <row r="188" spans="1:42" ht="13.95" customHeight="1" x14ac:dyDescent="0.3">
      <c r="A188" s="2" t="s">
        <v>41</v>
      </c>
      <c r="B188" s="13" t="s">
        <v>1177</v>
      </c>
      <c r="C188" s="2" t="s">
        <v>629</v>
      </c>
      <c r="D188" s="310">
        <f>IFERROR(HYPERLINK(INDEX(вендори!F:F,MATCH(C188,вендори!A:A,0)),INDEX(вендори!F:F,MATCH(C188,вендори!A:A,0))),"")</f>
        <v>0</v>
      </c>
      <c r="E188" s="3" t="s">
        <v>1189</v>
      </c>
      <c r="F188" s="3" t="s">
        <v>1190</v>
      </c>
      <c r="G188" s="3" t="s">
        <v>1191</v>
      </c>
      <c r="H188" s="3" t="s">
        <v>1181</v>
      </c>
      <c r="I188" s="83" t="s">
        <v>1189</v>
      </c>
      <c r="J188" s="38">
        <v>45944</v>
      </c>
      <c r="K188" s="3" t="s">
        <v>1192</v>
      </c>
      <c r="L188" s="3" t="s">
        <v>1192</v>
      </c>
      <c r="M188" s="86">
        <v>47.38</v>
      </c>
      <c r="N188" s="2">
        <v>4</v>
      </c>
      <c r="O188" s="2">
        <v>0</v>
      </c>
      <c r="P188" s="76">
        <v>-4</v>
      </c>
      <c r="Q188" s="97" t="s">
        <v>61</v>
      </c>
      <c r="R188" s="53">
        <v>-189.52</v>
      </c>
      <c r="S188" s="27">
        <v>-370.66890160000003</v>
      </c>
      <c r="T188" s="18">
        <v>45978</v>
      </c>
      <c r="U188" s="62" t="s">
        <v>62</v>
      </c>
      <c r="V188" s="6" t="s">
        <v>1183</v>
      </c>
      <c r="W188" s="14">
        <v>46050</v>
      </c>
      <c r="X188" s="323" t="s">
        <v>49</v>
      </c>
      <c r="Y188" s="2" t="s">
        <v>49</v>
      </c>
      <c r="Z188" s="2" t="s">
        <v>49</v>
      </c>
      <c r="AA188" s="25" t="s">
        <v>49</v>
      </c>
      <c r="AB188" s="44" t="s">
        <v>49</v>
      </c>
      <c r="AC188" s="11" t="s">
        <v>49</v>
      </c>
      <c r="AD188" s="26" t="s">
        <v>49</v>
      </c>
      <c r="AE188" s="14">
        <v>45951</v>
      </c>
      <c r="AF188" s="4">
        <v>20</v>
      </c>
      <c r="AG188" s="2" t="s">
        <v>641</v>
      </c>
      <c r="AH188" s="2" t="s">
        <v>158</v>
      </c>
      <c r="AI188" s="2" t="s">
        <v>1193</v>
      </c>
      <c r="AJ188" s="1"/>
      <c r="AK188" s="1"/>
      <c r="AL188" s="1"/>
      <c r="AM188" s="1"/>
      <c r="AN188" s="88">
        <v>45941</v>
      </c>
      <c r="AO188" s="2">
        <v>16436</v>
      </c>
      <c r="AP188" s="2">
        <v>6811</v>
      </c>
    </row>
    <row r="189" spans="1:42" ht="13.95" customHeight="1" x14ac:dyDescent="0.3">
      <c r="A189" s="2" t="s">
        <v>41</v>
      </c>
      <c r="B189" s="13" t="s">
        <v>1177</v>
      </c>
      <c r="C189" s="2" t="s">
        <v>629</v>
      </c>
      <c r="D189" s="310">
        <f>IFERROR(HYPERLINK(INDEX(вендори!F:F,MATCH(C189,вендори!A:A,0)),INDEX(вендори!F:F,MATCH(C189,вендори!A:A,0))),"")</f>
        <v>0</v>
      </c>
      <c r="E189" s="3" t="s">
        <v>1194</v>
      </c>
      <c r="F189" s="3" t="s">
        <v>1195</v>
      </c>
      <c r="G189" s="3" t="s">
        <v>1196</v>
      </c>
      <c r="H189" s="3" t="s">
        <v>1197</v>
      </c>
      <c r="I189" s="83" t="s">
        <v>1194</v>
      </c>
      <c r="J189" s="38">
        <v>45951</v>
      </c>
      <c r="K189" s="3" t="s">
        <v>1198</v>
      </c>
      <c r="L189" s="3" t="s">
        <v>1198</v>
      </c>
      <c r="M189" s="86">
        <v>268.33999999999997</v>
      </c>
      <c r="N189" s="2">
        <v>1</v>
      </c>
      <c r="O189" s="2">
        <v>2</v>
      </c>
      <c r="P189" s="76">
        <v>1</v>
      </c>
      <c r="Q189" s="97" t="s">
        <v>51</v>
      </c>
      <c r="R189" s="53">
        <v>268.33999999999997</v>
      </c>
      <c r="S189" s="27">
        <v>524.82742219999989</v>
      </c>
      <c r="T189" s="18">
        <v>45978</v>
      </c>
      <c r="U189" s="62" t="s">
        <v>62</v>
      </c>
      <c r="V189" s="6" t="s">
        <v>1183</v>
      </c>
      <c r="W189" s="14">
        <v>46050</v>
      </c>
      <c r="X189" s="323" t="s">
        <v>49</v>
      </c>
      <c r="Y189" s="2" t="s">
        <v>49</v>
      </c>
      <c r="Z189" s="2" t="s">
        <v>49</v>
      </c>
      <c r="AA189" s="25" t="s">
        <v>49</v>
      </c>
      <c r="AB189" s="44" t="s">
        <v>49</v>
      </c>
      <c r="AC189" s="11" t="s">
        <v>49</v>
      </c>
      <c r="AD189" s="26" t="s">
        <v>49</v>
      </c>
      <c r="AE189" s="14">
        <v>45960</v>
      </c>
      <c r="AF189" s="4">
        <v>13</v>
      </c>
      <c r="AG189" s="2" t="s">
        <v>648</v>
      </c>
      <c r="AH189" s="2" t="s">
        <v>65</v>
      </c>
      <c r="AI189" s="2" t="s">
        <v>1199</v>
      </c>
      <c r="AJ189" s="1"/>
      <c r="AK189" s="1"/>
      <c r="AL189" s="1"/>
      <c r="AM189" s="1"/>
      <c r="AN189" s="88">
        <v>45972</v>
      </c>
      <c r="AO189" s="2">
        <v>16498</v>
      </c>
      <c r="AP189" s="2">
        <v>7119</v>
      </c>
    </row>
    <row r="190" spans="1:42" ht="13.95" customHeight="1" x14ac:dyDescent="0.3">
      <c r="A190" s="2" t="s">
        <v>41</v>
      </c>
      <c r="B190" s="13" t="s">
        <v>1200</v>
      </c>
      <c r="C190" s="2" t="s">
        <v>1201</v>
      </c>
      <c r="D190" s="310">
        <f>IFERROR(HYPERLINK(INDEX(вендори!F:F,MATCH(C190,вендори!A:A,0)),INDEX(вендори!F:F,MATCH(C190,вендори!A:A,0))),"")</f>
        <v>0</v>
      </c>
      <c r="E190" s="3" t="s">
        <v>1202</v>
      </c>
      <c r="F190" s="3" t="s">
        <v>1203</v>
      </c>
      <c r="G190" s="3" t="s">
        <v>1204</v>
      </c>
      <c r="H190" s="3" t="s">
        <v>1205</v>
      </c>
      <c r="I190" s="3" t="s">
        <v>1205</v>
      </c>
      <c r="J190" s="38">
        <v>45958</v>
      </c>
      <c r="K190" s="3" t="s">
        <v>1206</v>
      </c>
      <c r="L190" s="3" t="s">
        <v>49</v>
      </c>
      <c r="M190" s="86">
        <v>23.1</v>
      </c>
      <c r="N190" s="2">
        <v>0</v>
      </c>
      <c r="O190" s="2">
        <v>3</v>
      </c>
      <c r="P190" s="76">
        <v>3</v>
      </c>
      <c r="Q190" s="97" t="s">
        <v>51</v>
      </c>
      <c r="R190" s="53">
        <v>69.300000000000011</v>
      </c>
      <c r="S190" s="27">
        <v>135.53901900000002</v>
      </c>
      <c r="T190" s="18">
        <v>45978</v>
      </c>
      <c r="U190" s="62" t="s">
        <v>121</v>
      </c>
      <c r="V190" s="6" t="s">
        <v>1207</v>
      </c>
      <c r="W190" s="14">
        <v>45993</v>
      </c>
      <c r="X190" s="323" t="s">
        <v>1208</v>
      </c>
      <c r="Y190" s="2" t="s">
        <v>49</v>
      </c>
      <c r="Z190" s="2" t="s">
        <v>49</v>
      </c>
      <c r="AA190" s="25" t="s">
        <v>49</v>
      </c>
      <c r="AB190" s="44" t="s">
        <v>49</v>
      </c>
      <c r="AC190" s="11" t="s">
        <v>49</v>
      </c>
      <c r="AD190" s="26" t="s">
        <v>49</v>
      </c>
      <c r="AE190" s="14">
        <v>45974</v>
      </c>
      <c r="AF190" s="4">
        <v>3</v>
      </c>
      <c r="AG190" s="2" t="s">
        <v>49</v>
      </c>
      <c r="AH190" s="2" t="s">
        <v>49</v>
      </c>
      <c r="AI190" s="2" t="s">
        <v>1209</v>
      </c>
      <c r="AJ190" s="1"/>
      <c r="AK190" s="1"/>
      <c r="AL190" s="1"/>
      <c r="AM190" s="1"/>
      <c r="AN190" s="88" t="s">
        <v>898</v>
      </c>
      <c r="AO190" s="2">
        <v>16695</v>
      </c>
      <c r="AP190" s="2">
        <v>7367</v>
      </c>
    </row>
    <row r="191" spans="1:42" ht="13.95" customHeight="1" x14ac:dyDescent="0.3">
      <c r="A191" s="2" t="s">
        <v>41</v>
      </c>
      <c r="B191" s="13" t="s">
        <v>664</v>
      </c>
      <c r="C191" s="2" t="s">
        <v>665</v>
      </c>
      <c r="D191" s="310">
        <f>IFERROR(HYPERLINK(INDEX(вендори!F:F,MATCH(C191,вендори!A:A,0)),INDEX(вендори!F:F,MATCH(C191,вендори!A:A,0))),"")</f>
        <v>0</v>
      </c>
      <c r="E191" s="3" t="s">
        <v>1210</v>
      </c>
      <c r="F191" s="3" t="s">
        <v>1211</v>
      </c>
      <c r="G191" s="3" t="s">
        <v>1212</v>
      </c>
      <c r="H191" s="3" t="s">
        <v>1213</v>
      </c>
      <c r="I191" s="83" t="s">
        <v>1210</v>
      </c>
      <c r="J191" s="38">
        <v>45952</v>
      </c>
      <c r="K191" s="3" t="s">
        <v>1212</v>
      </c>
      <c r="L191" s="3" t="s">
        <v>1212</v>
      </c>
      <c r="M191" s="86">
        <v>28.69</v>
      </c>
      <c r="N191" s="2">
        <v>11</v>
      </c>
      <c r="O191" s="2">
        <v>8</v>
      </c>
      <c r="P191" s="76">
        <v>-3</v>
      </c>
      <c r="Q191" s="97" t="s">
        <v>61</v>
      </c>
      <c r="R191" s="53">
        <v>-86.070000000000007</v>
      </c>
      <c r="S191" s="27">
        <v>-168.3382881</v>
      </c>
      <c r="T191" s="18">
        <v>45978</v>
      </c>
      <c r="U191" s="62" t="s">
        <v>62</v>
      </c>
      <c r="V191" s="6" t="s">
        <v>1214</v>
      </c>
      <c r="W191" s="14">
        <v>45992</v>
      </c>
      <c r="X191" s="323" t="s">
        <v>49</v>
      </c>
      <c r="Y191" s="2" t="s">
        <v>49</v>
      </c>
      <c r="Z191" s="2" t="s">
        <v>49</v>
      </c>
      <c r="AA191" s="25" t="s">
        <v>49</v>
      </c>
      <c r="AB191" s="44" t="s">
        <v>49</v>
      </c>
      <c r="AC191" s="11" t="s">
        <v>1215</v>
      </c>
      <c r="AD191" s="26" t="s">
        <v>49</v>
      </c>
      <c r="AE191" s="14">
        <v>45957</v>
      </c>
      <c r="AF191" s="4">
        <v>16</v>
      </c>
      <c r="AG191" s="2" t="s">
        <v>671</v>
      </c>
      <c r="AH191" s="2" t="s">
        <v>166</v>
      </c>
      <c r="AI191" s="2" t="s">
        <v>1216</v>
      </c>
      <c r="AJ191" s="1"/>
      <c r="AK191" s="1"/>
      <c r="AL191" s="1"/>
      <c r="AM191" s="1"/>
      <c r="AN191" s="88">
        <v>45941</v>
      </c>
      <c r="AO191" s="2">
        <v>16425</v>
      </c>
      <c r="AP191" s="2">
        <v>6992</v>
      </c>
    </row>
    <row r="192" spans="1:42" ht="13.95" customHeight="1" x14ac:dyDescent="0.3">
      <c r="A192" s="2" t="s">
        <v>41</v>
      </c>
      <c r="B192" s="13" t="s">
        <v>664</v>
      </c>
      <c r="C192" s="2" t="s">
        <v>665</v>
      </c>
      <c r="D192" s="310">
        <f>IFERROR(HYPERLINK(INDEX(вендори!F:F,MATCH(C192,вендори!A:A,0)),INDEX(вендори!F:F,MATCH(C192,вендори!A:A,0))),"")</f>
        <v>0</v>
      </c>
      <c r="E192" s="3" t="s">
        <v>1210</v>
      </c>
      <c r="F192" s="3" t="s">
        <v>1217</v>
      </c>
      <c r="G192" s="3" t="s">
        <v>1218</v>
      </c>
      <c r="H192" s="3" t="s">
        <v>1213</v>
      </c>
      <c r="I192" s="83" t="s">
        <v>1210</v>
      </c>
      <c r="J192" s="38">
        <v>45952</v>
      </c>
      <c r="K192" s="3" t="s">
        <v>1218</v>
      </c>
      <c r="L192" s="3" t="s">
        <v>1218</v>
      </c>
      <c r="M192" s="86">
        <v>40.64</v>
      </c>
      <c r="N192" s="2">
        <v>9</v>
      </c>
      <c r="O192" s="2">
        <v>10</v>
      </c>
      <c r="P192" s="76">
        <v>1</v>
      </c>
      <c r="Q192" s="97" t="s">
        <v>51</v>
      </c>
      <c r="R192" s="53">
        <v>40.64</v>
      </c>
      <c r="S192" s="27">
        <v>79.484931200000005</v>
      </c>
      <c r="T192" s="18">
        <v>45978</v>
      </c>
      <c r="U192" s="62" t="s">
        <v>121</v>
      </c>
      <c r="V192" s="6" t="s">
        <v>1219</v>
      </c>
      <c r="W192" s="14">
        <v>45986</v>
      </c>
      <c r="X192" s="323" t="s">
        <v>420</v>
      </c>
      <c r="Y192" s="2" t="s">
        <v>49</v>
      </c>
      <c r="Z192" s="2" t="s">
        <v>49</v>
      </c>
      <c r="AA192" s="25" t="s">
        <v>49</v>
      </c>
      <c r="AB192" s="44" t="s">
        <v>49</v>
      </c>
      <c r="AC192" s="11" t="s">
        <v>49</v>
      </c>
      <c r="AD192" s="26" t="s">
        <v>49</v>
      </c>
      <c r="AE192" s="14">
        <v>45957</v>
      </c>
      <c r="AF192" s="4">
        <v>16</v>
      </c>
      <c r="AG192" s="2" t="s">
        <v>671</v>
      </c>
      <c r="AH192" s="2" t="s">
        <v>166</v>
      </c>
      <c r="AI192" s="2" t="s">
        <v>1220</v>
      </c>
      <c r="AJ192" s="1"/>
      <c r="AK192" s="1"/>
      <c r="AL192" s="1"/>
      <c r="AM192" s="1"/>
      <c r="AN192" s="88">
        <v>45941</v>
      </c>
      <c r="AO192" s="2">
        <v>16428</v>
      </c>
      <c r="AP192" s="2">
        <v>6992</v>
      </c>
    </row>
    <row r="193" spans="1:42" ht="13.95" customHeight="1" x14ac:dyDescent="0.3">
      <c r="A193" s="2" t="s">
        <v>41</v>
      </c>
      <c r="B193" s="13" t="s">
        <v>664</v>
      </c>
      <c r="C193" s="2" t="s">
        <v>665</v>
      </c>
      <c r="D193" s="310">
        <f>IFERROR(HYPERLINK(INDEX(вендори!F:F,MATCH(C193,вендори!A:A,0)),INDEX(вендори!F:F,MATCH(C193,вендори!A:A,0))),"")</f>
        <v>0</v>
      </c>
      <c r="E193" s="3" t="s">
        <v>1210</v>
      </c>
      <c r="F193" s="3" t="s">
        <v>1221</v>
      </c>
      <c r="G193" s="3" t="s">
        <v>1222</v>
      </c>
      <c r="H193" s="3" t="s">
        <v>1213</v>
      </c>
      <c r="I193" s="83" t="s">
        <v>1210</v>
      </c>
      <c r="J193" s="38">
        <v>45952</v>
      </c>
      <c r="K193" s="3" t="s">
        <v>1222</v>
      </c>
      <c r="L193" s="3" t="s">
        <v>1222</v>
      </c>
      <c r="M193" s="86">
        <v>32.409999999999997</v>
      </c>
      <c r="N193" s="2">
        <v>3</v>
      </c>
      <c r="O193" s="2">
        <v>4</v>
      </c>
      <c r="P193" s="76">
        <v>1</v>
      </c>
      <c r="Q193" s="97" t="s">
        <v>51</v>
      </c>
      <c r="R193" s="53">
        <v>32.409999999999997</v>
      </c>
      <c r="S193" s="27">
        <v>63.388450299999995</v>
      </c>
      <c r="T193" s="18">
        <v>45978</v>
      </c>
      <c r="U193" s="62" t="s">
        <v>121</v>
      </c>
      <c r="V193" s="6" t="s">
        <v>1219</v>
      </c>
      <c r="W193" s="14">
        <v>45986</v>
      </c>
      <c r="X193" s="323" t="s">
        <v>420</v>
      </c>
      <c r="Y193" s="2" t="s">
        <v>49</v>
      </c>
      <c r="Z193" s="2" t="s">
        <v>49</v>
      </c>
      <c r="AA193" s="25" t="s">
        <v>49</v>
      </c>
      <c r="AB193" s="44" t="s">
        <v>49</v>
      </c>
      <c r="AC193" s="11" t="s">
        <v>49</v>
      </c>
      <c r="AD193" s="26" t="s">
        <v>49</v>
      </c>
      <c r="AE193" s="14">
        <v>45957</v>
      </c>
      <c r="AF193" s="4">
        <v>16</v>
      </c>
      <c r="AG193" s="2" t="s">
        <v>671</v>
      </c>
      <c r="AH193" s="2" t="s">
        <v>166</v>
      </c>
      <c r="AI193" s="2" t="s">
        <v>1223</v>
      </c>
      <c r="AJ193" s="1"/>
      <c r="AK193" s="1"/>
      <c r="AL193" s="1"/>
      <c r="AM193" s="1"/>
      <c r="AN193" s="88">
        <v>45941</v>
      </c>
      <c r="AO193" s="2">
        <v>16427</v>
      </c>
      <c r="AP193" s="2">
        <v>6992</v>
      </c>
    </row>
    <row r="194" spans="1:42" ht="13.95" customHeight="1" x14ac:dyDescent="0.3">
      <c r="A194" s="31" t="s">
        <v>41</v>
      </c>
      <c r="B194" s="32" t="s">
        <v>770</v>
      </c>
      <c r="C194" s="31" t="s">
        <v>771</v>
      </c>
      <c r="D194" s="310">
        <f>IFERROR(HYPERLINK(INDEX(вендори!F:F,MATCH(C194,вендори!A:A,0)),INDEX(вендори!F:F,MATCH(C194,вендори!A:A,0))),"")</f>
        <v>0</v>
      </c>
      <c r="E194" s="33" t="s">
        <v>1224</v>
      </c>
      <c r="F194" s="33" t="s">
        <v>1225</v>
      </c>
      <c r="G194" s="33" t="s">
        <v>1226</v>
      </c>
      <c r="H194" s="33" t="s">
        <v>1227</v>
      </c>
      <c r="I194" s="85" t="s">
        <v>1224</v>
      </c>
      <c r="J194" s="41">
        <v>45945</v>
      </c>
      <c r="K194" s="33" t="s">
        <v>1228</v>
      </c>
      <c r="L194" s="33" t="s">
        <v>1229</v>
      </c>
      <c r="M194" s="93">
        <v>267.8</v>
      </c>
      <c r="N194" s="31">
        <v>2</v>
      </c>
      <c r="O194" s="31">
        <v>0</v>
      </c>
      <c r="P194" s="81">
        <v>-2</v>
      </c>
      <c r="Q194" s="101" t="s">
        <v>61</v>
      </c>
      <c r="R194" s="57">
        <v>-535.6</v>
      </c>
      <c r="S194" s="50">
        <v>-1047.5425480000001</v>
      </c>
      <c r="T194" s="34">
        <v>45978</v>
      </c>
      <c r="U194" s="61" t="s">
        <v>115</v>
      </c>
      <c r="V194" s="232" t="s">
        <v>49</v>
      </c>
      <c r="W194" s="34" t="s">
        <v>49</v>
      </c>
      <c r="X194" s="231" t="s">
        <v>49</v>
      </c>
      <c r="Y194" s="31" t="s">
        <v>49</v>
      </c>
      <c r="Z194" s="31" t="s">
        <v>49</v>
      </c>
      <c r="AA194" s="229" t="s">
        <v>49</v>
      </c>
      <c r="AB194" s="230" t="s">
        <v>49</v>
      </c>
      <c r="AC194" s="24" t="s">
        <v>49</v>
      </c>
      <c r="AD194" s="231" t="s">
        <v>49</v>
      </c>
      <c r="AE194" s="34">
        <v>45951</v>
      </c>
      <c r="AF194" s="31">
        <v>20</v>
      </c>
      <c r="AG194" s="31" t="s">
        <v>1230</v>
      </c>
      <c r="AH194" s="31" t="s">
        <v>166</v>
      </c>
      <c r="AI194" s="31" t="s">
        <v>1231</v>
      </c>
      <c r="AJ194" s="31"/>
      <c r="AK194" s="31"/>
      <c r="AL194" s="35"/>
      <c r="AM194" s="31"/>
      <c r="AN194" s="77">
        <v>45758</v>
      </c>
      <c r="AO194" s="31">
        <v>16085</v>
      </c>
      <c r="AP194" s="31">
        <v>6808</v>
      </c>
    </row>
    <row r="195" spans="1:42" ht="13.95" customHeight="1" x14ac:dyDescent="0.3">
      <c r="A195" s="31" t="s">
        <v>41</v>
      </c>
      <c r="B195" s="32" t="s">
        <v>770</v>
      </c>
      <c r="C195" s="31" t="s">
        <v>771</v>
      </c>
      <c r="D195" s="310">
        <f>IFERROR(HYPERLINK(INDEX(вендори!F:F,MATCH(C195,вендори!A:A,0)),INDEX(вендори!F:F,MATCH(C195,вендори!A:A,0))),"")</f>
        <v>0</v>
      </c>
      <c r="E195" s="33" t="s">
        <v>1224</v>
      </c>
      <c r="F195" s="33" t="s">
        <v>1232</v>
      </c>
      <c r="G195" s="33" t="s">
        <v>1233</v>
      </c>
      <c r="H195" s="33" t="s">
        <v>1227</v>
      </c>
      <c r="I195" s="85" t="s">
        <v>1224</v>
      </c>
      <c r="J195" s="41">
        <v>45945</v>
      </c>
      <c r="K195" s="33" t="s">
        <v>1234</v>
      </c>
      <c r="L195" s="33" t="s">
        <v>1235</v>
      </c>
      <c r="M195" s="93">
        <v>261.2</v>
      </c>
      <c r="N195" s="31">
        <v>2</v>
      </c>
      <c r="O195" s="31">
        <v>0</v>
      </c>
      <c r="P195" s="81">
        <v>-2</v>
      </c>
      <c r="Q195" s="101" t="s">
        <v>61</v>
      </c>
      <c r="R195" s="57">
        <v>-522.4</v>
      </c>
      <c r="S195" s="50">
        <v>-1021.7255919999999</v>
      </c>
      <c r="T195" s="34">
        <v>45978</v>
      </c>
      <c r="U195" s="61" t="s">
        <v>115</v>
      </c>
      <c r="V195" s="232" t="s">
        <v>49</v>
      </c>
      <c r="W195" s="34" t="s">
        <v>49</v>
      </c>
      <c r="X195" s="231" t="s">
        <v>49</v>
      </c>
      <c r="Y195" s="31" t="s">
        <v>49</v>
      </c>
      <c r="Z195" s="31" t="s">
        <v>49</v>
      </c>
      <c r="AA195" s="229" t="s">
        <v>49</v>
      </c>
      <c r="AB195" s="230" t="s">
        <v>49</v>
      </c>
      <c r="AC195" s="24" t="s">
        <v>49</v>
      </c>
      <c r="AD195" s="231" t="s">
        <v>49</v>
      </c>
      <c r="AE195" s="34">
        <v>45951</v>
      </c>
      <c r="AF195" s="31">
        <v>20</v>
      </c>
      <c r="AG195" s="31" t="s">
        <v>1230</v>
      </c>
      <c r="AH195" s="31" t="s">
        <v>166</v>
      </c>
      <c r="AI195" s="31" t="s">
        <v>1236</v>
      </c>
      <c r="AJ195" s="31"/>
      <c r="AK195" s="31"/>
      <c r="AL195" s="35"/>
      <c r="AM195" s="31"/>
      <c r="AN195" s="77">
        <v>45758</v>
      </c>
      <c r="AO195" s="31">
        <v>16086</v>
      </c>
      <c r="AP195" s="31">
        <v>6808</v>
      </c>
    </row>
    <row r="196" spans="1:42" ht="13.95" customHeight="1" x14ac:dyDescent="0.3">
      <c r="A196" s="2" t="s">
        <v>41</v>
      </c>
      <c r="B196" s="13" t="s">
        <v>770</v>
      </c>
      <c r="C196" s="2" t="s">
        <v>771</v>
      </c>
      <c r="D196" s="310">
        <f>IFERROR(HYPERLINK(INDEX(вендори!F:F,MATCH(C196,вендори!A:A,0)),INDEX(вендори!F:F,MATCH(C196,вендори!A:A,0))),"")</f>
        <v>0</v>
      </c>
      <c r="E196" s="3" t="s">
        <v>1237</v>
      </c>
      <c r="F196" s="3" t="s">
        <v>1238</v>
      </c>
      <c r="G196" s="3" t="s">
        <v>1239</v>
      </c>
      <c r="H196" s="3" t="s">
        <v>1240</v>
      </c>
      <c r="I196" s="83" t="s">
        <v>1237</v>
      </c>
      <c r="J196" s="38">
        <v>45965</v>
      </c>
      <c r="K196" s="3" t="s">
        <v>1239</v>
      </c>
      <c r="L196" s="3" t="s">
        <v>49</v>
      </c>
      <c r="M196" s="86">
        <v>27.42</v>
      </c>
      <c r="N196" s="2">
        <v>0</v>
      </c>
      <c r="O196" s="2">
        <v>6</v>
      </c>
      <c r="P196" s="76">
        <v>6</v>
      </c>
      <c r="Q196" s="97" t="s">
        <v>51</v>
      </c>
      <c r="R196" s="53">
        <v>164.52</v>
      </c>
      <c r="S196" s="27">
        <v>321.77315160000001</v>
      </c>
      <c r="T196" s="18">
        <v>45978</v>
      </c>
      <c r="U196" s="62" t="s">
        <v>121</v>
      </c>
      <c r="V196" s="6" t="s">
        <v>1241</v>
      </c>
      <c r="W196" s="14">
        <v>45982</v>
      </c>
      <c r="X196" s="323" t="s">
        <v>679</v>
      </c>
      <c r="Y196" s="2" t="s">
        <v>49</v>
      </c>
      <c r="Z196" s="2" t="s">
        <v>49</v>
      </c>
      <c r="AA196" s="25" t="s">
        <v>49</v>
      </c>
      <c r="AB196" s="44" t="s">
        <v>49</v>
      </c>
      <c r="AC196" s="11" t="s">
        <v>49</v>
      </c>
      <c r="AD196" s="26" t="s">
        <v>49</v>
      </c>
      <c r="AE196" s="14">
        <v>45968</v>
      </c>
      <c r="AF196" s="4">
        <v>7</v>
      </c>
      <c r="AG196" s="2" t="s">
        <v>49</v>
      </c>
      <c r="AH196" s="2" t="s">
        <v>49</v>
      </c>
      <c r="AI196" s="2" t="s">
        <v>1242</v>
      </c>
      <c r="AJ196" s="1"/>
      <c r="AK196" s="1"/>
      <c r="AL196" s="1"/>
      <c r="AM196" s="1"/>
      <c r="AN196" s="88">
        <v>46002</v>
      </c>
      <c r="AO196" s="2">
        <v>16615</v>
      </c>
      <c r="AP196" s="2">
        <v>7409</v>
      </c>
    </row>
    <row r="197" spans="1:42" ht="13.95" customHeight="1" x14ac:dyDescent="0.3">
      <c r="A197" s="2" t="s">
        <v>41</v>
      </c>
      <c r="B197" s="13" t="s">
        <v>770</v>
      </c>
      <c r="C197" s="2" t="s">
        <v>771</v>
      </c>
      <c r="D197" s="310">
        <f>IFERROR(HYPERLINK(INDEX(вендори!F:F,MATCH(C197,вендори!A:A,0)),INDEX(вендори!F:F,MATCH(C197,вендори!A:A,0))),"")</f>
        <v>0</v>
      </c>
      <c r="E197" s="3" t="s">
        <v>1237</v>
      </c>
      <c r="F197" s="3" t="s">
        <v>1243</v>
      </c>
      <c r="G197" s="3" t="s">
        <v>1244</v>
      </c>
      <c r="H197" s="3" t="s">
        <v>1240</v>
      </c>
      <c r="I197" s="83" t="s">
        <v>1237</v>
      </c>
      <c r="J197" s="38">
        <v>45965</v>
      </c>
      <c r="K197" s="3" t="s">
        <v>1244</v>
      </c>
      <c r="L197" s="3" t="s">
        <v>1244</v>
      </c>
      <c r="M197" s="86">
        <v>12.01</v>
      </c>
      <c r="N197" s="2">
        <v>6</v>
      </c>
      <c r="O197" s="2">
        <v>0</v>
      </c>
      <c r="P197" s="76">
        <v>-6</v>
      </c>
      <c r="Q197" s="97" t="s">
        <v>61</v>
      </c>
      <c r="R197" s="53">
        <v>-72.06</v>
      </c>
      <c r="S197" s="27">
        <v>-140.9371098</v>
      </c>
      <c r="T197" s="18">
        <v>45978</v>
      </c>
      <c r="U197" s="62" t="s">
        <v>62</v>
      </c>
      <c r="V197" s="6" t="s">
        <v>1245</v>
      </c>
      <c r="W197" s="14">
        <v>45982</v>
      </c>
      <c r="X197" s="323" t="s">
        <v>49</v>
      </c>
      <c r="Y197" s="2" t="s">
        <v>49</v>
      </c>
      <c r="Z197" s="2" t="s">
        <v>49</v>
      </c>
      <c r="AA197" s="25" t="s">
        <v>49</v>
      </c>
      <c r="AB197" s="44" t="s">
        <v>49</v>
      </c>
      <c r="AC197" s="11" t="s">
        <v>49</v>
      </c>
      <c r="AD197" s="26" t="s">
        <v>49</v>
      </c>
      <c r="AE197" s="14">
        <v>45968</v>
      </c>
      <c r="AF197" s="4">
        <v>7</v>
      </c>
      <c r="AG197" s="2" t="s">
        <v>778</v>
      </c>
      <c r="AH197" s="2" t="s">
        <v>65</v>
      </c>
      <c r="AI197" s="2" t="s">
        <v>1246</v>
      </c>
      <c r="AJ197" s="1"/>
      <c r="AK197" s="1"/>
      <c r="AL197" s="1"/>
      <c r="AM197" s="1"/>
      <c r="AN197" s="88">
        <v>46002</v>
      </c>
      <c r="AO197" s="2">
        <v>16614</v>
      </c>
      <c r="AP197" s="2">
        <v>7409</v>
      </c>
    </row>
    <row r="198" spans="1:42" ht="13.95" customHeight="1" x14ac:dyDescent="0.3">
      <c r="A198" s="19" t="s">
        <v>41</v>
      </c>
      <c r="B198" s="20" t="s">
        <v>1247</v>
      </c>
      <c r="C198" s="19" t="s">
        <v>1248</v>
      </c>
      <c r="D198" s="310">
        <f>IFERROR(HYPERLINK(INDEX(вендори!F:F,MATCH(C198,вендори!A:A,0)),INDEX(вендори!F:F,MATCH(C198,вендори!A:A,0))),"")</f>
        <v>0</v>
      </c>
      <c r="E198" s="21" t="s">
        <v>1249</v>
      </c>
      <c r="F198" s="21" t="s">
        <v>1250</v>
      </c>
      <c r="G198" s="21" t="s">
        <v>1251</v>
      </c>
      <c r="H198" s="21" t="s">
        <v>1252</v>
      </c>
      <c r="I198" s="84" t="s">
        <v>1252</v>
      </c>
      <c r="J198" s="39">
        <v>45957</v>
      </c>
      <c r="K198" s="21" t="s">
        <v>1253</v>
      </c>
      <c r="L198" s="21" t="s">
        <v>1253</v>
      </c>
      <c r="M198" s="91">
        <v>10.8</v>
      </c>
      <c r="N198" s="19">
        <v>4</v>
      </c>
      <c r="O198" s="19">
        <v>0</v>
      </c>
      <c r="P198" s="66">
        <v>-4</v>
      </c>
      <c r="Q198" s="96" t="s">
        <v>61</v>
      </c>
      <c r="R198" s="55">
        <v>-43.2</v>
      </c>
      <c r="S198" s="30">
        <v>-84.491855999999999</v>
      </c>
      <c r="T198" s="34">
        <v>45982</v>
      </c>
      <c r="U198" s="61" t="s">
        <v>52</v>
      </c>
      <c r="V198" s="292" t="s">
        <v>49</v>
      </c>
      <c r="W198" s="22" t="s">
        <v>49</v>
      </c>
      <c r="X198" s="231" t="s">
        <v>49</v>
      </c>
      <c r="Y198" s="19" t="s">
        <v>49</v>
      </c>
      <c r="Z198" s="19" t="s">
        <v>49</v>
      </c>
      <c r="AA198" s="42" t="s">
        <v>49</v>
      </c>
      <c r="AB198" s="43" t="s">
        <v>49</v>
      </c>
      <c r="AC198" s="24" t="s">
        <v>49</v>
      </c>
      <c r="AD198" s="47" t="s">
        <v>49</v>
      </c>
      <c r="AE198" s="22">
        <v>45971</v>
      </c>
      <c r="AF198" s="31">
        <v>10</v>
      </c>
      <c r="AG198" s="19" t="s">
        <v>1247</v>
      </c>
      <c r="AH198" s="19" t="s">
        <v>166</v>
      </c>
      <c r="AI198" s="19" t="s">
        <v>1254</v>
      </c>
      <c r="AJ198" s="31"/>
      <c r="AK198" s="31"/>
      <c r="AL198" s="28"/>
      <c r="AM198" s="19"/>
      <c r="AN198" s="67" t="s">
        <v>1255</v>
      </c>
      <c r="AO198" s="19">
        <v>16799</v>
      </c>
      <c r="AP198" s="19">
        <v>7444</v>
      </c>
    </row>
    <row r="199" spans="1:42" ht="13.95" customHeight="1" x14ac:dyDescent="0.3">
      <c r="A199" s="31" t="s">
        <v>41</v>
      </c>
      <c r="B199" s="32" t="s">
        <v>872</v>
      </c>
      <c r="C199" s="31" t="s">
        <v>873</v>
      </c>
      <c r="D199" s="310">
        <f>IFERROR(HYPERLINK(INDEX(вендори!F:F,MATCH(C199,вендори!A:A,0)),INDEX(вендори!F:F,MATCH(C199,вендори!A:A,0))),"")</f>
        <v>0</v>
      </c>
      <c r="E199" s="33" t="s">
        <v>1256</v>
      </c>
      <c r="F199" s="33" t="s">
        <v>1257</v>
      </c>
      <c r="G199" s="33" t="s">
        <v>1258</v>
      </c>
      <c r="H199" s="33" t="s">
        <v>1256</v>
      </c>
      <c r="I199" s="85" t="s">
        <v>1256</v>
      </c>
      <c r="J199" s="41">
        <v>45958</v>
      </c>
      <c r="K199" s="33" t="s">
        <v>1259</v>
      </c>
      <c r="L199" s="33" t="s">
        <v>1259</v>
      </c>
      <c r="M199" s="93">
        <v>28.18</v>
      </c>
      <c r="N199" s="31">
        <v>12</v>
      </c>
      <c r="O199" s="31">
        <v>10</v>
      </c>
      <c r="P199" s="81">
        <v>-2</v>
      </c>
      <c r="Q199" s="101" t="s">
        <v>61</v>
      </c>
      <c r="R199" s="57">
        <v>-56.36</v>
      </c>
      <c r="S199" s="50">
        <v>-110.2305788</v>
      </c>
      <c r="T199" s="34">
        <v>45982</v>
      </c>
      <c r="U199" s="61" t="s">
        <v>115</v>
      </c>
      <c r="V199" s="232" t="s">
        <v>49</v>
      </c>
      <c r="W199" s="34" t="s">
        <v>49</v>
      </c>
      <c r="X199" s="231" t="s">
        <v>49</v>
      </c>
      <c r="Y199" s="31" t="s">
        <v>49</v>
      </c>
      <c r="Z199" s="31" t="s">
        <v>49</v>
      </c>
      <c r="AA199" s="229" t="s">
        <v>49</v>
      </c>
      <c r="AB199" s="230" t="s">
        <v>49</v>
      </c>
      <c r="AC199" s="24" t="s">
        <v>49</v>
      </c>
      <c r="AD199" s="231" t="s">
        <v>49</v>
      </c>
      <c r="AE199" s="34">
        <v>45965</v>
      </c>
      <c r="AF199" s="31">
        <v>14</v>
      </c>
      <c r="AG199" s="31" t="s">
        <v>879</v>
      </c>
      <c r="AH199" s="31" t="s">
        <v>166</v>
      </c>
      <c r="AI199" s="31" t="s">
        <v>1260</v>
      </c>
      <c r="AJ199" s="31"/>
      <c r="AK199" s="31"/>
      <c r="AL199" s="35"/>
      <c r="AM199" s="31"/>
      <c r="AN199" s="77" t="s">
        <v>1261</v>
      </c>
      <c r="AO199" s="31">
        <v>17126</v>
      </c>
      <c r="AP199" s="31">
        <v>7239</v>
      </c>
    </row>
    <row r="200" spans="1:42" ht="13.95" customHeight="1" x14ac:dyDescent="0.3">
      <c r="A200" s="31" t="s">
        <v>41</v>
      </c>
      <c r="B200" s="32" t="s">
        <v>872</v>
      </c>
      <c r="C200" s="31" t="s">
        <v>873</v>
      </c>
      <c r="D200" s="310">
        <f>IFERROR(HYPERLINK(INDEX(вендори!F:F,MATCH(C200,вендори!A:A,0)),INDEX(вендори!F:F,MATCH(C200,вендори!A:A,0))),"")</f>
        <v>0</v>
      </c>
      <c r="E200" s="33" t="s">
        <v>1256</v>
      </c>
      <c r="F200" s="33" t="s">
        <v>1262</v>
      </c>
      <c r="G200" s="33" t="s">
        <v>1263</v>
      </c>
      <c r="H200" s="33" t="s">
        <v>1256</v>
      </c>
      <c r="I200" s="85" t="s">
        <v>1256</v>
      </c>
      <c r="J200" s="41">
        <v>45958</v>
      </c>
      <c r="K200" s="33" t="s">
        <v>1264</v>
      </c>
      <c r="L200" s="33" t="s">
        <v>1264</v>
      </c>
      <c r="M200" s="93">
        <v>122.04</v>
      </c>
      <c r="N200" s="31">
        <v>1</v>
      </c>
      <c r="O200" s="31">
        <v>0</v>
      </c>
      <c r="P200" s="81">
        <v>-1</v>
      </c>
      <c r="Q200" s="101" t="s">
        <v>61</v>
      </c>
      <c r="R200" s="57">
        <v>-122.04</v>
      </c>
      <c r="S200" s="50">
        <v>-238.68949320000002</v>
      </c>
      <c r="T200" s="34">
        <v>45982</v>
      </c>
      <c r="U200" s="61" t="s">
        <v>115</v>
      </c>
      <c r="V200" s="232" t="s">
        <v>49</v>
      </c>
      <c r="W200" s="34" t="s">
        <v>49</v>
      </c>
      <c r="X200" s="231" t="s">
        <v>49</v>
      </c>
      <c r="Y200" s="31" t="s">
        <v>49</v>
      </c>
      <c r="Z200" s="31" t="s">
        <v>49</v>
      </c>
      <c r="AA200" s="229" t="s">
        <v>49</v>
      </c>
      <c r="AB200" s="230" t="s">
        <v>49</v>
      </c>
      <c r="AC200" s="24" t="s">
        <v>49</v>
      </c>
      <c r="AD200" s="231" t="s">
        <v>49</v>
      </c>
      <c r="AE200" s="34">
        <v>45965</v>
      </c>
      <c r="AF200" s="31">
        <v>14</v>
      </c>
      <c r="AG200" s="31" t="s">
        <v>879</v>
      </c>
      <c r="AH200" s="31" t="s">
        <v>166</v>
      </c>
      <c r="AI200" s="31" t="s">
        <v>1265</v>
      </c>
      <c r="AJ200" s="31"/>
      <c r="AK200" s="31"/>
      <c r="AL200" s="35"/>
      <c r="AM200" s="31"/>
      <c r="AN200" s="77" t="s">
        <v>1261</v>
      </c>
      <c r="AO200" s="31">
        <v>17125</v>
      </c>
      <c r="AP200" s="31">
        <v>7239</v>
      </c>
    </row>
    <row r="201" spans="1:42" ht="13.95" customHeight="1" x14ac:dyDescent="0.3">
      <c r="A201" s="2" t="s">
        <v>41</v>
      </c>
      <c r="B201" s="13" t="s">
        <v>1266</v>
      </c>
      <c r="C201" s="2" t="s">
        <v>1267</v>
      </c>
      <c r="D201" s="310">
        <f>IFERROR(HYPERLINK(INDEX(вендори!F:F,MATCH(C201,вендори!A:A,0)),INDEX(вендори!F:F,MATCH(C201,вендори!A:A,0))),"")</f>
        <v>0</v>
      </c>
      <c r="E201" s="3" t="s">
        <v>1268</v>
      </c>
      <c r="F201" s="3" t="s">
        <v>1269</v>
      </c>
      <c r="G201" s="3" t="s">
        <v>1270</v>
      </c>
      <c r="H201" s="3" t="s">
        <v>49</v>
      </c>
      <c r="I201" s="83" t="s">
        <v>1268</v>
      </c>
      <c r="J201" s="38">
        <v>45957</v>
      </c>
      <c r="K201" s="3" t="s">
        <v>1271</v>
      </c>
      <c r="L201" s="3" t="s">
        <v>1271</v>
      </c>
      <c r="M201" s="86">
        <v>100</v>
      </c>
      <c r="N201" s="2">
        <v>4</v>
      </c>
      <c r="O201" s="2">
        <v>3</v>
      </c>
      <c r="P201" s="76">
        <v>-1</v>
      </c>
      <c r="Q201" s="97" t="s">
        <v>61</v>
      </c>
      <c r="R201" s="53">
        <v>-100</v>
      </c>
      <c r="S201" s="27">
        <v>-195.583</v>
      </c>
      <c r="T201" s="18">
        <v>45982</v>
      </c>
      <c r="U201" s="62" t="s">
        <v>62</v>
      </c>
      <c r="V201" s="6" t="s">
        <v>1272</v>
      </c>
      <c r="W201" s="14">
        <v>45986</v>
      </c>
      <c r="X201" s="323" t="s">
        <v>102</v>
      </c>
      <c r="Y201" s="2" t="s">
        <v>49</v>
      </c>
      <c r="Z201" s="2" t="s">
        <v>49</v>
      </c>
      <c r="AA201" s="25">
        <v>1</v>
      </c>
      <c r="AB201" s="44">
        <v>46002</v>
      </c>
      <c r="AC201" s="11" t="s">
        <v>478</v>
      </c>
      <c r="AD201" s="26">
        <v>46002</v>
      </c>
      <c r="AE201" s="14">
        <v>45972</v>
      </c>
      <c r="AF201" s="4">
        <v>9</v>
      </c>
      <c r="AG201" s="2" t="s">
        <v>1273</v>
      </c>
      <c r="AH201" s="2" t="s">
        <v>342</v>
      </c>
      <c r="AI201" s="2" t="s">
        <v>1274</v>
      </c>
      <c r="AJ201" s="1"/>
      <c r="AK201" s="1"/>
      <c r="AL201" s="1"/>
      <c r="AM201" s="1"/>
      <c r="AN201" s="88" t="s">
        <v>1261</v>
      </c>
      <c r="AO201" s="2">
        <v>17163</v>
      </c>
      <c r="AP201" s="2" t="s">
        <v>239</v>
      </c>
    </row>
    <row r="202" spans="1:42" ht="13.95" customHeight="1" x14ac:dyDescent="0.3">
      <c r="A202" s="19" t="s">
        <v>41</v>
      </c>
      <c r="B202" s="20" t="s">
        <v>180</v>
      </c>
      <c r="C202" s="19" t="s">
        <v>181</v>
      </c>
      <c r="D202" s="310" t="str">
        <f>IFERROR(HYPERLINK(INDEX(вендори!F:F,MATCH(C202,вендори!A:A,0)),INDEX(вендори!F:F,MATCH(C202,вендори!A:A,0))),"")</f>
        <v>https://afjt3vcvh.accounts.ondemand.com/saml2/idp/sso/afjt3vcvh.accounts.ondemand.com</v>
      </c>
      <c r="E202" s="21" t="s">
        <v>1275</v>
      </c>
      <c r="F202" s="21" t="s">
        <v>1276</v>
      </c>
      <c r="G202" s="21" t="s">
        <v>1277</v>
      </c>
      <c r="H202" s="21" t="s">
        <v>1278</v>
      </c>
      <c r="I202" s="84" t="s">
        <v>1275</v>
      </c>
      <c r="J202" s="39">
        <v>45965</v>
      </c>
      <c r="K202" s="21" t="s">
        <v>1277</v>
      </c>
      <c r="L202" s="21" t="s">
        <v>1279</v>
      </c>
      <c r="M202" s="91">
        <v>18.13</v>
      </c>
      <c r="N202" s="19">
        <v>20</v>
      </c>
      <c r="O202" s="19">
        <v>18</v>
      </c>
      <c r="P202" s="66">
        <v>-2</v>
      </c>
      <c r="Q202" s="96" t="s">
        <v>61</v>
      </c>
      <c r="R202" s="55">
        <v>-36.26</v>
      </c>
      <c r="S202" s="30">
        <v>-70.918395799999999</v>
      </c>
      <c r="T202" s="34">
        <v>45982</v>
      </c>
      <c r="U202" s="61" t="s">
        <v>52</v>
      </c>
      <c r="V202" s="292" t="s">
        <v>49</v>
      </c>
      <c r="W202" s="22" t="s">
        <v>49</v>
      </c>
      <c r="X202" s="231" t="s">
        <v>49</v>
      </c>
      <c r="Y202" s="19" t="s">
        <v>49</v>
      </c>
      <c r="Z202" s="19" t="s">
        <v>49</v>
      </c>
      <c r="AA202" s="42" t="s">
        <v>49</v>
      </c>
      <c r="AB202" s="43" t="s">
        <v>49</v>
      </c>
      <c r="AC202" s="24" t="s">
        <v>1280</v>
      </c>
      <c r="AD202" s="47" t="s">
        <v>49</v>
      </c>
      <c r="AE202" s="22">
        <v>45971</v>
      </c>
      <c r="AF202" s="31">
        <v>10</v>
      </c>
      <c r="AG202" s="19" t="s">
        <v>1281</v>
      </c>
      <c r="AH202" s="19" t="s">
        <v>166</v>
      </c>
      <c r="AI202" s="19" t="s">
        <v>1282</v>
      </c>
      <c r="AJ202" s="31"/>
      <c r="AK202" s="31"/>
      <c r="AL202" s="28"/>
      <c r="AM202" s="19"/>
      <c r="AN202" s="67" t="s">
        <v>1283</v>
      </c>
      <c r="AO202" s="19">
        <v>16979</v>
      </c>
      <c r="AP202" s="19">
        <v>7468</v>
      </c>
    </row>
    <row r="203" spans="1:42" ht="13.95" customHeight="1" x14ac:dyDescent="0.3">
      <c r="A203" s="2" t="s">
        <v>41</v>
      </c>
      <c r="B203" s="13" t="s">
        <v>180</v>
      </c>
      <c r="C203" s="2" t="s">
        <v>181</v>
      </c>
      <c r="D203" s="310" t="str">
        <f>IFERROR(HYPERLINK(INDEX(вендори!F:F,MATCH(C203,вендори!A:A,0)),INDEX(вендори!F:F,MATCH(C203,вендори!A:A,0))),"")</f>
        <v>https://afjt3vcvh.accounts.ondemand.com/saml2/idp/sso/afjt3vcvh.accounts.ondemand.com</v>
      </c>
      <c r="E203" s="3" t="s">
        <v>1284</v>
      </c>
      <c r="F203" s="3" t="s">
        <v>1285</v>
      </c>
      <c r="G203" s="3" t="s">
        <v>1286</v>
      </c>
      <c r="H203" s="3" t="s">
        <v>1278</v>
      </c>
      <c r="I203" s="83" t="s">
        <v>1284</v>
      </c>
      <c r="J203" s="38">
        <v>45965</v>
      </c>
      <c r="K203" s="3" t="s">
        <v>1286</v>
      </c>
      <c r="L203" s="3" t="s">
        <v>1287</v>
      </c>
      <c r="M203" s="86">
        <v>4.38</v>
      </c>
      <c r="N203" s="2">
        <v>40</v>
      </c>
      <c r="O203" s="2">
        <v>48</v>
      </c>
      <c r="P203" s="76">
        <v>8</v>
      </c>
      <c r="Q203" s="97" t="s">
        <v>51</v>
      </c>
      <c r="R203" s="53">
        <v>35.04</v>
      </c>
      <c r="S203" s="27">
        <v>68.532283199999995</v>
      </c>
      <c r="T203" s="18">
        <v>45982</v>
      </c>
      <c r="U203" s="62" t="s">
        <v>121</v>
      </c>
      <c r="V203" s="6" t="s">
        <v>1288</v>
      </c>
      <c r="W203" s="14">
        <v>45987</v>
      </c>
      <c r="X203" s="323" t="s">
        <v>1289</v>
      </c>
      <c r="Y203" s="2" t="s">
        <v>49</v>
      </c>
      <c r="Z203" s="2" t="s">
        <v>49</v>
      </c>
      <c r="AA203" s="25" t="s">
        <v>49</v>
      </c>
      <c r="AB203" s="44" t="s">
        <v>49</v>
      </c>
      <c r="AC203" s="11" t="s">
        <v>1290</v>
      </c>
      <c r="AD203" s="26" t="s">
        <v>49</v>
      </c>
      <c r="AE203" s="14">
        <v>45971</v>
      </c>
      <c r="AF203" s="4">
        <v>10</v>
      </c>
      <c r="AG203" s="2" t="s">
        <v>189</v>
      </c>
      <c r="AH203" s="2" t="s">
        <v>158</v>
      </c>
      <c r="AI203" s="2" t="s">
        <v>1291</v>
      </c>
      <c r="AJ203" s="1"/>
      <c r="AK203" s="1"/>
      <c r="AL203" s="1"/>
      <c r="AM203" s="1"/>
      <c r="AN203" s="88" t="s">
        <v>1283</v>
      </c>
      <c r="AO203" s="2">
        <v>16981</v>
      </c>
      <c r="AP203" s="2">
        <v>7468</v>
      </c>
    </row>
    <row r="204" spans="1:42" ht="13.95" customHeight="1" x14ac:dyDescent="0.3">
      <c r="A204" s="31" t="s">
        <v>41</v>
      </c>
      <c r="B204" s="32" t="s">
        <v>180</v>
      </c>
      <c r="C204" s="31" t="s">
        <v>1292</v>
      </c>
      <c r="D204" s="310" t="str">
        <f>IFERROR(HYPERLINK(INDEX(вендори!F:F,MATCH(C204,вендори!A:A,0)),INDEX(вендори!F:F,MATCH(C204,вендори!A:A,0))),"")</f>
        <v>https://afjt3vcvh.accounts.ondemand.com/saml2/idp/sso/afjt3vcvh.accounts.ondemand.com</v>
      </c>
      <c r="E204" s="33" t="s">
        <v>1293</v>
      </c>
      <c r="F204" s="33" t="s">
        <v>1294</v>
      </c>
      <c r="G204" s="33" t="s">
        <v>1295</v>
      </c>
      <c r="H204" s="33" t="s">
        <v>1296</v>
      </c>
      <c r="I204" s="85" t="s">
        <v>1293</v>
      </c>
      <c r="J204" s="41">
        <v>45966</v>
      </c>
      <c r="K204" s="33" t="s">
        <v>1297</v>
      </c>
      <c r="L204" s="33" t="s">
        <v>1297</v>
      </c>
      <c r="M204" s="93">
        <v>30.62</v>
      </c>
      <c r="N204" s="31">
        <v>10</v>
      </c>
      <c r="O204" s="31">
        <v>8</v>
      </c>
      <c r="P204" s="81">
        <v>-2</v>
      </c>
      <c r="Q204" s="101" t="s">
        <v>61</v>
      </c>
      <c r="R204" s="57">
        <v>-61.24</v>
      </c>
      <c r="S204" s="50">
        <v>-119.77502920000001</v>
      </c>
      <c r="T204" s="34">
        <v>45982</v>
      </c>
      <c r="U204" s="61" t="s">
        <v>52</v>
      </c>
      <c r="V204" s="232" t="s">
        <v>49</v>
      </c>
      <c r="W204" s="34" t="s">
        <v>49</v>
      </c>
      <c r="X204" s="231" t="s">
        <v>49</v>
      </c>
      <c r="Y204" s="31" t="s">
        <v>49</v>
      </c>
      <c r="Z204" s="31" t="s">
        <v>49</v>
      </c>
      <c r="AA204" s="42" t="s">
        <v>49</v>
      </c>
      <c r="AB204" s="43" t="s">
        <v>49</v>
      </c>
      <c r="AC204" s="24" t="s">
        <v>1298</v>
      </c>
      <c r="AD204" s="47" t="s">
        <v>49</v>
      </c>
      <c r="AE204" s="34">
        <v>45975</v>
      </c>
      <c r="AF204" s="31">
        <v>6</v>
      </c>
      <c r="AG204" s="31" t="s">
        <v>1299</v>
      </c>
      <c r="AH204" s="31" t="s">
        <v>65</v>
      </c>
      <c r="AI204" s="31" t="s">
        <v>1300</v>
      </c>
      <c r="AJ204" s="31"/>
      <c r="AK204" s="31"/>
      <c r="AL204" s="35"/>
      <c r="AM204" s="31"/>
      <c r="AN204" s="77" t="s">
        <v>1301</v>
      </c>
      <c r="AO204" s="31">
        <v>16845</v>
      </c>
      <c r="AP204" s="31">
        <v>7613</v>
      </c>
    </row>
    <row r="205" spans="1:42" ht="13.95" customHeight="1" x14ac:dyDescent="0.3">
      <c r="A205" s="2" t="s">
        <v>41</v>
      </c>
      <c r="B205" s="13" t="s">
        <v>191</v>
      </c>
      <c r="C205" s="2" t="s">
        <v>192</v>
      </c>
      <c r="D205" s="310">
        <f>IFERROR(HYPERLINK(INDEX(вендори!F:F,MATCH(C205,вендори!A:A,0)),INDEX(вендори!F:F,MATCH(C205,вендори!A:A,0))),"")</f>
        <v>0</v>
      </c>
      <c r="E205" s="3" t="s">
        <v>1302</v>
      </c>
      <c r="F205" s="3" t="s">
        <v>1303</v>
      </c>
      <c r="G205" s="3" t="s">
        <v>1304</v>
      </c>
      <c r="H205" s="3" t="s">
        <v>1305</v>
      </c>
      <c r="I205" s="83" t="s">
        <v>1302</v>
      </c>
      <c r="J205" s="38">
        <v>45950</v>
      </c>
      <c r="K205" s="3" t="s">
        <v>1306</v>
      </c>
      <c r="L205" s="3" t="s">
        <v>1306</v>
      </c>
      <c r="M205" s="86">
        <v>1.69</v>
      </c>
      <c r="N205" s="2">
        <v>20</v>
      </c>
      <c r="O205" s="2">
        <v>0</v>
      </c>
      <c r="P205" s="76">
        <v>-20</v>
      </c>
      <c r="Q205" s="97" t="s">
        <v>61</v>
      </c>
      <c r="R205" s="53">
        <v>-33.799999999999997</v>
      </c>
      <c r="S205" s="27">
        <v>-66.107053999999991</v>
      </c>
      <c r="T205" s="18">
        <v>45982</v>
      </c>
      <c r="U205" s="62" t="s">
        <v>173</v>
      </c>
      <c r="V205" s="6" t="s">
        <v>49</v>
      </c>
      <c r="W205" s="14" t="s">
        <v>49</v>
      </c>
      <c r="X205" s="323" t="s">
        <v>49</v>
      </c>
      <c r="Y205" s="2" t="s">
        <v>49</v>
      </c>
      <c r="Z205" s="2" t="s">
        <v>49</v>
      </c>
      <c r="AA205" s="25" t="s">
        <v>49</v>
      </c>
      <c r="AB205" s="44" t="s">
        <v>49</v>
      </c>
      <c r="AC205" s="11" t="s">
        <v>560</v>
      </c>
      <c r="AD205" s="26" t="s">
        <v>49</v>
      </c>
      <c r="AE205" s="14">
        <v>45964</v>
      </c>
      <c r="AF205" s="4">
        <v>15</v>
      </c>
      <c r="AG205" s="2" t="s">
        <v>199</v>
      </c>
      <c r="AH205" s="2" t="s">
        <v>1307</v>
      </c>
      <c r="AI205" s="2" t="s">
        <v>1308</v>
      </c>
      <c r="AJ205" s="1"/>
      <c r="AK205" s="1"/>
      <c r="AL205" s="1"/>
      <c r="AM205" s="1"/>
      <c r="AN205" s="88" t="s">
        <v>1255</v>
      </c>
      <c r="AO205" s="2">
        <v>16815</v>
      </c>
      <c r="AP205" s="2">
        <v>7211</v>
      </c>
    </row>
    <row r="206" spans="1:42" ht="13.95" customHeight="1" x14ac:dyDescent="0.3">
      <c r="A206" s="31" t="s">
        <v>41</v>
      </c>
      <c r="B206" s="32" t="s">
        <v>191</v>
      </c>
      <c r="C206" s="31" t="s">
        <v>192</v>
      </c>
      <c r="D206" s="310">
        <f>IFERROR(HYPERLINK(INDEX(вендори!F:F,MATCH(C206,вендори!A:A,0)),INDEX(вендори!F:F,MATCH(C206,вендори!A:A,0))),"")</f>
        <v>0</v>
      </c>
      <c r="E206" s="33" t="s">
        <v>1302</v>
      </c>
      <c r="F206" s="33" t="s">
        <v>1309</v>
      </c>
      <c r="G206" s="33" t="s">
        <v>1310</v>
      </c>
      <c r="H206" s="33" t="s">
        <v>1305</v>
      </c>
      <c r="I206" s="85" t="s">
        <v>1302</v>
      </c>
      <c r="J206" s="41">
        <v>45950</v>
      </c>
      <c r="K206" s="33" t="s">
        <v>1311</v>
      </c>
      <c r="L206" s="33" t="s">
        <v>1311</v>
      </c>
      <c r="M206" s="93">
        <v>50.21</v>
      </c>
      <c r="N206" s="31">
        <v>5</v>
      </c>
      <c r="O206" s="31">
        <v>4</v>
      </c>
      <c r="P206" s="81">
        <v>-1</v>
      </c>
      <c r="Q206" s="101" t="s">
        <v>61</v>
      </c>
      <c r="R206" s="57">
        <v>-50.21</v>
      </c>
      <c r="S206" s="50">
        <v>-98.202224299999997</v>
      </c>
      <c r="T206" s="34">
        <v>45982</v>
      </c>
      <c r="U206" s="61" t="s">
        <v>62</v>
      </c>
      <c r="V206" s="232" t="s">
        <v>1312</v>
      </c>
      <c r="W206" s="34">
        <v>46352</v>
      </c>
      <c r="X206" s="231" t="s">
        <v>102</v>
      </c>
      <c r="Y206" s="31" t="s">
        <v>49</v>
      </c>
      <c r="Z206" s="31" t="s">
        <v>49</v>
      </c>
      <c r="AA206" s="229" t="s">
        <v>49</v>
      </c>
      <c r="AB206" s="230" t="s">
        <v>49</v>
      </c>
      <c r="AC206" s="24" t="s">
        <v>49</v>
      </c>
      <c r="AD206" s="231" t="s">
        <v>49</v>
      </c>
      <c r="AE206" s="34">
        <v>45964</v>
      </c>
      <c r="AF206" s="31">
        <v>15</v>
      </c>
      <c r="AG206" s="31" t="s">
        <v>199</v>
      </c>
      <c r="AH206" s="31" t="s">
        <v>65</v>
      </c>
      <c r="AI206" s="31" t="s">
        <v>1313</v>
      </c>
      <c r="AJ206" s="31"/>
      <c r="AK206" s="31"/>
      <c r="AL206" s="35"/>
      <c r="AM206" s="31"/>
      <c r="AN206" s="77" t="s">
        <v>1255</v>
      </c>
      <c r="AO206" s="31">
        <v>16819</v>
      </c>
      <c r="AP206" s="31">
        <v>7211</v>
      </c>
    </row>
    <row r="207" spans="1:42" ht="13.95" customHeight="1" x14ac:dyDescent="0.3">
      <c r="A207" s="31" t="s">
        <v>41</v>
      </c>
      <c r="B207" s="32" t="s">
        <v>191</v>
      </c>
      <c r="C207" s="31" t="s">
        <v>192</v>
      </c>
      <c r="D207" s="310">
        <f>IFERROR(HYPERLINK(INDEX(вендори!F:F,MATCH(C207,вендори!A:A,0)),INDEX(вендори!F:F,MATCH(C207,вендори!A:A,0))),"")</f>
        <v>0</v>
      </c>
      <c r="E207" s="33" t="s">
        <v>1302</v>
      </c>
      <c r="F207" s="33" t="s">
        <v>1314</v>
      </c>
      <c r="G207" s="33" t="s">
        <v>1315</v>
      </c>
      <c r="H207" s="33" t="s">
        <v>1305</v>
      </c>
      <c r="I207" s="85" t="s">
        <v>1302</v>
      </c>
      <c r="J207" s="41">
        <v>45950</v>
      </c>
      <c r="K207" s="33" t="s">
        <v>1316</v>
      </c>
      <c r="L207" s="33" t="s">
        <v>1316</v>
      </c>
      <c r="M207" s="93">
        <v>29.62</v>
      </c>
      <c r="N207" s="31">
        <v>6</v>
      </c>
      <c r="O207" s="31">
        <v>7</v>
      </c>
      <c r="P207" s="81">
        <v>1</v>
      </c>
      <c r="Q207" s="101" t="s">
        <v>51</v>
      </c>
      <c r="R207" s="57">
        <v>29.62</v>
      </c>
      <c r="S207" s="50">
        <v>57.931684600000004</v>
      </c>
      <c r="T207" s="34">
        <v>45982</v>
      </c>
      <c r="U207" s="61" t="s">
        <v>121</v>
      </c>
      <c r="V207" s="232" t="s">
        <v>1317</v>
      </c>
      <c r="W207" s="34">
        <v>45987</v>
      </c>
      <c r="X207" s="231" t="s">
        <v>102</v>
      </c>
      <c r="Y207" s="31" t="s">
        <v>49</v>
      </c>
      <c r="Z207" s="31" t="s">
        <v>49</v>
      </c>
      <c r="AA207" s="42" t="s">
        <v>49</v>
      </c>
      <c r="AB207" s="43" t="s">
        <v>49</v>
      </c>
      <c r="AC207" s="24" t="s">
        <v>1318</v>
      </c>
      <c r="AD207" s="47" t="s">
        <v>49</v>
      </c>
      <c r="AE207" s="34">
        <v>45964</v>
      </c>
      <c r="AF207" s="31">
        <v>15</v>
      </c>
      <c r="AG207" s="31" t="s">
        <v>199</v>
      </c>
      <c r="AH207" s="31" t="s">
        <v>65</v>
      </c>
      <c r="AI207" s="31" t="s">
        <v>1319</v>
      </c>
      <c r="AJ207" s="31"/>
      <c r="AK207" s="31"/>
      <c r="AL207" s="35"/>
      <c r="AM207" s="31"/>
      <c r="AN207" s="77" t="s">
        <v>1255</v>
      </c>
      <c r="AO207" s="31">
        <v>16816</v>
      </c>
      <c r="AP207" s="31">
        <v>7211</v>
      </c>
    </row>
    <row r="208" spans="1:42" ht="13.95" customHeight="1" x14ac:dyDescent="0.3">
      <c r="A208" s="31" t="s">
        <v>41</v>
      </c>
      <c r="B208" s="32" t="s">
        <v>191</v>
      </c>
      <c r="C208" s="31" t="s">
        <v>192</v>
      </c>
      <c r="D208" s="310">
        <f>IFERROR(HYPERLINK(INDEX(вендори!F:F,MATCH(C208,вендори!A:A,0)),INDEX(вендори!F:F,MATCH(C208,вендори!A:A,0))),"")</f>
        <v>0</v>
      </c>
      <c r="E208" s="33" t="s">
        <v>1302</v>
      </c>
      <c r="F208" s="33" t="s">
        <v>1320</v>
      </c>
      <c r="G208" s="33" t="s">
        <v>1321</v>
      </c>
      <c r="H208" s="33" t="s">
        <v>1305</v>
      </c>
      <c r="I208" s="85" t="s">
        <v>1302</v>
      </c>
      <c r="J208" s="41">
        <v>45950</v>
      </c>
      <c r="K208" s="33" t="s">
        <v>1322</v>
      </c>
      <c r="L208" s="33" t="s">
        <v>1322</v>
      </c>
      <c r="M208" s="93">
        <v>50.79</v>
      </c>
      <c r="N208" s="31">
        <v>3</v>
      </c>
      <c r="O208" s="31">
        <v>4</v>
      </c>
      <c r="P208" s="81">
        <v>1</v>
      </c>
      <c r="Q208" s="101" t="s">
        <v>51</v>
      </c>
      <c r="R208" s="57">
        <v>50.79</v>
      </c>
      <c r="S208" s="50">
        <v>99.336605699999993</v>
      </c>
      <c r="T208" s="34">
        <v>45982</v>
      </c>
      <c r="U208" s="61" t="s">
        <v>121</v>
      </c>
      <c r="V208" s="232" t="s">
        <v>1317</v>
      </c>
      <c r="W208" s="34">
        <v>45987</v>
      </c>
      <c r="X208" s="231" t="s">
        <v>102</v>
      </c>
      <c r="Y208" s="31" t="s">
        <v>49</v>
      </c>
      <c r="Z208" s="31" t="s">
        <v>49</v>
      </c>
      <c r="AA208" s="229" t="s">
        <v>49</v>
      </c>
      <c r="AB208" s="230" t="s">
        <v>49</v>
      </c>
      <c r="AC208" s="24" t="s">
        <v>49</v>
      </c>
      <c r="AD208" s="231" t="s">
        <v>49</v>
      </c>
      <c r="AE208" s="34">
        <v>45964</v>
      </c>
      <c r="AF208" s="31">
        <v>15</v>
      </c>
      <c r="AG208" s="31" t="s">
        <v>199</v>
      </c>
      <c r="AH208" s="31" t="s">
        <v>65</v>
      </c>
      <c r="AI208" s="31" t="s">
        <v>1323</v>
      </c>
      <c r="AJ208" s="31"/>
      <c r="AK208" s="31"/>
      <c r="AL208" s="35"/>
      <c r="AM208" s="31"/>
      <c r="AN208" s="77" t="s">
        <v>1255</v>
      </c>
      <c r="AO208" s="31">
        <v>16822</v>
      </c>
      <c r="AP208" s="31">
        <v>7211</v>
      </c>
    </row>
    <row r="209" spans="1:42" ht="13.95" customHeight="1" x14ac:dyDescent="0.3">
      <c r="A209" s="2" t="s">
        <v>41</v>
      </c>
      <c r="B209" s="13" t="s">
        <v>283</v>
      </c>
      <c r="C209" s="2" t="s">
        <v>284</v>
      </c>
      <c r="D209" s="310">
        <f>IFERROR(HYPERLINK(INDEX(вендори!F:F,MATCH(C209,вендори!A:A,0)),INDEX(вендори!F:F,MATCH(C209,вендори!A:A,0))),"")</f>
        <v>0</v>
      </c>
      <c r="E209" s="3" t="s">
        <v>1324</v>
      </c>
      <c r="F209" s="3" t="s">
        <v>1325</v>
      </c>
      <c r="G209" s="3" t="s">
        <v>1326</v>
      </c>
      <c r="H209" s="3" t="s">
        <v>1327</v>
      </c>
      <c r="I209" s="83" t="s">
        <v>1324</v>
      </c>
      <c r="J209" s="38">
        <v>45965</v>
      </c>
      <c r="K209" s="3" t="s">
        <v>1328</v>
      </c>
      <c r="L209" s="3" t="s">
        <v>1328</v>
      </c>
      <c r="M209" s="86">
        <v>14.99</v>
      </c>
      <c r="N209" s="2">
        <v>48</v>
      </c>
      <c r="O209" s="2">
        <v>73</v>
      </c>
      <c r="P209" s="76">
        <v>25</v>
      </c>
      <c r="Q209" s="97" t="s">
        <v>51</v>
      </c>
      <c r="R209" s="53">
        <v>374.75</v>
      </c>
      <c r="S209" s="27">
        <v>732.9472925</v>
      </c>
      <c r="T209" s="18">
        <v>45982</v>
      </c>
      <c r="U209" s="62" t="s">
        <v>121</v>
      </c>
      <c r="V209" s="6" t="s">
        <v>1329</v>
      </c>
      <c r="W209" s="14">
        <v>45987</v>
      </c>
      <c r="X209" s="323" t="s">
        <v>420</v>
      </c>
      <c r="Y209" s="2" t="s">
        <v>49</v>
      </c>
      <c r="Z209" s="2" t="s">
        <v>49</v>
      </c>
      <c r="AA209" s="25" t="s">
        <v>49</v>
      </c>
      <c r="AB209" s="44" t="s">
        <v>49</v>
      </c>
      <c r="AC209" s="11" t="s">
        <v>49</v>
      </c>
      <c r="AD209" s="26" t="s">
        <v>49</v>
      </c>
      <c r="AE209" s="14">
        <v>45971</v>
      </c>
      <c r="AF209" s="4">
        <v>10</v>
      </c>
      <c r="AG209" s="2" t="s">
        <v>291</v>
      </c>
      <c r="AH209" s="2" t="s">
        <v>136</v>
      </c>
      <c r="AI209" s="2" t="s">
        <v>1330</v>
      </c>
      <c r="AJ209" s="1"/>
      <c r="AK209" s="1"/>
      <c r="AL209" s="1"/>
      <c r="AM209" s="1"/>
      <c r="AN209" s="88" t="s">
        <v>1255</v>
      </c>
      <c r="AO209" s="2">
        <v>16828</v>
      </c>
      <c r="AP209" s="2">
        <v>7469</v>
      </c>
    </row>
    <row r="210" spans="1:42" ht="13.95" customHeight="1" x14ac:dyDescent="0.3">
      <c r="A210" s="31" t="s">
        <v>41</v>
      </c>
      <c r="B210" s="32" t="s">
        <v>306</v>
      </c>
      <c r="C210" s="31" t="s">
        <v>307</v>
      </c>
      <c r="D210" s="310">
        <f>IFERROR(HYPERLINK(INDEX(вендори!F:F,MATCH(C210,вендори!A:A,0)),INDEX(вендори!F:F,MATCH(C210,вендори!A:A,0))),"")</f>
        <v>0</v>
      </c>
      <c r="E210" s="33" t="s">
        <v>1331</v>
      </c>
      <c r="F210" s="33" t="s">
        <v>1332</v>
      </c>
      <c r="G210" s="33" t="s">
        <v>1333</v>
      </c>
      <c r="H210" s="33" t="s">
        <v>1334</v>
      </c>
      <c r="I210" s="85" t="s">
        <v>1331</v>
      </c>
      <c r="J210" s="41">
        <v>45953</v>
      </c>
      <c r="K210" s="33" t="s">
        <v>1333</v>
      </c>
      <c r="L210" s="33">
        <v>0</v>
      </c>
      <c r="M210" s="93">
        <v>23.65</v>
      </c>
      <c r="N210" s="31">
        <v>120</v>
      </c>
      <c r="O210" s="31">
        <v>119</v>
      </c>
      <c r="P210" s="81">
        <v>-1</v>
      </c>
      <c r="Q210" s="101" t="s">
        <v>61</v>
      </c>
      <c r="R210" s="57">
        <v>-23.65</v>
      </c>
      <c r="S210" s="50">
        <v>-41.387499999999996</v>
      </c>
      <c r="T210" s="34">
        <v>45982</v>
      </c>
      <c r="U210" s="61" t="s">
        <v>115</v>
      </c>
      <c r="V210" s="232" t="s">
        <v>49</v>
      </c>
      <c r="W210" s="34" t="s">
        <v>49</v>
      </c>
      <c r="X210" s="231" t="s">
        <v>49</v>
      </c>
      <c r="Y210" s="31" t="s">
        <v>49</v>
      </c>
      <c r="Z210" s="31" t="s">
        <v>49</v>
      </c>
      <c r="AA210" s="229" t="s">
        <v>49</v>
      </c>
      <c r="AB210" s="230" t="s">
        <v>49</v>
      </c>
      <c r="AC210" s="24" t="s">
        <v>49</v>
      </c>
      <c r="AD210" s="231" t="s">
        <v>49</v>
      </c>
      <c r="AE210" s="34">
        <v>45966</v>
      </c>
      <c r="AF210" s="31">
        <v>13</v>
      </c>
      <c r="AG210" s="31" t="s">
        <v>1055</v>
      </c>
      <c r="AH210" s="31" t="s">
        <v>136</v>
      </c>
      <c r="AI210" s="31" t="s">
        <v>1335</v>
      </c>
      <c r="AJ210" s="31"/>
      <c r="AK210" s="31"/>
      <c r="AL210" s="35"/>
      <c r="AM210" s="31"/>
      <c r="AN210" s="77" t="s">
        <v>1283</v>
      </c>
      <c r="AO210" s="31">
        <v>17027</v>
      </c>
      <c r="AP210" s="31">
        <v>7279</v>
      </c>
    </row>
    <row r="211" spans="1:42" ht="13.95" customHeight="1" x14ac:dyDescent="0.3">
      <c r="A211" s="19" t="s">
        <v>41</v>
      </c>
      <c r="B211" s="20" t="s">
        <v>306</v>
      </c>
      <c r="C211" s="19" t="s">
        <v>307</v>
      </c>
      <c r="D211" s="310">
        <f>IFERROR(HYPERLINK(INDEX(вендори!F:F,MATCH(C211,вендори!A:A,0)),INDEX(вендори!F:F,MATCH(C211,вендори!A:A,0))),"")</f>
        <v>0</v>
      </c>
      <c r="E211" s="21" t="s">
        <v>1336</v>
      </c>
      <c r="F211" s="21" t="s">
        <v>1337</v>
      </c>
      <c r="G211" s="21" t="s">
        <v>1338</v>
      </c>
      <c r="H211" s="21" t="s">
        <v>1339</v>
      </c>
      <c r="I211" s="84" t="s">
        <v>1336</v>
      </c>
      <c r="J211" s="39">
        <v>45957</v>
      </c>
      <c r="K211" s="21" t="s">
        <v>1338</v>
      </c>
      <c r="L211" s="21">
        <v>0</v>
      </c>
      <c r="M211" s="91">
        <v>13.44</v>
      </c>
      <c r="N211" s="19">
        <v>24</v>
      </c>
      <c r="O211" s="19">
        <v>16</v>
      </c>
      <c r="P211" s="66">
        <v>-8</v>
      </c>
      <c r="Q211" s="96" t="s">
        <v>61</v>
      </c>
      <c r="R211" s="55">
        <v>-107.52</v>
      </c>
      <c r="S211" s="30">
        <v>-188.16</v>
      </c>
      <c r="T211" s="34">
        <v>45982</v>
      </c>
      <c r="U211" s="61" t="s">
        <v>52</v>
      </c>
      <c r="V211" s="292" t="s">
        <v>49</v>
      </c>
      <c r="W211" s="22" t="s">
        <v>49</v>
      </c>
      <c r="X211" s="231" t="s">
        <v>49</v>
      </c>
      <c r="Y211" s="19" t="s">
        <v>49</v>
      </c>
      <c r="Z211" s="19" t="s">
        <v>49</v>
      </c>
      <c r="AA211" s="42" t="s">
        <v>49</v>
      </c>
      <c r="AB211" s="43" t="s">
        <v>49</v>
      </c>
      <c r="AC211" s="24" t="s">
        <v>49</v>
      </c>
      <c r="AD211" s="47" t="s">
        <v>49</v>
      </c>
      <c r="AE211" s="22">
        <v>45965</v>
      </c>
      <c r="AF211" s="31">
        <v>14</v>
      </c>
      <c r="AG211" s="19" t="s">
        <v>1038</v>
      </c>
      <c r="AH211" s="19" t="s">
        <v>166</v>
      </c>
      <c r="AI211" s="19" t="s">
        <v>1340</v>
      </c>
      <c r="AJ211" s="31"/>
      <c r="AK211" s="31"/>
      <c r="AL211" s="28"/>
      <c r="AM211" s="19"/>
      <c r="AN211" s="67" t="s">
        <v>1341</v>
      </c>
      <c r="AO211" s="19">
        <v>16752</v>
      </c>
      <c r="AP211" s="19">
        <v>7235</v>
      </c>
    </row>
    <row r="212" spans="1:42" ht="13.95" customHeight="1" x14ac:dyDescent="0.3">
      <c r="A212" s="2" t="s">
        <v>41</v>
      </c>
      <c r="B212" s="13" t="s">
        <v>334</v>
      </c>
      <c r="C212" s="2" t="s">
        <v>335</v>
      </c>
      <c r="D212" s="310" t="str">
        <f>IFERROR(HYPERLINK(INDEX(вендори!F:F,MATCH(C212,вендори!A:A,0)),INDEX(вендори!F:F,MATCH(C212,вендори!A:A,0))),"")</f>
        <v>ДАТА на дост.искат!</v>
      </c>
      <c r="E212" s="3" t="s">
        <v>1342</v>
      </c>
      <c r="F212" s="3" t="s">
        <v>1343</v>
      </c>
      <c r="G212" s="3" t="s">
        <v>1344</v>
      </c>
      <c r="H212" s="3" t="s">
        <v>1345</v>
      </c>
      <c r="I212" s="83" t="s">
        <v>1342</v>
      </c>
      <c r="J212" s="38">
        <v>45974</v>
      </c>
      <c r="K212" s="3" t="s">
        <v>1344</v>
      </c>
      <c r="L212" s="3">
        <v>0</v>
      </c>
      <c r="M212" s="86">
        <v>5.23</v>
      </c>
      <c r="N212" s="2">
        <v>9</v>
      </c>
      <c r="O212" s="2">
        <v>24</v>
      </c>
      <c r="P212" s="76">
        <v>15</v>
      </c>
      <c r="Q212" s="97" t="s">
        <v>51</v>
      </c>
      <c r="R212" s="53">
        <v>78.45</v>
      </c>
      <c r="S212" s="27">
        <v>153.43486350000001</v>
      </c>
      <c r="T212" s="18">
        <v>45982</v>
      </c>
      <c r="U212" s="62" t="s">
        <v>121</v>
      </c>
      <c r="V212" s="6" t="s">
        <v>1346</v>
      </c>
      <c r="W212" s="14">
        <v>45993</v>
      </c>
      <c r="X212" s="323">
        <v>46000</v>
      </c>
      <c r="Y212" s="2" t="s">
        <v>49</v>
      </c>
      <c r="Z212" s="2" t="s">
        <v>49</v>
      </c>
      <c r="AA212" s="25" t="s">
        <v>49</v>
      </c>
      <c r="AB212" s="44" t="s">
        <v>49</v>
      </c>
      <c r="AC212" s="11" t="s">
        <v>49</v>
      </c>
      <c r="AD212" s="26" t="s">
        <v>49</v>
      </c>
      <c r="AE212" s="14">
        <v>45974</v>
      </c>
      <c r="AF212" s="4">
        <v>7</v>
      </c>
      <c r="AG212" s="2" t="s">
        <v>312</v>
      </c>
      <c r="AH212" s="2" t="s">
        <v>166</v>
      </c>
      <c r="AI212" s="2" t="s">
        <v>1347</v>
      </c>
      <c r="AJ212" s="1"/>
      <c r="AK212" s="1"/>
      <c r="AL212" s="1"/>
      <c r="AM212" s="1"/>
      <c r="AN212" s="88" t="s">
        <v>1341</v>
      </c>
      <c r="AO212" s="2">
        <v>16768</v>
      </c>
      <c r="AP212" s="2">
        <v>7207</v>
      </c>
    </row>
    <row r="213" spans="1:42" ht="13.95" customHeight="1" x14ac:dyDescent="0.3">
      <c r="A213" s="2" t="s">
        <v>41</v>
      </c>
      <c r="B213" s="13" t="s">
        <v>334</v>
      </c>
      <c r="C213" s="2" t="s">
        <v>335</v>
      </c>
      <c r="D213" s="310" t="str">
        <f>IFERROR(HYPERLINK(INDEX(вендори!F:F,MATCH(C213,вендори!A:A,0)),INDEX(вендори!F:F,MATCH(C213,вендори!A:A,0))),"")</f>
        <v>ДАТА на дост.искат!</v>
      </c>
      <c r="E213" s="3" t="s">
        <v>1342</v>
      </c>
      <c r="F213" s="3" t="s">
        <v>1348</v>
      </c>
      <c r="G213" s="3" t="s">
        <v>1349</v>
      </c>
      <c r="H213" s="3" t="s">
        <v>1345</v>
      </c>
      <c r="I213" s="83" t="s">
        <v>1342</v>
      </c>
      <c r="J213" s="38">
        <v>45974</v>
      </c>
      <c r="K213" s="3" t="s">
        <v>1349</v>
      </c>
      <c r="L213" s="3" t="s">
        <v>49</v>
      </c>
      <c r="M213" s="86" t="s">
        <v>1350</v>
      </c>
      <c r="N213" s="2">
        <v>0</v>
      </c>
      <c r="O213" s="2">
        <v>11</v>
      </c>
      <c r="P213" s="76">
        <v>11</v>
      </c>
      <c r="Q213" s="97" t="s">
        <v>51</v>
      </c>
      <c r="R213" s="53">
        <v>77.44</v>
      </c>
      <c r="S213" s="27">
        <v>151.45947519999999</v>
      </c>
      <c r="T213" s="18">
        <v>45982</v>
      </c>
      <c r="U213" s="62" t="s">
        <v>121</v>
      </c>
      <c r="V213" s="6" t="s">
        <v>1346</v>
      </c>
      <c r="W213" s="14">
        <v>45993</v>
      </c>
      <c r="X213" s="323">
        <v>46000</v>
      </c>
      <c r="Y213" s="2" t="s">
        <v>49</v>
      </c>
      <c r="Z213" s="2" t="s">
        <v>49</v>
      </c>
      <c r="AA213" s="25" t="s">
        <v>49</v>
      </c>
      <c r="AB213" s="44" t="s">
        <v>49</v>
      </c>
      <c r="AC213" s="11" t="s">
        <v>49</v>
      </c>
      <c r="AD213" s="26" t="s">
        <v>49</v>
      </c>
      <c r="AE213" s="14">
        <v>45974</v>
      </c>
      <c r="AF213" s="4">
        <v>7</v>
      </c>
      <c r="AG213" s="2" t="s">
        <v>49</v>
      </c>
      <c r="AH213" s="2" t="s">
        <v>49</v>
      </c>
      <c r="AI213" s="2" t="s">
        <v>1351</v>
      </c>
      <c r="AJ213" s="1"/>
      <c r="AK213" s="1"/>
      <c r="AL213" s="1"/>
      <c r="AM213" s="1"/>
      <c r="AN213" s="88" t="s">
        <v>1341</v>
      </c>
      <c r="AO213" s="2">
        <v>16765</v>
      </c>
      <c r="AP213" s="2">
        <v>7207</v>
      </c>
    </row>
    <row r="214" spans="1:42" ht="13.95" customHeight="1" x14ac:dyDescent="0.3">
      <c r="A214" s="2" t="s">
        <v>41</v>
      </c>
      <c r="B214" s="13" t="s">
        <v>1352</v>
      </c>
      <c r="C214" s="2" t="s">
        <v>1353</v>
      </c>
      <c r="D214" s="310">
        <f>IFERROR(HYPERLINK(INDEX(вендори!F:F,MATCH(C214,вендори!A:A,0)),INDEX(вендори!F:F,MATCH(C214,вендори!A:A,0))),"")</f>
        <v>0</v>
      </c>
      <c r="E214" s="3" t="s">
        <v>1354</v>
      </c>
      <c r="F214" s="3" t="s">
        <v>1355</v>
      </c>
      <c r="G214" s="3" t="s">
        <v>1356</v>
      </c>
      <c r="H214" s="3" t="s">
        <v>1357</v>
      </c>
      <c r="I214" s="83" t="s">
        <v>1357</v>
      </c>
      <c r="J214" s="38">
        <v>45967</v>
      </c>
      <c r="K214" s="3" t="s">
        <v>1356</v>
      </c>
      <c r="L214" s="3" t="s">
        <v>1358</v>
      </c>
      <c r="M214" s="86">
        <v>22.44</v>
      </c>
      <c r="N214" s="2">
        <v>10</v>
      </c>
      <c r="O214" s="2">
        <v>7</v>
      </c>
      <c r="P214" s="76">
        <v>-3</v>
      </c>
      <c r="Q214" s="97" t="s">
        <v>61</v>
      </c>
      <c r="R214" s="53">
        <v>-67.320000000000007</v>
      </c>
      <c r="S214" s="27">
        <v>-131.66647560000001</v>
      </c>
      <c r="T214" s="18">
        <v>45982</v>
      </c>
      <c r="U214" s="62" t="s">
        <v>62</v>
      </c>
      <c r="V214" s="6" t="s">
        <v>1359</v>
      </c>
      <c r="W214" s="14">
        <v>46003</v>
      </c>
      <c r="X214" s="323" t="s">
        <v>49</v>
      </c>
      <c r="Y214" s="2" t="s">
        <v>49</v>
      </c>
      <c r="Z214" s="2" t="s">
        <v>49</v>
      </c>
      <c r="AA214" s="25" t="s">
        <v>49</v>
      </c>
      <c r="AB214" s="44" t="s">
        <v>49</v>
      </c>
      <c r="AC214" s="11" t="s">
        <v>49</v>
      </c>
      <c r="AD214" s="26" t="s">
        <v>49</v>
      </c>
      <c r="AE214" s="14">
        <v>45972</v>
      </c>
      <c r="AF214" s="4">
        <v>9</v>
      </c>
      <c r="AG214" s="2" t="s">
        <v>896</v>
      </c>
      <c r="AH214" s="2" t="s">
        <v>292</v>
      </c>
      <c r="AI214" s="2" t="s">
        <v>1360</v>
      </c>
      <c r="AJ214" s="1"/>
      <c r="AK214" s="1"/>
      <c r="AL214" s="1"/>
      <c r="AM214" s="1"/>
      <c r="AN214" s="88" t="s">
        <v>1261</v>
      </c>
      <c r="AO214" s="2">
        <v>17136</v>
      </c>
      <c r="AP214" s="2">
        <v>7494</v>
      </c>
    </row>
    <row r="215" spans="1:42" ht="13.95" customHeight="1" x14ac:dyDescent="0.3">
      <c r="A215" s="2" t="s">
        <v>41</v>
      </c>
      <c r="B215" s="13" t="s">
        <v>1352</v>
      </c>
      <c r="C215" s="2" t="s">
        <v>1353</v>
      </c>
      <c r="D215" s="310">
        <f>IFERROR(HYPERLINK(INDEX(вендори!F:F,MATCH(C215,вендори!A:A,0)),INDEX(вендори!F:F,MATCH(C215,вендори!A:A,0))),"")</f>
        <v>0</v>
      </c>
      <c r="E215" s="3" t="s">
        <v>1354</v>
      </c>
      <c r="F215" s="3" t="s">
        <v>1361</v>
      </c>
      <c r="G215" s="3" t="s">
        <v>1362</v>
      </c>
      <c r="H215" s="3" t="s">
        <v>1357</v>
      </c>
      <c r="I215" s="83" t="s">
        <v>1357</v>
      </c>
      <c r="J215" s="38">
        <v>45967</v>
      </c>
      <c r="K215" s="3" t="s">
        <v>1362</v>
      </c>
      <c r="L215" s="3" t="s">
        <v>1363</v>
      </c>
      <c r="M215" s="86">
        <v>28.76</v>
      </c>
      <c r="N215" s="2">
        <v>2</v>
      </c>
      <c r="O215" s="2">
        <v>5</v>
      </c>
      <c r="P215" s="76">
        <v>3</v>
      </c>
      <c r="Q215" s="97" t="s">
        <v>51</v>
      </c>
      <c r="R215" s="53">
        <v>86.28</v>
      </c>
      <c r="S215" s="27">
        <v>168.7490124</v>
      </c>
      <c r="T215" s="18">
        <v>45982</v>
      </c>
      <c r="U215" s="62" t="s">
        <v>121</v>
      </c>
      <c r="V215" s="6" t="s">
        <v>1364</v>
      </c>
      <c r="W215" s="14">
        <v>46002</v>
      </c>
      <c r="X215" s="323" t="s">
        <v>856</v>
      </c>
      <c r="Y215" s="2" t="s">
        <v>49</v>
      </c>
      <c r="Z215" s="2" t="s">
        <v>49</v>
      </c>
      <c r="AA215" s="25" t="s">
        <v>49</v>
      </c>
      <c r="AB215" s="44" t="s">
        <v>49</v>
      </c>
      <c r="AC215" s="11" t="s">
        <v>49</v>
      </c>
      <c r="AD215" s="26" t="s">
        <v>49</v>
      </c>
      <c r="AE215" s="14">
        <v>45972</v>
      </c>
      <c r="AF215" s="4">
        <v>9</v>
      </c>
      <c r="AG215" s="2" t="s">
        <v>896</v>
      </c>
      <c r="AH215" s="2" t="s">
        <v>292</v>
      </c>
      <c r="AI215" s="2" t="s">
        <v>1365</v>
      </c>
      <c r="AJ215" s="1"/>
      <c r="AK215" s="1"/>
      <c r="AL215" s="1"/>
      <c r="AM215" s="1"/>
      <c r="AN215" s="88" t="s">
        <v>1261</v>
      </c>
      <c r="AO215" s="2">
        <v>17137</v>
      </c>
      <c r="AP215" s="2">
        <v>7494</v>
      </c>
    </row>
    <row r="216" spans="1:42" ht="13.95" customHeight="1" x14ac:dyDescent="0.3">
      <c r="A216" s="2" t="s">
        <v>41</v>
      </c>
      <c r="B216" s="13" t="s">
        <v>1366</v>
      </c>
      <c r="C216" s="2" t="s">
        <v>1367</v>
      </c>
      <c r="D216" s="310">
        <f>IFERROR(HYPERLINK(INDEX(вендори!F:F,MATCH(C216,вендори!A:A,0)),INDEX(вендори!F:F,MATCH(C216,вендори!A:A,0))),"")</f>
        <v>0</v>
      </c>
      <c r="E216" s="3" t="s">
        <v>1368</v>
      </c>
      <c r="F216" s="3" t="s">
        <v>1369</v>
      </c>
      <c r="G216" s="3" t="s">
        <v>1370</v>
      </c>
      <c r="H216" s="3" t="s">
        <v>1371</v>
      </c>
      <c r="I216" s="83" t="s">
        <v>1368</v>
      </c>
      <c r="J216" s="38">
        <v>45958</v>
      </c>
      <c r="K216" s="3" t="s">
        <v>1372</v>
      </c>
      <c r="L216" s="3" t="s">
        <v>1372</v>
      </c>
      <c r="M216" s="86">
        <v>3.61</v>
      </c>
      <c r="N216" s="2">
        <v>16</v>
      </c>
      <c r="O216" s="2">
        <v>0</v>
      </c>
      <c r="P216" s="76">
        <v>-16</v>
      </c>
      <c r="Q216" s="97" t="s">
        <v>61</v>
      </c>
      <c r="R216" s="53">
        <v>-57.76</v>
      </c>
      <c r="S216" s="27">
        <v>-112.96874079999999</v>
      </c>
      <c r="T216" s="18">
        <v>45982</v>
      </c>
      <c r="U216" s="62" t="s">
        <v>62</v>
      </c>
      <c r="V216" s="6" t="s">
        <v>1373</v>
      </c>
      <c r="W216" s="14">
        <v>45982</v>
      </c>
      <c r="X216" s="323" t="s">
        <v>49</v>
      </c>
      <c r="Y216" s="2" t="s">
        <v>49</v>
      </c>
      <c r="Z216" s="2" t="s">
        <v>49</v>
      </c>
      <c r="AA216" s="25" t="s">
        <v>49</v>
      </c>
      <c r="AB216" s="44" t="s">
        <v>49</v>
      </c>
      <c r="AC216" s="11" t="s">
        <v>49</v>
      </c>
      <c r="AD216" s="26" t="s">
        <v>49</v>
      </c>
      <c r="AE216" s="14">
        <v>45967</v>
      </c>
      <c r="AF216" s="4">
        <v>12</v>
      </c>
      <c r="AG216" s="2" t="s">
        <v>1374</v>
      </c>
      <c r="AH216" s="2" t="s">
        <v>166</v>
      </c>
      <c r="AI216" s="2" t="s">
        <v>1375</v>
      </c>
      <c r="AJ216" s="1"/>
      <c r="AK216" s="1"/>
      <c r="AL216" s="1"/>
      <c r="AM216" s="1"/>
      <c r="AN216" s="88" t="s">
        <v>1255</v>
      </c>
      <c r="AO216" s="2">
        <v>16812</v>
      </c>
      <c r="AP216" s="2">
        <v>7343</v>
      </c>
    </row>
    <row r="217" spans="1:42" ht="13.95" customHeight="1" x14ac:dyDescent="0.3">
      <c r="A217" s="2" t="s">
        <v>41</v>
      </c>
      <c r="B217" s="13" t="s">
        <v>1366</v>
      </c>
      <c r="C217" s="2" t="s">
        <v>1367</v>
      </c>
      <c r="D217" s="310">
        <f>IFERROR(HYPERLINK(INDEX(вендори!F:F,MATCH(C217,вендори!A:A,0)),INDEX(вендори!F:F,MATCH(C217,вендори!A:A,0))),"")</f>
        <v>0</v>
      </c>
      <c r="E217" s="3" t="s">
        <v>1368</v>
      </c>
      <c r="F217" s="3" t="s">
        <v>1376</v>
      </c>
      <c r="G217" s="3" t="s">
        <v>1377</v>
      </c>
      <c r="H217" s="3" t="s">
        <v>1371</v>
      </c>
      <c r="I217" s="83" t="s">
        <v>1368</v>
      </c>
      <c r="J217" s="38">
        <v>45958</v>
      </c>
      <c r="K217" s="3" t="s">
        <v>1378</v>
      </c>
      <c r="L217" s="3" t="s">
        <v>1378</v>
      </c>
      <c r="M217" s="86">
        <v>33.99</v>
      </c>
      <c r="N217" s="2">
        <v>4</v>
      </c>
      <c r="O217" s="2">
        <v>0</v>
      </c>
      <c r="P217" s="76">
        <v>-4</v>
      </c>
      <c r="Q217" s="97" t="s">
        <v>61</v>
      </c>
      <c r="R217" s="53">
        <v>-135.96</v>
      </c>
      <c r="S217" s="27">
        <v>-265.91464680000001</v>
      </c>
      <c r="T217" s="18">
        <v>45982</v>
      </c>
      <c r="U217" s="62" t="s">
        <v>62</v>
      </c>
      <c r="V217" s="6" t="s">
        <v>1373</v>
      </c>
      <c r="W217" s="14">
        <v>45982</v>
      </c>
      <c r="X217" s="323" t="s">
        <v>49</v>
      </c>
      <c r="Y217" s="2" t="s">
        <v>49</v>
      </c>
      <c r="Z217" s="2" t="s">
        <v>49</v>
      </c>
      <c r="AA217" s="25" t="s">
        <v>49</v>
      </c>
      <c r="AB217" s="44" t="s">
        <v>49</v>
      </c>
      <c r="AC217" s="11" t="s">
        <v>49</v>
      </c>
      <c r="AD217" s="26" t="s">
        <v>49</v>
      </c>
      <c r="AE217" s="14">
        <v>45967</v>
      </c>
      <c r="AF217" s="4">
        <v>12</v>
      </c>
      <c r="AG217" s="2" t="s">
        <v>1374</v>
      </c>
      <c r="AH217" s="2" t="s">
        <v>166</v>
      </c>
      <c r="AI217" s="2" t="s">
        <v>1379</v>
      </c>
      <c r="AJ217" s="1"/>
      <c r="AK217" s="1"/>
      <c r="AL217" s="1"/>
      <c r="AM217" s="1"/>
      <c r="AN217" s="88" t="s">
        <v>1255</v>
      </c>
      <c r="AO217" s="2">
        <v>16813</v>
      </c>
      <c r="AP217" s="2">
        <v>7343</v>
      </c>
    </row>
    <row r="218" spans="1:42" ht="13.95" customHeight="1" x14ac:dyDescent="0.3">
      <c r="A218" s="31" t="s">
        <v>41</v>
      </c>
      <c r="B218" s="32" t="s">
        <v>365</v>
      </c>
      <c r="C218" s="31" t="s">
        <v>366</v>
      </c>
      <c r="D218" s="310">
        <f>IFERROR(HYPERLINK(INDEX(вендори!F:F,MATCH(C218,вендори!A:A,0)),INDEX(вендори!F:F,MATCH(C218,вендори!A:A,0))),"")</f>
        <v>0</v>
      </c>
      <c r="E218" s="33" t="s">
        <v>1380</v>
      </c>
      <c r="F218" s="33" t="s">
        <v>1381</v>
      </c>
      <c r="G218" s="33" t="s">
        <v>1382</v>
      </c>
      <c r="H218" s="33" t="s">
        <v>1383</v>
      </c>
      <c r="I218" s="85" t="s">
        <v>1383</v>
      </c>
      <c r="J218" s="41">
        <v>45958</v>
      </c>
      <c r="K218" s="33" t="s">
        <v>1382</v>
      </c>
      <c r="L218" s="33" t="s">
        <v>1382</v>
      </c>
      <c r="M218" s="93">
        <v>13.39</v>
      </c>
      <c r="N218" s="31">
        <v>10</v>
      </c>
      <c r="O218" s="31">
        <v>7</v>
      </c>
      <c r="P218" s="81">
        <v>-3</v>
      </c>
      <c r="Q218" s="101" t="s">
        <v>61</v>
      </c>
      <c r="R218" s="57">
        <v>-40.17</v>
      </c>
      <c r="S218" s="50">
        <v>-78.565691099999995</v>
      </c>
      <c r="T218" s="34">
        <v>45982</v>
      </c>
      <c r="U218" s="61" t="s">
        <v>62</v>
      </c>
      <c r="V218" s="232" t="s">
        <v>1384</v>
      </c>
      <c r="W218" s="34">
        <v>46374</v>
      </c>
      <c r="X218" s="231" t="s">
        <v>102</v>
      </c>
      <c r="Y218" s="31" t="s">
        <v>49</v>
      </c>
      <c r="Z218" s="31" t="s">
        <v>49</v>
      </c>
      <c r="AA218" s="229" t="s">
        <v>49</v>
      </c>
      <c r="AB218" s="230" t="s">
        <v>49</v>
      </c>
      <c r="AC218" s="24" t="s">
        <v>1385</v>
      </c>
      <c r="AD218" s="231" t="s">
        <v>49</v>
      </c>
      <c r="AE218" s="34">
        <v>45975</v>
      </c>
      <c r="AF218" s="31">
        <v>6</v>
      </c>
      <c r="AG218" s="31" t="s">
        <v>371</v>
      </c>
      <c r="AH218" s="31" t="s">
        <v>91</v>
      </c>
      <c r="AI218" s="31" t="s">
        <v>1386</v>
      </c>
      <c r="AJ218" s="31"/>
      <c r="AK218" s="31"/>
      <c r="AL218" s="35"/>
      <c r="AM218" s="31"/>
      <c r="AN218" s="77" t="s">
        <v>1387</v>
      </c>
      <c r="AO218" s="31">
        <v>17048</v>
      </c>
      <c r="AP218" s="31">
        <v>7614</v>
      </c>
    </row>
    <row r="219" spans="1:42" ht="13.95" customHeight="1" x14ac:dyDescent="0.3">
      <c r="A219" s="2" t="s">
        <v>41</v>
      </c>
      <c r="B219" s="13" t="s">
        <v>1388</v>
      </c>
      <c r="C219" s="2" t="s">
        <v>412</v>
      </c>
      <c r="D219" s="310">
        <f>IFERROR(HYPERLINK(INDEX(вендори!F:F,MATCH(C219,вендори!A:A,0)),INDEX(вендори!F:F,MATCH(C219,вендори!A:A,0))),"")</f>
        <v>0</v>
      </c>
      <c r="E219" s="3" t="s">
        <v>1389</v>
      </c>
      <c r="F219" s="3" t="s">
        <v>1390</v>
      </c>
      <c r="G219" s="3" t="s">
        <v>1391</v>
      </c>
      <c r="H219" s="3" t="s">
        <v>1392</v>
      </c>
      <c r="I219" s="83" t="s">
        <v>1393</v>
      </c>
      <c r="J219" s="38">
        <v>45966</v>
      </c>
      <c r="K219" s="3" t="s">
        <v>1394</v>
      </c>
      <c r="L219" s="3" t="s">
        <v>1394</v>
      </c>
      <c r="M219" s="86">
        <v>16.7</v>
      </c>
      <c r="N219" s="2">
        <v>7</v>
      </c>
      <c r="O219" s="2">
        <v>0</v>
      </c>
      <c r="P219" s="76">
        <v>-7</v>
      </c>
      <c r="Q219" s="97" t="s">
        <v>61</v>
      </c>
      <c r="R219" s="53">
        <v>-116.89999999999999</v>
      </c>
      <c r="S219" s="27">
        <v>-228.63652699999997</v>
      </c>
      <c r="T219" s="18">
        <v>45982</v>
      </c>
      <c r="U219" s="62" t="s">
        <v>62</v>
      </c>
      <c r="V219" s="6" t="s">
        <v>1395</v>
      </c>
      <c r="W219" s="14">
        <v>45987</v>
      </c>
      <c r="X219" s="323" t="s">
        <v>49</v>
      </c>
      <c r="Y219" s="2" t="s">
        <v>49</v>
      </c>
      <c r="Z219" s="2" t="s">
        <v>49</v>
      </c>
      <c r="AA219" s="25" t="s">
        <v>49</v>
      </c>
      <c r="AB219" s="44" t="s">
        <v>49</v>
      </c>
      <c r="AC219" s="11" t="s">
        <v>49</v>
      </c>
      <c r="AD219" s="26" t="s">
        <v>49</v>
      </c>
      <c r="AE219" s="14">
        <v>45973</v>
      </c>
      <c r="AF219" s="4">
        <v>8</v>
      </c>
      <c r="AG219" s="2" t="s">
        <v>1396</v>
      </c>
      <c r="AH219" s="2" t="s">
        <v>136</v>
      </c>
      <c r="AI219" s="2" t="s">
        <v>1397</v>
      </c>
      <c r="AJ219" s="1"/>
      <c r="AK219" s="1"/>
      <c r="AL219" s="1"/>
      <c r="AM219" s="1"/>
      <c r="AN219" s="88" t="s">
        <v>1255</v>
      </c>
      <c r="AO219" s="2">
        <v>16833</v>
      </c>
      <c r="AP219" s="2">
        <v>7565</v>
      </c>
    </row>
    <row r="220" spans="1:42" ht="13.95" customHeight="1" x14ac:dyDescent="0.3">
      <c r="A220" s="2" t="s">
        <v>41</v>
      </c>
      <c r="B220" s="13" t="s">
        <v>1112</v>
      </c>
      <c r="C220" s="2" t="s">
        <v>1113</v>
      </c>
      <c r="D220" s="310">
        <f>IFERROR(HYPERLINK(INDEX(вендори!F:F,MATCH(C220,вендори!A:A,0)),INDEX(вендори!F:F,MATCH(C220,вендори!A:A,0))),"")</f>
        <v>0</v>
      </c>
      <c r="E220" s="3" t="s">
        <v>1398</v>
      </c>
      <c r="F220" s="3" t="s">
        <v>1123</v>
      </c>
      <c r="G220" s="3" t="s">
        <v>1124</v>
      </c>
      <c r="H220" s="3" t="s">
        <v>1399</v>
      </c>
      <c r="I220" s="83" t="s">
        <v>1398</v>
      </c>
      <c r="J220" s="38">
        <v>45960</v>
      </c>
      <c r="K220" s="3" t="s">
        <v>1124</v>
      </c>
      <c r="L220" s="3" t="s">
        <v>1125</v>
      </c>
      <c r="M220" s="86">
        <v>9.5</v>
      </c>
      <c r="N220" s="2">
        <v>22</v>
      </c>
      <c r="O220" s="2">
        <v>0</v>
      </c>
      <c r="P220" s="76">
        <v>-22</v>
      </c>
      <c r="Q220" s="97" t="s">
        <v>61</v>
      </c>
      <c r="R220" s="53">
        <v>-209</v>
      </c>
      <c r="S220" s="27">
        <v>-408.76846999999998</v>
      </c>
      <c r="T220" s="18">
        <v>45982</v>
      </c>
      <c r="U220" s="62" t="s">
        <v>62</v>
      </c>
      <c r="V220" s="6" t="s">
        <v>1400</v>
      </c>
      <c r="W220" s="14">
        <v>46008</v>
      </c>
      <c r="X220" s="323" t="s">
        <v>49</v>
      </c>
      <c r="Y220" s="2" t="s">
        <v>49</v>
      </c>
      <c r="Z220" s="2" t="s">
        <v>49</v>
      </c>
      <c r="AA220" s="25" t="s">
        <v>49</v>
      </c>
      <c r="AB220" s="44" t="s">
        <v>49</v>
      </c>
      <c r="AC220" s="11" t="s">
        <v>49</v>
      </c>
      <c r="AD220" s="26" t="s">
        <v>49</v>
      </c>
      <c r="AE220" s="14">
        <v>45968</v>
      </c>
      <c r="AF220" s="4">
        <v>11</v>
      </c>
      <c r="AG220" s="2" t="s">
        <v>1121</v>
      </c>
      <c r="AH220" s="2" t="s">
        <v>166</v>
      </c>
      <c r="AI220" s="2" t="s">
        <v>1401</v>
      </c>
      <c r="AJ220" s="1"/>
      <c r="AK220" s="1"/>
      <c r="AL220" s="1"/>
      <c r="AM220" s="1"/>
      <c r="AN220" s="88" t="s">
        <v>1341</v>
      </c>
      <c r="AO220" s="2">
        <v>16756</v>
      </c>
      <c r="AP220" s="2">
        <v>7396</v>
      </c>
    </row>
    <row r="221" spans="1:42" ht="13.95" customHeight="1" x14ac:dyDescent="0.3">
      <c r="A221" s="2" t="s">
        <v>41</v>
      </c>
      <c r="B221" s="13" t="s">
        <v>1112</v>
      </c>
      <c r="C221" s="2" t="s">
        <v>1113</v>
      </c>
      <c r="D221" s="310">
        <f>IFERROR(HYPERLINK(INDEX(вендори!F:F,MATCH(C221,вендори!A:A,0)),INDEX(вендори!F:F,MATCH(C221,вендори!A:A,0))),"")</f>
        <v>0</v>
      </c>
      <c r="E221" s="3" t="s">
        <v>1398</v>
      </c>
      <c r="F221" s="3" t="s">
        <v>1402</v>
      </c>
      <c r="G221" s="3" t="s">
        <v>1403</v>
      </c>
      <c r="H221" s="3" t="s">
        <v>1399</v>
      </c>
      <c r="I221" s="83" t="s">
        <v>1398</v>
      </c>
      <c r="J221" s="38">
        <v>45960</v>
      </c>
      <c r="K221" s="3" t="s">
        <v>1403</v>
      </c>
      <c r="L221" s="3" t="s">
        <v>1404</v>
      </c>
      <c r="M221" s="86">
        <v>35.75</v>
      </c>
      <c r="N221" s="2">
        <v>3</v>
      </c>
      <c r="O221" s="2">
        <v>1</v>
      </c>
      <c r="P221" s="76">
        <v>-2</v>
      </c>
      <c r="Q221" s="97" t="s">
        <v>61</v>
      </c>
      <c r="R221" s="53">
        <v>-71.5</v>
      </c>
      <c r="S221" s="27">
        <v>-139.84184500000001</v>
      </c>
      <c r="T221" s="18">
        <v>45982</v>
      </c>
      <c r="U221" s="62" t="s">
        <v>62</v>
      </c>
      <c r="V221" s="6" t="s">
        <v>1400</v>
      </c>
      <c r="W221" s="14">
        <v>46008</v>
      </c>
      <c r="X221" s="323" t="s">
        <v>49</v>
      </c>
      <c r="Y221" s="2" t="s">
        <v>49</v>
      </c>
      <c r="Z221" s="2" t="s">
        <v>49</v>
      </c>
      <c r="AA221" s="25" t="s">
        <v>49</v>
      </c>
      <c r="AB221" s="44" t="s">
        <v>49</v>
      </c>
      <c r="AC221" s="11" t="s">
        <v>49</v>
      </c>
      <c r="AD221" s="26" t="s">
        <v>49</v>
      </c>
      <c r="AE221" s="14">
        <v>45968</v>
      </c>
      <c r="AF221" s="4">
        <v>11</v>
      </c>
      <c r="AG221" s="2" t="s">
        <v>1121</v>
      </c>
      <c r="AH221" s="2" t="s">
        <v>166</v>
      </c>
      <c r="AI221" s="2" t="s">
        <v>1405</v>
      </c>
      <c r="AJ221" s="1"/>
      <c r="AK221" s="1"/>
      <c r="AL221" s="1"/>
      <c r="AM221" s="1"/>
      <c r="AN221" s="88" t="s">
        <v>1341</v>
      </c>
      <c r="AO221" s="2">
        <v>16757</v>
      </c>
      <c r="AP221" s="2">
        <v>7396</v>
      </c>
    </row>
    <row r="222" spans="1:42" ht="13.95" customHeight="1" x14ac:dyDescent="0.3">
      <c r="A222" s="2" t="s">
        <v>41</v>
      </c>
      <c r="B222" s="13" t="s">
        <v>1112</v>
      </c>
      <c r="C222" s="2" t="s">
        <v>1113</v>
      </c>
      <c r="D222" s="310">
        <f>IFERROR(HYPERLINK(INDEX(вендори!F:F,MATCH(C222,вендори!A:A,0)),INDEX(вендори!F:F,MATCH(C222,вендори!A:A,0))),"")</f>
        <v>0</v>
      </c>
      <c r="E222" s="3" t="s">
        <v>1406</v>
      </c>
      <c r="F222" s="3" t="s">
        <v>1407</v>
      </c>
      <c r="G222" s="3" t="s">
        <v>1408</v>
      </c>
      <c r="H222" s="3" t="s">
        <v>1409</v>
      </c>
      <c r="I222" s="83" t="s">
        <v>1406</v>
      </c>
      <c r="J222" s="38">
        <v>45974</v>
      </c>
      <c r="K222" s="3" t="s">
        <v>1408</v>
      </c>
      <c r="L222" s="3" t="s">
        <v>1410</v>
      </c>
      <c r="M222" s="86">
        <v>12.7</v>
      </c>
      <c r="N222" s="2">
        <v>14</v>
      </c>
      <c r="O222" s="2">
        <v>11</v>
      </c>
      <c r="P222" s="76">
        <v>-3</v>
      </c>
      <c r="Q222" s="97" t="s">
        <v>61</v>
      </c>
      <c r="R222" s="53">
        <v>-38.099999999999994</v>
      </c>
      <c r="S222" s="27">
        <v>-74.517122999999984</v>
      </c>
      <c r="T222" s="18">
        <v>45982</v>
      </c>
      <c r="U222" s="62" t="s">
        <v>62</v>
      </c>
      <c r="V222" s="6" t="s">
        <v>1411</v>
      </c>
      <c r="W222" s="14">
        <v>46008</v>
      </c>
      <c r="X222" s="323" t="s">
        <v>49</v>
      </c>
      <c r="Y222" s="2" t="s">
        <v>49</v>
      </c>
      <c r="Z222" s="2" t="s">
        <v>49</v>
      </c>
      <c r="AA222" s="25" t="s">
        <v>49</v>
      </c>
      <c r="AB222" s="44" t="s">
        <v>49</v>
      </c>
      <c r="AC222" s="11" t="s">
        <v>49</v>
      </c>
      <c r="AD222" s="26" t="s">
        <v>49</v>
      </c>
      <c r="AE222" s="14">
        <v>45980</v>
      </c>
      <c r="AF222" s="4">
        <v>3</v>
      </c>
      <c r="AG222" s="2" t="s">
        <v>1121</v>
      </c>
      <c r="AH222" s="2" t="s">
        <v>158</v>
      </c>
      <c r="AI222" s="2" t="s">
        <v>1412</v>
      </c>
      <c r="AJ222" s="1"/>
      <c r="AK222" s="1"/>
      <c r="AL222" s="1"/>
      <c r="AM222" s="1"/>
      <c r="AN222" s="88" t="s">
        <v>1261</v>
      </c>
      <c r="AO222" s="2">
        <v>17154</v>
      </c>
      <c r="AP222" s="2">
        <v>7734</v>
      </c>
    </row>
    <row r="223" spans="1:42" ht="13.95" customHeight="1" x14ac:dyDescent="0.3">
      <c r="A223" s="31" t="s">
        <v>41</v>
      </c>
      <c r="B223" s="32" t="s">
        <v>1112</v>
      </c>
      <c r="C223" s="31" t="s">
        <v>1113</v>
      </c>
      <c r="D223" s="310">
        <f>IFERROR(HYPERLINK(INDEX(вендори!F:F,MATCH(C223,вендори!A:A,0)),INDEX(вендори!F:F,MATCH(C223,вендори!A:A,0))),"")</f>
        <v>0</v>
      </c>
      <c r="E223" s="33" t="s">
        <v>1406</v>
      </c>
      <c r="F223" s="33" t="s">
        <v>1413</v>
      </c>
      <c r="G223" s="33" t="s">
        <v>1414</v>
      </c>
      <c r="H223" s="33" t="s">
        <v>1409</v>
      </c>
      <c r="I223" s="85" t="s">
        <v>1406</v>
      </c>
      <c r="J223" s="41">
        <v>45974</v>
      </c>
      <c r="K223" s="33" t="s">
        <v>1414</v>
      </c>
      <c r="L223" s="33" t="s">
        <v>1415</v>
      </c>
      <c r="M223" s="93">
        <v>9.4499999999999993</v>
      </c>
      <c r="N223" s="31">
        <v>41</v>
      </c>
      <c r="O223" s="31">
        <v>45</v>
      </c>
      <c r="P223" s="81">
        <v>4</v>
      </c>
      <c r="Q223" s="101" t="s">
        <v>51</v>
      </c>
      <c r="R223" s="57">
        <v>37.799999999999997</v>
      </c>
      <c r="S223" s="50">
        <v>73.930373999999986</v>
      </c>
      <c r="T223" s="34">
        <v>45982</v>
      </c>
      <c r="U223" s="61" t="s">
        <v>121</v>
      </c>
      <c r="V223" s="232" t="s">
        <v>1416</v>
      </c>
      <c r="W223" s="34">
        <v>46008</v>
      </c>
      <c r="X223" s="231" t="s">
        <v>102</v>
      </c>
      <c r="Y223" s="31" t="s">
        <v>49</v>
      </c>
      <c r="Z223" s="31" t="s">
        <v>49</v>
      </c>
      <c r="AA223" s="42" t="s">
        <v>49</v>
      </c>
      <c r="AB223" s="43" t="s">
        <v>49</v>
      </c>
      <c r="AC223" s="24" t="s">
        <v>1318</v>
      </c>
      <c r="AD223" s="47" t="s">
        <v>49</v>
      </c>
      <c r="AE223" s="34">
        <v>45980</v>
      </c>
      <c r="AF223" s="31">
        <v>3</v>
      </c>
      <c r="AG223" s="31" t="s">
        <v>1121</v>
      </c>
      <c r="AH223" s="31" t="s">
        <v>166</v>
      </c>
      <c r="AI223" s="31" t="s">
        <v>1417</v>
      </c>
      <c r="AJ223" s="31"/>
      <c r="AK223" s="31"/>
      <c r="AL223" s="35"/>
      <c r="AM223" s="31"/>
      <c r="AN223" s="77" t="s">
        <v>1261</v>
      </c>
      <c r="AO223" s="31">
        <v>17157</v>
      </c>
      <c r="AP223" s="31">
        <v>7734</v>
      </c>
    </row>
    <row r="224" spans="1:42" ht="13.95" customHeight="1" x14ac:dyDescent="0.3">
      <c r="A224" s="2" t="s">
        <v>41</v>
      </c>
      <c r="B224" s="13" t="s">
        <v>463</v>
      </c>
      <c r="C224" s="2" t="s">
        <v>464</v>
      </c>
      <c r="D224" s="310">
        <f>IFERROR(HYPERLINK(INDEX(вендори!F:F,MATCH(C224,вендори!A:A,0)),INDEX(вендори!F:F,MATCH(C224,вендори!A:A,0))),"")</f>
        <v>0</v>
      </c>
      <c r="E224" s="3" t="s">
        <v>1418</v>
      </c>
      <c r="F224" s="3" t="s">
        <v>1419</v>
      </c>
      <c r="G224" s="3" t="s">
        <v>1420</v>
      </c>
      <c r="H224" s="3" t="s">
        <v>1421</v>
      </c>
      <c r="I224" s="83" t="s">
        <v>1418</v>
      </c>
      <c r="J224" s="38">
        <v>45973</v>
      </c>
      <c r="K224" s="3" t="s">
        <v>1422</v>
      </c>
      <c r="L224" s="3" t="s">
        <v>1422</v>
      </c>
      <c r="M224" s="86">
        <v>24.88</v>
      </c>
      <c r="N224" s="2">
        <v>21</v>
      </c>
      <c r="O224" s="2">
        <v>19</v>
      </c>
      <c r="P224" s="76">
        <v>-2</v>
      </c>
      <c r="Q224" s="97" t="s">
        <v>61</v>
      </c>
      <c r="R224" s="53">
        <v>-49.76</v>
      </c>
      <c r="S224" s="27">
        <v>-97.322100799999987</v>
      </c>
      <c r="T224" s="18">
        <v>45982</v>
      </c>
      <c r="U224" s="62" t="s">
        <v>62</v>
      </c>
      <c r="V224" s="6" t="s">
        <v>1423</v>
      </c>
      <c r="W224" s="14">
        <v>45986</v>
      </c>
      <c r="X224" s="323" t="s">
        <v>49</v>
      </c>
      <c r="Y224" s="2" t="s">
        <v>49</v>
      </c>
      <c r="Z224" s="2" t="s">
        <v>49</v>
      </c>
      <c r="AA224" s="25" t="s">
        <v>49</v>
      </c>
      <c r="AB224" s="44" t="s">
        <v>49</v>
      </c>
      <c r="AC224" s="11" t="s">
        <v>49</v>
      </c>
      <c r="AD224" s="26" t="s">
        <v>49</v>
      </c>
      <c r="AE224" s="14">
        <v>45978</v>
      </c>
      <c r="AF224" s="4">
        <v>5</v>
      </c>
      <c r="AG224" s="2" t="s">
        <v>1424</v>
      </c>
      <c r="AH224" s="2" t="s">
        <v>158</v>
      </c>
      <c r="AI224" s="2" t="s">
        <v>1425</v>
      </c>
      <c r="AJ224" s="1"/>
      <c r="AK224" s="1"/>
      <c r="AL224" s="1"/>
      <c r="AM224" s="1"/>
      <c r="AN224" s="88" t="s">
        <v>1387</v>
      </c>
      <c r="AO224" s="2">
        <v>17062</v>
      </c>
      <c r="AP224" s="2">
        <v>7667</v>
      </c>
    </row>
    <row r="225" spans="1:42" ht="13.95" customHeight="1" x14ac:dyDescent="0.3">
      <c r="A225" s="2" t="s">
        <v>41</v>
      </c>
      <c r="B225" s="13" t="s">
        <v>463</v>
      </c>
      <c r="C225" s="2" t="s">
        <v>464</v>
      </c>
      <c r="D225" s="310">
        <f>IFERROR(HYPERLINK(INDEX(вендори!F:F,MATCH(C225,вендори!A:A,0)),INDEX(вендори!F:F,MATCH(C225,вендори!A:A,0))),"")</f>
        <v>0</v>
      </c>
      <c r="E225" s="3" t="s">
        <v>1418</v>
      </c>
      <c r="F225" s="3" t="s">
        <v>1426</v>
      </c>
      <c r="G225" s="3" t="s">
        <v>1427</v>
      </c>
      <c r="H225" s="3" t="s">
        <v>1421</v>
      </c>
      <c r="I225" s="83" t="s">
        <v>1418</v>
      </c>
      <c r="J225" s="38">
        <v>45973</v>
      </c>
      <c r="K225" s="3" t="s">
        <v>1427</v>
      </c>
      <c r="L225" s="3" t="s">
        <v>1427</v>
      </c>
      <c r="M225" s="86">
        <v>31.89</v>
      </c>
      <c r="N225" s="2">
        <v>33</v>
      </c>
      <c r="O225" s="2">
        <v>3</v>
      </c>
      <c r="P225" s="76">
        <v>-30</v>
      </c>
      <c r="Q225" s="97" t="s">
        <v>61</v>
      </c>
      <c r="R225" s="53">
        <v>-956.7</v>
      </c>
      <c r="S225" s="27">
        <v>-1871.1425610000001</v>
      </c>
      <c r="T225" s="18">
        <v>45982</v>
      </c>
      <c r="U225" s="62" t="s">
        <v>62</v>
      </c>
      <c r="V225" s="6" t="s">
        <v>1423</v>
      </c>
      <c r="W225" s="14">
        <v>45986</v>
      </c>
      <c r="X225" s="323" t="s">
        <v>49</v>
      </c>
      <c r="Y225" s="2" t="s">
        <v>49</v>
      </c>
      <c r="Z225" s="2" t="s">
        <v>49</v>
      </c>
      <c r="AA225" s="25" t="s">
        <v>49</v>
      </c>
      <c r="AB225" s="44" t="s">
        <v>49</v>
      </c>
      <c r="AC225" s="11" t="s">
        <v>49</v>
      </c>
      <c r="AD225" s="26" t="s">
        <v>49</v>
      </c>
      <c r="AE225" s="14">
        <v>45978</v>
      </c>
      <c r="AF225" s="4">
        <v>5</v>
      </c>
      <c r="AG225" s="2" t="s">
        <v>470</v>
      </c>
      <c r="AH225" s="2" t="s">
        <v>136</v>
      </c>
      <c r="AI225" s="2" t="s">
        <v>1428</v>
      </c>
      <c r="AJ225" s="1"/>
      <c r="AK225" s="1"/>
      <c r="AL225" s="1"/>
      <c r="AM225" s="1"/>
      <c r="AN225" s="88" t="s">
        <v>1387</v>
      </c>
      <c r="AO225" s="2">
        <v>17063</v>
      </c>
      <c r="AP225" s="2">
        <v>7667</v>
      </c>
    </row>
    <row r="226" spans="1:42" ht="13.95" customHeight="1" x14ac:dyDescent="0.3">
      <c r="A226" s="31" t="s">
        <v>41</v>
      </c>
      <c r="B226" s="32" t="s">
        <v>1429</v>
      </c>
      <c r="C226" s="31" t="s">
        <v>1430</v>
      </c>
      <c r="D226" s="310">
        <f>IFERROR(HYPERLINK(INDEX(вендори!F:F,MATCH(C226,вендори!A:A,0)),INDEX(вендори!F:F,MATCH(C226,вендори!A:A,0))),"")</f>
        <v>0</v>
      </c>
      <c r="E226" s="33" t="s">
        <v>1431</v>
      </c>
      <c r="F226" s="33" t="s">
        <v>1432</v>
      </c>
      <c r="G226" s="33" t="s">
        <v>1433</v>
      </c>
      <c r="H226" s="33" t="s">
        <v>1431</v>
      </c>
      <c r="I226" s="85" t="s">
        <v>1431</v>
      </c>
      <c r="J226" s="41">
        <v>45968</v>
      </c>
      <c r="K226" s="33" t="s">
        <v>1434</v>
      </c>
      <c r="L226" s="33" t="s">
        <v>1434</v>
      </c>
      <c r="M226" s="93">
        <v>27.79</v>
      </c>
      <c r="N226" s="31">
        <v>1</v>
      </c>
      <c r="O226" s="31">
        <v>0</v>
      </c>
      <c r="P226" s="81">
        <v>-1</v>
      </c>
      <c r="Q226" s="101" t="s">
        <v>61</v>
      </c>
      <c r="R226" s="57">
        <v>-27.79</v>
      </c>
      <c r="S226" s="50">
        <v>-54.352515699999998</v>
      </c>
      <c r="T226" s="34">
        <v>45982</v>
      </c>
      <c r="U226" s="61" t="s">
        <v>52</v>
      </c>
      <c r="V226" s="232" t="s">
        <v>49</v>
      </c>
      <c r="W226" s="34" t="s">
        <v>49</v>
      </c>
      <c r="X226" s="231" t="s">
        <v>49</v>
      </c>
      <c r="Y226" s="31" t="s">
        <v>49</v>
      </c>
      <c r="Z226" s="31" t="s">
        <v>49</v>
      </c>
      <c r="AA226" s="42">
        <v>1</v>
      </c>
      <c r="AB226" s="43" t="s">
        <v>187</v>
      </c>
      <c r="AC226" s="24" t="s">
        <v>1435</v>
      </c>
      <c r="AD226" s="47">
        <v>45992</v>
      </c>
      <c r="AE226" s="34">
        <v>45973</v>
      </c>
      <c r="AF226" s="31">
        <v>8</v>
      </c>
      <c r="AG226" s="31" t="s">
        <v>1436</v>
      </c>
      <c r="AH226" s="31" t="s">
        <v>136</v>
      </c>
      <c r="AI226" s="31" t="s">
        <v>1437</v>
      </c>
      <c r="AJ226" s="31"/>
      <c r="AK226" s="31"/>
      <c r="AL226" s="35"/>
      <c r="AM226" s="31"/>
      <c r="AN226" s="77" t="s">
        <v>1261</v>
      </c>
      <c r="AO226" s="31">
        <v>17150</v>
      </c>
      <c r="AP226" s="31">
        <v>7555</v>
      </c>
    </row>
    <row r="227" spans="1:42" ht="13.95" customHeight="1" x14ac:dyDescent="0.3">
      <c r="A227" s="2" t="s">
        <v>41</v>
      </c>
      <c r="B227" s="13" t="s">
        <v>498</v>
      </c>
      <c r="C227" s="2" t="s">
        <v>499</v>
      </c>
      <c r="D227" s="310">
        <f>IFERROR(HYPERLINK(INDEX(вендори!F:F,MATCH(C227,вендори!A:A,0)),INDEX(вендори!F:F,MATCH(C227,вендори!A:A,0))),"")</f>
        <v>0</v>
      </c>
      <c r="E227" s="3" t="s">
        <v>1438</v>
      </c>
      <c r="F227" s="3" t="s">
        <v>1439</v>
      </c>
      <c r="G227" s="3" t="s">
        <v>1440</v>
      </c>
      <c r="H227" s="3" t="s">
        <v>1441</v>
      </c>
      <c r="I227" s="83" t="s">
        <v>1438</v>
      </c>
      <c r="J227" s="38">
        <v>45964</v>
      </c>
      <c r="K227" s="3" t="s">
        <v>1442</v>
      </c>
      <c r="L227" s="3" t="s">
        <v>1442</v>
      </c>
      <c r="M227" s="86">
        <v>17.84</v>
      </c>
      <c r="N227" s="2">
        <v>16</v>
      </c>
      <c r="O227" s="2">
        <v>12</v>
      </c>
      <c r="P227" s="76">
        <v>-4</v>
      </c>
      <c r="Q227" s="97" t="s">
        <v>61</v>
      </c>
      <c r="R227" s="53">
        <v>-71.36</v>
      </c>
      <c r="S227" s="27">
        <v>-139.56802880000001</v>
      </c>
      <c r="T227" s="18">
        <v>45982</v>
      </c>
      <c r="U227" s="62" t="s">
        <v>62</v>
      </c>
      <c r="V227" s="6" t="s">
        <v>1443</v>
      </c>
      <c r="W227" s="14">
        <v>45985</v>
      </c>
      <c r="X227" s="323" t="s">
        <v>49</v>
      </c>
      <c r="Y227" s="2" t="s">
        <v>49</v>
      </c>
      <c r="Z227" s="2" t="s">
        <v>49</v>
      </c>
      <c r="AA227" s="25" t="s">
        <v>49</v>
      </c>
      <c r="AB227" s="44" t="s">
        <v>49</v>
      </c>
      <c r="AC227" s="11" t="s">
        <v>49</v>
      </c>
      <c r="AD227" s="26" t="s">
        <v>49</v>
      </c>
      <c r="AE227" s="14">
        <v>45972</v>
      </c>
      <c r="AF227" s="4">
        <v>9</v>
      </c>
      <c r="AG227" s="2" t="s">
        <v>506</v>
      </c>
      <c r="AH227" s="2" t="s">
        <v>136</v>
      </c>
      <c r="AI227" s="2" t="s">
        <v>1444</v>
      </c>
      <c r="AJ227" s="1"/>
      <c r="AK227" s="1"/>
      <c r="AL227" s="1"/>
      <c r="AM227" s="1"/>
      <c r="AN227" s="88" t="s">
        <v>1341</v>
      </c>
      <c r="AO227" s="2">
        <v>16773</v>
      </c>
      <c r="AP227" s="2">
        <v>7521</v>
      </c>
    </row>
    <row r="228" spans="1:42" ht="13.95" customHeight="1" x14ac:dyDescent="0.3">
      <c r="A228" s="2" t="s">
        <v>41</v>
      </c>
      <c r="B228" s="13" t="s">
        <v>508</v>
      </c>
      <c r="C228" s="2" t="s">
        <v>509</v>
      </c>
      <c r="D228" s="310">
        <f>IFERROR(HYPERLINK(INDEX(вендори!F:F,MATCH(C228,вендори!A:A,0)),INDEX(вендори!F:F,MATCH(C228,вендори!A:A,0))),"")</f>
        <v>0</v>
      </c>
      <c r="E228" s="3" t="s">
        <v>1445</v>
      </c>
      <c r="F228" s="3" t="s">
        <v>1446</v>
      </c>
      <c r="G228" s="3" t="s">
        <v>1447</v>
      </c>
      <c r="H228" s="3" t="s">
        <v>1448</v>
      </c>
      <c r="I228" s="83" t="s">
        <v>1448</v>
      </c>
      <c r="J228" s="38">
        <v>45951</v>
      </c>
      <c r="K228" s="3" t="s">
        <v>1449</v>
      </c>
      <c r="L228" s="3" t="s">
        <v>1449</v>
      </c>
      <c r="M228" s="86">
        <v>88.86</v>
      </c>
      <c r="N228" s="2">
        <v>2</v>
      </c>
      <c r="O228" s="2">
        <v>3</v>
      </c>
      <c r="P228" s="76">
        <v>1</v>
      </c>
      <c r="Q228" s="97" t="s">
        <v>51</v>
      </c>
      <c r="R228" s="53">
        <v>88.86</v>
      </c>
      <c r="S228" s="27">
        <v>173.79505380000001</v>
      </c>
      <c r="T228" s="18">
        <v>45982</v>
      </c>
      <c r="U228" s="62" t="s">
        <v>121</v>
      </c>
      <c r="V228" s="6" t="s">
        <v>1450</v>
      </c>
      <c r="W228" s="14">
        <v>46000</v>
      </c>
      <c r="X228" s="323" t="s">
        <v>1451</v>
      </c>
      <c r="Y228" s="2" t="s">
        <v>49</v>
      </c>
      <c r="Z228" s="2" t="s">
        <v>49</v>
      </c>
      <c r="AA228" s="25" t="s">
        <v>49</v>
      </c>
      <c r="AB228" s="44" t="s">
        <v>49</v>
      </c>
      <c r="AC228" s="11" t="s">
        <v>49</v>
      </c>
      <c r="AD228" s="26" t="s">
        <v>49</v>
      </c>
      <c r="AE228" s="14">
        <v>45957</v>
      </c>
      <c r="AF228" s="4">
        <v>20</v>
      </c>
      <c r="AG228" s="2" t="s">
        <v>516</v>
      </c>
      <c r="AH228" s="2" t="s">
        <v>136</v>
      </c>
      <c r="AI228" s="2" t="s">
        <v>1452</v>
      </c>
      <c r="AJ228" s="1"/>
      <c r="AK228" s="1"/>
      <c r="AL228" s="1"/>
      <c r="AM228" s="1"/>
      <c r="AN228" s="88" t="s">
        <v>1301</v>
      </c>
      <c r="AO228" s="2">
        <v>16836</v>
      </c>
      <c r="AP228" s="2">
        <v>6964</v>
      </c>
    </row>
    <row r="229" spans="1:42" ht="13.95" customHeight="1" x14ac:dyDescent="0.3">
      <c r="A229" s="2" t="s">
        <v>41</v>
      </c>
      <c r="B229" s="13" t="s">
        <v>508</v>
      </c>
      <c r="C229" s="2" t="s">
        <v>509</v>
      </c>
      <c r="D229" s="310">
        <f>IFERROR(HYPERLINK(INDEX(вендори!F:F,MATCH(C229,вендори!A:A,0)),INDEX(вендори!F:F,MATCH(C229,вендори!A:A,0))),"")</f>
        <v>0</v>
      </c>
      <c r="E229" s="3" t="s">
        <v>1445</v>
      </c>
      <c r="F229" s="3" t="s">
        <v>1453</v>
      </c>
      <c r="G229" s="3" t="s">
        <v>1454</v>
      </c>
      <c r="H229" s="3" t="s">
        <v>1448</v>
      </c>
      <c r="I229" s="83" t="s">
        <v>1448</v>
      </c>
      <c r="J229" s="38">
        <v>45951</v>
      </c>
      <c r="K229" s="3" t="s">
        <v>1455</v>
      </c>
      <c r="L229" s="3" t="s">
        <v>1455</v>
      </c>
      <c r="M229" s="86">
        <v>19.55</v>
      </c>
      <c r="N229" s="2">
        <v>51</v>
      </c>
      <c r="O229" s="2">
        <v>46</v>
      </c>
      <c r="P229" s="76">
        <v>-5</v>
      </c>
      <c r="Q229" s="97" t="s">
        <v>61</v>
      </c>
      <c r="R229" s="53">
        <v>-97.75</v>
      </c>
      <c r="S229" s="27">
        <v>-191.18238249999999</v>
      </c>
      <c r="T229" s="18">
        <v>45982</v>
      </c>
      <c r="U229" s="62" t="s">
        <v>62</v>
      </c>
      <c r="V229" s="6" t="s">
        <v>1456</v>
      </c>
      <c r="W229" s="14">
        <v>46000</v>
      </c>
      <c r="X229" s="323" t="s">
        <v>49</v>
      </c>
      <c r="Y229" s="2" t="s">
        <v>49</v>
      </c>
      <c r="Z229" s="2" t="s">
        <v>49</v>
      </c>
      <c r="AA229" s="25" t="s">
        <v>49</v>
      </c>
      <c r="AB229" s="44" t="s">
        <v>49</v>
      </c>
      <c r="AC229" s="11" t="s">
        <v>49</v>
      </c>
      <c r="AD229" s="26" t="s">
        <v>49</v>
      </c>
      <c r="AE229" s="14">
        <v>45957</v>
      </c>
      <c r="AF229" s="4">
        <v>20</v>
      </c>
      <c r="AG229" s="2" t="s">
        <v>516</v>
      </c>
      <c r="AH229" s="2" t="s">
        <v>136</v>
      </c>
      <c r="AI229" s="2" t="s">
        <v>1457</v>
      </c>
      <c r="AJ229" s="1"/>
      <c r="AK229" s="1"/>
      <c r="AL229" s="1"/>
      <c r="AM229" s="1"/>
      <c r="AN229" s="88" t="s">
        <v>1283</v>
      </c>
      <c r="AO229" s="2">
        <v>17030</v>
      </c>
      <c r="AP229" s="2">
        <v>6964</v>
      </c>
    </row>
    <row r="230" spans="1:42" ht="13.95" customHeight="1" x14ac:dyDescent="0.3">
      <c r="A230" s="2" t="s">
        <v>41</v>
      </c>
      <c r="B230" s="13" t="s">
        <v>508</v>
      </c>
      <c r="C230" s="2" t="s">
        <v>509</v>
      </c>
      <c r="D230" s="310">
        <f>IFERROR(HYPERLINK(INDEX(вендори!F:F,MATCH(C230,вендори!A:A,0)),INDEX(вендори!F:F,MATCH(C230,вендори!A:A,0))),"")</f>
        <v>0</v>
      </c>
      <c r="E230" s="3" t="s">
        <v>1445</v>
      </c>
      <c r="F230" s="3" t="s">
        <v>1458</v>
      </c>
      <c r="G230" s="3" t="s">
        <v>1459</v>
      </c>
      <c r="H230" s="3" t="s">
        <v>1448</v>
      </c>
      <c r="I230" s="83" t="s">
        <v>1448</v>
      </c>
      <c r="J230" s="38">
        <v>45951</v>
      </c>
      <c r="K230" s="3" t="s">
        <v>1460</v>
      </c>
      <c r="L230" s="3" t="s">
        <v>1460</v>
      </c>
      <c r="M230" s="86">
        <v>65.28</v>
      </c>
      <c r="N230" s="2">
        <v>4</v>
      </c>
      <c r="O230" s="2">
        <v>3</v>
      </c>
      <c r="P230" s="76">
        <v>-1</v>
      </c>
      <c r="Q230" s="97" t="s">
        <v>61</v>
      </c>
      <c r="R230" s="53">
        <v>-65.28</v>
      </c>
      <c r="S230" s="27">
        <v>-127.6765824</v>
      </c>
      <c r="T230" s="18">
        <v>45982</v>
      </c>
      <c r="U230" s="62" t="s">
        <v>173</v>
      </c>
      <c r="V230" s="6" t="s">
        <v>49</v>
      </c>
      <c r="W230" s="14" t="s">
        <v>49</v>
      </c>
      <c r="X230" s="323" t="s">
        <v>49</v>
      </c>
      <c r="Y230" s="2" t="s">
        <v>49</v>
      </c>
      <c r="Z230" s="2" t="s">
        <v>49</v>
      </c>
      <c r="AA230" s="25">
        <v>1</v>
      </c>
      <c r="AB230" s="44">
        <v>45986</v>
      </c>
      <c r="AC230" s="11" t="s">
        <v>385</v>
      </c>
      <c r="AD230" s="26">
        <v>45983</v>
      </c>
      <c r="AE230" s="14">
        <v>45957</v>
      </c>
      <c r="AF230" s="4">
        <v>20</v>
      </c>
      <c r="AG230" s="2" t="s">
        <v>516</v>
      </c>
      <c r="AH230" s="2" t="s">
        <v>136</v>
      </c>
      <c r="AI230" s="2" t="s">
        <v>1461</v>
      </c>
      <c r="AJ230" s="1"/>
      <c r="AK230" s="1"/>
      <c r="AL230" s="1"/>
      <c r="AM230" s="1"/>
      <c r="AN230" s="88" t="s">
        <v>1283</v>
      </c>
      <c r="AO230" s="2">
        <v>17029</v>
      </c>
      <c r="AP230" s="2">
        <v>6964</v>
      </c>
    </row>
    <row r="231" spans="1:42" ht="13.95" customHeight="1" x14ac:dyDescent="0.3">
      <c r="A231" s="31" t="s">
        <v>41</v>
      </c>
      <c r="B231" s="32" t="s">
        <v>566</v>
      </c>
      <c r="C231" s="31" t="s">
        <v>567</v>
      </c>
      <c r="D231" s="310" t="str">
        <f>IFERROR(HYPERLINK(INDEX(вендори!F:F,MATCH(C231,вендори!A:A,0)),INDEX(вендори!F:F,MATCH(C231,вендори!A:A,0))),"")</f>
        <v>деливъри задължително</v>
      </c>
      <c r="E231" s="33" t="s">
        <v>1462</v>
      </c>
      <c r="F231" s="33" t="s">
        <v>1463</v>
      </c>
      <c r="G231" s="33" t="s">
        <v>1464</v>
      </c>
      <c r="H231" s="33" t="s">
        <v>1465</v>
      </c>
      <c r="I231" s="85" t="s">
        <v>1462</v>
      </c>
      <c r="J231" s="41">
        <v>45972</v>
      </c>
      <c r="K231" s="33" t="s">
        <v>1466</v>
      </c>
      <c r="L231" s="33" t="s">
        <v>1467</v>
      </c>
      <c r="M231" s="93">
        <v>22.8</v>
      </c>
      <c r="N231" s="31">
        <v>80</v>
      </c>
      <c r="O231" s="31">
        <v>85</v>
      </c>
      <c r="P231" s="81">
        <v>5</v>
      </c>
      <c r="Q231" s="101" t="s">
        <v>51</v>
      </c>
      <c r="R231" s="57">
        <v>114</v>
      </c>
      <c r="S231" s="50">
        <v>114</v>
      </c>
      <c r="T231" s="34">
        <v>45982</v>
      </c>
      <c r="U231" s="61" t="s">
        <v>52</v>
      </c>
      <c r="V231" s="232" t="s">
        <v>49</v>
      </c>
      <c r="W231" s="34" t="s">
        <v>49</v>
      </c>
      <c r="X231" s="231" t="s">
        <v>49</v>
      </c>
      <c r="Y231" s="31" t="s">
        <v>49</v>
      </c>
      <c r="Z231" s="31" t="s">
        <v>49</v>
      </c>
      <c r="AA231" s="42" t="s">
        <v>49</v>
      </c>
      <c r="AB231" s="43" t="s">
        <v>49</v>
      </c>
      <c r="AC231" s="24" t="s">
        <v>49</v>
      </c>
      <c r="AD231" s="47" t="s">
        <v>49</v>
      </c>
      <c r="AE231" s="34">
        <v>45973</v>
      </c>
      <c r="AF231" s="31">
        <v>8</v>
      </c>
      <c r="AG231" s="31" t="s">
        <v>574</v>
      </c>
      <c r="AH231" s="31" t="s">
        <v>552</v>
      </c>
      <c r="AI231" s="31" t="s">
        <v>1468</v>
      </c>
      <c r="AJ231" s="31"/>
      <c r="AK231" s="31"/>
      <c r="AL231" s="35"/>
      <c r="AM231" s="31"/>
      <c r="AN231" s="77" t="s">
        <v>1283</v>
      </c>
      <c r="AO231" s="31">
        <v>16990</v>
      </c>
      <c r="AP231" s="31">
        <v>7540</v>
      </c>
    </row>
    <row r="232" spans="1:42" ht="13.95" customHeight="1" x14ac:dyDescent="0.3">
      <c r="A232" s="2" t="s">
        <v>41</v>
      </c>
      <c r="B232" s="13" t="s">
        <v>1177</v>
      </c>
      <c r="C232" s="2" t="s">
        <v>629</v>
      </c>
      <c r="D232" s="310">
        <f>IFERROR(HYPERLINK(INDEX(вендори!F:F,MATCH(C232,вендори!A:A,0)),INDEX(вендори!F:F,MATCH(C232,вендори!A:A,0))),"")</f>
        <v>0</v>
      </c>
      <c r="E232" s="3" t="s">
        <v>1469</v>
      </c>
      <c r="F232" s="3" t="s">
        <v>1470</v>
      </c>
      <c r="G232" s="3" t="s">
        <v>1471</v>
      </c>
      <c r="H232" s="3" t="s">
        <v>1472</v>
      </c>
      <c r="I232" s="83" t="s">
        <v>1469</v>
      </c>
      <c r="J232" s="38">
        <v>45973</v>
      </c>
      <c r="K232" s="3" t="s">
        <v>1473</v>
      </c>
      <c r="L232" s="3" t="s">
        <v>1473</v>
      </c>
      <c r="M232" s="86">
        <v>16.68</v>
      </c>
      <c r="N232" s="2">
        <v>13</v>
      </c>
      <c r="O232" s="2">
        <v>11</v>
      </c>
      <c r="P232" s="76">
        <v>-2</v>
      </c>
      <c r="Q232" s="97" t="s">
        <v>61</v>
      </c>
      <c r="R232" s="53">
        <v>-33.36</v>
      </c>
      <c r="S232" s="27">
        <v>-65.246488799999995</v>
      </c>
      <c r="T232" s="18">
        <v>45982</v>
      </c>
      <c r="U232" s="62" t="s">
        <v>62</v>
      </c>
      <c r="V232" s="6" t="s">
        <v>1474</v>
      </c>
      <c r="W232" s="14">
        <v>45992</v>
      </c>
      <c r="X232" s="323" t="s">
        <v>49</v>
      </c>
      <c r="Y232" s="2" t="s">
        <v>49</v>
      </c>
      <c r="Z232" s="2" t="s">
        <v>49</v>
      </c>
      <c r="AA232" s="25" t="s">
        <v>49</v>
      </c>
      <c r="AB232" s="44" t="s">
        <v>49</v>
      </c>
      <c r="AC232" s="11" t="s">
        <v>49</v>
      </c>
      <c r="AD232" s="26" t="s">
        <v>49</v>
      </c>
      <c r="AE232" s="14">
        <v>45975</v>
      </c>
      <c r="AF232" s="4">
        <v>6</v>
      </c>
      <c r="AG232" s="2" t="s">
        <v>653</v>
      </c>
      <c r="AH232" s="2" t="s">
        <v>91</v>
      </c>
      <c r="AI232" s="2" t="s">
        <v>1475</v>
      </c>
      <c r="AJ232" s="1"/>
      <c r="AK232" s="1"/>
      <c r="AL232" s="1"/>
      <c r="AM232" s="1"/>
      <c r="AN232" s="88" t="s">
        <v>1301</v>
      </c>
      <c r="AO232" s="2">
        <v>16944</v>
      </c>
      <c r="AP232" s="2">
        <v>7616</v>
      </c>
    </row>
    <row r="233" spans="1:42" ht="13.95" customHeight="1" x14ac:dyDescent="0.3">
      <c r="A233" s="2" t="s">
        <v>41</v>
      </c>
      <c r="B233" s="13" t="s">
        <v>1476</v>
      </c>
      <c r="C233" s="2" t="s">
        <v>1477</v>
      </c>
      <c r="D233" s="310">
        <f>IFERROR(HYPERLINK(INDEX(вендори!F:F,MATCH(C233,вендори!A:A,0)),INDEX(вендори!F:F,MATCH(C233,вендори!A:A,0))),"")</f>
        <v>0</v>
      </c>
      <c r="E233" s="3" t="s">
        <v>1478</v>
      </c>
      <c r="F233" s="3" t="s">
        <v>1479</v>
      </c>
      <c r="G233" s="3" t="s">
        <v>1480</v>
      </c>
      <c r="H233" s="3" t="s">
        <v>1481</v>
      </c>
      <c r="I233" s="83" t="s">
        <v>1482</v>
      </c>
      <c r="J233" s="38">
        <v>45973</v>
      </c>
      <c r="K233" s="3" t="s">
        <v>1480</v>
      </c>
      <c r="L233" s="3" t="s">
        <v>1480</v>
      </c>
      <c r="M233" s="86">
        <v>5.49</v>
      </c>
      <c r="N233" s="2">
        <v>10</v>
      </c>
      <c r="O233" s="2">
        <v>7</v>
      </c>
      <c r="P233" s="76">
        <v>-3</v>
      </c>
      <c r="Q233" s="97" t="s">
        <v>61</v>
      </c>
      <c r="R233" s="53">
        <v>-16.47</v>
      </c>
      <c r="S233" s="27">
        <v>-32.212520099999999</v>
      </c>
      <c r="T233" s="18">
        <v>45982</v>
      </c>
      <c r="U233" s="62" t="s">
        <v>62</v>
      </c>
      <c r="V233" s="6" t="s">
        <v>1483</v>
      </c>
      <c r="W233" s="14">
        <v>46000</v>
      </c>
      <c r="X233" s="323" t="s">
        <v>49</v>
      </c>
      <c r="Y233" s="2" t="s">
        <v>49</v>
      </c>
      <c r="Z233" s="2" t="s">
        <v>49</v>
      </c>
      <c r="AA233" s="25" t="s">
        <v>49</v>
      </c>
      <c r="AB233" s="44" t="s">
        <v>49</v>
      </c>
      <c r="AC233" s="11" t="s">
        <v>49</v>
      </c>
      <c r="AD233" s="26" t="s">
        <v>49</v>
      </c>
      <c r="AE233" s="14">
        <v>45979</v>
      </c>
      <c r="AF233" s="4">
        <v>4</v>
      </c>
      <c r="AG233" s="2" t="s">
        <v>1484</v>
      </c>
      <c r="AH233" s="2" t="s">
        <v>91</v>
      </c>
      <c r="AI233" s="2" t="s">
        <v>1485</v>
      </c>
      <c r="AJ233" s="1"/>
      <c r="AK233" s="1"/>
      <c r="AL233" s="1"/>
      <c r="AM233" s="1"/>
      <c r="AN233" s="88" t="s">
        <v>1261</v>
      </c>
      <c r="AO233" s="2">
        <v>17140</v>
      </c>
      <c r="AP233" s="2">
        <v>7710</v>
      </c>
    </row>
    <row r="234" spans="1:42" ht="13.95" customHeight="1" x14ac:dyDescent="0.3">
      <c r="A234" s="2" t="s">
        <v>41</v>
      </c>
      <c r="B234" s="13" t="s">
        <v>770</v>
      </c>
      <c r="C234" s="2" t="s">
        <v>771</v>
      </c>
      <c r="D234" s="310">
        <f>IFERROR(HYPERLINK(INDEX(вендори!F:F,MATCH(C234,вендори!A:A,0)),INDEX(вендори!F:F,MATCH(C234,вендори!A:A,0))),"")</f>
        <v>0</v>
      </c>
      <c r="E234" s="3" t="s">
        <v>1486</v>
      </c>
      <c r="F234" s="3" t="s">
        <v>1487</v>
      </c>
      <c r="G234" s="3" t="s">
        <v>1488</v>
      </c>
      <c r="H234" s="3" t="s">
        <v>1489</v>
      </c>
      <c r="I234" s="83" t="s">
        <v>1486</v>
      </c>
      <c r="J234" s="38">
        <v>45939</v>
      </c>
      <c r="K234" s="3" t="s">
        <v>1488</v>
      </c>
      <c r="L234" s="3" t="s">
        <v>1490</v>
      </c>
      <c r="M234" s="86" t="s">
        <v>1491</v>
      </c>
      <c r="N234" s="2">
        <v>8</v>
      </c>
      <c r="O234" s="2">
        <v>10</v>
      </c>
      <c r="P234" s="76">
        <v>2</v>
      </c>
      <c r="Q234" s="97" t="s">
        <v>51</v>
      </c>
      <c r="R234" s="53">
        <v>45.81</v>
      </c>
      <c r="S234" s="27">
        <v>89.596572300000005</v>
      </c>
      <c r="T234" s="18">
        <v>45982</v>
      </c>
      <c r="U234" s="62" t="s">
        <v>121</v>
      </c>
      <c r="V234" s="6" t="s">
        <v>1492</v>
      </c>
      <c r="W234" s="14">
        <v>45987</v>
      </c>
      <c r="X234" s="323" t="s">
        <v>1289</v>
      </c>
      <c r="Y234" s="2" t="s">
        <v>49</v>
      </c>
      <c r="Z234" s="2" t="s">
        <v>49</v>
      </c>
      <c r="AA234" s="25" t="s">
        <v>49</v>
      </c>
      <c r="AB234" s="44" t="s">
        <v>49</v>
      </c>
      <c r="AC234" s="11" t="s">
        <v>49</v>
      </c>
      <c r="AD234" s="26" t="s">
        <v>49</v>
      </c>
      <c r="AE234" s="14">
        <v>45950</v>
      </c>
      <c r="AF234" s="4">
        <v>25</v>
      </c>
      <c r="AG234" s="2" t="s">
        <v>1493</v>
      </c>
      <c r="AH234" s="2" t="s">
        <v>166</v>
      </c>
      <c r="AI234" s="2" t="s">
        <v>1494</v>
      </c>
      <c r="AJ234" s="1"/>
      <c r="AK234" s="1"/>
      <c r="AL234" s="1"/>
      <c r="AM234" s="1"/>
      <c r="AN234" s="88" t="s">
        <v>1255</v>
      </c>
      <c r="AO234" s="2">
        <v>16782</v>
      </c>
      <c r="AP234" s="2">
        <v>6785</v>
      </c>
    </row>
    <row r="235" spans="1:42" ht="13.95" customHeight="1" x14ac:dyDescent="0.3">
      <c r="A235" s="2" t="s">
        <v>41</v>
      </c>
      <c r="B235" s="13" t="s">
        <v>770</v>
      </c>
      <c r="C235" s="2" t="s">
        <v>771</v>
      </c>
      <c r="D235" s="310">
        <f>IFERROR(HYPERLINK(INDEX(вендори!F:F,MATCH(C235,вендори!A:A,0)),INDEX(вендори!F:F,MATCH(C235,вендори!A:A,0))),"")</f>
        <v>0</v>
      </c>
      <c r="E235" s="3" t="s">
        <v>1495</v>
      </c>
      <c r="F235" s="3" t="s">
        <v>1496</v>
      </c>
      <c r="G235" s="3" t="s">
        <v>1497</v>
      </c>
      <c r="H235" s="3" t="s">
        <v>1498</v>
      </c>
      <c r="I235" s="83" t="s">
        <v>1495</v>
      </c>
      <c r="J235" s="38">
        <v>45947</v>
      </c>
      <c r="K235" s="3" t="s">
        <v>1497</v>
      </c>
      <c r="L235" s="3" t="s">
        <v>1499</v>
      </c>
      <c r="M235" s="86" t="s">
        <v>1500</v>
      </c>
      <c r="N235" s="2">
        <v>18</v>
      </c>
      <c r="O235" s="2">
        <v>20</v>
      </c>
      <c r="P235" s="76">
        <v>2</v>
      </c>
      <c r="Q235" s="97" t="s">
        <v>51</v>
      </c>
      <c r="R235" s="53">
        <v>29.38</v>
      </c>
      <c r="S235" s="27">
        <v>57.462285399999999</v>
      </c>
      <c r="T235" s="18">
        <v>45982</v>
      </c>
      <c r="U235" s="62" t="s">
        <v>121</v>
      </c>
      <c r="V235" s="6" t="s">
        <v>1492</v>
      </c>
      <c r="W235" s="14">
        <v>45987</v>
      </c>
      <c r="X235" s="323" t="s">
        <v>1289</v>
      </c>
      <c r="Y235" s="2" t="s">
        <v>49</v>
      </c>
      <c r="Z235" s="2" t="s">
        <v>49</v>
      </c>
      <c r="AA235" s="25" t="s">
        <v>49</v>
      </c>
      <c r="AB235" s="44" t="s">
        <v>49</v>
      </c>
      <c r="AC235" s="11" t="s">
        <v>49</v>
      </c>
      <c r="AD235" s="26" t="s">
        <v>49</v>
      </c>
      <c r="AE235" s="14">
        <v>45957</v>
      </c>
      <c r="AF235" s="4">
        <v>20</v>
      </c>
      <c r="AG235" s="2" t="s">
        <v>1493</v>
      </c>
      <c r="AH235" s="2" t="s">
        <v>166</v>
      </c>
      <c r="AI235" s="2" t="s">
        <v>1501</v>
      </c>
      <c r="AJ235" s="1"/>
      <c r="AK235" s="1"/>
      <c r="AL235" s="1"/>
      <c r="AM235" s="1"/>
      <c r="AN235" s="88" t="s">
        <v>1261</v>
      </c>
      <c r="AO235" s="2">
        <v>17134</v>
      </c>
      <c r="AP235" s="2">
        <v>6985</v>
      </c>
    </row>
    <row r="236" spans="1:42" ht="13.95" customHeight="1" x14ac:dyDescent="0.3">
      <c r="A236" s="2" t="s">
        <v>41</v>
      </c>
      <c r="B236" s="13" t="s">
        <v>770</v>
      </c>
      <c r="C236" s="2" t="s">
        <v>771</v>
      </c>
      <c r="D236" s="310">
        <f>IFERROR(HYPERLINK(INDEX(вендори!F:F,MATCH(C236,вендори!A:A,0)),INDEX(вендори!F:F,MATCH(C236,вендори!A:A,0))),"")</f>
        <v>0</v>
      </c>
      <c r="E236" s="3" t="s">
        <v>1502</v>
      </c>
      <c r="F236" s="3" t="s">
        <v>1503</v>
      </c>
      <c r="G236" s="3" t="s">
        <v>1504</v>
      </c>
      <c r="H236" s="3" t="s">
        <v>1505</v>
      </c>
      <c r="I236" s="83" t="s">
        <v>1502</v>
      </c>
      <c r="J236" s="38">
        <v>45972</v>
      </c>
      <c r="K236" s="3" t="s">
        <v>1504</v>
      </c>
      <c r="L236" s="3" t="s">
        <v>1504</v>
      </c>
      <c r="M236" s="86">
        <v>8.15</v>
      </c>
      <c r="N236" s="2">
        <v>112</v>
      </c>
      <c r="O236" s="2">
        <v>102</v>
      </c>
      <c r="P236" s="76">
        <v>-10</v>
      </c>
      <c r="Q236" s="97" t="s">
        <v>61</v>
      </c>
      <c r="R236" s="53">
        <v>-81.5</v>
      </c>
      <c r="S236" s="27">
        <v>-159.40014500000001</v>
      </c>
      <c r="T236" s="18">
        <v>45982</v>
      </c>
      <c r="U236" s="62" t="s">
        <v>62</v>
      </c>
      <c r="V236" s="6" t="s">
        <v>1506</v>
      </c>
      <c r="W236" s="14">
        <v>45986</v>
      </c>
      <c r="X236" s="323" t="s">
        <v>49</v>
      </c>
      <c r="Y236" s="2" t="s">
        <v>49</v>
      </c>
      <c r="Z236" s="2" t="s">
        <v>49</v>
      </c>
      <c r="AA236" s="25" t="s">
        <v>49</v>
      </c>
      <c r="AB236" s="44" t="s">
        <v>49</v>
      </c>
      <c r="AC236" s="11" t="s">
        <v>49</v>
      </c>
      <c r="AD236" s="26" t="s">
        <v>49</v>
      </c>
      <c r="AE236" s="14">
        <v>45975</v>
      </c>
      <c r="AF236" s="4">
        <v>6</v>
      </c>
      <c r="AG236" s="2" t="s">
        <v>778</v>
      </c>
      <c r="AH236" s="2" t="s">
        <v>65</v>
      </c>
      <c r="AI236" s="2" t="s">
        <v>1507</v>
      </c>
      <c r="AJ236" s="1"/>
      <c r="AK236" s="1"/>
      <c r="AL236" s="1"/>
      <c r="AM236" s="1"/>
      <c r="AN236" s="88" t="s">
        <v>1255</v>
      </c>
      <c r="AO236" s="2">
        <v>16806</v>
      </c>
      <c r="AP236" s="2">
        <v>7619</v>
      </c>
    </row>
    <row r="237" spans="1:42" ht="13.95" customHeight="1" x14ac:dyDescent="0.3">
      <c r="A237" s="80" t="s">
        <v>41</v>
      </c>
      <c r="B237" s="80" t="s">
        <v>1508</v>
      </c>
      <c r="C237" s="80" t="s">
        <v>1509</v>
      </c>
      <c r="D237" s="310">
        <f>IFERROR(HYPERLINK(INDEX(вендори!F:F,MATCH(C237,вендори!A:A,0)),INDEX(вендори!F:F,MATCH(C237,вендори!A:A,0))),"")</f>
        <v>0</v>
      </c>
      <c r="E237" s="250" t="s">
        <v>1510</v>
      </c>
      <c r="F237" s="250" t="s">
        <v>1511</v>
      </c>
      <c r="G237" s="250" t="s">
        <v>1512</v>
      </c>
      <c r="H237" s="250" t="s">
        <v>1513</v>
      </c>
      <c r="I237" s="251" t="s">
        <v>1514</v>
      </c>
      <c r="J237" s="252">
        <v>45974</v>
      </c>
      <c r="K237" s="250" t="s">
        <v>1512</v>
      </c>
      <c r="L237" s="250" t="s">
        <v>49</v>
      </c>
      <c r="M237" s="253" t="s">
        <v>1515</v>
      </c>
      <c r="N237" s="80">
        <v>0</v>
      </c>
      <c r="O237" s="80">
        <v>3</v>
      </c>
      <c r="P237" s="254">
        <v>3</v>
      </c>
      <c r="Q237" s="255" t="s">
        <v>51</v>
      </c>
      <c r="R237" s="256">
        <v>4074.7200000000003</v>
      </c>
      <c r="S237" s="257">
        <v>4074.7200000000003</v>
      </c>
      <c r="T237" s="258">
        <v>45982</v>
      </c>
      <c r="U237" s="259" t="s">
        <v>73</v>
      </c>
      <c r="V237" s="251" t="s">
        <v>49</v>
      </c>
      <c r="W237" s="258" t="s">
        <v>49</v>
      </c>
      <c r="X237" s="264" t="s">
        <v>49</v>
      </c>
      <c r="Y237" s="80" t="s">
        <v>49</v>
      </c>
      <c r="Z237" s="80" t="s">
        <v>49</v>
      </c>
      <c r="AA237" s="261" t="s">
        <v>49</v>
      </c>
      <c r="AB237" s="262" t="s">
        <v>49</v>
      </c>
      <c r="AC237" s="263" t="s">
        <v>49</v>
      </c>
      <c r="AD237" s="264" t="s">
        <v>49</v>
      </c>
      <c r="AE237" s="258">
        <v>45975</v>
      </c>
      <c r="AF237" s="31">
        <v>6</v>
      </c>
      <c r="AG237" s="80" t="s">
        <v>49</v>
      </c>
      <c r="AH237" s="80" t="s">
        <v>49</v>
      </c>
      <c r="AI237" s="80" t="s">
        <v>1516</v>
      </c>
      <c r="AJ237" s="80"/>
      <c r="AK237" s="80"/>
      <c r="AL237" s="265"/>
      <c r="AM237" s="80"/>
      <c r="AN237" s="266" t="s">
        <v>1341</v>
      </c>
      <c r="AO237" s="80">
        <v>16746</v>
      </c>
      <c r="AP237" s="80">
        <v>7610</v>
      </c>
    </row>
    <row r="238" spans="1:42" ht="13.95" customHeight="1" x14ac:dyDescent="0.3">
      <c r="A238" s="80" t="s">
        <v>41</v>
      </c>
      <c r="B238" s="80" t="s">
        <v>1508</v>
      </c>
      <c r="C238" s="80" t="s">
        <v>1509</v>
      </c>
      <c r="D238" s="310">
        <f>IFERROR(HYPERLINK(INDEX(вендори!F:F,MATCH(C238,вендори!A:A,0)),INDEX(вендори!F:F,MATCH(C238,вендори!A:A,0))),"")</f>
        <v>0</v>
      </c>
      <c r="E238" s="250" t="s">
        <v>1510</v>
      </c>
      <c r="F238" s="250" t="s">
        <v>1517</v>
      </c>
      <c r="G238" s="250" t="s">
        <v>1518</v>
      </c>
      <c r="H238" s="250" t="s">
        <v>1513</v>
      </c>
      <c r="I238" s="251" t="s">
        <v>1514</v>
      </c>
      <c r="J238" s="252">
        <v>45974</v>
      </c>
      <c r="K238" s="250" t="s">
        <v>1519</v>
      </c>
      <c r="L238" s="250" t="s">
        <v>1520</v>
      </c>
      <c r="M238" s="253">
        <v>1426.88</v>
      </c>
      <c r="N238" s="80">
        <v>3</v>
      </c>
      <c r="O238" s="80">
        <v>0</v>
      </c>
      <c r="P238" s="254">
        <v>-3</v>
      </c>
      <c r="Q238" s="255" t="s">
        <v>61</v>
      </c>
      <c r="R238" s="256">
        <v>-4280.6400000000003</v>
      </c>
      <c r="S238" s="257">
        <v>-4280.6400000000003</v>
      </c>
      <c r="T238" s="258">
        <v>45982</v>
      </c>
      <c r="U238" s="259" t="s">
        <v>73</v>
      </c>
      <c r="V238" s="251" t="s">
        <v>49</v>
      </c>
      <c r="W238" s="258" t="s">
        <v>49</v>
      </c>
      <c r="X238" s="264" t="s">
        <v>49</v>
      </c>
      <c r="Y238" s="80" t="s">
        <v>49</v>
      </c>
      <c r="Z238" s="80" t="s">
        <v>49</v>
      </c>
      <c r="AA238" s="261" t="s">
        <v>49</v>
      </c>
      <c r="AB238" s="262" t="s">
        <v>49</v>
      </c>
      <c r="AC238" s="263" t="s">
        <v>49</v>
      </c>
      <c r="AD238" s="264" t="s">
        <v>49</v>
      </c>
      <c r="AE238" s="258">
        <v>45975</v>
      </c>
      <c r="AF238" s="31">
        <v>6</v>
      </c>
      <c r="AG238" s="80" t="s">
        <v>1521</v>
      </c>
      <c r="AH238" s="80" t="s">
        <v>256</v>
      </c>
      <c r="AI238" s="80" t="s">
        <v>1522</v>
      </c>
      <c r="AJ238" s="80"/>
      <c r="AK238" s="80"/>
      <c r="AL238" s="265"/>
      <c r="AM238" s="80"/>
      <c r="AN238" s="266" t="s">
        <v>1341</v>
      </c>
      <c r="AO238" s="80">
        <v>16747</v>
      </c>
      <c r="AP238" s="80">
        <v>7610</v>
      </c>
    </row>
    <row r="239" spans="1:42" ht="13.95" customHeight="1" x14ac:dyDescent="0.3">
      <c r="A239" s="2" t="s">
        <v>41</v>
      </c>
      <c r="B239" s="13" t="s">
        <v>1366</v>
      </c>
      <c r="C239" s="2" t="s">
        <v>1367</v>
      </c>
      <c r="D239" s="310">
        <f>IFERROR(HYPERLINK(INDEX(вендори!F:F,MATCH(C239,вендори!A:A,0)),INDEX(вендори!F:F,MATCH(C239,вендори!A:A,0))),"")</f>
        <v>0</v>
      </c>
      <c r="E239" s="3" t="s">
        <v>1523</v>
      </c>
      <c r="F239" s="3" t="s">
        <v>1524</v>
      </c>
      <c r="G239" s="3" t="s">
        <v>1525</v>
      </c>
      <c r="H239" s="3" t="s">
        <v>1526</v>
      </c>
      <c r="I239" s="83" t="s">
        <v>1523</v>
      </c>
      <c r="J239" s="38">
        <v>45952</v>
      </c>
      <c r="K239" s="3" t="s">
        <v>1527</v>
      </c>
      <c r="L239" s="3" t="s">
        <v>1527</v>
      </c>
      <c r="M239" s="86">
        <v>4.54</v>
      </c>
      <c r="N239" s="2">
        <v>26</v>
      </c>
      <c r="O239" s="2">
        <v>0</v>
      </c>
      <c r="P239" s="76">
        <v>-26</v>
      </c>
      <c r="Q239" s="97" t="s">
        <v>61</v>
      </c>
      <c r="R239" s="53">
        <v>-118.04</v>
      </c>
      <c r="S239" s="27">
        <v>-230.86617320000002</v>
      </c>
      <c r="T239" s="18">
        <v>45986</v>
      </c>
      <c r="U239" s="62" t="s">
        <v>62</v>
      </c>
      <c r="V239" s="6" t="s">
        <v>1528</v>
      </c>
      <c r="W239" s="14">
        <v>45953</v>
      </c>
      <c r="X239" s="323" t="s">
        <v>49</v>
      </c>
      <c r="Y239" s="2" t="s">
        <v>49</v>
      </c>
      <c r="Z239" s="2" t="s">
        <v>49</v>
      </c>
      <c r="AA239" s="25" t="s">
        <v>49</v>
      </c>
      <c r="AB239" s="44" t="s">
        <v>49</v>
      </c>
      <c r="AC239" s="11" t="s">
        <v>1529</v>
      </c>
      <c r="AD239" s="26" t="s">
        <v>49</v>
      </c>
      <c r="AE239" s="14">
        <v>45964</v>
      </c>
      <c r="AF239" s="4">
        <v>17</v>
      </c>
      <c r="AG239" s="2" t="s">
        <v>1374</v>
      </c>
      <c r="AH239" s="2" t="s">
        <v>166</v>
      </c>
      <c r="AI239" s="2" t="s">
        <v>1530</v>
      </c>
      <c r="AJ239" s="1"/>
      <c r="AK239" s="1"/>
      <c r="AL239" s="1"/>
      <c r="AM239" s="1"/>
      <c r="AN239" s="88" t="s">
        <v>1531</v>
      </c>
      <c r="AO239" s="2">
        <v>17343</v>
      </c>
      <c r="AP239" s="2">
        <v>7206</v>
      </c>
    </row>
    <row r="240" spans="1:42" ht="13.95" customHeight="1" x14ac:dyDescent="0.3">
      <c r="A240" s="2" t="s">
        <v>41</v>
      </c>
      <c r="B240" s="13" t="s">
        <v>1532</v>
      </c>
      <c r="C240" s="2" t="s">
        <v>1533</v>
      </c>
      <c r="D240" s="310">
        <f>IFERROR(HYPERLINK(INDEX(вендори!F:F,MATCH(C240,вендори!A:A,0)),INDEX(вендори!F:F,MATCH(C240,вендори!A:A,0))),"")</f>
        <v>0</v>
      </c>
      <c r="E240" s="3" t="s">
        <v>1534</v>
      </c>
      <c r="F240" s="3" t="s">
        <v>1535</v>
      </c>
      <c r="G240" s="3" t="s">
        <v>1536</v>
      </c>
      <c r="H240" s="3" t="s">
        <v>1537</v>
      </c>
      <c r="I240" s="83" t="s">
        <v>1534</v>
      </c>
      <c r="J240" s="38">
        <v>45980</v>
      </c>
      <c r="K240" s="3" t="s">
        <v>1536</v>
      </c>
      <c r="L240" s="1"/>
      <c r="M240" s="86" t="s">
        <v>1538</v>
      </c>
      <c r="N240" s="2">
        <v>60</v>
      </c>
      <c r="O240" s="2">
        <v>24</v>
      </c>
      <c r="P240" s="76">
        <v>-36</v>
      </c>
      <c r="Q240" s="97" t="s">
        <v>61</v>
      </c>
      <c r="R240" s="53">
        <v>-2542.6799999999998</v>
      </c>
      <c r="S240" s="27">
        <v>-4973.0498243999991</v>
      </c>
      <c r="T240" s="18">
        <v>45986</v>
      </c>
      <c r="U240" s="62" t="s">
        <v>62</v>
      </c>
      <c r="V240" s="6" t="s">
        <v>1539</v>
      </c>
      <c r="W240" s="14">
        <v>45989</v>
      </c>
      <c r="X240" s="293"/>
      <c r="Y240" s="1"/>
      <c r="Z240" s="1"/>
      <c r="AA240" s="1"/>
      <c r="AB240" s="1"/>
      <c r="AC240" s="11"/>
      <c r="AD240" s="1"/>
      <c r="AE240" s="14">
        <v>45984</v>
      </c>
      <c r="AF240" s="4">
        <v>2</v>
      </c>
      <c r="AG240" s="1"/>
      <c r="AH240" s="1"/>
      <c r="AI240" s="1"/>
      <c r="AJ240" s="1"/>
      <c r="AK240" s="1"/>
      <c r="AL240" s="1"/>
      <c r="AM240" s="1"/>
      <c r="AN240" s="88">
        <v>45986</v>
      </c>
      <c r="AO240" s="2">
        <v>17431</v>
      </c>
      <c r="AP240" s="2" t="s">
        <v>1540</v>
      </c>
    </row>
    <row r="241" spans="1:42" ht="13.95" customHeight="1" x14ac:dyDescent="0.3">
      <c r="A241" s="2" t="s">
        <v>41</v>
      </c>
      <c r="B241" s="13" t="s">
        <v>1532</v>
      </c>
      <c r="C241" s="2" t="s">
        <v>1533</v>
      </c>
      <c r="D241" s="310">
        <f>IFERROR(HYPERLINK(INDEX(вендори!F:F,MATCH(C241,вендори!A:A,0)),INDEX(вендори!F:F,MATCH(C241,вендори!A:A,0))),"")</f>
        <v>0</v>
      </c>
      <c r="E241" s="3" t="s">
        <v>1534</v>
      </c>
      <c r="F241" s="3" t="s">
        <v>1541</v>
      </c>
      <c r="G241" s="3" t="s">
        <v>1542</v>
      </c>
      <c r="H241" s="3" t="s">
        <v>1537</v>
      </c>
      <c r="I241" s="83" t="s">
        <v>1534</v>
      </c>
      <c r="J241" s="38">
        <v>45980</v>
      </c>
      <c r="K241" s="3" t="s">
        <v>1542</v>
      </c>
      <c r="L241" s="1"/>
      <c r="M241" s="86" t="s">
        <v>1543</v>
      </c>
      <c r="N241" s="2">
        <v>0</v>
      </c>
      <c r="O241" s="2">
        <v>75</v>
      </c>
      <c r="P241" s="76">
        <v>75</v>
      </c>
      <c r="Q241" s="97" t="s">
        <v>51</v>
      </c>
      <c r="R241" s="53">
        <v>4101.75</v>
      </c>
      <c r="S241" s="27">
        <v>8022.3257025000003</v>
      </c>
      <c r="T241" s="18">
        <v>45986</v>
      </c>
      <c r="U241" s="62" t="s">
        <v>121</v>
      </c>
      <c r="V241" s="6" t="s">
        <v>1544</v>
      </c>
      <c r="W241" s="14">
        <v>45989</v>
      </c>
      <c r="X241" s="323" t="s">
        <v>1545</v>
      </c>
      <c r="Y241" s="1"/>
      <c r="Z241" s="1"/>
      <c r="AA241" s="1"/>
      <c r="AB241" s="1"/>
      <c r="AC241" s="11" t="s">
        <v>1546</v>
      </c>
      <c r="AD241" s="1"/>
      <c r="AE241" s="14">
        <v>45984</v>
      </c>
      <c r="AF241" s="4">
        <v>2</v>
      </c>
      <c r="AG241" s="1"/>
      <c r="AH241" s="1"/>
      <c r="AI241" s="1"/>
      <c r="AJ241" s="1"/>
      <c r="AK241" s="1"/>
      <c r="AL241" s="1"/>
      <c r="AM241" s="1"/>
      <c r="AN241" s="88">
        <v>45986</v>
      </c>
      <c r="AO241" s="2">
        <v>17433</v>
      </c>
      <c r="AP241" s="2" t="s">
        <v>1540</v>
      </c>
    </row>
    <row r="242" spans="1:42" ht="13.95" customHeight="1" x14ac:dyDescent="0.3">
      <c r="A242" s="2" t="s">
        <v>41</v>
      </c>
      <c r="B242" s="13" t="s">
        <v>1532</v>
      </c>
      <c r="C242" s="2" t="s">
        <v>1533</v>
      </c>
      <c r="D242" s="310">
        <f>IFERROR(HYPERLINK(INDEX(вендори!F:F,MATCH(C242,вендори!A:A,0)),INDEX(вендори!F:F,MATCH(C242,вендори!A:A,0))),"")</f>
        <v>0</v>
      </c>
      <c r="E242" s="3" t="s">
        <v>1534</v>
      </c>
      <c r="F242" s="3" t="s">
        <v>1547</v>
      </c>
      <c r="G242" s="3" t="s">
        <v>1548</v>
      </c>
      <c r="H242" s="3" t="s">
        <v>1537</v>
      </c>
      <c r="I242" s="83" t="s">
        <v>1534</v>
      </c>
      <c r="J242" s="38">
        <v>45980</v>
      </c>
      <c r="K242" s="3" t="s">
        <v>1548</v>
      </c>
      <c r="L242" s="1"/>
      <c r="M242" s="86" t="s">
        <v>1549</v>
      </c>
      <c r="N242" s="2">
        <v>48</v>
      </c>
      <c r="O242" s="2">
        <v>84</v>
      </c>
      <c r="P242" s="76">
        <v>36</v>
      </c>
      <c r="Q242" s="97" t="s">
        <v>51</v>
      </c>
      <c r="R242" s="53">
        <v>3616.92</v>
      </c>
      <c r="S242" s="27">
        <v>7074.0806436000003</v>
      </c>
      <c r="T242" s="18">
        <v>45986</v>
      </c>
      <c r="U242" s="62" t="s">
        <v>121</v>
      </c>
      <c r="V242" s="6" t="s">
        <v>1550</v>
      </c>
      <c r="W242" s="14">
        <v>45989</v>
      </c>
      <c r="X242" s="323" t="s">
        <v>1545</v>
      </c>
      <c r="Y242" s="1"/>
      <c r="Z242" s="1"/>
      <c r="AA242" s="1"/>
      <c r="AB242" s="1"/>
      <c r="AC242" s="11"/>
      <c r="AD242" s="1"/>
      <c r="AE242" s="14">
        <v>45984</v>
      </c>
      <c r="AF242" s="4">
        <v>2</v>
      </c>
      <c r="AG242" s="1"/>
      <c r="AH242" s="1"/>
      <c r="AI242" s="1"/>
      <c r="AJ242" s="1"/>
      <c r="AK242" s="1"/>
      <c r="AL242" s="1"/>
      <c r="AM242" s="1"/>
      <c r="AN242" s="88">
        <v>45986</v>
      </c>
      <c r="AO242" s="2">
        <v>17432</v>
      </c>
      <c r="AP242" s="2" t="s">
        <v>1540</v>
      </c>
    </row>
    <row r="243" spans="1:42" ht="13.95" customHeight="1" x14ac:dyDescent="0.3">
      <c r="A243" s="31" t="s">
        <v>41</v>
      </c>
      <c r="B243" s="32" t="s">
        <v>566</v>
      </c>
      <c r="C243" s="31" t="s">
        <v>567</v>
      </c>
      <c r="D243" s="310" t="str">
        <f>IFERROR(HYPERLINK(INDEX(вендори!F:F,MATCH(C243,вендори!A:A,0)),INDEX(вендори!F:F,MATCH(C243,вендори!A:A,0))),"")</f>
        <v>деливъри задължително</v>
      </c>
      <c r="E243" s="33" t="s">
        <v>1551</v>
      </c>
      <c r="F243" s="33" t="s">
        <v>1552</v>
      </c>
      <c r="G243" s="33" t="s">
        <v>1553</v>
      </c>
      <c r="H243" s="33" t="s">
        <v>1554</v>
      </c>
      <c r="I243" s="85" t="s">
        <v>1551</v>
      </c>
      <c r="J243" s="41">
        <v>45978</v>
      </c>
      <c r="K243" s="33" t="s">
        <v>1555</v>
      </c>
      <c r="L243" s="33" t="s">
        <v>1555</v>
      </c>
      <c r="M243" s="93">
        <v>12.51</v>
      </c>
      <c r="N243" s="31">
        <v>25</v>
      </c>
      <c r="O243" s="31">
        <v>24</v>
      </c>
      <c r="P243" s="81">
        <v>-1</v>
      </c>
      <c r="Q243" s="101" t="s">
        <v>61</v>
      </c>
      <c r="R243" s="57">
        <v>-12.51</v>
      </c>
      <c r="S243" s="50">
        <v>-12.51</v>
      </c>
      <c r="T243" s="34">
        <v>45986</v>
      </c>
      <c r="U243" s="61" t="s">
        <v>52</v>
      </c>
      <c r="V243" s="232" t="s">
        <v>49</v>
      </c>
      <c r="W243" s="34" t="s">
        <v>49</v>
      </c>
      <c r="X243" s="231" t="s">
        <v>49</v>
      </c>
      <c r="Y243" s="31" t="s">
        <v>49</v>
      </c>
      <c r="Z243" s="31" t="s">
        <v>49</v>
      </c>
      <c r="AA243" s="42" t="s">
        <v>49</v>
      </c>
      <c r="AB243" s="43" t="s">
        <v>49</v>
      </c>
      <c r="AC243" s="24" t="s">
        <v>49</v>
      </c>
      <c r="AD243" s="47" t="s">
        <v>49</v>
      </c>
      <c r="AE243" s="34">
        <v>45980</v>
      </c>
      <c r="AF243" s="31">
        <v>5</v>
      </c>
      <c r="AG243" s="31" t="s">
        <v>574</v>
      </c>
      <c r="AH243" s="31" t="s">
        <v>91</v>
      </c>
      <c r="AI243" s="31" t="s">
        <v>1556</v>
      </c>
      <c r="AJ243" s="31"/>
      <c r="AK243" s="31"/>
      <c r="AL243" s="35"/>
      <c r="AM243" s="31"/>
      <c r="AN243" s="77" t="s">
        <v>1557</v>
      </c>
      <c r="AO243" s="31">
        <v>17191</v>
      </c>
      <c r="AP243" s="31">
        <v>7772</v>
      </c>
    </row>
    <row r="244" spans="1:42" ht="13.95" customHeight="1" x14ac:dyDescent="0.3">
      <c r="A244" s="2" t="s">
        <v>41</v>
      </c>
      <c r="B244" s="13" t="s">
        <v>566</v>
      </c>
      <c r="C244" s="2" t="s">
        <v>567</v>
      </c>
      <c r="D244" s="310" t="str">
        <f>IFERROR(HYPERLINK(INDEX(вендори!F:F,MATCH(C244,вендори!A:A,0)),INDEX(вендори!F:F,MATCH(C244,вендори!A:A,0))),"")</f>
        <v>деливъри задължително</v>
      </c>
      <c r="E244" s="3" t="s">
        <v>1551</v>
      </c>
      <c r="F244" s="3" t="s">
        <v>1558</v>
      </c>
      <c r="G244" s="3" t="s">
        <v>1559</v>
      </c>
      <c r="H244" s="3" t="s">
        <v>1560</v>
      </c>
      <c r="I244" s="83" t="s">
        <v>1551</v>
      </c>
      <c r="J244" s="38">
        <v>45978</v>
      </c>
      <c r="K244" s="3" t="s">
        <v>1561</v>
      </c>
      <c r="L244" s="3" t="s">
        <v>1562</v>
      </c>
      <c r="M244" s="86">
        <v>22.14</v>
      </c>
      <c r="N244" s="2">
        <v>20</v>
      </c>
      <c r="O244" s="2">
        <v>28</v>
      </c>
      <c r="P244" s="76">
        <v>8</v>
      </c>
      <c r="Q244" s="97" t="s">
        <v>51</v>
      </c>
      <c r="R244" s="53">
        <v>177.12</v>
      </c>
      <c r="S244" s="27">
        <v>177.12</v>
      </c>
      <c r="T244" s="18">
        <v>45986</v>
      </c>
      <c r="U244" s="62" t="s">
        <v>62</v>
      </c>
      <c r="V244" s="6" t="s">
        <v>1563</v>
      </c>
      <c r="W244" s="14">
        <v>45999</v>
      </c>
      <c r="X244" s="323" t="s">
        <v>1564</v>
      </c>
      <c r="Y244" s="2" t="s">
        <v>49</v>
      </c>
      <c r="Z244" s="2" t="s">
        <v>49</v>
      </c>
      <c r="AA244" s="25" t="s">
        <v>49</v>
      </c>
      <c r="AB244" s="44" t="s">
        <v>49</v>
      </c>
      <c r="AC244" s="11" t="s">
        <v>49</v>
      </c>
      <c r="AD244" s="26" t="s">
        <v>49</v>
      </c>
      <c r="AE244" s="14">
        <v>45980</v>
      </c>
      <c r="AF244" s="4">
        <v>5</v>
      </c>
      <c r="AG244" s="2" t="s">
        <v>574</v>
      </c>
      <c r="AH244" s="2" t="s">
        <v>91</v>
      </c>
      <c r="AI244" s="2" t="s">
        <v>1565</v>
      </c>
      <c r="AJ244" s="1"/>
      <c r="AK244" s="1"/>
      <c r="AL244" s="1"/>
      <c r="AM244" s="1"/>
      <c r="AN244" s="88" t="s">
        <v>1557</v>
      </c>
      <c r="AO244" s="2">
        <v>17193</v>
      </c>
      <c r="AP244" s="2">
        <v>7772</v>
      </c>
    </row>
    <row r="245" spans="1:42" ht="13.95" customHeight="1" x14ac:dyDescent="0.3">
      <c r="A245" s="2" t="s">
        <v>41</v>
      </c>
      <c r="B245" s="13" t="s">
        <v>566</v>
      </c>
      <c r="C245" s="2" t="s">
        <v>567</v>
      </c>
      <c r="D245" s="310" t="str">
        <f>IFERROR(HYPERLINK(INDEX(вендори!F:F,MATCH(C245,вендори!A:A,0)),INDEX(вендори!F:F,MATCH(C245,вендори!A:A,0))),"")</f>
        <v>деливъри задължително</v>
      </c>
      <c r="E245" s="3" t="s">
        <v>1566</v>
      </c>
      <c r="F245" s="3" t="s">
        <v>1567</v>
      </c>
      <c r="G245" s="3" t="s">
        <v>1568</v>
      </c>
      <c r="H245" s="3" t="s">
        <v>1569</v>
      </c>
      <c r="I245" s="83" t="s">
        <v>1566</v>
      </c>
      <c r="J245" s="38">
        <v>45978</v>
      </c>
      <c r="K245" s="3" t="s">
        <v>1570</v>
      </c>
      <c r="L245" s="3" t="s">
        <v>1571</v>
      </c>
      <c r="M245" s="86">
        <v>10.6</v>
      </c>
      <c r="N245" s="2">
        <v>30</v>
      </c>
      <c r="O245" s="2">
        <v>29</v>
      </c>
      <c r="P245" s="76">
        <v>-1</v>
      </c>
      <c r="Q245" s="97" t="s">
        <v>61</v>
      </c>
      <c r="R245" s="53">
        <v>-10.6</v>
      </c>
      <c r="S245" s="27">
        <v>-10.6</v>
      </c>
      <c r="T245" s="18">
        <v>45986</v>
      </c>
      <c r="U245" s="62" t="s">
        <v>62</v>
      </c>
      <c r="V245" s="6" t="s">
        <v>1572</v>
      </c>
      <c r="W245" s="14">
        <v>45993</v>
      </c>
      <c r="X245" s="323" t="s">
        <v>49</v>
      </c>
      <c r="Y245" s="2" t="s">
        <v>49</v>
      </c>
      <c r="Z245" s="2" t="s">
        <v>1573</v>
      </c>
      <c r="AA245" s="25" t="s">
        <v>49</v>
      </c>
      <c r="AB245" s="44" t="s">
        <v>49</v>
      </c>
      <c r="AC245" s="11" t="s">
        <v>1574</v>
      </c>
      <c r="AD245" s="26" t="s">
        <v>49</v>
      </c>
      <c r="AE245" s="14">
        <v>45980</v>
      </c>
      <c r="AF245" s="4">
        <v>5</v>
      </c>
      <c r="AG245" s="2" t="s">
        <v>574</v>
      </c>
      <c r="AH245" s="2" t="s">
        <v>136</v>
      </c>
      <c r="AI245" s="2" t="s">
        <v>1575</v>
      </c>
      <c r="AJ245" s="1"/>
      <c r="AK245" s="1"/>
      <c r="AL245" s="1"/>
      <c r="AM245" s="1"/>
      <c r="AN245" s="88" t="s">
        <v>1557</v>
      </c>
      <c r="AO245" s="2">
        <v>17190</v>
      </c>
      <c r="AP245" s="2">
        <v>7772</v>
      </c>
    </row>
    <row r="246" spans="1:42" ht="13.95" customHeight="1" x14ac:dyDescent="0.3">
      <c r="A246" s="80" t="s">
        <v>41</v>
      </c>
      <c r="B246" s="80" t="s">
        <v>1576</v>
      </c>
      <c r="C246" s="80" t="s">
        <v>1577</v>
      </c>
      <c r="D246" s="310">
        <f>IFERROR(HYPERLINK(INDEX(вендори!F:F,MATCH(C246,вендори!A:A,0)),INDEX(вендори!F:F,MATCH(C246,вендори!A:A,0))),"")</f>
        <v>0</v>
      </c>
      <c r="E246" s="250" t="s">
        <v>1578</v>
      </c>
      <c r="F246" s="250" t="s">
        <v>1579</v>
      </c>
      <c r="G246" s="250" t="s">
        <v>1580</v>
      </c>
      <c r="H246" s="250" t="s">
        <v>1581</v>
      </c>
      <c r="I246" s="251" t="s">
        <v>1578</v>
      </c>
      <c r="J246" s="252">
        <v>45986</v>
      </c>
      <c r="K246" s="250" t="s">
        <v>1582</v>
      </c>
      <c r="L246" s="250" t="s">
        <v>1583</v>
      </c>
      <c r="M246" s="253">
        <v>6.62</v>
      </c>
      <c r="N246" s="80">
        <v>42</v>
      </c>
      <c r="O246" s="80">
        <v>0</v>
      </c>
      <c r="P246" s="254">
        <v>-42</v>
      </c>
      <c r="Q246" s="255" t="s">
        <v>61</v>
      </c>
      <c r="R246" s="256">
        <v>-278.04000000000002</v>
      </c>
      <c r="S246" s="257">
        <v>-278.04000000000002</v>
      </c>
      <c r="T246" s="258">
        <v>45989</v>
      </c>
      <c r="U246" s="259" t="s">
        <v>73</v>
      </c>
      <c r="V246" s="251" t="s">
        <v>49</v>
      </c>
      <c r="W246" s="258" t="s">
        <v>49</v>
      </c>
      <c r="X246" s="264" t="s">
        <v>49</v>
      </c>
      <c r="Y246" s="80" t="s">
        <v>49</v>
      </c>
      <c r="Z246" s="80" t="s">
        <v>49</v>
      </c>
      <c r="AA246" s="261" t="s">
        <v>49</v>
      </c>
      <c r="AB246" s="262" t="s">
        <v>49</v>
      </c>
      <c r="AC246" s="263" t="s">
        <v>49</v>
      </c>
      <c r="AD246" s="264" t="s">
        <v>49</v>
      </c>
      <c r="AE246" s="258">
        <v>45986</v>
      </c>
      <c r="AF246" s="31">
        <v>4</v>
      </c>
      <c r="AG246" s="80" t="s">
        <v>1584</v>
      </c>
      <c r="AH246" s="80" t="s">
        <v>1585</v>
      </c>
      <c r="AI246" s="80" t="s">
        <v>1586</v>
      </c>
      <c r="AJ246" s="80"/>
      <c r="AK246" s="80"/>
      <c r="AL246" s="265"/>
      <c r="AM246" s="80"/>
      <c r="AN246" s="266" t="s">
        <v>1587</v>
      </c>
      <c r="AO246" s="80">
        <v>17478</v>
      </c>
      <c r="AP246" s="80">
        <v>7934</v>
      </c>
    </row>
    <row r="247" spans="1:42" ht="13.95" customHeight="1" x14ac:dyDescent="0.3">
      <c r="A247" s="80" t="s">
        <v>41</v>
      </c>
      <c r="B247" s="80" t="s">
        <v>1576</v>
      </c>
      <c r="C247" s="80" t="s">
        <v>1577</v>
      </c>
      <c r="D247" s="310">
        <f>IFERROR(HYPERLINK(INDEX(вендори!F:F,MATCH(C247,вендори!A:A,0)),INDEX(вендори!F:F,MATCH(C247,вендори!A:A,0))),"")</f>
        <v>0</v>
      </c>
      <c r="E247" s="250" t="s">
        <v>1578</v>
      </c>
      <c r="F247" s="250" t="s">
        <v>1588</v>
      </c>
      <c r="G247" s="250" t="s">
        <v>1589</v>
      </c>
      <c r="H247" s="250" t="s">
        <v>1581</v>
      </c>
      <c r="I247" s="251" t="s">
        <v>1578</v>
      </c>
      <c r="J247" s="252">
        <v>45986</v>
      </c>
      <c r="K247" s="250" t="s">
        <v>1589</v>
      </c>
      <c r="L247" s="250" t="s">
        <v>49</v>
      </c>
      <c r="M247" s="253">
        <v>3.06</v>
      </c>
      <c r="N247" s="80">
        <v>0</v>
      </c>
      <c r="O247" s="80">
        <v>42</v>
      </c>
      <c r="P247" s="254">
        <v>42</v>
      </c>
      <c r="Q247" s="255" t="s">
        <v>51</v>
      </c>
      <c r="R247" s="256">
        <v>128.52000000000001</v>
      </c>
      <c r="S247" s="257">
        <v>128.52000000000001</v>
      </c>
      <c r="T247" s="258">
        <v>45989</v>
      </c>
      <c r="U247" s="259" t="s">
        <v>73</v>
      </c>
      <c r="V247" s="251" t="s">
        <v>49</v>
      </c>
      <c r="W247" s="258" t="s">
        <v>49</v>
      </c>
      <c r="X247" s="264" t="s">
        <v>49</v>
      </c>
      <c r="Y247" s="80" t="s">
        <v>49</v>
      </c>
      <c r="Z247" s="80" t="s">
        <v>49</v>
      </c>
      <c r="AA247" s="261" t="s">
        <v>49</v>
      </c>
      <c r="AB247" s="262" t="s">
        <v>49</v>
      </c>
      <c r="AC247" s="263" t="s">
        <v>49</v>
      </c>
      <c r="AD247" s="264" t="s">
        <v>49</v>
      </c>
      <c r="AE247" s="258">
        <v>45986</v>
      </c>
      <c r="AF247" s="31">
        <v>4</v>
      </c>
      <c r="AG247" s="80" t="s">
        <v>49</v>
      </c>
      <c r="AH247" s="80" t="s">
        <v>49</v>
      </c>
      <c r="AI247" s="80" t="s">
        <v>1590</v>
      </c>
      <c r="AJ247" s="80"/>
      <c r="AK247" s="80"/>
      <c r="AL247" s="265"/>
      <c r="AM247" s="80"/>
      <c r="AN247" s="266" t="s">
        <v>1587</v>
      </c>
      <c r="AO247" s="80">
        <v>17479</v>
      </c>
      <c r="AP247" s="80">
        <v>7934</v>
      </c>
    </row>
    <row r="248" spans="1:42" ht="13.95" customHeight="1" x14ac:dyDescent="0.3">
      <c r="A248" s="31" t="s">
        <v>41</v>
      </c>
      <c r="B248" s="32" t="s">
        <v>814</v>
      </c>
      <c r="C248" s="31" t="s">
        <v>815</v>
      </c>
      <c r="D248" s="310">
        <f>IFERROR(HYPERLINK(INDEX(вендори!F:F,MATCH(C248,вендори!A:A,0)),INDEX(вендори!F:F,MATCH(C248,вендори!A:A,0))),"")</f>
        <v>0</v>
      </c>
      <c r="E248" s="33" t="s">
        <v>1591</v>
      </c>
      <c r="F248" s="33" t="s">
        <v>1592</v>
      </c>
      <c r="G248" s="33" t="s">
        <v>1593</v>
      </c>
      <c r="H248" s="33" t="s">
        <v>1594</v>
      </c>
      <c r="I248" s="85" t="s">
        <v>1591</v>
      </c>
      <c r="J248" s="41">
        <v>45958</v>
      </c>
      <c r="K248" s="33" t="s">
        <v>1595</v>
      </c>
      <c r="L248" s="33" t="s">
        <v>49</v>
      </c>
      <c r="M248" s="33">
        <v>46.4</v>
      </c>
      <c r="N248" s="31">
        <v>0</v>
      </c>
      <c r="O248" s="31">
        <v>1</v>
      </c>
      <c r="P248" s="81">
        <v>1</v>
      </c>
      <c r="Q248" s="101" t="s">
        <v>51</v>
      </c>
      <c r="R248" s="57">
        <v>46.4</v>
      </c>
      <c r="S248" s="50">
        <v>90.750512000000001</v>
      </c>
      <c r="T248" s="34">
        <v>45986</v>
      </c>
      <c r="U248" s="61" t="s">
        <v>52</v>
      </c>
      <c r="V248" s="232" t="s">
        <v>49</v>
      </c>
      <c r="W248" s="34" t="s">
        <v>49</v>
      </c>
      <c r="X248" s="231" t="s">
        <v>49</v>
      </c>
      <c r="Y248" s="31" t="s">
        <v>49</v>
      </c>
      <c r="Z248" s="31" t="s">
        <v>49</v>
      </c>
      <c r="AA248" s="42" t="s">
        <v>49</v>
      </c>
      <c r="AB248" s="43" t="s">
        <v>49</v>
      </c>
      <c r="AC248" s="24" t="s">
        <v>49</v>
      </c>
      <c r="AD248" s="47" t="s">
        <v>49</v>
      </c>
      <c r="AE248" s="34">
        <v>45964</v>
      </c>
      <c r="AF248" s="31">
        <v>17</v>
      </c>
      <c r="AG248" s="31" t="s">
        <v>49</v>
      </c>
      <c r="AH248" s="31" t="s">
        <v>49</v>
      </c>
      <c r="AI248" s="31" t="s">
        <v>1596</v>
      </c>
      <c r="AJ248" s="31"/>
      <c r="AK248" s="31"/>
      <c r="AL248" s="35"/>
      <c r="AM248" s="31"/>
      <c r="AN248" s="77" t="s">
        <v>1597</v>
      </c>
      <c r="AO248" s="31">
        <v>17277</v>
      </c>
      <c r="AP248" s="31">
        <v>7210</v>
      </c>
    </row>
    <row r="249" spans="1:42" ht="13.95" customHeight="1" x14ac:dyDescent="0.3">
      <c r="A249" s="2" t="s">
        <v>41</v>
      </c>
      <c r="B249" s="13" t="s">
        <v>814</v>
      </c>
      <c r="C249" s="2" t="s">
        <v>815</v>
      </c>
      <c r="D249" s="310">
        <f>IFERROR(HYPERLINK(INDEX(вендори!F:F,MATCH(C249,вендори!A:A,0)),INDEX(вендори!F:F,MATCH(C249,вендори!A:A,0))),"")</f>
        <v>0</v>
      </c>
      <c r="E249" s="3" t="s">
        <v>1591</v>
      </c>
      <c r="F249" s="3" t="s">
        <v>1598</v>
      </c>
      <c r="G249" s="3" t="s">
        <v>1599</v>
      </c>
      <c r="H249" s="3" t="s">
        <v>1594</v>
      </c>
      <c r="I249" s="83" t="s">
        <v>1591</v>
      </c>
      <c r="J249" s="38">
        <v>45958</v>
      </c>
      <c r="K249" s="3" t="s">
        <v>1600</v>
      </c>
      <c r="L249" s="3" t="s">
        <v>1600</v>
      </c>
      <c r="M249" s="86">
        <v>13.15</v>
      </c>
      <c r="N249" s="2">
        <v>18</v>
      </c>
      <c r="O249" s="2">
        <v>20</v>
      </c>
      <c r="P249" s="76">
        <v>2</v>
      </c>
      <c r="Q249" s="97" t="s">
        <v>51</v>
      </c>
      <c r="R249" s="53">
        <v>26.3</v>
      </c>
      <c r="S249" s="27">
        <v>51.438329000000003</v>
      </c>
      <c r="T249" s="18">
        <v>45986</v>
      </c>
      <c r="U249" s="62" t="s">
        <v>121</v>
      </c>
      <c r="V249" s="6" t="s">
        <v>1601</v>
      </c>
      <c r="W249" s="14">
        <v>46007</v>
      </c>
      <c r="X249" s="323" t="s">
        <v>1120</v>
      </c>
      <c r="Y249" s="2" t="s">
        <v>49</v>
      </c>
      <c r="Z249" s="2" t="s">
        <v>49</v>
      </c>
      <c r="AA249" s="25" t="s">
        <v>49</v>
      </c>
      <c r="AB249" s="44" t="s">
        <v>49</v>
      </c>
      <c r="AC249" s="11" t="s">
        <v>49</v>
      </c>
      <c r="AD249" s="26" t="s">
        <v>49</v>
      </c>
      <c r="AE249" s="14">
        <v>45964</v>
      </c>
      <c r="AF249" s="4">
        <v>17</v>
      </c>
      <c r="AG249" s="2" t="s">
        <v>833</v>
      </c>
      <c r="AH249" s="2" t="s">
        <v>166</v>
      </c>
      <c r="AI249" s="2" t="s">
        <v>1602</v>
      </c>
      <c r="AJ249" s="1"/>
      <c r="AK249" s="1"/>
      <c r="AL249" s="1"/>
      <c r="AM249" s="1"/>
      <c r="AN249" s="88" t="s">
        <v>1597</v>
      </c>
      <c r="AO249" s="2">
        <v>17279</v>
      </c>
      <c r="AP249" s="2">
        <v>7210</v>
      </c>
    </row>
    <row r="250" spans="1:42" ht="13.95" customHeight="1" x14ac:dyDescent="0.3">
      <c r="A250" s="2" t="s">
        <v>41</v>
      </c>
      <c r="B250" s="13" t="s">
        <v>814</v>
      </c>
      <c r="C250" s="2" t="s">
        <v>815</v>
      </c>
      <c r="D250" s="310">
        <f>IFERROR(HYPERLINK(INDEX(вендори!F:F,MATCH(C250,вендори!A:A,0)),INDEX(вендори!F:F,MATCH(C250,вендори!A:A,0))),"")</f>
        <v>0</v>
      </c>
      <c r="E250" s="3" t="s">
        <v>1591</v>
      </c>
      <c r="F250" s="3" t="s">
        <v>1603</v>
      </c>
      <c r="G250" s="3" t="s">
        <v>1604</v>
      </c>
      <c r="H250" s="3" t="s">
        <v>1594</v>
      </c>
      <c r="I250" s="83" t="s">
        <v>1591</v>
      </c>
      <c r="J250" s="38">
        <v>45958</v>
      </c>
      <c r="K250" s="3" t="s">
        <v>1605</v>
      </c>
      <c r="L250" s="3" t="s">
        <v>1605</v>
      </c>
      <c r="M250" s="86">
        <v>22.32</v>
      </c>
      <c r="N250" s="2">
        <v>6</v>
      </c>
      <c r="O250" s="2">
        <v>8</v>
      </c>
      <c r="P250" s="76">
        <v>2</v>
      </c>
      <c r="Q250" s="97" t="s">
        <v>51</v>
      </c>
      <c r="R250" s="53">
        <v>44.64</v>
      </c>
      <c r="S250" s="27">
        <v>87.308251200000001</v>
      </c>
      <c r="T250" s="18">
        <v>45986</v>
      </c>
      <c r="U250" s="62" t="s">
        <v>121</v>
      </c>
      <c r="V250" s="6" t="s">
        <v>1601</v>
      </c>
      <c r="W250" s="14">
        <v>46007</v>
      </c>
      <c r="X250" s="323" t="s">
        <v>1120</v>
      </c>
      <c r="Y250" s="2" t="s">
        <v>49</v>
      </c>
      <c r="Z250" s="2" t="s">
        <v>49</v>
      </c>
      <c r="AA250" s="25" t="s">
        <v>49</v>
      </c>
      <c r="AB250" s="44" t="s">
        <v>49</v>
      </c>
      <c r="AC250" s="11" t="s">
        <v>49</v>
      </c>
      <c r="AD250" s="26" t="s">
        <v>49</v>
      </c>
      <c r="AE250" s="14">
        <v>45964</v>
      </c>
      <c r="AF250" s="4">
        <v>17</v>
      </c>
      <c r="AG250" s="2" t="s">
        <v>833</v>
      </c>
      <c r="AH250" s="2" t="s">
        <v>166</v>
      </c>
      <c r="AI250" s="2" t="s">
        <v>1606</v>
      </c>
      <c r="AJ250" s="1"/>
      <c r="AK250" s="1"/>
      <c r="AL250" s="1"/>
      <c r="AM250" s="1"/>
      <c r="AN250" s="88" t="s">
        <v>1597</v>
      </c>
      <c r="AO250" s="2">
        <v>17278</v>
      </c>
      <c r="AP250" s="2">
        <v>7210</v>
      </c>
    </row>
    <row r="251" spans="1:42" ht="13.95" customHeight="1" x14ac:dyDescent="0.3">
      <c r="A251" s="2" t="s">
        <v>41</v>
      </c>
      <c r="B251" s="13" t="s">
        <v>814</v>
      </c>
      <c r="C251" s="2" t="s">
        <v>815</v>
      </c>
      <c r="D251" s="310">
        <f>IFERROR(HYPERLINK(INDEX(вендори!F:F,MATCH(C251,вендори!A:A,0)),INDEX(вендори!F:F,MATCH(C251,вендори!A:A,0))),"")</f>
        <v>0</v>
      </c>
      <c r="E251" s="3" t="s">
        <v>1607</v>
      </c>
      <c r="F251" s="3" t="s">
        <v>1608</v>
      </c>
      <c r="G251" s="3" t="s">
        <v>1609</v>
      </c>
      <c r="H251" s="3" t="s">
        <v>1610</v>
      </c>
      <c r="I251" s="83" t="s">
        <v>1607</v>
      </c>
      <c r="J251" s="38">
        <v>45967</v>
      </c>
      <c r="K251" s="3" t="s">
        <v>1611</v>
      </c>
      <c r="L251" s="3" t="s">
        <v>49</v>
      </c>
      <c r="M251" s="86">
        <v>19.100000000000001</v>
      </c>
      <c r="N251" s="2">
        <v>0</v>
      </c>
      <c r="O251" s="2">
        <v>2</v>
      </c>
      <c r="P251" s="76">
        <v>2</v>
      </c>
      <c r="Q251" s="97" t="s">
        <v>51</v>
      </c>
      <c r="R251" s="53">
        <v>38.200000000000003</v>
      </c>
      <c r="S251" s="27">
        <v>74.712705999999997</v>
      </c>
      <c r="T251" s="18">
        <v>45989</v>
      </c>
      <c r="U251" s="62" t="s">
        <v>121</v>
      </c>
      <c r="V251" s="6" t="s">
        <v>1612</v>
      </c>
      <c r="W251" s="14">
        <v>46042</v>
      </c>
      <c r="X251" s="323" t="s">
        <v>1613</v>
      </c>
      <c r="Y251" s="2" t="s">
        <v>49</v>
      </c>
      <c r="Z251" s="2" t="s">
        <v>49</v>
      </c>
      <c r="AA251" s="25" t="s">
        <v>49</v>
      </c>
      <c r="AB251" s="44" t="s">
        <v>49</v>
      </c>
      <c r="AC251" s="11" t="s">
        <v>49</v>
      </c>
      <c r="AD251" s="26" t="s">
        <v>49</v>
      </c>
      <c r="AE251" s="14">
        <v>45972</v>
      </c>
      <c r="AF251" s="4">
        <v>14</v>
      </c>
      <c r="AG251" s="2" t="s">
        <v>49</v>
      </c>
      <c r="AH251" s="2" t="s">
        <v>49</v>
      </c>
      <c r="AI251" s="2" t="s">
        <v>1614</v>
      </c>
      <c r="AJ251" s="1"/>
      <c r="AK251" s="1"/>
      <c r="AL251" s="1"/>
      <c r="AM251" s="1"/>
      <c r="AN251" s="88" t="s">
        <v>1615</v>
      </c>
      <c r="AO251" s="2">
        <v>17517</v>
      </c>
      <c r="AP251" s="2">
        <v>7522</v>
      </c>
    </row>
    <row r="252" spans="1:42" ht="13.95" customHeight="1" x14ac:dyDescent="0.3">
      <c r="A252" s="31" t="s">
        <v>41</v>
      </c>
      <c r="B252" s="32" t="s">
        <v>814</v>
      </c>
      <c r="C252" s="31" t="s">
        <v>815</v>
      </c>
      <c r="D252" s="310">
        <f>IFERROR(HYPERLINK(INDEX(вендори!F:F,MATCH(C252,вендори!A:A,0)),INDEX(вендори!F:F,MATCH(C252,вендори!A:A,0))),"")</f>
        <v>0</v>
      </c>
      <c r="E252" s="33" t="s">
        <v>1607</v>
      </c>
      <c r="F252" s="33" t="s">
        <v>1616</v>
      </c>
      <c r="G252" s="33" t="s">
        <v>1617</v>
      </c>
      <c r="H252" s="33" t="s">
        <v>1610</v>
      </c>
      <c r="I252" s="85" t="s">
        <v>1607</v>
      </c>
      <c r="J252" s="41">
        <v>45967</v>
      </c>
      <c r="K252" s="33" t="s">
        <v>1618</v>
      </c>
      <c r="L252" s="33" t="s">
        <v>1618</v>
      </c>
      <c r="M252" s="93">
        <v>35.78</v>
      </c>
      <c r="N252" s="31">
        <v>6</v>
      </c>
      <c r="O252" s="31">
        <v>4</v>
      </c>
      <c r="P252" s="81">
        <v>-2</v>
      </c>
      <c r="Q252" s="101" t="s">
        <v>61</v>
      </c>
      <c r="R252" s="57">
        <v>-71.56</v>
      </c>
      <c r="S252" s="50">
        <v>-139.95919480000001</v>
      </c>
      <c r="T252" s="34">
        <v>45989</v>
      </c>
      <c r="U252" s="61" t="s">
        <v>115</v>
      </c>
      <c r="V252" s="232" t="s">
        <v>1619</v>
      </c>
      <c r="W252" s="34">
        <v>46050</v>
      </c>
      <c r="X252" s="231" t="s">
        <v>49</v>
      </c>
      <c r="Y252" s="31" t="s">
        <v>49</v>
      </c>
      <c r="Z252" s="31" t="s">
        <v>49</v>
      </c>
      <c r="AA252" s="229" t="s">
        <v>49</v>
      </c>
      <c r="AB252" s="230" t="s">
        <v>49</v>
      </c>
      <c r="AC252" s="24" t="s">
        <v>49</v>
      </c>
      <c r="AD252" s="231" t="s">
        <v>49</v>
      </c>
      <c r="AE252" s="34">
        <v>45972</v>
      </c>
      <c r="AF252" s="31">
        <v>14</v>
      </c>
      <c r="AG252" s="31" t="s">
        <v>833</v>
      </c>
      <c r="AH252" s="31" t="s">
        <v>166</v>
      </c>
      <c r="AI252" s="31" t="s">
        <v>1620</v>
      </c>
      <c r="AJ252" s="31"/>
      <c r="AK252" s="31"/>
      <c r="AL252" s="35"/>
      <c r="AM252" s="31"/>
      <c r="AN252" s="77" t="s">
        <v>1615</v>
      </c>
      <c r="AO252" s="31">
        <v>17516</v>
      </c>
      <c r="AP252" s="31">
        <v>7522</v>
      </c>
    </row>
    <row r="253" spans="1:42" ht="13.95" customHeight="1" x14ac:dyDescent="0.3">
      <c r="A253" s="31" t="s">
        <v>41</v>
      </c>
      <c r="B253" s="32" t="s">
        <v>814</v>
      </c>
      <c r="C253" s="31" t="s">
        <v>815</v>
      </c>
      <c r="D253" s="310">
        <f>IFERROR(HYPERLINK(INDEX(вендори!F:F,MATCH(C253,вендори!A:A,0)),INDEX(вендори!F:F,MATCH(C253,вендори!A:A,0))),"")</f>
        <v>0</v>
      </c>
      <c r="E253" s="33" t="s">
        <v>1621</v>
      </c>
      <c r="F253" s="33" t="s">
        <v>1622</v>
      </c>
      <c r="G253" s="33" t="s">
        <v>1623</v>
      </c>
      <c r="H253" s="33" t="s">
        <v>1624</v>
      </c>
      <c r="I253" s="85" t="s">
        <v>1621</v>
      </c>
      <c r="J253" s="41">
        <v>45979</v>
      </c>
      <c r="K253" s="33" t="s">
        <v>1623</v>
      </c>
      <c r="L253" s="33" t="s">
        <v>1623</v>
      </c>
      <c r="M253" s="93">
        <v>61.61</v>
      </c>
      <c r="N253" s="31">
        <v>1</v>
      </c>
      <c r="O253" s="31">
        <v>0</v>
      </c>
      <c r="P253" s="81">
        <v>-1</v>
      </c>
      <c r="Q253" s="101" t="s">
        <v>61</v>
      </c>
      <c r="R253" s="57">
        <v>-61.61</v>
      </c>
      <c r="S253" s="50">
        <v>-120.4986863</v>
      </c>
      <c r="T253" s="34">
        <v>45986</v>
      </c>
      <c r="U253" s="61" t="s">
        <v>115</v>
      </c>
      <c r="V253" s="232" t="s">
        <v>49</v>
      </c>
      <c r="W253" s="34" t="s">
        <v>49</v>
      </c>
      <c r="X253" s="231" t="s">
        <v>49</v>
      </c>
      <c r="Y253" s="31" t="s">
        <v>49</v>
      </c>
      <c r="Z253" s="31" t="s">
        <v>49</v>
      </c>
      <c r="AA253" s="229" t="s">
        <v>49</v>
      </c>
      <c r="AB253" s="230" t="s">
        <v>49</v>
      </c>
      <c r="AC253" s="24" t="s">
        <v>49</v>
      </c>
      <c r="AD253" s="231" t="s">
        <v>49</v>
      </c>
      <c r="AE253" s="34">
        <v>45985</v>
      </c>
      <c r="AF253" s="31">
        <v>2</v>
      </c>
      <c r="AG253" s="31" t="s">
        <v>821</v>
      </c>
      <c r="AH253" s="31" t="s">
        <v>136</v>
      </c>
      <c r="AI253" s="31" t="s">
        <v>1625</v>
      </c>
      <c r="AJ253" s="31"/>
      <c r="AK253" s="31"/>
      <c r="AL253" s="35"/>
      <c r="AM253" s="31"/>
      <c r="AN253" s="77" t="s">
        <v>1587</v>
      </c>
      <c r="AO253" s="31">
        <v>17429</v>
      </c>
      <c r="AP253" s="31">
        <v>7914</v>
      </c>
    </row>
    <row r="254" spans="1:42" ht="13.95" customHeight="1" x14ac:dyDescent="0.3">
      <c r="A254" s="80" t="s">
        <v>41</v>
      </c>
      <c r="B254" s="80" t="s">
        <v>1626</v>
      </c>
      <c r="C254" s="80" t="s">
        <v>1627</v>
      </c>
      <c r="D254" s="310">
        <f>IFERROR(HYPERLINK(INDEX(вендори!F:F,MATCH(C254,вендори!A:A,0)),INDEX(вендори!F:F,MATCH(C254,вендори!A:A,0))),"")</f>
        <v>0</v>
      </c>
      <c r="E254" s="250" t="s">
        <v>1628</v>
      </c>
      <c r="F254" s="250" t="s">
        <v>1629</v>
      </c>
      <c r="G254" s="250" t="s">
        <v>1630</v>
      </c>
      <c r="H254" s="250" t="s">
        <v>1631</v>
      </c>
      <c r="I254" s="251" t="s">
        <v>1628</v>
      </c>
      <c r="J254" s="252">
        <v>45978</v>
      </c>
      <c r="K254" s="250" t="s">
        <v>1632</v>
      </c>
      <c r="L254" s="250" t="s">
        <v>1633</v>
      </c>
      <c r="M254" s="267">
        <v>6.01</v>
      </c>
      <c r="N254" s="80">
        <v>24</v>
      </c>
      <c r="O254" s="80">
        <v>0</v>
      </c>
      <c r="P254" s="254">
        <v>-24</v>
      </c>
      <c r="Q254" s="255" t="s">
        <v>61</v>
      </c>
      <c r="R254" s="256">
        <v>-144.24</v>
      </c>
      <c r="S254" s="257">
        <v>-282.1089192</v>
      </c>
      <c r="T254" s="258">
        <v>45986</v>
      </c>
      <c r="U254" s="259" t="s">
        <v>73</v>
      </c>
      <c r="V254" s="251" t="s">
        <v>49</v>
      </c>
      <c r="W254" s="258" t="s">
        <v>49</v>
      </c>
      <c r="X254" s="264" t="s">
        <v>49</v>
      </c>
      <c r="Y254" s="80" t="s">
        <v>49</v>
      </c>
      <c r="Z254" s="80" t="s">
        <v>49</v>
      </c>
      <c r="AA254" s="261" t="s">
        <v>49</v>
      </c>
      <c r="AB254" s="262" t="s">
        <v>49</v>
      </c>
      <c r="AC254" s="263" t="s">
        <v>49</v>
      </c>
      <c r="AD254" s="264" t="s">
        <v>49</v>
      </c>
      <c r="AE254" s="258">
        <v>45980</v>
      </c>
      <c r="AF254" s="31">
        <v>5</v>
      </c>
      <c r="AG254" s="80" t="s">
        <v>1634</v>
      </c>
      <c r="AH254" s="80" t="s">
        <v>256</v>
      </c>
      <c r="AI254" s="80" t="s">
        <v>1635</v>
      </c>
      <c r="AJ254" s="80"/>
      <c r="AK254" s="80"/>
      <c r="AL254" s="265"/>
      <c r="AM254" s="80"/>
      <c r="AN254" s="266" t="s">
        <v>1597</v>
      </c>
      <c r="AO254" s="80">
        <v>17310</v>
      </c>
      <c r="AP254" s="80">
        <v>7750</v>
      </c>
    </row>
    <row r="255" spans="1:42" ht="13.95" customHeight="1" x14ac:dyDescent="0.3">
      <c r="A255" s="80" t="s">
        <v>41</v>
      </c>
      <c r="B255" s="80" t="s">
        <v>1626</v>
      </c>
      <c r="C255" s="80" t="s">
        <v>1627</v>
      </c>
      <c r="D255" s="310">
        <f>IFERROR(HYPERLINK(INDEX(вендори!F:F,MATCH(C255,вендори!A:A,0)),INDEX(вендори!F:F,MATCH(C255,вендори!A:A,0))),"")</f>
        <v>0</v>
      </c>
      <c r="E255" s="250" t="s">
        <v>1628</v>
      </c>
      <c r="F255" s="250" t="s">
        <v>1636</v>
      </c>
      <c r="G255" s="250" t="s">
        <v>1637</v>
      </c>
      <c r="H255" s="250" t="s">
        <v>1631</v>
      </c>
      <c r="I255" s="251" t="s">
        <v>1628</v>
      </c>
      <c r="J255" s="252">
        <v>45978</v>
      </c>
      <c r="K255" s="250" t="s">
        <v>1637</v>
      </c>
      <c r="L255" s="250" t="s">
        <v>49</v>
      </c>
      <c r="M255" s="250">
        <v>5.71</v>
      </c>
      <c r="N255" s="80">
        <v>0</v>
      </c>
      <c r="O255" s="80">
        <v>24</v>
      </c>
      <c r="P255" s="254">
        <v>24</v>
      </c>
      <c r="Q255" s="255" t="s">
        <v>51</v>
      </c>
      <c r="R255" s="256">
        <v>137.04</v>
      </c>
      <c r="S255" s="257">
        <v>268.02694320000001</v>
      </c>
      <c r="T255" s="258">
        <v>45986</v>
      </c>
      <c r="U255" s="259" t="s">
        <v>73</v>
      </c>
      <c r="V255" s="251" t="s">
        <v>49</v>
      </c>
      <c r="W255" s="258" t="s">
        <v>49</v>
      </c>
      <c r="X255" s="264" t="s">
        <v>49</v>
      </c>
      <c r="Y255" s="80" t="s">
        <v>49</v>
      </c>
      <c r="Z255" s="80" t="s">
        <v>49</v>
      </c>
      <c r="AA255" s="261" t="s">
        <v>49</v>
      </c>
      <c r="AB255" s="262" t="s">
        <v>49</v>
      </c>
      <c r="AC255" s="263" t="s">
        <v>49</v>
      </c>
      <c r="AD255" s="264" t="s">
        <v>49</v>
      </c>
      <c r="AE255" s="258">
        <v>45980</v>
      </c>
      <c r="AF255" s="31">
        <v>5</v>
      </c>
      <c r="AG255" s="80" t="s">
        <v>49</v>
      </c>
      <c r="AH255" s="80" t="s">
        <v>49</v>
      </c>
      <c r="AI255" s="80" t="s">
        <v>1638</v>
      </c>
      <c r="AJ255" s="80"/>
      <c r="AK255" s="80"/>
      <c r="AL255" s="265"/>
      <c r="AM255" s="80"/>
      <c r="AN255" s="266" t="s">
        <v>1597</v>
      </c>
      <c r="AO255" s="80">
        <v>17309</v>
      </c>
      <c r="AP255" s="80">
        <v>7750</v>
      </c>
    </row>
    <row r="256" spans="1:42" ht="13.95" customHeight="1" x14ac:dyDescent="0.3">
      <c r="A256" s="2" t="s">
        <v>41</v>
      </c>
      <c r="B256" s="13" t="s">
        <v>1639</v>
      </c>
      <c r="C256" s="2" t="s">
        <v>1640</v>
      </c>
      <c r="D256" s="310">
        <f>IFERROR(HYPERLINK(INDEX(вендори!F:F,MATCH(C256,вендори!A:A,0)),INDEX(вендори!F:F,MATCH(C256,вендори!A:A,0))),"")</f>
        <v>0</v>
      </c>
      <c r="E256" s="3" t="s">
        <v>1641</v>
      </c>
      <c r="F256" s="3" t="s">
        <v>1642</v>
      </c>
      <c r="G256" s="3" t="s">
        <v>1643</v>
      </c>
      <c r="H256" s="3" t="s">
        <v>1641</v>
      </c>
      <c r="I256" s="83" t="s">
        <v>1641</v>
      </c>
      <c r="J256" s="38">
        <v>45954</v>
      </c>
      <c r="K256" s="3" t="s">
        <v>1644</v>
      </c>
      <c r="L256" s="3" t="s">
        <v>1644</v>
      </c>
      <c r="M256" s="86">
        <v>57</v>
      </c>
      <c r="N256" s="2">
        <v>1</v>
      </c>
      <c r="O256" s="2">
        <v>0</v>
      </c>
      <c r="P256" s="99">
        <v>-1</v>
      </c>
      <c r="Q256" s="100" t="s">
        <v>61</v>
      </c>
      <c r="R256" s="54">
        <v>-57</v>
      </c>
      <c r="S256" s="51">
        <v>-111.48231</v>
      </c>
      <c r="T256" s="16">
        <v>45986</v>
      </c>
      <c r="U256" s="63" t="s">
        <v>173</v>
      </c>
      <c r="V256" s="6" t="s">
        <v>49</v>
      </c>
      <c r="W256" s="14" t="s">
        <v>49</v>
      </c>
      <c r="X256" s="324" t="s">
        <v>49</v>
      </c>
      <c r="Y256" s="2" t="s">
        <v>49</v>
      </c>
      <c r="Z256" s="2" t="s">
        <v>49</v>
      </c>
      <c r="AA256" s="25">
        <v>1</v>
      </c>
      <c r="AB256" s="44">
        <v>46002</v>
      </c>
      <c r="AC256" s="125" t="s">
        <v>1645</v>
      </c>
      <c r="AD256" s="26">
        <v>45994</v>
      </c>
      <c r="AE256" s="14">
        <v>45964</v>
      </c>
      <c r="AF256" s="7">
        <v>17</v>
      </c>
      <c r="AG256" s="2" t="s">
        <v>1646</v>
      </c>
      <c r="AH256" s="2" t="s">
        <v>166</v>
      </c>
      <c r="AI256" s="2" t="s">
        <v>1647</v>
      </c>
      <c r="AJ256" s="75"/>
      <c r="AK256" s="75"/>
      <c r="AL256" s="48"/>
      <c r="AM256" s="1"/>
      <c r="AN256" s="88" t="s">
        <v>1597</v>
      </c>
      <c r="AO256" s="2">
        <v>17283</v>
      </c>
      <c r="AP256" s="2">
        <v>7205</v>
      </c>
    </row>
    <row r="257" spans="1:42" ht="13.95" customHeight="1" x14ac:dyDescent="0.3">
      <c r="A257" s="2" t="s">
        <v>41</v>
      </c>
      <c r="B257" s="13" t="s">
        <v>1648</v>
      </c>
      <c r="C257" s="2" t="s">
        <v>1649</v>
      </c>
      <c r="D257" s="310">
        <f>IFERROR(HYPERLINK(INDEX(вендори!F:F,MATCH(C257,вендори!A:A,0)),INDEX(вендори!F:F,MATCH(C257,вендори!A:A,0))),"")</f>
        <v>0</v>
      </c>
      <c r="E257" s="3" t="s">
        <v>1650</v>
      </c>
      <c r="F257" s="3" t="s">
        <v>1651</v>
      </c>
      <c r="G257" s="3" t="s">
        <v>1652</v>
      </c>
      <c r="H257" s="3" t="s">
        <v>1653</v>
      </c>
      <c r="I257" s="83" t="s">
        <v>1650</v>
      </c>
      <c r="J257" s="38">
        <v>45978</v>
      </c>
      <c r="K257" s="3" t="s">
        <v>1654</v>
      </c>
      <c r="L257" s="3" t="s">
        <v>1654</v>
      </c>
      <c r="M257" s="86">
        <v>3.12</v>
      </c>
      <c r="N257" s="2">
        <v>29</v>
      </c>
      <c r="O257" s="2">
        <v>19</v>
      </c>
      <c r="P257" s="76">
        <v>-10</v>
      </c>
      <c r="Q257" s="97" t="s">
        <v>61</v>
      </c>
      <c r="R257" s="53">
        <v>-31.200000000000003</v>
      </c>
      <c r="S257" s="27">
        <v>-61.021896000000005</v>
      </c>
      <c r="T257" s="18">
        <v>45989</v>
      </c>
      <c r="U257" s="62" t="s">
        <v>62</v>
      </c>
      <c r="V257" s="6" t="s">
        <v>1655</v>
      </c>
      <c r="W257" s="14">
        <v>45992</v>
      </c>
      <c r="X257" s="323" t="s">
        <v>49</v>
      </c>
      <c r="Y257" s="2" t="s">
        <v>49</v>
      </c>
      <c r="Z257" s="2" t="s">
        <v>49</v>
      </c>
      <c r="AA257" s="25" t="s">
        <v>49</v>
      </c>
      <c r="AB257" s="44" t="s">
        <v>49</v>
      </c>
      <c r="AC257" s="11" t="s">
        <v>49</v>
      </c>
      <c r="AD257" s="26" t="s">
        <v>49</v>
      </c>
      <c r="AE257" s="14">
        <v>45986</v>
      </c>
      <c r="AF257" s="4">
        <v>4</v>
      </c>
      <c r="AG257" s="2" t="s">
        <v>1656</v>
      </c>
      <c r="AH257" s="2" t="s">
        <v>158</v>
      </c>
      <c r="AI257" s="2" t="s">
        <v>1657</v>
      </c>
      <c r="AJ257" s="1"/>
      <c r="AK257" s="1"/>
      <c r="AL257" s="1"/>
      <c r="AM257" s="1"/>
      <c r="AN257" s="88" t="s">
        <v>1615</v>
      </c>
      <c r="AO257" s="2">
        <v>17500</v>
      </c>
      <c r="AP257" s="2">
        <v>7945</v>
      </c>
    </row>
    <row r="258" spans="1:42" ht="13.95" customHeight="1" x14ac:dyDescent="0.3">
      <c r="A258" s="31" t="s">
        <v>41</v>
      </c>
      <c r="B258" s="32" t="s">
        <v>128</v>
      </c>
      <c r="C258" s="31" t="s">
        <v>129</v>
      </c>
      <c r="D258" s="310">
        <f>IFERROR(HYPERLINK(INDEX(вендори!F:F,MATCH(C258,вендори!A:A,0)),INDEX(вендори!F:F,MATCH(C258,вендори!A:A,0))),"")</f>
        <v>0</v>
      </c>
      <c r="E258" s="33" t="s">
        <v>1658</v>
      </c>
      <c r="F258" s="33" t="s">
        <v>1659</v>
      </c>
      <c r="G258" s="33" t="s">
        <v>1660</v>
      </c>
      <c r="H258" s="33" t="s">
        <v>1661</v>
      </c>
      <c r="I258" s="85" t="s">
        <v>1662</v>
      </c>
      <c r="J258" s="41">
        <v>45966</v>
      </c>
      <c r="K258" s="33" t="s">
        <v>1660</v>
      </c>
      <c r="L258" s="33" t="s">
        <v>1660</v>
      </c>
      <c r="M258" s="93">
        <v>51.5</v>
      </c>
      <c r="N258" s="31">
        <v>12</v>
      </c>
      <c r="O258" s="31">
        <v>13</v>
      </c>
      <c r="P258" s="81">
        <v>1</v>
      </c>
      <c r="Q258" s="101" t="s">
        <v>51</v>
      </c>
      <c r="R258" s="57">
        <v>51.5</v>
      </c>
      <c r="S258" s="50">
        <v>100.725245</v>
      </c>
      <c r="T258" s="34">
        <v>45986</v>
      </c>
      <c r="U258" s="61" t="s">
        <v>52</v>
      </c>
      <c r="V258" s="232" t="s">
        <v>49</v>
      </c>
      <c r="W258" s="34" t="s">
        <v>49</v>
      </c>
      <c r="X258" s="231" t="s">
        <v>49</v>
      </c>
      <c r="Y258" s="31" t="s">
        <v>49</v>
      </c>
      <c r="Z258" s="31" t="s">
        <v>49</v>
      </c>
      <c r="AA258" s="42" t="s">
        <v>49</v>
      </c>
      <c r="AB258" s="43" t="s">
        <v>49</v>
      </c>
      <c r="AC258" s="24" t="s">
        <v>49</v>
      </c>
      <c r="AD258" s="47" t="s">
        <v>49</v>
      </c>
      <c r="AE258" s="34">
        <v>45973</v>
      </c>
      <c r="AF258" s="31">
        <v>10</v>
      </c>
      <c r="AG258" s="31" t="s">
        <v>135</v>
      </c>
      <c r="AH258" s="31" t="s">
        <v>136</v>
      </c>
      <c r="AI258" s="31" t="s">
        <v>1663</v>
      </c>
      <c r="AJ258" s="31"/>
      <c r="AK258" s="31"/>
      <c r="AL258" s="35"/>
      <c r="AM258" s="31"/>
      <c r="AN258" s="77" t="s">
        <v>1557</v>
      </c>
      <c r="AO258" s="31">
        <v>17171</v>
      </c>
      <c r="AP258" s="31">
        <v>7560</v>
      </c>
    </row>
    <row r="259" spans="1:42" ht="13.95" customHeight="1" x14ac:dyDescent="0.3">
      <c r="A259" s="19" t="s">
        <v>41</v>
      </c>
      <c r="B259" s="20" t="s">
        <v>1664</v>
      </c>
      <c r="C259" s="19" t="s">
        <v>1665</v>
      </c>
      <c r="D259" s="310" t="str">
        <f>IFERROR(HYPERLINK(INDEX(вендори!F:F,MATCH(C259,вендори!A:A,0)),INDEX(вендори!F:F,MATCH(C259,вендори!A:A,0))),"")</f>
        <v>бланка</v>
      </c>
      <c r="E259" s="21" t="s">
        <v>1666</v>
      </c>
      <c r="F259" s="21" t="s">
        <v>1667</v>
      </c>
      <c r="G259" s="21" t="s">
        <v>1668</v>
      </c>
      <c r="H259" s="21" t="s">
        <v>1669</v>
      </c>
      <c r="I259" s="84" t="s">
        <v>1666</v>
      </c>
      <c r="J259" s="39">
        <v>45965</v>
      </c>
      <c r="K259" s="21" t="s">
        <v>1670</v>
      </c>
      <c r="L259" s="21" t="s">
        <v>1671</v>
      </c>
      <c r="M259" s="91">
        <v>3.81</v>
      </c>
      <c r="N259" s="19">
        <v>9</v>
      </c>
      <c r="O259" s="19">
        <v>15</v>
      </c>
      <c r="P259" s="66">
        <v>6</v>
      </c>
      <c r="Q259" s="96" t="s">
        <v>51</v>
      </c>
      <c r="R259" s="55">
        <v>22.86</v>
      </c>
      <c r="S259" s="30">
        <v>44.710273799999996</v>
      </c>
      <c r="T259" s="34">
        <v>45986</v>
      </c>
      <c r="U259" s="61" t="s">
        <v>1137</v>
      </c>
      <c r="V259" s="292" t="s">
        <v>49</v>
      </c>
      <c r="W259" s="22" t="s">
        <v>49</v>
      </c>
      <c r="X259" s="231" t="s">
        <v>49</v>
      </c>
      <c r="Y259" s="19" t="s">
        <v>49</v>
      </c>
      <c r="Z259" s="19" t="s">
        <v>49</v>
      </c>
      <c r="AA259" s="42" t="s">
        <v>49</v>
      </c>
      <c r="AB259" s="43" t="s">
        <v>49</v>
      </c>
      <c r="AC259" s="24" t="s">
        <v>49</v>
      </c>
      <c r="AD259" s="47" t="s">
        <v>49</v>
      </c>
      <c r="AE259" s="22">
        <v>45972</v>
      </c>
      <c r="AF259" s="31">
        <v>11</v>
      </c>
      <c r="AG259" s="19" t="s">
        <v>1672</v>
      </c>
      <c r="AH259" s="19" t="s">
        <v>158</v>
      </c>
      <c r="AI259" s="19" t="s">
        <v>1673</v>
      </c>
      <c r="AJ259" s="31"/>
      <c r="AK259" s="31"/>
      <c r="AL259" s="28"/>
      <c r="AM259" s="19"/>
      <c r="AN259" s="67" t="s">
        <v>1557</v>
      </c>
      <c r="AO259" s="19">
        <v>17172</v>
      </c>
      <c r="AP259" s="19">
        <v>7486</v>
      </c>
    </row>
    <row r="260" spans="1:42" ht="13.95" customHeight="1" x14ac:dyDescent="0.3">
      <c r="A260" s="2" t="s">
        <v>41</v>
      </c>
      <c r="B260" s="13" t="s">
        <v>1674</v>
      </c>
      <c r="C260" s="2" t="s">
        <v>1675</v>
      </c>
      <c r="D260" s="310">
        <f>IFERROR(HYPERLINK(INDEX(вендори!F:F,MATCH(C260,вендори!A:A,0)),INDEX(вендори!F:F,MATCH(C260,вендори!A:A,0))),"")</f>
        <v>0</v>
      </c>
      <c r="E260" s="3" t="s">
        <v>1676</v>
      </c>
      <c r="F260" s="3" t="s">
        <v>1677</v>
      </c>
      <c r="G260" s="3" t="s">
        <v>1678</v>
      </c>
      <c r="H260" s="3" t="s">
        <v>1679</v>
      </c>
      <c r="I260" s="83" t="s">
        <v>1676</v>
      </c>
      <c r="J260" s="38">
        <v>45972</v>
      </c>
      <c r="K260" s="3" t="s">
        <v>1680</v>
      </c>
      <c r="L260" s="3" t="s">
        <v>1680</v>
      </c>
      <c r="M260" s="86">
        <v>39.5</v>
      </c>
      <c r="N260" s="2">
        <v>2</v>
      </c>
      <c r="O260" s="2">
        <v>4</v>
      </c>
      <c r="P260" s="76">
        <v>2</v>
      </c>
      <c r="Q260" s="97" t="s">
        <v>51</v>
      </c>
      <c r="R260" s="53">
        <v>79</v>
      </c>
      <c r="S260" s="27">
        <v>154.51057</v>
      </c>
      <c r="T260" s="18">
        <v>45986</v>
      </c>
      <c r="U260" s="62" t="s">
        <v>121</v>
      </c>
      <c r="V260" s="6" t="s">
        <v>1681</v>
      </c>
      <c r="W260" s="14">
        <v>45992</v>
      </c>
      <c r="X260" s="323" t="s">
        <v>1089</v>
      </c>
      <c r="Y260" s="2" t="s">
        <v>49</v>
      </c>
      <c r="Z260" s="2" t="s">
        <v>49</v>
      </c>
      <c r="AA260" s="25" t="s">
        <v>49</v>
      </c>
      <c r="AB260" s="44" t="s">
        <v>49</v>
      </c>
      <c r="AC260" s="11" t="s">
        <v>49</v>
      </c>
      <c r="AD260" s="26" t="s">
        <v>49</v>
      </c>
      <c r="AE260" s="14">
        <v>45981</v>
      </c>
      <c r="AF260" s="4">
        <v>4</v>
      </c>
      <c r="AG260" s="2" t="s">
        <v>1682</v>
      </c>
      <c r="AH260" s="2" t="s">
        <v>158</v>
      </c>
      <c r="AI260" s="2" t="s">
        <v>1683</v>
      </c>
      <c r="AJ260" s="1"/>
      <c r="AK260" s="1"/>
      <c r="AL260" s="1"/>
      <c r="AM260" s="1"/>
      <c r="AN260" s="88" t="s">
        <v>1597</v>
      </c>
      <c r="AO260" s="2">
        <v>17308</v>
      </c>
      <c r="AP260" s="2">
        <v>7799</v>
      </c>
    </row>
    <row r="261" spans="1:42" ht="13.95" customHeight="1" x14ac:dyDescent="0.3">
      <c r="A261" s="2" t="s">
        <v>41</v>
      </c>
      <c r="B261" s="13" t="s">
        <v>1674</v>
      </c>
      <c r="C261" s="2" t="s">
        <v>1675</v>
      </c>
      <c r="D261" s="310">
        <f>IFERROR(HYPERLINK(INDEX(вендори!F:F,MATCH(C261,вендори!A:A,0)),INDEX(вендори!F:F,MATCH(C261,вендори!A:A,0))),"")</f>
        <v>0</v>
      </c>
      <c r="E261" s="3" t="s">
        <v>1676</v>
      </c>
      <c r="F261" s="3" t="s">
        <v>1684</v>
      </c>
      <c r="G261" s="3" t="s">
        <v>1685</v>
      </c>
      <c r="H261" s="3" t="s">
        <v>1679</v>
      </c>
      <c r="I261" s="83" t="s">
        <v>1676</v>
      </c>
      <c r="J261" s="38">
        <v>45972</v>
      </c>
      <c r="K261" s="3" t="s">
        <v>1686</v>
      </c>
      <c r="L261" s="3" t="s">
        <v>1686</v>
      </c>
      <c r="M261" s="86">
        <v>1.29</v>
      </c>
      <c r="N261" s="2">
        <v>12</v>
      </c>
      <c r="O261" s="2">
        <v>36</v>
      </c>
      <c r="P261" s="76">
        <v>24</v>
      </c>
      <c r="Q261" s="97" t="s">
        <v>51</v>
      </c>
      <c r="R261" s="53">
        <v>30.96</v>
      </c>
      <c r="S261" s="27">
        <v>60.5524968</v>
      </c>
      <c r="T261" s="18">
        <v>45986</v>
      </c>
      <c r="U261" s="62" t="s">
        <v>121</v>
      </c>
      <c r="V261" s="6" t="s">
        <v>1681</v>
      </c>
      <c r="W261" s="14">
        <v>45992</v>
      </c>
      <c r="X261" s="323" t="s">
        <v>1089</v>
      </c>
      <c r="Y261" s="2" t="s">
        <v>49</v>
      </c>
      <c r="Z261" s="2" t="s">
        <v>49</v>
      </c>
      <c r="AA261" s="25" t="s">
        <v>49</v>
      </c>
      <c r="AB261" s="44" t="s">
        <v>49</v>
      </c>
      <c r="AC261" s="11" t="s">
        <v>49</v>
      </c>
      <c r="AD261" s="26" t="s">
        <v>49</v>
      </c>
      <c r="AE261" s="14">
        <v>45981</v>
      </c>
      <c r="AF261" s="4">
        <v>4</v>
      </c>
      <c r="AG261" s="2" t="s">
        <v>1682</v>
      </c>
      <c r="AH261" s="2" t="s">
        <v>158</v>
      </c>
      <c r="AI261" s="2" t="s">
        <v>1687</v>
      </c>
      <c r="AJ261" s="1"/>
      <c r="AK261" s="1"/>
      <c r="AL261" s="1"/>
      <c r="AM261" s="1"/>
      <c r="AN261" s="88" t="s">
        <v>1597</v>
      </c>
      <c r="AO261" s="2">
        <v>17305</v>
      </c>
      <c r="AP261" s="2">
        <v>7799</v>
      </c>
    </row>
    <row r="262" spans="1:42" ht="13.95" customHeight="1" x14ac:dyDescent="0.3">
      <c r="A262" s="2" t="s">
        <v>41</v>
      </c>
      <c r="B262" s="13" t="s">
        <v>1674</v>
      </c>
      <c r="C262" s="2" t="s">
        <v>1675</v>
      </c>
      <c r="D262" s="310">
        <f>IFERROR(HYPERLINK(INDEX(вендори!F:F,MATCH(C262,вендори!A:A,0)),INDEX(вендори!F:F,MATCH(C262,вендори!A:A,0))),"")</f>
        <v>0</v>
      </c>
      <c r="E262" s="3" t="s">
        <v>1676</v>
      </c>
      <c r="F262" s="3" t="s">
        <v>1688</v>
      </c>
      <c r="G262" s="3" t="s">
        <v>1689</v>
      </c>
      <c r="H262" s="3" t="s">
        <v>1679</v>
      </c>
      <c r="I262" s="83" t="s">
        <v>1676</v>
      </c>
      <c r="J262" s="38">
        <v>45972</v>
      </c>
      <c r="K262" s="3" t="s">
        <v>1690</v>
      </c>
      <c r="L262" s="3" t="s">
        <v>1690</v>
      </c>
      <c r="M262" s="86">
        <v>18.37</v>
      </c>
      <c r="N262" s="2">
        <v>14</v>
      </c>
      <c r="O262" s="2">
        <v>16</v>
      </c>
      <c r="P262" s="76">
        <v>2</v>
      </c>
      <c r="Q262" s="97" t="s">
        <v>51</v>
      </c>
      <c r="R262" s="53">
        <v>36.74</v>
      </c>
      <c r="S262" s="27">
        <v>71.857194200000009</v>
      </c>
      <c r="T262" s="18">
        <v>45986</v>
      </c>
      <c r="U262" s="62" t="s">
        <v>121</v>
      </c>
      <c r="V262" s="6" t="s">
        <v>1681</v>
      </c>
      <c r="W262" s="14">
        <v>45992</v>
      </c>
      <c r="X262" s="323" t="s">
        <v>1089</v>
      </c>
      <c r="Y262" s="2" t="s">
        <v>49</v>
      </c>
      <c r="Z262" s="2" t="s">
        <v>49</v>
      </c>
      <c r="AA262" s="25" t="s">
        <v>49</v>
      </c>
      <c r="AB262" s="44" t="s">
        <v>49</v>
      </c>
      <c r="AC262" s="11" t="s">
        <v>49</v>
      </c>
      <c r="AD262" s="26" t="s">
        <v>49</v>
      </c>
      <c r="AE262" s="14">
        <v>45981</v>
      </c>
      <c r="AF262" s="4">
        <v>4</v>
      </c>
      <c r="AG262" s="2" t="s">
        <v>1682</v>
      </c>
      <c r="AH262" s="2" t="s">
        <v>158</v>
      </c>
      <c r="AI262" s="2" t="s">
        <v>1691</v>
      </c>
      <c r="AJ262" s="1"/>
      <c r="AK262" s="1"/>
      <c r="AL262" s="1"/>
      <c r="AM262" s="1"/>
      <c r="AN262" s="88" t="s">
        <v>1597</v>
      </c>
      <c r="AO262" s="2">
        <v>17304</v>
      </c>
      <c r="AP262" s="2">
        <v>7799</v>
      </c>
    </row>
    <row r="263" spans="1:42" ht="13.95" customHeight="1" x14ac:dyDescent="0.3">
      <c r="A263" s="2" t="s">
        <v>41</v>
      </c>
      <c r="B263" s="13" t="s">
        <v>191</v>
      </c>
      <c r="C263" s="2" t="s">
        <v>192</v>
      </c>
      <c r="D263" s="310">
        <f>IFERROR(HYPERLINK(INDEX(вендори!F:F,MATCH(C263,вендори!A:A,0)),INDEX(вендори!F:F,MATCH(C263,вендори!A:A,0))),"")</f>
        <v>0</v>
      </c>
      <c r="E263" s="3" t="s">
        <v>1692</v>
      </c>
      <c r="F263" s="3" t="s">
        <v>1693</v>
      </c>
      <c r="G263" s="3" t="s">
        <v>1694</v>
      </c>
      <c r="H263" s="3" t="s">
        <v>1695</v>
      </c>
      <c r="I263" s="83" t="s">
        <v>1692</v>
      </c>
      <c r="J263" s="38">
        <v>45978</v>
      </c>
      <c r="K263" s="3" t="s">
        <v>1696</v>
      </c>
      <c r="L263" s="3" t="s">
        <v>1696</v>
      </c>
      <c r="M263" s="86">
        <v>29.49</v>
      </c>
      <c r="N263" s="2">
        <v>4</v>
      </c>
      <c r="O263" s="2">
        <v>3</v>
      </c>
      <c r="P263" s="99">
        <v>-1</v>
      </c>
      <c r="Q263" s="100" t="s">
        <v>61</v>
      </c>
      <c r="R263" s="54">
        <v>-29.49</v>
      </c>
      <c r="S263" s="51">
        <v>-57.677426699999998</v>
      </c>
      <c r="T263" s="16">
        <v>45989</v>
      </c>
      <c r="U263" s="63" t="s">
        <v>62</v>
      </c>
      <c r="V263" s="6" t="s">
        <v>1697</v>
      </c>
      <c r="W263" s="14">
        <v>45993</v>
      </c>
      <c r="X263" s="324" t="s">
        <v>49</v>
      </c>
      <c r="Y263" s="2" t="s">
        <v>49</v>
      </c>
      <c r="Z263" s="2" t="s">
        <v>49</v>
      </c>
      <c r="AA263" s="1"/>
      <c r="AB263" s="44" t="s">
        <v>49</v>
      </c>
      <c r="AC263" s="125" t="s">
        <v>49</v>
      </c>
      <c r="AD263" s="1"/>
      <c r="AE263" s="14">
        <v>45982</v>
      </c>
      <c r="AF263" s="7">
        <v>6</v>
      </c>
      <c r="AG263" s="2" t="s">
        <v>199</v>
      </c>
      <c r="AH263" s="2" t="s">
        <v>65</v>
      </c>
      <c r="AI263" s="2" t="s">
        <v>1698</v>
      </c>
      <c r="AJ263" s="75"/>
      <c r="AK263" s="75"/>
      <c r="AL263" s="48"/>
      <c r="AM263" s="1"/>
      <c r="AN263" s="88" t="s">
        <v>1587</v>
      </c>
      <c r="AO263" s="2">
        <v>17440</v>
      </c>
      <c r="AP263" s="2">
        <v>7831</v>
      </c>
    </row>
    <row r="264" spans="1:42" ht="13.95" customHeight="1" x14ac:dyDescent="0.3">
      <c r="A264" s="2" t="s">
        <v>41</v>
      </c>
      <c r="B264" s="13" t="s">
        <v>1699</v>
      </c>
      <c r="C264" s="2" t="s">
        <v>1700</v>
      </c>
      <c r="D264" s="310">
        <f>IFERROR(HYPERLINK(INDEX(вендори!F:F,MATCH(C264,вендори!A:A,0)),INDEX(вендори!F:F,MATCH(C264,вендори!A:A,0))),"")</f>
        <v>0</v>
      </c>
      <c r="E264" s="3" t="s">
        <v>1701</v>
      </c>
      <c r="F264" s="3" t="s">
        <v>1702</v>
      </c>
      <c r="G264" s="3" t="s">
        <v>1703</v>
      </c>
      <c r="H264" s="3" t="s">
        <v>1704</v>
      </c>
      <c r="I264" s="3" t="s">
        <v>1701</v>
      </c>
      <c r="J264" s="38">
        <v>45974</v>
      </c>
      <c r="K264" s="3" t="s">
        <v>1705</v>
      </c>
      <c r="L264" s="3" t="s">
        <v>49</v>
      </c>
      <c r="M264" s="86" t="s">
        <v>1706</v>
      </c>
      <c r="N264" s="2">
        <v>0</v>
      </c>
      <c r="O264" s="2">
        <v>10</v>
      </c>
      <c r="P264" s="76">
        <v>10</v>
      </c>
      <c r="Q264" s="97" t="s">
        <v>51</v>
      </c>
      <c r="R264" s="53">
        <v>75.28</v>
      </c>
      <c r="S264" s="27">
        <v>147.2348824</v>
      </c>
      <c r="T264" s="18">
        <v>45989</v>
      </c>
      <c r="U264" s="62" t="s">
        <v>121</v>
      </c>
      <c r="V264" s="6" t="s">
        <v>1707</v>
      </c>
      <c r="W264" s="14">
        <v>45993</v>
      </c>
      <c r="X264" s="323" t="s">
        <v>1708</v>
      </c>
      <c r="Y264" s="2" t="s">
        <v>49</v>
      </c>
      <c r="Z264" s="2" t="s">
        <v>49</v>
      </c>
      <c r="AA264" s="25" t="s">
        <v>49</v>
      </c>
      <c r="AB264" s="44" t="s">
        <v>49</v>
      </c>
      <c r="AC264" s="11" t="s">
        <v>49</v>
      </c>
      <c r="AD264" s="26" t="s">
        <v>49</v>
      </c>
      <c r="AE264" s="14">
        <v>45986</v>
      </c>
      <c r="AF264" s="4">
        <v>4</v>
      </c>
      <c r="AG264" s="2" t="s">
        <v>49</v>
      </c>
      <c r="AH264" s="2" t="s">
        <v>49</v>
      </c>
      <c r="AI264" s="2" t="s">
        <v>1709</v>
      </c>
      <c r="AJ264" s="1"/>
      <c r="AK264" s="1"/>
      <c r="AL264" s="1"/>
      <c r="AM264" s="1"/>
      <c r="AN264" s="88" t="s">
        <v>1615</v>
      </c>
      <c r="AO264" s="2">
        <v>17533</v>
      </c>
      <c r="AP264" s="2">
        <v>7931</v>
      </c>
    </row>
    <row r="265" spans="1:42" ht="13.95" customHeight="1" x14ac:dyDescent="0.3">
      <c r="A265" s="2" t="s">
        <v>41</v>
      </c>
      <c r="B265" s="13" t="s">
        <v>1699</v>
      </c>
      <c r="C265" s="2" t="s">
        <v>1700</v>
      </c>
      <c r="D265" s="310">
        <f>IFERROR(HYPERLINK(INDEX(вендори!F:F,MATCH(C265,вендори!A:A,0)),INDEX(вендори!F:F,MATCH(C265,вендори!A:A,0))),"")</f>
        <v>0</v>
      </c>
      <c r="E265" s="3" t="s">
        <v>1710</v>
      </c>
      <c r="F265" s="3" t="s">
        <v>1711</v>
      </c>
      <c r="G265" s="3" t="s">
        <v>1712</v>
      </c>
      <c r="H265" s="3" t="s">
        <v>1704</v>
      </c>
      <c r="I265" s="83" t="s">
        <v>1710</v>
      </c>
      <c r="J265" s="38">
        <v>45975</v>
      </c>
      <c r="K265" s="3" t="s">
        <v>1713</v>
      </c>
      <c r="L265" s="3" t="s">
        <v>1714</v>
      </c>
      <c r="M265" s="86">
        <v>28.14</v>
      </c>
      <c r="N265" s="2">
        <v>6</v>
      </c>
      <c r="O265" s="2">
        <v>5</v>
      </c>
      <c r="P265" s="76">
        <v>-1</v>
      </c>
      <c r="Q265" s="97" t="s">
        <v>61</v>
      </c>
      <c r="R265" s="53">
        <v>-28.14</v>
      </c>
      <c r="S265" s="27">
        <v>-55.037056200000002</v>
      </c>
      <c r="T265" s="18">
        <v>45989</v>
      </c>
      <c r="U265" s="62" t="s">
        <v>62</v>
      </c>
      <c r="V265" s="6" t="s">
        <v>1715</v>
      </c>
      <c r="W265" s="14">
        <v>45993</v>
      </c>
      <c r="X265" s="323" t="s">
        <v>49</v>
      </c>
      <c r="Y265" s="2" t="s">
        <v>49</v>
      </c>
      <c r="Z265" s="2" t="s">
        <v>49</v>
      </c>
      <c r="AA265" s="25" t="s">
        <v>49</v>
      </c>
      <c r="AB265" s="44" t="s">
        <v>49</v>
      </c>
      <c r="AC265" s="11" t="s">
        <v>49</v>
      </c>
      <c r="AD265" s="26" t="s">
        <v>49</v>
      </c>
      <c r="AE265" s="14">
        <v>45986</v>
      </c>
      <c r="AF265" s="4">
        <v>4</v>
      </c>
      <c r="AG265" s="2" t="s">
        <v>1716</v>
      </c>
      <c r="AH265" s="2" t="s">
        <v>136</v>
      </c>
      <c r="AI265" s="2" t="s">
        <v>1717</v>
      </c>
      <c r="AJ265" s="1"/>
      <c r="AK265" s="1"/>
      <c r="AL265" s="1"/>
      <c r="AM265" s="1"/>
      <c r="AN265" s="88" t="s">
        <v>1615</v>
      </c>
      <c r="AO265" s="2">
        <v>17529</v>
      </c>
      <c r="AP265" s="2">
        <v>7931</v>
      </c>
    </row>
    <row r="266" spans="1:42" ht="13.95" customHeight="1" x14ac:dyDescent="0.3">
      <c r="A266" s="2" t="s">
        <v>41</v>
      </c>
      <c r="B266" s="13" t="s">
        <v>1699</v>
      </c>
      <c r="C266" s="2" t="s">
        <v>1700</v>
      </c>
      <c r="D266" s="310">
        <f>IFERROR(HYPERLINK(INDEX(вендори!F:F,MATCH(C266,вендори!A:A,0)),INDEX(вендори!F:F,MATCH(C266,вендори!A:A,0))),"")</f>
        <v>0</v>
      </c>
      <c r="E266" s="3" t="s">
        <v>1718</v>
      </c>
      <c r="F266" s="3" t="s">
        <v>1719</v>
      </c>
      <c r="G266" s="3" t="s">
        <v>1720</v>
      </c>
      <c r="H266" s="3" t="s">
        <v>1704</v>
      </c>
      <c r="I266" s="83" t="s">
        <v>1718</v>
      </c>
      <c r="J266" s="38">
        <v>45975</v>
      </c>
      <c r="K266" s="3" t="s">
        <v>1721</v>
      </c>
      <c r="L266" s="3" t="s">
        <v>1722</v>
      </c>
      <c r="M266" s="86">
        <v>6.8</v>
      </c>
      <c r="N266" s="2">
        <v>25</v>
      </c>
      <c r="O266" s="2">
        <v>15</v>
      </c>
      <c r="P266" s="76">
        <v>-10</v>
      </c>
      <c r="Q266" s="97" t="s">
        <v>61</v>
      </c>
      <c r="R266" s="53">
        <v>-68</v>
      </c>
      <c r="S266" s="27">
        <v>-132.99644000000001</v>
      </c>
      <c r="T266" s="18">
        <v>45989</v>
      </c>
      <c r="U266" s="62" t="s">
        <v>62</v>
      </c>
      <c r="V266" s="6" t="s">
        <v>1723</v>
      </c>
      <c r="W266" s="14">
        <v>46000</v>
      </c>
      <c r="X266" s="323" t="s">
        <v>49</v>
      </c>
      <c r="Y266" s="2" t="s">
        <v>49</v>
      </c>
      <c r="Z266" s="2" t="s">
        <v>49</v>
      </c>
      <c r="AA266" s="25" t="s">
        <v>49</v>
      </c>
      <c r="AB266" s="44" t="s">
        <v>49</v>
      </c>
      <c r="AC266" s="11" t="s">
        <v>49</v>
      </c>
      <c r="AD266" s="26" t="s">
        <v>49</v>
      </c>
      <c r="AE266" s="14">
        <v>45986</v>
      </c>
      <c r="AF266" s="4">
        <v>4</v>
      </c>
      <c r="AG266" s="2" t="s">
        <v>1716</v>
      </c>
      <c r="AH266" s="2" t="s">
        <v>91</v>
      </c>
      <c r="AI266" s="2" t="s">
        <v>1724</v>
      </c>
      <c r="AJ266" s="1"/>
      <c r="AK266" s="1"/>
      <c r="AL266" s="1"/>
      <c r="AM266" s="1"/>
      <c r="AN266" s="88" t="s">
        <v>1615</v>
      </c>
      <c r="AO266" s="2">
        <v>17528</v>
      </c>
      <c r="AP266" s="2">
        <v>7931</v>
      </c>
    </row>
    <row r="267" spans="1:42" ht="13.95" customHeight="1" x14ac:dyDescent="0.3">
      <c r="A267" s="80" t="s">
        <v>41</v>
      </c>
      <c r="B267" s="80" t="s">
        <v>1725</v>
      </c>
      <c r="C267" s="80" t="s">
        <v>1726</v>
      </c>
      <c r="D267" s="310">
        <f>IFERROR(HYPERLINK(INDEX(вендори!F:F,MATCH(C267,вендори!A:A,0)),INDEX(вендори!F:F,MATCH(C267,вендори!A:A,0))),"")</f>
        <v>0</v>
      </c>
      <c r="E267" s="250" t="s">
        <v>1727</v>
      </c>
      <c r="F267" s="250" t="s">
        <v>1728</v>
      </c>
      <c r="G267" s="250" t="s">
        <v>1729</v>
      </c>
      <c r="H267" s="250" t="s">
        <v>1730</v>
      </c>
      <c r="I267" s="251" t="s">
        <v>1730</v>
      </c>
      <c r="J267" s="252">
        <v>45981</v>
      </c>
      <c r="K267" s="250" t="s">
        <v>1729</v>
      </c>
      <c r="L267" s="250">
        <v>0</v>
      </c>
      <c r="M267" s="253">
        <v>9.61</v>
      </c>
      <c r="N267" s="80">
        <v>240</v>
      </c>
      <c r="O267" s="80">
        <v>280</v>
      </c>
      <c r="P267" s="254">
        <v>40</v>
      </c>
      <c r="Q267" s="255" t="s">
        <v>51</v>
      </c>
      <c r="R267" s="256">
        <v>384.4</v>
      </c>
      <c r="S267" s="257">
        <v>751.8210519999999</v>
      </c>
      <c r="T267" s="258">
        <v>45989</v>
      </c>
      <c r="U267" s="259" t="s">
        <v>73</v>
      </c>
      <c r="V267" s="251" t="s">
        <v>49</v>
      </c>
      <c r="W267" s="258" t="s">
        <v>49</v>
      </c>
      <c r="X267" s="264" t="s">
        <v>49</v>
      </c>
      <c r="Y267" s="80" t="s">
        <v>49</v>
      </c>
      <c r="Z267" s="80" t="s">
        <v>49</v>
      </c>
      <c r="AA267" s="261" t="s">
        <v>49</v>
      </c>
      <c r="AB267" s="262" t="s">
        <v>49</v>
      </c>
      <c r="AC267" s="263" t="s">
        <v>49</v>
      </c>
      <c r="AD267" s="264" t="s">
        <v>49</v>
      </c>
      <c r="AE267" s="258">
        <v>45986</v>
      </c>
      <c r="AF267" s="31">
        <v>4</v>
      </c>
      <c r="AG267" s="80" t="s">
        <v>312</v>
      </c>
      <c r="AH267" s="80" t="s">
        <v>256</v>
      </c>
      <c r="AI267" s="80" t="s">
        <v>1731</v>
      </c>
      <c r="AJ267" s="80"/>
      <c r="AK267" s="80"/>
      <c r="AL267" s="265"/>
      <c r="AM267" s="80"/>
      <c r="AN267" s="266" t="s">
        <v>1587</v>
      </c>
      <c r="AO267" s="80">
        <v>17449</v>
      </c>
      <c r="AP267" s="80">
        <v>7923</v>
      </c>
    </row>
    <row r="268" spans="1:42" ht="13.95" customHeight="1" x14ac:dyDescent="0.3">
      <c r="A268" s="2" t="s">
        <v>41</v>
      </c>
      <c r="B268" s="13" t="s">
        <v>1532</v>
      </c>
      <c r="C268" s="2" t="s">
        <v>1533</v>
      </c>
      <c r="D268" s="310">
        <f>IFERROR(HYPERLINK(INDEX(вендори!F:F,MATCH(C268,вендори!A:A,0)),INDEX(вендори!F:F,MATCH(C268,вендори!A:A,0))),"")</f>
        <v>0</v>
      </c>
      <c r="E268" s="3" t="s">
        <v>1732</v>
      </c>
      <c r="F268" s="3" t="s">
        <v>1733</v>
      </c>
      <c r="G268" s="3" t="s">
        <v>1734</v>
      </c>
      <c r="H268" s="3" t="s">
        <v>49</v>
      </c>
      <c r="I268" s="83" t="s">
        <v>1732</v>
      </c>
      <c r="J268" s="38">
        <v>45980</v>
      </c>
      <c r="K268" s="3" t="s">
        <v>1734</v>
      </c>
      <c r="L268" s="3" t="s">
        <v>1734</v>
      </c>
      <c r="M268" s="86">
        <v>110.05</v>
      </c>
      <c r="N268" s="2">
        <v>7</v>
      </c>
      <c r="O268" s="2">
        <v>4</v>
      </c>
      <c r="P268" s="76">
        <v>-3</v>
      </c>
      <c r="Q268" s="97" t="s">
        <v>61</v>
      </c>
      <c r="R268" s="53">
        <v>-330.15</v>
      </c>
      <c r="S268" s="27">
        <v>-645.71727449999992</v>
      </c>
      <c r="T268" s="18">
        <v>45989</v>
      </c>
      <c r="U268" s="62" t="s">
        <v>173</v>
      </c>
      <c r="V268" s="6" t="s">
        <v>49</v>
      </c>
      <c r="W268" s="14" t="s">
        <v>49</v>
      </c>
      <c r="X268" s="323" t="s">
        <v>49</v>
      </c>
      <c r="Y268" s="2" t="s">
        <v>49</v>
      </c>
      <c r="Z268" s="2" t="s">
        <v>49</v>
      </c>
      <c r="AA268" s="25">
        <v>3</v>
      </c>
      <c r="AB268" s="44">
        <v>46002</v>
      </c>
      <c r="AC268" s="11" t="s">
        <v>385</v>
      </c>
      <c r="AD268" s="26">
        <v>46002</v>
      </c>
      <c r="AE268" s="14">
        <v>45982</v>
      </c>
      <c r="AF268" s="4">
        <v>6</v>
      </c>
      <c r="AG268" s="2" t="s">
        <v>1735</v>
      </c>
      <c r="AH268" s="2" t="s">
        <v>1736</v>
      </c>
      <c r="AI268" s="2" t="s">
        <v>1737</v>
      </c>
      <c r="AJ268" s="1"/>
      <c r="AK268" s="1"/>
      <c r="AL268" s="1"/>
      <c r="AM268" s="1"/>
      <c r="AN268" s="88" t="s">
        <v>1615</v>
      </c>
      <c r="AO268" s="2">
        <v>17483</v>
      </c>
      <c r="AP268" s="2" t="s">
        <v>239</v>
      </c>
    </row>
    <row r="269" spans="1:42" ht="13.95" customHeight="1" x14ac:dyDescent="0.3">
      <c r="A269" s="2" t="s">
        <v>41</v>
      </c>
      <c r="B269" s="13" t="s">
        <v>1532</v>
      </c>
      <c r="C269" s="2" t="s">
        <v>1533</v>
      </c>
      <c r="D269" s="310">
        <f>IFERROR(HYPERLINK(INDEX(вендори!F:F,MATCH(C269,вендори!A:A,0)),INDEX(вендори!F:F,MATCH(C269,вендори!A:A,0))),"")</f>
        <v>0</v>
      </c>
      <c r="E269" s="3" t="s">
        <v>1732</v>
      </c>
      <c r="F269" s="3" t="s">
        <v>1738</v>
      </c>
      <c r="G269" s="3" t="s">
        <v>1739</v>
      </c>
      <c r="H269" s="3" t="s">
        <v>49</v>
      </c>
      <c r="I269" s="83" t="s">
        <v>1732</v>
      </c>
      <c r="J269" s="38">
        <v>45980</v>
      </c>
      <c r="K269" s="3" t="s">
        <v>1739</v>
      </c>
      <c r="L269" s="3" t="s">
        <v>49</v>
      </c>
      <c r="M269" s="86" t="s">
        <v>1740</v>
      </c>
      <c r="N269" s="2">
        <v>0</v>
      </c>
      <c r="O269" s="2">
        <v>10</v>
      </c>
      <c r="P269" s="76">
        <v>10</v>
      </c>
      <c r="Q269" s="97" t="s">
        <v>51</v>
      </c>
      <c r="R269" s="53">
        <v>660.90000000000009</v>
      </c>
      <c r="S269" s="27">
        <v>1292.6080470000002</v>
      </c>
      <c r="T269" s="18">
        <v>45989</v>
      </c>
      <c r="U269" s="62" t="s">
        <v>121</v>
      </c>
      <c r="V269" s="6" t="s">
        <v>1741</v>
      </c>
      <c r="W269" s="14">
        <v>46007</v>
      </c>
      <c r="X269" s="323" t="s">
        <v>1120</v>
      </c>
      <c r="Y269" s="2" t="s">
        <v>49</v>
      </c>
      <c r="Z269" s="2" t="s">
        <v>49</v>
      </c>
      <c r="AA269" s="25" t="s">
        <v>49</v>
      </c>
      <c r="AB269" s="44" t="s">
        <v>49</v>
      </c>
      <c r="AC269" s="11" t="s">
        <v>49</v>
      </c>
      <c r="AD269" s="26" t="s">
        <v>49</v>
      </c>
      <c r="AE269" s="14">
        <v>45982</v>
      </c>
      <c r="AF269" s="4">
        <v>6</v>
      </c>
      <c r="AG269" s="2" t="s">
        <v>49</v>
      </c>
      <c r="AH269" s="2" t="s">
        <v>49</v>
      </c>
      <c r="AI269" s="2" t="s">
        <v>1742</v>
      </c>
      <c r="AJ269" s="1"/>
      <c r="AK269" s="1"/>
      <c r="AL269" s="1"/>
      <c r="AM269" s="1"/>
      <c r="AN269" s="88" t="s">
        <v>1615</v>
      </c>
      <c r="AO269" s="2">
        <v>17484</v>
      </c>
      <c r="AP269" s="2" t="s">
        <v>239</v>
      </c>
    </row>
    <row r="270" spans="1:42" ht="13.95" customHeight="1" x14ac:dyDescent="0.3">
      <c r="A270" s="2" t="s">
        <v>41</v>
      </c>
      <c r="B270" s="13" t="s">
        <v>1743</v>
      </c>
      <c r="C270" s="2" t="s">
        <v>1744</v>
      </c>
      <c r="D270" s="310">
        <f>IFERROR(HYPERLINK(INDEX(вендори!F:F,MATCH(C270,вендори!A:A,0)),INDEX(вендори!F:F,MATCH(C270,вендори!A:A,0))),"")</f>
        <v>0</v>
      </c>
      <c r="E270" s="3" t="s">
        <v>1745</v>
      </c>
      <c r="F270" s="3" t="s">
        <v>1746</v>
      </c>
      <c r="G270" s="3" t="s">
        <v>1747</v>
      </c>
      <c r="H270" s="3" t="s">
        <v>1748</v>
      </c>
      <c r="I270" s="83" t="s">
        <v>1748</v>
      </c>
      <c r="J270" s="38">
        <v>45978</v>
      </c>
      <c r="K270" s="3" t="s">
        <v>1749</v>
      </c>
      <c r="L270" s="3" t="s">
        <v>1750</v>
      </c>
      <c r="M270" s="86">
        <v>53.1</v>
      </c>
      <c r="N270" s="2">
        <v>27</v>
      </c>
      <c r="O270" s="2">
        <v>26</v>
      </c>
      <c r="P270" s="76">
        <v>-1</v>
      </c>
      <c r="Q270" s="97" t="s">
        <v>61</v>
      </c>
      <c r="R270" s="53">
        <v>-53.1</v>
      </c>
      <c r="S270" s="27">
        <v>-103.854573</v>
      </c>
      <c r="T270" s="18">
        <v>45989</v>
      </c>
      <c r="U270" s="62" t="s">
        <v>62</v>
      </c>
      <c r="V270" s="6" t="s">
        <v>1751</v>
      </c>
      <c r="W270" s="14">
        <v>45992</v>
      </c>
      <c r="X270" s="323" t="s">
        <v>49</v>
      </c>
      <c r="Y270" s="2" t="s">
        <v>49</v>
      </c>
      <c r="Z270" s="2" t="s">
        <v>49</v>
      </c>
      <c r="AA270" s="25" t="s">
        <v>49</v>
      </c>
      <c r="AB270" s="44" t="s">
        <v>49</v>
      </c>
      <c r="AC270" s="11" t="s">
        <v>49</v>
      </c>
      <c r="AD270" s="26" t="s">
        <v>49</v>
      </c>
      <c r="AE270" s="14">
        <v>45985</v>
      </c>
      <c r="AF270" s="4">
        <v>5</v>
      </c>
      <c r="AG270" s="2" t="s">
        <v>1752</v>
      </c>
      <c r="AH270" s="2" t="s">
        <v>91</v>
      </c>
      <c r="AI270" s="2" t="s">
        <v>1753</v>
      </c>
      <c r="AJ270" s="1"/>
      <c r="AK270" s="1"/>
      <c r="AL270" s="1"/>
      <c r="AM270" s="1"/>
      <c r="AN270" s="88" t="s">
        <v>1615</v>
      </c>
      <c r="AO270" s="2">
        <v>17503</v>
      </c>
      <c r="AP270" s="2">
        <v>7899</v>
      </c>
    </row>
    <row r="271" spans="1:42" ht="13.95" customHeight="1" x14ac:dyDescent="0.3">
      <c r="A271" s="2" t="s">
        <v>41</v>
      </c>
      <c r="B271" s="13" t="s">
        <v>1743</v>
      </c>
      <c r="C271" s="2" t="s">
        <v>1744</v>
      </c>
      <c r="D271" s="310">
        <f>IFERROR(HYPERLINK(INDEX(вендори!F:F,MATCH(C271,вендори!A:A,0)),INDEX(вендори!F:F,MATCH(C271,вендори!A:A,0))),"")</f>
        <v>0</v>
      </c>
      <c r="E271" s="3" t="s">
        <v>1745</v>
      </c>
      <c r="F271" s="3" t="s">
        <v>1754</v>
      </c>
      <c r="G271" s="3" t="s">
        <v>1755</v>
      </c>
      <c r="H271" s="3" t="s">
        <v>1748</v>
      </c>
      <c r="I271" s="83" t="s">
        <v>1748</v>
      </c>
      <c r="J271" s="38">
        <v>45978</v>
      </c>
      <c r="K271" s="3" t="s">
        <v>1756</v>
      </c>
      <c r="L271" s="3" t="s">
        <v>1757</v>
      </c>
      <c r="M271" s="86">
        <v>87.6</v>
      </c>
      <c r="N271" s="2">
        <v>1</v>
      </c>
      <c r="O271" s="2">
        <v>0</v>
      </c>
      <c r="P271" s="76">
        <v>-1</v>
      </c>
      <c r="Q271" s="97" t="s">
        <v>61</v>
      </c>
      <c r="R271" s="53">
        <v>-87.6</v>
      </c>
      <c r="S271" s="27">
        <v>-171.33070799999999</v>
      </c>
      <c r="T271" s="18">
        <v>45989</v>
      </c>
      <c r="U271" s="62" t="s">
        <v>62</v>
      </c>
      <c r="V271" s="6" t="s">
        <v>1751</v>
      </c>
      <c r="W271" s="14">
        <v>45992</v>
      </c>
      <c r="X271" s="323" t="s">
        <v>49</v>
      </c>
      <c r="Y271" s="2" t="s">
        <v>49</v>
      </c>
      <c r="Z271" s="2" t="s">
        <v>49</v>
      </c>
      <c r="AA271" s="25" t="s">
        <v>49</v>
      </c>
      <c r="AB271" s="44" t="s">
        <v>49</v>
      </c>
      <c r="AC271" s="11" t="s">
        <v>49</v>
      </c>
      <c r="AD271" s="26" t="s">
        <v>49</v>
      </c>
      <c r="AE271" s="14">
        <v>45985</v>
      </c>
      <c r="AF271" s="4">
        <v>5</v>
      </c>
      <c r="AG271" s="2" t="s">
        <v>1752</v>
      </c>
      <c r="AH271" s="2" t="s">
        <v>91</v>
      </c>
      <c r="AI271" s="2" t="s">
        <v>1758</v>
      </c>
      <c r="AJ271" s="1"/>
      <c r="AK271" s="1"/>
      <c r="AL271" s="1"/>
      <c r="AM271" s="1"/>
      <c r="AN271" s="88" t="s">
        <v>1615</v>
      </c>
      <c r="AO271" s="2">
        <v>17504</v>
      </c>
      <c r="AP271" s="2">
        <v>7899</v>
      </c>
    </row>
    <row r="272" spans="1:42" ht="13.95" customHeight="1" x14ac:dyDescent="0.3">
      <c r="A272" s="2" t="s">
        <v>41</v>
      </c>
      <c r="B272" s="13" t="s">
        <v>1743</v>
      </c>
      <c r="C272" s="2" t="s">
        <v>1744</v>
      </c>
      <c r="D272" s="310">
        <f>IFERROR(HYPERLINK(INDEX(вендори!F:F,MATCH(C272,вендори!A:A,0)),INDEX(вендори!F:F,MATCH(C272,вендори!A:A,0))),"")</f>
        <v>0</v>
      </c>
      <c r="E272" s="3" t="s">
        <v>1745</v>
      </c>
      <c r="F272" s="3" t="s">
        <v>1759</v>
      </c>
      <c r="G272" s="3" t="s">
        <v>1760</v>
      </c>
      <c r="H272" s="3" t="s">
        <v>1748</v>
      </c>
      <c r="I272" s="83" t="s">
        <v>1748</v>
      </c>
      <c r="J272" s="38">
        <v>45978</v>
      </c>
      <c r="K272" s="3" t="s">
        <v>1761</v>
      </c>
      <c r="L272" s="3" t="s">
        <v>1762</v>
      </c>
      <c r="M272" s="128">
        <v>42.8</v>
      </c>
      <c r="N272" s="2">
        <v>26</v>
      </c>
      <c r="O272" s="2">
        <v>25</v>
      </c>
      <c r="P272" s="76">
        <v>-1</v>
      </c>
      <c r="Q272" s="97" t="s">
        <v>61</v>
      </c>
      <c r="R272" s="53">
        <v>-42.8</v>
      </c>
      <c r="S272" s="27">
        <v>-83.709523999999988</v>
      </c>
      <c r="T272" s="18">
        <v>45989</v>
      </c>
      <c r="U272" s="62" t="s">
        <v>62</v>
      </c>
      <c r="V272" s="6" t="s">
        <v>1751</v>
      </c>
      <c r="W272" s="14">
        <v>45992</v>
      </c>
      <c r="X272" s="323" t="s">
        <v>49</v>
      </c>
      <c r="Y272" s="2" t="s">
        <v>49</v>
      </c>
      <c r="Z272" s="2" t="s">
        <v>49</v>
      </c>
      <c r="AA272" s="25" t="s">
        <v>49</v>
      </c>
      <c r="AB272" s="44" t="s">
        <v>49</v>
      </c>
      <c r="AC272" s="11" t="s">
        <v>49</v>
      </c>
      <c r="AD272" s="26" t="s">
        <v>49</v>
      </c>
      <c r="AE272" s="14">
        <v>45985</v>
      </c>
      <c r="AF272" s="4">
        <v>5</v>
      </c>
      <c r="AG272" s="2" t="s">
        <v>1752</v>
      </c>
      <c r="AH272" s="2" t="s">
        <v>91</v>
      </c>
      <c r="AI272" s="2" t="s">
        <v>1763</v>
      </c>
      <c r="AJ272" s="1"/>
      <c r="AK272" s="1"/>
      <c r="AL272" s="1"/>
      <c r="AM272" s="1"/>
      <c r="AN272" s="88" t="s">
        <v>1615</v>
      </c>
      <c r="AO272" s="2">
        <v>17502</v>
      </c>
      <c r="AP272" s="2">
        <v>7899</v>
      </c>
    </row>
    <row r="273" spans="1:42" ht="13.95" customHeight="1" x14ac:dyDescent="0.3">
      <c r="A273" s="2" t="s">
        <v>41</v>
      </c>
      <c r="B273" s="13" t="s">
        <v>1743</v>
      </c>
      <c r="C273" s="2" t="s">
        <v>1744</v>
      </c>
      <c r="D273" s="310">
        <f>IFERROR(HYPERLINK(INDEX(вендори!F:F,MATCH(C273,вендори!A:A,0)),INDEX(вендори!F:F,MATCH(C273,вендори!A:A,0))),"")</f>
        <v>0</v>
      </c>
      <c r="E273" s="3" t="s">
        <v>1745</v>
      </c>
      <c r="F273" s="3" t="s">
        <v>1764</v>
      </c>
      <c r="G273" s="3" t="s">
        <v>1765</v>
      </c>
      <c r="H273" s="3" t="s">
        <v>1748</v>
      </c>
      <c r="I273" s="83" t="s">
        <v>1748</v>
      </c>
      <c r="J273" s="38">
        <v>45978</v>
      </c>
      <c r="K273" s="3" t="s">
        <v>1766</v>
      </c>
      <c r="L273" s="3" t="s">
        <v>1767</v>
      </c>
      <c r="M273" s="86">
        <v>26.6</v>
      </c>
      <c r="N273" s="2">
        <v>2</v>
      </c>
      <c r="O273" s="2">
        <v>4</v>
      </c>
      <c r="P273" s="76">
        <v>2</v>
      </c>
      <c r="Q273" s="97" t="s">
        <v>51</v>
      </c>
      <c r="R273" s="53">
        <v>53.2</v>
      </c>
      <c r="S273" s="27">
        <v>104.050156</v>
      </c>
      <c r="T273" s="18">
        <v>45989</v>
      </c>
      <c r="U273" s="62" t="s">
        <v>121</v>
      </c>
      <c r="V273" s="6" t="s">
        <v>1768</v>
      </c>
      <c r="W273" s="14">
        <v>45992</v>
      </c>
      <c r="X273" s="323" t="s">
        <v>1545</v>
      </c>
      <c r="Y273" s="2" t="s">
        <v>49</v>
      </c>
      <c r="Z273" s="2" t="s">
        <v>49</v>
      </c>
      <c r="AA273" s="25" t="s">
        <v>49</v>
      </c>
      <c r="AB273" s="44" t="s">
        <v>49</v>
      </c>
      <c r="AC273" s="11" t="s">
        <v>49</v>
      </c>
      <c r="AD273" s="26" t="s">
        <v>49</v>
      </c>
      <c r="AE273" s="14">
        <v>45985</v>
      </c>
      <c r="AF273" s="4">
        <v>5</v>
      </c>
      <c r="AG273" s="2" t="s">
        <v>1752</v>
      </c>
      <c r="AH273" s="2" t="s">
        <v>91</v>
      </c>
      <c r="AI273" s="2" t="s">
        <v>1769</v>
      </c>
      <c r="AJ273" s="73"/>
      <c r="AK273" s="73"/>
      <c r="AL273" s="29"/>
      <c r="AM273" s="2"/>
      <c r="AN273" s="88" t="s">
        <v>1615</v>
      </c>
      <c r="AO273" s="2">
        <v>17505</v>
      </c>
      <c r="AP273" s="2">
        <v>7899</v>
      </c>
    </row>
    <row r="274" spans="1:42" ht="13.95" customHeight="1" x14ac:dyDescent="0.3">
      <c r="A274" s="2" t="s">
        <v>41</v>
      </c>
      <c r="B274" s="13" t="s">
        <v>1743</v>
      </c>
      <c r="C274" s="2" t="s">
        <v>1744</v>
      </c>
      <c r="D274" s="310">
        <f>IFERROR(HYPERLINK(INDEX(вендори!F:F,MATCH(C274,вендори!A:A,0)),INDEX(вендори!F:F,MATCH(C274,вендори!A:A,0))),"")</f>
        <v>0</v>
      </c>
      <c r="E274" s="3" t="s">
        <v>1745</v>
      </c>
      <c r="F274" s="3" t="s">
        <v>1770</v>
      </c>
      <c r="G274" s="3" t="s">
        <v>1771</v>
      </c>
      <c r="H274" s="3" t="s">
        <v>1748</v>
      </c>
      <c r="I274" s="83" t="s">
        <v>1748</v>
      </c>
      <c r="J274" s="38">
        <v>45978</v>
      </c>
      <c r="K274" s="3" t="s">
        <v>1772</v>
      </c>
      <c r="L274" s="3">
        <v>0</v>
      </c>
      <c r="M274" s="86">
        <v>8.9</v>
      </c>
      <c r="N274" s="2">
        <v>25</v>
      </c>
      <c r="O274" s="2">
        <v>22</v>
      </c>
      <c r="P274" s="76">
        <v>-3</v>
      </c>
      <c r="Q274" s="97" t="s">
        <v>61</v>
      </c>
      <c r="R274" s="53">
        <v>-26.700000000000003</v>
      </c>
      <c r="S274" s="27">
        <v>-52.220661000000007</v>
      </c>
      <c r="T274" s="18">
        <v>45989</v>
      </c>
      <c r="U274" s="62" t="s">
        <v>62</v>
      </c>
      <c r="V274" s="6" t="s">
        <v>1751</v>
      </c>
      <c r="W274" s="14">
        <v>45992</v>
      </c>
      <c r="X274" s="323" t="s">
        <v>49</v>
      </c>
      <c r="Y274" s="2" t="s">
        <v>49</v>
      </c>
      <c r="Z274" s="2" t="s">
        <v>49</v>
      </c>
      <c r="AA274" s="25" t="s">
        <v>49</v>
      </c>
      <c r="AB274" s="44" t="s">
        <v>49</v>
      </c>
      <c r="AC274" s="11" t="s">
        <v>49</v>
      </c>
      <c r="AD274" s="26" t="s">
        <v>49</v>
      </c>
      <c r="AE274" s="14">
        <v>45985</v>
      </c>
      <c r="AF274" s="4">
        <v>5</v>
      </c>
      <c r="AG274" s="2" t="s">
        <v>1752</v>
      </c>
      <c r="AH274" s="2" t="s">
        <v>136</v>
      </c>
      <c r="AI274" s="2" t="s">
        <v>1773</v>
      </c>
      <c r="AJ274" s="1"/>
      <c r="AK274" s="1"/>
      <c r="AL274" s="1"/>
      <c r="AM274" s="1"/>
      <c r="AN274" s="88" t="s">
        <v>1615</v>
      </c>
      <c r="AO274" s="2">
        <v>17501</v>
      </c>
      <c r="AP274" s="2">
        <v>7899</v>
      </c>
    </row>
    <row r="275" spans="1:42" ht="13.95" customHeight="1" x14ac:dyDescent="0.3">
      <c r="A275" s="2" t="s">
        <v>41</v>
      </c>
      <c r="B275" s="13" t="s">
        <v>334</v>
      </c>
      <c r="C275" s="2" t="s">
        <v>335</v>
      </c>
      <c r="D275" s="310" t="str">
        <f>IFERROR(HYPERLINK(INDEX(вендори!F:F,MATCH(C275,вендори!A:A,0)),INDEX(вендори!F:F,MATCH(C275,вендори!A:A,0))),"")</f>
        <v>ДАТА на дост.искат!</v>
      </c>
      <c r="E275" s="3" t="s">
        <v>1774</v>
      </c>
      <c r="F275" s="3" t="s">
        <v>1775</v>
      </c>
      <c r="G275" s="3" t="s">
        <v>1776</v>
      </c>
      <c r="H275" s="3" t="s">
        <v>1777</v>
      </c>
      <c r="I275" s="83" t="s">
        <v>1774</v>
      </c>
      <c r="J275" s="38">
        <v>45966</v>
      </c>
      <c r="K275" s="3" t="s">
        <v>1776</v>
      </c>
      <c r="L275" s="3">
        <v>0</v>
      </c>
      <c r="M275" s="86">
        <v>54.36</v>
      </c>
      <c r="N275" s="2">
        <v>4</v>
      </c>
      <c r="O275" s="2">
        <v>3</v>
      </c>
      <c r="P275" s="76">
        <v>-1</v>
      </c>
      <c r="Q275" s="97" t="s">
        <v>61</v>
      </c>
      <c r="R275" s="53">
        <v>-54.36</v>
      </c>
      <c r="S275" s="27">
        <v>-106.31891879999999</v>
      </c>
      <c r="T275" s="18">
        <v>45986</v>
      </c>
      <c r="U275" s="62" t="s">
        <v>62</v>
      </c>
      <c r="V275" s="6" t="s">
        <v>1778</v>
      </c>
      <c r="W275" s="14">
        <v>46003</v>
      </c>
      <c r="X275" s="323" t="s">
        <v>49</v>
      </c>
      <c r="Y275" s="2" t="s">
        <v>49</v>
      </c>
      <c r="Z275" s="2" t="s">
        <v>49</v>
      </c>
      <c r="AA275" s="25" t="s">
        <v>49</v>
      </c>
      <c r="AB275" s="44" t="s">
        <v>49</v>
      </c>
      <c r="AC275" s="11" t="s">
        <v>49</v>
      </c>
      <c r="AD275" s="26" t="s">
        <v>49</v>
      </c>
      <c r="AE275" s="14">
        <v>45971</v>
      </c>
      <c r="AF275" s="4">
        <v>12</v>
      </c>
      <c r="AG275" s="2" t="s">
        <v>1779</v>
      </c>
      <c r="AH275" s="2" t="s">
        <v>292</v>
      </c>
      <c r="AI275" s="2" t="s">
        <v>1780</v>
      </c>
      <c r="AJ275" s="1"/>
      <c r="AK275" s="1"/>
      <c r="AL275" s="1"/>
      <c r="AM275" s="1"/>
      <c r="AN275" s="88" t="s">
        <v>1531</v>
      </c>
      <c r="AO275" s="2">
        <v>17367</v>
      </c>
      <c r="AP275" s="2">
        <v>7436</v>
      </c>
    </row>
    <row r="276" spans="1:42" ht="13.95" customHeight="1" x14ac:dyDescent="0.3">
      <c r="A276" s="2" t="s">
        <v>41</v>
      </c>
      <c r="B276" s="13" t="s">
        <v>334</v>
      </c>
      <c r="C276" s="2" t="s">
        <v>335</v>
      </c>
      <c r="D276" s="310" t="str">
        <f>IFERROR(HYPERLINK(INDEX(вендори!F:F,MATCH(C276,вендори!A:A,0)),INDEX(вендори!F:F,MATCH(C276,вендори!A:A,0))),"")</f>
        <v>ДАТА на дост.искат!</v>
      </c>
      <c r="E276" s="3" t="s">
        <v>1781</v>
      </c>
      <c r="F276" s="3" t="s">
        <v>1782</v>
      </c>
      <c r="G276" s="3" t="s">
        <v>1783</v>
      </c>
      <c r="H276" s="3" t="s">
        <v>1784</v>
      </c>
      <c r="I276" s="3" t="s">
        <v>1781</v>
      </c>
      <c r="J276" s="38">
        <v>45979</v>
      </c>
      <c r="K276" s="3" t="s">
        <v>1783</v>
      </c>
      <c r="L276" s="3" t="s">
        <v>49</v>
      </c>
      <c r="M276" s="86">
        <v>7.93</v>
      </c>
      <c r="N276" s="2">
        <v>0</v>
      </c>
      <c r="O276" s="2">
        <v>6</v>
      </c>
      <c r="P276" s="76">
        <v>6</v>
      </c>
      <c r="Q276" s="97" t="s">
        <v>51</v>
      </c>
      <c r="R276" s="53">
        <v>47.58</v>
      </c>
      <c r="S276" s="27">
        <v>93.058391399999991</v>
      </c>
      <c r="T276" s="18">
        <v>45986</v>
      </c>
      <c r="U276" s="62" t="s">
        <v>121</v>
      </c>
      <c r="V276" s="6" t="s">
        <v>1785</v>
      </c>
      <c r="W276" s="14">
        <v>46003</v>
      </c>
      <c r="X276" s="323" t="s">
        <v>1786</v>
      </c>
      <c r="Y276" s="2" t="s">
        <v>49</v>
      </c>
      <c r="Z276" s="2" t="s">
        <v>49</v>
      </c>
      <c r="AA276" s="25" t="s">
        <v>49</v>
      </c>
      <c r="AB276" s="44" t="s">
        <v>49</v>
      </c>
      <c r="AC276" s="1" t="s">
        <v>1787</v>
      </c>
      <c r="AD276" s="26" t="s">
        <v>49</v>
      </c>
      <c r="AE276" s="14">
        <v>45981</v>
      </c>
      <c r="AF276" s="4">
        <v>4</v>
      </c>
      <c r="AG276" s="2" t="s">
        <v>49</v>
      </c>
      <c r="AH276" s="2" t="s">
        <v>49</v>
      </c>
      <c r="AI276" s="2" t="s">
        <v>1788</v>
      </c>
      <c r="AJ276" s="1"/>
      <c r="AK276" s="1"/>
      <c r="AL276" s="1"/>
      <c r="AM276" s="1"/>
      <c r="AN276" s="88" t="s">
        <v>1531</v>
      </c>
      <c r="AO276" s="2">
        <v>17394</v>
      </c>
      <c r="AP276" s="2">
        <v>7780</v>
      </c>
    </row>
    <row r="277" spans="1:42" ht="13.95" customHeight="1" x14ac:dyDescent="0.3">
      <c r="A277" s="2" t="s">
        <v>41</v>
      </c>
      <c r="B277" s="13" t="s">
        <v>334</v>
      </c>
      <c r="C277" s="2" t="s">
        <v>335</v>
      </c>
      <c r="D277" s="310" t="str">
        <f>IFERROR(HYPERLINK(INDEX(вендори!F:F,MATCH(C277,вендори!A:A,0)),INDEX(вендори!F:F,MATCH(C277,вендори!A:A,0))),"")</f>
        <v>ДАТА на дост.искат!</v>
      </c>
      <c r="E277" s="3" t="s">
        <v>1789</v>
      </c>
      <c r="F277" s="3" t="s">
        <v>1790</v>
      </c>
      <c r="G277" s="3" t="s">
        <v>1791</v>
      </c>
      <c r="H277" s="3" t="s">
        <v>1792</v>
      </c>
      <c r="I277" s="83" t="s">
        <v>1789</v>
      </c>
      <c r="J277" s="38">
        <v>45979</v>
      </c>
      <c r="K277" s="3" t="s">
        <v>1791</v>
      </c>
      <c r="L277" s="3">
        <v>0</v>
      </c>
      <c r="M277" s="86">
        <v>32.520000000000003</v>
      </c>
      <c r="N277" s="2">
        <v>16</v>
      </c>
      <c r="O277" s="2">
        <v>0</v>
      </c>
      <c r="P277" s="76">
        <v>-16</v>
      </c>
      <c r="Q277" s="97" t="s">
        <v>61</v>
      </c>
      <c r="R277" s="53">
        <v>-520.32000000000005</v>
      </c>
      <c r="S277" s="27">
        <v>-1017.6574656</v>
      </c>
      <c r="T277" s="18">
        <v>45986</v>
      </c>
      <c r="U277" s="62" t="s">
        <v>62</v>
      </c>
      <c r="V277" s="6" t="s">
        <v>1793</v>
      </c>
      <c r="W277" s="14">
        <v>46003</v>
      </c>
      <c r="X277" s="323" t="s">
        <v>49</v>
      </c>
      <c r="Y277" s="2" t="s">
        <v>49</v>
      </c>
      <c r="Z277" s="2" t="s">
        <v>49</v>
      </c>
      <c r="AA277" s="25" t="s">
        <v>49</v>
      </c>
      <c r="AB277" s="44" t="s">
        <v>49</v>
      </c>
      <c r="AC277" s="11" t="s">
        <v>49</v>
      </c>
      <c r="AD277" s="26" t="s">
        <v>49</v>
      </c>
      <c r="AE277" s="14">
        <v>45981</v>
      </c>
      <c r="AF277" s="4">
        <v>4</v>
      </c>
      <c r="AG277" s="2" t="s">
        <v>1794</v>
      </c>
      <c r="AH277" s="2" t="s">
        <v>256</v>
      </c>
      <c r="AI277" s="2" t="s">
        <v>1795</v>
      </c>
      <c r="AJ277" s="1"/>
      <c r="AK277" s="1"/>
      <c r="AL277" s="1"/>
      <c r="AM277" s="1"/>
      <c r="AN277" s="88" t="s">
        <v>1557</v>
      </c>
      <c r="AO277" s="2">
        <v>17199</v>
      </c>
      <c r="AP277" s="2">
        <v>7781</v>
      </c>
    </row>
    <row r="278" spans="1:42" ht="13.95" customHeight="1" x14ac:dyDescent="0.3">
      <c r="A278" s="2" t="s">
        <v>41</v>
      </c>
      <c r="B278" s="13" t="s">
        <v>334</v>
      </c>
      <c r="C278" s="2" t="s">
        <v>335</v>
      </c>
      <c r="D278" s="310" t="str">
        <f>IFERROR(HYPERLINK(INDEX(вендори!F:F,MATCH(C278,вендори!A:A,0)),INDEX(вендори!F:F,MATCH(C278,вендори!A:A,0))),"")</f>
        <v>ДАТА на дост.искат!</v>
      </c>
      <c r="E278" s="3" t="s">
        <v>1796</v>
      </c>
      <c r="F278" s="3" t="s">
        <v>1797</v>
      </c>
      <c r="G278" s="3" t="s">
        <v>1798</v>
      </c>
      <c r="H278" s="3" t="s">
        <v>1799</v>
      </c>
      <c r="I278" s="83" t="s">
        <v>1796</v>
      </c>
      <c r="J278" s="38">
        <v>45980</v>
      </c>
      <c r="K278" s="3" t="s">
        <v>1798</v>
      </c>
      <c r="L278" s="3">
        <v>0</v>
      </c>
      <c r="M278" s="86">
        <v>2.67</v>
      </c>
      <c r="N278" s="2">
        <v>10</v>
      </c>
      <c r="O278" s="2">
        <v>0</v>
      </c>
      <c r="P278" s="76">
        <v>-10</v>
      </c>
      <c r="Q278" s="97" t="s">
        <v>61</v>
      </c>
      <c r="R278" s="53">
        <v>-26.7</v>
      </c>
      <c r="S278" s="27">
        <v>-52.220661</v>
      </c>
      <c r="T278" s="18">
        <v>45986</v>
      </c>
      <c r="U278" s="62" t="s">
        <v>62</v>
      </c>
      <c r="V278" s="6" t="s">
        <v>1800</v>
      </c>
      <c r="W278" s="14">
        <v>46003</v>
      </c>
      <c r="X278" s="323" t="s">
        <v>49</v>
      </c>
      <c r="Y278" s="2" t="s">
        <v>49</v>
      </c>
      <c r="Z278" s="2" t="s">
        <v>49</v>
      </c>
      <c r="AA278" s="25" t="s">
        <v>49</v>
      </c>
      <c r="AB278" s="44" t="s">
        <v>49</v>
      </c>
      <c r="AC278" s="11" t="s">
        <v>49</v>
      </c>
      <c r="AD278" s="26" t="s">
        <v>49</v>
      </c>
      <c r="AE278" s="14">
        <v>45985</v>
      </c>
      <c r="AF278" s="4">
        <v>2</v>
      </c>
      <c r="AG278" s="2" t="s">
        <v>1801</v>
      </c>
      <c r="AH278" s="2" t="s">
        <v>292</v>
      </c>
      <c r="AI278" s="2" t="s">
        <v>1802</v>
      </c>
      <c r="AJ278" s="1"/>
      <c r="AK278" s="1"/>
      <c r="AL278" s="1"/>
      <c r="AM278" s="1"/>
      <c r="AN278" s="88" t="s">
        <v>1531</v>
      </c>
      <c r="AO278" s="2">
        <v>17381</v>
      </c>
      <c r="AP278" s="2">
        <v>7882</v>
      </c>
    </row>
    <row r="279" spans="1:42" ht="13.95" customHeight="1" x14ac:dyDescent="0.3">
      <c r="A279" s="2" t="s">
        <v>41</v>
      </c>
      <c r="B279" s="13" t="s">
        <v>334</v>
      </c>
      <c r="C279" s="2" t="s">
        <v>335</v>
      </c>
      <c r="D279" s="310" t="str">
        <f>IFERROR(HYPERLINK(INDEX(вендори!F:F,MATCH(C279,вендори!A:A,0)),INDEX(вендори!F:F,MATCH(C279,вендори!A:A,0))),"")</f>
        <v>ДАТА на дост.искат!</v>
      </c>
      <c r="E279" s="3" t="s">
        <v>1796</v>
      </c>
      <c r="F279" s="3" t="s">
        <v>1803</v>
      </c>
      <c r="G279" s="3" t="s">
        <v>1804</v>
      </c>
      <c r="H279" s="3" t="s">
        <v>1799</v>
      </c>
      <c r="I279" s="83" t="s">
        <v>1796</v>
      </c>
      <c r="J279" s="38">
        <v>45980</v>
      </c>
      <c r="K279" s="3" t="s">
        <v>1804</v>
      </c>
      <c r="L279" s="3">
        <v>0</v>
      </c>
      <c r="M279" s="86">
        <v>2.96</v>
      </c>
      <c r="N279" s="2">
        <v>20</v>
      </c>
      <c r="O279" s="2">
        <v>0</v>
      </c>
      <c r="P279" s="76">
        <v>-20</v>
      </c>
      <c r="Q279" s="97" t="s">
        <v>61</v>
      </c>
      <c r="R279" s="53">
        <v>-59.2</v>
      </c>
      <c r="S279" s="27">
        <v>-115.78513600000001</v>
      </c>
      <c r="T279" s="18">
        <v>45986</v>
      </c>
      <c r="U279" s="62" t="s">
        <v>62</v>
      </c>
      <c r="V279" s="6" t="s">
        <v>1800</v>
      </c>
      <c r="W279" s="14">
        <v>46003</v>
      </c>
      <c r="X279" s="323" t="s">
        <v>49</v>
      </c>
      <c r="Y279" s="2" t="s">
        <v>49</v>
      </c>
      <c r="Z279" s="2" t="s">
        <v>49</v>
      </c>
      <c r="AA279" s="25" t="s">
        <v>49</v>
      </c>
      <c r="AB279" s="44" t="s">
        <v>49</v>
      </c>
      <c r="AC279" s="11" t="s">
        <v>49</v>
      </c>
      <c r="AD279" s="26" t="s">
        <v>49</v>
      </c>
      <c r="AE279" s="14">
        <v>45985</v>
      </c>
      <c r="AF279" s="4">
        <v>2</v>
      </c>
      <c r="AG279" s="2" t="s">
        <v>1801</v>
      </c>
      <c r="AH279" s="2" t="s">
        <v>292</v>
      </c>
      <c r="AI279" s="2" t="s">
        <v>1805</v>
      </c>
      <c r="AJ279" s="1"/>
      <c r="AK279" s="1"/>
      <c r="AL279" s="1"/>
      <c r="AM279" s="1"/>
      <c r="AN279" s="88" t="s">
        <v>1531</v>
      </c>
      <c r="AO279" s="2">
        <v>17383</v>
      </c>
      <c r="AP279" s="2">
        <v>7882</v>
      </c>
    </row>
    <row r="280" spans="1:42" ht="13.95" customHeight="1" x14ac:dyDescent="0.3">
      <c r="A280" s="2" t="s">
        <v>41</v>
      </c>
      <c r="B280" s="13" t="s">
        <v>1806</v>
      </c>
      <c r="C280" s="2" t="s">
        <v>1807</v>
      </c>
      <c r="D280" s="310">
        <f>IFERROR(HYPERLINK(INDEX(вендори!F:F,MATCH(C280,вендори!A:A,0)),INDEX(вендори!F:F,MATCH(C280,вендори!A:A,0))),"")</f>
        <v>0</v>
      </c>
      <c r="E280" s="3" t="s">
        <v>1808</v>
      </c>
      <c r="F280" s="3" t="s">
        <v>1809</v>
      </c>
      <c r="G280" s="3" t="s">
        <v>1810</v>
      </c>
      <c r="H280" s="3" t="s">
        <v>1808</v>
      </c>
      <c r="I280" s="83" t="s">
        <v>1808</v>
      </c>
      <c r="J280" s="38">
        <v>45946</v>
      </c>
      <c r="K280" s="3" t="s">
        <v>1810</v>
      </c>
      <c r="L280" s="3" t="s">
        <v>1811</v>
      </c>
      <c r="M280" s="86">
        <v>6.38</v>
      </c>
      <c r="N280" s="2">
        <v>39</v>
      </c>
      <c r="O280" s="2">
        <v>46</v>
      </c>
      <c r="P280" s="76">
        <v>7</v>
      </c>
      <c r="Q280" s="97" t="s">
        <v>51</v>
      </c>
      <c r="R280" s="53">
        <v>44.66</v>
      </c>
      <c r="S280" s="27">
        <v>87.347367799999986</v>
      </c>
      <c r="T280" s="18">
        <v>45986</v>
      </c>
      <c r="U280" s="62" t="s">
        <v>121</v>
      </c>
      <c r="V280" s="6" t="s">
        <v>1812</v>
      </c>
      <c r="W280" s="14">
        <v>45993</v>
      </c>
      <c r="X280" s="323">
        <v>46001</v>
      </c>
      <c r="Y280" s="2" t="s">
        <v>49</v>
      </c>
      <c r="Z280" s="2" t="s">
        <v>49</v>
      </c>
      <c r="AA280" s="25" t="s">
        <v>49</v>
      </c>
      <c r="AB280" s="44" t="s">
        <v>49</v>
      </c>
      <c r="AC280" s="11" t="s">
        <v>1813</v>
      </c>
      <c r="AD280" s="26" t="s">
        <v>49</v>
      </c>
      <c r="AE280" s="14">
        <v>45967</v>
      </c>
      <c r="AF280" s="4">
        <v>14</v>
      </c>
      <c r="AG280" s="2" t="s">
        <v>1055</v>
      </c>
      <c r="AH280" s="2" t="s">
        <v>136</v>
      </c>
      <c r="AI280" s="2" t="s">
        <v>1814</v>
      </c>
      <c r="AJ280" s="1"/>
      <c r="AK280" s="1"/>
      <c r="AL280" s="1"/>
      <c r="AM280" s="1"/>
      <c r="AN280" s="88" t="s">
        <v>1387</v>
      </c>
      <c r="AO280" s="2">
        <v>17095</v>
      </c>
      <c r="AP280" s="2">
        <v>7361</v>
      </c>
    </row>
    <row r="281" spans="1:42" ht="13.95" customHeight="1" x14ac:dyDescent="0.3">
      <c r="A281" s="2" t="s">
        <v>41</v>
      </c>
      <c r="B281" s="13" t="s">
        <v>1806</v>
      </c>
      <c r="C281" s="2" t="s">
        <v>1807</v>
      </c>
      <c r="D281" s="310">
        <f>IFERROR(HYPERLINK(INDEX(вендори!F:F,MATCH(C281,вендори!A:A,0)),INDEX(вендори!F:F,MATCH(C281,вендори!A:A,0))),"")</f>
        <v>0</v>
      </c>
      <c r="E281" s="3" t="s">
        <v>1808</v>
      </c>
      <c r="F281" s="3" t="s">
        <v>1815</v>
      </c>
      <c r="G281" s="3" t="s">
        <v>1816</v>
      </c>
      <c r="H281" s="3" t="s">
        <v>1808</v>
      </c>
      <c r="I281" s="83" t="s">
        <v>1808</v>
      </c>
      <c r="J281" s="38">
        <v>45946</v>
      </c>
      <c r="K281" s="3" t="s">
        <v>1816</v>
      </c>
      <c r="L281" s="3" t="s">
        <v>1817</v>
      </c>
      <c r="M281" s="86">
        <v>10.92</v>
      </c>
      <c r="N281" s="2">
        <v>94</v>
      </c>
      <c r="O281" s="2">
        <v>120</v>
      </c>
      <c r="P281" s="76">
        <v>26</v>
      </c>
      <c r="Q281" s="97" t="s">
        <v>51</v>
      </c>
      <c r="R281" s="53">
        <v>283.92</v>
      </c>
      <c r="S281" s="27">
        <v>555.29925360000004</v>
      </c>
      <c r="T281" s="18">
        <v>45986</v>
      </c>
      <c r="U281" s="62" t="s">
        <v>121</v>
      </c>
      <c r="V281" s="6" t="s">
        <v>1812</v>
      </c>
      <c r="W281" s="14">
        <v>45993</v>
      </c>
      <c r="X281" s="323">
        <v>46001</v>
      </c>
      <c r="Y281" s="2" t="s">
        <v>49</v>
      </c>
      <c r="Z281" s="2" t="s">
        <v>49</v>
      </c>
      <c r="AA281" s="25" t="s">
        <v>49</v>
      </c>
      <c r="AB281" s="44" t="s">
        <v>49</v>
      </c>
      <c r="AC281" s="11" t="s">
        <v>1813</v>
      </c>
      <c r="AD281" s="26" t="s">
        <v>49</v>
      </c>
      <c r="AE281" s="14">
        <v>45967</v>
      </c>
      <c r="AF281" s="4">
        <v>14</v>
      </c>
      <c r="AG281" s="2" t="s">
        <v>1055</v>
      </c>
      <c r="AH281" s="2" t="s">
        <v>136</v>
      </c>
      <c r="AI281" s="2" t="s">
        <v>1818</v>
      </c>
      <c r="AJ281" s="1"/>
      <c r="AK281" s="1"/>
      <c r="AL281" s="1"/>
      <c r="AM281" s="1"/>
      <c r="AN281" s="88" t="s">
        <v>1387</v>
      </c>
      <c r="AO281" s="2">
        <v>17096</v>
      </c>
      <c r="AP281" s="2">
        <v>7361</v>
      </c>
    </row>
    <row r="282" spans="1:42" ht="13.95" customHeight="1" x14ac:dyDescent="0.3">
      <c r="A282" s="2" t="s">
        <v>41</v>
      </c>
      <c r="B282" s="13" t="s">
        <v>1806</v>
      </c>
      <c r="C282" s="2" t="s">
        <v>1807</v>
      </c>
      <c r="D282" s="310">
        <f>IFERROR(HYPERLINK(INDEX(вендори!F:F,MATCH(C282,вендори!A:A,0)),INDEX(вендори!F:F,MATCH(C282,вендори!A:A,0))),"")</f>
        <v>0</v>
      </c>
      <c r="E282" s="3" t="s">
        <v>1808</v>
      </c>
      <c r="F282" s="3" t="s">
        <v>1819</v>
      </c>
      <c r="G282" s="3" t="s">
        <v>1820</v>
      </c>
      <c r="H282" s="3" t="s">
        <v>1808</v>
      </c>
      <c r="I282" s="83" t="s">
        <v>1808</v>
      </c>
      <c r="J282" s="38">
        <v>45946</v>
      </c>
      <c r="K282" s="3" t="s">
        <v>1820</v>
      </c>
      <c r="L282" s="3" t="s">
        <v>1821</v>
      </c>
      <c r="M282" s="86">
        <v>9.9499999999999993</v>
      </c>
      <c r="N282" s="2">
        <v>42</v>
      </c>
      <c r="O282" s="2">
        <v>71</v>
      </c>
      <c r="P282" s="76">
        <v>29</v>
      </c>
      <c r="Q282" s="97" t="s">
        <v>51</v>
      </c>
      <c r="R282" s="53">
        <v>288.54999999999995</v>
      </c>
      <c r="S282" s="27">
        <v>564.35474649999992</v>
      </c>
      <c r="T282" s="18">
        <v>45986</v>
      </c>
      <c r="U282" s="62" t="s">
        <v>121</v>
      </c>
      <c r="V282" s="6" t="s">
        <v>1812</v>
      </c>
      <c r="W282" s="14">
        <v>45993</v>
      </c>
      <c r="X282" s="323">
        <v>46001</v>
      </c>
      <c r="Y282" s="2" t="s">
        <v>49</v>
      </c>
      <c r="Z282" s="2" t="s">
        <v>49</v>
      </c>
      <c r="AA282" s="25" t="s">
        <v>49</v>
      </c>
      <c r="AB282" s="44" t="s">
        <v>49</v>
      </c>
      <c r="AC282" s="11" t="s">
        <v>1813</v>
      </c>
      <c r="AD282" s="26" t="s">
        <v>49</v>
      </c>
      <c r="AE282" s="14">
        <v>45967</v>
      </c>
      <c r="AF282" s="4">
        <v>14</v>
      </c>
      <c r="AG282" s="2" t="s">
        <v>1055</v>
      </c>
      <c r="AH282" s="2" t="s">
        <v>136</v>
      </c>
      <c r="AI282" s="2" t="s">
        <v>1822</v>
      </c>
      <c r="AJ282" s="1"/>
      <c r="AK282" s="1"/>
      <c r="AL282" s="1"/>
      <c r="AM282" s="1"/>
      <c r="AN282" s="88" t="s">
        <v>1387</v>
      </c>
      <c r="AO282" s="2">
        <v>17091</v>
      </c>
      <c r="AP282" s="2">
        <v>7361</v>
      </c>
    </row>
    <row r="283" spans="1:42" ht="13.95" customHeight="1" x14ac:dyDescent="0.3">
      <c r="A283" s="2" t="s">
        <v>41</v>
      </c>
      <c r="B283" s="13" t="s">
        <v>1806</v>
      </c>
      <c r="C283" s="2" t="s">
        <v>1807</v>
      </c>
      <c r="D283" s="310">
        <f>IFERROR(HYPERLINK(INDEX(вендори!F:F,MATCH(C283,вендори!A:A,0)),INDEX(вендори!F:F,MATCH(C283,вендори!A:A,0))),"")</f>
        <v>0</v>
      </c>
      <c r="E283" s="3" t="s">
        <v>1808</v>
      </c>
      <c r="F283" s="3" t="s">
        <v>1823</v>
      </c>
      <c r="G283" s="3" t="s">
        <v>1824</v>
      </c>
      <c r="H283" s="3" t="s">
        <v>1808</v>
      </c>
      <c r="I283" s="83" t="s">
        <v>1808</v>
      </c>
      <c r="J283" s="38">
        <v>45946</v>
      </c>
      <c r="K283" s="3" t="s">
        <v>1824</v>
      </c>
      <c r="L283" s="3" t="s">
        <v>1825</v>
      </c>
      <c r="M283" s="86">
        <v>19.329999999999998</v>
      </c>
      <c r="N283" s="2">
        <v>16</v>
      </c>
      <c r="O283" s="2">
        <v>20</v>
      </c>
      <c r="P283" s="76">
        <v>4</v>
      </c>
      <c r="Q283" s="97" t="s">
        <v>51</v>
      </c>
      <c r="R283" s="53">
        <v>77.319999999999993</v>
      </c>
      <c r="S283" s="27">
        <v>151.22477559999999</v>
      </c>
      <c r="T283" s="18">
        <v>45986</v>
      </c>
      <c r="U283" s="62" t="s">
        <v>121</v>
      </c>
      <c r="V283" s="6" t="s">
        <v>1812</v>
      </c>
      <c r="W283" s="14">
        <v>45993</v>
      </c>
      <c r="X283" s="323">
        <v>46001</v>
      </c>
      <c r="Y283" s="2" t="s">
        <v>49</v>
      </c>
      <c r="Z283" s="2" t="s">
        <v>49</v>
      </c>
      <c r="AA283" s="25" t="s">
        <v>49</v>
      </c>
      <c r="AB283" s="44" t="s">
        <v>49</v>
      </c>
      <c r="AC283" s="11" t="s">
        <v>1813</v>
      </c>
      <c r="AD283" s="26" t="s">
        <v>49</v>
      </c>
      <c r="AE283" s="14">
        <v>45967</v>
      </c>
      <c r="AF283" s="4">
        <v>14</v>
      </c>
      <c r="AG283" s="2" t="s">
        <v>1055</v>
      </c>
      <c r="AH283" s="2" t="s">
        <v>136</v>
      </c>
      <c r="AI283" s="2" t="s">
        <v>1826</v>
      </c>
      <c r="AJ283" s="1"/>
      <c r="AK283" s="1"/>
      <c r="AL283" s="1"/>
      <c r="AM283" s="1"/>
      <c r="AN283" s="88" t="s">
        <v>1387</v>
      </c>
      <c r="AO283" s="2">
        <v>17090</v>
      </c>
      <c r="AP283" s="2">
        <v>7361</v>
      </c>
    </row>
    <row r="284" spans="1:42" ht="13.95" customHeight="1" x14ac:dyDescent="0.3">
      <c r="A284" s="2" t="s">
        <v>41</v>
      </c>
      <c r="B284" s="13" t="s">
        <v>1806</v>
      </c>
      <c r="C284" s="2" t="s">
        <v>1807</v>
      </c>
      <c r="D284" s="310">
        <f>IFERROR(HYPERLINK(INDEX(вендори!F:F,MATCH(C284,вендори!A:A,0)),INDEX(вендори!F:F,MATCH(C284,вендори!A:A,0))),"")</f>
        <v>0</v>
      </c>
      <c r="E284" s="3" t="s">
        <v>1808</v>
      </c>
      <c r="F284" s="3" t="s">
        <v>1827</v>
      </c>
      <c r="G284" s="3" t="s">
        <v>1828</v>
      </c>
      <c r="H284" s="3" t="s">
        <v>1808</v>
      </c>
      <c r="I284" s="83" t="s">
        <v>1808</v>
      </c>
      <c r="J284" s="38">
        <v>45946</v>
      </c>
      <c r="K284" s="3" t="s">
        <v>1828</v>
      </c>
      <c r="L284" s="3" t="s">
        <v>1829</v>
      </c>
      <c r="M284" s="86">
        <v>4.83</v>
      </c>
      <c r="N284" s="2">
        <v>16</v>
      </c>
      <c r="O284" s="2">
        <v>31</v>
      </c>
      <c r="P284" s="76">
        <v>15</v>
      </c>
      <c r="Q284" s="97" t="s">
        <v>51</v>
      </c>
      <c r="R284" s="53">
        <v>72.45</v>
      </c>
      <c r="S284" s="27">
        <v>141.6998835</v>
      </c>
      <c r="T284" s="18">
        <v>45986</v>
      </c>
      <c r="U284" s="62" t="s">
        <v>121</v>
      </c>
      <c r="V284" s="6" t="s">
        <v>1812</v>
      </c>
      <c r="W284" s="14">
        <v>45993</v>
      </c>
      <c r="X284" s="323">
        <v>46001</v>
      </c>
      <c r="Y284" s="2" t="s">
        <v>49</v>
      </c>
      <c r="Z284" s="2" t="s">
        <v>49</v>
      </c>
      <c r="AA284" s="25" t="s">
        <v>49</v>
      </c>
      <c r="AB284" s="44" t="s">
        <v>49</v>
      </c>
      <c r="AC284" s="11" t="s">
        <v>1813</v>
      </c>
      <c r="AD284" s="26" t="s">
        <v>49</v>
      </c>
      <c r="AE284" s="14">
        <v>45967</v>
      </c>
      <c r="AF284" s="4">
        <v>14</v>
      </c>
      <c r="AG284" s="2" t="s">
        <v>1055</v>
      </c>
      <c r="AH284" s="2" t="s">
        <v>136</v>
      </c>
      <c r="AI284" s="2" t="s">
        <v>1830</v>
      </c>
      <c r="AJ284" s="1"/>
      <c r="AK284" s="1"/>
      <c r="AL284" s="1"/>
      <c r="AM284" s="1"/>
      <c r="AN284" s="88" t="s">
        <v>1387</v>
      </c>
      <c r="AO284" s="2">
        <v>17094</v>
      </c>
      <c r="AP284" s="2">
        <v>7361</v>
      </c>
    </row>
    <row r="285" spans="1:42" ht="13.95" customHeight="1" x14ac:dyDescent="0.3">
      <c r="A285" s="2" t="s">
        <v>41</v>
      </c>
      <c r="B285" s="13" t="s">
        <v>1831</v>
      </c>
      <c r="C285" s="2" t="s">
        <v>1832</v>
      </c>
      <c r="D285" s="310">
        <f>IFERROR(HYPERLINK(INDEX(вендори!F:F,MATCH(C285,вендори!A:A,0)),INDEX(вендори!F:F,MATCH(C285,вендори!A:A,0))),"")</f>
        <v>0</v>
      </c>
      <c r="E285" s="3" t="s">
        <v>1833</v>
      </c>
      <c r="F285" s="3" t="s">
        <v>1834</v>
      </c>
      <c r="G285" s="3" t="s">
        <v>1835</v>
      </c>
      <c r="H285" s="3" t="s">
        <v>1836</v>
      </c>
      <c r="I285" s="83" t="s">
        <v>1836</v>
      </c>
      <c r="J285" s="38">
        <v>45978</v>
      </c>
      <c r="K285" s="3" t="s">
        <v>1837</v>
      </c>
      <c r="L285" s="3" t="s">
        <v>1837</v>
      </c>
      <c r="M285" s="86">
        <v>35.75</v>
      </c>
      <c r="N285" s="2">
        <v>2</v>
      </c>
      <c r="O285" s="2">
        <v>0</v>
      </c>
      <c r="P285" s="76">
        <v>-2</v>
      </c>
      <c r="Q285" s="97" t="s">
        <v>61</v>
      </c>
      <c r="R285" s="53">
        <v>-71.5</v>
      </c>
      <c r="S285" s="27">
        <v>-139.84184500000001</v>
      </c>
      <c r="T285" s="18">
        <v>45989</v>
      </c>
      <c r="U285" s="62" t="s">
        <v>62</v>
      </c>
      <c r="V285" s="6" t="s">
        <v>1838</v>
      </c>
      <c r="W285" s="14">
        <v>46001</v>
      </c>
      <c r="X285" s="323" t="s">
        <v>49</v>
      </c>
      <c r="Y285" s="2" t="s">
        <v>49</v>
      </c>
      <c r="Z285" s="2" t="s">
        <v>49</v>
      </c>
      <c r="AA285" s="25" t="s">
        <v>49</v>
      </c>
      <c r="AB285" s="44" t="s">
        <v>49</v>
      </c>
      <c r="AC285" s="11" t="s">
        <v>49</v>
      </c>
      <c r="AD285" s="26" t="s">
        <v>49</v>
      </c>
      <c r="AE285" s="14">
        <v>45985</v>
      </c>
      <c r="AF285" s="4">
        <v>5</v>
      </c>
      <c r="AG285" s="2" t="s">
        <v>1839</v>
      </c>
      <c r="AH285" s="2" t="s">
        <v>65</v>
      </c>
      <c r="AI285" s="2" t="s">
        <v>1840</v>
      </c>
      <c r="AJ285" s="1"/>
      <c r="AK285" s="1"/>
      <c r="AL285" s="1"/>
      <c r="AM285" s="1"/>
      <c r="AN285" s="88" t="s">
        <v>1587</v>
      </c>
      <c r="AO285" s="2">
        <v>17452</v>
      </c>
      <c r="AP285" s="2">
        <v>7893</v>
      </c>
    </row>
    <row r="286" spans="1:42" ht="13.95" customHeight="1" x14ac:dyDescent="0.3">
      <c r="A286" s="31" t="s">
        <v>41</v>
      </c>
      <c r="B286" s="32" t="s">
        <v>1366</v>
      </c>
      <c r="C286" s="31" t="s">
        <v>1367</v>
      </c>
      <c r="D286" s="310">
        <f>IFERROR(HYPERLINK(INDEX(вендори!F:F,MATCH(C286,вендори!A:A,0)),INDEX(вендори!F:F,MATCH(C286,вендори!A:A,0))),"")</f>
        <v>0</v>
      </c>
      <c r="E286" s="33" t="s">
        <v>1841</v>
      </c>
      <c r="F286" s="33" t="s">
        <v>1842</v>
      </c>
      <c r="G286" s="33" t="s">
        <v>1843</v>
      </c>
      <c r="H286" s="33" t="s">
        <v>1526</v>
      </c>
      <c r="I286" s="85" t="s">
        <v>1841</v>
      </c>
      <c r="J286" s="41">
        <v>45952</v>
      </c>
      <c r="K286" s="235" t="s">
        <v>1844</v>
      </c>
      <c r="L286" s="33" t="s">
        <v>49</v>
      </c>
      <c r="M286" s="93">
        <v>8.09</v>
      </c>
      <c r="N286" s="31">
        <v>0</v>
      </c>
      <c r="O286" s="31">
        <v>24</v>
      </c>
      <c r="P286" s="81">
        <v>24</v>
      </c>
      <c r="Q286" s="101" t="s">
        <v>51</v>
      </c>
      <c r="R286" s="57">
        <v>194.16</v>
      </c>
      <c r="S286" s="50">
        <v>379.74395279999999</v>
      </c>
      <c r="T286" s="34">
        <v>45986</v>
      </c>
      <c r="U286" s="61" t="s">
        <v>115</v>
      </c>
      <c r="V286" s="232" t="s">
        <v>49</v>
      </c>
      <c r="W286" s="34" t="s">
        <v>49</v>
      </c>
      <c r="X286" s="231" t="s">
        <v>49</v>
      </c>
      <c r="Y286" s="31" t="s">
        <v>49</v>
      </c>
      <c r="Z286" s="31" t="s">
        <v>49</v>
      </c>
      <c r="AA286" s="229" t="s">
        <v>49</v>
      </c>
      <c r="AB286" s="230" t="s">
        <v>49</v>
      </c>
      <c r="AC286" s="24" t="s">
        <v>1845</v>
      </c>
      <c r="AD286" s="231" t="s">
        <v>49</v>
      </c>
      <c r="AE286" s="34">
        <v>45964</v>
      </c>
      <c r="AF286" s="31">
        <v>17</v>
      </c>
      <c r="AG286" s="31" t="s">
        <v>49</v>
      </c>
      <c r="AH286" s="31" t="s">
        <v>49</v>
      </c>
      <c r="AI286" s="31" t="s">
        <v>1846</v>
      </c>
      <c r="AJ286" s="31"/>
      <c r="AK286" s="31"/>
      <c r="AL286" s="35"/>
      <c r="AM286" s="31"/>
      <c r="AN286" s="77" t="s">
        <v>1531</v>
      </c>
      <c r="AO286" s="31">
        <v>17365</v>
      </c>
      <c r="AP286" s="31">
        <v>7206</v>
      </c>
    </row>
    <row r="287" spans="1:42" ht="13.95" customHeight="1" x14ac:dyDescent="0.3">
      <c r="A287" s="31" t="s">
        <v>41</v>
      </c>
      <c r="B287" s="32" t="s">
        <v>1366</v>
      </c>
      <c r="C287" s="31" t="s">
        <v>1367</v>
      </c>
      <c r="D287" s="310">
        <f>IFERROR(HYPERLINK(INDEX(вендори!F:F,MATCH(C287,вендори!A:A,0)),INDEX(вендори!F:F,MATCH(C287,вендори!A:A,0))),"")</f>
        <v>0</v>
      </c>
      <c r="E287" s="33" t="s">
        <v>1841</v>
      </c>
      <c r="F287" s="33" t="s">
        <v>1847</v>
      </c>
      <c r="G287" s="33" t="s">
        <v>1848</v>
      </c>
      <c r="H287" s="33" t="s">
        <v>1526</v>
      </c>
      <c r="I287" s="85" t="s">
        <v>1841</v>
      </c>
      <c r="J287" s="41">
        <v>45952</v>
      </c>
      <c r="K287" s="33" t="s">
        <v>1848</v>
      </c>
      <c r="L287" s="33" t="s">
        <v>1849</v>
      </c>
      <c r="M287" s="93">
        <v>5.8</v>
      </c>
      <c r="N287" s="31">
        <v>114</v>
      </c>
      <c r="O287" s="31">
        <v>82</v>
      </c>
      <c r="P287" s="81">
        <v>-32</v>
      </c>
      <c r="Q287" s="101" t="s">
        <v>61</v>
      </c>
      <c r="R287" s="57">
        <v>-185.6</v>
      </c>
      <c r="S287" s="50">
        <v>-363.002048</v>
      </c>
      <c r="T287" s="34">
        <v>45986</v>
      </c>
      <c r="U287" s="61" t="s">
        <v>115</v>
      </c>
      <c r="V287" s="232" t="s">
        <v>49</v>
      </c>
      <c r="W287" s="34" t="s">
        <v>49</v>
      </c>
      <c r="X287" s="231" t="s">
        <v>49</v>
      </c>
      <c r="Y287" s="31" t="s">
        <v>49</v>
      </c>
      <c r="Z287" s="31" t="s">
        <v>49</v>
      </c>
      <c r="AA287" s="229" t="s">
        <v>49</v>
      </c>
      <c r="AB287" s="230" t="s">
        <v>49</v>
      </c>
      <c r="AC287" s="24" t="s">
        <v>49</v>
      </c>
      <c r="AD287" s="231" t="s">
        <v>49</v>
      </c>
      <c r="AE287" s="34">
        <v>45964</v>
      </c>
      <c r="AF287" s="31">
        <v>17</v>
      </c>
      <c r="AG287" s="31" t="s">
        <v>312</v>
      </c>
      <c r="AH287" s="31" t="s">
        <v>166</v>
      </c>
      <c r="AI287" s="31" t="s">
        <v>1850</v>
      </c>
      <c r="AJ287" s="31"/>
      <c r="AK287" s="31"/>
      <c r="AL287" s="35"/>
      <c r="AM287" s="31"/>
      <c r="AN287" s="77" t="s">
        <v>1531</v>
      </c>
      <c r="AO287" s="31">
        <v>17345</v>
      </c>
      <c r="AP287" s="31">
        <v>7206</v>
      </c>
    </row>
    <row r="288" spans="1:42" ht="13.95" customHeight="1" x14ac:dyDescent="0.3">
      <c r="A288" s="31" t="s">
        <v>41</v>
      </c>
      <c r="B288" s="32" t="s">
        <v>1366</v>
      </c>
      <c r="C288" s="31" t="s">
        <v>1367</v>
      </c>
      <c r="D288" s="310">
        <f>IFERROR(HYPERLINK(INDEX(вендори!F:F,MATCH(C288,вендори!A:A,0)),INDEX(вендори!F:F,MATCH(C288,вендори!A:A,0))),"")</f>
        <v>0</v>
      </c>
      <c r="E288" s="33" t="s">
        <v>1523</v>
      </c>
      <c r="F288" s="33" t="s">
        <v>1851</v>
      </c>
      <c r="G288" s="33" t="s">
        <v>1852</v>
      </c>
      <c r="H288" s="33" t="s">
        <v>1526</v>
      </c>
      <c r="I288" s="85" t="s">
        <v>1523</v>
      </c>
      <c r="J288" s="41">
        <v>45952</v>
      </c>
      <c r="K288" s="33" t="s">
        <v>1853</v>
      </c>
      <c r="L288" s="33" t="s">
        <v>1853</v>
      </c>
      <c r="M288" s="93">
        <v>9.64</v>
      </c>
      <c r="N288" s="31">
        <v>24</v>
      </c>
      <c r="O288" s="31">
        <v>0</v>
      </c>
      <c r="P288" s="81">
        <v>-24</v>
      </c>
      <c r="Q288" s="101" t="s">
        <v>61</v>
      </c>
      <c r="R288" s="57">
        <v>-231.36</v>
      </c>
      <c r="S288" s="50">
        <v>-452.50082880000002</v>
      </c>
      <c r="T288" s="34">
        <v>45986</v>
      </c>
      <c r="U288" s="61" t="s">
        <v>115</v>
      </c>
      <c r="V288" s="232" t="s">
        <v>49</v>
      </c>
      <c r="W288" s="34" t="s">
        <v>49</v>
      </c>
      <c r="X288" s="231" t="s">
        <v>49</v>
      </c>
      <c r="Y288" s="31" t="s">
        <v>49</v>
      </c>
      <c r="Z288" s="31" t="s">
        <v>49</v>
      </c>
      <c r="AA288" s="229" t="s">
        <v>49</v>
      </c>
      <c r="AB288" s="230" t="s">
        <v>49</v>
      </c>
      <c r="AC288" s="24" t="s">
        <v>49</v>
      </c>
      <c r="AD288" s="231" t="s">
        <v>49</v>
      </c>
      <c r="AE288" s="34">
        <v>45964</v>
      </c>
      <c r="AF288" s="31">
        <v>17</v>
      </c>
      <c r="AG288" s="31" t="s">
        <v>1374</v>
      </c>
      <c r="AH288" s="31" t="s">
        <v>166</v>
      </c>
      <c r="AI288" s="31" t="s">
        <v>1854</v>
      </c>
      <c r="AJ288" s="31"/>
      <c r="AK288" s="31"/>
      <c r="AL288" s="35"/>
      <c r="AM288" s="31"/>
      <c r="AN288" s="77" t="s">
        <v>1531</v>
      </c>
      <c r="AO288" s="31">
        <v>17344</v>
      </c>
      <c r="AP288" s="31">
        <v>7206</v>
      </c>
    </row>
    <row r="289" spans="1:42" ht="13.95" customHeight="1" x14ac:dyDescent="0.3">
      <c r="A289" s="31" t="s">
        <v>41</v>
      </c>
      <c r="B289" s="32" t="s">
        <v>1366</v>
      </c>
      <c r="C289" s="31" t="s">
        <v>1367</v>
      </c>
      <c r="D289" s="310">
        <f>IFERROR(HYPERLINK(INDEX(вендори!F:F,MATCH(C289,вендори!A:A,0)),INDEX(вендори!F:F,MATCH(C289,вендори!A:A,0))),"")</f>
        <v>0</v>
      </c>
      <c r="E289" s="33" t="s">
        <v>1523</v>
      </c>
      <c r="F289" s="33" t="s">
        <v>1855</v>
      </c>
      <c r="G289" s="33" t="s">
        <v>1856</v>
      </c>
      <c r="H289" s="33" t="s">
        <v>1526</v>
      </c>
      <c r="I289" s="85" t="s">
        <v>1523</v>
      </c>
      <c r="J289" s="41">
        <v>45952</v>
      </c>
      <c r="K289" s="33" t="s">
        <v>1857</v>
      </c>
      <c r="L289" s="33" t="s">
        <v>1857</v>
      </c>
      <c r="M289" s="93">
        <v>2.69</v>
      </c>
      <c r="N289" s="31">
        <v>16</v>
      </c>
      <c r="O289" s="31">
        <v>0</v>
      </c>
      <c r="P289" s="81">
        <v>-16</v>
      </c>
      <c r="Q289" s="101" t="s">
        <v>61</v>
      </c>
      <c r="R289" s="57">
        <v>-43.04</v>
      </c>
      <c r="S289" s="50">
        <v>-84.1789232</v>
      </c>
      <c r="T289" s="34">
        <v>45986</v>
      </c>
      <c r="U289" s="61" t="s">
        <v>115</v>
      </c>
      <c r="V289" s="232" t="s">
        <v>49</v>
      </c>
      <c r="W289" s="34" t="s">
        <v>49</v>
      </c>
      <c r="X289" s="231" t="s">
        <v>49</v>
      </c>
      <c r="Y289" s="31" t="s">
        <v>49</v>
      </c>
      <c r="Z289" s="31" t="s">
        <v>49</v>
      </c>
      <c r="AA289" s="229" t="s">
        <v>49</v>
      </c>
      <c r="AB289" s="230" t="s">
        <v>49</v>
      </c>
      <c r="AC289" s="24" t="s">
        <v>49</v>
      </c>
      <c r="AD289" s="231" t="s">
        <v>49</v>
      </c>
      <c r="AE289" s="34">
        <v>45964</v>
      </c>
      <c r="AF289" s="31">
        <v>17</v>
      </c>
      <c r="AG289" s="31" t="s">
        <v>1374</v>
      </c>
      <c r="AH289" s="31" t="s">
        <v>166</v>
      </c>
      <c r="AI289" s="31" t="s">
        <v>1858</v>
      </c>
      <c r="AJ289" s="31"/>
      <c r="AK289" s="31"/>
      <c r="AL289" s="35"/>
      <c r="AM289" s="31"/>
      <c r="AN289" s="77" t="s">
        <v>1531</v>
      </c>
      <c r="AO289" s="31">
        <v>17342</v>
      </c>
      <c r="AP289" s="31">
        <v>7206</v>
      </c>
    </row>
    <row r="290" spans="1:42" ht="13.95" customHeight="1" x14ac:dyDescent="0.3">
      <c r="A290" s="2" t="s">
        <v>41</v>
      </c>
      <c r="B290" s="13" t="s">
        <v>1366</v>
      </c>
      <c r="C290" s="2" t="s">
        <v>1367</v>
      </c>
      <c r="D290" s="310">
        <f>IFERROR(HYPERLINK(INDEX(вендори!F:F,MATCH(C290,вендори!A:A,0)),INDEX(вендори!F:F,MATCH(C290,вендори!A:A,0))),"")</f>
        <v>0</v>
      </c>
      <c r="E290" s="3" t="s">
        <v>1523</v>
      </c>
      <c r="F290" s="3" t="s">
        <v>1859</v>
      </c>
      <c r="G290" s="3" t="s">
        <v>1860</v>
      </c>
      <c r="H290" s="3" t="s">
        <v>1526</v>
      </c>
      <c r="I290" s="83" t="s">
        <v>1523</v>
      </c>
      <c r="J290" s="38">
        <v>45952</v>
      </c>
      <c r="K290" s="3" t="s">
        <v>1861</v>
      </c>
      <c r="L290" s="3" t="s">
        <v>1861</v>
      </c>
      <c r="M290" s="86">
        <v>11.46</v>
      </c>
      <c r="N290" s="2">
        <v>100</v>
      </c>
      <c r="O290" s="2">
        <v>98</v>
      </c>
      <c r="P290" s="76">
        <v>-2</v>
      </c>
      <c r="Q290" s="97" t="s">
        <v>61</v>
      </c>
      <c r="R290" s="53">
        <v>-22.92</v>
      </c>
      <c r="S290" s="27">
        <v>-44.827623600000003</v>
      </c>
      <c r="T290" s="18">
        <v>45986</v>
      </c>
      <c r="U290" s="62" t="s">
        <v>62</v>
      </c>
      <c r="V290" s="6" t="s">
        <v>1862</v>
      </c>
      <c r="W290" s="14">
        <v>46078</v>
      </c>
      <c r="X290" s="323" t="s">
        <v>49</v>
      </c>
      <c r="Y290" s="2" t="s">
        <v>49</v>
      </c>
      <c r="Z290" s="2" t="s">
        <v>49</v>
      </c>
      <c r="AA290" s="25">
        <v>11</v>
      </c>
      <c r="AB290" s="44">
        <v>46078</v>
      </c>
      <c r="AC290" s="11" t="s">
        <v>1863</v>
      </c>
      <c r="AD290" s="26" t="s">
        <v>49</v>
      </c>
      <c r="AE290" s="14">
        <v>45964</v>
      </c>
      <c r="AF290" s="4">
        <v>17</v>
      </c>
      <c r="AG290" s="2" t="s">
        <v>1374</v>
      </c>
      <c r="AH290" s="2" t="s">
        <v>65</v>
      </c>
      <c r="AI290" s="2" t="s">
        <v>1864</v>
      </c>
      <c r="AJ290" s="1"/>
      <c r="AK290" s="1"/>
      <c r="AL290" s="1"/>
      <c r="AM290" s="1"/>
      <c r="AN290" s="88" t="s">
        <v>1531</v>
      </c>
      <c r="AO290" s="2">
        <v>17341</v>
      </c>
      <c r="AP290" s="2">
        <v>7206</v>
      </c>
    </row>
    <row r="291" spans="1:42" ht="13.95" customHeight="1" x14ac:dyDescent="0.3">
      <c r="A291" s="2" t="s">
        <v>41</v>
      </c>
      <c r="B291" s="13" t="s">
        <v>379</v>
      </c>
      <c r="C291" s="2" t="s">
        <v>380</v>
      </c>
      <c r="D291" s="310">
        <f>IFERROR(HYPERLINK(INDEX(вендори!F:F,MATCH(C291,вендори!A:A,0)),INDEX(вендори!F:F,MATCH(C291,вендори!A:A,0))),"")</f>
        <v>0</v>
      </c>
      <c r="E291" s="3" t="s">
        <v>1865</v>
      </c>
      <c r="F291" s="3" t="s">
        <v>1866</v>
      </c>
      <c r="G291" s="3" t="s">
        <v>1867</v>
      </c>
      <c r="H291" s="3" t="s">
        <v>1868</v>
      </c>
      <c r="I291" s="83" t="s">
        <v>1868</v>
      </c>
      <c r="J291" s="38">
        <v>45958</v>
      </c>
      <c r="K291" s="3" t="s">
        <v>1867</v>
      </c>
      <c r="L291" s="3" t="s">
        <v>1867</v>
      </c>
      <c r="M291" s="86">
        <v>35.57</v>
      </c>
      <c r="N291" s="2">
        <v>2</v>
      </c>
      <c r="O291" s="2">
        <v>0</v>
      </c>
      <c r="P291" s="76">
        <v>-2</v>
      </c>
      <c r="Q291" s="97" t="s">
        <v>61</v>
      </c>
      <c r="R291" s="53">
        <v>-71.14</v>
      </c>
      <c r="S291" s="27">
        <v>-139.13774620000001</v>
      </c>
      <c r="T291" s="18">
        <v>45989</v>
      </c>
      <c r="U291" s="62" t="s">
        <v>62</v>
      </c>
      <c r="V291" s="6" t="s">
        <v>1869</v>
      </c>
      <c r="W291" s="14">
        <v>46031</v>
      </c>
      <c r="X291" s="323" t="s">
        <v>49</v>
      </c>
      <c r="Y291" s="2" t="s">
        <v>49</v>
      </c>
      <c r="Z291" s="2" t="s">
        <v>49</v>
      </c>
      <c r="AA291" s="25">
        <v>2</v>
      </c>
      <c r="AB291" s="44">
        <v>46043</v>
      </c>
      <c r="AC291" s="11" t="s">
        <v>1870</v>
      </c>
      <c r="AD291" s="26">
        <v>46021</v>
      </c>
      <c r="AE291" s="14">
        <v>45964</v>
      </c>
      <c r="AF291" s="4">
        <v>20</v>
      </c>
      <c r="AG291" s="2" t="s">
        <v>386</v>
      </c>
      <c r="AH291" s="2" t="s">
        <v>91</v>
      </c>
      <c r="AI291" s="2" t="s">
        <v>1871</v>
      </c>
      <c r="AJ291" s="1"/>
      <c r="AK291" s="1"/>
      <c r="AL291" s="1"/>
      <c r="AM291" s="1"/>
      <c r="AN291" s="88" t="s">
        <v>1615</v>
      </c>
      <c r="AO291" s="2">
        <v>17523</v>
      </c>
      <c r="AP291" s="2">
        <v>7203</v>
      </c>
    </row>
    <row r="292" spans="1:42" ht="13.95" customHeight="1" x14ac:dyDescent="0.3">
      <c r="A292" s="2" t="s">
        <v>41</v>
      </c>
      <c r="B292" s="13" t="s">
        <v>379</v>
      </c>
      <c r="C292" s="2" t="s">
        <v>380</v>
      </c>
      <c r="D292" s="310">
        <f>IFERROR(HYPERLINK(INDEX(вендори!F:F,MATCH(C292,вендори!A:A,0)),INDEX(вендори!F:F,MATCH(C292,вендори!A:A,0))),"")</f>
        <v>0</v>
      </c>
      <c r="E292" s="3" t="s">
        <v>1865</v>
      </c>
      <c r="F292" s="3" t="s">
        <v>1872</v>
      </c>
      <c r="G292" s="3" t="s">
        <v>1873</v>
      </c>
      <c r="H292" s="3" t="s">
        <v>1868</v>
      </c>
      <c r="I292" s="83" t="s">
        <v>1868</v>
      </c>
      <c r="J292" s="38">
        <v>45958</v>
      </c>
      <c r="K292" s="3" t="s">
        <v>1873</v>
      </c>
      <c r="L292" s="3" t="s">
        <v>1873</v>
      </c>
      <c r="M292" s="86">
        <v>6.24</v>
      </c>
      <c r="N292" s="2">
        <v>47</v>
      </c>
      <c r="O292" s="2">
        <v>57</v>
      </c>
      <c r="P292" s="76">
        <v>10</v>
      </c>
      <c r="Q292" s="97" t="s">
        <v>51</v>
      </c>
      <c r="R292" s="53">
        <v>62.400000000000006</v>
      </c>
      <c r="S292" s="27">
        <v>122.04379200000001</v>
      </c>
      <c r="T292" s="18">
        <v>45989</v>
      </c>
      <c r="U292" s="62" t="s">
        <v>121</v>
      </c>
      <c r="V292" s="6" t="s">
        <v>1874</v>
      </c>
      <c r="W292" s="14">
        <v>46031</v>
      </c>
      <c r="X292" s="323">
        <v>46043</v>
      </c>
      <c r="Y292" s="2" t="s">
        <v>49</v>
      </c>
      <c r="Z292" s="2" t="s">
        <v>49</v>
      </c>
      <c r="AA292" s="25" t="s">
        <v>49</v>
      </c>
      <c r="AB292" s="44" t="s">
        <v>49</v>
      </c>
      <c r="AC292" s="11" t="s">
        <v>49</v>
      </c>
      <c r="AD292" s="26" t="s">
        <v>49</v>
      </c>
      <c r="AE292" s="14">
        <v>45964</v>
      </c>
      <c r="AF292" s="4">
        <v>20</v>
      </c>
      <c r="AG292" s="2" t="s">
        <v>386</v>
      </c>
      <c r="AH292" s="2" t="s">
        <v>91</v>
      </c>
      <c r="AI292" s="2" t="s">
        <v>1875</v>
      </c>
      <c r="AJ292" s="1"/>
      <c r="AK292" s="1"/>
      <c r="AL292" s="1"/>
      <c r="AM292" s="1"/>
      <c r="AN292" s="88" t="s">
        <v>1615</v>
      </c>
      <c r="AO292" s="2">
        <v>17525</v>
      </c>
      <c r="AP292" s="2">
        <v>7203</v>
      </c>
    </row>
    <row r="293" spans="1:42" ht="13.95" customHeight="1" x14ac:dyDescent="0.3">
      <c r="A293" s="2" t="s">
        <v>41</v>
      </c>
      <c r="B293" s="13" t="s">
        <v>379</v>
      </c>
      <c r="C293" s="2" t="s">
        <v>380</v>
      </c>
      <c r="D293" s="310">
        <f>IFERROR(HYPERLINK(INDEX(вендори!F:F,MATCH(C293,вендори!A:A,0)),INDEX(вендори!F:F,MATCH(C293,вендори!A:A,0))),"")</f>
        <v>0</v>
      </c>
      <c r="E293" s="3" t="s">
        <v>1865</v>
      </c>
      <c r="F293" s="3" t="s">
        <v>1876</v>
      </c>
      <c r="G293" s="3" t="s">
        <v>1877</v>
      </c>
      <c r="H293" s="3" t="s">
        <v>1868</v>
      </c>
      <c r="I293" s="83" t="s">
        <v>1868</v>
      </c>
      <c r="J293" s="38">
        <v>45958</v>
      </c>
      <c r="K293" s="3" t="s">
        <v>1877</v>
      </c>
      <c r="L293" s="3" t="s">
        <v>1877</v>
      </c>
      <c r="M293" s="86">
        <v>6.32</v>
      </c>
      <c r="N293" s="2">
        <v>35</v>
      </c>
      <c r="O293" s="2">
        <v>29</v>
      </c>
      <c r="P293" s="76">
        <v>-6</v>
      </c>
      <c r="Q293" s="97" t="s">
        <v>61</v>
      </c>
      <c r="R293" s="53">
        <v>-37.92</v>
      </c>
      <c r="S293" s="27">
        <v>-74.165073599999999</v>
      </c>
      <c r="T293" s="18">
        <v>45989</v>
      </c>
      <c r="U293" s="62" t="s">
        <v>62</v>
      </c>
      <c r="V293" s="6" t="s">
        <v>1869</v>
      </c>
      <c r="W293" s="14">
        <v>46031</v>
      </c>
      <c r="X293" s="323" t="s">
        <v>49</v>
      </c>
      <c r="Y293" s="2" t="s">
        <v>49</v>
      </c>
      <c r="Z293" s="2" t="s">
        <v>49</v>
      </c>
      <c r="AA293" s="25" t="s">
        <v>49</v>
      </c>
      <c r="AB293" s="44" t="s">
        <v>49</v>
      </c>
      <c r="AC293" s="11" t="s">
        <v>49</v>
      </c>
      <c r="AD293" s="26" t="s">
        <v>49</v>
      </c>
      <c r="AE293" s="14">
        <v>45964</v>
      </c>
      <c r="AF293" s="4">
        <v>20</v>
      </c>
      <c r="AG293" s="2" t="s">
        <v>386</v>
      </c>
      <c r="AH293" s="2" t="s">
        <v>91</v>
      </c>
      <c r="AI293" s="2" t="s">
        <v>1878</v>
      </c>
      <c r="AJ293" s="1"/>
      <c r="AK293" s="1"/>
      <c r="AL293" s="1"/>
      <c r="AM293" s="1"/>
      <c r="AN293" s="88" t="s">
        <v>1615</v>
      </c>
      <c r="AO293" s="2">
        <v>17521</v>
      </c>
      <c r="AP293" s="2">
        <v>7203</v>
      </c>
    </row>
    <row r="294" spans="1:42" ht="13.95" customHeight="1" x14ac:dyDescent="0.3">
      <c r="A294" s="2" t="s">
        <v>41</v>
      </c>
      <c r="B294" s="13" t="s">
        <v>394</v>
      </c>
      <c r="C294" s="2" t="s">
        <v>395</v>
      </c>
      <c r="D294" s="310" t="str">
        <f>IFERROR(HYPERLINK(INDEX(вендори!F:F,MATCH(C294,вендори!A:A,0)),INDEX(вендори!F:F,MATCH(C294,вендори!A:A,0))),"")</f>
        <v>бланка</v>
      </c>
      <c r="E294" s="3" t="s">
        <v>1879</v>
      </c>
      <c r="F294" s="3" t="s">
        <v>1880</v>
      </c>
      <c r="G294" s="3" t="s">
        <v>1881</v>
      </c>
      <c r="H294" s="3" t="s">
        <v>1882</v>
      </c>
      <c r="I294" s="83" t="s">
        <v>1883</v>
      </c>
      <c r="J294" s="38">
        <v>45979</v>
      </c>
      <c r="K294" s="3" t="s">
        <v>1881</v>
      </c>
      <c r="L294" s="3" t="s">
        <v>1881</v>
      </c>
      <c r="M294" s="86">
        <v>26.22</v>
      </c>
      <c r="N294" s="2">
        <v>3</v>
      </c>
      <c r="O294" s="2">
        <v>4</v>
      </c>
      <c r="P294" s="76">
        <v>1</v>
      </c>
      <c r="Q294" s="97" t="s">
        <v>51</v>
      </c>
      <c r="R294" s="53">
        <v>26.22</v>
      </c>
      <c r="S294" s="27">
        <v>51.281862599999997</v>
      </c>
      <c r="T294" s="18">
        <v>45989</v>
      </c>
      <c r="U294" s="62" t="s">
        <v>121</v>
      </c>
      <c r="V294" s="6" t="s">
        <v>1884</v>
      </c>
      <c r="W294" s="14">
        <v>46091</v>
      </c>
      <c r="X294" s="126">
        <v>46091</v>
      </c>
      <c r="Y294" s="2" t="s">
        <v>49</v>
      </c>
      <c r="Z294" s="2" t="s">
        <v>49</v>
      </c>
      <c r="AA294" s="25" t="s">
        <v>49</v>
      </c>
      <c r="AB294" s="44" t="s">
        <v>49</v>
      </c>
      <c r="AC294" s="11" t="s">
        <v>49</v>
      </c>
      <c r="AD294" s="26" t="s">
        <v>49</v>
      </c>
      <c r="AE294" s="14">
        <v>45985</v>
      </c>
      <c r="AF294" s="4">
        <v>5</v>
      </c>
      <c r="AG294" s="2" t="s">
        <v>402</v>
      </c>
      <c r="AH294" s="2" t="s">
        <v>91</v>
      </c>
      <c r="AI294" s="2" t="s">
        <v>1885</v>
      </c>
      <c r="AJ294" s="1"/>
      <c r="AK294" s="1"/>
      <c r="AL294" s="1"/>
      <c r="AM294" s="1"/>
      <c r="AN294" s="88" t="s">
        <v>1615</v>
      </c>
      <c r="AO294" s="2">
        <v>17498</v>
      </c>
      <c r="AP294" s="2">
        <v>7888</v>
      </c>
    </row>
    <row r="295" spans="1:42" ht="13.95" customHeight="1" x14ac:dyDescent="0.3">
      <c r="A295" s="31" t="s">
        <v>41</v>
      </c>
      <c r="B295" s="32" t="s">
        <v>1429</v>
      </c>
      <c r="C295" s="31" t="s">
        <v>1430</v>
      </c>
      <c r="D295" s="310">
        <f>IFERROR(HYPERLINK(INDEX(вендори!F:F,MATCH(C295,вендори!A:A,0)),INDEX(вендори!F:F,MATCH(C295,вендори!A:A,0))),"")</f>
        <v>0</v>
      </c>
      <c r="E295" s="33" t="s">
        <v>1886</v>
      </c>
      <c r="F295" s="33" t="s">
        <v>1887</v>
      </c>
      <c r="G295" s="33" t="s">
        <v>1888</v>
      </c>
      <c r="H295" s="33" t="s">
        <v>1889</v>
      </c>
      <c r="I295" s="85" t="s">
        <v>1886</v>
      </c>
      <c r="J295" s="41">
        <v>45975</v>
      </c>
      <c r="K295" s="33" t="s">
        <v>1890</v>
      </c>
      <c r="L295" s="33" t="s">
        <v>1890</v>
      </c>
      <c r="M295" s="93">
        <v>43.06</v>
      </c>
      <c r="N295" s="31">
        <v>19</v>
      </c>
      <c r="O295" s="31">
        <v>20</v>
      </c>
      <c r="P295" s="81">
        <v>1</v>
      </c>
      <c r="Q295" s="101" t="s">
        <v>51</v>
      </c>
      <c r="R295" s="57">
        <v>43.06</v>
      </c>
      <c r="S295" s="50">
        <v>84.2180398</v>
      </c>
      <c r="T295" s="34">
        <v>45989</v>
      </c>
      <c r="U295" s="61" t="s">
        <v>115</v>
      </c>
      <c r="V295" s="232" t="s">
        <v>49</v>
      </c>
      <c r="W295" s="34" t="s">
        <v>49</v>
      </c>
      <c r="X295" s="231" t="s">
        <v>49</v>
      </c>
      <c r="Y295" s="31" t="s">
        <v>49</v>
      </c>
      <c r="Z295" s="31" t="s">
        <v>49</v>
      </c>
      <c r="AA295" s="229" t="s">
        <v>49</v>
      </c>
      <c r="AB295" s="230" t="s">
        <v>49</v>
      </c>
      <c r="AC295" s="24" t="s">
        <v>49</v>
      </c>
      <c r="AD295" s="231" t="s">
        <v>49</v>
      </c>
      <c r="AE295" s="34">
        <v>45979</v>
      </c>
      <c r="AF295" s="31">
        <v>9</v>
      </c>
      <c r="AG295" s="31" t="s">
        <v>1436</v>
      </c>
      <c r="AH295" s="31" t="s">
        <v>136</v>
      </c>
      <c r="AI295" s="31" t="s">
        <v>1891</v>
      </c>
      <c r="AJ295" s="31"/>
      <c r="AK295" s="31"/>
      <c r="AL295" s="35"/>
      <c r="AM295" s="31"/>
      <c r="AN295" s="77" t="s">
        <v>1615</v>
      </c>
      <c r="AO295" s="31">
        <v>17482</v>
      </c>
      <c r="AP295" s="31">
        <v>7702</v>
      </c>
    </row>
    <row r="296" spans="1:42" ht="13.95" customHeight="1" x14ac:dyDescent="0.3">
      <c r="A296" s="2" t="s">
        <v>41</v>
      </c>
      <c r="B296" s="13" t="s">
        <v>508</v>
      </c>
      <c r="C296" s="2" t="s">
        <v>509</v>
      </c>
      <c r="D296" s="310">
        <f>IFERROR(HYPERLINK(INDEX(вендори!F:F,MATCH(C296,вендори!A:A,0)),INDEX(вендори!F:F,MATCH(C296,вендори!A:A,0))),"")</f>
        <v>0</v>
      </c>
      <c r="E296" s="3" t="s">
        <v>1892</v>
      </c>
      <c r="F296" s="3" t="s">
        <v>1893</v>
      </c>
      <c r="G296" s="3" t="s">
        <v>1894</v>
      </c>
      <c r="H296" s="3" t="s">
        <v>1895</v>
      </c>
      <c r="I296" s="83" t="s">
        <v>1895</v>
      </c>
      <c r="J296" s="38">
        <v>45951</v>
      </c>
      <c r="K296" s="3" t="s">
        <v>1896</v>
      </c>
      <c r="L296" s="3" t="s">
        <v>1896</v>
      </c>
      <c r="M296" s="86">
        <v>82.27</v>
      </c>
      <c r="N296" s="2">
        <v>4</v>
      </c>
      <c r="O296" s="2">
        <v>2</v>
      </c>
      <c r="P296" s="76">
        <v>-2</v>
      </c>
      <c r="Q296" s="97" t="s">
        <v>61</v>
      </c>
      <c r="R296" s="53">
        <v>-164.54</v>
      </c>
      <c r="S296" s="27">
        <v>-321.81226820000001</v>
      </c>
      <c r="T296" s="18">
        <v>45986</v>
      </c>
      <c r="U296" s="62" t="s">
        <v>62</v>
      </c>
      <c r="V296" s="6" t="s">
        <v>1897</v>
      </c>
      <c r="W296" s="14">
        <v>46002</v>
      </c>
      <c r="X296" s="323" t="s">
        <v>49</v>
      </c>
      <c r="Y296" s="2" t="s">
        <v>49</v>
      </c>
      <c r="Z296" s="2" t="s">
        <v>49</v>
      </c>
      <c r="AA296" s="25" t="s">
        <v>49</v>
      </c>
      <c r="AB296" s="44" t="s">
        <v>49</v>
      </c>
      <c r="AC296" s="11" t="s">
        <v>49</v>
      </c>
      <c r="AD296" s="26" t="s">
        <v>49</v>
      </c>
      <c r="AE296" s="14">
        <v>45957</v>
      </c>
      <c r="AF296" s="4">
        <v>22</v>
      </c>
      <c r="AG296" s="2" t="s">
        <v>516</v>
      </c>
      <c r="AH296" s="2" t="s">
        <v>136</v>
      </c>
      <c r="AI296" s="2" t="s">
        <v>1898</v>
      </c>
      <c r="AJ296" s="1"/>
      <c r="AK296" s="1"/>
      <c r="AL296" s="1"/>
      <c r="AM296" s="1"/>
      <c r="AN296" s="88" t="s">
        <v>1597</v>
      </c>
      <c r="AO296" s="2">
        <v>17315</v>
      </c>
      <c r="AP296" s="2">
        <v>6966</v>
      </c>
    </row>
    <row r="297" spans="1:42" ht="13.95" customHeight="1" x14ac:dyDescent="0.3">
      <c r="A297" s="2" t="s">
        <v>41</v>
      </c>
      <c r="B297" s="13" t="s">
        <v>508</v>
      </c>
      <c r="C297" s="2" t="s">
        <v>509</v>
      </c>
      <c r="D297" s="310">
        <f>IFERROR(HYPERLINK(INDEX(вендори!F:F,MATCH(C297,вендори!A:A,0)),INDEX(вендори!F:F,MATCH(C297,вендори!A:A,0))),"")</f>
        <v>0</v>
      </c>
      <c r="E297" s="3" t="s">
        <v>1892</v>
      </c>
      <c r="F297" s="3" t="s">
        <v>1899</v>
      </c>
      <c r="G297" s="3" t="s">
        <v>1900</v>
      </c>
      <c r="H297" s="3" t="s">
        <v>1895</v>
      </c>
      <c r="I297" s="83" t="s">
        <v>1895</v>
      </c>
      <c r="J297" s="38">
        <v>45951</v>
      </c>
      <c r="K297" s="3" t="s">
        <v>1901</v>
      </c>
      <c r="L297" s="3" t="s">
        <v>49</v>
      </c>
      <c r="M297" s="86" t="s">
        <v>1902</v>
      </c>
      <c r="N297" s="2">
        <v>0</v>
      </c>
      <c r="O297" s="2">
        <v>2</v>
      </c>
      <c r="P297" s="76">
        <v>2</v>
      </c>
      <c r="Q297" s="97" t="s">
        <v>51</v>
      </c>
      <c r="R297" s="53">
        <v>132.88</v>
      </c>
      <c r="S297" s="27">
        <v>259.89069039999998</v>
      </c>
      <c r="T297" s="18">
        <v>45986</v>
      </c>
      <c r="U297" s="62" t="s">
        <v>121</v>
      </c>
      <c r="V297" s="6" t="s">
        <v>1903</v>
      </c>
      <c r="W297" s="14">
        <v>46002</v>
      </c>
      <c r="X297" s="323" t="s">
        <v>1904</v>
      </c>
      <c r="Y297" s="2" t="s">
        <v>49</v>
      </c>
      <c r="Z297" s="2" t="s">
        <v>49</v>
      </c>
      <c r="AA297" s="25" t="s">
        <v>49</v>
      </c>
      <c r="AB297" s="44" t="s">
        <v>49</v>
      </c>
      <c r="AC297" s="11" t="s">
        <v>49</v>
      </c>
      <c r="AD297" s="26" t="s">
        <v>49</v>
      </c>
      <c r="AE297" s="14">
        <v>45957</v>
      </c>
      <c r="AF297" s="4">
        <v>22</v>
      </c>
      <c r="AG297" s="2" t="s">
        <v>49</v>
      </c>
      <c r="AH297" s="2" t="s">
        <v>49</v>
      </c>
      <c r="AI297" s="2" t="s">
        <v>1905</v>
      </c>
      <c r="AJ297" s="1"/>
      <c r="AK297" s="1"/>
      <c r="AL297" s="1"/>
      <c r="AM297" s="1"/>
      <c r="AN297" s="88" t="s">
        <v>1597</v>
      </c>
      <c r="AO297" s="2">
        <v>17312</v>
      </c>
      <c r="AP297" s="2">
        <v>6966</v>
      </c>
    </row>
    <row r="298" spans="1:42" ht="13.95" customHeight="1" x14ac:dyDescent="0.3">
      <c r="A298" s="2" t="s">
        <v>41</v>
      </c>
      <c r="B298" s="13" t="s">
        <v>508</v>
      </c>
      <c r="C298" s="2" t="s">
        <v>509</v>
      </c>
      <c r="D298" s="310">
        <f>IFERROR(HYPERLINK(INDEX(вендори!F:F,MATCH(C298,вендори!A:A,0)),INDEX(вендори!F:F,MATCH(C298,вендори!A:A,0))),"")</f>
        <v>0</v>
      </c>
      <c r="E298" s="3" t="s">
        <v>1892</v>
      </c>
      <c r="F298" s="3" t="s">
        <v>1906</v>
      </c>
      <c r="G298" s="3" t="s">
        <v>1907</v>
      </c>
      <c r="H298" s="3" t="s">
        <v>1895</v>
      </c>
      <c r="I298" s="83" t="s">
        <v>1895</v>
      </c>
      <c r="J298" s="38">
        <v>45951</v>
      </c>
      <c r="K298" s="3" t="s">
        <v>1908</v>
      </c>
      <c r="L298" s="3" t="s">
        <v>1908</v>
      </c>
      <c r="M298" s="86">
        <v>88.25</v>
      </c>
      <c r="N298" s="2">
        <v>17</v>
      </c>
      <c r="O298" s="2">
        <v>16</v>
      </c>
      <c r="P298" s="76">
        <v>-1</v>
      </c>
      <c r="Q298" s="97" t="s">
        <v>61</v>
      </c>
      <c r="R298" s="53">
        <v>-88.25</v>
      </c>
      <c r="S298" s="27">
        <v>-172.60199750000001</v>
      </c>
      <c r="T298" s="18">
        <v>45986</v>
      </c>
      <c r="U298" s="62" t="s">
        <v>62</v>
      </c>
      <c r="V298" s="6" t="s">
        <v>1897</v>
      </c>
      <c r="W298" s="14">
        <v>46002</v>
      </c>
      <c r="X298" s="323" t="s">
        <v>49</v>
      </c>
      <c r="Y298" s="2" t="s">
        <v>49</v>
      </c>
      <c r="Z298" s="2" t="s">
        <v>49</v>
      </c>
      <c r="AA298" s="25" t="s">
        <v>49</v>
      </c>
      <c r="AB298" s="44" t="s">
        <v>49</v>
      </c>
      <c r="AC298" s="11" t="s">
        <v>49</v>
      </c>
      <c r="AD298" s="26" t="s">
        <v>49</v>
      </c>
      <c r="AE298" s="14">
        <v>45957</v>
      </c>
      <c r="AF298" s="4">
        <v>22</v>
      </c>
      <c r="AG298" s="2" t="s">
        <v>516</v>
      </c>
      <c r="AH298" s="2" t="s">
        <v>136</v>
      </c>
      <c r="AI298" s="2" t="s">
        <v>1909</v>
      </c>
      <c r="AJ298" s="1"/>
      <c r="AK298" s="1"/>
      <c r="AL298" s="1"/>
      <c r="AM298" s="1"/>
      <c r="AN298" s="88" t="s">
        <v>1597</v>
      </c>
      <c r="AO298" s="2">
        <v>17314</v>
      </c>
      <c r="AP298" s="2">
        <v>6966</v>
      </c>
    </row>
    <row r="299" spans="1:42" ht="13.95" customHeight="1" x14ac:dyDescent="0.3">
      <c r="A299" s="31" t="s">
        <v>41</v>
      </c>
      <c r="B299" s="32" t="s">
        <v>1910</v>
      </c>
      <c r="C299" s="31" t="s">
        <v>1911</v>
      </c>
      <c r="D299" s="310">
        <f>IFERROR(HYPERLINK(INDEX(вендори!F:F,MATCH(C299,вендори!A:A,0)),INDEX(вендори!F:F,MATCH(C299,вендори!A:A,0))),"")</f>
        <v>0</v>
      </c>
      <c r="E299" s="33" t="s">
        <v>1912</v>
      </c>
      <c r="F299" s="33" t="s">
        <v>1913</v>
      </c>
      <c r="G299" s="33" t="s">
        <v>1914</v>
      </c>
      <c r="H299" s="33" t="s">
        <v>1912</v>
      </c>
      <c r="I299" s="85" t="s">
        <v>1912</v>
      </c>
      <c r="J299" s="41">
        <v>45979</v>
      </c>
      <c r="K299" s="33" t="s">
        <v>1914</v>
      </c>
      <c r="L299" s="33" t="s">
        <v>49</v>
      </c>
      <c r="M299" s="33">
        <v>49.11</v>
      </c>
      <c r="N299" s="31">
        <v>0</v>
      </c>
      <c r="O299" s="31">
        <v>5</v>
      </c>
      <c r="P299" s="81">
        <v>5</v>
      </c>
      <c r="Q299" s="101" t="s">
        <v>51</v>
      </c>
      <c r="R299" s="57">
        <v>245.55</v>
      </c>
      <c r="S299" s="50">
        <v>480.25405649999999</v>
      </c>
      <c r="T299" s="34">
        <v>45986</v>
      </c>
      <c r="U299" s="61" t="s">
        <v>115</v>
      </c>
      <c r="V299" s="232" t="s">
        <v>49</v>
      </c>
      <c r="W299" s="34" t="s">
        <v>49</v>
      </c>
      <c r="X299" s="231" t="s">
        <v>49</v>
      </c>
      <c r="Y299" s="31" t="s">
        <v>49</v>
      </c>
      <c r="Z299" s="31" t="s">
        <v>49</v>
      </c>
      <c r="AA299" s="229" t="s">
        <v>49</v>
      </c>
      <c r="AB299" s="230" t="s">
        <v>49</v>
      </c>
      <c r="AC299" s="24" t="s">
        <v>49</v>
      </c>
      <c r="AD299" s="231" t="s">
        <v>49</v>
      </c>
      <c r="AE299" s="34">
        <v>45981</v>
      </c>
      <c r="AF299" s="31">
        <v>4</v>
      </c>
      <c r="AG299" s="31" t="s">
        <v>49</v>
      </c>
      <c r="AH299" s="31" t="s">
        <v>49</v>
      </c>
      <c r="AI299" s="31" t="s">
        <v>1915</v>
      </c>
      <c r="AJ299" s="31"/>
      <c r="AK299" s="31"/>
      <c r="AL299" s="35"/>
      <c r="AM299" s="31"/>
      <c r="AN299" s="77" t="s">
        <v>1557</v>
      </c>
      <c r="AO299" s="31">
        <v>17230</v>
      </c>
      <c r="AP299" s="31">
        <v>7819</v>
      </c>
    </row>
    <row r="300" spans="1:42" ht="13.95" customHeight="1" x14ac:dyDescent="0.3">
      <c r="A300" s="31" t="s">
        <v>41</v>
      </c>
      <c r="B300" s="32" t="s">
        <v>1910</v>
      </c>
      <c r="C300" s="31" t="s">
        <v>1911</v>
      </c>
      <c r="D300" s="310">
        <f>IFERROR(HYPERLINK(INDEX(вендори!F:F,MATCH(C300,вендори!A:A,0)),INDEX(вендори!F:F,MATCH(C300,вендори!A:A,0))),"")</f>
        <v>0</v>
      </c>
      <c r="E300" s="33" t="s">
        <v>1912</v>
      </c>
      <c r="F300" s="33" t="s">
        <v>1916</v>
      </c>
      <c r="G300" s="33" t="s">
        <v>1917</v>
      </c>
      <c r="H300" s="33" t="s">
        <v>1912</v>
      </c>
      <c r="I300" s="85" t="s">
        <v>1912</v>
      </c>
      <c r="J300" s="41">
        <v>45979</v>
      </c>
      <c r="K300" s="33" t="s">
        <v>1917</v>
      </c>
      <c r="L300" s="33" t="s">
        <v>1918</v>
      </c>
      <c r="M300" s="93">
        <v>45.15</v>
      </c>
      <c r="N300" s="31">
        <v>5</v>
      </c>
      <c r="O300" s="31">
        <v>0</v>
      </c>
      <c r="P300" s="81">
        <v>-5</v>
      </c>
      <c r="Q300" s="101" t="s">
        <v>61</v>
      </c>
      <c r="R300" s="57">
        <v>-225.75</v>
      </c>
      <c r="S300" s="50">
        <v>-441.52862249999998</v>
      </c>
      <c r="T300" s="34">
        <v>45986</v>
      </c>
      <c r="U300" s="61" t="s">
        <v>115</v>
      </c>
      <c r="V300" s="232" t="s">
        <v>49</v>
      </c>
      <c r="W300" s="34" t="s">
        <v>49</v>
      </c>
      <c r="X300" s="231" t="s">
        <v>49</v>
      </c>
      <c r="Y300" s="31" t="s">
        <v>49</v>
      </c>
      <c r="Z300" s="31" t="s">
        <v>49</v>
      </c>
      <c r="AA300" s="229" t="s">
        <v>49</v>
      </c>
      <c r="AB300" s="230" t="s">
        <v>49</v>
      </c>
      <c r="AC300" s="24" t="s">
        <v>49</v>
      </c>
      <c r="AD300" s="231" t="s">
        <v>49</v>
      </c>
      <c r="AE300" s="34">
        <v>45981</v>
      </c>
      <c r="AF300" s="31">
        <v>4</v>
      </c>
      <c r="AG300" s="31" t="s">
        <v>1055</v>
      </c>
      <c r="AH300" s="31" t="s">
        <v>136</v>
      </c>
      <c r="AI300" s="31" t="s">
        <v>1919</v>
      </c>
      <c r="AJ300" s="31"/>
      <c r="AK300" s="31"/>
      <c r="AL300" s="35"/>
      <c r="AM300" s="31"/>
      <c r="AN300" s="77" t="s">
        <v>1557</v>
      </c>
      <c r="AO300" s="31">
        <v>17229</v>
      </c>
      <c r="AP300" s="31">
        <v>7819</v>
      </c>
    </row>
    <row r="301" spans="1:42" ht="13.95" customHeight="1" x14ac:dyDescent="0.3">
      <c r="A301" s="2" t="s">
        <v>41</v>
      </c>
      <c r="B301" s="13" t="s">
        <v>566</v>
      </c>
      <c r="C301" s="2" t="s">
        <v>567</v>
      </c>
      <c r="D301" s="310" t="str">
        <f>IFERROR(HYPERLINK(INDEX(вендори!F:F,MATCH(C301,вендори!A:A,0)),INDEX(вендори!F:F,MATCH(C301,вендори!A:A,0))),"")</f>
        <v>деливъри задължително</v>
      </c>
      <c r="E301" s="3" t="s">
        <v>1920</v>
      </c>
      <c r="F301" s="3" t="s">
        <v>1921</v>
      </c>
      <c r="G301" s="3" t="s">
        <v>1922</v>
      </c>
      <c r="H301" s="3" t="s">
        <v>1923</v>
      </c>
      <c r="I301" s="83" t="s">
        <v>1920</v>
      </c>
      <c r="J301" s="38">
        <v>45980</v>
      </c>
      <c r="K301" s="3" t="s">
        <v>1924</v>
      </c>
      <c r="L301" s="3" t="s">
        <v>1925</v>
      </c>
      <c r="M301" s="86">
        <v>21.3</v>
      </c>
      <c r="N301" s="2">
        <v>4</v>
      </c>
      <c r="O301" s="2">
        <v>13</v>
      </c>
      <c r="P301" s="76">
        <v>9</v>
      </c>
      <c r="Q301" s="97" t="s">
        <v>51</v>
      </c>
      <c r="R301" s="53">
        <v>191.70000000000002</v>
      </c>
      <c r="S301" s="27">
        <v>191.70000000000002</v>
      </c>
      <c r="T301" s="18">
        <v>45989</v>
      </c>
      <c r="U301" s="62" t="s">
        <v>121</v>
      </c>
      <c r="V301" s="6" t="s">
        <v>1926</v>
      </c>
      <c r="W301" s="14">
        <v>45999</v>
      </c>
      <c r="X301" s="323" t="s">
        <v>1564</v>
      </c>
      <c r="Y301" s="2" t="s">
        <v>49</v>
      </c>
      <c r="Z301" s="2" t="s">
        <v>49</v>
      </c>
      <c r="AA301" s="25" t="s">
        <v>49</v>
      </c>
      <c r="AB301" s="44" t="s">
        <v>49</v>
      </c>
      <c r="AC301" s="11" t="s">
        <v>49</v>
      </c>
      <c r="AD301" s="26" t="s">
        <v>49</v>
      </c>
      <c r="AE301" s="14">
        <v>45982</v>
      </c>
      <c r="AF301" s="4">
        <v>6</v>
      </c>
      <c r="AG301" s="2" t="s">
        <v>574</v>
      </c>
      <c r="AH301" s="2" t="s">
        <v>136</v>
      </c>
      <c r="AI301" s="2" t="s">
        <v>1927</v>
      </c>
      <c r="AJ301" s="73"/>
      <c r="AK301" s="73"/>
      <c r="AL301" s="29"/>
      <c r="AM301" s="2"/>
      <c r="AN301" s="88" t="s">
        <v>1587</v>
      </c>
      <c r="AO301" s="2">
        <v>17459</v>
      </c>
      <c r="AP301" s="2">
        <v>7827</v>
      </c>
    </row>
    <row r="302" spans="1:42" ht="13.95" customHeight="1" x14ac:dyDescent="0.3">
      <c r="A302" s="2" t="s">
        <v>41</v>
      </c>
      <c r="B302" s="13" t="s">
        <v>566</v>
      </c>
      <c r="C302" s="2" t="s">
        <v>567</v>
      </c>
      <c r="D302" s="310" t="str">
        <f>IFERROR(HYPERLINK(INDEX(вендори!F:F,MATCH(C302,вендори!A:A,0)),INDEX(вендори!F:F,MATCH(C302,вендори!A:A,0))),"")</f>
        <v>деливъри задължително</v>
      </c>
      <c r="E302" s="3" t="s">
        <v>1920</v>
      </c>
      <c r="F302" s="3" t="s">
        <v>1928</v>
      </c>
      <c r="G302" s="3" t="s">
        <v>1929</v>
      </c>
      <c r="H302" s="3" t="s">
        <v>1930</v>
      </c>
      <c r="I302" s="83" t="s">
        <v>1920</v>
      </c>
      <c r="J302" s="38">
        <v>45980</v>
      </c>
      <c r="K302" s="3" t="s">
        <v>1931</v>
      </c>
      <c r="L302" s="3" t="s">
        <v>1932</v>
      </c>
      <c r="M302" s="86">
        <v>147</v>
      </c>
      <c r="N302" s="2">
        <v>2</v>
      </c>
      <c r="O302" s="2">
        <v>3</v>
      </c>
      <c r="P302" s="76">
        <v>1</v>
      </c>
      <c r="Q302" s="97" t="s">
        <v>51</v>
      </c>
      <c r="R302" s="53">
        <v>147</v>
      </c>
      <c r="S302" s="27">
        <v>147</v>
      </c>
      <c r="T302" s="18">
        <v>45989</v>
      </c>
      <c r="U302" s="62" t="s">
        <v>121</v>
      </c>
      <c r="V302" s="6" t="s">
        <v>1926</v>
      </c>
      <c r="W302" s="14">
        <v>45999</v>
      </c>
      <c r="X302" s="323" t="s">
        <v>1564</v>
      </c>
      <c r="Y302" s="2" t="s">
        <v>49</v>
      </c>
      <c r="Z302" s="2" t="s">
        <v>49</v>
      </c>
      <c r="AA302" s="25" t="s">
        <v>49</v>
      </c>
      <c r="AB302" s="44" t="s">
        <v>49</v>
      </c>
      <c r="AC302" s="11" t="s">
        <v>49</v>
      </c>
      <c r="AD302" s="26" t="s">
        <v>49</v>
      </c>
      <c r="AE302" s="14">
        <v>45982</v>
      </c>
      <c r="AF302" s="4">
        <v>6</v>
      </c>
      <c r="AG302" s="2" t="s">
        <v>574</v>
      </c>
      <c r="AH302" s="2" t="s">
        <v>136</v>
      </c>
      <c r="AI302" s="2" t="s">
        <v>1933</v>
      </c>
      <c r="AJ302" s="1"/>
      <c r="AK302" s="1"/>
      <c r="AL302" s="1"/>
      <c r="AM302" s="1"/>
      <c r="AN302" s="88" t="s">
        <v>1587</v>
      </c>
      <c r="AO302" s="2">
        <v>17457</v>
      </c>
      <c r="AP302" s="2">
        <v>7827</v>
      </c>
    </row>
    <row r="303" spans="1:42" ht="13.95" customHeight="1" x14ac:dyDescent="0.3">
      <c r="A303" s="2" t="s">
        <v>41</v>
      </c>
      <c r="B303" s="13" t="s">
        <v>566</v>
      </c>
      <c r="C303" s="2" t="s">
        <v>567</v>
      </c>
      <c r="D303" s="310" t="str">
        <f>IFERROR(HYPERLINK(INDEX(вендори!F:F,MATCH(C303,вендори!A:A,0)),INDEX(вендори!F:F,MATCH(C303,вендори!A:A,0))),"")</f>
        <v>деливъри задължително</v>
      </c>
      <c r="E303" s="3" t="s">
        <v>1920</v>
      </c>
      <c r="F303" s="3" t="s">
        <v>1934</v>
      </c>
      <c r="G303" s="3" t="s">
        <v>1935</v>
      </c>
      <c r="H303" s="3" t="s">
        <v>1936</v>
      </c>
      <c r="I303" s="83" t="s">
        <v>1920</v>
      </c>
      <c r="J303" s="38">
        <v>45980</v>
      </c>
      <c r="K303" s="3" t="s">
        <v>1937</v>
      </c>
      <c r="L303" s="3" t="s">
        <v>1938</v>
      </c>
      <c r="M303" s="86">
        <v>93</v>
      </c>
      <c r="N303" s="2">
        <v>6</v>
      </c>
      <c r="O303" s="2">
        <v>7</v>
      </c>
      <c r="P303" s="76">
        <v>1</v>
      </c>
      <c r="Q303" s="97" t="s">
        <v>51</v>
      </c>
      <c r="R303" s="53">
        <v>93</v>
      </c>
      <c r="S303" s="27">
        <v>93</v>
      </c>
      <c r="T303" s="18">
        <v>45989</v>
      </c>
      <c r="U303" s="62" t="s">
        <v>121</v>
      </c>
      <c r="V303" s="6" t="s">
        <v>1926</v>
      </c>
      <c r="W303" s="14">
        <v>45999</v>
      </c>
      <c r="X303" s="323" t="s">
        <v>1564</v>
      </c>
      <c r="Y303" s="2" t="s">
        <v>49</v>
      </c>
      <c r="Z303" s="2" t="s">
        <v>49</v>
      </c>
      <c r="AA303" s="25" t="s">
        <v>49</v>
      </c>
      <c r="AB303" s="44" t="s">
        <v>49</v>
      </c>
      <c r="AC303" s="11" t="s">
        <v>49</v>
      </c>
      <c r="AD303" s="26" t="s">
        <v>49</v>
      </c>
      <c r="AE303" s="14">
        <v>45982</v>
      </c>
      <c r="AF303" s="4">
        <v>6</v>
      </c>
      <c r="AG303" s="2" t="s">
        <v>574</v>
      </c>
      <c r="AH303" s="2" t="s">
        <v>136</v>
      </c>
      <c r="AI303" s="2" t="s">
        <v>1939</v>
      </c>
      <c r="AJ303" s="1"/>
      <c r="AK303" s="1"/>
      <c r="AL303" s="1"/>
      <c r="AM303" s="1"/>
      <c r="AN303" s="88" t="s">
        <v>1587</v>
      </c>
      <c r="AO303" s="2">
        <v>17456</v>
      </c>
      <c r="AP303" s="2">
        <v>7827</v>
      </c>
    </row>
    <row r="304" spans="1:42" ht="13.95" customHeight="1" x14ac:dyDescent="0.3">
      <c r="A304" s="2" t="s">
        <v>41</v>
      </c>
      <c r="B304" s="13" t="s">
        <v>566</v>
      </c>
      <c r="C304" s="2" t="s">
        <v>567</v>
      </c>
      <c r="D304" s="310" t="str">
        <f>IFERROR(HYPERLINK(INDEX(вендори!F:F,MATCH(C304,вендори!A:A,0)),INDEX(вендори!F:F,MATCH(C304,вендори!A:A,0))),"")</f>
        <v>деливъри задължително</v>
      </c>
      <c r="E304" s="3" t="s">
        <v>1920</v>
      </c>
      <c r="F304" s="3" t="s">
        <v>1940</v>
      </c>
      <c r="G304" s="3" t="s">
        <v>1941</v>
      </c>
      <c r="H304" s="3" t="s">
        <v>1942</v>
      </c>
      <c r="I304" s="83" t="s">
        <v>1920</v>
      </c>
      <c r="J304" s="38">
        <v>45980</v>
      </c>
      <c r="K304" s="3" t="s">
        <v>1943</v>
      </c>
      <c r="L304" s="3" t="s">
        <v>1944</v>
      </c>
      <c r="M304" s="86">
        <v>100</v>
      </c>
      <c r="N304" s="2">
        <v>7</v>
      </c>
      <c r="O304" s="2">
        <v>6</v>
      </c>
      <c r="P304" s="76">
        <v>-1</v>
      </c>
      <c r="Q304" s="97" t="s">
        <v>61</v>
      </c>
      <c r="R304" s="53">
        <v>-100</v>
      </c>
      <c r="S304" s="27">
        <v>-100</v>
      </c>
      <c r="T304" s="18">
        <v>45989</v>
      </c>
      <c r="U304" s="62" t="s">
        <v>62</v>
      </c>
      <c r="V304" s="6" t="s">
        <v>1945</v>
      </c>
      <c r="W304" s="14">
        <v>46001</v>
      </c>
      <c r="X304" s="323" t="s">
        <v>49</v>
      </c>
      <c r="Y304" s="2" t="s">
        <v>49</v>
      </c>
      <c r="Z304" s="2" t="s">
        <v>49</v>
      </c>
      <c r="AA304" s="25" t="s">
        <v>49</v>
      </c>
      <c r="AB304" s="44" t="s">
        <v>49</v>
      </c>
      <c r="AC304" s="11" t="s">
        <v>49</v>
      </c>
      <c r="AD304" s="26" t="s">
        <v>49</v>
      </c>
      <c r="AE304" s="14">
        <v>45982</v>
      </c>
      <c r="AF304" s="4">
        <v>6</v>
      </c>
      <c r="AG304" s="2" t="s">
        <v>574</v>
      </c>
      <c r="AH304" s="2" t="s">
        <v>136</v>
      </c>
      <c r="AI304" s="2" t="s">
        <v>1946</v>
      </c>
      <c r="AJ304" s="1"/>
      <c r="AK304" s="1"/>
      <c r="AL304" s="1"/>
      <c r="AM304" s="1"/>
      <c r="AN304" s="88" t="s">
        <v>1587</v>
      </c>
      <c r="AO304" s="2">
        <v>17454</v>
      </c>
      <c r="AP304" s="2">
        <v>7827</v>
      </c>
    </row>
    <row r="305" spans="1:42" ht="13.95" customHeight="1" x14ac:dyDescent="0.3">
      <c r="A305" s="2" t="s">
        <v>41</v>
      </c>
      <c r="B305" s="13" t="s">
        <v>566</v>
      </c>
      <c r="C305" s="2" t="s">
        <v>567</v>
      </c>
      <c r="D305" s="310" t="str">
        <f>IFERROR(HYPERLINK(INDEX(вендори!F:F,MATCH(C305,вендори!A:A,0)),INDEX(вендори!F:F,MATCH(C305,вендори!A:A,0))),"")</f>
        <v>деливъри задължително</v>
      </c>
      <c r="E305" s="3" t="s">
        <v>1920</v>
      </c>
      <c r="F305" s="3" t="s">
        <v>1947</v>
      </c>
      <c r="G305" s="3" t="s">
        <v>1948</v>
      </c>
      <c r="H305" s="3" t="s">
        <v>1942</v>
      </c>
      <c r="I305" s="83" t="s">
        <v>1920</v>
      </c>
      <c r="J305" s="38">
        <v>45980</v>
      </c>
      <c r="K305" s="3" t="s">
        <v>1949</v>
      </c>
      <c r="L305" s="3" t="s">
        <v>1950</v>
      </c>
      <c r="M305" s="86">
        <v>29.05</v>
      </c>
      <c r="N305" s="2">
        <v>15</v>
      </c>
      <c r="O305" s="2">
        <v>6</v>
      </c>
      <c r="P305" s="76">
        <v>-9</v>
      </c>
      <c r="Q305" s="97" t="s">
        <v>61</v>
      </c>
      <c r="R305" s="53">
        <v>-261.45</v>
      </c>
      <c r="S305" s="27">
        <v>-261.45</v>
      </c>
      <c r="T305" s="18">
        <v>45989</v>
      </c>
      <c r="U305" s="62" t="s">
        <v>62</v>
      </c>
      <c r="V305" s="6" t="s">
        <v>1945</v>
      </c>
      <c r="W305" s="14">
        <v>46001</v>
      </c>
      <c r="X305" s="323" t="s">
        <v>49</v>
      </c>
      <c r="Y305" s="2" t="s">
        <v>49</v>
      </c>
      <c r="Z305" s="2" t="s">
        <v>49</v>
      </c>
      <c r="AA305" s="25" t="s">
        <v>49</v>
      </c>
      <c r="AB305" s="44" t="s">
        <v>49</v>
      </c>
      <c r="AC305" s="11" t="s">
        <v>49</v>
      </c>
      <c r="AD305" s="26" t="s">
        <v>49</v>
      </c>
      <c r="AE305" s="14">
        <v>45982</v>
      </c>
      <c r="AF305" s="4">
        <v>6</v>
      </c>
      <c r="AG305" s="2" t="s">
        <v>574</v>
      </c>
      <c r="AH305" s="2" t="s">
        <v>136</v>
      </c>
      <c r="AI305" s="2" t="s">
        <v>1951</v>
      </c>
      <c r="AJ305" s="1"/>
      <c r="AK305" s="1"/>
      <c r="AL305" s="1"/>
      <c r="AM305" s="1"/>
      <c r="AN305" s="88" t="s">
        <v>1587</v>
      </c>
      <c r="AO305" s="2">
        <v>17455</v>
      </c>
      <c r="AP305" s="2">
        <v>7827</v>
      </c>
    </row>
    <row r="306" spans="1:42" ht="13.95" customHeight="1" x14ac:dyDescent="0.3">
      <c r="A306" s="2" t="s">
        <v>41</v>
      </c>
      <c r="B306" s="13" t="s">
        <v>566</v>
      </c>
      <c r="C306" s="2" t="s">
        <v>567</v>
      </c>
      <c r="D306" s="310" t="str">
        <f>IFERROR(HYPERLINK(INDEX(вендори!F:F,MATCH(C306,вендори!A:A,0)),INDEX(вендори!F:F,MATCH(C306,вендори!A:A,0))),"")</f>
        <v>деливъри задължително</v>
      </c>
      <c r="E306" s="3" t="s">
        <v>1920</v>
      </c>
      <c r="F306" s="3" t="s">
        <v>1952</v>
      </c>
      <c r="G306" s="3" t="s">
        <v>1953</v>
      </c>
      <c r="H306" s="3" t="s">
        <v>1954</v>
      </c>
      <c r="I306" s="83" t="s">
        <v>1920</v>
      </c>
      <c r="J306" s="38">
        <v>45980</v>
      </c>
      <c r="K306" s="3" t="s">
        <v>1955</v>
      </c>
      <c r="L306" s="3" t="s">
        <v>1956</v>
      </c>
      <c r="M306" s="86">
        <v>17.7</v>
      </c>
      <c r="N306" s="2">
        <v>10</v>
      </c>
      <c r="O306" s="2">
        <v>20</v>
      </c>
      <c r="P306" s="76">
        <v>10</v>
      </c>
      <c r="Q306" s="97" t="s">
        <v>51</v>
      </c>
      <c r="R306" s="53">
        <v>177</v>
      </c>
      <c r="S306" s="27">
        <v>177</v>
      </c>
      <c r="T306" s="18">
        <v>45989</v>
      </c>
      <c r="U306" s="62" t="s">
        <v>121</v>
      </c>
      <c r="V306" s="6" t="s">
        <v>1926</v>
      </c>
      <c r="W306" s="14">
        <v>45999</v>
      </c>
      <c r="X306" s="323" t="s">
        <v>1564</v>
      </c>
      <c r="Y306" s="2" t="s">
        <v>49</v>
      </c>
      <c r="Z306" s="2" t="s">
        <v>49</v>
      </c>
      <c r="AA306" s="25" t="s">
        <v>49</v>
      </c>
      <c r="AB306" s="44" t="s">
        <v>49</v>
      </c>
      <c r="AC306" s="11" t="s">
        <v>49</v>
      </c>
      <c r="AD306" s="26" t="s">
        <v>49</v>
      </c>
      <c r="AE306" s="14">
        <v>45982</v>
      </c>
      <c r="AF306" s="4">
        <v>6</v>
      </c>
      <c r="AG306" s="2" t="s">
        <v>574</v>
      </c>
      <c r="AH306" s="2" t="s">
        <v>136</v>
      </c>
      <c r="AI306" s="2" t="s">
        <v>1957</v>
      </c>
      <c r="AJ306" s="1"/>
      <c r="AK306" s="1"/>
      <c r="AL306" s="1"/>
      <c r="AM306" s="1"/>
      <c r="AN306" s="88" t="s">
        <v>1587</v>
      </c>
      <c r="AO306" s="2">
        <v>17460</v>
      </c>
      <c r="AP306" s="2">
        <v>7827</v>
      </c>
    </row>
    <row r="307" spans="1:42" ht="13.95" customHeight="1" x14ac:dyDescent="0.3">
      <c r="A307" s="31" t="s">
        <v>41</v>
      </c>
      <c r="B307" s="32" t="s">
        <v>1177</v>
      </c>
      <c r="C307" s="31" t="s">
        <v>629</v>
      </c>
      <c r="D307" s="310">
        <f>IFERROR(HYPERLINK(INDEX(вендори!F:F,MATCH(C307,вендори!A:A,0)),INDEX(вендори!F:F,MATCH(C307,вендори!A:A,0))),"")</f>
        <v>0</v>
      </c>
      <c r="E307" s="33" t="s">
        <v>1958</v>
      </c>
      <c r="F307" s="33" t="s">
        <v>1959</v>
      </c>
      <c r="G307" s="33" t="s">
        <v>1960</v>
      </c>
      <c r="H307" s="33" t="s">
        <v>49</v>
      </c>
      <c r="I307" s="85" t="s">
        <v>1958</v>
      </c>
      <c r="J307" s="41">
        <v>45926</v>
      </c>
      <c r="K307" s="33" t="s">
        <v>1961</v>
      </c>
      <c r="L307" s="33" t="s">
        <v>1961</v>
      </c>
      <c r="M307" s="93">
        <v>313.63</v>
      </c>
      <c r="N307" s="31">
        <v>6</v>
      </c>
      <c r="O307" s="31">
        <v>4</v>
      </c>
      <c r="P307" s="81">
        <v>-2</v>
      </c>
      <c r="Q307" s="101" t="s">
        <v>61</v>
      </c>
      <c r="R307" s="57">
        <v>-627.26</v>
      </c>
      <c r="S307" s="50">
        <v>-1226.8139257999999</v>
      </c>
      <c r="T307" s="34">
        <v>45986</v>
      </c>
      <c r="U307" s="61" t="s">
        <v>732</v>
      </c>
      <c r="V307" s="232" t="s">
        <v>49</v>
      </c>
      <c r="W307" s="34" t="s">
        <v>49</v>
      </c>
      <c r="X307" s="231" t="s">
        <v>49</v>
      </c>
      <c r="Y307" s="31" t="s">
        <v>49</v>
      </c>
      <c r="Z307" s="31" t="s">
        <v>49</v>
      </c>
      <c r="AA307" s="42" t="s">
        <v>49</v>
      </c>
      <c r="AB307" s="43" t="s">
        <v>49</v>
      </c>
      <c r="AC307" s="24" t="s">
        <v>49</v>
      </c>
      <c r="AD307" s="47" t="s">
        <v>49</v>
      </c>
      <c r="AE307" s="34">
        <v>45943</v>
      </c>
      <c r="AF307" s="31">
        <v>32</v>
      </c>
      <c r="AG307" s="31" t="s">
        <v>641</v>
      </c>
      <c r="AH307" s="31" t="s">
        <v>158</v>
      </c>
      <c r="AI307" s="31" t="s">
        <v>1962</v>
      </c>
      <c r="AJ307" s="31"/>
      <c r="AK307" s="31"/>
      <c r="AL307" s="35"/>
      <c r="AM307" s="31"/>
      <c r="AN307" s="77" t="s">
        <v>1557</v>
      </c>
      <c r="AO307" s="31">
        <v>17214</v>
      </c>
      <c r="AP307" s="31" t="s">
        <v>239</v>
      </c>
    </row>
    <row r="308" spans="1:42" ht="13.95" customHeight="1" x14ac:dyDescent="0.3">
      <c r="A308" s="31" t="s">
        <v>41</v>
      </c>
      <c r="B308" s="32" t="s">
        <v>1177</v>
      </c>
      <c r="C308" s="31" t="s">
        <v>629</v>
      </c>
      <c r="D308" s="310">
        <f>IFERROR(HYPERLINK(INDEX(вендори!F:F,MATCH(C308,вендори!A:A,0)),INDEX(вендори!F:F,MATCH(C308,вендори!A:A,0))),"")</f>
        <v>0</v>
      </c>
      <c r="E308" s="33" t="s">
        <v>1958</v>
      </c>
      <c r="F308" s="33" t="s">
        <v>1963</v>
      </c>
      <c r="G308" s="33" t="s">
        <v>1964</v>
      </c>
      <c r="H308" s="33" t="s">
        <v>49</v>
      </c>
      <c r="I308" s="85" t="s">
        <v>1958</v>
      </c>
      <c r="J308" s="41">
        <v>45926</v>
      </c>
      <c r="K308" s="33" t="s">
        <v>1965</v>
      </c>
      <c r="L308" s="33" t="s">
        <v>1965</v>
      </c>
      <c r="M308" s="93">
        <v>387.8</v>
      </c>
      <c r="N308" s="31">
        <v>4</v>
      </c>
      <c r="O308" s="31">
        <v>5</v>
      </c>
      <c r="P308" s="81">
        <v>1</v>
      </c>
      <c r="Q308" s="101" t="s">
        <v>51</v>
      </c>
      <c r="R308" s="57">
        <v>387.8</v>
      </c>
      <c r="S308" s="50">
        <v>758.47087399999998</v>
      </c>
      <c r="T308" s="34">
        <v>45986</v>
      </c>
      <c r="U308" s="61" t="s">
        <v>732</v>
      </c>
      <c r="V308" s="232" t="s">
        <v>49</v>
      </c>
      <c r="W308" s="34" t="s">
        <v>49</v>
      </c>
      <c r="X308" s="231" t="s">
        <v>49</v>
      </c>
      <c r="Y308" s="31" t="s">
        <v>49</v>
      </c>
      <c r="Z308" s="31" t="s">
        <v>49</v>
      </c>
      <c r="AA308" s="42" t="s">
        <v>49</v>
      </c>
      <c r="AB308" s="43" t="s">
        <v>49</v>
      </c>
      <c r="AC308" s="24" t="s">
        <v>49</v>
      </c>
      <c r="AD308" s="47" t="s">
        <v>49</v>
      </c>
      <c r="AE308" s="34">
        <v>45943</v>
      </c>
      <c r="AF308" s="31">
        <v>32</v>
      </c>
      <c r="AG308" s="31" t="s">
        <v>641</v>
      </c>
      <c r="AH308" s="31" t="s">
        <v>158</v>
      </c>
      <c r="AI308" s="31" t="s">
        <v>1966</v>
      </c>
      <c r="AJ308" s="31"/>
      <c r="AK308" s="31"/>
      <c r="AL308" s="35"/>
      <c r="AM308" s="31"/>
      <c r="AN308" s="77" t="s">
        <v>1557</v>
      </c>
      <c r="AO308" s="31">
        <v>17215</v>
      </c>
      <c r="AP308" s="31" t="s">
        <v>239</v>
      </c>
    </row>
    <row r="309" spans="1:42" ht="13.95" customHeight="1" x14ac:dyDescent="0.3">
      <c r="A309" s="2" t="s">
        <v>41</v>
      </c>
      <c r="B309" s="13" t="s">
        <v>1967</v>
      </c>
      <c r="C309" s="2" t="s">
        <v>1968</v>
      </c>
      <c r="D309" s="310" t="str">
        <f>IFERROR(HYPERLINK(INDEX(вендори!F:F,MATCH(C309,вендори!A:A,0)),INDEX(вендори!F:F,MATCH(C309,вендори!A:A,0))),"")</f>
        <v>mail + искат salec doc,line, package number</v>
      </c>
      <c r="E309" s="3" t="s">
        <v>1969</v>
      </c>
      <c r="F309" s="3" t="s">
        <v>1970</v>
      </c>
      <c r="G309" s="3" t="s">
        <v>1971</v>
      </c>
      <c r="H309" s="3" t="s">
        <v>1969</v>
      </c>
      <c r="I309" s="83" t="s">
        <v>1969</v>
      </c>
      <c r="J309" s="38">
        <v>45975</v>
      </c>
      <c r="K309" s="3" t="s">
        <v>1971</v>
      </c>
      <c r="L309" s="3" t="s">
        <v>1971</v>
      </c>
      <c r="M309" s="86">
        <v>31.22</v>
      </c>
      <c r="N309" s="2">
        <v>16</v>
      </c>
      <c r="O309" s="2">
        <v>15</v>
      </c>
      <c r="P309" s="76">
        <v>-1</v>
      </c>
      <c r="Q309" s="97" t="s">
        <v>61</v>
      </c>
      <c r="R309" s="53">
        <v>-31.22</v>
      </c>
      <c r="S309" s="27">
        <v>-61.061012599999998</v>
      </c>
      <c r="T309" s="18">
        <v>45986</v>
      </c>
      <c r="U309" s="62" t="s">
        <v>62</v>
      </c>
      <c r="V309" s="6" t="s">
        <v>1972</v>
      </c>
      <c r="W309" s="14">
        <v>45992</v>
      </c>
      <c r="X309" s="323" t="s">
        <v>49</v>
      </c>
      <c r="Y309" s="2" t="s">
        <v>49</v>
      </c>
      <c r="Z309" s="2" t="s">
        <v>49</v>
      </c>
      <c r="AA309" s="25" t="s">
        <v>49</v>
      </c>
      <c r="AB309" s="44" t="s">
        <v>49</v>
      </c>
      <c r="AC309" s="11" t="s">
        <v>49</v>
      </c>
      <c r="AD309" s="26" t="s">
        <v>49</v>
      </c>
      <c r="AE309" s="14">
        <v>45981</v>
      </c>
      <c r="AF309" s="4">
        <v>4</v>
      </c>
      <c r="AG309" s="2" t="s">
        <v>1973</v>
      </c>
      <c r="AH309" s="2" t="s">
        <v>65</v>
      </c>
      <c r="AI309" s="2" t="s">
        <v>1974</v>
      </c>
      <c r="AJ309" s="1"/>
      <c r="AK309" s="1"/>
      <c r="AL309" s="1"/>
      <c r="AM309" s="1"/>
      <c r="AN309" s="88" t="s">
        <v>1597</v>
      </c>
      <c r="AO309" s="2">
        <v>17250</v>
      </c>
      <c r="AP309" s="2">
        <v>7797</v>
      </c>
    </row>
    <row r="310" spans="1:42" ht="13.95" customHeight="1" x14ac:dyDescent="0.3">
      <c r="A310" s="2" t="s">
        <v>41</v>
      </c>
      <c r="B310" s="13" t="s">
        <v>1967</v>
      </c>
      <c r="C310" s="2" t="s">
        <v>1968</v>
      </c>
      <c r="D310" s="310" t="str">
        <f>IFERROR(HYPERLINK(INDEX(вендори!F:F,MATCH(C310,вендори!A:A,0)),INDEX(вендори!F:F,MATCH(C310,вендори!A:A,0))),"")</f>
        <v>mail + искат salec doc,line, package number</v>
      </c>
      <c r="E310" s="3" t="s">
        <v>1969</v>
      </c>
      <c r="F310" s="3" t="s">
        <v>1975</v>
      </c>
      <c r="G310" s="3" t="s">
        <v>1976</v>
      </c>
      <c r="H310" s="3" t="s">
        <v>1969</v>
      </c>
      <c r="I310" s="83" t="s">
        <v>1969</v>
      </c>
      <c r="J310" s="38">
        <v>45975</v>
      </c>
      <c r="K310" s="3" t="s">
        <v>1976</v>
      </c>
      <c r="L310" s="3" t="s">
        <v>1976</v>
      </c>
      <c r="M310" s="86">
        <v>42.33</v>
      </c>
      <c r="N310" s="2">
        <v>4</v>
      </c>
      <c r="O310" s="2">
        <v>5</v>
      </c>
      <c r="P310" s="76">
        <v>1</v>
      </c>
      <c r="Q310" s="97" t="s">
        <v>51</v>
      </c>
      <c r="R310" s="53">
        <v>42.33</v>
      </c>
      <c r="S310" s="27">
        <v>82.790283899999991</v>
      </c>
      <c r="T310" s="18">
        <v>45986</v>
      </c>
      <c r="U310" s="62" t="s">
        <v>121</v>
      </c>
      <c r="V310" s="6" t="s">
        <v>1977</v>
      </c>
      <c r="W310" s="14">
        <v>45992</v>
      </c>
      <c r="X310" s="323" t="s">
        <v>1545</v>
      </c>
      <c r="Y310" s="2" t="s">
        <v>49</v>
      </c>
      <c r="Z310" s="2" t="s">
        <v>49</v>
      </c>
      <c r="AA310" s="25" t="s">
        <v>49</v>
      </c>
      <c r="AB310" s="44" t="s">
        <v>49</v>
      </c>
      <c r="AC310" s="11" t="s">
        <v>49</v>
      </c>
      <c r="AD310" s="26" t="s">
        <v>49</v>
      </c>
      <c r="AE310" s="14">
        <v>45981</v>
      </c>
      <c r="AF310" s="4">
        <v>4</v>
      </c>
      <c r="AG310" s="2" t="s">
        <v>1973</v>
      </c>
      <c r="AH310" s="2" t="s">
        <v>65</v>
      </c>
      <c r="AI310" s="2" t="s">
        <v>1978</v>
      </c>
      <c r="AJ310" s="1"/>
      <c r="AK310" s="1"/>
      <c r="AL310" s="1"/>
      <c r="AM310" s="1"/>
      <c r="AN310" s="88" t="s">
        <v>1597</v>
      </c>
      <c r="AO310" s="2">
        <v>17256</v>
      </c>
      <c r="AP310" s="2">
        <v>7797</v>
      </c>
    </row>
    <row r="311" spans="1:42" ht="13.95" customHeight="1" x14ac:dyDescent="0.3">
      <c r="A311" s="2" t="s">
        <v>41</v>
      </c>
      <c r="B311" s="13" t="s">
        <v>664</v>
      </c>
      <c r="C311" s="2" t="s">
        <v>665</v>
      </c>
      <c r="D311" s="310">
        <f>IFERROR(HYPERLINK(INDEX(вендори!F:F,MATCH(C311,вендори!A:A,0)),INDEX(вендори!F:F,MATCH(C311,вендори!A:A,0))),"")</f>
        <v>0</v>
      </c>
      <c r="E311" s="3" t="s">
        <v>1979</v>
      </c>
      <c r="F311" s="3" t="s">
        <v>1980</v>
      </c>
      <c r="G311" s="3" t="s">
        <v>1981</v>
      </c>
      <c r="H311" s="3" t="s">
        <v>1982</v>
      </c>
      <c r="I311" s="83" t="s">
        <v>1979</v>
      </c>
      <c r="J311" s="38">
        <v>45964</v>
      </c>
      <c r="K311" s="3" t="s">
        <v>1981</v>
      </c>
      <c r="L311" s="3" t="s">
        <v>1981</v>
      </c>
      <c r="M311" s="86">
        <v>30.1</v>
      </c>
      <c r="N311" s="2">
        <v>10</v>
      </c>
      <c r="O311" s="2">
        <v>9</v>
      </c>
      <c r="P311" s="99">
        <v>-1</v>
      </c>
      <c r="Q311" s="100" t="s">
        <v>61</v>
      </c>
      <c r="R311" s="54">
        <v>-30.1</v>
      </c>
      <c r="S311" s="51">
        <v>-58.870483</v>
      </c>
      <c r="T311" s="16">
        <v>45989</v>
      </c>
      <c r="U311" s="63" t="s">
        <v>62</v>
      </c>
      <c r="V311" s="6" t="s">
        <v>1983</v>
      </c>
      <c r="W311" s="14">
        <v>46001</v>
      </c>
      <c r="X311" s="324" t="s">
        <v>49</v>
      </c>
      <c r="Y311" s="2" t="s">
        <v>49</v>
      </c>
      <c r="Z311" s="2" t="s">
        <v>49</v>
      </c>
      <c r="AA311" s="1"/>
      <c r="AB311" s="44" t="s">
        <v>49</v>
      </c>
      <c r="AC311" s="125" t="s">
        <v>49</v>
      </c>
      <c r="AD311" s="1"/>
      <c r="AE311" s="14">
        <v>45971</v>
      </c>
      <c r="AF311" s="7">
        <v>15</v>
      </c>
      <c r="AG311" s="2" t="s">
        <v>671</v>
      </c>
      <c r="AH311" s="2" t="s">
        <v>166</v>
      </c>
      <c r="AI311" s="2" t="s">
        <v>1984</v>
      </c>
      <c r="AJ311" s="75"/>
      <c r="AK311" s="75"/>
      <c r="AL311" s="48"/>
      <c r="AM311" s="1"/>
      <c r="AN311" s="88" t="s">
        <v>1531</v>
      </c>
      <c r="AO311" s="2">
        <v>17390</v>
      </c>
      <c r="AP311" s="2">
        <v>7460</v>
      </c>
    </row>
    <row r="312" spans="1:42" ht="13.95" customHeight="1" x14ac:dyDescent="0.3">
      <c r="A312" s="2" t="s">
        <v>41</v>
      </c>
      <c r="B312" s="13" t="s">
        <v>664</v>
      </c>
      <c r="C312" s="2" t="s">
        <v>665</v>
      </c>
      <c r="D312" s="310">
        <f>IFERROR(HYPERLINK(INDEX(вендори!F:F,MATCH(C312,вендори!A:A,0)),INDEX(вендори!F:F,MATCH(C312,вендори!A:A,0))),"")</f>
        <v>0</v>
      </c>
      <c r="E312" s="3" t="s">
        <v>1979</v>
      </c>
      <c r="F312" s="3" t="s">
        <v>1985</v>
      </c>
      <c r="G312" s="3" t="s">
        <v>1986</v>
      </c>
      <c r="H312" s="3" t="s">
        <v>1982</v>
      </c>
      <c r="I312" s="83" t="s">
        <v>1979</v>
      </c>
      <c r="J312" s="38">
        <v>45964</v>
      </c>
      <c r="K312" s="3" t="s">
        <v>1986</v>
      </c>
      <c r="L312" s="3" t="s">
        <v>49</v>
      </c>
      <c r="M312" s="86">
        <v>25.86</v>
      </c>
      <c r="N312" s="2">
        <v>0</v>
      </c>
      <c r="O312" s="2">
        <v>2</v>
      </c>
      <c r="P312" s="76">
        <v>2</v>
      </c>
      <c r="Q312" s="97" t="s">
        <v>51</v>
      </c>
      <c r="R312" s="53">
        <v>51.72</v>
      </c>
      <c r="S312" s="27">
        <v>101.1555276</v>
      </c>
      <c r="T312" s="18">
        <v>45989</v>
      </c>
      <c r="U312" s="62" t="s">
        <v>121</v>
      </c>
      <c r="V312" s="6" t="s">
        <v>1987</v>
      </c>
      <c r="W312" s="14">
        <v>46000</v>
      </c>
      <c r="X312" s="323" t="s">
        <v>1564</v>
      </c>
      <c r="Y312" s="2" t="s">
        <v>49</v>
      </c>
      <c r="Z312" s="2" t="s">
        <v>49</v>
      </c>
      <c r="AA312" s="25" t="s">
        <v>49</v>
      </c>
      <c r="AB312" s="44" t="s">
        <v>49</v>
      </c>
      <c r="AC312" s="11" t="s">
        <v>49</v>
      </c>
      <c r="AD312" s="26" t="s">
        <v>49</v>
      </c>
      <c r="AE312" s="14">
        <v>45971</v>
      </c>
      <c r="AF312" s="4">
        <v>15</v>
      </c>
      <c r="AG312" s="2" t="s">
        <v>49</v>
      </c>
      <c r="AH312" s="2" t="s">
        <v>49</v>
      </c>
      <c r="AI312" s="2" t="s">
        <v>1988</v>
      </c>
      <c r="AJ312" s="1"/>
      <c r="AK312" s="1"/>
      <c r="AL312" s="1"/>
      <c r="AM312" s="1"/>
      <c r="AN312" s="88" t="s">
        <v>1531</v>
      </c>
      <c r="AO312" s="2">
        <v>17391</v>
      </c>
      <c r="AP312" s="2">
        <v>7460</v>
      </c>
    </row>
    <row r="313" spans="1:42" ht="13.95" customHeight="1" x14ac:dyDescent="0.3">
      <c r="A313" s="2" t="s">
        <v>41</v>
      </c>
      <c r="B313" s="13" t="s">
        <v>664</v>
      </c>
      <c r="C313" s="2" t="s">
        <v>665</v>
      </c>
      <c r="D313" s="310">
        <f>IFERROR(HYPERLINK(INDEX(вендори!F:F,MATCH(C313,вендори!A:A,0)),INDEX(вендори!F:F,MATCH(C313,вендори!A:A,0))),"")</f>
        <v>0</v>
      </c>
      <c r="E313" s="3" t="s">
        <v>1979</v>
      </c>
      <c r="F313" s="3" t="s">
        <v>1989</v>
      </c>
      <c r="G313" s="3" t="s">
        <v>1990</v>
      </c>
      <c r="H313" s="3" t="s">
        <v>1982</v>
      </c>
      <c r="I313" s="83" t="s">
        <v>1979</v>
      </c>
      <c r="J313" s="38">
        <v>45964</v>
      </c>
      <c r="K313" s="3" t="s">
        <v>1990</v>
      </c>
      <c r="L313" s="3" t="s">
        <v>1990</v>
      </c>
      <c r="M313" s="86">
        <v>25.18</v>
      </c>
      <c r="N313" s="2">
        <v>8</v>
      </c>
      <c r="O313" s="2">
        <v>7</v>
      </c>
      <c r="P313" s="99">
        <v>-1</v>
      </c>
      <c r="Q313" s="100" t="s">
        <v>61</v>
      </c>
      <c r="R313" s="54">
        <v>-25.18</v>
      </c>
      <c r="S313" s="51">
        <v>-49.247799399999998</v>
      </c>
      <c r="T313" s="16">
        <v>45989</v>
      </c>
      <c r="U313" s="63" t="s">
        <v>62</v>
      </c>
      <c r="V313" s="6" t="s">
        <v>1983</v>
      </c>
      <c r="W313" s="14">
        <v>46001</v>
      </c>
      <c r="X313" s="324" t="s">
        <v>49</v>
      </c>
      <c r="Y313" s="2" t="s">
        <v>49</v>
      </c>
      <c r="Z313" s="2" t="s">
        <v>49</v>
      </c>
      <c r="AA313" s="1"/>
      <c r="AB313" s="44" t="s">
        <v>49</v>
      </c>
      <c r="AC313" s="125" t="s">
        <v>49</v>
      </c>
      <c r="AD313" s="1"/>
      <c r="AE313" s="14">
        <v>45971</v>
      </c>
      <c r="AF313" s="7">
        <v>15</v>
      </c>
      <c r="AG313" s="2" t="s">
        <v>671</v>
      </c>
      <c r="AH313" s="2" t="s">
        <v>166</v>
      </c>
      <c r="AI313" s="2" t="s">
        <v>1991</v>
      </c>
      <c r="AJ313" s="75"/>
      <c r="AK313" s="75"/>
      <c r="AL313" s="48"/>
      <c r="AM313" s="1"/>
      <c r="AN313" s="88" t="s">
        <v>1531</v>
      </c>
      <c r="AO313" s="2">
        <v>17389</v>
      </c>
      <c r="AP313" s="2">
        <v>7460</v>
      </c>
    </row>
    <row r="314" spans="1:42" ht="13.95" customHeight="1" x14ac:dyDescent="0.3">
      <c r="A314" s="2" t="s">
        <v>41</v>
      </c>
      <c r="B314" s="13" t="s">
        <v>725</v>
      </c>
      <c r="C314" s="2" t="s">
        <v>726</v>
      </c>
      <c r="D314" s="310">
        <f>IFERROR(HYPERLINK(INDEX(вендори!F:F,MATCH(C314,вендори!A:A,0)),INDEX(вендори!F:F,MATCH(C314,вендори!A:A,0))),"")</f>
        <v>0</v>
      </c>
      <c r="E314" s="3" t="s">
        <v>1992</v>
      </c>
      <c r="F314" s="3" t="s">
        <v>1993</v>
      </c>
      <c r="G314" s="3" t="s">
        <v>1994</v>
      </c>
      <c r="H314" s="3" t="s">
        <v>1995</v>
      </c>
      <c r="I314" s="83" t="s">
        <v>1992</v>
      </c>
      <c r="J314" s="38">
        <v>45965</v>
      </c>
      <c r="K314" s="3" t="s">
        <v>1996</v>
      </c>
      <c r="L314" s="3" t="s">
        <v>49</v>
      </c>
      <c r="M314" s="86" t="s">
        <v>1997</v>
      </c>
      <c r="N314" s="2">
        <v>0</v>
      </c>
      <c r="O314" s="2">
        <v>1</v>
      </c>
      <c r="P314" s="76">
        <v>1</v>
      </c>
      <c r="Q314" s="97" t="s">
        <v>51</v>
      </c>
      <c r="R314" s="53">
        <v>55.6</v>
      </c>
      <c r="S314" s="27">
        <v>108.744148</v>
      </c>
      <c r="T314" s="18">
        <v>45989</v>
      </c>
      <c r="U314" s="62" t="s">
        <v>121</v>
      </c>
      <c r="V314" s="6" t="s">
        <v>1998</v>
      </c>
      <c r="W314" s="14">
        <v>45992</v>
      </c>
      <c r="X314" s="323" t="s">
        <v>1999</v>
      </c>
      <c r="Y314" s="2" t="s">
        <v>49</v>
      </c>
      <c r="Z314" s="2" t="s">
        <v>49</v>
      </c>
      <c r="AA314" s="25" t="s">
        <v>49</v>
      </c>
      <c r="AB314" s="44" t="s">
        <v>49</v>
      </c>
      <c r="AC314" s="11" t="s">
        <v>49</v>
      </c>
      <c r="AD314" s="26" t="s">
        <v>49</v>
      </c>
      <c r="AE314" s="14">
        <v>45972</v>
      </c>
      <c r="AF314" s="4">
        <v>14</v>
      </c>
      <c r="AG314" s="2" t="s">
        <v>49</v>
      </c>
      <c r="AH314" s="2" t="s">
        <v>49</v>
      </c>
      <c r="AI314" s="2" t="s">
        <v>2000</v>
      </c>
      <c r="AJ314" s="1"/>
      <c r="AK314" s="1"/>
      <c r="AL314" s="1"/>
      <c r="AM314" s="1"/>
      <c r="AN314" s="88" t="s">
        <v>1615</v>
      </c>
      <c r="AO314" s="2">
        <v>17496</v>
      </c>
      <c r="AP314" s="2">
        <v>7506</v>
      </c>
    </row>
    <row r="315" spans="1:42" ht="13.95" customHeight="1" x14ac:dyDescent="0.3">
      <c r="A315" s="2" t="s">
        <v>41</v>
      </c>
      <c r="B315" s="13" t="s">
        <v>725</v>
      </c>
      <c r="C315" s="2" t="s">
        <v>726</v>
      </c>
      <c r="D315" s="310">
        <f>IFERROR(HYPERLINK(INDEX(вендори!F:F,MATCH(C315,вендори!A:A,0)),INDEX(вендори!F:F,MATCH(C315,вендори!A:A,0))),"")</f>
        <v>0</v>
      </c>
      <c r="E315" s="3" t="s">
        <v>1992</v>
      </c>
      <c r="F315" s="3" t="s">
        <v>2001</v>
      </c>
      <c r="G315" s="3" t="s">
        <v>2002</v>
      </c>
      <c r="H315" s="3" t="s">
        <v>1995</v>
      </c>
      <c r="I315" s="83" t="s">
        <v>1992</v>
      </c>
      <c r="J315" s="38">
        <v>45965</v>
      </c>
      <c r="K315" s="3" t="s">
        <v>2003</v>
      </c>
      <c r="L315" s="3" t="s">
        <v>2003</v>
      </c>
      <c r="M315" s="86">
        <v>40.11</v>
      </c>
      <c r="N315" s="2">
        <v>7</v>
      </c>
      <c r="O315" s="2">
        <v>6</v>
      </c>
      <c r="P315" s="76">
        <v>-1</v>
      </c>
      <c r="Q315" s="97" t="s">
        <v>61</v>
      </c>
      <c r="R315" s="53">
        <v>-40.11</v>
      </c>
      <c r="S315" s="27">
        <v>-78.448341299999996</v>
      </c>
      <c r="T315" s="18">
        <v>45989</v>
      </c>
      <c r="U315" s="62" t="s">
        <v>62</v>
      </c>
      <c r="V315" s="6" t="s">
        <v>2004</v>
      </c>
      <c r="W315" s="14">
        <v>45993</v>
      </c>
      <c r="X315" s="323" t="s">
        <v>49</v>
      </c>
      <c r="Y315" s="2" t="s">
        <v>49</v>
      </c>
      <c r="Z315" s="2" t="s">
        <v>49</v>
      </c>
      <c r="AA315" s="25" t="s">
        <v>49</v>
      </c>
      <c r="AB315" s="44" t="s">
        <v>49</v>
      </c>
      <c r="AC315" s="11" t="s">
        <v>49</v>
      </c>
      <c r="AD315" s="26" t="s">
        <v>49</v>
      </c>
      <c r="AE315" s="14">
        <v>45972</v>
      </c>
      <c r="AF315" s="4">
        <v>14</v>
      </c>
      <c r="AG315" s="2" t="s">
        <v>733</v>
      </c>
      <c r="AH315" s="2" t="s">
        <v>158</v>
      </c>
      <c r="AI315" s="2" t="s">
        <v>2005</v>
      </c>
      <c r="AJ315" s="1"/>
      <c r="AK315" s="1"/>
      <c r="AL315" s="1"/>
      <c r="AM315" s="1"/>
      <c r="AN315" s="88" t="s">
        <v>1615</v>
      </c>
      <c r="AO315" s="2">
        <v>17512</v>
      </c>
      <c r="AP315" s="2">
        <v>7506</v>
      </c>
    </row>
    <row r="316" spans="1:42" ht="13.95" customHeight="1" x14ac:dyDescent="0.3">
      <c r="A316" s="19" t="s">
        <v>41</v>
      </c>
      <c r="B316" s="20" t="s">
        <v>725</v>
      </c>
      <c r="C316" s="19" t="s">
        <v>726</v>
      </c>
      <c r="D316" s="310">
        <f>IFERROR(HYPERLINK(INDEX(вендори!F:F,MATCH(C316,вендори!A:A,0)),INDEX(вендори!F:F,MATCH(C316,вендори!A:A,0))),"")</f>
        <v>0</v>
      </c>
      <c r="E316" s="21" t="s">
        <v>1992</v>
      </c>
      <c r="F316" s="21" t="s">
        <v>2006</v>
      </c>
      <c r="G316" s="21" t="s">
        <v>2007</v>
      </c>
      <c r="H316" s="21" t="s">
        <v>1995</v>
      </c>
      <c r="I316" s="84" t="s">
        <v>1992</v>
      </c>
      <c r="J316" s="39">
        <v>45965</v>
      </c>
      <c r="K316" s="21" t="s">
        <v>2008</v>
      </c>
      <c r="L316" s="21" t="s">
        <v>2008</v>
      </c>
      <c r="M316" s="91">
        <v>100.9</v>
      </c>
      <c r="N316" s="19">
        <v>3</v>
      </c>
      <c r="O316" s="19">
        <v>1</v>
      </c>
      <c r="P316" s="66">
        <v>-2</v>
      </c>
      <c r="Q316" s="96" t="s">
        <v>61</v>
      </c>
      <c r="R316" s="55">
        <v>-201.8</v>
      </c>
      <c r="S316" s="30">
        <v>-394.68649400000004</v>
      </c>
      <c r="T316" s="22">
        <v>45989</v>
      </c>
      <c r="U316" s="64" t="s">
        <v>52</v>
      </c>
      <c r="V316" s="292" t="s">
        <v>49</v>
      </c>
      <c r="W316" s="22" t="s">
        <v>49</v>
      </c>
      <c r="X316" s="47" t="s">
        <v>49</v>
      </c>
      <c r="Y316" s="19" t="s">
        <v>49</v>
      </c>
      <c r="Z316" s="19" t="s">
        <v>49</v>
      </c>
      <c r="AA316" s="42" t="s">
        <v>49</v>
      </c>
      <c r="AB316" s="43" t="s">
        <v>49</v>
      </c>
      <c r="AC316" s="23" t="s">
        <v>49</v>
      </c>
      <c r="AD316" s="47" t="s">
        <v>49</v>
      </c>
      <c r="AE316" s="22">
        <v>45972</v>
      </c>
      <c r="AF316" s="19">
        <v>14</v>
      </c>
      <c r="AG316" s="19" t="s">
        <v>733</v>
      </c>
      <c r="AH316" s="19" t="s">
        <v>158</v>
      </c>
      <c r="AI316" s="19" t="s">
        <v>2009</v>
      </c>
      <c r="AJ316" s="19"/>
      <c r="AK316" s="19"/>
      <c r="AL316" s="28"/>
      <c r="AM316" s="19"/>
      <c r="AN316" s="67" t="s">
        <v>1615</v>
      </c>
      <c r="AO316" s="19">
        <v>17508</v>
      </c>
      <c r="AP316" s="19">
        <v>7506</v>
      </c>
    </row>
    <row r="317" spans="1:42" ht="13.95" customHeight="1" x14ac:dyDescent="0.3">
      <c r="A317" s="19" t="s">
        <v>41</v>
      </c>
      <c r="B317" s="20" t="s">
        <v>725</v>
      </c>
      <c r="C317" s="19" t="s">
        <v>726</v>
      </c>
      <c r="D317" s="310">
        <f>IFERROR(HYPERLINK(INDEX(вендори!F:F,MATCH(C317,вендори!A:A,0)),INDEX(вендори!F:F,MATCH(C317,вендори!A:A,0))),"")</f>
        <v>0</v>
      </c>
      <c r="E317" s="21" t="s">
        <v>1992</v>
      </c>
      <c r="F317" s="21" t="s">
        <v>2010</v>
      </c>
      <c r="G317" s="21" t="s">
        <v>2011</v>
      </c>
      <c r="H317" s="21" t="s">
        <v>1995</v>
      </c>
      <c r="I317" s="84" t="s">
        <v>1992</v>
      </c>
      <c r="J317" s="39">
        <v>45965</v>
      </c>
      <c r="K317" s="21" t="s">
        <v>2012</v>
      </c>
      <c r="L317" s="21" t="s">
        <v>2012</v>
      </c>
      <c r="M317" s="91">
        <v>325.5</v>
      </c>
      <c r="N317" s="19">
        <v>2</v>
      </c>
      <c r="O317" s="19">
        <v>1</v>
      </c>
      <c r="P317" s="66">
        <v>-1</v>
      </c>
      <c r="Q317" s="96" t="s">
        <v>61</v>
      </c>
      <c r="R317" s="55">
        <v>-325.5</v>
      </c>
      <c r="S317" s="30">
        <v>-636.62266499999998</v>
      </c>
      <c r="T317" s="22">
        <v>45989</v>
      </c>
      <c r="U317" s="64" t="s">
        <v>52</v>
      </c>
      <c r="V317" s="292" t="s">
        <v>49</v>
      </c>
      <c r="W317" s="22" t="s">
        <v>49</v>
      </c>
      <c r="X317" s="47" t="s">
        <v>49</v>
      </c>
      <c r="Y317" s="19" t="s">
        <v>49</v>
      </c>
      <c r="Z317" s="19" t="s">
        <v>49</v>
      </c>
      <c r="AA317" s="42" t="s">
        <v>49</v>
      </c>
      <c r="AB317" s="43" t="s">
        <v>49</v>
      </c>
      <c r="AC317" s="23" t="s">
        <v>49</v>
      </c>
      <c r="AD317" s="47" t="s">
        <v>49</v>
      </c>
      <c r="AE317" s="22">
        <v>45972</v>
      </c>
      <c r="AF317" s="19">
        <v>14</v>
      </c>
      <c r="AG317" s="19" t="s">
        <v>733</v>
      </c>
      <c r="AH317" s="19" t="s">
        <v>158</v>
      </c>
      <c r="AI317" s="19" t="s">
        <v>2013</v>
      </c>
      <c r="AJ317" s="19"/>
      <c r="AK317" s="19"/>
      <c r="AL317" s="28"/>
      <c r="AM317" s="19"/>
      <c r="AN317" s="67" t="s">
        <v>1615</v>
      </c>
      <c r="AO317" s="19">
        <v>17507</v>
      </c>
      <c r="AP317" s="19">
        <v>7506</v>
      </c>
    </row>
    <row r="318" spans="1:42" ht="13.95" customHeight="1" x14ac:dyDescent="0.3">
      <c r="A318" s="19" t="s">
        <v>41</v>
      </c>
      <c r="B318" s="20" t="s">
        <v>725</v>
      </c>
      <c r="C318" s="19" t="s">
        <v>726</v>
      </c>
      <c r="D318" s="310">
        <f>IFERROR(HYPERLINK(INDEX(вендори!F:F,MATCH(C318,вендори!A:A,0)),INDEX(вендори!F:F,MATCH(C318,вендори!A:A,0))),"")</f>
        <v>0</v>
      </c>
      <c r="E318" s="21" t="s">
        <v>1992</v>
      </c>
      <c r="F318" s="21" t="s">
        <v>2014</v>
      </c>
      <c r="G318" s="21" t="s">
        <v>2015</v>
      </c>
      <c r="H318" s="21" t="s">
        <v>1995</v>
      </c>
      <c r="I318" s="84" t="s">
        <v>1992</v>
      </c>
      <c r="J318" s="39">
        <v>45965</v>
      </c>
      <c r="K318" s="21" t="s">
        <v>2016</v>
      </c>
      <c r="L318" s="21" t="s">
        <v>2016</v>
      </c>
      <c r="M318" s="91">
        <v>177.63</v>
      </c>
      <c r="N318" s="19">
        <v>3</v>
      </c>
      <c r="O318" s="19">
        <v>2</v>
      </c>
      <c r="P318" s="66">
        <v>-1</v>
      </c>
      <c r="Q318" s="96" t="s">
        <v>61</v>
      </c>
      <c r="R318" s="55">
        <v>-177.63</v>
      </c>
      <c r="S318" s="30">
        <v>-347.41408289999998</v>
      </c>
      <c r="T318" s="22">
        <v>45989</v>
      </c>
      <c r="U318" s="64" t="s">
        <v>52</v>
      </c>
      <c r="V318" s="292" t="s">
        <v>49</v>
      </c>
      <c r="W318" s="22" t="s">
        <v>49</v>
      </c>
      <c r="X318" s="47" t="s">
        <v>49</v>
      </c>
      <c r="Y318" s="19" t="s">
        <v>49</v>
      </c>
      <c r="Z318" s="19" t="s">
        <v>49</v>
      </c>
      <c r="AA318" s="42" t="s">
        <v>49</v>
      </c>
      <c r="AB318" s="43" t="s">
        <v>49</v>
      </c>
      <c r="AC318" s="23" t="s">
        <v>49</v>
      </c>
      <c r="AD318" s="47" t="s">
        <v>49</v>
      </c>
      <c r="AE318" s="22">
        <v>45972</v>
      </c>
      <c r="AF318" s="19">
        <v>14</v>
      </c>
      <c r="AG318" s="19" t="s">
        <v>733</v>
      </c>
      <c r="AH318" s="19" t="s">
        <v>158</v>
      </c>
      <c r="AI318" s="19" t="s">
        <v>2017</v>
      </c>
      <c r="AJ318" s="19"/>
      <c r="AK318" s="19"/>
      <c r="AL318" s="28"/>
      <c r="AM318" s="19"/>
      <c r="AN318" s="67" t="s">
        <v>1615</v>
      </c>
      <c r="AO318" s="19">
        <v>17510</v>
      </c>
      <c r="AP318" s="19">
        <v>7506</v>
      </c>
    </row>
    <row r="319" spans="1:42" ht="13.95" customHeight="1" x14ac:dyDescent="0.3">
      <c r="A319" s="19" t="s">
        <v>41</v>
      </c>
      <c r="B319" s="20" t="s">
        <v>725</v>
      </c>
      <c r="C319" s="19" t="s">
        <v>726</v>
      </c>
      <c r="D319" s="310">
        <f>IFERROR(HYPERLINK(INDEX(вендори!F:F,MATCH(C319,вендори!A:A,0)),INDEX(вендори!F:F,MATCH(C319,вендори!A:A,0))),"")</f>
        <v>0</v>
      </c>
      <c r="E319" s="21" t="s">
        <v>1992</v>
      </c>
      <c r="F319" s="21" t="s">
        <v>2018</v>
      </c>
      <c r="G319" s="21" t="s">
        <v>2019</v>
      </c>
      <c r="H319" s="21" t="s">
        <v>1995</v>
      </c>
      <c r="I319" s="84" t="s">
        <v>1992</v>
      </c>
      <c r="J319" s="39">
        <v>45965</v>
      </c>
      <c r="K319" s="21" t="s">
        <v>2020</v>
      </c>
      <c r="L319" s="21" t="s">
        <v>2020</v>
      </c>
      <c r="M319" s="91">
        <v>212.77</v>
      </c>
      <c r="N319" s="19">
        <v>2</v>
      </c>
      <c r="O319" s="19">
        <v>1</v>
      </c>
      <c r="P319" s="66">
        <v>-1</v>
      </c>
      <c r="Q319" s="96" t="s">
        <v>61</v>
      </c>
      <c r="R319" s="55">
        <v>-212.77</v>
      </c>
      <c r="S319" s="30">
        <v>-416.14194910000003</v>
      </c>
      <c r="T319" s="22">
        <v>45989</v>
      </c>
      <c r="U319" s="64" t="s">
        <v>52</v>
      </c>
      <c r="V319" s="292" t="s">
        <v>49</v>
      </c>
      <c r="W319" s="22" t="s">
        <v>49</v>
      </c>
      <c r="X319" s="47" t="s">
        <v>49</v>
      </c>
      <c r="Y319" s="19" t="s">
        <v>49</v>
      </c>
      <c r="Z319" s="19" t="s">
        <v>49</v>
      </c>
      <c r="AA319" s="42" t="s">
        <v>49</v>
      </c>
      <c r="AB319" s="43" t="s">
        <v>49</v>
      </c>
      <c r="AC319" s="23" t="s">
        <v>49</v>
      </c>
      <c r="AD319" s="47" t="s">
        <v>49</v>
      </c>
      <c r="AE319" s="22">
        <v>45972</v>
      </c>
      <c r="AF319" s="19">
        <v>14</v>
      </c>
      <c r="AG319" s="19" t="s">
        <v>733</v>
      </c>
      <c r="AH319" s="19" t="s">
        <v>158</v>
      </c>
      <c r="AI319" s="19" t="s">
        <v>2021</v>
      </c>
      <c r="AJ319" s="19"/>
      <c r="AK319" s="19"/>
      <c r="AL319" s="28"/>
      <c r="AM319" s="19"/>
      <c r="AN319" s="67" t="s">
        <v>1615</v>
      </c>
      <c r="AO319" s="19">
        <v>17513</v>
      </c>
      <c r="AP319" s="19">
        <v>7506</v>
      </c>
    </row>
    <row r="320" spans="1:42" ht="13.95" customHeight="1" x14ac:dyDescent="0.3">
      <c r="A320" s="31" t="s">
        <v>41</v>
      </c>
      <c r="B320" s="32" t="s">
        <v>725</v>
      </c>
      <c r="C320" s="31" t="s">
        <v>726</v>
      </c>
      <c r="D320" s="310">
        <f>IFERROR(HYPERLINK(INDEX(вендори!F:F,MATCH(C320,вендори!A:A,0)),INDEX(вендори!F:F,MATCH(C320,вендори!A:A,0))),"")</f>
        <v>0</v>
      </c>
      <c r="E320" s="33" t="s">
        <v>1992</v>
      </c>
      <c r="F320" s="33" t="s">
        <v>2022</v>
      </c>
      <c r="G320" s="33" t="s">
        <v>2023</v>
      </c>
      <c r="H320" s="33" t="s">
        <v>1995</v>
      </c>
      <c r="I320" s="85" t="s">
        <v>1992</v>
      </c>
      <c r="J320" s="41">
        <v>45965</v>
      </c>
      <c r="K320" s="33" t="s">
        <v>2024</v>
      </c>
      <c r="L320" s="33" t="s">
        <v>2024</v>
      </c>
      <c r="M320" s="93">
        <v>387.88</v>
      </c>
      <c r="N320" s="31">
        <v>1</v>
      </c>
      <c r="O320" s="31">
        <v>0</v>
      </c>
      <c r="P320" s="81">
        <v>-1</v>
      </c>
      <c r="Q320" s="101" t="s">
        <v>61</v>
      </c>
      <c r="R320" s="57">
        <v>-387.88</v>
      </c>
      <c r="S320" s="50">
        <v>-758.62734039999998</v>
      </c>
      <c r="T320" s="34">
        <v>45989</v>
      </c>
      <c r="U320" s="61" t="s">
        <v>115</v>
      </c>
      <c r="V320" s="232" t="s">
        <v>49</v>
      </c>
      <c r="W320" s="34" t="s">
        <v>49</v>
      </c>
      <c r="X320" s="231" t="s">
        <v>49</v>
      </c>
      <c r="Y320" s="31" t="s">
        <v>49</v>
      </c>
      <c r="Z320" s="31" t="s">
        <v>49</v>
      </c>
      <c r="AA320" s="229" t="s">
        <v>49</v>
      </c>
      <c r="AB320" s="230" t="s">
        <v>49</v>
      </c>
      <c r="AC320" s="24" t="s">
        <v>49</v>
      </c>
      <c r="AD320" s="231" t="s">
        <v>49</v>
      </c>
      <c r="AE320" s="34">
        <v>45972</v>
      </c>
      <c r="AF320" s="31">
        <v>14</v>
      </c>
      <c r="AG320" s="31" t="s">
        <v>733</v>
      </c>
      <c r="AH320" s="31" t="s">
        <v>158</v>
      </c>
      <c r="AI320" s="31" t="s">
        <v>2025</v>
      </c>
      <c r="AJ320" s="31"/>
      <c r="AK320" s="31"/>
      <c r="AL320" s="35"/>
      <c r="AM320" s="31"/>
      <c r="AN320" s="77" t="s">
        <v>1615</v>
      </c>
      <c r="AO320" s="31">
        <v>17509</v>
      </c>
      <c r="AP320" s="31">
        <v>7506</v>
      </c>
    </row>
    <row r="321" spans="1:42" ht="13.95" customHeight="1" x14ac:dyDescent="0.3">
      <c r="A321" s="31" t="s">
        <v>41</v>
      </c>
      <c r="B321" s="32" t="s">
        <v>725</v>
      </c>
      <c r="C321" s="31" t="s">
        <v>726</v>
      </c>
      <c r="D321" s="310">
        <f>IFERROR(HYPERLINK(INDEX(вендори!F:F,MATCH(C321,вендори!A:A,0)),INDEX(вендори!F:F,MATCH(C321,вендори!A:A,0))),"")</f>
        <v>0</v>
      </c>
      <c r="E321" s="33" t="s">
        <v>1992</v>
      </c>
      <c r="F321" s="33" t="s">
        <v>2026</v>
      </c>
      <c r="G321" s="33" t="s">
        <v>2027</v>
      </c>
      <c r="H321" s="33" t="s">
        <v>1995</v>
      </c>
      <c r="I321" s="85" t="s">
        <v>1992</v>
      </c>
      <c r="J321" s="41">
        <v>45965</v>
      </c>
      <c r="K321" s="33" t="s">
        <v>2028</v>
      </c>
      <c r="L321" s="33" t="s">
        <v>2028</v>
      </c>
      <c r="M321" s="93">
        <v>284.08999999999997</v>
      </c>
      <c r="N321" s="31">
        <v>1</v>
      </c>
      <c r="O321" s="31">
        <v>0</v>
      </c>
      <c r="P321" s="81">
        <v>-1</v>
      </c>
      <c r="Q321" s="101" t="s">
        <v>61</v>
      </c>
      <c r="R321" s="57">
        <v>-284.08999999999997</v>
      </c>
      <c r="S321" s="50">
        <v>-555.6317446999999</v>
      </c>
      <c r="T321" s="34">
        <v>45989</v>
      </c>
      <c r="U321" s="61" t="s">
        <v>115</v>
      </c>
      <c r="V321" s="232" t="s">
        <v>49</v>
      </c>
      <c r="W321" s="34" t="s">
        <v>49</v>
      </c>
      <c r="X321" s="231" t="s">
        <v>49</v>
      </c>
      <c r="Y321" s="31" t="s">
        <v>49</v>
      </c>
      <c r="Z321" s="31" t="s">
        <v>49</v>
      </c>
      <c r="AA321" s="229" t="s">
        <v>49</v>
      </c>
      <c r="AB321" s="230" t="s">
        <v>49</v>
      </c>
      <c r="AC321" s="24" t="s">
        <v>49</v>
      </c>
      <c r="AD321" s="231" t="s">
        <v>49</v>
      </c>
      <c r="AE321" s="34">
        <v>45972</v>
      </c>
      <c r="AF321" s="31">
        <v>14</v>
      </c>
      <c r="AG321" s="31" t="s">
        <v>733</v>
      </c>
      <c r="AH321" s="31" t="s">
        <v>158</v>
      </c>
      <c r="AI321" s="31" t="s">
        <v>2029</v>
      </c>
      <c r="AJ321" s="31"/>
      <c r="AK321" s="31"/>
      <c r="AL321" s="35"/>
      <c r="AM321" s="31"/>
      <c r="AN321" s="77" t="s">
        <v>1615</v>
      </c>
      <c r="AO321" s="31">
        <v>17511</v>
      </c>
      <c r="AP321" s="31">
        <v>7506</v>
      </c>
    </row>
    <row r="322" spans="1:42" ht="13.95" customHeight="1" x14ac:dyDescent="0.3">
      <c r="A322" s="2" t="s">
        <v>41</v>
      </c>
      <c r="B322" s="13" t="s">
        <v>770</v>
      </c>
      <c r="C322" s="2" t="s">
        <v>771</v>
      </c>
      <c r="D322" s="310">
        <f>IFERROR(HYPERLINK(INDEX(вендори!F:F,MATCH(C322,вендори!A:A,0)),INDEX(вендори!F:F,MATCH(C322,вендори!A:A,0))),"")</f>
        <v>0</v>
      </c>
      <c r="E322" s="3" t="s">
        <v>2030</v>
      </c>
      <c r="F322" s="3" t="s">
        <v>2031</v>
      </c>
      <c r="G322" s="3" t="s">
        <v>2032</v>
      </c>
      <c r="H322" s="3" t="s">
        <v>2033</v>
      </c>
      <c r="I322" s="83" t="s">
        <v>2030</v>
      </c>
      <c r="J322" s="38">
        <v>45978</v>
      </c>
      <c r="K322" s="3" t="s">
        <v>2032</v>
      </c>
      <c r="L322" s="3" t="s">
        <v>2032</v>
      </c>
      <c r="M322" s="86">
        <v>82.47</v>
      </c>
      <c r="N322" s="2">
        <v>3</v>
      </c>
      <c r="O322" s="2">
        <v>2</v>
      </c>
      <c r="P322" s="76">
        <v>-1</v>
      </c>
      <c r="Q322" s="97" t="s">
        <v>61</v>
      </c>
      <c r="R322" s="53">
        <v>-82.47</v>
      </c>
      <c r="S322" s="27">
        <v>-161.2973001</v>
      </c>
      <c r="T322" s="18">
        <v>45986</v>
      </c>
      <c r="U322" s="62" t="s">
        <v>62</v>
      </c>
      <c r="V322" s="6" t="s">
        <v>2034</v>
      </c>
      <c r="W322" s="14">
        <v>45999</v>
      </c>
      <c r="X322" s="323" t="s">
        <v>49</v>
      </c>
      <c r="Y322" s="2" t="s">
        <v>49</v>
      </c>
      <c r="Z322" s="2" t="s">
        <v>49</v>
      </c>
      <c r="AA322" s="25" t="s">
        <v>49</v>
      </c>
      <c r="AB322" s="44" t="s">
        <v>49</v>
      </c>
      <c r="AC322" s="11" t="s">
        <v>49</v>
      </c>
      <c r="AD322" s="26" t="s">
        <v>49</v>
      </c>
      <c r="AE322" s="14">
        <v>45982</v>
      </c>
      <c r="AF322" s="4">
        <v>3</v>
      </c>
      <c r="AG322" s="2" t="s">
        <v>778</v>
      </c>
      <c r="AH322" s="2" t="s">
        <v>158</v>
      </c>
      <c r="AI322" s="2" t="s">
        <v>2035</v>
      </c>
      <c r="AJ322" s="1"/>
      <c r="AK322" s="1"/>
      <c r="AL322" s="1"/>
      <c r="AM322" s="1"/>
      <c r="AN322" s="88" t="s">
        <v>1531</v>
      </c>
      <c r="AO322" s="2">
        <v>17372</v>
      </c>
      <c r="AP322" s="2">
        <v>7834</v>
      </c>
    </row>
    <row r="323" spans="1:42" ht="13.95" customHeight="1" x14ac:dyDescent="0.3">
      <c r="A323" s="2" t="s">
        <v>41</v>
      </c>
      <c r="B323" s="13" t="s">
        <v>770</v>
      </c>
      <c r="C323" s="2" t="s">
        <v>771</v>
      </c>
      <c r="D323" s="310">
        <f>IFERROR(HYPERLINK(INDEX(вендори!F:F,MATCH(C323,вендори!A:A,0)),INDEX(вендори!F:F,MATCH(C323,вендори!A:A,0))),"")</f>
        <v>0</v>
      </c>
      <c r="E323" s="3" t="s">
        <v>2030</v>
      </c>
      <c r="F323" s="3" t="s">
        <v>2036</v>
      </c>
      <c r="G323" s="3" t="s">
        <v>2037</v>
      </c>
      <c r="H323" s="3" t="s">
        <v>2033</v>
      </c>
      <c r="I323" s="83" t="s">
        <v>2030</v>
      </c>
      <c r="J323" s="38">
        <v>45978</v>
      </c>
      <c r="K323" s="3" t="s">
        <v>2037</v>
      </c>
      <c r="L323" s="3" t="s">
        <v>2037</v>
      </c>
      <c r="M323" s="86">
        <v>27.9</v>
      </c>
      <c r="N323" s="2">
        <v>9</v>
      </c>
      <c r="O323" s="2">
        <v>8</v>
      </c>
      <c r="P323" s="76">
        <v>-1</v>
      </c>
      <c r="Q323" s="97" t="s">
        <v>61</v>
      </c>
      <c r="R323" s="53">
        <v>-27.9</v>
      </c>
      <c r="S323" s="27">
        <v>-54.567656999999997</v>
      </c>
      <c r="T323" s="18">
        <v>45986</v>
      </c>
      <c r="U323" s="62" t="s">
        <v>62</v>
      </c>
      <c r="V323" s="6" t="s">
        <v>2034</v>
      </c>
      <c r="W323" s="14">
        <v>45999</v>
      </c>
      <c r="X323" s="323" t="s">
        <v>49</v>
      </c>
      <c r="Y323" s="2" t="s">
        <v>49</v>
      </c>
      <c r="Z323" s="2" t="s">
        <v>49</v>
      </c>
      <c r="AA323" s="25" t="s">
        <v>49</v>
      </c>
      <c r="AB323" s="44" t="s">
        <v>49</v>
      </c>
      <c r="AC323" s="11" t="s">
        <v>49</v>
      </c>
      <c r="AD323" s="26" t="s">
        <v>49</v>
      </c>
      <c r="AE323" s="14">
        <v>45982</v>
      </c>
      <c r="AF323" s="4">
        <v>3</v>
      </c>
      <c r="AG323" s="2" t="s">
        <v>778</v>
      </c>
      <c r="AH323" s="2" t="s">
        <v>65</v>
      </c>
      <c r="AI323" s="2" t="s">
        <v>2038</v>
      </c>
      <c r="AJ323" s="1"/>
      <c r="AK323" s="1"/>
      <c r="AL323" s="1"/>
      <c r="AM323" s="1"/>
      <c r="AN323" s="88" t="s">
        <v>1531</v>
      </c>
      <c r="AO323" s="2">
        <v>17375</v>
      </c>
      <c r="AP323" s="2">
        <v>7834</v>
      </c>
    </row>
    <row r="324" spans="1:42" ht="13.95" customHeight="1" x14ac:dyDescent="0.3">
      <c r="A324" s="2" t="s">
        <v>41</v>
      </c>
      <c r="B324" s="13" t="s">
        <v>770</v>
      </c>
      <c r="C324" s="2" t="s">
        <v>771</v>
      </c>
      <c r="D324" s="310">
        <f>IFERROR(HYPERLINK(INDEX(вендори!F:F,MATCH(C324,вендори!A:A,0)),INDEX(вендори!F:F,MATCH(C324,вендори!A:A,0))),"")</f>
        <v>0</v>
      </c>
      <c r="E324" s="3" t="s">
        <v>2030</v>
      </c>
      <c r="F324" s="3" t="s">
        <v>2039</v>
      </c>
      <c r="G324" s="3" t="s">
        <v>2040</v>
      </c>
      <c r="H324" s="3" t="s">
        <v>2033</v>
      </c>
      <c r="I324" s="83" t="s">
        <v>2030</v>
      </c>
      <c r="J324" s="38">
        <v>45978</v>
      </c>
      <c r="K324" s="3" t="s">
        <v>2040</v>
      </c>
      <c r="L324" s="3" t="s">
        <v>2040</v>
      </c>
      <c r="M324" s="86">
        <v>21.58</v>
      </c>
      <c r="N324" s="2">
        <v>3</v>
      </c>
      <c r="O324" s="2">
        <v>0</v>
      </c>
      <c r="P324" s="76">
        <v>-3</v>
      </c>
      <c r="Q324" s="97" t="s">
        <v>61</v>
      </c>
      <c r="R324" s="53">
        <v>-64.739999999999995</v>
      </c>
      <c r="S324" s="27">
        <v>-126.62043419999999</v>
      </c>
      <c r="T324" s="18">
        <v>45986</v>
      </c>
      <c r="U324" s="62" t="s">
        <v>62</v>
      </c>
      <c r="V324" s="6" t="s">
        <v>2034</v>
      </c>
      <c r="W324" s="14">
        <v>45999</v>
      </c>
      <c r="X324" s="323" t="s">
        <v>49</v>
      </c>
      <c r="Y324" s="2" t="s">
        <v>49</v>
      </c>
      <c r="Z324" s="2" t="s">
        <v>49</v>
      </c>
      <c r="AA324" s="25" t="s">
        <v>49</v>
      </c>
      <c r="AB324" s="44" t="s">
        <v>49</v>
      </c>
      <c r="AC324" s="11" t="s">
        <v>49</v>
      </c>
      <c r="AD324" s="26" t="s">
        <v>49</v>
      </c>
      <c r="AE324" s="14">
        <v>45982</v>
      </c>
      <c r="AF324" s="4">
        <v>3</v>
      </c>
      <c r="AG324" s="2" t="s">
        <v>778</v>
      </c>
      <c r="AH324" s="2" t="s">
        <v>158</v>
      </c>
      <c r="AI324" s="2" t="s">
        <v>2041</v>
      </c>
      <c r="AJ324" s="1"/>
      <c r="AK324" s="1"/>
      <c r="AL324" s="1"/>
      <c r="AM324" s="1"/>
      <c r="AN324" s="88" t="s">
        <v>1531</v>
      </c>
      <c r="AO324" s="2">
        <v>17376</v>
      </c>
      <c r="AP324" s="2">
        <v>7834</v>
      </c>
    </row>
    <row r="325" spans="1:42" ht="13.95" customHeight="1" x14ac:dyDescent="0.3">
      <c r="A325" s="60" t="s">
        <v>2042</v>
      </c>
      <c r="B325" s="20" t="s">
        <v>1910</v>
      </c>
      <c r="C325" s="19" t="s">
        <v>1911</v>
      </c>
      <c r="D325" s="310">
        <f>IFERROR(HYPERLINK(INDEX(вендори!F:F,MATCH(C325,вендори!A:A,0)),INDEX(вендори!F:F,MATCH(C325,вендори!A:A,0))),"")</f>
        <v>0</v>
      </c>
      <c r="E325" s="21" t="s">
        <v>2043</v>
      </c>
      <c r="F325" s="21"/>
      <c r="G325" s="21" t="s">
        <v>2044</v>
      </c>
      <c r="H325" s="21" t="s">
        <v>2045</v>
      </c>
      <c r="I325" s="84" t="s">
        <v>2043</v>
      </c>
      <c r="J325" s="39">
        <v>45930</v>
      </c>
      <c r="K325" s="21" t="s">
        <v>2044</v>
      </c>
      <c r="L325" s="21"/>
      <c r="M325" s="91" t="s">
        <v>2046</v>
      </c>
      <c r="N325" s="19">
        <v>9</v>
      </c>
      <c r="O325" s="19">
        <v>8</v>
      </c>
      <c r="P325" s="66">
        <v>-1</v>
      </c>
      <c r="Q325" s="96" t="s">
        <v>61</v>
      </c>
      <c r="R325" s="55">
        <v>-3.15</v>
      </c>
      <c r="S325" s="30">
        <v>-6.1608644999999997</v>
      </c>
      <c r="T325" s="34">
        <v>45989</v>
      </c>
      <c r="U325" s="61" t="s">
        <v>1137</v>
      </c>
      <c r="V325" s="292"/>
      <c r="W325" s="22"/>
      <c r="X325" s="231"/>
      <c r="Y325" s="19"/>
      <c r="Z325" s="19"/>
      <c r="AA325" s="42"/>
      <c r="AB325" s="43"/>
      <c r="AC325" s="24" t="s">
        <v>2047</v>
      </c>
      <c r="AD325" s="47"/>
      <c r="AE325" s="22"/>
      <c r="AF325" s="4">
        <v>1</v>
      </c>
      <c r="AG325" s="19"/>
      <c r="AH325" s="19"/>
      <c r="AI325" s="19"/>
      <c r="AJ325" s="31"/>
      <c r="AK325" s="31"/>
      <c r="AL325" s="28"/>
      <c r="AM325" s="19"/>
      <c r="AN325" s="67"/>
      <c r="AO325" s="19"/>
      <c r="AP325" s="19"/>
    </row>
    <row r="326" spans="1:42" ht="13.95" customHeight="1" x14ac:dyDescent="0.3">
      <c r="A326" s="60" t="s">
        <v>2042</v>
      </c>
      <c r="B326" s="20" t="s">
        <v>1910</v>
      </c>
      <c r="C326" s="19" t="s">
        <v>1911</v>
      </c>
      <c r="D326" s="310">
        <f>IFERROR(HYPERLINK(INDEX(вендори!F:F,MATCH(C326,вендори!A:A,0)),INDEX(вендори!F:F,MATCH(C326,вендори!A:A,0))),"")</f>
        <v>0</v>
      </c>
      <c r="E326" s="21" t="s">
        <v>2043</v>
      </c>
      <c r="F326" s="21"/>
      <c r="G326" s="21" t="s">
        <v>2048</v>
      </c>
      <c r="H326" s="21" t="s">
        <v>2045</v>
      </c>
      <c r="I326" s="84" t="s">
        <v>2043</v>
      </c>
      <c r="J326" s="39">
        <v>45930</v>
      </c>
      <c r="K326" s="21" t="s">
        <v>2048</v>
      </c>
      <c r="L326" s="21"/>
      <c r="M326" s="91" t="s">
        <v>2049</v>
      </c>
      <c r="N326" s="19">
        <v>39</v>
      </c>
      <c r="O326" s="7">
        <v>35</v>
      </c>
      <c r="P326" s="66">
        <v>-4</v>
      </c>
      <c r="Q326" s="96" t="s">
        <v>61</v>
      </c>
      <c r="R326" s="55">
        <v>-18.920000000000002</v>
      </c>
      <c r="S326" s="30">
        <v>-37.0043036</v>
      </c>
      <c r="T326" s="34">
        <v>45989</v>
      </c>
      <c r="U326" s="61" t="s">
        <v>1137</v>
      </c>
      <c r="V326" s="292"/>
      <c r="W326" s="22"/>
      <c r="X326" s="231"/>
      <c r="Y326" s="19"/>
      <c r="Z326" s="19"/>
      <c r="AA326" s="42"/>
      <c r="AB326" s="43"/>
      <c r="AC326" s="24" t="s">
        <v>2047</v>
      </c>
      <c r="AD326" s="47"/>
      <c r="AE326" s="22"/>
      <c r="AF326" s="4">
        <v>1</v>
      </c>
      <c r="AG326" s="19"/>
      <c r="AH326" s="19"/>
      <c r="AI326" s="19"/>
      <c r="AJ326" s="31"/>
      <c r="AK326" s="31"/>
      <c r="AL326" s="28"/>
      <c r="AM326" s="19"/>
      <c r="AN326" s="67"/>
      <c r="AO326" s="19"/>
      <c r="AP326" s="19"/>
    </row>
    <row r="327" spans="1:42" ht="13.95" customHeight="1" x14ac:dyDescent="0.3">
      <c r="A327" s="19" t="s">
        <v>41</v>
      </c>
      <c r="B327" s="20" t="s">
        <v>725</v>
      </c>
      <c r="C327" s="19" t="s">
        <v>726</v>
      </c>
      <c r="D327" s="310">
        <f>IFERROR(HYPERLINK(INDEX(вендори!F:F,MATCH(C327,вендори!A:A,0)),INDEX(вендори!F:F,MATCH(C327,вендори!A:A,0))),"")</f>
        <v>0</v>
      </c>
      <c r="E327" s="21" t="s">
        <v>2050</v>
      </c>
      <c r="F327" s="21" t="s">
        <v>2051</v>
      </c>
      <c r="G327" s="21" t="s">
        <v>2052</v>
      </c>
      <c r="H327" s="21" t="s">
        <v>2053</v>
      </c>
      <c r="I327" s="84" t="s">
        <v>2050</v>
      </c>
      <c r="J327" s="39">
        <v>45974</v>
      </c>
      <c r="K327" s="21" t="s">
        <v>2054</v>
      </c>
      <c r="L327" s="21" t="s">
        <v>2054</v>
      </c>
      <c r="M327" s="91">
        <v>291.97000000000003</v>
      </c>
      <c r="N327" s="19">
        <v>2</v>
      </c>
      <c r="O327" s="19">
        <v>1</v>
      </c>
      <c r="P327" s="66">
        <v>-1</v>
      </c>
      <c r="Q327" s="96" t="s">
        <v>61</v>
      </c>
      <c r="R327" s="55">
        <v>-291.97000000000003</v>
      </c>
      <c r="S327" s="30">
        <v>-571.04368510000006</v>
      </c>
      <c r="T327" s="22">
        <v>45994</v>
      </c>
      <c r="U327" s="64" t="s">
        <v>52</v>
      </c>
      <c r="V327" s="292" t="s">
        <v>49</v>
      </c>
      <c r="W327" s="22" t="s">
        <v>49</v>
      </c>
      <c r="X327" s="47" t="s">
        <v>49</v>
      </c>
      <c r="Y327" s="19" t="s">
        <v>49</v>
      </c>
      <c r="Z327" s="19" t="s">
        <v>49</v>
      </c>
      <c r="AA327" s="42" t="s">
        <v>49</v>
      </c>
      <c r="AB327" s="43" t="s">
        <v>49</v>
      </c>
      <c r="AC327" s="23" t="s">
        <v>49</v>
      </c>
      <c r="AD327" s="47" t="s">
        <v>49</v>
      </c>
      <c r="AE327" s="22">
        <v>45981</v>
      </c>
      <c r="AF327" s="19">
        <v>10</v>
      </c>
      <c r="AG327" s="19" t="s">
        <v>733</v>
      </c>
      <c r="AH327" s="19" t="s">
        <v>158</v>
      </c>
      <c r="AI327" s="19" t="s">
        <v>2055</v>
      </c>
      <c r="AJ327" s="19"/>
      <c r="AK327" s="19"/>
      <c r="AL327" s="28"/>
      <c r="AM327" s="19"/>
      <c r="AN327" s="67">
        <v>45700</v>
      </c>
      <c r="AO327" s="19">
        <v>17757</v>
      </c>
      <c r="AP327" s="19">
        <v>7787</v>
      </c>
    </row>
    <row r="328" spans="1:42" ht="13.95" customHeight="1" x14ac:dyDescent="0.3">
      <c r="A328" s="19" t="s">
        <v>41</v>
      </c>
      <c r="B328" s="20" t="s">
        <v>725</v>
      </c>
      <c r="C328" s="19" t="s">
        <v>726</v>
      </c>
      <c r="D328" s="310">
        <f>IFERROR(HYPERLINK(INDEX(вендори!F:F,MATCH(C328,вендори!A:A,0)),INDEX(вендори!F:F,MATCH(C328,вендори!A:A,0))),"")</f>
        <v>0</v>
      </c>
      <c r="E328" s="21" t="s">
        <v>2050</v>
      </c>
      <c r="F328" s="21" t="s">
        <v>2056</v>
      </c>
      <c r="G328" s="21" t="s">
        <v>2057</v>
      </c>
      <c r="H328" s="21" t="s">
        <v>2053</v>
      </c>
      <c r="I328" s="84" t="s">
        <v>2050</v>
      </c>
      <c r="J328" s="39">
        <v>45974</v>
      </c>
      <c r="K328" s="21" t="s">
        <v>2058</v>
      </c>
      <c r="L328" s="21" t="s">
        <v>2058</v>
      </c>
      <c r="M328" s="91">
        <v>406.3</v>
      </c>
      <c r="N328" s="19">
        <v>3</v>
      </c>
      <c r="O328" s="19">
        <v>1</v>
      </c>
      <c r="P328" s="66">
        <v>-2</v>
      </c>
      <c r="Q328" s="96" t="s">
        <v>61</v>
      </c>
      <c r="R328" s="55">
        <v>-812.6</v>
      </c>
      <c r="S328" s="30">
        <v>-1589.307458</v>
      </c>
      <c r="T328" s="22">
        <v>45994</v>
      </c>
      <c r="U328" s="64" t="s">
        <v>52</v>
      </c>
      <c r="V328" s="292" t="s">
        <v>49</v>
      </c>
      <c r="W328" s="22" t="s">
        <v>49</v>
      </c>
      <c r="X328" s="47" t="s">
        <v>49</v>
      </c>
      <c r="Y328" s="19" t="s">
        <v>49</v>
      </c>
      <c r="Z328" s="19" t="s">
        <v>49</v>
      </c>
      <c r="AA328" s="42" t="s">
        <v>49</v>
      </c>
      <c r="AB328" s="43" t="s">
        <v>49</v>
      </c>
      <c r="AC328" s="23" t="s">
        <v>49</v>
      </c>
      <c r="AD328" s="47" t="s">
        <v>49</v>
      </c>
      <c r="AE328" s="22">
        <v>45981</v>
      </c>
      <c r="AF328" s="19">
        <v>10</v>
      </c>
      <c r="AG328" s="19" t="s">
        <v>733</v>
      </c>
      <c r="AH328" s="19" t="s">
        <v>158</v>
      </c>
      <c r="AI328" s="19" t="s">
        <v>2059</v>
      </c>
      <c r="AJ328" s="19"/>
      <c r="AK328" s="19"/>
      <c r="AL328" s="28"/>
      <c r="AM328" s="19"/>
      <c r="AN328" s="67">
        <v>45700</v>
      </c>
      <c r="AO328" s="19">
        <v>17756</v>
      </c>
      <c r="AP328" s="19">
        <v>7787</v>
      </c>
    </row>
    <row r="329" spans="1:42" ht="13.95" customHeight="1" x14ac:dyDescent="0.3">
      <c r="A329" s="2" t="s">
        <v>41</v>
      </c>
      <c r="B329" s="13" t="s">
        <v>725</v>
      </c>
      <c r="C329" s="2" t="s">
        <v>726</v>
      </c>
      <c r="D329" s="310">
        <f>IFERROR(HYPERLINK(INDEX(вендори!F:F,MATCH(C329,вендори!A:A,0)),INDEX(вендори!F:F,MATCH(C329,вендори!A:A,0))),"")</f>
        <v>0</v>
      </c>
      <c r="E329" s="3" t="s">
        <v>2060</v>
      </c>
      <c r="F329" s="3" t="s">
        <v>2061</v>
      </c>
      <c r="G329" s="3" t="s">
        <v>2062</v>
      </c>
      <c r="H329" s="3" t="s">
        <v>2053</v>
      </c>
      <c r="I329" s="83" t="s">
        <v>2060</v>
      </c>
      <c r="J329" s="38">
        <v>45974</v>
      </c>
      <c r="K329" s="3" t="s">
        <v>2063</v>
      </c>
      <c r="L329" s="3" t="s">
        <v>49</v>
      </c>
      <c r="M329" s="86" t="s">
        <v>2064</v>
      </c>
      <c r="N329" s="2">
        <v>0</v>
      </c>
      <c r="O329" s="7">
        <v>1</v>
      </c>
      <c r="P329" s="76">
        <v>1</v>
      </c>
      <c r="Q329" s="97" t="s">
        <v>51</v>
      </c>
      <c r="R329" s="53">
        <v>81.319999999999993</v>
      </c>
      <c r="S329" s="27">
        <v>159.04809559999998</v>
      </c>
      <c r="T329" s="18">
        <v>45994</v>
      </c>
      <c r="U329" s="62" t="s">
        <v>121</v>
      </c>
      <c r="V329" s="6" t="s">
        <v>2065</v>
      </c>
      <c r="W329" s="14">
        <v>45996</v>
      </c>
      <c r="X329" s="323" t="s">
        <v>2066</v>
      </c>
      <c r="Y329" s="2" t="s">
        <v>49</v>
      </c>
      <c r="Z329" s="2" t="s">
        <v>49</v>
      </c>
      <c r="AA329" s="25" t="s">
        <v>49</v>
      </c>
      <c r="AB329" s="44" t="s">
        <v>49</v>
      </c>
      <c r="AC329" s="11" t="s">
        <v>49</v>
      </c>
      <c r="AD329" s="26" t="s">
        <v>49</v>
      </c>
      <c r="AE329" s="14" t="s">
        <v>49</v>
      </c>
      <c r="AF329" s="4" t="e">
        <v>#VALUE!</v>
      </c>
      <c r="AG329" s="2" t="s">
        <v>49</v>
      </c>
      <c r="AH329" s="2" t="s">
        <v>49</v>
      </c>
      <c r="AI329" s="2" t="s">
        <v>2067</v>
      </c>
      <c r="AJ329" s="1"/>
      <c r="AK329" s="1"/>
      <c r="AL329" s="1"/>
      <c r="AM329" s="1"/>
      <c r="AN329" s="88">
        <v>45700</v>
      </c>
      <c r="AO329" s="2">
        <v>17758</v>
      </c>
      <c r="AP329" s="2">
        <v>7787</v>
      </c>
    </row>
    <row r="330" spans="1:42" ht="13.95" customHeight="1" x14ac:dyDescent="0.3">
      <c r="A330" s="19" t="s">
        <v>41</v>
      </c>
      <c r="B330" s="20" t="s">
        <v>725</v>
      </c>
      <c r="C330" s="19" t="s">
        <v>726</v>
      </c>
      <c r="D330" s="310">
        <f>IFERROR(HYPERLINK(INDEX(вендори!F:F,MATCH(C330,вендори!A:A,0)),INDEX(вендори!F:F,MATCH(C330,вендори!A:A,0))),"")</f>
        <v>0</v>
      </c>
      <c r="E330" s="21" t="s">
        <v>2060</v>
      </c>
      <c r="F330" s="21" t="s">
        <v>2068</v>
      </c>
      <c r="G330" s="21" t="s">
        <v>2069</v>
      </c>
      <c r="H330" s="21" t="s">
        <v>2053</v>
      </c>
      <c r="I330" s="84" t="s">
        <v>2060</v>
      </c>
      <c r="J330" s="39">
        <v>45974</v>
      </c>
      <c r="K330" s="21" t="s">
        <v>2070</v>
      </c>
      <c r="L330" s="21" t="s">
        <v>2070</v>
      </c>
      <c r="M330" s="91">
        <v>247.26</v>
      </c>
      <c r="N330" s="19">
        <v>3</v>
      </c>
      <c r="O330" s="19">
        <v>2</v>
      </c>
      <c r="P330" s="66">
        <v>-1</v>
      </c>
      <c r="Q330" s="96" t="s">
        <v>61</v>
      </c>
      <c r="R330" s="55">
        <v>-247.26</v>
      </c>
      <c r="S330" s="30">
        <v>-483.59852579999995</v>
      </c>
      <c r="T330" s="22">
        <v>45994</v>
      </c>
      <c r="U330" s="64" t="s">
        <v>52</v>
      </c>
      <c r="V330" s="292" t="s">
        <v>49</v>
      </c>
      <c r="W330" s="22" t="s">
        <v>49</v>
      </c>
      <c r="X330" s="47" t="s">
        <v>49</v>
      </c>
      <c r="Y330" s="19" t="s">
        <v>49</v>
      </c>
      <c r="Z330" s="19" t="s">
        <v>49</v>
      </c>
      <c r="AA330" s="42" t="s">
        <v>49</v>
      </c>
      <c r="AB330" s="43" t="s">
        <v>49</v>
      </c>
      <c r="AC330" s="23" t="s">
        <v>49</v>
      </c>
      <c r="AD330" s="47" t="s">
        <v>49</v>
      </c>
      <c r="AE330" s="22">
        <v>45981</v>
      </c>
      <c r="AF330" s="19">
        <v>10</v>
      </c>
      <c r="AG330" s="19" t="s">
        <v>733</v>
      </c>
      <c r="AH330" s="19" t="s">
        <v>158</v>
      </c>
      <c r="AI330" s="19" t="s">
        <v>2071</v>
      </c>
      <c r="AJ330" s="19"/>
      <c r="AK330" s="19"/>
      <c r="AL330" s="28"/>
      <c r="AM330" s="19"/>
      <c r="AN330" s="67">
        <v>45700</v>
      </c>
      <c r="AO330" s="19">
        <v>17755</v>
      </c>
      <c r="AP330" s="19">
        <v>7787</v>
      </c>
    </row>
    <row r="331" spans="1:42" ht="13.95" customHeight="1" x14ac:dyDescent="0.3">
      <c r="A331" s="19" t="s">
        <v>41</v>
      </c>
      <c r="B331" s="20" t="s">
        <v>725</v>
      </c>
      <c r="C331" s="19" t="s">
        <v>726</v>
      </c>
      <c r="D331" s="310">
        <f>IFERROR(HYPERLINK(INDEX(вендори!F:F,MATCH(C331,вендори!A:A,0)),INDEX(вендори!F:F,MATCH(C331,вендори!A:A,0))),"")</f>
        <v>0</v>
      </c>
      <c r="E331" s="21" t="s">
        <v>2072</v>
      </c>
      <c r="F331" s="21" t="s">
        <v>2073</v>
      </c>
      <c r="G331" s="21" t="s">
        <v>2074</v>
      </c>
      <c r="H331" s="21" t="s">
        <v>2053</v>
      </c>
      <c r="I331" s="84" t="s">
        <v>2072</v>
      </c>
      <c r="J331" s="39">
        <v>45974</v>
      </c>
      <c r="K331" s="21" t="s">
        <v>2075</v>
      </c>
      <c r="L331" s="21" t="s">
        <v>2075</v>
      </c>
      <c r="M331" s="91">
        <v>378.79</v>
      </c>
      <c r="N331" s="19">
        <v>4</v>
      </c>
      <c r="O331" s="19">
        <v>3</v>
      </c>
      <c r="P331" s="66">
        <v>-1</v>
      </c>
      <c r="Q331" s="96" t="s">
        <v>61</v>
      </c>
      <c r="R331" s="55">
        <v>-378.79</v>
      </c>
      <c r="S331" s="30">
        <v>-740.84884569999997</v>
      </c>
      <c r="T331" s="22">
        <v>45994</v>
      </c>
      <c r="U331" s="64" t="s">
        <v>52</v>
      </c>
      <c r="V331" s="292" t="s">
        <v>49</v>
      </c>
      <c r="W331" s="22" t="s">
        <v>49</v>
      </c>
      <c r="X331" s="47" t="s">
        <v>49</v>
      </c>
      <c r="Y331" s="19" t="s">
        <v>49</v>
      </c>
      <c r="Z331" s="19" t="s">
        <v>49</v>
      </c>
      <c r="AA331" s="42" t="s">
        <v>49</v>
      </c>
      <c r="AB331" s="43" t="s">
        <v>49</v>
      </c>
      <c r="AC331" s="23" t="s">
        <v>49</v>
      </c>
      <c r="AD331" s="47" t="s">
        <v>49</v>
      </c>
      <c r="AE331" s="22">
        <v>45981</v>
      </c>
      <c r="AF331" s="19">
        <v>10</v>
      </c>
      <c r="AG331" s="19" t="s">
        <v>733</v>
      </c>
      <c r="AH331" s="19" t="s">
        <v>158</v>
      </c>
      <c r="AI331" s="19" t="s">
        <v>2076</v>
      </c>
      <c r="AJ331" s="19"/>
      <c r="AK331" s="19"/>
      <c r="AL331" s="28"/>
      <c r="AM331" s="19"/>
      <c r="AN331" s="67">
        <v>45700</v>
      </c>
      <c r="AO331" s="19">
        <v>17754</v>
      </c>
      <c r="AP331" s="19">
        <v>7787</v>
      </c>
    </row>
    <row r="332" spans="1:42" ht="13.95" customHeight="1" x14ac:dyDescent="0.3">
      <c r="A332" s="19" t="s">
        <v>41</v>
      </c>
      <c r="B332" s="20" t="s">
        <v>725</v>
      </c>
      <c r="C332" s="19" t="s">
        <v>726</v>
      </c>
      <c r="D332" s="310">
        <f>IFERROR(HYPERLINK(INDEX(вендори!F:F,MATCH(C332,вендори!A:A,0)),INDEX(вендори!F:F,MATCH(C332,вендори!A:A,0))),"")</f>
        <v>0</v>
      </c>
      <c r="E332" s="21" t="s">
        <v>2072</v>
      </c>
      <c r="F332" s="21" t="s">
        <v>2077</v>
      </c>
      <c r="G332" s="21" t="s">
        <v>2078</v>
      </c>
      <c r="H332" s="21" t="s">
        <v>2053</v>
      </c>
      <c r="I332" s="84" t="s">
        <v>2072</v>
      </c>
      <c r="J332" s="39">
        <v>45974</v>
      </c>
      <c r="K332" s="21" t="s">
        <v>2079</v>
      </c>
      <c r="L332" s="21" t="s">
        <v>2079</v>
      </c>
      <c r="M332" s="91">
        <v>418.37</v>
      </c>
      <c r="N332" s="19">
        <v>1</v>
      </c>
      <c r="O332" s="19">
        <v>0</v>
      </c>
      <c r="P332" s="66">
        <v>-1</v>
      </c>
      <c r="Q332" s="96" t="s">
        <v>61</v>
      </c>
      <c r="R332" s="55">
        <v>-418.37</v>
      </c>
      <c r="S332" s="30">
        <v>-818.26059710000004</v>
      </c>
      <c r="T332" s="22">
        <v>45994</v>
      </c>
      <c r="U332" s="64" t="s">
        <v>52</v>
      </c>
      <c r="V332" s="292" t="s">
        <v>49</v>
      </c>
      <c r="W332" s="22" t="s">
        <v>49</v>
      </c>
      <c r="X332" s="47" t="s">
        <v>49</v>
      </c>
      <c r="Y332" s="19" t="s">
        <v>49</v>
      </c>
      <c r="Z332" s="19" t="s">
        <v>49</v>
      </c>
      <c r="AA332" s="42" t="s">
        <v>49</v>
      </c>
      <c r="AB332" s="43" t="s">
        <v>49</v>
      </c>
      <c r="AC332" s="23" t="s">
        <v>49</v>
      </c>
      <c r="AD332" s="47" t="s">
        <v>49</v>
      </c>
      <c r="AE332" s="22">
        <v>45981</v>
      </c>
      <c r="AF332" s="19">
        <v>10</v>
      </c>
      <c r="AG332" s="19" t="s">
        <v>733</v>
      </c>
      <c r="AH332" s="19" t="s">
        <v>158</v>
      </c>
      <c r="AI332" s="19" t="s">
        <v>2080</v>
      </c>
      <c r="AJ332" s="19"/>
      <c r="AK332" s="19"/>
      <c r="AL332" s="28"/>
      <c r="AM332" s="19"/>
      <c r="AN332" s="67">
        <v>45700</v>
      </c>
      <c r="AO332" s="19">
        <v>17752</v>
      </c>
      <c r="AP332" s="19">
        <v>7787</v>
      </c>
    </row>
    <row r="333" spans="1:42" ht="13.95" customHeight="1" x14ac:dyDescent="0.3">
      <c r="A333" s="19" t="s">
        <v>41</v>
      </c>
      <c r="B333" s="20" t="s">
        <v>725</v>
      </c>
      <c r="C333" s="19" t="s">
        <v>726</v>
      </c>
      <c r="D333" s="310">
        <f>IFERROR(HYPERLINK(INDEX(вендори!F:F,MATCH(C333,вендори!A:A,0)),INDEX(вендори!F:F,MATCH(C333,вендори!A:A,0))),"")</f>
        <v>0</v>
      </c>
      <c r="E333" s="21" t="s">
        <v>2072</v>
      </c>
      <c r="F333" s="21" t="s">
        <v>2081</v>
      </c>
      <c r="G333" s="21" t="s">
        <v>2082</v>
      </c>
      <c r="H333" s="21" t="s">
        <v>2053</v>
      </c>
      <c r="I333" s="84" t="s">
        <v>2072</v>
      </c>
      <c r="J333" s="39">
        <v>45974</v>
      </c>
      <c r="K333" s="21" t="s">
        <v>2083</v>
      </c>
      <c r="L333" s="21" t="s">
        <v>2083</v>
      </c>
      <c r="M333" s="91">
        <v>443.78</v>
      </c>
      <c r="N333" s="19">
        <v>4</v>
      </c>
      <c r="O333" s="19">
        <v>3</v>
      </c>
      <c r="P333" s="66">
        <v>-1</v>
      </c>
      <c r="Q333" s="96" t="s">
        <v>61</v>
      </c>
      <c r="R333" s="55">
        <v>-443.78</v>
      </c>
      <c r="S333" s="30">
        <v>-867.95823739999992</v>
      </c>
      <c r="T333" s="22">
        <v>45994</v>
      </c>
      <c r="U333" s="64" t="s">
        <v>52</v>
      </c>
      <c r="V333" s="292" t="s">
        <v>49</v>
      </c>
      <c r="W333" s="22" t="s">
        <v>49</v>
      </c>
      <c r="X333" s="47" t="s">
        <v>49</v>
      </c>
      <c r="Y333" s="19" t="s">
        <v>49</v>
      </c>
      <c r="Z333" s="19" t="s">
        <v>49</v>
      </c>
      <c r="AA333" s="42" t="s">
        <v>49</v>
      </c>
      <c r="AB333" s="43" t="s">
        <v>49</v>
      </c>
      <c r="AC333" s="23" t="s">
        <v>49</v>
      </c>
      <c r="AD333" s="47" t="s">
        <v>49</v>
      </c>
      <c r="AE333" s="22">
        <v>45981</v>
      </c>
      <c r="AF333" s="19">
        <v>10</v>
      </c>
      <c r="AG333" s="19" t="s">
        <v>733</v>
      </c>
      <c r="AH333" s="19" t="s">
        <v>158</v>
      </c>
      <c r="AI333" s="19" t="s">
        <v>2084</v>
      </c>
      <c r="AJ333" s="19"/>
      <c r="AK333" s="19"/>
      <c r="AL333" s="28"/>
      <c r="AM333" s="19"/>
      <c r="AN333" s="67">
        <v>45700</v>
      </c>
      <c r="AO333" s="19">
        <v>17753</v>
      </c>
      <c r="AP333" s="19">
        <v>7787</v>
      </c>
    </row>
    <row r="334" spans="1:42" ht="13.95" customHeight="1" x14ac:dyDescent="0.3">
      <c r="A334" s="2" t="s">
        <v>41</v>
      </c>
      <c r="B334" s="13" t="s">
        <v>334</v>
      </c>
      <c r="C334" s="2" t="s">
        <v>335</v>
      </c>
      <c r="D334" s="310" t="str">
        <f>IFERROR(HYPERLINK(INDEX(вендори!F:F,MATCH(C334,вендори!A:A,0)),INDEX(вендори!F:F,MATCH(C334,вендори!A:A,0))),"")</f>
        <v>ДАТА на дост.искат!</v>
      </c>
      <c r="E334" s="3" t="s">
        <v>2085</v>
      </c>
      <c r="F334" s="3" t="s">
        <v>2086</v>
      </c>
      <c r="G334" s="3" t="s">
        <v>2087</v>
      </c>
      <c r="H334" s="3" t="s">
        <v>2088</v>
      </c>
      <c r="I334" s="83" t="s">
        <v>2085</v>
      </c>
      <c r="J334" s="38">
        <v>45995</v>
      </c>
      <c r="K334" s="3" t="s">
        <v>2087</v>
      </c>
      <c r="L334" s="3">
        <v>0</v>
      </c>
      <c r="M334" s="86">
        <v>47.62</v>
      </c>
      <c r="N334" s="2">
        <v>380</v>
      </c>
      <c r="O334" s="7">
        <v>344</v>
      </c>
      <c r="P334" s="76">
        <v>-36</v>
      </c>
      <c r="Q334" s="97" t="s">
        <v>61</v>
      </c>
      <c r="R334" s="53">
        <v>-1714.32</v>
      </c>
      <c r="S334" s="27">
        <v>-3352.9184855999997</v>
      </c>
      <c r="T334" s="18">
        <v>45996</v>
      </c>
      <c r="U334" s="62" t="s">
        <v>62</v>
      </c>
      <c r="V334" s="6" t="s">
        <v>2089</v>
      </c>
      <c r="W334" s="14">
        <v>46003</v>
      </c>
      <c r="X334" s="323" t="s">
        <v>49</v>
      </c>
      <c r="Y334" s="2" t="s">
        <v>49</v>
      </c>
      <c r="Z334" s="2" t="s">
        <v>49</v>
      </c>
      <c r="AA334" s="25" t="s">
        <v>49</v>
      </c>
      <c r="AB334" s="44" t="s">
        <v>49</v>
      </c>
      <c r="AC334" s="11" t="s">
        <v>2090</v>
      </c>
      <c r="AD334" s="26" t="s">
        <v>49</v>
      </c>
      <c r="AE334" s="14">
        <v>45995</v>
      </c>
      <c r="AF334" s="4">
        <v>2</v>
      </c>
      <c r="AG334" s="2" t="s">
        <v>1493</v>
      </c>
      <c r="AH334" s="2" t="s">
        <v>166</v>
      </c>
      <c r="AI334" s="2" t="s">
        <v>2091</v>
      </c>
      <c r="AJ334" s="1"/>
      <c r="AK334" s="1"/>
      <c r="AL334" s="1"/>
      <c r="AM334" s="1"/>
      <c r="AN334" s="88">
        <v>45789</v>
      </c>
      <c r="AO334" s="2">
        <v>17962</v>
      </c>
      <c r="AP334" s="2">
        <v>7727</v>
      </c>
    </row>
    <row r="335" spans="1:42" ht="13.95" customHeight="1" x14ac:dyDescent="0.3">
      <c r="A335" s="80" t="s">
        <v>41</v>
      </c>
      <c r="B335" s="80" t="s">
        <v>248</v>
      </c>
      <c r="C335" s="80" t="s">
        <v>249</v>
      </c>
      <c r="D335" s="310">
        <f>IFERROR(HYPERLINK(INDEX(вендори!F:F,MATCH(C335,вендори!A:A,0)),INDEX(вендори!F:F,MATCH(C335,вендори!A:A,0))),"")</f>
        <v>0</v>
      </c>
      <c r="E335" s="250" t="s">
        <v>2092</v>
      </c>
      <c r="F335" s="250" t="s">
        <v>2093</v>
      </c>
      <c r="G335" s="250" t="s">
        <v>2094</v>
      </c>
      <c r="H335" s="250" t="s">
        <v>2095</v>
      </c>
      <c r="I335" s="251" t="s">
        <v>2096</v>
      </c>
      <c r="J335" s="252">
        <v>45988</v>
      </c>
      <c r="K335" s="250" t="s">
        <v>2097</v>
      </c>
      <c r="L335" s="250" t="s">
        <v>2098</v>
      </c>
      <c r="M335" s="253">
        <v>34.15</v>
      </c>
      <c r="N335" s="80">
        <v>12</v>
      </c>
      <c r="O335" s="31">
        <v>9</v>
      </c>
      <c r="P335" s="254">
        <v>-3</v>
      </c>
      <c r="Q335" s="255" t="s">
        <v>61</v>
      </c>
      <c r="R335" s="256">
        <v>-102.44999999999999</v>
      </c>
      <c r="S335" s="257">
        <v>-200.37478349999998</v>
      </c>
      <c r="T335" s="258">
        <v>45994</v>
      </c>
      <c r="U335" s="259" t="s">
        <v>73</v>
      </c>
      <c r="V335" s="251" t="s">
        <v>49</v>
      </c>
      <c r="W335" s="258" t="s">
        <v>49</v>
      </c>
      <c r="X335" s="264" t="s">
        <v>49</v>
      </c>
      <c r="Y335" s="80" t="s">
        <v>49</v>
      </c>
      <c r="Z335" s="80" t="s">
        <v>49</v>
      </c>
      <c r="AA335" s="261" t="s">
        <v>49</v>
      </c>
      <c r="AB335" s="262" t="s">
        <v>49</v>
      </c>
      <c r="AC335" s="263" t="s">
        <v>49</v>
      </c>
      <c r="AD335" s="264" t="s">
        <v>49</v>
      </c>
      <c r="AE335" s="258">
        <v>45988</v>
      </c>
      <c r="AF335" s="31">
        <v>5</v>
      </c>
      <c r="AG335" s="80" t="s">
        <v>255</v>
      </c>
      <c r="AH335" s="80" t="s">
        <v>870</v>
      </c>
      <c r="AI335" s="80" t="s">
        <v>2099</v>
      </c>
      <c r="AJ335" s="80"/>
      <c r="AK335" s="80"/>
      <c r="AL335" s="265"/>
      <c r="AM335" s="80"/>
      <c r="AN335" s="266" t="s">
        <v>2100</v>
      </c>
      <c r="AO335" s="80">
        <v>17647</v>
      </c>
      <c r="AP335" s="80">
        <v>8031</v>
      </c>
    </row>
    <row r="336" spans="1:42" ht="13.95" customHeight="1" x14ac:dyDescent="0.3">
      <c r="A336" s="19" t="s">
        <v>41</v>
      </c>
      <c r="B336" s="20" t="s">
        <v>2101</v>
      </c>
      <c r="C336" s="19" t="s">
        <v>2102</v>
      </c>
      <c r="D336" s="310">
        <f>IFERROR(HYPERLINK(INDEX(вендори!F:F,MATCH(C336,вендори!A:A,0)),INDEX(вендори!F:F,MATCH(C336,вендори!A:A,0))),"")</f>
        <v>0</v>
      </c>
      <c r="E336" s="21" t="s">
        <v>2103</v>
      </c>
      <c r="F336" s="21" t="s">
        <v>2104</v>
      </c>
      <c r="G336" s="21" t="s">
        <v>2105</v>
      </c>
      <c r="H336" s="90" t="s">
        <v>2106</v>
      </c>
      <c r="I336" s="84" t="s">
        <v>2103</v>
      </c>
      <c r="J336" s="39">
        <v>45988</v>
      </c>
      <c r="K336" s="21" t="s">
        <v>2107</v>
      </c>
      <c r="L336" s="21" t="s">
        <v>2107</v>
      </c>
      <c r="M336" s="91">
        <v>59.83</v>
      </c>
      <c r="N336" s="19">
        <v>16</v>
      </c>
      <c r="O336" s="19">
        <v>0</v>
      </c>
      <c r="P336" s="66">
        <v>-16</v>
      </c>
      <c r="Q336" s="96" t="s">
        <v>61</v>
      </c>
      <c r="R336" s="55">
        <v>-957.28</v>
      </c>
      <c r="S336" s="30">
        <v>-1872.2769423999998</v>
      </c>
      <c r="T336" s="22">
        <v>45994</v>
      </c>
      <c r="U336" s="64" t="s">
        <v>52</v>
      </c>
      <c r="V336" s="292" t="s">
        <v>49</v>
      </c>
      <c r="W336" s="22" t="s">
        <v>49</v>
      </c>
      <c r="X336" s="47" t="s">
        <v>49</v>
      </c>
      <c r="Y336" s="19" t="s">
        <v>49</v>
      </c>
      <c r="Z336" s="19" t="s">
        <v>49</v>
      </c>
      <c r="AA336" s="42" t="s">
        <v>49</v>
      </c>
      <c r="AB336" s="43" t="s">
        <v>49</v>
      </c>
      <c r="AC336" s="23" t="s">
        <v>2108</v>
      </c>
      <c r="AD336" s="47" t="s">
        <v>49</v>
      </c>
      <c r="AE336" s="22">
        <v>45989</v>
      </c>
      <c r="AF336" s="19">
        <v>4</v>
      </c>
      <c r="AG336" s="19" t="s">
        <v>2109</v>
      </c>
      <c r="AH336" s="19" t="s">
        <v>1736</v>
      </c>
      <c r="AI336" s="19" t="s">
        <v>2110</v>
      </c>
      <c r="AJ336" s="19"/>
      <c r="AK336" s="19"/>
      <c r="AL336" s="28"/>
      <c r="AM336" s="19"/>
      <c r="AN336" s="67" t="s">
        <v>2111</v>
      </c>
      <c r="AO336" s="19">
        <v>17678</v>
      </c>
      <c r="AP336" s="19">
        <v>8075</v>
      </c>
    </row>
    <row r="337" spans="1:42" ht="13.95" customHeight="1" x14ac:dyDescent="0.3">
      <c r="A337" s="19" t="s">
        <v>41</v>
      </c>
      <c r="B337" s="20" t="s">
        <v>2101</v>
      </c>
      <c r="C337" s="19" t="s">
        <v>2102</v>
      </c>
      <c r="D337" s="310">
        <f>IFERROR(HYPERLINK(INDEX(вендори!F:F,MATCH(C337,вендори!A:A,0)),INDEX(вендори!F:F,MATCH(C337,вендори!A:A,0))),"")</f>
        <v>0</v>
      </c>
      <c r="E337" s="21" t="s">
        <v>2103</v>
      </c>
      <c r="F337" s="21" t="s">
        <v>2112</v>
      </c>
      <c r="G337" s="21" t="s">
        <v>2113</v>
      </c>
      <c r="H337" s="90" t="s">
        <v>2106</v>
      </c>
      <c r="I337" s="84" t="s">
        <v>2103</v>
      </c>
      <c r="J337" s="39">
        <v>45988</v>
      </c>
      <c r="K337" s="21" t="s">
        <v>2114</v>
      </c>
      <c r="L337" s="21" t="s">
        <v>49</v>
      </c>
      <c r="M337" s="91">
        <v>62.81</v>
      </c>
      <c r="N337" s="19">
        <v>0</v>
      </c>
      <c r="O337" s="19">
        <v>16</v>
      </c>
      <c r="P337" s="66">
        <v>16</v>
      </c>
      <c r="Q337" s="96" t="s">
        <v>51</v>
      </c>
      <c r="R337" s="55">
        <v>1004.96</v>
      </c>
      <c r="S337" s="30">
        <v>1965.5309168000001</v>
      </c>
      <c r="T337" s="22">
        <v>45994</v>
      </c>
      <c r="U337" s="64" t="s">
        <v>52</v>
      </c>
      <c r="V337" s="292" t="s">
        <v>49</v>
      </c>
      <c r="W337" s="22" t="s">
        <v>49</v>
      </c>
      <c r="X337" s="47" t="s">
        <v>49</v>
      </c>
      <c r="Y337" s="19" t="s">
        <v>49</v>
      </c>
      <c r="Z337" s="19" t="s">
        <v>49</v>
      </c>
      <c r="AA337" s="42" t="s">
        <v>49</v>
      </c>
      <c r="AB337" s="43" t="s">
        <v>49</v>
      </c>
      <c r="AC337" s="23" t="s">
        <v>2108</v>
      </c>
      <c r="AD337" s="47" t="s">
        <v>49</v>
      </c>
      <c r="AE337" s="22" t="s">
        <v>49</v>
      </c>
      <c r="AF337" s="19" t="e">
        <v>#VALUE!</v>
      </c>
      <c r="AG337" s="19" t="s">
        <v>49</v>
      </c>
      <c r="AH337" s="19" t="s">
        <v>49</v>
      </c>
      <c r="AI337" s="19" t="s">
        <v>2115</v>
      </c>
      <c r="AJ337" s="19"/>
      <c r="AK337" s="19"/>
      <c r="AL337" s="28"/>
      <c r="AM337" s="19"/>
      <c r="AN337" s="67" t="s">
        <v>2111</v>
      </c>
      <c r="AO337" s="19">
        <v>17679</v>
      </c>
      <c r="AP337" s="19">
        <v>8075</v>
      </c>
    </row>
    <row r="338" spans="1:42" ht="13.95" customHeight="1" x14ac:dyDescent="0.3">
      <c r="A338" s="31" t="s">
        <v>41</v>
      </c>
      <c r="B338" s="32" t="s">
        <v>2116</v>
      </c>
      <c r="C338" s="31" t="s">
        <v>2117</v>
      </c>
      <c r="D338" s="310">
        <f>IFERROR(HYPERLINK(INDEX(вендори!F:F,MATCH(C338,вендори!A:A,0)),INDEX(вендори!F:F,MATCH(C338,вендори!A:A,0))),"")</f>
        <v>0</v>
      </c>
      <c r="E338" s="33" t="s">
        <v>2118</v>
      </c>
      <c r="F338" s="33" t="s">
        <v>2119</v>
      </c>
      <c r="G338" s="33" t="s">
        <v>2120</v>
      </c>
      <c r="H338" s="127" t="s">
        <v>2121</v>
      </c>
      <c r="I338" s="85" t="s">
        <v>2118</v>
      </c>
      <c r="J338" s="41">
        <v>45988</v>
      </c>
      <c r="K338" s="33" t="s">
        <v>2122</v>
      </c>
      <c r="L338" s="33" t="s">
        <v>2123</v>
      </c>
      <c r="M338" s="93">
        <v>8.17</v>
      </c>
      <c r="N338" s="31">
        <v>9</v>
      </c>
      <c r="O338" s="31">
        <v>0</v>
      </c>
      <c r="P338" s="81">
        <v>-9</v>
      </c>
      <c r="Q338" s="101" t="s">
        <v>61</v>
      </c>
      <c r="R338" s="57">
        <v>-73.53</v>
      </c>
      <c r="S338" s="50">
        <v>-143.81217989999999</v>
      </c>
      <c r="T338" s="34">
        <v>45996</v>
      </c>
      <c r="U338" s="61" t="s">
        <v>115</v>
      </c>
      <c r="V338" s="232" t="s">
        <v>49</v>
      </c>
      <c r="W338" s="34" t="s">
        <v>49</v>
      </c>
      <c r="X338" s="231" t="s">
        <v>49</v>
      </c>
      <c r="Y338" s="31" t="s">
        <v>49</v>
      </c>
      <c r="Z338" s="31" t="s">
        <v>49</v>
      </c>
      <c r="AA338" s="229" t="s">
        <v>49</v>
      </c>
      <c r="AB338" s="230" t="s">
        <v>49</v>
      </c>
      <c r="AC338" s="24" t="s">
        <v>49</v>
      </c>
      <c r="AD338" s="231" t="s">
        <v>49</v>
      </c>
      <c r="AE338" s="34">
        <v>45988</v>
      </c>
      <c r="AF338" s="31">
        <v>7</v>
      </c>
      <c r="AG338" s="31" t="s">
        <v>2124</v>
      </c>
      <c r="AH338" s="31" t="s">
        <v>166</v>
      </c>
      <c r="AI338" s="31" t="s">
        <v>2125</v>
      </c>
      <c r="AJ338" s="31"/>
      <c r="AK338" s="31"/>
      <c r="AL338" s="35"/>
      <c r="AM338" s="31"/>
      <c r="AN338" s="77">
        <v>45700</v>
      </c>
      <c r="AO338" s="31">
        <v>17818</v>
      </c>
      <c r="AP338" s="31">
        <v>8046</v>
      </c>
    </row>
    <row r="339" spans="1:42" ht="13.95" customHeight="1" x14ac:dyDescent="0.3">
      <c r="A339" s="19" t="s">
        <v>41</v>
      </c>
      <c r="B339" s="20" t="s">
        <v>128</v>
      </c>
      <c r="C339" s="19" t="s">
        <v>129</v>
      </c>
      <c r="D339" s="310">
        <f>IFERROR(HYPERLINK(INDEX(вендори!F:F,MATCH(C339,вендори!A:A,0)),INDEX(вендори!F:F,MATCH(C339,вендори!A:A,0))),"")</f>
        <v>0</v>
      </c>
      <c r="E339" s="21" t="s">
        <v>2126</v>
      </c>
      <c r="F339" s="21" t="s">
        <v>2127</v>
      </c>
      <c r="G339" s="21" t="s">
        <v>2128</v>
      </c>
      <c r="H339" s="90" t="s">
        <v>2129</v>
      </c>
      <c r="I339" s="84" t="s">
        <v>2130</v>
      </c>
      <c r="J339" s="39">
        <v>45981</v>
      </c>
      <c r="K339" s="21" t="s">
        <v>2128</v>
      </c>
      <c r="L339" s="21" t="s">
        <v>2128</v>
      </c>
      <c r="M339" s="91">
        <v>7.87</v>
      </c>
      <c r="N339" s="19">
        <v>4</v>
      </c>
      <c r="O339" s="19">
        <v>0</v>
      </c>
      <c r="P339" s="66">
        <v>-4</v>
      </c>
      <c r="Q339" s="96" t="s">
        <v>61</v>
      </c>
      <c r="R339" s="55">
        <v>-31.48</v>
      </c>
      <c r="S339" s="30">
        <v>-61.569528400000003</v>
      </c>
      <c r="T339" s="22">
        <v>45994</v>
      </c>
      <c r="U339" s="64" t="s">
        <v>52</v>
      </c>
      <c r="V339" s="292" t="s">
        <v>49</v>
      </c>
      <c r="W339" s="22" t="s">
        <v>49</v>
      </c>
      <c r="X339" s="47" t="s">
        <v>49</v>
      </c>
      <c r="Y339" s="19" t="s">
        <v>49</v>
      </c>
      <c r="Z339" s="19" t="s">
        <v>49</v>
      </c>
      <c r="AA339" s="42" t="s">
        <v>49</v>
      </c>
      <c r="AB339" s="43" t="s">
        <v>49</v>
      </c>
      <c r="AC339" s="23" t="s">
        <v>49</v>
      </c>
      <c r="AD339" s="47" t="s">
        <v>49</v>
      </c>
      <c r="AE339" s="22">
        <v>45986</v>
      </c>
      <c r="AF339" s="19">
        <v>7</v>
      </c>
      <c r="AG339" s="19" t="s">
        <v>135</v>
      </c>
      <c r="AH339" s="19" t="s">
        <v>136</v>
      </c>
      <c r="AI339" s="19" t="s">
        <v>2131</v>
      </c>
      <c r="AJ339" s="19"/>
      <c r="AK339" s="19"/>
      <c r="AL339" s="28"/>
      <c r="AM339" s="19"/>
      <c r="AN339" s="67" t="s">
        <v>2111</v>
      </c>
      <c r="AO339" s="19">
        <v>17665</v>
      </c>
      <c r="AP339" s="19">
        <v>7938</v>
      </c>
    </row>
    <row r="340" spans="1:42" ht="13.95" customHeight="1" x14ac:dyDescent="0.3">
      <c r="A340" s="2" t="s">
        <v>41</v>
      </c>
      <c r="B340" s="13" t="s">
        <v>150</v>
      </c>
      <c r="C340" s="2" t="s">
        <v>151</v>
      </c>
      <c r="D340" s="310" t="str">
        <f>IFERROR(HYPERLINK(INDEX(вендори!F:F,MATCH(C340,вендори!A:A,0)),INDEX(вендори!F:F,MATCH(C340,вендори!A:A,0))),"")</f>
        <v>https://partnerportal.dieseltechnic.com/en/infocenter/forms</v>
      </c>
      <c r="E340" s="3" t="s">
        <v>2132</v>
      </c>
      <c r="F340" s="3" t="s">
        <v>2133</v>
      </c>
      <c r="G340" s="3" t="s">
        <v>2134</v>
      </c>
      <c r="H340" s="3" t="s">
        <v>2135</v>
      </c>
      <c r="I340" s="83" t="s">
        <v>2132</v>
      </c>
      <c r="J340" s="38">
        <v>45938</v>
      </c>
      <c r="K340" s="3" t="s">
        <v>2134</v>
      </c>
      <c r="L340" s="3" t="s">
        <v>2134</v>
      </c>
      <c r="M340" s="86">
        <v>21</v>
      </c>
      <c r="N340" s="2">
        <v>3</v>
      </c>
      <c r="O340" s="7">
        <v>6</v>
      </c>
      <c r="P340" s="76">
        <v>3</v>
      </c>
      <c r="Q340" s="97" t="s">
        <v>51</v>
      </c>
      <c r="R340" s="53">
        <v>63</v>
      </c>
      <c r="S340" s="27">
        <v>123.21728999999999</v>
      </c>
      <c r="T340" s="18">
        <v>45994</v>
      </c>
      <c r="U340" s="62" t="s">
        <v>121</v>
      </c>
      <c r="V340" s="6" t="s">
        <v>2136</v>
      </c>
      <c r="W340" s="14">
        <v>46000</v>
      </c>
      <c r="X340" s="323" t="s">
        <v>1564</v>
      </c>
      <c r="Y340" s="2" t="s">
        <v>49</v>
      </c>
      <c r="Z340" s="2" t="s">
        <v>49</v>
      </c>
      <c r="AA340" s="25" t="s">
        <v>49</v>
      </c>
      <c r="AB340" s="44" t="s">
        <v>49</v>
      </c>
      <c r="AC340" s="11" t="s">
        <v>49</v>
      </c>
      <c r="AD340" s="26" t="s">
        <v>49</v>
      </c>
      <c r="AE340" s="14">
        <v>45979</v>
      </c>
      <c r="AF340" s="4">
        <v>12</v>
      </c>
      <c r="AG340" s="2" t="s">
        <v>157</v>
      </c>
      <c r="AH340" s="2" t="s">
        <v>136</v>
      </c>
      <c r="AI340" s="2" t="s">
        <v>2137</v>
      </c>
      <c r="AJ340" s="1"/>
      <c r="AK340" s="1"/>
      <c r="AL340" s="1"/>
      <c r="AM340" s="1"/>
      <c r="AN340" s="88" t="s">
        <v>2138</v>
      </c>
      <c r="AO340" s="2">
        <v>17600</v>
      </c>
      <c r="AP340" s="2">
        <v>7701</v>
      </c>
    </row>
    <row r="341" spans="1:42" ht="13.95" customHeight="1" x14ac:dyDescent="0.3">
      <c r="A341" s="31" t="s">
        <v>41</v>
      </c>
      <c r="B341" s="32" t="s">
        <v>929</v>
      </c>
      <c r="C341" s="31" t="s">
        <v>930</v>
      </c>
      <c r="D341" s="310">
        <f>IFERROR(HYPERLINK(INDEX(вендори!F:F,MATCH(C341,вендори!A:A,0)),INDEX(вендори!F:F,MATCH(C341,вендори!A:A,0))),"")</f>
        <v>0</v>
      </c>
      <c r="E341" s="33" t="s">
        <v>2139</v>
      </c>
      <c r="F341" s="33" t="s">
        <v>2140</v>
      </c>
      <c r="G341" s="33" t="s">
        <v>2141</v>
      </c>
      <c r="H341" s="33" t="s">
        <v>2142</v>
      </c>
      <c r="I341" s="85" t="s">
        <v>2139</v>
      </c>
      <c r="J341" s="41">
        <v>45974</v>
      </c>
      <c r="K341" s="33" t="s">
        <v>2141</v>
      </c>
      <c r="L341" s="33">
        <v>0</v>
      </c>
      <c r="M341" s="93">
        <v>411.84</v>
      </c>
      <c r="N341" s="31">
        <v>5</v>
      </c>
      <c r="O341" s="31">
        <v>0</v>
      </c>
      <c r="P341" s="81">
        <v>-5</v>
      </c>
      <c r="Q341" s="101" t="s">
        <v>61</v>
      </c>
      <c r="R341" s="57">
        <v>-2059.1999999999998</v>
      </c>
      <c r="S341" s="50">
        <v>-4027.4451359999994</v>
      </c>
      <c r="T341" s="34">
        <v>45996</v>
      </c>
      <c r="U341" s="61" t="s">
        <v>115</v>
      </c>
      <c r="V341" s="232" t="s">
        <v>49</v>
      </c>
      <c r="W341" s="34" t="s">
        <v>49</v>
      </c>
      <c r="X341" s="231" t="s">
        <v>49</v>
      </c>
      <c r="Y341" s="31" t="s">
        <v>49</v>
      </c>
      <c r="Z341" s="31" t="s">
        <v>49</v>
      </c>
      <c r="AA341" s="229" t="s">
        <v>49</v>
      </c>
      <c r="AB341" s="230" t="s">
        <v>49</v>
      </c>
      <c r="AC341" s="24" t="s">
        <v>2143</v>
      </c>
      <c r="AD341" s="231" t="s">
        <v>49</v>
      </c>
      <c r="AE341" s="34">
        <v>45985</v>
      </c>
      <c r="AF341" s="31">
        <v>10</v>
      </c>
      <c r="AG341" s="31" t="s">
        <v>2144</v>
      </c>
      <c r="AH341" s="31" t="s">
        <v>91</v>
      </c>
      <c r="AI341" s="31" t="s">
        <v>2145</v>
      </c>
      <c r="AJ341" s="31"/>
      <c r="AK341" s="31"/>
      <c r="AL341" s="35"/>
      <c r="AM341" s="31"/>
      <c r="AN341" s="77">
        <v>45700</v>
      </c>
      <c r="AO341" s="31">
        <v>17748</v>
      </c>
      <c r="AP341" s="31">
        <v>7902</v>
      </c>
    </row>
    <row r="342" spans="1:42" ht="13.95" customHeight="1" x14ac:dyDescent="0.3">
      <c r="A342" s="31" t="s">
        <v>41</v>
      </c>
      <c r="B342" s="32" t="s">
        <v>929</v>
      </c>
      <c r="C342" s="31" t="s">
        <v>930</v>
      </c>
      <c r="D342" s="310">
        <f>IFERROR(HYPERLINK(INDEX(вендори!F:F,MATCH(C342,вендори!A:A,0)),INDEX(вендори!F:F,MATCH(C342,вендори!A:A,0))),"")</f>
        <v>0</v>
      </c>
      <c r="E342" s="33" t="s">
        <v>2139</v>
      </c>
      <c r="F342" s="33" t="s">
        <v>2146</v>
      </c>
      <c r="G342" s="33" t="s">
        <v>2147</v>
      </c>
      <c r="H342" s="33" t="s">
        <v>2142</v>
      </c>
      <c r="I342" s="33" t="s">
        <v>2139</v>
      </c>
      <c r="J342" s="41">
        <v>45982</v>
      </c>
      <c r="K342" s="33" t="s">
        <v>2147</v>
      </c>
      <c r="L342" s="33" t="s">
        <v>49</v>
      </c>
      <c r="M342" s="93">
        <v>291.02999999999997</v>
      </c>
      <c r="N342" s="31">
        <v>0</v>
      </c>
      <c r="O342" s="31">
        <v>5</v>
      </c>
      <c r="P342" s="81">
        <v>5</v>
      </c>
      <c r="Q342" s="101" t="s">
        <v>51</v>
      </c>
      <c r="R342" s="57">
        <v>1455.1499999999999</v>
      </c>
      <c r="S342" s="50">
        <v>2846.0260244999995</v>
      </c>
      <c r="T342" s="34">
        <v>45996</v>
      </c>
      <c r="U342" s="61" t="s">
        <v>115</v>
      </c>
      <c r="V342" s="232" t="s">
        <v>49</v>
      </c>
      <c r="W342" s="34" t="s">
        <v>49</v>
      </c>
      <c r="X342" s="231" t="s">
        <v>49</v>
      </c>
      <c r="Y342" s="31" t="s">
        <v>49</v>
      </c>
      <c r="Z342" s="31" t="s">
        <v>49</v>
      </c>
      <c r="AA342" s="229" t="s">
        <v>49</v>
      </c>
      <c r="AB342" s="230" t="s">
        <v>49</v>
      </c>
      <c r="AC342" s="24" t="s">
        <v>2143</v>
      </c>
      <c r="AD342" s="231" t="s">
        <v>49</v>
      </c>
      <c r="AE342" s="34" t="s">
        <v>49</v>
      </c>
      <c r="AF342" s="31" t="e">
        <v>#VALUE!</v>
      </c>
      <c r="AG342" s="31" t="s">
        <v>49</v>
      </c>
      <c r="AH342" s="31" t="s">
        <v>49</v>
      </c>
      <c r="AI342" s="31" t="s">
        <v>2148</v>
      </c>
      <c r="AJ342" s="31"/>
      <c r="AK342" s="31"/>
      <c r="AL342" s="35"/>
      <c r="AM342" s="31"/>
      <c r="AN342" s="77">
        <v>45700</v>
      </c>
      <c r="AO342" s="31">
        <v>17749</v>
      </c>
      <c r="AP342" s="31">
        <v>7902</v>
      </c>
    </row>
    <row r="343" spans="1:42" ht="13.95" customHeight="1" x14ac:dyDescent="0.3">
      <c r="A343" s="80" t="s">
        <v>41</v>
      </c>
      <c r="B343" s="80" t="s">
        <v>2149</v>
      </c>
      <c r="C343" s="80" t="s">
        <v>2150</v>
      </c>
      <c r="D343" s="310">
        <f>IFERROR(HYPERLINK(INDEX(вендори!F:F,MATCH(C343,вендори!A:A,0)),INDEX(вендори!F:F,MATCH(C343,вендори!A:A,0))),"")</f>
        <v>0</v>
      </c>
      <c r="E343" s="250" t="s">
        <v>2151</v>
      </c>
      <c r="F343" s="250" t="s">
        <v>2152</v>
      </c>
      <c r="G343" s="250" t="s">
        <v>2153</v>
      </c>
      <c r="H343" s="250" t="s">
        <v>2154</v>
      </c>
      <c r="I343" s="251" t="s">
        <v>2155</v>
      </c>
      <c r="J343" s="252">
        <v>45988</v>
      </c>
      <c r="K343" s="250" t="s">
        <v>2153</v>
      </c>
      <c r="L343" s="250" t="s">
        <v>2156</v>
      </c>
      <c r="M343" s="253">
        <v>2.93</v>
      </c>
      <c r="N343" s="80">
        <v>72</v>
      </c>
      <c r="O343" s="31">
        <v>60</v>
      </c>
      <c r="P343" s="254">
        <v>-12</v>
      </c>
      <c r="Q343" s="255" t="s">
        <v>61</v>
      </c>
      <c r="R343" s="57">
        <v>-35.160000000000004</v>
      </c>
      <c r="S343" s="50">
        <v>-68.766982800000008</v>
      </c>
      <c r="T343" s="258" t="s">
        <v>49</v>
      </c>
      <c r="U343" s="259" t="s">
        <v>73</v>
      </c>
      <c r="V343" s="251" t="s">
        <v>49</v>
      </c>
      <c r="W343" s="258" t="s">
        <v>49</v>
      </c>
      <c r="X343" s="264" t="s">
        <v>49</v>
      </c>
      <c r="Y343" s="80" t="s">
        <v>49</v>
      </c>
      <c r="Z343" s="80" t="s">
        <v>49</v>
      </c>
      <c r="AA343" s="261" t="s">
        <v>49</v>
      </c>
      <c r="AB343" s="262" t="s">
        <v>49</v>
      </c>
      <c r="AC343" s="263" t="s">
        <v>49</v>
      </c>
      <c r="AD343" s="264" t="s">
        <v>49</v>
      </c>
      <c r="AE343" s="258">
        <v>45993</v>
      </c>
      <c r="AF343" s="31" t="e">
        <v>#VALUE!</v>
      </c>
      <c r="AG343" s="80" t="s">
        <v>2157</v>
      </c>
      <c r="AH343" s="80" t="s">
        <v>1585</v>
      </c>
      <c r="AI343" s="80" t="s">
        <v>2158</v>
      </c>
      <c r="AJ343" s="80"/>
      <c r="AK343" s="80"/>
      <c r="AL343" s="265"/>
      <c r="AM343" s="80"/>
      <c r="AN343" s="266">
        <v>45728</v>
      </c>
      <c r="AO343" s="80">
        <v>17863</v>
      </c>
      <c r="AP343" s="80">
        <v>8166</v>
      </c>
    </row>
    <row r="344" spans="1:42" ht="13.95" customHeight="1" x14ac:dyDescent="0.3">
      <c r="A344" s="2" t="s">
        <v>41</v>
      </c>
      <c r="B344" s="13" t="s">
        <v>180</v>
      </c>
      <c r="C344" s="2" t="s">
        <v>1292</v>
      </c>
      <c r="D344" s="310" t="str">
        <f>IFERROR(HYPERLINK(INDEX(вендори!F:F,MATCH(C344,вендори!A:A,0)),INDEX(вендори!F:F,MATCH(C344,вендори!A:A,0))),"")</f>
        <v>https://afjt3vcvh.accounts.ondemand.com/saml2/idp/sso/afjt3vcvh.accounts.ondemand.com</v>
      </c>
      <c r="E344" s="3" t="s">
        <v>2159</v>
      </c>
      <c r="F344" s="3" t="s">
        <v>2160</v>
      </c>
      <c r="G344" s="3" t="s">
        <v>2161</v>
      </c>
      <c r="H344" s="3" t="s">
        <v>2162</v>
      </c>
      <c r="I344" s="83" t="s">
        <v>2159</v>
      </c>
      <c r="J344" s="38">
        <v>45982</v>
      </c>
      <c r="K344" s="3" t="s">
        <v>2163</v>
      </c>
      <c r="L344" s="3" t="s">
        <v>2164</v>
      </c>
      <c r="M344" s="86">
        <v>28.72</v>
      </c>
      <c r="N344" s="2">
        <v>18</v>
      </c>
      <c r="O344" s="7">
        <v>19</v>
      </c>
      <c r="P344" s="76">
        <v>1</v>
      </c>
      <c r="Q344" s="97" t="s">
        <v>51</v>
      </c>
      <c r="R344" s="53">
        <v>28.72</v>
      </c>
      <c r="S344" s="27">
        <v>56.171437599999997</v>
      </c>
      <c r="T344" s="18">
        <v>45996</v>
      </c>
      <c r="U344" s="62" t="s">
        <v>121</v>
      </c>
      <c r="V344" s="6" t="s">
        <v>2165</v>
      </c>
      <c r="W344" s="14">
        <v>46006</v>
      </c>
      <c r="X344" s="323" t="s">
        <v>1120</v>
      </c>
      <c r="Y344" s="2" t="s">
        <v>49</v>
      </c>
      <c r="Z344" s="2" t="s">
        <v>49</v>
      </c>
      <c r="AA344" s="25" t="s">
        <v>49</v>
      </c>
      <c r="AB344" s="44" t="s">
        <v>49</v>
      </c>
      <c r="AC344" s="11" t="s">
        <v>2166</v>
      </c>
      <c r="AD344" s="26" t="s">
        <v>49</v>
      </c>
      <c r="AE344" s="14">
        <v>45986</v>
      </c>
      <c r="AF344" s="4">
        <v>9</v>
      </c>
      <c r="AG344" s="2" t="s">
        <v>1299</v>
      </c>
      <c r="AH344" s="2" t="s">
        <v>65</v>
      </c>
      <c r="AI344" s="2" t="s">
        <v>2167</v>
      </c>
      <c r="AJ344" s="1"/>
      <c r="AK344" s="1"/>
      <c r="AL344" s="1"/>
      <c r="AM344" s="1"/>
      <c r="AN344" s="88">
        <v>45700</v>
      </c>
      <c r="AO344" s="2">
        <v>17824</v>
      </c>
      <c r="AP344" s="2">
        <v>7944</v>
      </c>
    </row>
    <row r="345" spans="1:42" ht="13.95" customHeight="1" x14ac:dyDescent="0.3">
      <c r="A345" s="2" t="s">
        <v>41</v>
      </c>
      <c r="B345" s="13" t="s">
        <v>180</v>
      </c>
      <c r="C345" s="2" t="s">
        <v>1292</v>
      </c>
      <c r="D345" s="310" t="str">
        <f>IFERROR(HYPERLINK(INDEX(вендори!F:F,MATCH(C345,вендори!A:A,0)),INDEX(вендори!F:F,MATCH(C345,вендори!A:A,0))),"")</f>
        <v>https://afjt3vcvh.accounts.ondemand.com/saml2/idp/sso/afjt3vcvh.accounts.ondemand.com</v>
      </c>
      <c r="E345" s="3" t="s">
        <v>2159</v>
      </c>
      <c r="F345" s="3" t="s">
        <v>2168</v>
      </c>
      <c r="G345" s="3" t="s">
        <v>2169</v>
      </c>
      <c r="H345" s="3" t="s">
        <v>2162</v>
      </c>
      <c r="I345" s="83" t="s">
        <v>2159</v>
      </c>
      <c r="J345" s="38">
        <v>45982</v>
      </c>
      <c r="K345" s="3" t="s">
        <v>2170</v>
      </c>
      <c r="L345" s="3" t="s">
        <v>2171</v>
      </c>
      <c r="M345" s="86">
        <v>33.299999999999997</v>
      </c>
      <c r="N345" s="2">
        <v>9</v>
      </c>
      <c r="O345" s="7">
        <v>10</v>
      </c>
      <c r="P345" s="76">
        <v>1</v>
      </c>
      <c r="Q345" s="97" t="s">
        <v>51</v>
      </c>
      <c r="R345" s="53">
        <v>33.299999999999997</v>
      </c>
      <c r="S345" s="27">
        <v>65.129138999999995</v>
      </c>
      <c r="T345" s="18">
        <v>45996</v>
      </c>
      <c r="U345" s="62" t="s">
        <v>121</v>
      </c>
      <c r="V345" s="6" t="s">
        <v>2165</v>
      </c>
      <c r="W345" s="14">
        <v>46006</v>
      </c>
      <c r="X345" s="323" t="s">
        <v>1120</v>
      </c>
      <c r="Y345" s="2" t="s">
        <v>49</v>
      </c>
      <c r="Z345" s="2" t="s">
        <v>49</v>
      </c>
      <c r="AA345" s="25" t="s">
        <v>49</v>
      </c>
      <c r="AB345" s="44" t="s">
        <v>49</v>
      </c>
      <c r="AC345" s="11" t="s">
        <v>2166</v>
      </c>
      <c r="AD345" s="26" t="s">
        <v>49</v>
      </c>
      <c r="AE345" s="14">
        <v>45986</v>
      </c>
      <c r="AF345" s="4">
        <v>9</v>
      </c>
      <c r="AG345" s="2" t="s">
        <v>1299</v>
      </c>
      <c r="AH345" s="2" t="s">
        <v>65</v>
      </c>
      <c r="AI345" s="2" t="s">
        <v>2172</v>
      </c>
      <c r="AJ345" s="1"/>
      <c r="AK345" s="1"/>
      <c r="AL345" s="1"/>
      <c r="AM345" s="1"/>
      <c r="AN345" s="88">
        <v>45700</v>
      </c>
      <c r="AO345" s="2">
        <v>17825</v>
      </c>
      <c r="AP345" s="2">
        <v>7944</v>
      </c>
    </row>
    <row r="346" spans="1:42" ht="13.95" customHeight="1" x14ac:dyDescent="0.3">
      <c r="A346" s="19" t="s">
        <v>41</v>
      </c>
      <c r="B346" s="20" t="s">
        <v>180</v>
      </c>
      <c r="C346" s="19" t="s">
        <v>1292</v>
      </c>
      <c r="D346" s="310" t="str">
        <f>IFERROR(HYPERLINK(INDEX(вендори!F:F,MATCH(C346,вендори!A:A,0)),INDEX(вендори!F:F,MATCH(C346,вендори!A:A,0))),"")</f>
        <v>https://afjt3vcvh.accounts.ondemand.com/saml2/idp/sso/afjt3vcvh.accounts.ondemand.com</v>
      </c>
      <c r="E346" s="21" t="s">
        <v>2159</v>
      </c>
      <c r="F346" s="21" t="s">
        <v>2173</v>
      </c>
      <c r="G346" s="21" t="s">
        <v>2174</v>
      </c>
      <c r="H346" s="21" t="s">
        <v>2162</v>
      </c>
      <c r="I346" s="84" t="s">
        <v>2159</v>
      </c>
      <c r="J346" s="39">
        <v>45982</v>
      </c>
      <c r="K346" s="21" t="s">
        <v>2175</v>
      </c>
      <c r="L346" s="21" t="s">
        <v>49</v>
      </c>
      <c r="M346" s="91">
        <v>45.01</v>
      </c>
      <c r="N346" s="19">
        <v>0</v>
      </c>
      <c r="O346" s="19">
        <v>1</v>
      </c>
      <c r="P346" s="66">
        <v>1</v>
      </c>
      <c r="Q346" s="96" t="s">
        <v>51</v>
      </c>
      <c r="R346" s="55">
        <v>45.01</v>
      </c>
      <c r="S346" s="30">
        <v>88.031908299999998</v>
      </c>
      <c r="T346" s="22">
        <v>45996</v>
      </c>
      <c r="U346" s="64" t="s">
        <v>52</v>
      </c>
      <c r="V346" s="292" t="s">
        <v>49</v>
      </c>
      <c r="W346" s="22" t="s">
        <v>49</v>
      </c>
      <c r="X346" s="47" t="s">
        <v>49</v>
      </c>
      <c r="Y346" s="19" t="s">
        <v>49</v>
      </c>
      <c r="Z346" s="19" t="s">
        <v>49</v>
      </c>
      <c r="AA346" s="42" t="s">
        <v>49</v>
      </c>
      <c r="AB346" s="43" t="s">
        <v>49</v>
      </c>
      <c r="AC346" s="23" t="s">
        <v>2166</v>
      </c>
      <c r="AD346" s="47" t="s">
        <v>49</v>
      </c>
      <c r="AE346" s="22" t="s">
        <v>49</v>
      </c>
      <c r="AF346" s="19" t="e">
        <v>#VALUE!</v>
      </c>
      <c r="AG346" s="19" t="s">
        <v>49</v>
      </c>
      <c r="AH346" s="19" t="s">
        <v>49</v>
      </c>
      <c r="AI346" s="19" t="s">
        <v>2176</v>
      </c>
      <c r="AJ346" s="19"/>
      <c r="AK346" s="19"/>
      <c r="AL346" s="28"/>
      <c r="AM346" s="19"/>
      <c r="AN346" s="67">
        <v>45700</v>
      </c>
      <c r="AO346" s="19">
        <v>17823</v>
      </c>
      <c r="AP346" s="19">
        <v>7944</v>
      </c>
    </row>
    <row r="347" spans="1:42" ht="13.95" customHeight="1" x14ac:dyDescent="0.3">
      <c r="A347" s="19" t="s">
        <v>41</v>
      </c>
      <c r="B347" s="20" t="s">
        <v>180</v>
      </c>
      <c r="C347" s="19" t="s">
        <v>1292</v>
      </c>
      <c r="D347" s="310" t="str">
        <f>IFERROR(HYPERLINK(INDEX(вендори!F:F,MATCH(C347,вендори!A:A,0)),INDEX(вендори!F:F,MATCH(C347,вендори!A:A,0))),"")</f>
        <v>https://afjt3vcvh.accounts.ondemand.com/saml2/idp/sso/afjt3vcvh.accounts.ondemand.com</v>
      </c>
      <c r="E347" s="21" t="s">
        <v>2159</v>
      </c>
      <c r="F347" s="21" t="s">
        <v>2177</v>
      </c>
      <c r="G347" s="21" t="s">
        <v>2178</v>
      </c>
      <c r="H347" s="21" t="s">
        <v>2162</v>
      </c>
      <c r="I347" s="84" t="s">
        <v>2159</v>
      </c>
      <c r="J347" s="39">
        <v>45982</v>
      </c>
      <c r="K347" s="21" t="s">
        <v>2179</v>
      </c>
      <c r="L347" s="21" t="s">
        <v>2180</v>
      </c>
      <c r="M347" s="91">
        <v>16.53</v>
      </c>
      <c r="N347" s="19">
        <v>21</v>
      </c>
      <c r="O347" s="19">
        <v>17</v>
      </c>
      <c r="P347" s="66">
        <v>-4</v>
      </c>
      <c r="Q347" s="96" t="s">
        <v>61</v>
      </c>
      <c r="R347" s="55">
        <v>-66.12</v>
      </c>
      <c r="S347" s="30">
        <v>-129.31947959999999</v>
      </c>
      <c r="T347" s="22">
        <v>45996</v>
      </c>
      <c r="U347" s="64" t="s">
        <v>52</v>
      </c>
      <c r="V347" s="292" t="s">
        <v>49</v>
      </c>
      <c r="W347" s="22" t="s">
        <v>49</v>
      </c>
      <c r="X347" s="47" t="s">
        <v>49</v>
      </c>
      <c r="Y347" s="19" t="s">
        <v>49</v>
      </c>
      <c r="Z347" s="19" t="s">
        <v>49</v>
      </c>
      <c r="AA347" s="42" t="s">
        <v>49</v>
      </c>
      <c r="AB347" s="43" t="s">
        <v>49</v>
      </c>
      <c r="AC347" s="23" t="s">
        <v>2166</v>
      </c>
      <c r="AD347" s="47" t="s">
        <v>49</v>
      </c>
      <c r="AE347" s="22">
        <v>45986</v>
      </c>
      <c r="AF347" s="19">
        <v>9</v>
      </c>
      <c r="AG347" s="19" t="s">
        <v>1299</v>
      </c>
      <c r="AH347" s="19" t="s">
        <v>65</v>
      </c>
      <c r="AI347" s="19" t="s">
        <v>2181</v>
      </c>
      <c r="AJ347" s="19"/>
      <c r="AK347" s="19"/>
      <c r="AL347" s="28"/>
      <c r="AM347" s="19"/>
      <c r="AN347" s="67">
        <v>45700</v>
      </c>
      <c r="AO347" s="19">
        <v>17821</v>
      </c>
      <c r="AP347" s="19">
        <v>7944</v>
      </c>
    </row>
    <row r="348" spans="1:42" ht="13.95" customHeight="1" x14ac:dyDescent="0.3">
      <c r="A348" s="19" t="s">
        <v>41</v>
      </c>
      <c r="B348" s="20" t="s">
        <v>220</v>
      </c>
      <c r="C348" s="19" t="s">
        <v>221</v>
      </c>
      <c r="D348" s="310" t="str">
        <f>IFERROR(HYPERLINK(INDEX(вендори!F:F,MATCH(C348,вендори!A:A,0)),INDEX(вендори!F:F,MATCH(C348,вендори!A:A,0))),"")</f>
        <v>бланка</v>
      </c>
      <c r="E348" s="21" t="s">
        <v>2182</v>
      </c>
      <c r="F348" s="21" t="s">
        <v>2183</v>
      </c>
      <c r="G348" s="21" t="s">
        <v>2184</v>
      </c>
      <c r="H348" s="21" t="s">
        <v>2185</v>
      </c>
      <c r="I348" s="84" t="s">
        <v>2186</v>
      </c>
      <c r="J348" s="39">
        <v>45975</v>
      </c>
      <c r="K348" s="21" t="s">
        <v>2187</v>
      </c>
      <c r="L348" s="21" t="s">
        <v>2187</v>
      </c>
      <c r="M348" s="91">
        <v>2.5499999999999998</v>
      </c>
      <c r="N348" s="19">
        <v>296</v>
      </c>
      <c r="O348" s="19">
        <v>280</v>
      </c>
      <c r="P348" s="66">
        <v>-16</v>
      </c>
      <c r="Q348" s="96" t="s">
        <v>61</v>
      </c>
      <c r="R348" s="55">
        <v>-40.799999999999997</v>
      </c>
      <c r="S348" s="30">
        <v>-79.79786399999999</v>
      </c>
      <c r="T348" s="22">
        <v>45994</v>
      </c>
      <c r="U348" s="64" t="s">
        <v>52</v>
      </c>
      <c r="V348" s="292" t="s">
        <v>49</v>
      </c>
      <c r="W348" s="22" t="s">
        <v>49</v>
      </c>
      <c r="X348" s="47" t="s">
        <v>49</v>
      </c>
      <c r="Y348" s="19" t="s">
        <v>49</v>
      </c>
      <c r="Z348" s="19" t="s">
        <v>49</v>
      </c>
      <c r="AA348" s="42" t="s">
        <v>49</v>
      </c>
      <c r="AB348" s="43" t="s">
        <v>49</v>
      </c>
      <c r="AC348" s="23" t="s">
        <v>49</v>
      </c>
      <c r="AD348" s="47" t="s">
        <v>49</v>
      </c>
      <c r="AE348" s="22">
        <v>45983</v>
      </c>
      <c r="AF348" s="19">
        <v>8</v>
      </c>
      <c r="AG348" s="19" t="s">
        <v>228</v>
      </c>
      <c r="AH348" s="19" t="s">
        <v>158</v>
      </c>
      <c r="AI348" s="19" t="s">
        <v>2188</v>
      </c>
      <c r="AJ348" s="19"/>
      <c r="AK348" s="19"/>
      <c r="AL348" s="28"/>
      <c r="AM348" s="19"/>
      <c r="AN348" s="67" t="s">
        <v>2100</v>
      </c>
      <c r="AO348" s="19">
        <v>17629</v>
      </c>
      <c r="AP348" s="19">
        <v>7862</v>
      </c>
    </row>
    <row r="349" spans="1:42" ht="13.95" customHeight="1" x14ac:dyDescent="0.3">
      <c r="A349" s="2" t="s">
        <v>41</v>
      </c>
      <c r="B349" s="13" t="s">
        <v>283</v>
      </c>
      <c r="C349" s="2" t="s">
        <v>284</v>
      </c>
      <c r="D349" s="310">
        <f>IFERROR(HYPERLINK(INDEX(вендори!F:F,MATCH(C349,вендори!A:A,0)),INDEX(вендори!F:F,MATCH(C349,вендори!A:A,0))),"")</f>
        <v>0</v>
      </c>
      <c r="E349" s="3" t="s">
        <v>2189</v>
      </c>
      <c r="F349" s="3" t="s">
        <v>2190</v>
      </c>
      <c r="G349" s="3" t="s">
        <v>2191</v>
      </c>
      <c r="H349" s="3" t="s">
        <v>2192</v>
      </c>
      <c r="I349" s="83" t="s">
        <v>2189</v>
      </c>
      <c r="J349" s="38">
        <v>45982</v>
      </c>
      <c r="K349" s="3" t="s">
        <v>2193</v>
      </c>
      <c r="L349" s="3" t="s">
        <v>2193</v>
      </c>
      <c r="M349" s="86">
        <v>33.049999999999997</v>
      </c>
      <c r="N349" s="2">
        <v>4</v>
      </c>
      <c r="O349" s="7">
        <v>0</v>
      </c>
      <c r="P349" s="76">
        <v>-4</v>
      </c>
      <c r="Q349" s="97" t="s">
        <v>61</v>
      </c>
      <c r="R349" s="53">
        <v>-132.19999999999999</v>
      </c>
      <c r="S349" s="27">
        <v>-258.56072599999999</v>
      </c>
      <c r="T349" s="18">
        <v>45996</v>
      </c>
      <c r="U349" s="62" t="s">
        <v>62</v>
      </c>
      <c r="V349" s="6" t="s">
        <v>2194</v>
      </c>
      <c r="W349" s="14">
        <v>46037</v>
      </c>
      <c r="X349" s="323" t="s">
        <v>49</v>
      </c>
      <c r="Y349" s="2" t="s">
        <v>49</v>
      </c>
      <c r="Z349" s="2" t="s">
        <v>49</v>
      </c>
      <c r="AA349" s="25" t="s">
        <v>49</v>
      </c>
      <c r="AB349" s="44" t="s">
        <v>49</v>
      </c>
      <c r="AC349" s="11" t="s">
        <v>49</v>
      </c>
      <c r="AD349" s="26" t="s">
        <v>49</v>
      </c>
      <c r="AE349" s="14">
        <v>45992</v>
      </c>
      <c r="AF349" s="4">
        <v>5</v>
      </c>
      <c r="AG349" s="2" t="s">
        <v>291</v>
      </c>
      <c r="AH349" s="2" t="s">
        <v>136</v>
      </c>
      <c r="AI349" s="2" t="s">
        <v>2195</v>
      </c>
      <c r="AJ349" s="1"/>
      <c r="AK349" s="1"/>
      <c r="AL349" s="1"/>
      <c r="AM349" s="1"/>
      <c r="AN349" s="88">
        <v>45728</v>
      </c>
      <c r="AO349" s="2">
        <v>17859</v>
      </c>
      <c r="AP349" s="2">
        <v>8124</v>
      </c>
    </row>
    <row r="350" spans="1:42" ht="13.95" customHeight="1" x14ac:dyDescent="0.3">
      <c r="A350" s="2" t="s">
        <v>41</v>
      </c>
      <c r="B350" s="13" t="s">
        <v>294</v>
      </c>
      <c r="C350" s="2" t="s">
        <v>295</v>
      </c>
      <c r="D350" s="310">
        <f>IFERROR(HYPERLINK(INDEX(вендори!F:F,MATCH(C350,вендори!A:A,0)),INDEX(вендори!F:F,MATCH(C350,вендори!A:A,0))),"")</f>
        <v>0</v>
      </c>
      <c r="E350" s="3" t="s">
        <v>2196</v>
      </c>
      <c r="F350" s="3" t="s">
        <v>2197</v>
      </c>
      <c r="G350" s="3" t="s">
        <v>2198</v>
      </c>
      <c r="H350" s="3" t="s">
        <v>2199</v>
      </c>
      <c r="I350" s="83" t="s">
        <v>2196</v>
      </c>
      <c r="J350" s="38">
        <v>45985</v>
      </c>
      <c r="K350" s="3" t="s">
        <v>2198</v>
      </c>
      <c r="L350" s="3" t="s">
        <v>2198</v>
      </c>
      <c r="M350" s="86">
        <v>33.67</v>
      </c>
      <c r="N350" s="2">
        <v>20</v>
      </c>
      <c r="O350" s="7">
        <v>18</v>
      </c>
      <c r="P350" s="76">
        <v>-2</v>
      </c>
      <c r="Q350" s="97" t="s">
        <v>61</v>
      </c>
      <c r="R350" s="53">
        <v>-67.34</v>
      </c>
      <c r="S350" s="27">
        <v>-131.70559220000001</v>
      </c>
      <c r="T350" s="18">
        <v>45996</v>
      </c>
      <c r="U350" s="62" t="s">
        <v>173</v>
      </c>
      <c r="V350" s="6" t="s">
        <v>49</v>
      </c>
      <c r="W350" s="14" t="s">
        <v>49</v>
      </c>
      <c r="X350" s="323" t="s">
        <v>49</v>
      </c>
      <c r="Y350" s="2" t="s">
        <v>49</v>
      </c>
      <c r="Z350" s="2" t="s">
        <v>49</v>
      </c>
      <c r="AA350" s="25">
        <v>2</v>
      </c>
      <c r="AB350" s="44">
        <v>46003</v>
      </c>
      <c r="AC350" s="11" t="s">
        <v>49</v>
      </c>
      <c r="AD350" s="26">
        <v>46002</v>
      </c>
      <c r="AE350" s="14">
        <v>45989</v>
      </c>
      <c r="AF350" s="4">
        <v>6</v>
      </c>
      <c r="AG350" s="2" t="s">
        <v>300</v>
      </c>
      <c r="AH350" s="2" t="s">
        <v>91</v>
      </c>
      <c r="AI350" s="2" t="s">
        <v>2200</v>
      </c>
      <c r="AJ350" s="1"/>
      <c r="AK350" s="1"/>
      <c r="AL350" s="1"/>
      <c r="AM350" s="1"/>
      <c r="AN350" s="88">
        <v>45700</v>
      </c>
      <c r="AO350" s="2">
        <v>17804</v>
      </c>
      <c r="AP350" s="2">
        <v>8087</v>
      </c>
    </row>
    <row r="351" spans="1:42" ht="13.95" customHeight="1" x14ac:dyDescent="0.3">
      <c r="A351" s="31" t="s">
        <v>41</v>
      </c>
      <c r="B351" s="32" t="s">
        <v>294</v>
      </c>
      <c r="C351" s="31" t="s">
        <v>295</v>
      </c>
      <c r="D351" s="310">
        <f>IFERROR(HYPERLINK(INDEX(вендори!F:F,MATCH(C351,вендори!A:A,0)),INDEX(вендори!F:F,MATCH(C351,вендори!A:A,0))),"")</f>
        <v>0</v>
      </c>
      <c r="E351" s="33" t="s">
        <v>2196</v>
      </c>
      <c r="F351" s="33" t="s">
        <v>2201</v>
      </c>
      <c r="G351" s="33" t="s">
        <v>2202</v>
      </c>
      <c r="H351" s="33" t="s">
        <v>2199</v>
      </c>
      <c r="I351" s="85" t="s">
        <v>2196</v>
      </c>
      <c r="J351" s="41">
        <v>45985</v>
      </c>
      <c r="K351" s="33" t="s">
        <v>2202</v>
      </c>
      <c r="L351" s="33" t="s">
        <v>2202</v>
      </c>
      <c r="M351" s="93">
        <v>7.8</v>
      </c>
      <c r="N351" s="31">
        <v>20</v>
      </c>
      <c r="O351" s="31">
        <v>10</v>
      </c>
      <c r="P351" s="81">
        <v>-10</v>
      </c>
      <c r="Q351" s="101" t="s">
        <v>61</v>
      </c>
      <c r="R351" s="57">
        <v>-78</v>
      </c>
      <c r="S351" s="50">
        <v>-152.55474000000001</v>
      </c>
      <c r="T351" s="34">
        <v>45996</v>
      </c>
      <c r="U351" s="61" t="s">
        <v>115</v>
      </c>
      <c r="V351" s="232" t="s">
        <v>49</v>
      </c>
      <c r="W351" s="34" t="s">
        <v>49</v>
      </c>
      <c r="X351" s="231" t="s">
        <v>49</v>
      </c>
      <c r="Y351" s="31" t="s">
        <v>49</v>
      </c>
      <c r="Z351" s="31" t="s">
        <v>49</v>
      </c>
      <c r="AA351" s="229" t="s">
        <v>49</v>
      </c>
      <c r="AB351" s="230" t="s">
        <v>49</v>
      </c>
      <c r="AC351" s="24" t="s">
        <v>49</v>
      </c>
      <c r="AD351" s="231" t="s">
        <v>49</v>
      </c>
      <c r="AE351" s="34">
        <v>45989</v>
      </c>
      <c r="AF351" s="31">
        <v>6</v>
      </c>
      <c r="AG351" s="31" t="s">
        <v>300</v>
      </c>
      <c r="AH351" s="31" t="s">
        <v>136</v>
      </c>
      <c r="AI351" s="31" t="s">
        <v>2203</v>
      </c>
      <c r="AJ351" s="31"/>
      <c r="AK351" s="31"/>
      <c r="AL351" s="35"/>
      <c r="AM351" s="31"/>
      <c r="AN351" s="77">
        <v>45700</v>
      </c>
      <c r="AO351" s="31">
        <v>17805</v>
      </c>
      <c r="AP351" s="31">
        <v>8087</v>
      </c>
    </row>
    <row r="352" spans="1:42" ht="13.95" customHeight="1" x14ac:dyDescent="0.3">
      <c r="A352" s="2" t="s">
        <v>41</v>
      </c>
      <c r="B352" s="13" t="s">
        <v>2204</v>
      </c>
      <c r="C352" s="2" t="s">
        <v>2205</v>
      </c>
      <c r="D352" s="310" t="str">
        <f>IFERROR(HYPERLINK(INDEX(вендори!F:F,MATCH(C352,вендори!A:A,0)),INDEX(вендори!F:F,MATCH(C352,вендори!A:A,0))),"")</f>
        <v>https://teccom-portal.tecalliance.net/returns/claimlist</v>
      </c>
      <c r="E352" s="3" t="s">
        <v>2206</v>
      </c>
      <c r="F352" s="3" t="s">
        <v>2207</v>
      </c>
      <c r="G352" s="3" t="s">
        <v>2208</v>
      </c>
      <c r="H352" s="3" t="s">
        <v>2209</v>
      </c>
      <c r="I352" s="83" t="s">
        <v>2206</v>
      </c>
      <c r="J352" s="38">
        <v>45972</v>
      </c>
      <c r="K352" s="3" t="s">
        <v>2208</v>
      </c>
      <c r="L352" s="3" t="s">
        <v>2208</v>
      </c>
      <c r="M352" s="86">
        <v>4.07</v>
      </c>
      <c r="N352" s="2">
        <v>21</v>
      </c>
      <c r="O352" s="7">
        <v>13</v>
      </c>
      <c r="P352" s="76">
        <v>-8</v>
      </c>
      <c r="Q352" s="97" t="s">
        <v>61</v>
      </c>
      <c r="R352" s="53">
        <v>-32.56</v>
      </c>
      <c r="S352" s="27">
        <v>-63.681824800000001</v>
      </c>
      <c r="T352" s="18">
        <v>45994</v>
      </c>
      <c r="U352" s="62" t="s">
        <v>62</v>
      </c>
      <c r="V352" s="6" t="s">
        <v>2210</v>
      </c>
      <c r="W352" s="14">
        <v>46002</v>
      </c>
      <c r="X352" s="323" t="s">
        <v>49</v>
      </c>
      <c r="Y352" s="2" t="s">
        <v>49</v>
      </c>
      <c r="Z352" s="2" t="s">
        <v>49</v>
      </c>
      <c r="AA352" s="25" t="s">
        <v>49</v>
      </c>
      <c r="AB352" s="44" t="s">
        <v>49</v>
      </c>
      <c r="AC352" s="11">
        <v>166145</v>
      </c>
      <c r="AD352" s="26" t="s">
        <v>49</v>
      </c>
      <c r="AE352" s="14">
        <v>45986</v>
      </c>
      <c r="AF352" s="4">
        <v>7</v>
      </c>
      <c r="AG352" s="2" t="s">
        <v>2211</v>
      </c>
      <c r="AH352" s="2" t="s">
        <v>91</v>
      </c>
      <c r="AI352" s="2" t="s">
        <v>2212</v>
      </c>
      <c r="AJ352" s="1"/>
      <c r="AK352" s="1"/>
      <c r="AL352" s="1"/>
      <c r="AM352" s="1"/>
      <c r="AN352" s="88" t="s">
        <v>2213</v>
      </c>
      <c r="AO352" s="2">
        <v>17686</v>
      </c>
      <c r="AP352" s="2">
        <v>7948</v>
      </c>
    </row>
    <row r="353" spans="1:42" ht="13.95" customHeight="1" x14ac:dyDescent="0.3">
      <c r="A353" s="2" t="s">
        <v>41</v>
      </c>
      <c r="B353" s="13" t="s">
        <v>1067</v>
      </c>
      <c r="C353" s="2" t="s">
        <v>1068</v>
      </c>
      <c r="D353" s="310">
        <f>IFERROR(HYPERLINK(INDEX(вендори!F:F,MATCH(C353,вендори!A:A,0)),INDEX(вендори!F:F,MATCH(C353,вендори!A:A,0))),"")</f>
        <v>0</v>
      </c>
      <c r="E353" s="3" t="s">
        <v>2214</v>
      </c>
      <c r="F353" s="3" t="s">
        <v>2215</v>
      </c>
      <c r="G353" s="3" t="s">
        <v>2216</v>
      </c>
      <c r="H353" s="3" t="s">
        <v>2217</v>
      </c>
      <c r="I353" s="83" t="s">
        <v>2217</v>
      </c>
      <c r="J353" s="38">
        <v>45975</v>
      </c>
      <c r="K353" s="3" t="s">
        <v>2218</v>
      </c>
      <c r="L353" s="3" t="s">
        <v>2218</v>
      </c>
      <c r="M353" s="86">
        <v>101.24</v>
      </c>
      <c r="N353" s="2">
        <v>3</v>
      </c>
      <c r="O353" s="7">
        <v>2</v>
      </c>
      <c r="P353" s="76">
        <v>-1</v>
      </c>
      <c r="Q353" s="97" t="s">
        <v>61</v>
      </c>
      <c r="R353" s="53">
        <v>-101.24</v>
      </c>
      <c r="S353" s="27">
        <v>-198.00822919999999</v>
      </c>
      <c r="T353" s="18">
        <v>45996</v>
      </c>
      <c r="U353" s="62" t="s">
        <v>62</v>
      </c>
      <c r="V353" s="6" t="s">
        <v>2219</v>
      </c>
      <c r="W353" s="14">
        <v>46007</v>
      </c>
      <c r="X353" s="323" t="s">
        <v>49</v>
      </c>
      <c r="Y353" s="2" t="s">
        <v>49</v>
      </c>
      <c r="Z353" s="2" t="s">
        <v>49</v>
      </c>
      <c r="AA353" s="25" t="s">
        <v>49</v>
      </c>
      <c r="AB353" s="44" t="s">
        <v>49</v>
      </c>
      <c r="AC353" s="11" t="s">
        <v>49</v>
      </c>
      <c r="AD353" s="26" t="s">
        <v>49</v>
      </c>
      <c r="AE353" s="14">
        <v>45987</v>
      </c>
      <c r="AF353" s="4">
        <v>8</v>
      </c>
      <c r="AG353" s="2" t="s">
        <v>1074</v>
      </c>
      <c r="AH353" s="2" t="s">
        <v>342</v>
      </c>
      <c r="AI353" s="2" t="s">
        <v>2220</v>
      </c>
      <c r="AJ353" s="1"/>
      <c r="AK353" s="1"/>
      <c r="AL353" s="1"/>
      <c r="AM353" s="1"/>
      <c r="AN353" s="88">
        <v>45728</v>
      </c>
      <c r="AO353" s="2">
        <v>17829</v>
      </c>
      <c r="AP353" s="2">
        <v>7996</v>
      </c>
    </row>
    <row r="354" spans="1:42" ht="13.95" customHeight="1" x14ac:dyDescent="0.3">
      <c r="A354" s="2" t="s">
        <v>41</v>
      </c>
      <c r="B354" s="13" t="s">
        <v>1067</v>
      </c>
      <c r="C354" s="2" t="s">
        <v>1068</v>
      </c>
      <c r="D354" s="310">
        <f>IFERROR(HYPERLINK(INDEX(вендори!F:F,MATCH(C354,вендори!A:A,0)),INDEX(вендори!F:F,MATCH(C354,вендори!A:A,0))),"")</f>
        <v>0</v>
      </c>
      <c r="E354" s="3" t="s">
        <v>2214</v>
      </c>
      <c r="F354" s="3" t="s">
        <v>2221</v>
      </c>
      <c r="G354" s="3" t="s">
        <v>2222</v>
      </c>
      <c r="H354" s="3" t="s">
        <v>2217</v>
      </c>
      <c r="I354" s="83" t="s">
        <v>2217</v>
      </c>
      <c r="J354" s="38">
        <v>45975</v>
      </c>
      <c r="K354" s="3" t="s">
        <v>2223</v>
      </c>
      <c r="L354" s="3" t="s">
        <v>2223</v>
      </c>
      <c r="M354" s="86">
        <v>12.26</v>
      </c>
      <c r="N354" s="2">
        <v>3</v>
      </c>
      <c r="O354" s="7">
        <v>0</v>
      </c>
      <c r="P354" s="76">
        <v>-3</v>
      </c>
      <c r="Q354" s="97" t="s">
        <v>61</v>
      </c>
      <c r="R354" s="53">
        <v>-36.78</v>
      </c>
      <c r="S354" s="27">
        <v>-71.935427399999995</v>
      </c>
      <c r="T354" s="18">
        <v>45996</v>
      </c>
      <c r="U354" s="62" t="s">
        <v>62</v>
      </c>
      <c r="V354" s="6" t="s">
        <v>2219</v>
      </c>
      <c r="W354" s="14">
        <v>46007</v>
      </c>
      <c r="X354" s="323" t="s">
        <v>49</v>
      </c>
      <c r="Y354" s="2" t="s">
        <v>49</v>
      </c>
      <c r="Z354" s="2" t="s">
        <v>49</v>
      </c>
      <c r="AA354" s="25" t="s">
        <v>49</v>
      </c>
      <c r="AB354" s="44" t="s">
        <v>49</v>
      </c>
      <c r="AC354" s="11" t="s">
        <v>49</v>
      </c>
      <c r="AD354" s="26" t="s">
        <v>49</v>
      </c>
      <c r="AE354" s="14">
        <v>45987</v>
      </c>
      <c r="AF354" s="4">
        <v>8</v>
      </c>
      <c r="AG354" s="2" t="s">
        <v>1074</v>
      </c>
      <c r="AH354" s="2" t="s">
        <v>342</v>
      </c>
      <c r="AI354" s="2" t="s">
        <v>2224</v>
      </c>
      <c r="AJ354" s="1"/>
      <c r="AK354" s="1"/>
      <c r="AL354" s="1"/>
      <c r="AM354" s="1"/>
      <c r="AN354" s="88">
        <v>45728</v>
      </c>
      <c r="AO354" s="2">
        <v>17828</v>
      </c>
      <c r="AP354" s="2">
        <v>7996</v>
      </c>
    </row>
    <row r="355" spans="1:42" ht="13.95" customHeight="1" x14ac:dyDescent="0.3">
      <c r="A355" s="31" t="s">
        <v>41</v>
      </c>
      <c r="B355" s="32" t="s">
        <v>355</v>
      </c>
      <c r="C355" s="31" t="s">
        <v>356</v>
      </c>
      <c r="D355" s="310" t="str">
        <f>IFERROR(HYPERLINK(INDEX(вендори!F:F,MATCH(C355,вендори!A:A,0)),INDEX(вендори!F:F,MATCH(C355,вендори!A:A,0))),"")</f>
        <v>бланка</v>
      </c>
      <c r="E355" s="33" t="s">
        <v>2225</v>
      </c>
      <c r="F355" s="33" t="s">
        <v>2226</v>
      </c>
      <c r="G355" s="33" t="s">
        <v>2227</v>
      </c>
      <c r="H355" s="33" t="s">
        <v>2228</v>
      </c>
      <c r="I355" s="85" t="s">
        <v>2228</v>
      </c>
      <c r="J355" s="41">
        <v>45978</v>
      </c>
      <c r="K355" s="33" t="s">
        <v>2229</v>
      </c>
      <c r="L355" s="33" t="s">
        <v>2229</v>
      </c>
      <c r="M355" s="93">
        <v>16</v>
      </c>
      <c r="N355" s="31">
        <v>47</v>
      </c>
      <c r="O355" s="31">
        <v>49</v>
      </c>
      <c r="P355" s="81">
        <v>2</v>
      </c>
      <c r="Q355" s="101" t="s">
        <v>51</v>
      </c>
      <c r="R355" s="57">
        <v>32</v>
      </c>
      <c r="S355" s="50">
        <v>62.586559999999999</v>
      </c>
      <c r="T355" s="34">
        <v>45994</v>
      </c>
      <c r="U355" s="61" t="s">
        <v>52</v>
      </c>
      <c r="V355" s="232" t="s">
        <v>49</v>
      </c>
      <c r="W355" s="34" t="s">
        <v>49</v>
      </c>
      <c r="X355" s="231" t="s">
        <v>49</v>
      </c>
      <c r="Y355" s="31" t="s">
        <v>49</v>
      </c>
      <c r="Z355" s="31" t="s">
        <v>49</v>
      </c>
      <c r="AA355" s="229" t="s">
        <v>49</v>
      </c>
      <c r="AB355" s="230" t="s">
        <v>49</v>
      </c>
      <c r="AC355" s="24" t="s">
        <v>49</v>
      </c>
      <c r="AD355" s="231" t="s">
        <v>49</v>
      </c>
      <c r="AE355" s="34">
        <v>45987</v>
      </c>
      <c r="AF355" s="31">
        <v>6</v>
      </c>
      <c r="AG355" s="31" t="s">
        <v>363</v>
      </c>
      <c r="AH355" s="31" t="s">
        <v>65</v>
      </c>
      <c r="AI355" s="31" t="s">
        <v>2230</v>
      </c>
      <c r="AJ355" s="31"/>
      <c r="AK355" s="31"/>
      <c r="AL355" s="35"/>
      <c r="AM355" s="31"/>
      <c r="AN355" s="77" t="s">
        <v>2100</v>
      </c>
      <c r="AO355" s="31">
        <v>17664</v>
      </c>
      <c r="AP355" s="31">
        <v>7984</v>
      </c>
    </row>
    <row r="356" spans="1:42" ht="13.95" customHeight="1" x14ac:dyDescent="0.3">
      <c r="A356" s="2" t="s">
        <v>41</v>
      </c>
      <c r="B356" s="13" t="s">
        <v>365</v>
      </c>
      <c r="C356" s="2" t="s">
        <v>366</v>
      </c>
      <c r="D356" s="310">
        <f>IFERROR(HYPERLINK(INDEX(вендори!F:F,MATCH(C356,вендори!A:A,0)),INDEX(вендори!F:F,MATCH(C356,вендори!A:A,0))),"")</f>
        <v>0</v>
      </c>
      <c r="E356" s="3" t="s">
        <v>2231</v>
      </c>
      <c r="F356" s="3" t="s">
        <v>2232</v>
      </c>
      <c r="G356" s="3" t="s">
        <v>2233</v>
      </c>
      <c r="H356" s="3" t="s">
        <v>2234</v>
      </c>
      <c r="I356" s="83" t="s">
        <v>2235</v>
      </c>
      <c r="J356" s="38">
        <v>45981</v>
      </c>
      <c r="K356" s="3" t="s">
        <v>2233</v>
      </c>
      <c r="L356" s="3" t="s">
        <v>2233</v>
      </c>
      <c r="M356" s="86">
        <v>5.53</v>
      </c>
      <c r="N356" s="2">
        <v>46</v>
      </c>
      <c r="O356" s="7">
        <v>38</v>
      </c>
      <c r="P356" s="76">
        <v>-8</v>
      </c>
      <c r="Q356" s="97" t="s">
        <v>61</v>
      </c>
      <c r="R356" s="53">
        <v>-44.24</v>
      </c>
      <c r="S356" s="27">
        <v>-86.525919200000004</v>
      </c>
      <c r="T356" s="18">
        <v>45994</v>
      </c>
      <c r="U356" s="62" t="s">
        <v>62</v>
      </c>
      <c r="V356" s="6" t="s">
        <v>2236</v>
      </c>
      <c r="W356" s="14">
        <v>46058</v>
      </c>
      <c r="X356" s="323" t="s">
        <v>49</v>
      </c>
      <c r="Y356" s="2" t="s">
        <v>49</v>
      </c>
      <c r="Z356" s="2" t="s">
        <v>49</v>
      </c>
      <c r="AA356" s="25" t="s">
        <v>49</v>
      </c>
      <c r="AB356" s="44" t="s">
        <v>49</v>
      </c>
      <c r="AC356" s="11" t="s">
        <v>49</v>
      </c>
      <c r="AD356" s="26" t="s">
        <v>49</v>
      </c>
      <c r="AE356" s="14">
        <v>45983</v>
      </c>
      <c r="AF356" s="4">
        <v>8</v>
      </c>
      <c r="AG356" s="2" t="s">
        <v>371</v>
      </c>
      <c r="AH356" s="2" t="s">
        <v>91</v>
      </c>
      <c r="AI356" s="2" t="s">
        <v>2237</v>
      </c>
      <c r="AJ356" s="1"/>
      <c r="AK356" s="1"/>
      <c r="AL356" s="1"/>
      <c r="AM356" s="1"/>
      <c r="AN356" s="88" t="s">
        <v>2138</v>
      </c>
      <c r="AO356" s="2">
        <v>17586</v>
      </c>
      <c r="AP356" s="2">
        <v>7857</v>
      </c>
    </row>
    <row r="357" spans="1:42" ht="13.95" customHeight="1" x14ac:dyDescent="0.3">
      <c r="A357" s="2" t="s">
        <v>41</v>
      </c>
      <c r="B357" s="13" t="s">
        <v>365</v>
      </c>
      <c r="C357" s="2" t="s">
        <v>366</v>
      </c>
      <c r="D357" s="310">
        <f>IFERROR(HYPERLINK(INDEX(вендори!F:F,MATCH(C357,вендори!A:A,0)),INDEX(вендори!F:F,MATCH(C357,вендори!A:A,0))),"")</f>
        <v>0</v>
      </c>
      <c r="E357" s="3" t="s">
        <v>2238</v>
      </c>
      <c r="F357" s="3" t="s">
        <v>2239</v>
      </c>
      <c r="G357" s="3" t="s">
        <v>2240</v>
      </c>
      <c r="H357" s="3" t="s">
        <v>2241</v>
      </c>
      <c r="I357" s="83" t="s">
        <v>2242</v>
      </c>
      <c r="J357" s="38">
        <v>45985</v>
      </c>
      <c r="K357" s="3" t="s">
        <v>2240</v>
      </c>
      <c r="L357" s="3" t="s">
        <v>2240</v>
      </c>
      <c r="M357" s="86">
        <v>21.2</v>
      </c>
      <c r="N357" s="2">
        <v>9</v>
      </c>
      <c r="O357" s="7">
        <v>6</v>
      </c>
      <c r="P357" s="76">
        <v>-3</v>
      </c>
      <c r="Q357" s="97" t="s">
        <v>61</v>
      </c>
      <c r="R357" s="53">
        <v>-63.599999999999994</v>
      </c>
      <c r="S357" s="27">
        <v>-124.39078799999999</v>
      </c>
      <c r="T357" s="18">
        <v>45996</v>
      </c>
      <c r="U357" s="62" t="s">
        <v>62</v>
      </c>
      <c r="V357" s="6" t="s">
        <v>2243</v>
      </c>
      <c r="W357" s="14">
        <v>46058</v>
      </c>
      <c r="X357" s="323" t="s">
        <v>49</v>
      </c>
      <c r="Y357" s="2" t="s">
        <v>49</v>
      </c>
      <c r="Z357" s="2" t="s">
        <v>49</v>
      </c>
      <c r="AA357" s="25" t="s">
        <v>49</v>
      </c>
      <c r="AB357" s="44" t="s">
        <v>49</v>
      </c>
      <c r="AC357" s="11" t="s">
        <v>49</v>
      </c>
      <c r="AD357" s="26" t="s">
        <v>49</v>
      </c>
      <c r="AE357" s="14">
        <v>45992</v>
      </c>
      <c r="AF357" s="4">
        <v>5</v>
      </c>
      <c r="AG357" s="2" t="s">
        <v>371</v>
      </c>
      <c r="AH357" s="2" t="s">
        <v>91</v>
      </c>
      <c r="AI357" s="2" t="s">
        <v>2244</v>
      </c>
      <c r="AJ357" s="1"/>
      <c r="AK357" s="1"/>
      <c r="AL357" s="1"/>
      <c r="AM357" s="1"/>
      <c r="AN357" s="88">
        <v>45728</v>
      </c>
      <c r="AO357" s="2">
        <v>17831</v>
      </c>
      <c r="AP357" s="2">
        <v>8123</v>
      </c>
    </row>
    <row r="358" spans="1:42" ht="13.95" customHeight="1" x14ac:dyDescent="0.3">
      <c r="A358" s="2" t="s">
        <v>41</v>
      </c>
      <c r="B358" s="13" t="s">
        <v>1112</v>
      </c>
      <c r="C358" s="2" t="s">
        <v>1113</v>
      </c>
      <c r="D358" s="310">
        <f>IFERROR(HYPERLINK(INDEX(вендори!F:F,MATCH(C358,вендори!A:A,0)),INDEX(вендори!F:F,MATCH(C358,вендори!A:A,0))),"")</f>
        <v>0</v>
      </c>
      <c r="E358" s="3" t="s">
        <v>2245</v>
      </c>
      <c r="F358" s="3" t="s">
        <v>2246</v>
      </c>
      <c r="G358" s="3" t="s">
        <v>2247</v>
      </c>
      <c r="H358" s="3" t="s">
        <v>2248</v>
      </c>
      <c r="I358" s="83" t="s">
        <v>2245</v>
      </c>
      <c r="J358" s="38">
        <v>45980</v>
      </c>
      <c r="K358" s="3" t="s">
        <v>2247</v>
      </c>
      <c r="L358" s="3" t="s">
        <v>49</v>
      </c>
      <c r="M358" s="86" t="s">
        <v>2249</v>
      </c>
      <c r="N358" s="2">
        <v>0</v>
      </c>
      <c r="O358" s="7">
        <v>3</v>
      </c>
      <c r="P358" s="76">
        <v>3</v>
      </c>
      <c r="Q358" s="97" t="s">
        <v>51</v>
      </c>
      <c r="R358" s="53">
        <v>57.599999999999994</v>
      </c>
      <c r="S358" s="27">
        <v>112.65580799999999</v>
      </c>
      <c r="T358" s="18">
        <v>45994</v>
      </c>
      <c r="U358" s="62" t="s">
        <v>121</v>
      </c>
      <c r="V358" s="6" t="s">
        <v>2250</v>
      </c>
      <c r="W358" s="14">
        <v>46008</v>
      </c>
      <c r="X358" s="323" t="s">
        <v>2251</v>
      </c>
      <c r="Y358" s="2" t="s">
        <v>49</v>
      </c>
      <c r="Z358" s="2" t="s">
        <v>49</v>
      </c>
      <c r="AA358" s="25" t="s">
        <v>49</v>
      </c>
      <c r="AB358" s="44" t="s">
        <v>49</v>
      </c>
      <c r="AC358" s="11" t="s">
        <v>49</v>
      </c>
      <c r="AD358" s="26" t="s">
        <v>49</v>
      </c>
      <c r="AE358" s="14" t="s">
        <v>49</v>
      </c>
      <c r="AF358" s="4" t="e">
        <v>#VALUE!</v>
      </c>
      <c r="AG358" s="2" t="s">
        <v>49</v>
      </c>
      <c r="AH358" s="2" t="s">
        <v>49</v>
      </c>
      <c r="AI358" s="2" t="s">
        <v>2252</v>
      </c>
      <c r="AJ358" s="1"/>
      <c r="AK358" s="1"/>
      <c r="AL358" s="1"/>
      <c r="AM358" s="1"/>
      <c r="AN358" s="88" t="s">
        <v>2100</v>
      </c>
      <c r="AO358" s="2">
        <v>17657</v>
      </c>
      <c r="AP358" s="2">
        <v>7961</v>
      </c>
    </row>
    <row r="359" spans="1:42" ht="13.95" customHeight="1" x14ac:dyDescent="0.3">
      <c r="A359" s="2" t="s">
        <v>41</v>
      </c>
      <c r="B359" s="13" t="s">
        <v>1112</v>
      </c>
      <c r="C359" s="2" t="s">
        <v>1113</v>
      </c>
      <c r="D359" s="310">
        <f>IFERROR(HYPERLINK(INDEX(вендори!F:F,MATCH(C359,вендори!A:A,0)),INDEX(вендори!F:F,MATCH(C359,вендори!A:A,0))),"")</f>
        <v>0</v>
      </c>
      <c r="E359" s="3" t="s">
        <v>2245</v>
      </c>
      <c r="F359" s="3" t="s">
        <v>2253</v>
      </c>
      <c r="G359" s="3" t="s">
        <v>2254</v>
      </c>
      <c r="H359" s="3" t="s">
        <v>2248</v>
      </c>
      <c r="I359" s="83" t="s">
        <v>2245</v>
      </c>
      <c r="J359" s="38">
        <v>45980</v>
      </c>
      <c r="K359" s="3" t="s">
        <v>2254</v>
      </c>
      <c r="L359" s="3" t="s">
        <v>2255</v>
      </c>
      <c r="M359" s="86">
        <v>7.9</v>
      </c>
      <c r="N359" s="2">
        <v>6</v>
      </c>
      <c r="O359" s="7">
        <v>0</v>
      </c>
      <c r="P359" s="76">
        <v>-6</v>
      </c>
      <c r="Q359" s="97" t="s">
        <v>61</v>
      </c>
      <c r="R359" s="53">
        <v>-47.400000000000006</v>
      </c>
      <c r="S359" s="27">
        <v>-92.706342000000006</v>
      </c>
      <c r="T359" s="18">
        <v>45994</v>
      </c>
      <c r="U359" s="62" t="s">
        <v>62</v>
      </c>
      <c r="V359" s="6" t="s">
        <v>2256</v>
      </c>
      <c r="W359" s="14">
        <v>46008</v>
      </c>
      <c r="X359" s="323" t="s">
        <v>49</v>
      </c>
      <c r="Y359" s="2" t="s">
        <v>49</v>
      </c>
      <c r="Z359" s="2" t="s">
        <v>49</v>
      </c>
      <c r="AA359" s="25" t="s">
        <v>49</v>
      </c>
      <c r="AB359" s="44" t="s">
        <v>49</v>
      </c>
      <c r="AC359" s="11" t="s">
        <v>49</v>
      </c>
      <c r="AD359" s="26" t="s">
        <v>49</v>
      </c>
      <c r="AE359" s="14">
        <v>45986</v>
      </c>
      <c r="AF359" s="4">
        <v>7</v>
      </c>
      <c r="AG359" s="2" t="s">
        <v>1121</v>
      </c>
      <c r="AH359" s="2" t="s">
        <v>158</v>
      </c>
      <c r="AI359" s="2" t="s">
        <v>2257</v>
      </c>
      <c r="AJ359" s="1"/>
      <c r="AK359" s="1"/>
      <c r="AL359" s="1"/>
      <c r="AM359" s="1"/>
      <c r="AN359" s="88" t="s">
        <v>2100</v>
      </c>
      <c r="AO359" s="2">
        <v>17660</v>
      </c>
      <c r="AP359" s="2">
        <v>7961</v>
      </c>
    </row>
    <row r="360" spans="1:42" ht="13.95" customHeight="1" x14ac:dyDescent="0.3">
      <c r="A360" s="2" t="s">
        <v>41</v>
      </c>
      <c r="B360" s="13" t="s">
        <v>498</v>
      </c>
      <c r="C360" s="2" t="s">
        <v>499</v>
      </c>
      <c r="D360" s="310">
        <f>IFERROR(HYPERLINK(INDEX(вендори!F:F,MATCH(C360,вендори!A:A,0)),INDEX(вендори!F:F,MATCH(C360,вендори!A:A,0))),"")</f>
        <v>0</v>
      </c>
      <c r="E360" s="3" t="s">
        <v>2258</v>
      </c>
      <c r="F360" s="3" t="s">
        <v>2259</v>
      </c>
      <c r="G360" s="3" t="s">
        <v>2260</v>
      </c>
      <c r="H360" s="3" t="s">
        <v>2261</v>
      </c>
      <c r="I360" s="83" t="s">
        <v>2258</v>
      </c>
      <c r="J360" s="38">
        <v>45986</v>
      </c>
      <c r="K360" s="3" t="s">
        <v>2260</v>
      </c>
      <c r="L360" s="3">
        <v>0</v>
      </c>
      <c r="M360" s="86">
        <v>8.01</v>
      </c>
      <c r="N360" s="2">
        <v>168</v>
      </c>
      <c r="O360" s="7">
        <v>178</v>
      </c>
      <c r="P360" s="76">
        <v>10</v>
      </c>
      <c r="Q360" s="97" t="s">
        <v>51</v>
      </c>
      <c r="R360" s="53">
        <v>80.099999999999994</v>
      </c>
      <c r="S360" s="27">
        <v>156.66198299999999</v>
      </c>
      <c r="T360" s="18">
        <v>45996</v>
      </c>
      <c r="U360" s="62" t="s">
        <v>121</v>
      </c>
      <c r="V360" s="6" t="s">
        <v>2262</v>
      </c>
      <c r="W360" s="14">
        <v>45999</v>
      </c>
      <c r="X360" s="323" t="s">
        <v>2263</v>
      </c>
      <c r="Y360" s="2" t="s">
        <v>49</v>
      </c>
      <c r="Z360" s="2" t="s">
        <v>49</v>
      </c>
      <c r="AA360" s="25" t="s">
        <v>49</v>
      </c>
      <c r="AB360" s="44" t="s">
        <v>49</v>
      </c>
      <c r="AC360" s="11" t="s">
        <v>49</v>
      </c>
      <c r="AD360" s="26" t="s">
        <v>49</v>
      </c>
      <c r="AE360" s="14">
        <v>45993</v>
      </c>
      <c r="AF360" s="4">
        <v>4</v>
      </c>
      <c r="AG360" s="2" t="s">
        <v>506</v>
      </c>
      <c r="AH360" s="2" t="s">
        <v>136</v>
      </c>
      <c r="AI360" s="2" t="s">
        <v>2264</v>
      </c>
      <c r="AJ360" s="1"/>
      <c r="AK360" s="1"/>
      <c r="AL360" s="1"/>
      <c r="AM360" s="1"/>
      <c r="AN360" s="88">
        <v>45728</v>
      </c>
      <c r="AO360" s="2">
        <v>17866</v>
      </c>
      <c r="AP360" s="2">
        <v>8167</v>
      </c>
    </row>
    <row r="361" spans="1:42" ht="13.95" customHeight="1" x14ac:dyDescent="0.3">
      <c r="A361" s="19" t="s">
        <v>41</v>
      </c>
      <c r="B361" s="20" t="s">
        <v>544</v>
      </c>
      <c r="C361" s="19" t="s">
        <v>545</v>
      </c>
      <c r="D361" s="310">
        <f>IFERROR(HYPERLINK(INDEX(вендори!F:F,MATCH(C361,вендори!A:A,0)),INDEX(вендори!F:F,MATCH(C361,вендори!A:A,0))),"")</f>
        <v>0</v>
      </c>
      <c r="E361" s="21" t="s">
        <v>2265</v>
      </c>
      <c r="F361" s="21" t="s">
        <v>2266</v>
      </c>
      <c r="G361" s="21" t="s">
        <v>2267</v>
      </c>
      <c r="H361" s="21" t="s">
        <v>2268</v>
      </c>
      <c r="I361" s="84" t="s">
        <v>2265</v>
      </c>
      <c r="J361" s="39">
        <v>45974</v>
      </c>
      <c r="K361" s="21" t="s">
        <v>2267</v>
      </c>
      <c r="L361" s="21" t="s">
        <v>2267</v>
      </c>
      <c r="M361" s="91">
        <v>51.5</v>
      </c>
      <c r="N361" s="19">
        <v>3</v>
      </c>
      <c r="O361" s="19">
        <v>1</v>
      </c>
      <c r="P361" s="66">
        <v>-2</v>
      </c>
      <c r="Q361" s="96" t="s">
        <v>61</v>
      </c>
      <c r="R361" s="55">
        <v>-103</v>
      </c>
      <c r="S361" s="30">
        <v>-201.45049</v>
      </c>
      <c r="T361" s="22">
        <v>45996</v>
      </c>
      <c r="U361" s="64" t="s">
        <v>52</v>
      </c>
      <c r="V361" s="292" t="s">
        <v>49</v>
      </c>
      <c r="W361" s="22" t="s">
        <v>49</v>
      </c>
      <c r="X361" s="47" t="s">
        <v>49</v>
      </c>
      <c r="Y361" s="19" t="s">
        <v>49</v>
      </c>
      <c r="Z361" s="19" t="s">
        <v>49</v>
      </c>
      <c r="AA361" s="42" t="s">
        <v>49</v>
      </c>
      <c r="AB361" s="43" t="s">
        <v>49</v>
      </c>
      <c r="AC361" s="23" t="s">
        <v>49</v>
      </c>
      <c r="AD361" s="47" t="s">
        <v>49</v>
      </c>
      <c r="AE361" s="22">
        <v>45982</v>
      </c>
      <c r="AF361" s="19">
        <v>11</v>
      </c>
      <c r="AG361" s="19" t="s">
        <v>551</v>
      </c>
      <c r="AH361" s="19" t="s">
        <v>166</v>
      </c>
      <c r="AI361" s="19" t="s">
        <v>2269</v>
      </c>
      <c r="AJ361" s="19"/>
      <c r="AK361" s="19"/>
      <c r="AL361" s="28"/>
      <c r="AM361" s="19"/>
      <c r="AN361" s="67">
        <v>45728</v>
      </c>
      <c r="AO361" s="19">
        <v>17869</v>
      </c>
      <c r="AP361" s="19">
        <v>7838</v>
      </c>
    </row>
    <row r="362" spans="1:42" ht="13.95" customHeight="1" x14ac:dyDescent="0.3">
      <c r="A362" s="2" t="s">
        <v>41</v>
      </c>
      <c r="B362" s="13" t="s">
        <v>554</v>
      </c>
      <c r="C362" s="2" t="s">
        <v>555</v>
      </c>
      <c r="D362" s="310" t="str">
        <f>IFERROR(HYPERLINK(INDEX(вендори!F:F,MATCH(C362,вендори!A:A,0)),INDEX(вендори!F:F,MATCH(C362,вендори!A:A,0))),"")</f>
        <v>бланка</v>
      </c>
      <c r="E362" s="3" t="s">
        <v>2270</v>
      </c>
      <c r="F362" s="3" t="s">
        <v>2271</v>
      </c>
      <c r="G362" s="3" t="s">
        <v>2272</v>
      </c>
      <c r="H362" s="3" t="s">
        <v>2273</v>
      </c>
      <c r="I362" s="83" t="s">
        <v>2270</v>
      </c>
      <c r="J362" s="38">
        <v>45965</v>
      </c>
      <c r="K362" s="3" t="s">
        <v>2272</v>
      </c>
      <c r="L362" s="3" t="s">
        <v>2272</v>
      </c>
      <c r="M362" s="86">
        <v>13.89</v>
      </c>
      <c r="N362" s="2">
        <v>4</v>
      </c>
      <c r="O362" s="7">
        <v>5</v>
      </c>
      <c r="P362" s="76">
        <v>1</v>
      </c>
      <c r="Q362" s="97" t="s">
        <v>51</v>
      </c>
      <c r="R362" s="53">
        <v>13.89</v>
      </c>
      <c r="S362" s="27">
        <v>27.166478699999999</v>
      </c>
      <c r="T362" s="18">
        <v>45996</v>
      </c>
      <c r="U362" s="62" t="s">
        <v>121</v>
      </c>
      <c r="V362" s="6" t="s">
        <v>2274</v>
      </c>
      <c r="W362" s="14">
        <v>46024</v>
      </c>
      <c r="X362" s="323" t="s">
        <v>2275</v>
      </c>
      <c r="Y362" s="2" t="s">
        <v>49</v>
      </c>
      <c r="Z362" s="2" t="s">
        <v>49</v>
      </c>
      <c r="AA362" s="25" t="s">
        <v>49</v>
      </c>
      <c r="AB362" s="44" t="s">
        <v>49</v>
      </c>
      <c r="AC362" s="11" t="s">
        <v>49</v>
      </c>
      <c r="AD362" s="26" t="s">
        <v>49</v>
      </c>
      <c r="AE362" s="14">
        <v>45973</v>
      </c>
      <c r="AF362" s="4">
        <v>18</v>
      </c>
      <c r="AG362" s="2" t="s">
        <v>561</v>
      </c>
      <c r="AH362" s="2" t="s">
        <v>166</v>
      </c>
      <c r="AI362" s="2" t="s">
        <v>2276</v>
      </c>
      <c r="AJ362" s="1"/>
      <c r="AK362" s="1"/>
      <c r="AL362" s="1"/>
      <c r="AM362" s="1"/>
      <c r="AN362" s="88">
        <v>45728</v>
      </c>
      <c r="AO362" s="2">
        <v>17841</v>
      </c>
      <c r="AP362" s="2">
        <v>7539</v>
      </c>
    </row>
    <row r="363" spans="1:42" ht="13.95" customHeight="1" x14ac:dyDescent="0.3">
      <c r="A363" s="2" t="s">
        <v>41</v>
      </c>
      <c r="B363" s="13" t="s">
        <v>554</v>
      </c>
      <c r="C363" s="2" t="s">
        <v>555</v>
      </c>
      <c r="D363" s="310" t="str">
        <f>IFERROR(HYPERLINK(INDEX(вендори!F:F,MATCH(C363,вендори!A:A,0)),INDEX(вендори!F:F,MATCH(C363,вендори!A:A,0))),"")</f>
        <v>бланка</v>
      </c>
      <c r="E363" s="3" t="s">
        <v>2270</v>
      </c>
      <c r="F363" s="3" t="s">
        <v>2277</v>
      </c>
      <c r="G363" s="3" t="s">
        <v>2278</v>
      </c>
      <c r="H363" s="3" t="s">
        <v>2273</v>
      </c>
      <c r="I363" s="83" t="s">
        <v>2270</v>
      </c>
      <c r="J363" s="38">
        <v>45965</v>
      </c>
      <c r="K363" s="3" t="s">
        <v>2278</v>
      </c>
      <c r="L363" s="3" t="s">
        <v>2278</v>
      </c>
      <c r="M363" s="86">
        <v>19.93</v>
      </c>
      <c r="N363" s="2">
        <v>12</v>
      </c>
      <c r="O363" s="7">
        <v>10</v>
      </c>
      <c r="P363" s="76">
        <v>-2</v>
      </c>
      <c r="Q363" s="97" t="s">
        <v>61</v>
      </c>
      <c r="R363" s="53">
        <v>-39.86</v>
      </c>
      <c r="S363" s="27">
        <v>-77.959383799999998</v>
      </c>
      <c r="T363" s="18">
        <v>45996</v>
      </c>
      <c r="U363" s="62" t="s">
        <v>62</v>
      </c>
      <c r="V363" s="6" t="s">
        <v>2279</v>
      </c>
      <c r="W363" s="14">
        <v>46022</v>
      </c>
      <c r="X363" s="323" t="s">
        <v>49</v>
      </c>
      <c r="Y363" s="2" t="s">
        <v>49</v>
      </c>
      <c r="Z363" s="2" t="s">
        <v>49</v>
      </c>
      <c r="AA363" s="25" t="s">
        <v>49</v>
      </c>
      <c r="AB363" s="44" t="s">
        <v>49</v>
      </c>
      <c r="AC363" s="11" t="s">
        <v>49</v>
      </c>
      <c r="AD363" s="26" t="s">
        <v>49</v>
      </c>
      <c r="AE363" s="14">
        <v>45973</v>
      </c>
      <c r="AF363" s="4">
        <v>18</v>
      </c>
      <c r="AG363" s="2" t="s">
        <v>561</v>
      </c>
      <c r="AH363" s="2" t="s">
        <v>166</v>
      </c>
      <c r="AI363" s="2" t="s">
        <v>2280</v>
      </c>
      <c r="AJ363" s="1"/>
      <c r="AK363" s="1"/>
      <c r="AL363" s="1"/>
      <c r="AM363" s="1"/>
      <c r="AN363" s="88">
        <v>45728</v>
      </c>
      <c r="AO363" s="2">
        <v>17835</v>
      </c>
      <c r="AP363" s="2">
        <v>7539</v>
      </c>
    </row>
    <row r="364" spans="1:42" ht="13.95" customHeight="1" x14ac:dyDescent="0.3">
      <c r="A364" s="2" t="s">
        <v>41</v>
      </c>
      <c r="B364" s="13" t="s">
        <v>554</v>
      </c>
      <c r="C364" s="2" t="s">
        <v>555</v>
      </c>
      <c r="D364" s="310" t="str">
        <f>IFERROR(HYPERLINK(INDEX(вендори!F:F,MATCH(C364,вендори!A:A,0)),INDEX(вендори!F:F,MATCH(C364,вендори!A:A,0))),"")</f>
        <v>бланка</v>
      </c>
      <c r="E364" s="3" t="s">
        <v>2281</v>
      </c>
      <c r="F364" s="3" t="s">
        <v>2282</v>
      </c>
      <c r="G364" s="3" t="s">
        <v>2283</v>
      </c>
      <c r="H364" s="3" t="s">
        <v>2284</v>
      </c>
      <c r="I364" s="83" t="s">
        <v>2281</v>
      </c>
      <c r="J364" s="38">
        <v>45972</v>
      </c>
      <c r="K364" s="3" t="s">
        <v>2285</v>
      </c>
      <c r="L364" s="3" t="s">
        <v>2286</v>
      </c>
      <c r="M364" s="86">
        <v>162.25</v>
      </c>
      <c r="N364" s="2">
        <v>8</v>
      </c>
      <c r="O364" s="7">
        <v>9</v>
      </c>
      <c r="P364" s="76">
        <v>1</v>
      </c>
      <c r="Q364" s="97" t="s">
        <v>51</v>
      </c>
      <c r="R364" s="53">
        <v>162.25</v>
      </c>
      <c r="S364" s="27">
        <v>317.3334175</v>
      </c>
      <c r="T364" s="18">
        <v>45996</v>
      </c>
      <c r="U364" s="62" t="s">
        <v>121</v>
      </c>
      <c r="V364" s="6" t="s">
        <v>2287</v>
      </c>
      <c r="W364" s="14">
        <v>46024</v>
      </c>
      <c r="X364" s="323" t="s">
        <v>2275</v>
      </c>
      <c r="Y364" s="2" t="s">
        <v>49</v>
      </c>
      <c r="Z364" s="2" t="s">
        <v>49</v>
      </c>
      <c r="AA364" s="25" t="s">
        <v>49</v>
      </c>
      <c r="AB364" s="44" t="s">
        <v>49</v>
      </c>
      <c r="AC364" s="11" t="s">
        <v>49</v>
      </c>
      <c r="AD364" s="26" t="s">
        <v>49</v>
      </c>
      <c r="AE364" s="14">
        <v>45985</v>
      </c>
      <c r="AF364" s="4">
        <v>10</v>
      </c>
      <c r="AG364" s="2" t="s">
        <v>561</v>
      </c>
      <c r="AH364" s="2" t="s">
        <v>136</v>
      </c>
      <c r="AI364" s="2" t="s">
        <v>2288</v>
      </c>
      <c r="AJ364" s="1"/>
      <c r="AK364" s="1"/>
      <c r="AL364" s="1"/>
      <c r="AM364" s="1"/>
      <c r="AN364" s="88">
        <v>45700</v>
      </c>
      <c r="AO364" s="2">
        <v>17778</v>
      </c>
      <c r="AP364" s="2">
        <v>7879</v>
      </c>
    </row>
    <row r="365" spans="1:42" ht="13.95" customHeight="1" x14ac:dyDescent="0.3">
      <c r="A365" s="31" t="s">
        <v>41</v>
      </c>
      <c r="B365" s="32" t="s">
        <v>554</v>
      </c>
      <c r="C365" s="31" t="s">
        <v>555</v>
      </c>
      <c r="D365" s="310" t="str">
        <f>IFERROR(HYPERLINK(INDEX(вендори!F:F,MATCH(C365,вендори!A:A,0)),INDEX(вендори!F:F,MATCH(C365,вендори!A:A,0))),"")</f>
        <v>бланка</v>
      </c>
      <c r="E365" s="33" t="s">
        <v>2281</v>
      </c>
      <c r="F365" s="33" t="s">
        <v>2289</v>
      </c>
      <c r="G365" s="33" t="s">
        <v>2290</v>
      </c>
      <c r="H365" s="33" t="s">
        <v>2284</v>
      </c>
      <c r="I365" s="85" t="s">
        <v>2281</v>
      </c>
      <c r="J365" s="41">
        <v>45972</v>
      </c>
      <c r="K365" s="33" t="s">
        <v>2290</v>
      </c>
      <c r="L365" s="33" t="s">
        <v>2290</v>
      </c>
      <c r="M365" s="93">
        <v>120.32</v>
      </c>
      <c r="N365" s="31">
        <v>3</v>
      </c>
      <c r="O365" s="31">
        <v>2</v>
      </c>
      <c r="P365" s="81">
        <v>-1</v>
      </c>
      <c r="Q365" s="101" t="s">
        <v>61</v>
      </c>
      <c r="R365" s="57">
        <v>-120.32</v>
      </c>
      <c r="S365" s="50">
        <v>-235.32546559999997</v>
      </c>
      <c r="T365" s="34">
        <v>45996</v>
      </c>
      <c r="U365" s="61" t="s">
        <v>52</v>
      </c>
      <c r="V365" s="232" t="s">
        <v>49</v>
      </c>
      <c r="W365" s="34" t="s">
        <v>49</v>
      </c>
      <c r="X365" s="231" t="s">
        <v>49</v>
      </c>
      <c r="Y365" s="31" t="s">
        <v>49</v>
      </c>
      <c r="Z365" s="31" t="s">
        <v>49</v>
      </c>
      <c r="AA365" s="229" t="s">
        <v>49</v>
      </c>
      <c r="AB365" s="230" t="s">
        <v>49</v>
      </c>
      <c r="AC365" s="24" t="s">
        <v>49</v>
      </c>
      <c r="AD365" s="231" t="s">
        <v>49</v>
      </c>
      <c r="AE365" s="34">
        <v>45985</v>
      </c>
      <c r="AF365" s="31">
        <v>10</v>
      </c>
      <c r="AG365" s="31" t="s">
        <v>561</v>
      </c>
      <c r="AH365" s="31" t="s">
        <v>136</v>
      </c>
      <c r="AI365" s="31" t="s">
        <v>2291</v>
      </c>
      <c r="AJ365" s="31"/>
      <c r="AK365" s="31"/>
      <c r="AL365" s="35"/>
      <c r="AM365" s="31"/>
      <c r="AN365" s="77">
        <v>45700</v>
      </c>
      <c r="AO365" s="31">
        <v>17777</v>
      </c>
      <c r="AP365" s="31">
        <v>7879</v>
      </c>
    </row>
    <row r="366" spans="1:42" ht="13.95" customHeight="1" x14ac:dyDescent="0.3">
      <c r="A366" s="19" t="s">
        <v>41</v>
      </c>
      <c r="B366" s="20" t="s">
        <v>566</v>
      </c>
      <c r="C366" s="19" t="s">
        <v>567</v>
      </c>
      <c r="D366" s="310" t="str">
        <f>IFERROR(HYPERLINK(INDEX(вендори!F:F,MATCH(C366,вендори!A:A,0)),INDEX(вендори!F:F,MATCH(C366,вендори!A:A,0))),"")</f>
        <v>деливъри задължително</v>
      </c>
      <c r="E366" s="21" t="s">
        <v>2292</v>
      </c>
      <c r="F366" s="21" t="s">
        <v>2293</v>
      </c>
      <c r="G366" s="21" t="s">
        <v>2294</v>
      </c>
      <c r="H366" s="123" t="s">
        <v>2295</v>
      </c>
      <c r="I366" s="84" t="s">
        <v>2292</v>
      </c>
      <c r="J366" s="39">
        <v>45967</v>
      </c>
      <c r="K366" s="21" t="s">
        <v>2296</v>
      </c>
      <c r="L366" s="21" t="s">
        <v>2297</v>
      </c>
      <c r="M366" s="91" t="s">
        <v>2298</v>
      </c>
      <c r="N366" s="19">
        <v>100</v>
      </c>
      <c r="O366" s="19">
        <v>0</v>
      </c>
      <c r="P366" s="66">
        <v>-100</v>
      </c>
      <c r="Q366" s="96" t="s">
        <v>61</v>
      </c>
      <c r="R366" s="55">
        <v>-108</v>
      </c>
      <c r="S366" s="30">
        <v>-108</v>
      </c>
      <c r="T366" s="22">
        <v>45994</v>
      </c>
      <c r="U366" s="64" t="s">
        <v>52</v>
      </c>
      <c r="V366" s="292" t="s">
        <v>49</v>
      </c>
      <c r="W366" s="22" t="s">
        <v>49</v>
      </c>
      <c r="X366" s="47" t="s">
        <v>49</v>
      </c>
      <c r="Y366" s="19" t="s">
        <v>49</v>
      </c>
      <c r="Z366" s="19" t="s">
        <v>49</v>
      </c>
      <c r="AA366" s="42">
        <v>100</v>
      </c>
      <c r="AB366" s="43" t="s">
        <v>187</v>
      </c>
      <c r="AC366" s="23" t="s">
        <v>1435</v>
      </c>
      <c r="AD366" s="47" t="s">
        <v>49</v>
      </c>
      <c r="AE366" s="22">
        <v>45975</v>
      </c>
      <c r="AF366" s="19">
        <v>14</v>
      </c>
      <c r="AG366" s="19" t="s">
        <v>574</v>
      </c>
      <c r="AH366" s="19" t="s">
        <v>136</v>
      </c>
      <c r="AI366" s="19" t="s">
        <v>2299</v>
      </c>
      <c r="AJ366" s="19"/>
      <c r="AK366" s="19"/>
      <c r="AL366" s="28"/>
      <c r="AM366" s="19"/>
      <c r="AN366" s="67">
        <v>45669</v>
      </c>
      <c r="AO366" s="19">
        <v>17729</v>
      </c>
      <c r="AP366" s="19">
        <v>7607</v>
      </c>
    </row>
    <row r="367" spans="1:42" ht="13.95" customHeight="1" x14ac:dyDescent="0.3">
      <c r="A367" s="2" t="s">
        <v>41</v>
      </c>
      <c r="B367" s="13" t="s">
        <v>566</v>
      </c>
      <c r="C367" s="2" t="s">
        <v>567</v>
      </c>
      <c r="D367" s="310" t="str">
        <f>IFERROR(HYPERLINK(INDEX(вендори!F:F,MATCH(C367,вендори!A:A,0)),INDEX(вендори!F:F,MATCH(C367,вендори!A:A,0))),"")</f>
        <v>деливъри задължително</v>
      </c>
      <c r="E367" s="3" t="s">
        <v>2300</v>
      </c>
      <c r="F367" s="3" t="s">
        <v>2301</v>
      </c>
      <c r="G367" s="3" t="s">
        <v>2302</v>
      </c>
      <c r="H367" s="102" t="s">
        <v>2303</v>
      </c>
      <c r="I367" s="83" t="s">
        <v>2300</v>
      </c>
      <c r="J367" s="38">
        <v>45978</v>
      </c>
      <c r="K367" s="3" t="s">
        <v>2304</v>
      </c>
      <c r="L367" s="3" t="s">
        <v>2304</v>
      </c>
      <c r="M367" s="86">
        <v>17.82</v>
      </c>
      <c r="N367" s="2">
        <v>36</v>
      </c>
      <c r="O367" s="7">
        <v>32</v>
      </c>
      <c r="P367" s="76">
        <v>-4</v>
      </c>
      <c r="Q367" s="97" t="s">
        <v>61</v>
      </c>
      <c r="R367" s="53">
        <v>-71.28</v>
      </c>
      <c r="S367" s="27">
        <v>-71.28</v>
      </c>
      <c r="T367" s="18">
        <v>45996</v>
      </c>
      <c r="U367" s="62" t="s">
        <v>173</v>
      </c>
      <c r="V367" s="6" t="s">
        <v>49</v>
      </c>
      <c r="W367" s="14" t="s">
        <v>49</v>
      </c>
      <c r="X367" s="323" t="s">
        <v>49</v>
      </c>
      <c r="Y367" s="2" t="s">
        <v>49</v>
      </c>
      <c r="Z367" s="2" t="s">
        <v>49</v>
      </c>
      <c r="AA367" s="25" t="s">
        <v>49</v>
      </c>
      <c r="AB367" s="44" t="s">
        <v>49</v>
      </c>
      <c r="AC367" s="11" t="s">
        <v>2305</v>
      </c>
      <c r="AD367" s="26" t="s">
        <v>49</v>
      </c>
      <c r="AE367" s="14">
        <v>45979</v>
      </c>
      <c r="AF367" s="4">
        <v>14</v>
      </c>
      <c r="AG367" s="2" t="s">
        <v>574</v>
      </c>
      <c r="AH367" s="2" t="s">
        <v>91</v>
      </c>
      <c r="AI367" s="2" t="s">
        <v>2306</v>
      </c>
      <c r="AJ367" s="1"/>
      <c r="AK367" s="1"/>
      <c r="AL367" s="1"/>
      <c r="AM367" s="1"/>
      <c r="AN367" s="88">
        <v>45700</v>
      </c>
      <c r="AO367" s="2">
        <v>17827</v>
      </c>
      <c r="AP367" s="2">
        <v>7700</v>
      </c>
    </row>
    <row r="368" spans="1:42" ht="13.95" customHeight="1" x14ac:dyDescent="0.3">
      <c r="A368" s="2" t="s">
        <v>41</v>
      </c>
      <c r="B368" s="13" t="s">
        <v>566</v>
      </c>
      <c r="C368" s="2" t="s">
        <v>567</v>
      </c>
      <c r="D368" s="310" t="str">
        <f>IFERROR(HYPERLINK(INDEX(вендори!F:F,MATCH(C368,вендори!A:A,0)),INDEX(вендори!F:F,MATCH(C368,вендори!A:A,0))),"")</f>
        <v>деливъри задължително</v>
      </c>
      <c r="E368" s="3" t="s">
        <v>2300</v>
      </c>
      <c r="F368" s="3" t="s">
        <v>2307</v>
      </c>
      <c r="G368" s="3" t="s">
        <v>2308</v>
      </c>
      <c r="H368" s="102" t="s">
        <v>2303</v>
      </c>
      <c r="I368" s="83" t="s">
        <v>2300</v>
      </c>
      <c r="J368" s="38">
        <v>45978</v>
      </c>
      <c r="K368" s="3" t="s">
        <v>2309</v>
      </c>
      <c r="L368" s="3" t="s">
        <v>2310</v>
      </c>
      <c r="M368" s="86">
        <v>6.8</v>
      </c>
      <c r="N368" s="2">
        <v>20</v>
      </c>
      <c r="O368" s="7">
        <v>10</v>
      </c>
      <c r="P368" s="76">
        <v>-10</v>
      </c>
      <c r="Q368" s="97" t="s">
        <v>61</v>
      </c>
      <c r="R368" s="53">
        <v>-68</v>
      </c>
      <c r="S368" s="27">
        <v>-68</v>
      </c>
      <c r="T368" s="18">
        <v>45996</v>
      </c>
      <c r="U368" s="62" t="s">
        <v>62</v>
      </c>
      <c r="V368" s="6" t="s">
        <v>2311</v>
      </c>
      <c r="W368" s="14">
        <v>46001</v>
      </c>
      <c r="X368" s="323" t="s">
        <v>49</v>
      </c>
      <c r="Y368" s="2" t="s">
        <v>49</v>
      </c>
      <c r="Z368" s="2" t="s">
        <v>49</v>
      </c>
      <c r="AA368" s="25" t="s">
        <v>49</v>
      </c>
      <c r="AB368" s="44" t="s">
        <v>49</v>
      </c>
      <c r="AC368" s="11" t="s">
        <v>49</v>
      </c>
      <c r="AD368" s="26" t="s">
        <v>49</v>
      </c>
      <c r="AE368" s="14">
        <v>45979</v>
      </c>
      <c r="AF368" s="4">
        <v>14</v>
      </c>
      <c r="AG368" s="2" t="s">
        <v>574</v>
      </c>
      <c r="AH368" s="2" t="s">
        <v>91</v>
      </c>
      <c r="AI368" s="2" t="s">
        <v>2312</v>
      </c>
      <c r="AJ368" s="1"/>
      <c r="AK368" s="1"/>
      <c r="AL368" s="1"/>
      <c r="AM368" s="1"/>
      <c r="AN368" s="88">
        <v>45700</v>
      </c>
      <c r="AO368" s="2">
        <v>17826</v>
      </c>
      <c r="AP368" s="2">
        <v>7700</v>
      </c>
    </row>
    <row r="369" spans="1:42" ht="13.95" customHeight="1" x14ac:dyDescent="0.3">
      <c r="A369" s="2" t="s">
        <v>41</v>
      </c>
      <c r="B369" s="13" t="s">
        <v>566</v>
      </c>
      <c r="C369" s="2" t="s">
        <v>567</v>
      </c>
      <c r="D369" s="310" t="str">
        <f>IFERROR(HYPERLINK(INDEX(вендори!F:F,MATCH(C369,вендори!A:A,0)),INDEX(вендори!F:F,MATCH(C369,вендори!A:A,0))),"")</f>
        <v>деливъри задължително</v>
      </c>
      <c r="E369" s="3" t="s">
        <v>2313</v>
      </c>
      <c r="F369" s="3" t="s">
        <v>2314</v>
      </c>
      <c r="G369" s="3" t="s">
        <v>2315</v>
      </c>
      <c r="H369" s="102" t="s">
        <v>2316</v>
      </c>
      <c r="I369" s="83" t="s">
        <v>2313</v>
      </c>
      <c r="J369" s="38">
        <v>45978</v>
      </c>
      <c r="K369" s="3" t="s">
        <v>2317</v>
      </c>
      <c r="L369" s="3" t="s">
        <v>2318</v>
      </c>
      <c r="M369" s="86">
        <v>11.73</v>
      </c>
      <c r="N369" s="2">
        <v>70</v>
      </c>
      <c r="O369" s="7">
        <v>60</v>
      </c>
      <c r="P369" s="76">
        <v>-10</v>
      </c>
      <c r="Q369" s="97" t="s">
        <v>61</v>
      </c>
      <c r="R369" s="53">
        <v>-117.30000000000001</v>
      </c>
      <c r="S369" s="27">
        <v>-117.30000000000001</v>
      </c>
      <c r="T369" s="18">
        <v>45994</v>
      </c>
      <c r="U369" s="62" t="s">
        <v>963</v>
      </c>
      <c r="V369" s="6" t="s">
        <v>49</v>
      </c>
      <c r="W369" s="14" t="s">
        <v>49</v>
      </c>
      <c r="X369" s="323" t="s">
        <v>49</v>
      </c>
      <c r="Y369" s="2" t="s">
        <v>49</v>
      </c>
      <c r="Z369" s="2" t="s">
        <v>49</v>
      </c>
      <c r="AA369" s="25" t="s">
        <v>49</v>
      </c>
      <c r="AB369" s="44" t="s">
        <v>49</v>
      </c>
      <c r="AC369" s="11" t="s">
        <v>49</v>
      </c>
      <c r="AD369" s="26" t="s">
        <v>49</v>
      </c>
      <c r="AE369" s="14">
        <v>45986</v>
      </c>
      <c r="AF369" s="4">
        <v>7</v>
      </c>
      <c r="AG369" s="2" t="s">
        <v>574</v>
      </c>
      <c r="AH369" s="2" t="s">
        <v>136</v>
      </c>
      <c r="AI369" s="2" t="s">
        <v>2319</v>
      </c>
      <c r="AJ369" s="1"/>
      <c r="AK369" s="1"/>
      <c r="AL369" s="1"/>
      <c r="AM369" s="1"/>
      <c r="AN369" s="88">
        <v>45669</v>
      </c>
      <c r="AO369" s="2">
        <v>17690</v>
      </c>
      <c r="AP369" s="2">
        <v>7932</v>
      </c>
    </row>
    <row r="370" spans="1:42" ht="13.95" customHeight="1" x14ac:dyDescent="0.3">
      <c r="A370" s="2" t="s">
        <v>41</v>
      </c>
      <c r="B370" s="13" t="s">
        <v>566</v>
      </c>
      <c r="C370" s="2" t="s">
        <v>567</v>
      </c>
      <c r="D370" s="310" t="str">
        <f>IFERROR(HYPERLINK(INDEX(вендори!F:F,MATCH(C370,вендори!A:A,0)),INDEX(вендори!F:F,MATCH(C370,вендори!A:A,0))),"")</f>
        <v>деливъри задължително</v>
      </c>
      <c r="E370" s="3" t="s">
        <v>2320</v>
      </c>
      <c r="F370" s="3" t="s">
        <v>2321</v>
      </c>
      <c r="G370" s="3" t="s">
        <v>2322</v>
      </c>
      <c r="H370" s="102" t="s">
        <v>2323</v>
      </c>
      <c r="I370" s="83" t="s">
        <v>2320</v>
      </c>
      <c r="J370" s="38">
        <v>45978</v>
      </c>
      <c r="K370" s="3" t="s">
        <v>2324</v>
      </c>
      <c r="L370" s="3" t="s">
        <v>49</v>
      </c>
      <c r="M370" s="86">
        <v>31</v>
      </c>
      <c r="N370" s="2">
        <v>0</v>
      </c>
      <c r="O370" s="7">
        <v>300</v>
      </c>
      <c r="P370" s="76">
        <v>300</v>
      </c>
      <c r="Q370" s="97" t="s">
        <v>51</v>
      </c>
      <c r="R370" s="53">
        <v>9300</v>
      </c>
      <c r="S370" s="27">
        <v>9300</v>
      </c>
      <c r="T370" s="18">
        <v>45994</v>
      </c>
      <c r="U370" s="62" t="s">
        <v>173</v>
      </c>
      <c r="V370" s="6" t="s">
        <v>49</v>
      </c>
      <c r="W370" s="14" t="s">
        <v>49</v>
      </c>
      <c r="X370" s="323" t="s">
        <v>49</v>
      </c>
      <c r="Y370" s="2" t="s">
        <v>49</v>
      </c>
      <c r="Z370" s="2" t="s">
        <v>49</v>
      </c>
      <c r="AA370" s="25" t="s">
        <v>49</v>
      </c>
      <c r="AB370" s="44" t="s">
        <v>49</v>
      </c>
      <c r="AC370" s="11" t="s">
        <v>2325</v>
      </c>
      <c r="AD370" s="26" t="s">
        <v>49</v>
      </c>
      <c r="AE370" s="14" t="s">
        <v>49</v>
      </c>
      <c r="AF370" s="4" t="e">
        <v>#VALUE!</v>
      </c>
      <c r="AG370" s="2" t="s">
        <v>49</v>
      </c>
      <c r="AH370" s="2" t="s">
        <v>49</v>
      </c>
      <c r="AI370" s="2" t="s">
        <v>2326</v>
      </c>
      <c r="AJ370" s="1"/>
      <c r="AK370" s="1"/>
      <c r="AL370" s="1"/>
      <c r="AM370" s="1"/>
      <c r="AN370" s="88">
        <v>45669</v>
      </c>
      <c r="AO370" s="2">
        <v>17694</v>
      </c>
      <c r="AP370" s="2">
        <v>7932</v>
      </c>
    </row>
    <row r="371" spans="1:42" ht="13.95" customHeight="1" x14ac:dyDescent="0.3">
      <c r="A371" s="2" t="s">
        <v>41</v>
      </c>
      <c r="B371" s="13" t="s">
        <v>566</v>
      </c>
      <c r="C371" s="2" t="s">
        <v>567</v>
      </c>
      <c r="D371" s="310" t="str">
        <f>IFERROR(HYPERLINK(INDEX(вендори!F:F,MATCH(C371,вендори!A:A,0)),INDEX(вендори!F:F,MATCH(C371,вендори!A:A,0))),"")</f>
        <v>деливъри задължително</v>
      </c>
      <c r="E371" s="3" t="s">
        <v>2327</v>
      </c>
      <c r="F371" s="3" t="s">
        <v>2328</v>
      </c>
      <c r="G371" s="3" t="s">
        <v>2329</v>
      </c>
      <c r="H371" s="102" t="s">
        <v>2330</v>
      </c>
      <c r="I371" s="1"/>
      <c r="J371" s="1"/>
      <c r="K371" s="3" t="s">
        <v>2331</v>
      </c>
      <c r="L371" s="1"/>
      <c r="M371" s="86">
        <v>31</v>
      </c>
      <c r="N371" s="2">
        <v>300</v>
      </c>
      <c r="O371" s="7">
        <v>0</v>
      </c>
      <c r="P371" s="76">
        <v>-300</v>
      </c>
      <c r="Q371" s="97" t="s">
        <v>61</v>
      </c>
      <c r="R371" s="53">
        <v>-9300</v>
      </c>
      <c r="S371" s="27">
        <v>-9300</v>
      </c>
      <c r="T371" s="18">
        <v>45996</v>
      </c>
      <c r="U371" s="62" t="s">
        <v>173</v>
      </c>
      <c r="V371" s="293"/>
      <c r="W371" s="1"/>
      <c r="X371" s="293"/>
      <c r="Y371" s="1"/>
      <c r="Z371" s="1"/>
      <c r="AA371" s="1"/>
      <c r="AB371" s="1"/>
      <c r="AC371" s="11" t="s">
        <v>2332</v>
      </c>
      <c r="AD371" s="1"/>
      <c r="AE371" s="1"/>
      <c r="AF371" s="4">
        <v>32855</v>
      </c>
      <c r="AG371" s="2" t="s">
        <v>574</v>
      </c>
      <c r="AH371" s="2" t="s">
        <v>136</v>
      </c>
      <c r="AI371" s="1"/>
      <c r="AJ371" s="1"/>
      <c r="AK371" s="1"/>
      <c r="AL371" s="1"/>
      <c r="AM371" s="1"/>
      <c r="AN371" s="88" t="s">
        <v>2333</v>
      </c>
      <c r="AO371" s="2">
        <v>17952</v>
      </c>
      <c r="AP371" s="2" t="s">
        <v>2334</v>
      </c>
    </row>
    <row r="372" spans="1:42" ht="13.95" customHeight="1" x14ac:dyDescent="0.3">
      <c r="A372" s="19" t="s">
        <v>41</v>
      </c>
      <c r="B372" s="20" t="s">
        <v>566</v>
      </c>
      <c r="C372" s="19" t="s">
        <v>567</v>
      </c>
      <c r="D372" s="310" t="str">
        <f>IFERROR(HYPERLINK(INDEX(вендори!F:F,MATCH(C372,вендори!A:A,0)),INDEX(вендори!F:F,MATCH(C372,вендори!A:A,0))),"")</f>
        <v>деливъри задължително</v>
      </c>
      <c r="E372" s="21" t="s">
        <v>2335</v>
      </c>
      <c r="F372" s="21" t="s">
        <v>2336</v>
      </c>
      <c r="G372" s="21" t="s">
        <v>2337</v>
      </c>
      <c r="H372" s="123" t="s">
        <v>2338</v>
      </c>
      <c r="I372" s="84" t="s">
        <v>2335</v>
      </c>
      <c r="J372" s="39">
        <v>45987</v>
      </c>
      <c r="K372" s="21" t="s">
        <v>2339</v>
      </c>
      <c r="L372" s="21" t="s">
        <v>2340</v>
      </c>
      <c r="M372" s="91">
        <v>46.85</v>
      </c>
      <c r="N372" s="19">
        <v>1</v>
      </c>
      <c r="O372" s="19">
        <v>0</v>
      </c>
      <c r="P372" s="66">
        <v>-1</v>
      </c>
      <c r="Q372" s="96" t="s">
        <v>61</v>
      </c>
      <c r="R372" s="55">
        <v>-46.85</v>
      </c>
      <c r="S372" s="30">
        <v>-46.85</v>
      </c>
      <c r="T372" s="22">
        <v>45994</v>
      </c>
      <c r="U372" s="64" t="s">
        <v>52</v>
      </c>
      <c r="V372" s="292" t="s">
        <v>49</v>
      </c>
      <c r="W372" s="22" t="s">
        <v>49</v>
      </c>
      <c r="X372" s="47" t="s">
        <v>49</v>
      </c>
      <c r="Y372" s="19" t="s">
        <v>49</v>
      </c>
      <c r="Z372" s="19" t="s">
        <v>49</v>
      </c>
      <c r="AA372" s="42" t="s">
        <v>49</v>
      </c>
      <c r="AB372" s="43" t="s">
        <v>49</v>
      </c>
      <c r="AC372" s="23" t="s">
        <v>49</v>
      </c>
      <c r="AD372" s="47" t="s">
        <v>49</v>
      </c>
      <c r="AE372" s="22">
        <v>45989</v>
      </c>
      <c r="AF372" s="19">
        <v>4</v>
      </c>
      <c r="AG372" s="19" t="s">
        <v>574</v>
      </c>
      <c r="AH372" s="19" t="s">
        <v>136</v>
      </c>
      <c r="AI372" s="19" t="s">
        <v>2341</v>
      </c>
      <c r="AJ372" s="19"/>
      <c r="AK372" s="19"/>
      <c r="AL372" s="28"/>
      <c r="AM372" s="19"/>
      <c r="AN372" s="67" t="s">
        <v>2111</v>
      </c>
      <c r="AO372" s="19">
        <v>17671</v>
      </c>
      <c r="AP372" s="19">
        <v>8093</v>
      </c>
    </row>
    <row r="373" spans="1:42" ht="13.95" customHeight="1" x14ac:dyDescent="0.3">
      <c r="A373" s="31" t="s">
        <v>41</v>
      </c>
      <c r="B373" s="32" t="s">
        <v>2342</v>
      </c>
      <c r="C373" s="31" t="s">
        <v>2343</v>
      </c>
      <c r="D373" s="310">
        <f>IFERROR(HYPERLINK(INDEX(вендори!F:F,MATCH(C373,вендори!A:A,0)),INDEX(вендори!F:F,MATCH(C373,вендори!A:A,0))),"")</f>
        <v>0</v>
      </c>
      <c r="E373" s="33" t="s">
        <v>2344</v>
      </c>
      <c r="F373" s="33" t="s">
        <v>2345</v>
      </c>
      <c r="G373" s="33" t="s">
        <v>2346</v>
      </c>
      <c r="H373" s="33" t="s">
        <v>2347</v>
      </c>
      <c r="I373" s="85" t="s">
        <v>2347</v>
      </c>
      <c r="J373" s="41">
        <v>45972</v>
      </c>
      <c r="K373" s="33" t="s">
        <v>2346</v>
      </c>
      <c r="L373" s="33" t="s">
        <v>2346</v>
      </c>
      <c r="M373" s="93">
        <v>13.1</v>
      </c>
      <c r="N373" s="31">
        <v>19</v>
      </c>
      <c r="O373" s="31">
        <v>17</v>
      </c>
      <c r="P373" s="81">
        <v>-2</v>
      </c>
      <c r="Q373" s="101" t="s">
        <v>61</v>
      </c>
      <c r="R373" s="57">
        <v>-26.2</v>
      </c>
      <c r="S373" s="50">
        <v>-51.242745999999997</v>
      </c>
      <c r="T373" s="34">
        <v>45994</v>
      </c>
      <c r="U373" s="61" t="s">
        <v>115</v>
      </c>
      <c r="V373" s="232" t="s">
        <v>49</v>
      </c>
      <c r="W373" s="34" t="s">
        <v>49</v>
      </c>
      <c r="X373" s="231" t="s">
        <v>49</v>
      </c>
      <c r="Y373" s="31" t="s">
        <v>49</v>
      </c>
      <c r="Z373" s="31" t="s">
        <v>49</v>
      </c>
      <c r="AA373" s="229" t="s">
        <v>49</v>
      </c>
      <c r="AB373" s="230" t="s">
        <v>49</v>
      </c>
      <c r="AC373" s="24" t="s">
        <v>49</v>
      </c>
      <c r="AD373" s="231" t="s">
        <v>49</v>
      </c>
      <c r="AE373" s="34">
        <v>45981</v>
      </c>
      <c r="AF373" s="31">
        <v>10</v>
      </c>
      <c r="AG373" s="31" t="s">
        <v>2348</v>
      </c>
      <c r="AH373" s="31" t="s">
        <v>91</v>
      </c>
      <c r="AI373" s="31" t="s">
        <v>2349</v>
      </c>
      <c r="AJ373" s="31"/>
      <c r="AK373" s="31"/>
      <c r="AL373" s="35"/>
      <c r="AM373" s="31"/>
      <c r="AN373" s="77" t="s">
        <v>2138</v>
      </c>
      <c r="AO373" s="31">
        <v>17570</v>
      </c>
      <c r="AP373" s="31">
        <v>7815</v>
      </c>
    </row>
    <row r="374" spans="1:42" ht="13.95" customHeight="1" x14ac:dyDescent="0.3">
      <c r="A374" s="31" t="s">
        <v>41</v>
      </c>
      <c r="B374" s="32" t="s">
        <v>1177</v>
      </c>
      <c r="C374" s="31" t="s">
        <v>629</v>
      </c>
      <c r="D374" s="310">
        <f>IFERROR(HYPERLINK(INDEX(вендори!F:F,MATCH(C374,вендори!A:A,0)),INDEX(вендори!F:F,MATCH(C374,вендори!A:A,0))),"")</f>
        <v>0</v>
      </c>
      <c r="E374" s="33" t="s">
        <v>2350</v>
      </c>
      <c r="F374" s="33" t="s">
        <v>2351</v>
      </c>
      <c r="G374" s="33" t="s">
        <v>2352</v>
      </c>
      <c r="H374" s="33" t="s">
        <v>2353</v>
      </c>
      <c r="I374" s="33" t="s">
        <v>2350</v>
      </c>
      <c r="J374" s="41">
        <v>45980</v>
      </c>
      <c r="K374" s="33" t="s">
        <v>2354</v>
      </c>
      <c r="L374" s="33" t="s">
        <v>49</v>
      </c>
      <c r="M374" s="93">
        <v>57.76</v>
      </c>
      <c r="N374" s="31">
        <v>0</v>
      </c>
      <c r="O374" s="31">
        <v>8</v>
      </c>
      <c r="P374" s="81">
        <v>8</v>
      </c>
      <c r="Q374" s="101" t="s">
        <v>51</v>
      </c>
      <c r="R374" s="57">
        <v>462.08</v>
      </c>
      <c r="S374" s="50">
        <v>903.74992639999994</v>
      </c>
      <c r="T374" s="34">
        <v>45994</v>
      </c>
      <c r="U374" s="61" t="s">
        <v>52</v>
      </c>
      <c r="V374" s="232" t="s">
        <v>49</v>
      </c>
      <c r="W374" s="34" t="s">
        <v>49</v>
      </c>
      <c r="X374" s="231" t="s">
        <v>49</v>
      </c>
      <c r="Y374" s="31" t="s">
        <v>49</v>
      </c>
      <c r="Z374" s="31" t="s">
        <v>49</v>
      </c>
      <c r="AA374" s="42" t="s">
        <v>49</v>
      </c>
      <c r="AB374" s="43" t="s">
        <v>49</v>
      </c>
      <c r="AC374" s="24" t="s">
        <v>49</v>
      </c>
      <c r="AD374" s="47" t="s">
        <v>49</v>
      </c>
      <c r="AE374" s="34" t="s">
        <v>49</v>
      </c>
      <c r="AF374" s="31" t="e">
        <v>#VALUE!</v>
      </c>
      <c r="AG374" s="31" t="s">
        <v>49</v>
      </c>
      <c r="AH374" s="31" t="s">
        <v>49</v>
      </c>
      <c r="AI374" s="31" t="s">
        <v>2355</v>
      </c>
      <c r="AJ374" s="31"/>
      <c r="AK374" s="31"/>
      <c r="AL374" s="35"/>
      <c r="AM374" s="31"/>
      <c r="AN374" s="77" t="s">
        <v>2138</v>
      </c>
      <c r="AO374" s="31">
        <v>17577</v>
      </c>
      <c r="AP374" s="31">
        <v>7911</v>
      </c>
    </row>
    <row r="375" spans="1:42" ht="13.95" customHeight="1" x14ac:dyDescent="0.3">
      <c r="A375" s="31" t="s">
        <v>41</v>
      </c>
      <c r="B375" s="32" t="s">
        <v>1177</v>
      </c>
      <c r="C375" s="31" t="s">
        <v>629</v>
      </c>
      <c r="D375" s="310">
        <f>IFERROR(HYPERLINK(INDEX(вендори!F:F,MATCH(C375,вендори!A:A,0)),INDEX(вендори!F:F,MATCH(C375,вендори!A:A,0))),"")</f>
        <v>0</v>
      </c>
      <c r="E375" s="33" t="s">
        <v>2356</v>
      </c>
      <c r="F375" s="33" t="s">
        <v>2357</v>
      </c>
      <c r="G375" s="33" t="s">
        <v>2358</v>
      </c>
      <c r="H375" s="33" t="s">
        <v>2353</v>
      </c>
      <c r="I375" s="85" t="s">
        <v>2356</v>
      </c>
      <c r="J375" s="41">
        <v>45980</v>
      </c>
      <c r="K375" s="33" t="s">
        <v>2359</v>
      </c>
      <c r="L375" s="33" t="s">
        <v>2360</v>
      </c>
      <c r="M375" s="93">
        <v>55.26</v>
      </c>
      <c r="N375" s="31">
        <v>1</v>
      </c>
      <c r="O375" s="31">
        <v>-7</v>
      </c>
      <c r="P375" s="81">
        <v>-8</v>
      </c>
      <c r="Q375" s="101" t="s">
        <v>61</v>
      </c>
      <c r="R375" s="57">
        <v>-442.08</v>
      </c>
      <c r="S375" s="50">
        <v>-864.63332639999999</v>
      </c>
      <c r="T375" s="34">
        <v>45994</v>
      </c>
      <c r="U375" s="61" t="s">
        <v>52</v>
      </c>
      <c r="V375" s="232" t="s">
        <v>49</v>
      </c>
      <c r="W375" s="34" t="s">
        <v>49</v>
      </c>
      <c r="X375" s="231" t="s">
        <v>49</v>
      </c>
      <c r="Y375" s="31" t="s">
        <v>49</v>
      </c>
      <c r="Z375" s="31" t="s">
        <v>49</v>
      </c>
      <c r="AA375" s="42" t="s">
        <v>49</v>
      </c>
      <c r="AB375" s="43" t="s">
        <v>49</v>
      </c>
      <c r="AC375" s="24" t="s">
        <v>49</v>
      </c>
      <c r="AD375" s="47" t="s">
        <v>49</v>
      </c>
      <c r="AE375" s="34">
        <v>45985</v>
      </c>
      <c r="AF375" s="31">
        <v>8</v>
      </c>
      <c r="AG375" s="31" t="s">
        <v>653</v>
      </c>
      <c r="AH375" s="31" t="s">
        <v>91</v>
      </c>
      <c r="AI375" s="31" t="s">
        <v>2361</v>
      </c>
      <c r="AJ375" s="31"/>
      <c r="AK375" s="31"/>
      <c r="AL375" s="35"/>
      <c r="AM375" s="31"/>
      <c r="AN375" s="77" t="s">
        <v>2138</v>
      </c>
      <c r="AO375" s="31">
        <v>17571</v>
      </c>
      <c r="AP375" s="31">
        <v>7911</v>
      </c>
    </row>
    <row r="376" spans="1:42" ht="13.95" customHeight="1" x14ac:dyDescent="0.3">
      <c r="A376" s="2" t="s">
        <v>41</v>
      </c>
      <c r="B376" s="13" t="s">
        <v>1200</v>
      </c>
      <c r="C376" s="2" t="s">
        <v>1201</v>
      </c>
      <c r="D376" s="310">
        <f>IFERROR(HYPERLINK(INDEX(вендори!F:F,MATCH(C376,вендори!A:A,0)),INDEX(вендори!F:F,MATCH(C376,вендори!A:A,0))),"")</f>
        <v>0</v>
      </c>
      <c r="E376" s="3" t="s">
        <v>2362</v>
      </c>
      <c r="F376" s="3" t="s">
        <v>2363</v>
      </c>
      <c r="G376" s="3" t="s">
        <v>2364</v>
      </c>
      <c r="H376" s="3" t="s">
        <v>2365</v>
      </c>
      <c r="I376" s="83" t="s">
        <v>2365</v>
      </c>
      <c r="J376" s="38">
        <v>45978</v>
      </c>
      <c r="K376" s="3" t="s">
        <v>2366</v>
      </c>
      <c r="L376" s="3" t="s">
        <v>2366</v>
      </c>
      <c r="M376" s="86">
        <v>7.13</v>
      </c>
      <c r="N376" s="2">
        <v>11</v>
      </c>
      <c r="O376" s="7">
        <v>3</v>
      </c>
      <c r="P376" s="76">
        <v>-8</v>
      </c>
      <c r="Q376" s="97" t="s">
        <v>61</v>
      </c>
      <c r="R376" s="53">
        <v>-57.04</v>
      </c>
      <c r="S376" s="27">
        <v>-111.5605432</v>
      </c>
      <c r="T376" s="18">
        <v>45994</v>
      </c>
      <c r="U376" s="62" t="s">
        <v>62</v>
      </c>
      <c r="V376" s="6" t="s">
        <v>2367</v>
      </c>
      <c r="W376" s="14">
        <v>46008</v>
      </c>
      <c r="X376" s="323" t="s">
        <v>49</v>
      </c>
      <c r="Y376" s="2" t="s">
        <v>49</v>
      </c>
      <c r="Z376" s="2" t="s">
        <v>49</v>
      </c>
      <c r="AA376" s="25" t="s">
        <v>49</v>
      </c>
      <c r="AB376" s="44" t="s">
        <v>49</v>
      </c>
      <c r="AC376" s="11" t="s">
        <v>49</v>
      </c>
      <c r="AD376" s="26" t="s">
        <v>49</v>
      </c>
      <c r="AE376" s="14">
        <v>45987</v>
      </c>
      <c r="AF376" s="4">
        <v>6</v>
      </c>
      <c r="AG376" s="2" t="s">
        <v>2368</v>
      </c>
      <c r="AH376" s="2" t="s">
        <v>552</v>
      </c>
      <c r="AI376" s="2" t="s">
        <v>2369</v>
      </c>
      <c r="AJ376" s="1"/>
      <c r="AK376" s="1"/>
      <c r="AL376" s="1"/>
      <c r="AM376" s="1"/>
      <c r="AN376" s="88" t="s">
        <v>2138</v>
      </c>
      <c r="AO376" s="2">
        <v>17589</v>
      </c>
      <c r="AP376" s="2">
        <v>7991</v>
      </c>
    </row>
    <row r="377" spans="1:42" ht="13.95" customHeight="1" x14ac:dyDescent="0.3">
      <c r="A377" s="2" t="s">
        <v>41</v>
      </c>
      <c r="B377" s="13" t="s">
        <v>2370</v>
      </c>
      <c r="C377" s="2" t="s">
        <v>2371</v>
      </c>
      <c r="D377" s="310">
        <f>IFERROR(HYPERLINK(INDEX(вендори!F:F,MATCH(C377,вендори!A:A,0)),INDEX(вендори!F:F,MATCH(C377,вендори!A:A,0))),"")</f>
        <v>0</v>
      </c>
      <c r="E377" s="3" t="s">
        <v>2372</v>
      </c>
      <c r="F377" s="3" t="s">
        <v>2373</v>
      </c>
      <c r="G377" s="3" t="s">
        <v>2374</v>
      </c>
      <c r="H377" s="3" t="s">
        <v>2375</v>
      </c>
      <c r="I377" s="83" t="s">
        <v>2372</v>
      </c>
      <c r="J377" s="38">
        <v>45975</v>
      </c>
      <c r="K377" s="3" t="s">
        <v>2376</v>
      </c>
      <c r="L377" s="3" t="s">
        <v>2376</v>
      </c>
      <c r="M377" s="86">
        <v>13.54</v>
      </c>
      <c r="N377" s="2">
        <v>2</v>
      </c>
      <c r="O377" s="7">
        <v>0</v>
      </c>
      <c r="P377" s="76">
        <v>-2</v>
      </c>
      <c r="Q377" s="97" t="s">
        <v>61</v>
      </c>
      <c r="R377" s="53">
        <v>-27.08</v>
      </c>
      <c r="S377" s="27">
        <v>-52.963876399999997</v>
      </c>
      <c r="T377" s="18">
        <v>45994</v>
      </c>
      <c r="U377" s="62" t="s">
        <v>62</v>
      </c>
      <c r="V377" s="6" t="s">
        <v>2377</v>
      </c>
      <c r="W377" s="14">
        <v>46000</v>
      </c>
      <c r="X377" s="323" t="s">
        <v>49</v>
      </c>
      <c r="Y377" s="2" t="s">
        <v>49</v>
      </c>
      <c r="Z377" s="2" t="s">
        <v>49</v>
      </c>
      <c r="AA377" s="25" t="s">
        <v>49</v>
      </c>
      <c r="AB377" s="44" t="s">
        <v>49</v>
      </c>
      <c r="AC377" s="11" t="s">
        <v>49</v>
      </c>
      <c r="AD377" s="26" t="s">
        <v>49</v>
      </c>
      <c r="AE377" s="14">
        <v>45986</v>
      </c>
      <c r="AF377" s="4">
        <v>7</v>
      </c>
      <c r="AG377" s="2" t="s">
        <v>2378</v>
      </c>
      <c r="AH377" s="2" t="s">
        <v>552</v>
      </c>
      <c r="AI377" s="2" t="s">
        <v>2379</v>
      </c>
      <c r="AJ377" s="1"/>
      <c r="AK377" s="1"/>
      <c r="AL377" s="1"/>
      <c r="AM377" s="1"/>
      <c r="AN377" s="88" t="s">
        <v>2138</v>
      </c>
      <c r="AO377" s="2">
        <v>17604</v>
      </c>
      <c r="AP377" s="2">
        <v>7942</v>
      </c>
    </row>
    <row r="378" spans="1:42" ht="13.95" customHeight="1" x14ac:dyDescent="0.3">
      <c r="A378" s="31" t="s">
        <v>41</v>
      </c>
      <c r="B378" s="32" t="s">
        <v>664</v>
      </c>
      <c r="C378" s="31" t="s">
        <v>665</v>
      </c>
      <c r="D378" s="310">
        <f>IFERROR(HYPERLINK(INDEX(вендори!F:F,MATCH(C378,вендори!A:A,0)),INDEX(вендори!F:F,MATCH(C378,вендори!A:A,0))),"")</f>
        <v>0</v>
      </c>
      <c r="E378" s="33" t="s">
        <v>2380</v>
      </c>
      <c r="F378" s="33" t="s">
        <v>2381</v>
      </c>
      <c r="G378" s="33" t="s">
        <v>2382</v>
      </c>
      <c r="H378" s="33" t="s">
        <v>2383</v>
      </c>
      <c r="I378" s="85" t="s">
        <v>2380</v>
      </c>
      <c r="J378" s="41">
        <v>45979</v>
      </c>
      <c r="K378" s="33" t="s">
        <v>2382</v>
      </c>
      <c r="L378" s="33" t="s">
        <v>2382</v>
      </c>
      <c r="M378" s="93">
        <v>16.440000000000001</v>
      </c>
      <c r="N378" s="31">
        <v>2</v>
      </c>
      <c r="O378" s="31">
        <v>0</v>
      </c>
      <c r="P378" s="81">
        <v>-2</v>
      </c>
      <c r="Q378" s="101" t="s">
        <v>61</v>
      </c>
      <c r="R378" s="57">
        <v>-32.880000000000003</v>
      </c>
      <c r="S378" s="50">
        <v>-64.307690399999998</v>
      </c>
      <c r="T378" s="34">
        <v>45994</v>
      </c>
      <c r="U378" s="61" t="s">
        <v>115</v>
      </c>
      <c r="V378" s="232" t="s">
        <v>49</v>
      </c>
      <c r="W378" s="34" t="s">
        <v>49</v>
      </c>
      <c r="X378" s="231" t="s">
        <v>49</v>
      </c>
      <c r="Y378" s="31" t="s">
        <v>49</v>
      </c>
      <c r="Z378" s="31" t="s">
        <v>49</v>
      </c>
      <c r="AA378" s="229" t="s">
        <v>49</v>
      </c>
      <c r="AB378" s="230" t="s">
        <v>49</v>
      </c>
      <c r="AC378" s="24" t="s">
        <v>49</v>
      </c>
      <c r="AD378" s="231" t="s">
        <v>49</v>
      </c>
      <c r="AE378" s="34">
        <v>45987</v>
      </c>
      <c r="AF378" s="31">
        <v>6</v>
      </c>
      <c r="AG378" s="31" t="s">
        <v>671</v>
      </c>
      <c r="AH378" s="31" t="s">
        <v>166</v>
      </c>
      <c r="AI378" s="31" t="s">
        <v>2384</v>
      </c>
      <c r="AJ378" s="31"/>
      <c r="AK378" s="31"/>
      <c r="AL378" s="35"/>
      <c r="AM378" s="31"/>
      <c r="AN378" s="77" t="s">
        <v>2100</v>
      </c>
      <c r="AO378" s="31">
        <v>17631</v>
      </c>
      <c r="AP378" s="31">
        <v>7983</v>
      </c>
    </row>
    <row r="379" spans="1:42" ht="13.95" customHeight="1" x14ac:dyDescent="0.3">
      <c r="A379" s="31" t="s">
        <v>41</v>
      </c>
      <c r="B379" s="32" t="s">
        <v>664</v>
      </c>
      <c r="C379" s="31" t="s">
        <v>665</v>
      </c>
      <c r="D379" s="310">
        <f>IFERROR(HYPERLINK(INDEX(вендори!F:F,MATCH(C379,вендори!A:A,0)),INDEX(вендори!F:F,MATCH(C379,вендори!A:A,0))),"")</f>
        <v>0</v>
      </c>
      <c r="E379" s="33" t="s">
        <v>2380</v>
      </c>
      <c r="F379" s="33" t="s">
        <v>2385</v>
      </c>
      <c r="G379" s="33" t="s">
        <v>2386</v>
      </c>
      <c r="H379" s="33" t="s">
        <v>2383</v>
      </c>
      <c r="I379" s="85" t="s">
        <v>2380</v>
      </c>
      <c r="J379" s="41">
        <v>45979</v>
      </c>
      <c r="K379" s="33" t="s">
        <v>2386</v>
      </c>
      <c r="L379" s="33" t="s">
        <v>2386</v>
      </c>
      <c r="M379" s="93">
        <v>23.86</v>
      </c>
      <c r="N379" s="31">
        <v>6</v>
      </c>
      <c r="O379" s="31">
        <v>5</v>
      </c>
      <c r="P379" s="81">
        <v>-1</v>
      </c>
      <c r="Q379" s="101" t="s">
        <v>61</v>
      </c>
      <c r="R379" s="57">
        <v>-23.86</v>
      </c>
      <c r="S379" s="50">
        <v>-46.666103799999995</v>
      </c>
      <c r="T379" s="34">
        <v>45994</v>
      </c>
      <c r="U379" s="61" t="s">
        <v>115</v>
      </c>
      <c r="V379" s="232" t="s">
        <v>49</v>
      </c>
      <c r="W379" s="34" t="s">
        <v>49</v>
      </c>
      <c r="X379" s="231" t="s">
        <v>49</v>
      </c>
      <c r="Y379" s="31" t="s">
        <v>49</v>
      </c>
      <c r="Z379" s="31" t="s">
        <v>49</v>
      </c>
      <c r="AA379" s="229" t="s">
        <v>49</v>
      </c>
      <c r="AB379" s="230" t="s">
        <v>49</v>
      </c>
      <c r="AC379" s="24" t="s">
        <v>49</v>
      </c>
      <c r="AD379" s="231" t="s">
        <v>49</v>
      </c>
      <c r="AE379" s="34">
        <v>45987</v>
      </c>
      <c r="AF379" s="31">
        <v>6</v>
      </c>
      <c r="AG379" s="31" t="s">
        <v>671</v>
      </c>
      <c r="AH379" s="31" t="s">
        <v>166</v>
      </c>
      <c r="AI379" s="31" t="s">
        <v>2387</v>
      </c>
      <c r="AJ379" s="31"/>
      <c r="AK379" s="31"/>
      <c r="AL379" s="35"/>
      <c r="AM379" s="31"/>
      <c r="AN379" s="77" t="s">
        <v>2100</v>
      </c>
      <c r="AO379" s="31">
        <v>17632</v>
      </c>
      <c r="AP379" s="31">
        <v>7983</v>
      </c>
    </row>
    <row r="380" spans="1:42" ht="13.95" customHeight="1" x14ac:dyDescent="0.3">
      <c r="A380" s="2" t="s">
        <v>41</v>
      </c>
      <c r="B380" s="13" t="s">
        <v>696</v>
      </c>
      <c r="C380" s="2" t="s">
        <v>2388</v>
      </c>
      <c r="D380" s="310" t="str">
        <f>IFERROR(HYPERLINK(INDEX(вендори!F:F,MATCH(C380,вендори!A:A,0)),INDEX(вендори!F:F,MATCH(C380,вендори!A:A,0))),"")</f>
        <v>бланка</v>
      </c>
      <c r="E380" s="3" t="s">
        <v>2389</v>
      </c>
      <c r="F380" s="3" t="s">
        <v>2390</v>
      </c>
      <c r="G380" s="3" t="s">
        <v>2391</v>
      </c>
      <c r="H380" s="3" t="s">
        <v>2392</v>
      </c>
      <c r="I380" s="83" t="s">
        <v>2389</v>
      </c>
      <c r="J380" s="38">
        <v>45988</v>
      </c>
      <c r="K380" s="3" t="s">
        <v>2393</v>
      </c>
      <c r="L380" s="3" t="s">
        <v>2394</v>
      </c>
      <c r="M380" s="86">
        <v>52.81</v>
      </c>
      <c r="N380" s="2">
        <v>14</v>
      </c>
      <c r="O380" s="7">
        <v>15</v>
      </c>
      <c r="P380" s="76">
        <v>1</v>
      </c>
      <c r="Q380" s="97" t="s">
        <v>51</v>
      </c>
      <c r="R380" s="53">
        <v>52.81</v>
      </c>
      <c r="S380" s="27">
        <v>103.2873823</v>
      </c>
      <c r="T380" s="18">
        <v>45996</v>
      </c>
      <c r="U380" s="62" t="s">
        <v>121</v>
      </c>
      <c r="V380" s="6" t="s">
        <v>2395</v>
      </c>
      <c r="W380" s="14">
        <v>46045</v>
      </c>
      <c r="X380" s="323">
        <v>46063</v>
      </c>
      <c r="Y380" s="2" t="s">
        <v>49</v>
      </c>
      <c r="Z380" s="2" t="s">
        <v>49</v>
      </c>
      <c r="AA380" s="25" t="s">
        <v>49</v>
      </c>
      <c r="AB380" s="44" t="s">
        <v>49</v>
      </c>
      <c r="AC380" s="11" t="s">
        <v>49</v>
      </c>
      <c r="AD380" s="26" t="s">
        <v>49</v>
      </c>
      <c r="AE380" s="14">
        <v>45992</v>
      </c>
      <c r="AF380" s="4">
        <v>5</v>
      </c>
      <c r="AG380" s="2" t="s">
        <v>705</v>
      </c>
      <c r="AH380" s="2" t="s">
        <v>292</v>
      </c>
      <c r="AI380" s="2" t="s">
        <v>2396</v>
      </c>
      <c r="AJ380" s="1"/>
      <c r="AK380" s="1"/>
      <c r="AL380" s="1"/>
      <c r="AM380" s="1"/>
      <c r="AN380" s="88">
        <v>45700</v>
      </c>
      <c r="AO380" s="2">
        <v>17810</v>
      </c>
      <c r="AP380" s="2">
        <v>8105</v>
      </c>
    </row>
    <row r="381" spans="1:42" ht="13.95" customHeight="1" x14ac:dyDescent="0.3">
      <c r="A381" s="2" t="s">
        <v>41</v>
      </c>
      <c r="B381" s="13" t="s">
        <v>696</v>
      </c>
      <c r="C381" s="2" t="s">
        <v>2388</v>
      </c>
      <c r="D381" s="310" t="str">
        <f>IFERROR(HYPERLINK(INDEX(вендори!F:F,MATCH(C381,вендори!A:A,0)),INDEX(вендори!F:F,MATCH(C381,вендори!A:A,0))),"")</f>
        <v>бланка</v>
      </c>
      <c r="E381" s="3" t="s">
        <v>2389</v>
      </c>
      <c r="F381" s="3" t="s">
        <v>2397</v>
      </c>
      <c r="G381" s="3" t="s">
        <v>2398</v>
      </c>
      <c r="H381" s="3" t="s">
        <v>2392</v>
      </c>
      <c r="I381" s="83" t="s">
        <v>2389</v>
      </c>
      <c r="J381" s="38">
        <v>45988</v>
      </c>
      <c r="K381" s="3" t="s">
        <v>2399</v>
      </c>
      <c r="L381" s="3" t="s">
        <v>2400</v>
      </c>
      <c r="M381" s="86">
        <v>60.83</v>
      </c>
      <c r="N381" s="2">
        <v>3</v>
      </c>
      <c r="O381" s="7">
        <v>4</v>
      </c>
      <c r="P381" s="76">
        <v>1</v>
      </c>
      <c r="Q381" s="97" t="s">
        <v>51</v>
      </c>
      <c r="R381" s="53">
        <v>60.83</v>
      </c>
      <c r="S381" s="27">
        <v>118.9731389</v>
      </c>
      <c r="T381" s="18">
        <v>45996</v>
      </c>
      <c r="U381" s="62" t="s">
        <v>121</v>
      </c>
      <c r="V381" s="6" t="s">
        <v>2395</v>
      </c>
      <c r="W381" s="14">
        <v>46045</v>
      </c>
      <c r="X381" s="323">
        <v>46063</v>
      </c>
      <c r="Y381" s="2" t="s">
        <v>49</v>
      </c>
      <c r="Z381" s="2" t="s">
        <v>49</v>
      </c>
      <c r="AA381" s="25" t="s">
        <v>49</v>
      </c>
      <c r="AB381" s="44" t="s">
        <v>49</v>
      </c>
      <c r="AC381" s="11" t="s">
        <v>49</v>
      </c>
      <c r="AD381" s="26" t="s">
        <v>49</v>
      </c>
      <c r="AE381" s="14">
        <v>45992</v>
      </c>
      <c r="AF381" s="4">
        <v>5</v>
      </c>
      <c r="AG381" s="2" t="s">
        <v>705</v>
      </c>
      <c r="AH381" s="2" t="s">
        <v>292</v>
      </c>
      <c r="AI381" s="2" t="s">
        <v>2401</v>
      </c>
      <c r="AJ381" s="1"/>
      <c r="AK381" s="1"/>
      <c r="AL381" s="1"/>
      <c r="AM381" s="1"/>
      <c r="AN381" s="88">
        <v>45700</v>
      </c>
      <c r="AO381" s="2">
        <v>17811</v>
      </c>
      <c r="AP381" s="2">
        <v>8105</v>
      </c>
    </row>
    <row r="382" spans="1:42" ht="13.95" customHeight="1" x14ac:dyDescent="0.3">
      <c r="A382" s="31" t="s">
        <v>41</v>
      </c>
      <c r="B382" s="32" t="s">
        <v>725</v>
      </c>
      <c r="C382" s="31" t="s">
        <v>726</v>
      </c>
      <c r="D382" s="310">
        <f>IFERROR(HYPERLINK(INDEX(вендори!F:F,MATCH(C382,вендори!A:A,0)),INDEX(вендори!F:F,MATCH(C382,вендори!A:A,0))),"")</f>
        <v>0</v>
      </c>
      <c r="E382" s="33" t="s">
        <v>2402</v>
      </c>
      <c r="F382" s="33" t="s">
        <v>2403</v>
      </c>
      <c r="G382" s="33" t="s">
        <v>2404</v>
      </c>
      <c r="H382" s="33" t="s">
        <v>2405</v>
      </c>
      <c r="I382" s="85" t="s">
        <v>2402</v>
      </c>
      <c r="J382" s="41">
        <v>45985</v>
      </c>
      <c r="K382" s="33" t="s">
        <v>2406</v>
      </c>
      <c r="L382" s="33" t="s">
        <v>2406</v>
      </c>
      <c r="M382" s="93">
        <v>9.59</v>
      </c>
      <c r="N382" s="31">
        <v>54</v>
      </c>
      <c r="O382" s="31">
        <v>69</v>
      </c>
      <c r="P382" s="81">
        <v>15</v>
      </c>
      <c r="Q382" s="101" t="s">
        <v>51</v>
      </c>
      <c r="R382" s="57">
        <v>143.85</v>
      </c>
      <c r="S382" s="50">
        <v>281.34614549999998</v>
      </c>
      <c r="T382" s="34">
        <v>45996</v>
      </c>
      <c r="U382" s="61" t="s">
        <v>52</v>
      </c>
      <c r="V382" s="232" t="s">
        <v>49</v>
      </c>
      <c r="W382" s="34" t="s">
        <v>49</v>
      </c>
      <c r="X382" s="231" t="s">
        <v>49</v>
      </c>
      <c r="Y382" s="31" t="s">
        <v>49</v>
      </c>
      <c r="Z382" s="31" t="s">
        <v>49</v>
      </c>
      <c r="AA382" s="42" t="s">
        <v>49</v>
      </c>
      <c r="AB382" s="43" t="s">
        <v>49</v>
      </c>
      <c r="AC382" s="24" t="s">
        <v>49</v>
      </c>
      <c r="AD382" s="47" t="s">
        <v>49</v>
      </c>
      <c r="AE382" s="34">
        <v>45988</v>
      </c>
      <c r="AF382" s="31">
        <v>7</v>
      </c>
      <c r="AG382" s="31" t="s">
        <v>2407</v>
      </c>
      <c r="AH382" s="31" t="s">
        <v>552</v>
      </c>
      <c r="AI382" s="31" t="s">
        <v>2408</v>
      </c>
      <c r="AJ382" s="31"/>
      <c r="AK382" s="31"/>
      <c r="AL382" s="35"/>
      <c r="AM382" s="31"/>
      <c r="AN382" s="77">
        <v>45700</v>
      </c>
      <c r="AO382" s="31">
        <v>17819</v>
      </c>
      <c r="AP382" s="31">
        <v>8024</v>
      </c>
    </row>
    <row r="383" spans="1:42" ht="13.95" customHeight="1" x14ac:dyDescent="0.3">
      <c r="A383" s="31" t="s">
        <v>41</v>
      </c>
      <c r="B383" s="32" t="s">
        <v>770</v>
      </c>
      <c r="C383" s="31" t="s">
        <v>771</v>
      </c>
      <c r="D383" s="310">
        <f>IFERROR(HYPERLINK(INDEX(вендори!F:F,MATCH(C383,вендори!A:A,0)),INDEX(вендори!F:F,MATCH(C383,вендори!A:A,0))),"")</f>
        <v>0</v>
      </c>
      <c r="E383" s="33" t="s">
        <v>2409</v>
      </c>
      <c r="F383" s="33" t="s">
        <v>2410</v>
      </c>
      <c r="G383" s="33" t="s">
        <v>2411</v>
      </c>
      <c r="H383" s="33" t="s">
        <v>2412</v>
      </c>
      <c r="I383" s="85" t="s">
        <v>2409</v>
      </c>
      <c r="J383" s="41">
        <v>45980</v>
      </c>
      <c r="K383" s="33" t="s">
        <v>2411</v>
      </c>
      <c r="L383" s="33">
        <v>0</v>
      </c>
      <c r="M383" s="93">
        <v>71.5</v>
      </c>
      <c r="N383" s="31">
        <v>2</v>
      </c>
      <c r="O383" s="31">
        <v>1</v>
      </c>
      <c r="P383" s="81">
        <v>-1</v>
      </c>
      <c r="Q383" s="101" t="s">
        <v>61</v>
      </c>
      <c r="R383" s="57">
        <v>-71.5</v>
      </c>
      <c r="S383" s="50">
        <v>-139.84184500000001</v>
      </c>
      <c r="T383" s="34">
        <v>45994</v>
      </c>
      <c r="U383" s="61" t="s">
        <v>52</v>
      </c>
      <c r="V383" s="232" t="s">
        <v>49</v>
      </c>
      <c r="W383" s="34" t="s">
        <v>49</v>
      </c>
      <c r="X383" s="231" t="s">
        <v>49</v>
      </c>
      <c r="Y383" s="31" t="s">
        <v>49</v>
      </c>
      <c r="Z383" s="31" t="s">
        <v>49</v>
      </c>
      <c r="AA383" s="42" t="s">
        <v>49</v>
      </c>
      <c r="AB383" s="43" t="s">
        <v>49</v>
      </c>
      <c r="AC383" s="24" t="s">
        <v>49</v>
      </c>
      <c r="AD383" s="47" t="s">
        <v>49</v>
      </c>
      <c r="AE383" s="34">
        <v>45986</v>
      </c>
      <c r="AF383" s="31">
        <v>7</v>
      </c>
      <c r="AG383" s="31" t="s">
        <v>1230</v>
      </c>
      <c r="AH383" s="31" t="s">
        <v>166</v>
      </c>
      <c r="AI383" s="31" t="s">
        <v>2413</v>
      </c>
      <c r="AJ383" s="31"/>
      <c r="AK383" s="31"/>
      <c r="AL383" s="35"/>
      <c r="AM383" s="31"/>
      <c r="AN383" s="77" t="s">
        <v>2138</v>
      </c>
      <c r="AO383" s="31">
        <v>17569</v>
      </c>
      <c r="AP383" s="31">
        <v>7933</v>
      </c>
    </row>
    <row r="384" spans="1:42" ht="13.95" customHeight="1" x14ac:dyDescent="0.3">
      <c r="A384" s="104" t="s">
        <v>41</v>
      </c>
      <c r="B384" s="104" t="s">
        <v>2414</v>
      </c>
      <c r="C384" s="104" t="s">
        <v>2415</v>
      </c>
      <c r="D384" s="310" t="str">
        <f>IFERROR(HYPERLINK(INDEX(вендори!F:F,MATCH(C384,вендори!A:A,0)),INDEX(вендори!F:F,MATCH(C384,вендори!A:A,0))),"")</f>
        <v/>
      </c>
      <c r="E384" s="105" t="s">
        <v>2416</v>
      </c>
      <c r="F384" s="105" t="s">
        <v>2417</v>
      </c>
      <c r="G384" s="105" t="s">
        <v>2418</v>
      </c>
      <c r="H384" s="105" t="s">
        <v>2416</v>
      </c>
      <c r="I384" s="106" t="s">
        <v>2416</v>
      </c>
      <c r="J384" s="107">
        <v>45979</v>
      </c>
      <c r="K384" s="105" t="s">
        <v>2418</v>
      </c>
      <c r="L384" s="105">
        <v>0</v>
      </c>
      <c r="M384" s="108">
        <v>12.17</v>
      </c>
      <c r="N384" s="104">
        <v>8</v>
      </c>
      <c r="O384" s="109">
        <v>0</v>
      </c>
      <c r="P384" s="110">
        <v>-8</v>
      </c>
      <c r="Q384" s="111" t="s">
        <v>61</v>
      </c>
      <c r="R384" s="112">
        <v>-97.36</v>
      </c>
      <c r="S384" s="113" t="e">
        <v>#N/A</v>
      </c>
      <c r="T384" s="114">
        <v>45994</v>
      </c>
      <c r="U384" s="115" t="s">
        <v>2419</v>
      </c>
      <c r="V384" s="106" t="s">
        <v>49</v>
      </c>
      <c r="W384" s="116" t="s">
        <v>49</v>
      </c>
      <c r="X384" s="325" t="s">
        <v>49</v>
      </c>
      <c r="Y384" s="104" t="s">
        <v>49</v>
      </c>
      <c r="Z384" s="104" t="s">
        <v>49</v>
      </c>
      <c r="AA384" s="117" t="s">
        <v>49</v>
      </c>
      <c r="AB384" s="118" t="s">
        <v>49</v>
      </c>
      <c r="AC384" s="129" t="s">
        <v>49</v>
      </c>
      <c r="AD384" s="119" t="s">
        <v>49</v>
      </c>
      <c r="AE384" s="116">
        <v>45979</v>
      </c>
      <c r="AF384" s="4">
        <v>12</v>
      </c>
      <c r="AG384" s="104" t="s">
        <v>2420</v>
      </c>
      <c r="AH384" s="104" t="s">
        <v>158</v>
      </c>
      <c r="AI384" s="104" t="s">
        <v>2421</v>
      </c>
      <c r="AJ384" s="120"/>
      <c r="AK384" s="120"/>
      <c r="AL384" s="121"/>
      <c r="AM384" s="104"/>
      <c r="AN384" s="122" t="s">
        <v>2138</v>
      </c>
      <c r="AO384" s="104">
        <v>17567</v>
      </c>
      <c r="AP384" s="104">
        <v>7908</v>
      </c>
    </row>
    <row r="385" spans="1:42" ht="13.95" customHeight="1" x14ac:dyDescent="0.3">
      <c r="A385" s="80" t="s">
        <v>41</v>
      </c>
      <c r="B385" s="80" t="s">
        <v>2422</v>
      </c>
      <c r="C385" s="80" t="s">
        <v>2423</v>
      </c>
      <c r="D385" s="310">
        <f>IFERROR(HYPERLINK(INDEX(вендори!F:F,MATCH(C385,вендори!A:A,0)),INDEX(вендори!F:F,MATCH(C385,вендори!A:A,0))),"")</f>
        <v>0</v>
      </c>
      <c r="E385" s="250" t="s">
        <v>2424</v>
      </c>
      <c r="F385" s="250" t="s">
        <v>2425</v>
      </c>
      <c r="G385" s="250" t="s">
        <v>2426</v>
      </c>
      <c r="H385" s="250" t="s">
        <v>2427</v>
      </c>
      <c r="I385" s="251" t="s">
        <v>2424</v>
      </c>
      <c r="J385" s="252">
        <v>45993</v>
      </c>
      <c r="K385" s="250" t="s">
        <v>2428</v>
      </c>
      <c r="L385" s="250" t="s">
        <v>2428</v>
      </c>
      <c r="M385" s="253">
        <v>10.45</v>
      </c>
      <c r="N385" s="80">
        <v>180</v>
      </c>
      <c r="O385" s="80">
        <v>185</v>
      </c>
      <c r="P385" s="254">
        <v>5</v>
      </c>
      <c r="Q385" s="255" t="s">
        <v>51</v>
      </c>
      <c r="R385" s="256">
        <v>52.25</v>
      </c>
      <c r="S385" s="257">
        <v>52.25</v>
      </c>
      <c r="T385" s="258">
        <v>45996</v>
      </c>
      <c r="U385" s="259" t="s">
        <v>73</v>
      </c>
      <c r="V385" s="251" t="s">
        <v>49</v>
      </c>
      <c r="W385" s="258" t="s">
        <v>49</v>
      </c>
      <c r="X385" s="264" t="s">
        <v>49</v>
      </c>
      <c r="Y385" s="80" t="s">
        <v>49</v>
      </c>
      <c r="Z385" s="80" t="s">
        <v>49</v>
      </c>
      <c r="AA385" s="261" t="s">
        <v>49</v>
      </c>
      <c r="AB385" s="262" t="s">
        <v>49</v>
      </c>
      <c r="AC385" s="263" t="s">
        <v>49</v>
      </c>
      <c r="AD385" s="264" t="s">
        <v>49</v>
      </c>
      <c r="AE385" s="258">
        <v>45994</v>
      </c>
      <c r="AF385" s="31">
        <v>3</v>
      </c>
      <c r="AG385" s="80" t="s">
        <v>2429</v>
      </c>
      <c r="AH385" s="80" t="s">
        <v>256</v>
      </c>
      <c r="AI385" s="80" t="s">
        <v>2430</v>
      </c>
      <c r="AJ385" s="80"/>
      <c r="AK385" s="80"/>
      <c r="AL385" s="265"/>
      <c r="AM385" s="80"/>
      <c r="AN385" s="266">
        <v>45728</v>
      </c>
      <c r="AO385" s="80">
        <v>17870</v>
      </c>
      <c r="AP385" s="80">
        <v>8211</v>
      </c>
    </row>
    <row r="386" spans="1:42" ht="13.95" customHeight="1" x14ac:dyDescent="0.3">
      <c r="A386" s="2" t="s">
        <v>41</v>
      </c>
      <c r="B386" s="13" t="s">
        <v>2431</v>
      </c>
      <c r="C386" s="2" t="s">
        <v>2432</v>
      </c>
      <c r="D386" s="310">
        <f>IFERROR(HYPERLINK(INDEX(вендори!F:F,MATCH(C386,вендори!A:A,0)),INDEX(вендори!F:F,MATCH(C386,вендори!A:A,0))),"")</f>
        <v>0</v>
      </c>
      <c r="E386" s="3" t="s">
        <v>2433</v>
      </c>
      <c r="F386" s="3" t="s">
        <v>2434</v>
      </c>
      <c r="G386" s="3" t="s">
        <v>2435</v>
      </c>
      <c r="H386" s="3" t="s">
        <v>2436</v>
      </c>
      <c r="I386" s="83" t="s">
        <v>2437</v>
      </c>
      <c r="J386" s="38">
        <v>45975</v>
      </c>
      <c r="K386" s="3" t="s">
        <v>2438</v>
      </c>
      <c r="L386" s="3" t="s">
        <v>2438</v>
      </c>
      <c r="M386" s="86">
        <v>3.28</v>
      </c>
      <c r="N386" s="2">
        <v>150</v>
      </c>
      <c r="O386" s="7">
        <v>50</v>
      </c>
      <c r="P386" s="76">
        <v>-100</v>
      </c>
      <c r="Q386" s="97" t="s">
        <v>61</v>
      </c>
      <c r="R386" s="53">
        <v>-328</v>
      </c>
      <c r="S386" s="27">
        <v>-328</v>
      </c>
      <c r="T386" s="18">
        <v>45994</v>
      </c>
      <c r="U386" s="62" t="s">
        <v>62</v>
      </c>
      <c r="V386" s="6" t="s">
        <v>2439</v>
      </c>
      <c r="W386" s="14">
        <v>46001</v>
      </c>
      <c r="X386" s="323" t="s">
        <v>49</v>
      </c>
      <c r="Y386" s="2" t="s">
        <v>49</v>
      </c>
      <c r="Z386" s="2" t="s">
        <v>49</v>
      </c>
      <c r="AA386" s="25" t="s">
        <v>49</v>
      </c>
      <c r="AB386" s="44" t="s">
        <v>49</v>
      </c>
      <c r="AC386" s="11" t="s">
        <v>49</v>
      </c>
      <c r="AD386" s="26" t="s">
        <v>49</v>
      </c>
      <c r="AE386" s="14">
        <v>45986</v>
      </c>
      <c r="AF386" s="4">
        <v>7</v>
      </c>
      <c r="AG386" s="2" t="s">
        <v>2440</v>
      </c>
      <c r="AH386" s="2" t="s">
        <v>552</v>
      </c>
      <c r="AI386" s="2" t="s">
        <v>2441</v>
      </c>
      <c r="AJ386" s="73"/>
      <c r="AK386" s="73"/>
      <c r="AL386" s="29"/>
      <c r="AM386" s="2"/>
      <c r="AN386" s="88" t="s">
        <v>2138</v>
      </c>
      <c r="AO386" s="2">
        <v>17559</v>
      </c>
      <c r="AP386" s="2">
        <v>7947</v>
      </c>
    </row>
    <row r="387" spans="1:42" ht="13.95" customHeight="1" x14ac:dyDescent="0.3">
      <c r="A387" s="2" t="s">
        <v>41</v>
      </c>
      <c r="B387" s="13" t="s">
        <v>2431</v>
      </c>
      <c r="C387" s="2" t="s">
        <v>2432</v>
      </c>
      <c r="D387" s="310">
        <f>IFERROR(HYPERLINK(INDEX(вендори!F:F,MATCH(C387,вендори!A:A,0)),INDEX(вендори!F:F,MATCH(C387,вендори!A:A,0))),"")</f>
        <v>0</v>
      </c>
      <c r="E387" s="3" t="s">
        <v>2433</v>
      </c>
      <c r="F387" s="3" t="s">
        <v>2442</v>
      </c>
      <c r="G387" s="3" t="s">
        <v>2443</v>
      </c>
      <c r="H387" s="3" t="s">
        <v>2436</v>
      </c>
      <c r="I387" s="83" t="s">
        <v>2437</v>
      </c>
      <c r="J387" s="38">
        <v>45975</v>
      </c>
      <c r="K387" s="3" t="s">
        <v>2444</v>
      </c>
      <c r="L387" s="3" t="s">
        <v>2444</v>
      </c>
      <c r="M387" s="86">
        <v>11.6</v>
      </c>
      <c r="N387" s="2">
        <v>10</v>
      </c>
      <c r="O387" s="7">
        <v>0</v>
      </c>
      <c r="P387" s="76">
        <v>-10</v>
      </c>
      <c r="Q387" s="97" t="s">
        <v>61</v>
      </c>
      <c r="R387" s="53">
        <v>-116</v>
      </c>
      <c r="S387" s="27">
        <v>-116</v>
      </c>
      <c r="T387" s="18">
        <v>45994</v>
      </c>
      <c r="U387" s="62" t="s">
        <v>62</v>
      </c>
      <c r="V387" s="6" t="s">
        <v>2439</v>
      </c>
      <c r="W387" s="14">
        <v>46001</v>
      </c>
      <c r="X387" s="323" t="s">
        <v>49</v>
      </c>
      <c r="Y387" s="2" t="s">
        <v>49</v>
      </c>
      <c r="Z387" s="2" t="s">
        <v>49</v>
      </c>
      <c r="AA387" s="25" t="s">
        <v>49</v>
      </c>
      <c r="AB387" s="44" t="s">
        <v>49</v>
      </c>
      <c r="AC387" s="11" t="s">
        <v>49</v>
      </c>
      <c r="AD387" s="26" t="s">
        <v>49</v>
      </c>
      <c r="AE387" s="14">
        <v>45986</v>
      </c>
      <c r="AF387" s="4">
        <v>7</v>
      </c>
      <c r="AG387" s="2" t="s">
        <v>2445</v>
      </c>
      <c r="AH387" s="2" t="s">
        <v>870</v>
      </c>
      <c r="AI387" s="2" t="s">
        <v>2446</v>
      </c>
      <c r="AJ387" s="1"/>
      <c r="AK387" s="1"/>
      <c r="AL387" s="1"/>
      <c r="AM387" s="1"/>
      <c r="AN387" s="88" t="s">
        <v>2138</v>
      </c>
      <c r="AO387" s="2">
        <v>17561</v>
      </c>
      <c r="AP387" s="2">
        <v>7947</v>
      </c>
    </row>
    <row r="388" spans="1:42" ht="13.95" customHeight="1" x14ac:dyDescent="0.3">
      <c r="A388" s="2" t="s">
        <v>41</v>
      </c>
      <c r="B388" s="13" t="s">
        <v>2431</v>
      </c>
      <c r="C388" s="2" t="s">
        <v>2432</v>
      </c>
      <c r="D388" s="310">
        <f>IFERROR(HYPERLINK(INDEX(вендори!F:F,MATCH(C388,вендори!A:A,0)),INDEX(вендори!F:F,MATCH(C388,вендори!A:A,0))),"")</f>
        <v>0</v>
      </c>
      <c r="E388" s="3" t="s">
        <v>2433</v>
      </c>
      <c r="F388" s="3" t="s">
        <v>2447</v>
      </c>
      <c r="G388" s="3" t="s">
        <v>2448</v>
      </c>
      <c r="H388" s="3" t="s">
        <v>2436</v>
      </c>
      <c r="I388" s="83" t="s">
        <v>2437</v>
      </c>
      <c r="J388" s="38">
        <v>45975</v>
      </c>
      <c r="K388" s="3" t="s">
        <v>2449</v>
      </c>
      <c r="L388" s="3">
        <v>0</v>
      </c>
      <c r="M388" s="86">
        <v>437.27</v>
      </c>
      <c r="N388" s="2">
        <v>6</v>
      </c>
      <c r="O388" s="7">
        <v>4</v>
      </c>
      <c r="P388" s="76">
        <v>-2</v>
      </c>
      <c r="Q388" s="97" t="s">
        <v>61</v>
      </c>
      <c r="R388" s="53">
        <v>-874.54</v>
      </c>
      <c r="S388" s="27">
        <v>-874.54</v>
      </c>
      <c r="T388" s="18">
        <v>45994</v>
      </c>
      <c r="U388" s="62" t="s">
        <v>62</v>
      </c>
      <c r="V388" s="6" t="s">
        <v>2439</v>
      </c>
      <c r="W388" s="14">
        <v>46001</v>
      </c>
      <c r="X388" s="323" t="s">
        <v>49</v>
      </c>
      <c r="Y388" s="2" t="s">
        <v>49</v>
      </c>
      <c r="Z388" s="2" t="s">
        <v>49</v>
      </c>
      <c r="AA388" s="25" t="s">
        <v>49</v>
      </c>
      <c r="AB388" s="44" t="s">
        <v>49</v>
      </c>
      <c r="AC388" s="11" t="s">
        <v>49</v>
      </c>
      <c r="AD388" s="26" t="s">
        <v>49</v>
      </c>
      <c r="AE388" s="14">
        <v>45986</v>
      </c>
      <c r="AF388" s="4">
        <v>7</v>
      </c>
      <c r="AG388" s="2" t="s">
        <v>2445</v>
      </c>
      <c r="AH388" s="2" t="s">
        <v>292</v>
      </c>
      <c r="AI388" s="2" t="s">
        <v>2450</v>
      </c>
      <c r="AJ388" s="1"/>
      <c r="AK388" s="1"/>
      <c r="AL388" s="1"/>
      <c r="AM388" s="1"/>
      <c r="AN388" s="88" t="s">
        <v>2138</v>
      </c>
      <c r="AO388" s="2">
        <v>17560</v>
      </c>
      <c r="AP388" s="2">
        <v>7947</v>
      </c>
    </row>
    <row r="389" spans="1:42" ht="13.95" customHeight="1" x14ac:dyDescent="0.3">
      <c r="A389" s="2" t="s">
        <v>41</v>
      </c>
      <c r="B389" s="13" t="s">
        <v>2431</v>
      </c>
      <c r="C389" s="2" t="s">
        <v>2432</v>
      </c>
      <c r="D389" s="310">
        <f>IFERROR(HYPERLINK(INDEX(вендори!F:F,MATCH(C389,вендори!A:A,0)),INDEX(вендори!F:F,MATCH(C389,вендори!A:A,0))),"")</f>
        <v>0</v>
      </c>
      <c r="E389" s="3" t="s">
        <v>2433</v>
      </c>
      <c r="F389" s="3" t="s">
        <v>2451</v>
      </c>
      <c r="G389" s="3" t="s">
        <v>2452</v>
      </c>
      <c r="H389" s="3" t="s">
        <v>2436</v>
      </c>
      <c r="I389" s="83" t="s">
        <v>2437</v>
      </c>
      <c r="J389" s="38">
        <v>45975</v>
      </c>
      <c r="K389" s="3" t="s">
        <v>2453</v>
      </c>
      <c r="L389" s="3">
        <v>0</v>
      </c>
      <c r="M389" s="86">
        <v>10.37</v>
      </c>
      <c r="N389" s="2">
        <v>40</v>
      </c>
      <c r="O389" s="7">
        <v>30</v>
      </c>
      <c r="P389" s="76">
        <v>-10</v>
      </c>
      <c r="Q389" s="97" t="s">
        <v>61</v>
      </c>
      <c r="R389" s="53">
        <v>-103.69999999999999</v>
      </c>
      <c r="S389" s="27">
        <v>-103.69999999999999</v>
      </c>
      <c r="T389" s="18">
        <v>45994</v>
      </c>
      <c r="U389" s="62" t="s">
        <v>62</v>
      </c>
      <c r="V389" s="6" t="s">
        <v>2439</v>
      </c>
      <c r="W389" s="14">
        <v>46001</v>
      </c>
      <c r="X389" s="323" t="s">
        <v>49</v>
      </c>
      <c r="Y389" s="2" t="s">
        <v>49</v>
      </c>
      <c r="Z389" s="2" t="s">
        <v>49</v>
      </c>
      <c r="AA389" s="25" t="s">
        <v>49</v>
      </c>
      <c r="AB389" s="44" t="s">
        <v>49</v>
      </c>
      <c r="AC389" s="11" t="s">
        <v>49</v>
      </c>
      <c r="AD389" s="26" t="s">
        <v>49</v>
      </c>
      <c r="AE389" s="14">
        <v>45986</v>
      </c>
      <c r="AF389" s="4">
        <v>7</v>
      </c>
      <c r="AG389" s="2" t="s">
        <v>2445</v>
      </c>
      <c r="AH389" s="2" t="s">
        <v>552</v>
      </c>
      <c r="AI389" s="2" t="s">
        <v>2454</v>
      </c>
      <c r="AJ389" s="1"/>
      <c r="AK389" s="1"/>
      <c r="AL389" s="1"/>
      <c r="AM389" s="1"/>
      <c r="AN389" s="88" t="s">
        <v>2138</v>
      </c>
      <c r="AO389" s="2">
        <v>17564</v>
      </c>
      <c r="AP389" s="2">
        <v>7947</v>
      </c>
    </row>
    <row r="390" spans="1:42" ht="13.95" customHeight="1" x14ac:dyDescent="0.3">
      <c r="A390" s="2" t="s">
        <v>41</v>
      </c>
      <c r="B390" s="13" t="s">
        <v>2431</v>
      </c>
      <c r="C390" s="2" t="s">
        <v>2432</v>
      </c>
      <c r="D390" s="310">
        <f>IFERROR(HYPERLINK(INDEX(вендори!F:F,MATCH(C390,вендори!A:A,0)),INDEX(вендори!F:F,MATCH(C390,вендори!A:A,0))),"")</f>
        <v>0</v>
      </c>
      <c r="E390" s="3" t="s">
        <v>2433</v>
      </c>
      <c r="F390" s="3" t="s">
        <v>2455</v>
      </c>
      <c r="G390" s="3" t="s">
        <v>2456</v>
      </c>
      <c r="H390" s="3" t="s">
        <v>2436</v>
      </c>
      <c r="I390" s="83" t="s">
        <v>2437</v>
      </c>
      <c r="J390" s="38">
        <v>45975</v>
      </c>
      <c r="K390" s="3" t="s">
        <v>2457</v>
      </c>
      <c r="L390" s="3" t="s">
        <v>2457</v>
      </c>
      <c r="M390" s="86">
        <v>7.93</v>
      </c>
      <c r="N390" s="2">
        <v>280</v>
      </c>
      <c r="O390" s="7">
        <v>290</v>
      </c>
      <c r="P390" s="76">
        <v>10</v>
      </c>
      <c r="Q390" s="97" t="s">
        <v>51</v>
      </c>
      <c r="R390" s="53">
        <v>79.3</v>
      </c>
      <c r="S390" s="27">
        <v>79.3</v>
      </c>
      <c r="T390" s="18">
        <v>45994</v>
      </c>
      <c r="U390" s="62" t="s">
        <v>121</v>
      </c>
      <c r="V390" s="6" t="s">
        <v>2458</v>
      </c>
      <c r="W390" s="14">
        <v>46001</v>
      </c>
      <c r="X390" s="323" t="s">
        <v>1120</v>
      </c>
      <c r="Y390" s="2" t="s">
        <v>49</v>
      </c>
      <c r="Z390" s="2" t="s">
        <v>49</v>
      </c>
      <c r="AA390" s="25" t="s">
        <v>49</v>
      </c>
      <c r="AB390" s="44" t="s">
        <v>49</v>
      </c>
      <c r="AC390" s="11" t="s">
        <v>49</v>
      </c>
      <c r="AD390" s="26" t="s">
        <v>49</v>
      </c>
      <c r="AE390" s="14">
        <v>45986</v>
      </c>
      <c r="AF390" s="4">
        <v>7</v>
      </c>
      <c r="AG390" s="2" t="s">
        <v>2445</v>
      </c>
      <c r="AH390" s="2" t="s">
        <v>552</v>
      </c>
      <c r="AI390" s="2" t="s">
        <v>2459</v>
      </c>
      <c r="AJ390" s="1"/>
      <c r="AK390" s="1"/>
      <c r="AL390" s="1"/>
      <c r="AM390" s="1"/>
      <c r="AN390" s="88" t="s">
        <v>2138</v>
      </c>
      <c r="AO390" s="2">
        <v>17566</v>
      </c>
      <c r="AP390" s="2">
        <v>7947</v>
      </c>
    </row>
    <row r="391" spans="1:42" ht="13.95" customHeight="1" x14ac:dyDescent="0.3">
      <c r="A391" s="2" t="s">
        <v>41</v>
      </c>
      <c r="B391" s="13" t="s">
        <v>2431</v>
      </c>
      <c r="C391" s="2" t="s">
        <v>2432</v>
      </c>
      <c r="D391" s="310">
        <f>IFERROR(HYPERLINK(INDEX(вендори!F:F,MATCH(C391,вендори!A:A,0)),INDEX(вендори!F:F,MATCH(C391,вендори!A:A,0))),"")</f>
        <v>0</v>
      </c>
      <c r="E391" s="3" t="s">
        <v>2433</v>
      </c>
      <c r="F391" s="3" t="s">
        <v>2460</v>
      </c>
      <c r="G391" s="3" t="s">
        <v>2461</v>
      </c>
      <c r="H391" s="3" t="s">
        <v>2436</v>
      </c>
      <c r="I391" s="83" t="s">
        <v>2437</v>
      </c>
      <c r="J391" s="38">
        <v>45975</v>
      </c>
      <c r="K391" s="3" t="s">
        <v>2462</v>
      </c>
      <c r="L391" s="3" t="s">
        <v>2462</v>
      </c>
      <c r="M391" s="86">
        <v>5.18</v>
      </c>
      <c r="N391" s="2">
        <v>290</v>
      </c>
      <c r="O391" s="7">
        <v>300</v>
      </c>
      <c r="P391" s="76">
        <v>10</v>
      </c>
      <c r="Q391" s="97" t="s">
        <v>51</v>
      </c>
      <c r="R391" s="53">
        <v>51.8</v>
      </c>
      <c r="S391" s="27">
        <v>51.8</v>
      </c>
      <c r="T391" s="18">
        <v>45994</v>
      </c>
      <c r="U391" s="62" t="s">
        <v>121</v>
      </c>
      <c r="V391" s="6" t="s">
        <v>2458</v>
      </c>
      <c r="W391" s="14">
        <v>46001</v>
      </c>
      <c r="X391" s="323" t="s">
        <v>1120</v>
      </c>
      <c r="Y391" s="2" t="s">
        <v>49</v>
      </c>
      <c r="Z391" s="2" t="s">
        <v>49</v>
      </c>
      <c r="AA391" s="25" t="s">
        <v>49</v>
      </c>
      <c r="AB391" s="44" t="s">
        <v>49</v>
      </c>
      <c r="AC391" s="11" t="s">
        <v>49</v>
      </c>
      <c r="AD391" s="26" t="s">
        <v>49</v>
      </c>
      <c r="AE391" s="14">
        <v>45986</v>
      </c>
      <c r="AF391" s="4">
        <v>7</v>
      </c>
      <c r="AG391" s="2" t="s">
        <v>2445</v>
      </c>
      <c r="AH391" s="2" t="s">
        <v>552</v>
      </c>
      <c r="AI391" s="2" t="s">
        <v>2463</v>
      </c>
      <c r="AJ391" s="1"/>
      <c r="AK391" s="1"/>
      <c r="AL391" s="1"/>
      <c r="AM391" s="1"/>
      <c r="AN391" s="88" t="s">
        <v>2138</v>
      </c>
      <c r="AO391" s="2">
        <v>17565</v>
      </c>
      <c r="AP391" s="2">
        <v>7947</v>
      </c>
    </row>
    <row r="392" spans="1:42" ht="13.95" customHeight="1" x14ac:dyDescent="0.3">
      <c r="A392" s="2" t="s">
        <v>41</v>
      </c>
      <c r="B392" s="13" t="s">
        <v>2431</v>
      </c>
      <c r="C392" s="2" t="s">
        <v>2432</v>
      </c>
      <c r="D392" s="310">
        <f>IFERROR(HYPERLINK(INDEX(вендори!F:F,MATCH(C392,вендори!A:A,0)),INDEX(вендори!F:F,MATCH(C392,вендори!A:A,0))),"")</f>
        <v>0</v>
      </c>
      <c r="E392" s="3" t="s">
        <v>2433</v>
      </c>
      <c r="F392" s="3" t="s">
        <v>2464</v>
      </c>
      <c r="G392" s="3" t="s">
        <v>2465</v>
      </c>
      <c r="H392" s="3" t="s">
        <v>2436</v>
      </c>
      <c r="I392" s="83" t="s">
        <v>2437</v>
      </c>
      <c r="J392" s="38">
        <v>45975</v>
      </c>
      <c r="K392" s="3" t="s">
        <v>2466</v>
      </c>
      <c r="L392" s="3">
        <v>0</v>
      </c>
      <c r="M392" s="86">
        <v>8.35</v>
      </c>
      <c r="N392" s="2">
        <v>40</v>
      </c>
      <c r="O392" s="7">
        <v>30</v>
      </c>
      <c r="P392" s="76">
        <v>-10</v>
      </c>
      <c r="Q392" s="97" t="s">
        <v>61</v>
      </c>
      <c r="R392" s="53">
        <v>-83.5</v>
      </c>
      <c r="S392" s="27">
        <v>-83.5</v>
      </c>
      <c r="T392" s="18">
        <v>45994</v>
      </c>
      <c r="U392" s="62" t="s">
        <v>62</v>
      </c>
      <c r="V392" s="6" t="s">
        <v>2439</v>
      </c>
      <c r="W392" s="14">
        <v>46001</v>
      </c>
      <c r="X392" s="323" t="s">
        <v>49</v>
      </c>
      <c r="Y392" s="2" t="s">
        <v>49</v>
      </c>
      <c r="Z392" s="2" t="s">
        <v>49</v>
      </c>
      <c r="AA392" s="25" t="s">
        <v>49</v>
      </c>
      <c r="AB392" s="44" t="s">
        <v>49</v>
      </c>
      <c r="AC392" s="11" t="s">
        <v>49</v>
      </c>
      <c r="AD392" s="26" t="s">
        <v>49</v>
      </c>
      <c r="AE392" s="14">
        <v>45986</v>
      </c>
      <c r="AF392" s="4">
        <v>7</v>
      </c>
      <c r="AG392" s="2" t="s">
        <v>2445</v>
      </c>
      <c r="AH392" s="2" t="s">
        <v>552</v>
      </c>
      <c r="AI392" s="2" t="s">
        <v>2467</v>
      </c>
      <c r="AJ392" s="1"/>
      <c r="AK392" s="1"/>
      <c r="AL392" s="1"/>
      <c r="AM392" s="1"/>
      <c r="AN392" s="88" t="s">
        <v>2138</v>
      </c>
      <c r="AO392" s="2">
        <v>17563</v>
      </c>
      <c r="AP392" s="2">
        <v>7947</v>
      </c>
    </row>
    <row r="393" spans="1:42" ht="13.95" customHeight="1" x14ac:dyDescent="0.3">
      <c r="A393" s="2" t="s">
        <v>41</v>
      </c>
      <c r="B393" s="13" t="s">
        <v>2431</v>
      </c>
      <c r="C393" s="2" t="s">
        <v>2432</v>
      </c>
      <c r="D393" s="310">
        <f>IFERROR(HYPERLINK(INDEX(вендори!F:F,MATCH(C393,вендори!A:A,0)),INDEX(вендори!F:F,MATCH(C393,вендори!A:A,0))),"")</f>
        <v>0</v>
      </c>
      <c r="E393" s="3" t="s">
        <v>2433</v>
      </c>
      <c r="F393" s="3" t="s">
        <v>2468</v>
      </c>
      <c r="G393" s="3" t="s">
        <v>2469</v>
      </c>
      <c r="H393" s="3" t="s">
        <v>2436</v>
      </c>
      <c r="I393" s="83" t="s">
        <v>2437</v>
      </c>
      <c r="J393" s="38">
        <v>45975</v>
      </c>
      <c r="K393" s="3" t="s">
        <v>2470</v>
      </c>
      <c r="L393" s="3">
        <v>0</v>
      </c>
      <c r="M393" s="86">
        <v>17.12</v>
      </c>
      <c r="N393" s="2">
        <v>50</v>
      </c>
      <c r="O393" s="7">
        <v>40</v>
      </c>
      <c r="P393" s="76">
        <v>-10</v>
      </c>
      <c r="Q393" s="97" t="s">
        <v>61</v>
      </c>
      <c r="R393" s="53">
        <v>-171.20000000000002</v>
      </c>
      <c r="S393" s="27">
        <v>-171.20000000000002</v>
      </c>
      <c r="T393" s="18">
        <v>45994</v>
      </c>
      <c r="U393" s="62" t="s">
        <v>62</v>
      </c>
      <c r="V393" s="6" t="s">
        <v>2439</v>
      </c>
      <c r="W393" s="14">
        <v>46001</v>
      </c>
      <c r="X393" s="323" t="s">
        <v>49</v>
      </c>
      <c r="Y393" s="2" t="s">
        <v>49</v>
      </c>
      <c r="Z393" s="2" t="s">
        <v>49</v>
      </c>
      <c r="AA393" s="25" t="s">
        <v>49</v>
      </c>
      <c r="AB393" s="44" t="s">
        <v>49</v>
      </c>
      <c r="AC393" s="11" t="s">
        <v>49</v>
      </c>
      <c r="AD393" s="26" t="s">
        <v>49</v>
      </c>
      <c r="AE393" s="14">
        <v>45986</v>
      </c>
      <c r="AF393" s="4">
        <v>7</v>
      </c>
      <c r="AG393" s="2" t="s">
        <v>2445</v>
      </c>
      <c r="AH393" s="2" t="s">
        <v>552</v>
      </c>
      <c r="AI393" s="2" t="s">
        <v>2471</v>
      </c>
      <c r="AJ393" s="1"/>
      <c r="AK393" s="1"/>
      <c r="AL393" s="1"/>
      <c r="AM393" s="1"/>
      <c r="AN393" s="88" t="s">
        <v>2138</v>
      </c>
      <c r="AO393" s="2">
        <v>17562</v>
      </c>
      <c r="AP393" s="2">
        <v>7947</v>
      </c>
    </row>
    <row r="394" spans="1:42" ht="13.95" customHeight="1" x14ac:dyDescent="0.3">
      <c r="A394" s="2" t="s">
        <v>41</v>
      </c>
      <c r="B394" s="13" t="s">
        <v>2431</v>
      </c>
      <c r="C394" s="2" t="s">
        <v>2432</v>
      </c>
      <c r="D394" s="310">
        <f>IFERROR(HYPERLINK(INDEX(вендори!F:F,MATCH(C394,вендори!A:A,0)),INDEX(вендори!F:F,MATCH(C394,вендори!A:A,0))),"")</f>
        <v>0</v>
      </c>
      <c r="E394" s="3" t="s">
        <v>2433</v>
      </c>
      <c r="F394" s="3" t="s">
        <v>2472</v>
      </c>
      <c r="G394" s="3" t="s">
        <v>2473</v>
      </c>
      <c r="H394" s="3" t="s">
        <v>2436</v>
      </c>
      <c r="I394" s="83" t="s">
        <v>2437</v>
      </c>
      <c r="J394" s="38">
        <v>45975</v>
      </c>
      <c r="K394" s="3" t="s">
        <v>2474</v>
      </c>
      <c r="L394" s="3" t="s">
        <v>2474</v>
      </c>
      <c r="M394" s="86">
        <v>4.99</v>
      </c>
      <c r="N394" s="2">
        <v>150</v>
      </c>
      <c r="O394" s="7">
        <v>100</v>
      </c>
      <c r="P394" s="76">
        <v>-50</v>
      </c>
      <c r="Q394" s="97" t="s">
        <v>61</v>
      </c>
      <c r="R394" s="53">
        <v>-249.5</v>
      </c>
      <c r="S394" s="27">
        <v>-249.5</v>
      </c>
      <c r="T394" s="18">
        <v>45994</v>
      </c>
      <c r="U394" s="62" t="s">
        <v>62</v>
      </c>
      <c r="V394" s="6" t="s">
        <v>2439</v>
      </c>
      <c r="W394" s="14">
        <v>46001</v>
      </c>
      <c r="X394" s="323" t="s">
        <v>49</v>
      </c>
      <c r="Y394" s="2" t="s">
        <v>49</v>
      </c>
      <c r="Z394" s="2" t="s">
        <v>49</v>
      </c>
      <c r="AA394" s="25" t="s">
        <v>49</v>
      </c>
      <c r="AB394" s="44" t="s">
        <v>49</v>
      </c>
      <c r="AC394" s="11" t="s">
        <v>49</v>
      </c>
      <c r="AD394" s="26" t="s">
        <v>49</v>
      </c>
      <c r="AE394" s="14">
        <v>45986</v>
      </c>
      <c r="AF394" s="4">
        <v>7</v>
      </c>
      <c r="AG394" s="2" t="s">
        <v>2445</v>
      </c>
      <c r="AH394" s="2" t="s">
        <v>552</v>
      </c>
      <c r="AI394" s="2" t="s">
        <v>2475</v>
      </c>
      <c r="AJ394" s="1"/>
      <c r="AK394" s="1"/>
      <c r="AL394" s="1"/>
      <c r="AM394" s="1"/>
      <c r="AN394" s="88" t="s">
        <v>2138</v>
      </c>
      <c r="AO394" s="2">
        <v>17558</v>
      </c>
      <c r="AP394" s="2">
        <v>7947</v>
      </c>
    </row>
    <row r="395" spans="1:42" ht="13.95" customHeight="1" x14ac:dyDescent="0.3">
      <c r="A395" s="2" t="s">
        <v>41</v>
      </c>
      <c r="B395" s="13" t="s">
        <v>2431</v>
      </c>
      <c r="C395" s="2" t="s">
        <v>2432</v>
      </c>
      <c r="D395" s="310">
        <f>IFERROR(HYPERLINK(INDEX(вендори!F:F,MATCH(C395,вендори!A:A,0)),INDEX(вендори!F:F,MATCH(C395,вендори!A:A,0))),"")</f>
        <v>0</v>
      </c>
      <c r="E395" s="3" t="s">
        <v>2476</v>
      </c>
      <c r="F395" s="3" t="s">
        <v>2477</v>
      </c>
      <c r="G395" s="3" t="s">
        <v>2478</v>
      </c>
      <c r="H395" s="3" t="s">
        <v>2436</v>
      </c>
      <c r="I395" s="83" t="s">
        <v>2479</v>
      </c>
      <c r="J395" s="38">
        <v>45975</v>
      </c>
      <c r="K395" s="3" t="s">
        <v>2480</v>
      </c>
      <c r="L395" s="3">
        <v>0</v>
      </c>
      <c r="M395" s="86">
        <v>47.43</v>
      </c>
      <c r="N395" s="2">
        <v>185</v>
      </c>
      <c r="O395" s="7">
        <v>180</v>
      </c>
      <c r="P395" s="76">
        <v>-5</v>
      </c>
      <c r="Q395" s="97" t="s">
        <v>61</v>
      </c>
      <c r="R395" s="53">
        <v>-237.15</v>
      </c>
      <c r="S395" s="27">
        <v>-237.15</v>
      </c>
      <c r="T395" s="18">
        <v>45994</v>
      </c>
      <c r="U395" s="62" t="s">
        <v>62</v>
      </c>
      <c r="V395" s="6" t="s">
        <v>2481</v>
      </c>
      <c r="W395" s="14">
        <v>46001</v>
      </c>
      <c r="X395" s="323" t="s">
        <v>49</v>
      </c>
      <c r="Y395" s="2" t="s">
        <v>49</v>
      </c>
      <c r="Z395" s="2" t="s">
        <v>49</v>
      </c>
      <c r="AA395" s="25" t="s">
        <v>49</v>
      </c>
      <c r="AB395" s="44" t="s">
        <v>49</v>
      </c>
      <c r="AC395" s="11" t="s">
        <v>49</v>
      </c>
      <c r="AD395" s="26" t="s">
        <v>49</v>
      </c>
      <c r="AE395" s="14">
        <v>45986</v>
      </c>
      <c r="AF395" s="4">
        <v>7</v>
      </c>
      <c r="AG395" s="2" t="s">
        <v>2445</v>
      </c>
      <c r="AH395" s="2" t="s">
        <v>552</v>
      </c>
      <c r="AI395" s="2" t="s">
        <v>2482</v>
      </c>
      <c r="AJ395" s="1"/>
      <c r="AK395" s="1"/>
      <c r="AL395" s="1"/>
      <c r="AM395" s="1"/>
      <c r="AN395" s="88" t="s">
        <v>2138</v>
      </c>
      <c r="AO395" s="2">
        <v>17556</v>
      </c>
      <c r="AP395" s="2">
        <v>7947</v>
      </c>
    </row>
    <row r="396" spans="1:42" ht="13.95" customHeight="1" x14ac:dyDescent="0.3">
      <c r="A396" s="80" t="s">
        <v>41</v>
      </c>
      <c r="B396" s="80" t="s">
        <v>2483</v>
      </c>
      <c r="C396" s="80" t="s">
        <v>2484</v>
      </c>
      <c r="D396" s="310">
        <f>IFERROR(HYPERLINK(INDEX(вендори!F:F,MATCH(C396,вендори!A:A,0)),INDEX(вендори!F:F,MATCH(C396,вендори!A:A,0))),"")</f>
        <v>0</v>
      </c>
      <c r="E396" s="250" t="s">
        <v>2485</v>
      </c>
      <c r="F396" s="250" t="s">
        <v>2486</v>
      </c>
      <c r="G396" s="250" t="s">
        <v>2487</v>
      </c>
      <c r="H396" s="250" t="s">
        <v>2488</v>
      </c>
      <c r="I396" s="251" t="s">
        <v>2485</v>
      </c>
      <c r="J396" s="252">
        <v>45992</v>
      </c>
      <c r="K396" s="250" t="s">
        <v>2489</v>
      </c>
      <c r="L396" s="250" t="s">
        <v>2489</v>
      </c>
      <c r="M396" s="253">
        <v>40.630000000000003</v>
      </c>
      <c r="N396" s="80">
        <v>3</v>
      </c>
      <c r="O396" s="80">
        <v>0</v>
      </c>
      <c r="P396" s="254">
        <v>-3</v>
      </c>
      <c r="Q396" s="255" t="s">
        <v>61</v>
      </c>
      <c r="R396" s="256">
        <v>-121.89000000000001</v>
      </c>
      <c r="S396" s="257">
        <v>-121.89000000000001</v>
      </c>
      <c r="T396" s="258">
        <v>45996</v>
      </c>
      <c r="U396" s="259" t="s">
        <v>73</v>
      </c>
      <c r="V396" s="251" t="s">
        <v>49</v>
      </c>
      <c r="W396" s="258" t="s">
        <v>49</v>
      </c>
      <c r="X396" s="264" t="s">
        <v>49</v>
      </c>
      <c r="Y396" s="80" t="s">
        <v>49</v>
      </c>
      <c r="Z396" s="80" t="s">
        <v>49</v>
      </c>
      <c r="AA396" s="261" t="s">
        <v>49</v>
      </c>
      <c r="AB396" s="262" t="s">
        <v>49</v>
      </c>
      <c r="AC396" s="263" t="s">
        <v>49</v>
      </c>
      <c r="AD396" s="264" t="s">
        <v>49</v>
      </c>
      <c r="AE396" s="258">
        <v>45992</v>
      </c>
      <c r="AF396" s="31">
        <v>5</v>
      </c>
      <c r="AG396" s="80" t="s">
        <v>2490</v>
      </c>
      <c r="AH396" s="80" t="s">
        <v>256</v>
      </c>
      <c r="AI396" s="80" t="s">
        <v>2491</v>
      </c>
      <c r="AJ396" s="80"/>
      <c r="AK396" s="80"/>
      <c r="AL396" s="265"/>
      <c r="AM396" s="80"/>
      <c r="AN396" s="266">
        <v>45728</v>
      </c>
      <c r="AO396" s="80">
        <v>17867</v>
      </c>
      <c r="AP396" s="80">
        <v>8126</v>
      </c>
    </row>
    <row r="397" spans="1:42" ht="13.95" customHeight="1" x14ac:dyDescent="0.3">
      <c r="A397" s="31" t="s">
        <v>41</v>
      </c>
      <c r="B397" s="32" t="s">
        <v>814</v>
      </c>
      <c r="C397" s="31" t="s">
        <v>815</v>
      </c>
      <c r="D397" s="310">
        <f>IFERROR(HYPERLINK(INDEX(вендори!F:F,MATCH(C397,вендори!A:A,0)),INDEX(вендори!F:F,MATCH(C397,вендори!A:A,0))),"")</f>
        <v>0</v>
      </c>
      <c r="E397" s="33" t="s">
        <v>2492</v>
      </c>
      <c r="F397" s="235" t="s">
        <v>2493</v>
      </c>
      <c r="G397" s="235" t="s">
        <v>2494</v>
      </c>
      <c r="H397" s="33" t="s">
        <v>2495</v>
      </c>
      <c r="I397" s="33" t="s">
        <v>2492</v>
      </c>
      <c r="J397" s="41">
        <v>45985</v>
      </c>
      <c r="K397" s="33" t="s">
        <v>2494</v>
      </c>
      <c r="L397" s="33" t="s">
        <v>49</v>
      </c>
      <c r="M397" s="284" t="s">
        <v>49</v>
      </c>
      <c r="N397" s="31">
        <v>0</v>
      </c>
      <c r="O397" s="31">
        <v>1</v>
      </c>
      <c r="P397" s="81">
        <v>1</v>
      </c>
      <c r="Q397" s="101" t="s">
        <v>51</v>
      </c>
      <c r="R397" s="57" t="e">
        <v>#VALUE!</v>
      </c>
      <c r="S397" s="50" t="e">
        <v>#VALUE!</v>
      </c>
      <c r="T397" s="34">
        <v>46003</v>
      </c>
      <c r="U397" s="61" t="s">
        <v>2496</v>
      </c>
      <c r="V397" s="232" t="s">
        <v>49</v>
      </c>
      <c r="W397" s="34" t="s">
        <v>49</v>
      </c>
      <c r="X397" s="231" t="s">
        <v>49</v>
      </c>
      <c r="Y397" s="31" t="s">
        <v>49</v>
      </c>
      <c r="Z397" s="31" t="s">
        <v>49</v>
      </c>
      <c r="AA397" s="229" t="s">
        <v>49</v>
      </c>
      <c r="AB397" s="230" t="s">
        <v>49</v>
      </c>
      <c r="AC397" s="24" t="s">
        <v>2497</v>
      </c>
      <c r="AD397" s="231" t="s">
        <v>49</v>
      </c>
      <c r="AE397" s="34" t="s">
        <v>49</v>
      </c>
      <c r="AF397" s="31" t="e">
        <v>#VALUE!</v>
      </c>
      <c r="AG397" s="31" t="s">
        <v>49</v>
      </c>
      <c r="AH397" s="31" t="s">
        <v>49</v>
      </c>
      <c r="AI397" s="31" t="s">
        <v>2498</v>
      </c>
      <c r="AJ397" s="31"/>
      <c r="AK397" s="31"/>
      <c r="AL397" s="35"/>
      <c r="AM397" s="31"/>
      <c r="AN397" s="77">
        <v>45881</v>
      </c>
      <c r="AO397" s="31">
        <v>18120</v>
      </c>
      <c r="AP397" s="31">
        <v>8121</v>
      </c>
    </row>
    <row r="398" spans="1:42" ht="13.95" customHeight="1" x14ac:dyDescent="0.3">
      <c r="A398" s="159" t="s">
        <v>41</v>
      </c>
      <c r="B398" s="160" t="s">
        <v>814</v>
      </c>
      <c r="C398" s="159" t="s">
        <v>815</v>
      </c>
      <c r="D398" s="310">
        <f>IFERROR(HYPERLINK(INDEX(вендори!F:F,MATCH(C398,вендори!A:A,0)),INDEX(вендори!F:F,MATCH(C398,вендори!A:A,0))),"")</f>
        <v>0</v>
      </c>
      <c r="E398" s="161" t="s">
        <v>2499</v>
      </c>
      <c r="F398" s="161" t="s">
        <v>2500</v>
      </c>
      <c r="G398" s="161" t="s">
        <v>2501</v>
      </c>
      <c r="H398" s="161" t="s">
        <v>2495</v>
      </c>
      <c r="I398" s="162" t="s">
        <v>2499</v>
      </c>
      <c r="J398" s="163">
        <v>45985</v>
      </c>
      <c r="K398" s="161" t="s">
        <v>2501</v>
      </c>
      <c r="L398" s="161" t="s">
        <v>2501</v>
      </c>
      <c r="M398" s="164">
        <v>73.040000000000006</v>
      </c>
      <c r="N398" s="159">
        <v>10</v>
      </c>
      <c r="O398" s="159">
        <v>11</v>
      </c>
      <c r="P398" s="165">
        <v>1</v>
      </c>
      <c r="Q398" s="166" t="s">
        <v>51</v>
      </c>
      <c r="R398" s="167">
        <v>73.040000000000006</v>
      </c>
      <c r="S398" s="168">
        <v>142.85382320000002</v>
      </c>
      <c r="T398" s="169">
        <v>46003</v>
      </c>
      <c r="U398" s="170" t="s">
        <v>121</v>
      </c>
      <c r="V398" s="295" t="s">
        <v>2502</v>
      </c>
      <c r="W398" s="169">
        <v>46080</v>
      </c>
      <c r="X398" s="326" t="s">
        <v>49</v>
      </c>
      <c r="Y398" s="159" t="s">
        <v>49</v>
      </c>
      <c r="Z398" s="159" t="s">
        <v>49</v>
      </c>
      <c r="AA398" s="176" t="s">
        <v>49</v>
      </c>
      <c r="AB398" s="177" t="s">
        <v>49</v>
      </c>
      <c r="AC398" s="11" t="s">
        <v>49</v>
      </c>
      <c r="AD398" s="178" t="s">
        <v>49</v>
      </c>
      <c r="AE398" s="169">
        <v>45992</v>
      </c>
      <c r="AF398" s="159">
        <v>10</v>
      </c>
      <c r="AG398" s="159" t="s">
        <v>821</v>
      </c>
      <c r="AH398" s="159" t="s">
        <v>136</v>
      </c>
      <c r="AI398" s="159" t="s">
        <v>2503</v>
      </c>
      <c r="AJ398" s="159"/>
      <c r="AK398" s="159"/>
      <c r="AL398" s="171"/>
      <c r="AM398" s="159"/>
      <c r="AN398" s="172">
        <v>45700</v>
      </c>
      <c r="AO398" s="159">
        <v>17768</v>
      </c>
      <c r="AP398" s="159">
        <v>8121</v>
      </c>
    </row>
    <row r="399" spans="1:42" ht="13.95" customHeight="1" x14ac:dyDescent="0.3">
      <c r="A399" s="80" t="s">
        <v>41</v>
      </c>
      <c r="B399" s="80" t="s">
        <v>1626</v>
      </c>
      <c r="C399" s="80" t="s">
        <v>1627</v>
      </c>
      <c r="D399" s="310">
        <f>IFERROR(HYPERLINK(INDEX(вендори!F:F,MATCH(C399,вендори!A:A,0)),INDEX(вендори!F:F,MATCH(C399,вендори!A:A,0))),"")</f>
        <v>0</v>
      </c>
      <c r="E399" s="250" t="s">
        <v>2504</v>
      </c>
      <c r="F399" s="250" t="s">
        <v>2505</v>
      </c>
      <c r="G399" s="250" t="s">
        <v>2506</v>
      </c>
      <c r="H399" s="250" t="s">
        <v>2507</v>
      </c>
      <c r="I399" s="251" t="s">
        <v>2504</v>
      </c>
      <c r="J399" s="252">
        <v>45975</v>
      </c>
      <c r="K399" s="250" t="s">
        <v>2508</v>
      </c>
      <c r="L399" s="250" t="s">
        <v>2509</v>
      </c>
      <c r="M399" s="253">
        <v>7.32</v>
      </c>
      <c r="N399" s="80">
        <v>36</v>
      </c>
      <c r="O399" s="31">
        <v>24</v>
      </c>
      <c r="P399" s="254">
        <v>-12</v>
      </c>
      <c r="Q399" s="255" t="s">
        <v>61</v>
      </c>
      <c r="R399" s="256">
        <v>-87.84</v>
      </c>
      <c r="S399" s="257">
        <v>-171.80010720000001</v>
      </c>
      <c r="T399" s="258">
        <v>46003</v>
      </c>
      <c r="U399" s="259" t="s">
        <v>73</v>
      </c>
      <c r="V399" s="251" t="s">
        <v>49</v>
      </c>
      <c r="W399" s="258" t="s">
        <v>49</v>
      </c>
      <c r="X399" s="264" t="s">
        <v>49</v>
      </c>
      <c r="Y399" s="80" t="s">
        <v>49</v>
      </c>
      <c r="Z399" s="80" t="s">
        <v>49</v>
      </c>
      <c r="AA399" s="261" t="s">
        <v>49</v>
      </c>
      <c r="AB399" s="262" t="s">
        <v>49</v>
      </c>
      <c r="AC399" s="263" t="s">
        <v>49</v>
      </c>
      <c r="AD399" s="264" t="s">
        <v>49</v>
      </c>
      <c r="AE399" s="258">
        <v>45989</v>
      </c>
      <c r="AF399" s="31">
        <v>11</v>
      </c>
      <c r="AG399" s="80" t="s">
        <v>1634</v>
      </c>
      <c r="AH399" s="80" t="s">
        <v>256</v>
      </c>
      <c r="AI399" s="80" t="s">
        <v>2510</v>
      </c>
      <c r="AJ399" s="80"/>
      <c r="AK399" s="80"/>
      <c r="AL399" s="265"/>
      <c r="AM399" s="80"/>
      <c r="AN399" s="266">
        <v>45700</v>
      </c>
      <c r="AO399" s="80">
        <v>17773</v>
      </c>
      <c r="AP399" s="80">
        <v>8083</v>
      </c>
    </row>
    <row r="400" spans="1:42" ht="13.95" customHeight="1" x14ac:dyDescent="0.3">
      <c r="A400" s="2" t="s">
        <v>41</v>
      </c>
      <c r="B400" s="13" t="s">
        <v>94</v>
      </c>
      <c r="C400" s="2" t="s">
        <v>95</v>
      </c>
      <c r="D400" s="310" t="str">
        <f>IFERROR(HYPERLINK(INDEX(вендори!F:F,MATCH(C400,вендори!A:A,0)),INDEX(вендори!F:F,MATCH(C400,вендори!A:A,0))),"")</f>
        <v>деливъри</v>
      </c>
      <c r="E400" s="3" t="s">
        <v>2511</v>
      </c>
      <c r="F400" s="3" t="s">
        <v>2512</v>
      </c>
      <c r="G400" s="3" t="s">
        <v>2513</v>
      </c>
      <c r="H400" s="3" t="s">
        <v>2514</v>
      </c>
      <c r="I400" s="83" t="s">
        <v>2511</v>
      </c>
      <c r="J400" s="38">
        <v>45982</v>
      </c>
      <c r="K400" s="3" t="s">
        <v>2515</v>
      </c>
      <c r="L400" s="3" t="s">
        <v>2515</v>
      </c>
      <c r="M400" s="86">
        <v>134.49</v>
      </c>
      <c r="N400" s="2">
        <v>33</v>
      </c>
      <c r="O400" s="2">
        <v>31</v>
      </c>
      <c r="P400" s="76">
        <v>-2</v>
      </c>
      <c r="Q400" s="97" t="s">
        <v>61</v>
      </c>
      <c r="R400" s="53">
        <v>-268.98</v>
      </c>
      <c r="S400" s="27">
        <v>-526.0791534</v>
      </c>
      <c r="T400" s="18">
        <v>46003</v>
      </c>
      <c r="U400" s="62" t="s">
        <v>62</v>
      </c>
      <c r="V400" s="6" t="s">
        <v>2516</v>
      </c>
      <c r="W400" s="14">
        <v>46076</v>
      </c>
      <c r="X400" s="323" t="s">
        <v>49</v>
      </c>
      <c r="Y400" s="2" t="s">
        <v>49</v>
      </c>
      <c r="Z400" s="2" t="s">
        <v>49</v>
      </c>
      <c r="AA400" s="25" t="s">
        <v>49</v>
      </c>
      <c r="AB400" s="44" t="s">
        <v>49</v>
      </c>
      <c r="AC400" s="11" t="s">
        <v>49</v>
      </c>
      <c r="AD400" s="26" t="s">
        <v>49</v>
      </c>
      <c r="AE400" s="14">
        <v>45993</v>
      </c>
      <c r="AF400" s="4">
        <v>9</v>
      </c>
      <c r="AG400" s="2" t="s">
        <v>104</v>
      </c>
      <c r="AH400" s="2" t="s">
        <v>91</v>
      </c>
      <c r="AI400" s="2" t="s">
        <v>2517</v>
      </c>
      <c r="AJ400" s="73"/>
      <c r="AK400" s="73"/>
      <c r="AL400" s="29"/>
      <c r="AM400" s="2"/>
      <c r="AN400" s="88">
        <v>45789</v>
      </c>
      <c r="AO400" s="2">
        <v>18011</v>
      </c>
      <c r="AP400" s="2">
        <v>8175</v>
      </c>
    </row>
    <row r="401" spans="1:42" ht="13.95" customHeight="1" x14ac:dyDescent="0.3">
      <c r="A401" s="2" t="s">
        <v>41</v>
      </c>
      <c r="B401" s="13" t="s">
        <v>1648</v>
      </c>
      <c r="C401" s="2" t="s">
        <v>1649</v>
      </c>
      <c r="D401" s="310">
        <f>IFERROR(HYPERLINK(INDEX(вендори!F:F,MATCH(C401,вендори!A:A,0)),INDEX(вендори!F:F,MATCH(C401,вендори!A:A,0))),"")</f>
        <v>0</v>
      </c>
      <c r="E401" s="3" t="s">
        <v>2518</v>
      </c>
      <c r="F401" s="3" t="s">
        <v>2519</v>
      </c>
      <c r="G401" s="3" t="s">
        <v>2520</v>
      </c>
      <c r="H401" s="3" t="s">
        <v>2521</v>
      </c>
      <c r="I401" s="83" t="s">
        <v>2518</v>
      </c>
      <c r="J401" s="38">
        <v>45986</v>
      </c>
      <c r="K401" s="3" t="s">
        <v>2522</v>
      </c>
      <c r="L401" s="3" t="s">
        <v>2522</v>
      </c>
      <c r="M401" s="86">
        <v>60.36</v>
      </c>
      <c r="N401" s="2">
        <v>2</v>
      </c>
      <c r="O401" s="2">
        <v>0</v>
      </c>
      <c r="P401" s="76">
        <v>-2</v>
      </c>
      <c r="Q401" s="97" t="s">
        <v>61</v>
      </c>
      <c r="R401" s="53">
        <v>-120.72</v>
      </c>
      <c r="S401" s="27">
        <v>-236.1077976</v>
      </c>
      <c r="T401" s="18">
        <v>46003</v>
      </c>
      <c r="U401" s="62" t="s">
        <v>173</v>
      </c>
      <c r="V401" s="6" t="s">
        <v>49</v>
      </c>
      <c r="W401" s="14" t="s">
        <v>49</v>
      </c>
      <c r="X401" s="323" t="s">
        <v>49</v>
      </c>
      <c r="Y401" s="2" t="s">
        <v>49</v>
      </c>
      <c r="Z401" s="2" t="s">
        <v>49</v>
      </c>
      <c r="AA401" s="25">
        <v>2</v>
      </c>
      <c r="AB401" s="44" t="s">
        <v>187</v>
      </c>
      <c r="AC401" s="11" t="s">
        <v>560</v>
      </c>
      <c r="AD401" s="26">
        <v>46003</v>
      </c>
      <c r="AE401" s="14">
        <v>45999</v>
      </c>
      <c r="AF401" s="4">
        <v>5</v>
      </c>
      <c r="AG401" s="2" t="s">
        <v>1656</v>
      </c>
      <c r="AH401" s="2" t="s">
        <v>65</v>
      </c>
      <c r="AI401" s="2" t="s">
        <v>2523</v>
      </c>
      <c r="AJ401" s="73"/>
      <c r="AK401" s="73"/>
      <c r="AL401" s="29"/>
      <c r="AM401" s="2"/>
      <c r="AN401" s="88">
        <v>45912</v>
      </c>
      <c r="AO401" s="2">
        <v>18208</v>
      </c>
      <c r="AP401" s="2">
        <v>8372</v>
      </c>
    </row>
    <row r="402" spans="1:42" ht="13.95" customHeight="1" x14ac:dyDescent="0.3">
      <c r="A402" s="31" t="s">
        <v>41</v>
      </c>
      <c r="B402" s="32" t="s">
        <v>128</v>
      </c>
      <c r="C402" s="31" t="s">
        <v>129</v>
      </c>
      <c r="D402" s="310">
        <f>IFERROR(HYPERLINK(INDEX(вендори!F:F,MATCH(C402,вендори!A:A,0)),INDEX(вендори!F:F,MATCH(C402,вендори!A:A,0))),"")</f>
        <v>0</v>
      </c>
      <c r="E402" s="33" t="s">
        <v>2524</v>
      </c>
      <c r="F402" s="33" t="s">
        <v>926</v>
      </c>
      <c r="G402" s="33" t="s">
        <v>927</v>
      </c>
      <c r="H402" s="33" t="s">
        <v>2525</v>
      </c>
      <c r="I402" s="85" t="s">
        <v>2526</v>
      </c>
      <c r="J402" s="41">
        <v>45989</v>
      </c>
      <c r="K402" s="33" t="s">
        <v>927</v>
      </c>
      <c r="L402" s="33" t="s">
        <v>927</v>
      </c>
      <c r="M402" s="93">
        <v>1.97</v>
      </c>
      <c r="N402" s="31">
        <v>700</v>
      </c>
      <c r="O402" s="31">
        <v>600</v>
      </c>
      <c r="P402" s="81">
        <v>-100</v>
      </c>
      <c r="Q402" s="101" t="s">
        <v>61</v>
      </c>
      <c r="R402" s="57">
        <v>-197</v>
      </c>
      <c r="S402" s="50">
        <v>-385.29850999999996</v>
      </c>
      <c r="T402" s="34">
        <v>46003</v>
      </c>
      <c r="U402" s="61" t="s">
        <v>52</v>
      </c>
      <c r="V402" s="232" t="s">
        <v>49</v>
      </c>
      <c r="W402" s="34" t="s">
        <v>49</v>
      </c>
      <c r="X402" s="231" t="s">
        <v>49</v>
      </c>
      <c r="Y402" s="31" t="s">
        <v>49</v>
      </c>
      <c r="Z402" s="31" t="s">
        <v>49</v>
      </c>
      <c r="AA402" s="42" t="s">
        <v>49</v>
      </c>
      <c r="AB402" s="43" t="s">
        <v>49</v>
      </c>
      <c r="AC402" s="24" t="s">
        <v>49</v>
      </c>
      <c r="AD402" s="47" t="s">
        <v>49</v>
      </c>
      <c r="AE402" s="34">
        <v>45995</v>
      </c>
      <c r="AF402" s="31">
        <v>7</v>
      </c>
      <c r="AG402" s="31" t="s">
        <v>135</v>
      </c>
      <c r="AH402" s="31" t="s">
        <v>136</v>
      </c>
      <c r="AI402" s="31" t="s">
        <v>2527</v>
      </c>
      <c r="AJ402" s="31"/>
      <c r="AK402" s="31"/>
      <c r="AL402" s="35"/>
      <c r="AM402" s="31"/>
      <c r="AN402" s="77">
        <v>45912</v>
      </c>
      <c r="AO402" s="31">
        <v>18170</v>
      </c>
      <c r="AP402" s="31">
        <v>8263</v>
      </c>
    </row>
    <row r="403" spans="1:42" ht="13.95" customHeight="1" x14ac:dyDescent="0.3">
      <c r="A403" s="2" t="s">
        <v>41</v>
      </c>
      <c r="B403" s="13" t="s">
        <v>150</v>
      </c>
      <c r="C403" s="2" t="s">
        <v>151</v>
      </c>
      <c r="D403" s="310" t="str">
        <f>IFERROR(HYPERLINK(INDEX(вендори!F:F,MATCH(C403,вендори!A:A,0)),INDEX(вендори!F:F,MATCH(C403,вендори!A:A,0))),"")</f>
        <v>https://partnerportal.dieseltechnic.com/en/infocenter/forms</v>
      </c>
      <c r="E403" s="3" t="s">
        <v>2528</v>
      </c>
      <c r="F403" s="3" t="s">
        <v>2529</v>
      </c>
      <c r="G403" s="3" t="s">
        <v>2530</v>
      </c>
      <c r="H403" s="3" t="s">
        <v>2528</v>
      </c>
      <c r="I403" s="83" t="s">
        <v>2528</v>
      </c>
      <c r="J403" s="38">
        <v>45979</v>
      </c>
      <c r="K403" s="3" t="s">
        <v>2530</v>
      </c>
      <c r="L403" s="3" t="s">
        <v>2530</v>
      </c>
      <c r="M403" s="86">
        <v>47.74</v>
      </c>
      <c r="N403" s="2">
        <v>1</v>
      </c>
      <c r="O403" s="2">
        <v>0</v>
      </c>
      <c r="P403" s="76">
        <v>-1</v>
      </c>
      <c r="Q403" s="97" t="s">
        <v>61</v>
      </c>
      <c r="R403" s="53">
        <v>-47.74</v>
      </c>
      <c r="S403" s="27">
        <v>-93.371324200000004</v>
      </c>
      <c r="T403" s="18">
        <v>46003</v>
      </c>
      <c r="U403" s="62" t="s">
        <v>62</v>
      </c>
      <c r="V403" s="6" t="s">
        <v>2531</v>
      </c>
      <c r="W403" s="14">
        <v>46008</v>
      </c>
      <c r="X403" s="323" t="s">
        <v>49</v>
      </c>
      <c r="Y403" s="2" t="s">
        <v>49</v>
      </c>
      <c r="Z403" s="2" t="s">
        <v>49</v>
      </c>
      <c r="AA403" s="25" t="s">
        <v>49</v>
      </c>
      <c r="AB403" s="44" t="s">
        <v>49</v>
      </c>
      <c r="AC403" s="11" t="s">
        <v>49</v>
      </c>
      <c r="AD403" s="26" t="s">
        <v>49</v>
      </c>
      <c r="AE403" s="14">
        <v>45988</v>
      </c>
      <c r="AF403" s="4">
        <v>12</v>
      </c>
      <c r="AG403" s="2" t="s">
        <v>157</v>
      </c>
      <c r="AH403" s="2" t="s">
        <v>166</v>
      </c>
      <c r="AI403" s="2" t="s">
        <v>2532</v>
      </c>
      <c r="AJ403" s="1"/>
      <c r="AK403" s="1"/>
      <c r="AL403" s="1"/>
      <c r="AM403" s="1"/>
      <c r="AN403" s="88">
        <v>45759</v>
      </c>
      <c r="AO403" s="2">
        <v>17933</v>
      </c>
      <c r="AP403" s="2">
        <v>8035</v>
      </c>
    </row>
    <row r="404" spans="1:42" ht="13.95" customHeight="1" x14ac:dyDescent="0.3">
      <c r="A404" s="2" t="s">
        <v>41</v>
      </c>
      <c r="B404" s="13" t="s">
        <v>150</v>
      </c>
      <c r="C404" s="2" t="s">
        <v>151</v>
      </c>
      <c r="D404" s="310" t="str">
        <f>IFERROR(HYPERLINK(INDEX(вендори!F:F,MATCH(C404,вендори!A:A,0)),INDEX(вендори!F:F,MATCH(C404,вендори!A:A,0))),"")</f>
        <v>https://partnerportal.dieseltechnic.com/en/infocenter/forms</v>
      </c>
      <c r="E404" s="3" t="s">
        <v>2528</v>
      </c>
      <c r="F404" s="3" t="s">
        <v>2533</v>
      </c>
      <c r="G404" s="3" t="s">
        <v>2534</v>
      </c>
      <c r="H404" s="3" t="s">
        <v>2528</v>
      </c>
      <c r="I404" s="83" t="s">
        <v>2528</v>
      </c>
      <c r="J404" s="38">
        <v>45979</v>
      </c>
      <c r="K404" s="3" t="s">
        <v>2534</v>
      </c>
      <c r="L404" s="3" t="s">
        <v>2534</v>
      </c>
      <c r="M404" s="86">
        <v>38.72</v>
      </c>
      <c r="N404" s="2">
        <v>5</v>
      </c>
      <c r="O404" s="2">
        <v>6</v>
      </c>
      <c r="P404" s="76">
        <v>1</v>
      </c>
      <c r="Q404" s="97" t="s">
        <v>51</v>
      </c>
      <c r="R404" s="53">
        <v>38.72</v>
      </c>
      <c r="S404" s="27">
        <v>75.729737599999993</v>
      </c>
      <c r="T404" s="18">
        <v>46003</v>
      </c>
      <c r="U404" s="62" t="s">
        <v>121</v>
      </c>
      <c r="V404" s="6" t="s">
        <v>2535</v>
      </c>
      <c r="W404" s="14">
        <v>46008</v>
      </c>
      <c r="X404" s="323" t="s">
        <v>2251</v>
      </c>
      <c r="Y404" s="2" t="s">
        <v>49</v>
      </c>
      <c r="Z404" s="2" t="s">
        <v>49</v>
      </c>
      <c r="AA404" s="25" t="s">
        <v>49</v>
      </c>
      <c r="AB404" s="44" t="s">
        <v>49</v>
      </c>
      <c r="AC404" s="11" t="s">
        <v>49</v>
      </c>
      <c r="AD404" s="26" t="s">
        <v>49</v>
      </c>
      <c r="AE404" s="14">
        <v>45988</v>
      </c>
      <c r="AF404" s="4">
        <v>12</v>
      </c>
      <c r="AG404" s="2" t="s">
        <v>157</v>
      </c>
      <c r="AH404" s="2" t="s">
        <v>136</v>
      </c>
      <c r="AI404" s="2" t="s">
        <v>2536</v>
      </c>
      <c r="AJ404" s="1"/>
      <c r="AK404" s="1"/>
      <c r="AL404" s="1"/>
      <c r="AM404" s="1"/>
      <c r="AN404" s="88">
        <v>45759</v>
      </c>
      <c r="AO404" s="2">
        <v>17936</v>
      </c>
      <c r="AP404" s="2">
        <v>8035</v>
      </c>
    </row>
    <row r="405" spans="1:42" ht="13.95" customHeight="1" x14ac:dyDescent="0.3">
      <c r="A405" s="2" t="s">
        <v>41</v>
      </c>
      <c r="B405" s="13" t="s">
        <v>1266</v>
      </c>
      <c r="C405" s="2" t="s">
        <v>1267</v>
      </c>
      <c r="D405" s="310">
        <f>IFERROR(HYPERLINK(INDEX(вендори!F:F,MATCH(C405,вендори!A:A,0)),INDEX(вендори!F:F,MATCH(C405,вендори!A:A,0))),"")</f>
        <v>0</v>
      </c>
      <c r="E405" s="3" t="s">
        <v>2537</v>
      </c>
      <c r="F405" s="3" t="s">
        <v>2538</v>
      </c>
      <c r="G405" s="3" t="s">
        <v>2539</v>
      </c>
      <c r="H405" s="3" t="s">
        <v>2537</v>
      </c>
      <c r="I405" s="83" t="s">
        <v>2537</v>
      </c>
      <c r="J405" s="38">
        <v>45987</v>
      </c>
      <c r="K405" s="3" t="s">
        <v>2540</v>
      </c>
      <c r="L405" s="3" t="s">
        <v>2540</v>
      </c>
      <c r="M405" s="86">
        <v>38.72</v>
      </c>
      <c r="N405" s="2">
        <v>3</v>
      </c>
      <c r="O405" s="2">
        <v>2</v>
      </c>
      <c r="P405" s="76">
        <v>-1</v>
      </c>
      <c r="Q405" s="97" t="s">
        <v>61</v>
      </c>
      <c r="R405" s="53">
        <v>-38.72</v>
      </c>
      <c r="S405" s="27">
        <v>-75.729737599999993</v>
      </c>
      <c r="T405" s="18">
        <v>46003</v>
      </c>
      <c r="U405" s="62" t="s">
        <v>62</v>
      </c>
      <c r="V405" s="6" t="s">
        <v>2541</v>
      </c>
      <c r="W405" s="14">
        <v>46006</v>
      </c>
      <c r="X405" s="323" t="s">
        <v>49</v>
      </c>
      <c r="Y405" s="2" t="s">
        <v>49</v>
      </c>
      <c r="Z405" s="2" t="s">
        <v>49</v>
      </c>
      <c r="AA405" s="25" t="s">
        <v>49</v>
      </c>
      <c r="AB405" s="44" t="s">
        <v>49</v>
      </c>
      <c r="AC405" s="11" t="s">
        <v>49</v>
      </c>
      <c r="AD405" s="26" t="s">
        <v>49</v>
      </c>
      <c r="AE405" s="14">
        <v>45994</v>
      </c>
      <c r="AF405" s="4">
        <v>8</v>
      </c>
      <c r="AG405" s="2" t="s">
        <v>1273</v>
      </c>
      <c r="AH405" s="2" t="s">
        <v>342</v>
      </c>
      <c r="AI405" s="2" t="s">
        <v>2542</v>
      </c>
      <c r="AJ405" s="1"/>
      <c r="AK405" s="1"/>
      <c r="AL405" s="1"/>
      <c r="AM405" s="1"/>
      <c r="AN405" s="88">
        <v>45789</v>
      </c>
      <c r="AO405" s="2">
        <v>18033</v>
      </c>
      <c r="AP405" s="2">
        <v>8215</v>
      </c>
    </row>
    <row r="406" spans="1:42" ht="13.95" customHeight="1" x14ac:dyDescent="0.3">
      <c r="A406" s="2" t="s">
        <v>41</v>
      </c>
      <c r="B406" s="13" t="s">
        <v>2543</v>
      </c>
      <c r="C406" s="2" t="s">
        <v>2544</v>
      </c>
      <c r="D406" s="310">
        <f>IFERROR(HYPERLINK(INDEX(вендори!F:F,MATCH(C406,вендори!A:A,0)),INDEX(вендори!F:F,MATCH(C406,вендори!A:A,0))),"")</f>
        <v>0</v>
      </c>
      <c r="E406" s="3" t="s">
        <v>2545</v>
      </c>
      <c r="F406" s="3" t="s">
        <v>2546</v>
      </c>
      <c r="G406" s="3" t="s">
        <v>2547</v>
      </c>
      <c r="H406" s="3" t="s">
        <v>2548</v>
      </c>
      <c r="I406" s="83" t="s">
        <v>2545</v>
      </c>
      <c r="J406" s="38">
        <v>45946</v>
      </c>
      <c r="K406" s="3" t="s">
        <v>2547</v>
      </c>
      <c r="L406" s="3" t="s">
        <v>2547</v>
      </c>
      <c r="M406" s="86">
        <v>20.95</v>
      </c>
      <c r="N406" s="2">
        <v>11</v>
      </c>
      <c r="O406" s="2">
        <v>13</v>
      </c>
      <c r="P406" s="76">
        <v>2</v>
      </c>
      <c r="Q406" s="97" t="s">
        <v>51</v>
      </c>
      <c r="R406" s="53">
        <v>41.9</v>
      </c>
      <c r="S406" s="27">
        <v>81.949276999999995</v>
      </c>
      <c r="T406" s="18">
        <v>46003</v>
      </c>
      <c r="U406" s="62" t="s">
        <v>121</v>
      </c>
      <c r="V406" s="6" t="s">
        <v>2549</v>
      </c>
      <c r="W406" s="14">
        <v>46008</v>
      </c>
      <c r="X406" s="323" t="s">
        <v>2550</v>
      </c>
      <c r="Y406" s="2" t="s">
        <v>49</v>
      </c>
      <c r="Z406" s="2" t="s">
        <v>49</v>
      </c>
      <c r="AA406" s="25" t="s">
        <v>49</v>
      </c>
      <c r="AB406" s="44" t="s">
        <v>49</v>
      </c>
      <c r="AC406" s="11" t="s">
        <v>2551</v>
      </c>
      <c r="AD406" s="26" t="s">
        <v>49</v>
      </c>
      <c r="AE406" s="14">
        <v>45971</v>
      </c>
      <c r="AF406" s="4">
        <v>25</v>
      </c>
      <c r="AG406" s="2" t="s">
        <v>2552</v>
      </c>
      <c r="AH406" s="2" t="s">
        <v>91</v>
      </c>
      <c r="AI406" s="2" t="s">
        <v>2553</v>
      </c>
      <c r="AJ406" s="1"/>
      <c r="AK406" s="1"/>
      <c r="AL406" s="1"/>
      <c r="AM406" s="1"/>
      <c r="AN406" s="88" t="s">
        <v>2111</v>
      </c>
      <c r="AO406" s="2">
        <v>17667</v>
      </c>
      <c r="AP406" s="2">
        <v>7455</v>
      </c>
    </row>
    <row r="407" spans="1:42" ht="13.95" customHeight="1" x14ac:dyDescent="0.3">
      <c r="A407" s="2" t="s">
        <v>41</v>
      </c>
      <c r="B407" s="13" t="s">
        <v>2543</v>
      </c>
      <c r="C407" s="2" t="s">
        <v>2544</v>
      </c>
      <c r="D407" s="310">
        <f>IFERROR(HYPERLINK(INDEX(вендори!F:F,MATCH(C407,вендори!A:A,0)),INDEX(вендори!F:F,MATCH(C407,вендори!A:A,0))),"")</f>
        <v>0</v>
      </c>
      <c r="E407" s="3" t="s">
        <v>2554</v>
      </c>
      <c r="F407" s="3" t="s">
        <v>2555</v>
      </c>
      <c r="G407" s="3" t="s">
        <v>2556</v>
      </c>
      <c r="H407" s="3" t="s">
        <v>2557</v>
      </c>
      <c r="I407" s="83" t="s">
        <v>2554</v>
      </c>
      <c r="J407" s="38">
        <v>45986</v>
      </c>
      <c r="K407" s="3" t="s">
        <v>2556</v>
      </c>
      <c r="L407" s="3" t="s">
        <v>2556</v>
      </c>
      <c r="M407" s="86">
        <v>75.739999999999995</v>
      </c>
      <c r="N407" s="2">
        <v>3</v>
      </c>
      <c r="O407" s="2">
        <v>2</v>
      </c>
      <c r="P407" s="76">
        <v>-1</v>
      </c>
      <c r="Q407" s="97" t="s">
        <v>61</v>
      </c>
      <c r="R407" s="53">
        <v>-75.739999999999995</v>
      </c>
      <c r="S407" s="27">
        <v>-148.1345642</v>
      </c>
      <c r="T407" s="18">
        <v>46003</v>
      </c>
      <c r="U407" s="62" t="s">
        <v>62</v>
      </c>
      <c r="V407" s="6" t="s">
        <v>2558</v>
      </c>
      <c r="W407" s="14">
        <v>46008</v>
      </c>
      <c r="X407" s="323" t="s">
        <v>49</v>
      </c>
      <c r="Y407" s="2" t="s">
        <v>49</v>
      </c>
      <c r="Z407" s="2" t="s">
        <v>49</v>
      </c>
      <c r="AA407" s="25" t="s">
        <v>49</v>
      </c>
      <c r="AB407" s="44" t="s">
        <v>49</v>
      </c>
      <c r="AC407" s="11" t="s">
        <v>49</v>
      </c>
      <c r="AD407" s="26" t="s">
        <v>49</v>
      </c>
      <c r="AE407" s="14">
        <v>45994</v>
      </c>
      <c r="AF407" s="4">
        <v>8</v>
      </c>
      <c r="AG407" s="2" t="s">
        <v>2552</v>
      </c>
      <c r="AH407" s="2" t="s">
        <v>91</v>
      </c>
      <c r="AI407" s="2" t="s">
        <v>2559</v>
      </c>
      <c r="AJ407" s="1"/>
      <c r="AK407" s="1"/>
      <c r="AL407" s="1"/>
      <c r="AM407" s="1"/>
      <c r="AN407" s="88">
        <v>45789</v>
      </c>
      <c r="AO407" s="2">
        <v>18010</v>
      </c>
      <c r="AP407" s="2">
        <v>8193</v>
      </c>
    </row>
    <row r="408" spans="1:42" ht="13.95" customHeight="1" x14ac:dyDescent="0.3">
      <c r="A408" s="31" t="s">
        <v>41</v>
      </c>
      <c r="B408" s="32" t="s">
        <v>2560</v>
      </c>
      <c r="C408" s="31" t="s">
        <v>2561</v>
      </c>
      <c r="D408" s="310">
        <f>IFERROR(HYPERLINK(INDEX(вендори!F:F,MATCH(C408,вендори!A:A,0)),INDEX(вендори!F:F,MATCH(C408,вендори!A:A,0))),"")</f>
        <v>0</v>
      </c>
      <c r="E408" s="33" t="s">
        <v>2562</v>
      </c>
      <c r="F408" s="33" t="s">
        <v>2563</v>
      </c>
      <c r="G408" s="33" t="s">
        <v>2564</v>
      </c>
      <c r="H408" s="33" t="s">
        <v>2565</v>
      </c>
      <c r="I408" s="85" t="s">
        <v>2562</v>
      </c>
      <c r="J408" s="41">
        <v>45951</v>
      </c>
      <c r="K408" s="33" t="s">
        <v>2564</v>
      </c>
      <c r="L408" s="33">
        <v>0</v>
      </c>
      <c r="M408" s="93">
        <v>15.72</v>
      </c>
      <c r="N408" s="31">
        <v>16</v>
      </c>
      <c r="O408" s="31">
        <v>8</v>
      </c>
      <c r="P408" s="81">
        <v>-8</v>
      </c>
      <c r="Q408" s="101" t="s">
        <v>61</v>
      </c>
      <c r="R408" s="57">
        <v>-125.76</v>
      </c>
      <c r="S408" s="50">
        <v>-245.96518080000001</v>
      </c>
      <c r="T408" s="34">
        <v>46003</v>
      </c>
      <c r="U408" s="61" t="s">
        <v>52</v>
      </c>
      <c r="V408" s="232" t="s">
        <v>49</v>
      </c>
      <c r="W408" s="34" t="s">
        <v>49</v>
      </c>
      <c r="X408" s="231" t="s">
        <v>49</v>
      </c>
      <c r="Y408" s="31" t="s">
        <v>49</v>
      </c>
      <c r="Z408" s="31" t="s">
        <v>49</v>
      </c>
      <c r="AA408" s="229" t="s">
        <v>49</v>
      </c>
      <c r="AB408" s="230" t="s">
        <v>49</v>
      </c>
      <c r="AC408" s="24" t="s">
        <v>49</v>
      </c>
      <c r="AD408" s="231" t="s">
        <v>49</v>
      </c>
      <c r="AE408" s="34">
        <v>45994</v>
      </c>
      <c r="AF408" s="31">
        <v>8</v>
      </c>
      <c r="AG408" s="31" t="s">
        <v>2566</v>
      </c>
      <c r="AH408" s="31" t="s">
        <v>158</v>
      </c>
      <c r="AI408" s="31" t="s">
        <v>2567</v>
      </c>
      <c r="AJ408" s="31"/>
      <c r="AK408" s="31"/>
      <c r="AL408" s="35"/>
      <c r="AM408" s="31"/>
      <c r="AN408" s="77">
        <v>45789</v>
      </c>
      <c r="AO408" s="31">
        <v>18068</v>
      </c>
      <c r="AP408" s="31">
        <v>8212</v>
      </c>
    </row>
    <row r="409" spans="1:42" ht="13.95" customHeight="1" x14ac:dyDescent="0.3">
      <c r="A409" s="31" t="s">
        <v>41</v>
      </c>
      <c r="B409" s="32" t="s">
        <v>2560</v>
      </c>
      <c r="C409" s="31" t="s">
        <v>2561</v>
      </c>
      <c r="D409" s="310">
        <f>IFERROR(HYPERLINK(INDEX(вендори!F:F,MATCH(C409,вендори!A:A,0)),INDEX(вендори!F:F,MATCH(C409,вендори!A:A,0))),"")</f>
        <v>0</v>
      </c>
      <c r="E409" s="33" t="s">
        <v>2562</v>
      </c>
      <c r="F409" s="33" t="s">
        <v>2568</v>
      </c>
      <c r="G409" s="33" t="s">
        <v>2569</v>
      </c>
      <c r="H409" s="33" t="s">
        <v>2565</v>
      </c>
      <c r="I409" s="85" t="s">
        <v>2562</v>
      </c>
      <c r="J409" s="41">
        <v>45951</v>
      </c>
      <c r="K409" s="33" t="s">
        <v>2569</v>
      </c>
      <c r="L409" s="33">
        <v>0</v>
      </c>
      <c r="M409" s="93">
        <v>99.44</v>
      </c>
      <c r="N409" s="31">
        <v>10</v>
      </c>
      <c r="O409" s="31">
        <v>9</v>
      </c>
      <c r="P409" s="81">
        <v>-1</v>
      </c>
      <c r="Q409" s="101" t="s">
        <v>61</v>
      </c>
      <c r="R409" s="57">
        <v>-99.44</v>
      </c>
      <c r="S409" s="50">
        <v>-194.4877352</v>
      </c>
      <c r="T409" s="34">
        <v>46003</v>
      </c>
      <c r="U409" s="61" t="s">
        <v>52</v>
      </c>
      <c r="V409" s="232" t="s">
        <v>49</v>
      </c>
      <c r="W409" s="34" t="s">
        <v>49</v>
      </c>
      <c r="X409" s="231" t="s">
        <v>49</v>
      </c>
      <c r="Y409" s="31" t="s">
        <v>49</v>
      </c>
      <c r="Z409" s="31" t="s">
        <v>49</v>
      </c>
      <c r="AA409" s="229" t="s">
        <v>49</v>
      </c>
      <c r="AB409" s="230" t="s">
        <v>49</v>
      </c>
      <c r="AC409" s="24" t="s">
        <v>49</v>
      </c>
      <c r="AD409" s="231" t="s">
        <v>49</v>
      </c>
      <c r="AE409" s="34">
        <v>45994</v>
      </c>
      <c r="AF409" s="31">
        <v>8</v>
      </c>
      <c r="AG409" s="31" t="s">
        <v>2570</v>
      </c>
      <c r="AH409" s="31" t="s">
        <v>552</v>
      </c>
      <c r="AI409" s="31" t="s">
        <v>2571</v>
      </c>
      <c r="AJ409" s="31"/>
      <c r="AK409" s="31"/>
      <c r="AL409" s="35"/>
      <c r="AM409" s="31"/>
      <c r="AN409" s="77">
        <v>45789</v>
      </c>
      <c r="AO409" s="31">
        <v>18067</v>
      </c>
      <c r="AP409" s="31">
        <v>8212</v>
      </c>
    </row>
    <row r="410" spans="1:42" ht="13.95" customHeight="1" x14ac:dyDescent="0.3">
      <c r="A410" s="31" t="s">
        <v>41</v>
      </c>
      <c r="B410" s="32" t="s">
        <v>2560</v>
      </c>
      <c r="C410" s="31" t="s">
        <v>2561</v>
      </c>
      <c r="D410" s="310">
        <f>IFERROR(HYPERLINK(INDEX(вендори!F:F,MATCH(C410,вендори!A:A,0)),INDEX(вендори!F:F,MATCH(C410,вендори!A:A,0))),"")</f>
        <v>0</v>
      </c>
      <c r="E410" s="33" t="s">
        <v>2562</v>
      </c>
      <c r="F410" s="33" t="s">
        <v>2572</v>
      </c>
      <c r="G410" s="33" t="s">
        <v>2573</v>
      </c>
      <c r="H410" s="33" t="s">
        <v>2565</v>
      </c>
      <c r="I410" s="85" t="s">
        <v>2562</v>
      </c>
      <c r="J410" s="41">
        <v>45951</v>
      </c>
      <c r="K410" s="33" t="s">
        <v>2573</v>
      </c>
      <c r="L410" s="33" t="s">
        <v>49</v>
      </c>
      <c r="M410" s="93">
        <v>124.13</v>
      </c>
      <c r="N410" s="31">
        <v>0</v>
      </c>
      <c r="O410" s="31">
        <v>1</v>
      </c>
      <c r="P410" s="81">
        <v>1</v>
      </c>
      <c r="Q410" s="101" t="s">
        <v>51</v>
      </c>
      <c r="R410" s="57">
        <v>124.13</v>
      </c>
      <c r="S410" s="50">
        <v>242.7771779</v>
      </c>
      <c r="T410" s="34">
        <v>46003</v>
      </c>
      <c r="U410" s="61" t="s">
        <v>52</v>
      </c>
      <c r="V410" s="232" t="s">
        <v>49</v>
      </c>
      <c r="W410" s="34" t="s">
        <v>49</v>
      </c>
      <c r="X410" s="231" t="s">
        <v>49</v>
      </c>
      <c r="Y410" s="31" t="s">
        <v>49</v>
      </c>
      <c r="Z410" s="31" t="s">
        <v>49</v>
      </c>
      <c r="AA410" s="229" t="s">
        <v>49</v>
      </c>
      <c r="AB410" s="230" t="s">
        <v>49</v>
      </c>
      <c r="AC410" s="24" t="s">
        <v>49</v>
      </c>
      <c r="AD410" s="231" t="s">
        <v>49</v>
      </c>
      <c r="AE410" s="34" t="s">
        <v>49</v>
      </c>
      <c r="AF410" s="31" t="e">
        <v>#VALUE!</v>
      </c>
      <c r="AG410" s="31" t="s">
        <v>49</v>
      </c>
      <c r="AH410" s="31" t="s">
        <v>49</v>
      </c>
      <c r="AI410" s="31" t="s">
        <v>2574</v>
      </c>
      <c r="AJ410" s="31"/>
      <c r="AK410" s="31"/>
      <c r="AL410" s="35"/>
      <c r="AM410" s="31"/>
      <c r="AN410" s="77">
        <v>45789</v>
      </c>
      <c r="AO410" s="31">
        <v>18072</v>
      </c>
      <c r="AP410" s="31">
        <v>8212</v>
      </c>
    </row>
    <row r="411" spans="1:42" ht="13.95" customHeight="1" x14ac:dyDescent="0.3">
      <c r="A411" s="31" t="s">
        <v>41</v>
      </c>
      <c r="B411" s="32" t="s">
        <v>2560</v>
      </c>
      <c r="C411" s="31" t="s">
        <v>2561</v>
      </c>
      <c r="D411" s="310">
        <f>IFERROR(HYPERLINK(INDEX(вендори!F:F,MATCH(C411,вендори!A:A,0)),INDEX(вендори!F:F,MATCH(C411,вендори!A:A,0))),"")</f>
        <v>0</v>
      </c>
      <c r="E411" s="33" t="s">
        <v>2562</v>
      </c>
      <c r="F411" s="33" t="s">
        <v>2575</v>
      </c>
      <c r="G411" s="33" t="s">
        <v>2576</v>
      </c>
      <c r="H411" s="33" t="s">
        <v>2565</v>
      </c>
      <c r="I411" s="85" t="s">
        <v>2562</v>
      </c>
      <c r="J411" s="41">
        <v>45951</v>
      </c>
      <c r="K411" s="33" t="s">
        <v>2576</v>
      </c>
      <c r="L411" s="33">
        <v>0</v>
      </c>
      <c r="M411" s="93">
        <v>18.47</v>
      </c>
      <c r="N411" s="31">
        <v>16</v>
      </c>
      <c r="O411" s="31">
        <v>0</v>
      </c>
      <c r="P411" s="81">
        <v>-16</v>
      </c>
      <c r="Q411" s="101" t="s">
        <v>61</v>
      </c>
      <c r="R411" s="57">
        <v>-295.52</v>
      </c>
      <c r="S411" s="50">
        <v>-577.98688159999995</v>
      </c>
      <c r="T411" s="34">
        <v>46003</v>
      </c>
      <c r="U411" s="61" t="s">
        <v>52</v>
      </c>
      <c r="V411" s="232" t="s">
        <v>49</v>
      </c>
      <c r="W411" s="34" t="s">
        <v>49</v>
      </c>
      <c r="X411" s="231" t="s">
        <v>49</v>
      </c>
      <c r="Y411" s="31" t="s">
        <v>49</v>
      </c>
      <c r="Z411" s="31" t="s">
        <v>49</v>
      </c>
      <c r="AA411" s="229" t="s">
        <v>49</v>
      </c>
      <c r="AB411" s="230" t="s">
        <v>49</v>
      </c>
      <c r="AC411" s="24" t="s">
        <v>49</v>
      </c>
      <c r="AD411" s="231" t="s">
        <v>49</v>
      </c>
      <c r="AE411" s="34">
        <v>45994</v>
      </c>
      <c r="AF411" s="31">
        <v>8</v>
      </c>
      <c r="AG411" s="31" t="s">
        <v>2570</v>
      </c>
      <c r="AH411" s="31" t="s">
        <v>91</v>
      </c>
      <c r="AI411" s="31" t="s">
        <v>2577</v>
      </c>
      <c r="AJ411" s="31"/>
      <c r="AK411" s="31"/>
      <c r="AL411" s="35"/>
      <c r="AM411" s="31"/>
      <c r="AN411" s="77">
        <v>45789</v>
      </c>
      <c r="AO411" s="31">
        <v>18069</v>
      </c>
      <c r="AP411" s="31">
        <v>8212</v>
      </c>
    </row>
    <row r="412" spans="1:42" ht="13.95" customHeight="1" x14ac:dyDescent="0.3">
      <c r="A412" s="31" t="s">
        <v>41</v>
      </c>
      <c r="B412" s="32" t="s">
        <v>2560</v>
      </c>
      <c r="C412" s="31" t="s">
        <v>2561</v>
      </c>
      <c r="D412" s="310">
        <f>IFERROR(HYPERLINK(INDEX(вендори!F:F,MATCH(C412,вендори!A:A,0)),INDEX(вендори!F:F,MATCH(C412,вендори!A:A,0))),"")</f>
        <v>0</v>
      </c>
      <c r="E412" s="33" t="s">
        <v>2578</v>
      </c>
      <c r="F412" s="33" t="s">
        <v>2563</v>
      </c>
      <c r="G412" s="33" t="s">
        <v>2564</v>
      </c>
      <c r="H412" s="33" t="s">
        <v>2565</v>
      </c>
      <c r="I412" s="85" t="s">
        <v>2578</v>
      </c>
      <c r="J412" s="41">
        <v>45961</v>
      </c>
      <c r="K412" s="33" t="s">
        <v>2564</v>
      </c>
      <c r="L412" s="33">
        <v>0</v>
      </c>
      <c r="M412" s="93">
        <v>15.72</v>
      </c>
      <c r="N412" s="31">
        <v>12</v>
      </c>
      <c r="O412" s="31">
        <v>6</v>
      </c>
      <c r="P412" s="81">
        <v>-6</v>
      </c>
      <c r="Q412" s="101" t="s">
        <v>61</v>
      </c>
      <c r="R412" s="57">
        <v>-94.320000000000007</v>
      </c>
      <c r="S412" s="50">
        <v>-184.47388560000002</v>
      </c>
      <c r="T412" s="34">
        <v>46003</v>
      </c>
      <c r="U412" s="61" t="s">
        <v>52</v>
      </c>
      <c r="V412" s="232" t="s">
        <v>49</v>
      </c>
      <c r="W412" s="34" t="s">
        <v>49</v>
      </c>
      <c r="X412" s="231" t="s">
        <v>49</v>
      </c>
      <c r="Y412" s="31" t="s">
        <v>49</v>
      </c>
      <c r="Z412" s="31" t="s">
        <v>49</v>
      </c>
      <c r="AA412" s="229" t="s">
        <v>49</v>
      </c>
      <c r="AB412" s="230" t="s">
        <v>49</v>
      </c>
      <c r="AC412" s="24" t="s">
        <v>49</v>
      </c>
      <c r="AD412" s="231" t="s">
        <v>49</v>
      </c>
      <c r="AE412" s="34">
        <v>45994</v>
      </c>
      <c r="AF412" s="31">
        <v>8</v>
      </c>
      <c r="AG412" s="31" t="s">
        <v>2566</v>
      </c>
      <c r="AH412" s="31" t="s">
        <v>158</v>
      </c>
      <c r="AI412" s="31" t="s">
        <v>2579</v>
      </c>
      <c r="AJ412" s="31"/>
      <c r="AK412" s="31"/>
      <c r="AL412" s="35"/>
      <c r="AM412" s="31"/>
      <c r="AN412" s="77">
        <v>45789</v>
      </c>
      <c r="AO412" s="31">
        <v>18070</v>
      </c>
      <c r="AP412" s="31">
        <v>8212</v>
      </c>
    </row>
    <row r="413" spans="1:42" ht="13.95" customHeight="1" x14ac:dyDescent="0.3">
      <c r="A413" s="31" t="s">
        <v>41</v>
      </c>
      <c r="B413" s="32" t="s">
        <v>180</v>
      </c>
      <c r="C413" s="31" t="s">
        <v>181</v>
      </c>
      <c r="D413" s="310" t="str">
        <f>IFERROR(HYPERLINK(INDEX(вендори!F:F,MATCH(C413,вендори!A:A,0)),INDEX(вендори!F:F,MATCH(C413,вендори!A:A,0))),"")</f>
        <v>https://afjt3vcvh.accounts.ondemand.com/saml2/idp/sso/afjt3vcvh.accounts.ondemand.com</v>
      </c>
      <c r="E413" s="33" t="s">
        <v>2580</v>
      </c>
      <c r="F413" s="33" t="s">
        <v>2581</v>
      </c>
      <c r="G413" s="33" t="s">
        <v>2582</v>
      </c>
      <c r="H413" s="33" t="s">
        <v>2583</v>
      </c>
      <c r="I413" s="85" t="s">
        <v>2580</v>
      </c>
      <c r="J413" s="41">
        <v>45982</v>
      </c>
      <c r="K413" s="33" t="s">
        <v>2582</v>
      </c>
      <c r="L413" s="33" t="s">
        <v>2584</v>
      </c>
      <c r="M413" s="93">
        <v>53.65</v>
      </c>
      <c r="N413" s="31">
        <v>41</v>
      </c>
      <c r="O413" s="31">
        <v>40</v>
      </c>
      <c r="P413" s="81">
        <v>-1</v>
      </c>
      <c r="Q413" s="101" t="s">
        <v>61</v>
      </c>
      <c r="R413" s="57">
        <v>-53.65</v>
      </c>
      <c r="S413" s="50">
        <v>-104.9302795</v>
      </c>
      <c r="T413" s="34">
        <v>46003</v>
      </c>
      <c r="U413" s="61" t="s">
        <v>52</v>
      </c>
      <c r="V413" s="232" t="s">
        <v>49</v>
      </c>
      <c r="W413" s="34" t="s">
        <v>49</v>
      </c>
      <c r="X413" s="231" t="s">
        <v>49</v>
      </c>
      <c r="Y413" s="31" t="s">
        <v>49</v>
      </c>
      <c r="Z413" s="31" t="s">
        <v>49</v>
      </c>
      <c r="AA413" s="229" t="s">
        <v>49</v>
      </c>
      <c r="AB413" s="230" t="s">
        <v>49</v>
      </c>
      <c r="AC413" s="24" t="s">
        <v>2585</v>
      </c>
      <c r="AD413" s="231" t="s">
        <v>49</v>
      </c>
      <c r="AE413" s="34">
        <v>45987</v>
      </c>
      <c r="AF413" s="31">
        <v>13</v>
      </c>
      <c r="AG413" s="31" t="s">
        <v>1281</v>
      </c>
      <c r="AH413" s="31" t="s">
        <v>166</v>
      </c>
      <c r="AI413" s="31" t="s">
        <v>2586</v>
      </c>
      <c r="AJ413" s="31"/>
      <c r="AK413" s="31"/>
      <c r="AL413" s="35"/>
      <c r="AM413" s="31"/>
      <c r="AN413" s="77">
        <v>45789</v>
      </c>
      <c r="AO413" s="31">
        <v>17967</v>
      </c>
      <c r="AP413" s="31">
        <v>7987</v>
      </c>
    </row>
    <row r="414" spans="1:42" ht="13.95" customHeight="1" x14ac:dyDescent="0.3">
      <c r="A414" s="2" t="s">
        <v>41</v>
      </c>
      <c r="B414" s="13" t="s">
        <v>180</v>
      </c>
      <c r="C414" s="2" t="s">
        <v>181</v>
      </c>
      <c r="D414" s="310" t="str">
        <f>IFERROR(HYPERLINK(INDEX(вендори!F:F,MATCH(C414,вендори!A:A,0)),INDEX(вендори!F:F,MATCH(C414,вендори!A:A,0))),"")</f>
        <v>https://afjt3vcvh.accounts.ondemand.com/saml2/idp/sso/afjt3vcvh.accounts.ondemand.com</v>
      </c>
      <c r="E414" s="3" t="s">
        <v>2580</v>
      </c>
      <c r="F414" s="3" t="s">
        <v>2587</v>
      </c>
      <c r="G414" s="3" t="s">
        <v>2588</v>
      </c>
      <c r="H414" s="3" t="s">
        <v>2583</v>
      </c>
      <c r="I414" s="83" t="s">
        <v>2580</v>
      </c>
      <c r="J414" s="38">
        <v>45982</v>
      </c>
      <c r="K414" s="3" t="s">
        <v>2588</v>
      </c>
      <c r="L414" s="3" t="s">
        <v>2589</v>
      </c>
      <c r="M414" s="86">
        <v>8.58</v>
      </c>
      <c r="N414" s="2">
        <v>47</v>
      </c>
      <c r="O414" s="2">
        <v>55</v>
      </c>
      <c r="P414" s="76">
        <v>8</v>
      </c>
      <c r="Q414" s="97" t="s">
        <v>51</v>
      </c>
      <c r="R414" s="53">
        <v>68.64</v>
      </c>
      <c r="S414" s="27">
        <v>134.2481712</v>
      </c>
      <c r="T414" s="18">
        <v>46003</v>
      </c>
      <c r="U414" s="62" t="s">
        <v>121</v>
      </c>
      <c r="V414" s="6" t="s">
        <v>2590</v>
      </c>
      <c r="W414" s="14">
        <v>46009</v>
      </c>
      <c r="X414" s="323" t="s">
        <v>2591</v>
      </c>
      <c r="Y414" s="2" t="s">
        <v>49</v>
      </c>
      <c r="Z414" s="2" t="s">
        <v>49</v>
      </c>
      <c r="AA414" s="25" t="s">
        <v>49</v>
      </c>
      <c r="AB414" s="44" t="s">
        <v>49</v>
      </c>
      <c r="AC414" s="11" t="s">
        <v>2585</v>
      </c>
      <c r="AD414" s="26" t="s">
        <v>49</v>
      </c>
      <c r="AE414" s="14">
        <v>45987</v>
      </c>
      <c r="AF414" s="4">
        <v>13</v>
      </c>
      <c r="AG414" s="2" t="s">
        <v>1281</v>
      </c>
      <c r="AH414" s="2" t="s">
        <v>166</v>
      </c>
      <c r="AI414" s="2" t="s">
        <v>2592</v>
      </c>
      <c r="AJ414" s="1"/>
      <c r="AK414" s="1"/>
      <c r="AL414" s="1"/>
      <c r="AM414" s="1"/>
      <c r="AN414" s="88">
        <v>45789</v>
      </c>
      <c r="AO414" s="2">
        <v>17976</v>
      </c>
      <c r="AP414" s="2">
        <v>7987</v>
      </c>
    </row>
    <row r="415" spans="1:42" ht="13.95" customHeight="1" x14ac:dyDescent="0.3">
      <c r="A415" s="31" t="s">
        <v>41</v>
      </c>
      <c r="B415" s="32" t="s">
        <v>180</v>
      </c>
      <c r="C415" s="31" t="s">
        <v>181</v>
      </c>
      <c r="D415" s="310" t="str">
        <f>IFERROR(HYPERLINK(INDEX(вендори!F:F,MATCH(C415,вендори!A:A,0)),INDEX(вендори!F:F,MATCH(C415,вендори!A:A,0))),"")</f>
        <v>https://afjt3vcvh.accounts.ondemand.com/saml2/idp/sso/afjt3vcvh.accounts.ondemand.com</v>
      </c>
      <c r="E415" s="33" t="s">
        <v>2580</v>
      </c>
      <c r="F415" s="33" t="s">
        <v>2593</v>
      </c>
      <c r="G415" s="33" t="s">
        <v>2594</v>
      </c>
      <c r="H415" s="33" t="s">
        <v>2583</v>
      </c>
      <c r="I415" s="85" t="s">
        <v>2580</v>
      </c>
      <c r="J415" s="41">
        <v>45982</v>
      </c>
      <c r="K415" s="33" t="s">
        <v>2594</v>
      </c>
      <c r="L415" s="33" t="s">
        <v>2595</v>
      </c>
      <c r="M415" s="93">
        <v>5.47</v>
      </c>
      <c r="N415" s="31">
        <v>7</v>
      </c>
      <c r="O415" s="31">
        <v>0</v>
      </c>
      <c r="P415" s="81">
        <v>-7</v>
      </c>
      <c r="Q415" s="101" t="s">
        <v>61</v>
      </c>
      <c r="R415" s="57">
        <v>-38.29</v>
      </c>
      <c r="S415" s="50">
        <v>-74.888730699999996</v>
      </c>
      <c r="T415" s="34">
        <v>46003</v>
      </c>
      <c r="U415" s="61" t="s">
        <v>52</v>
      </c>
      <c r="V415" s="232" t="s">
        <v>49</v>
      </c>
      <c r="W415" s="34" t="s">
        <v>49</v>
      </c>
      <c r="X415" s="231" t="s">
        <v>49</v>
      </c>
      <c r="Y415" s="31" t="s">
        <v>49</v>
      </c>
      <c r="Z415" s="31" t="s">
        <v>49</v>
      </c>
      <c r="AA415" s="229" t="s">
        <v>49</v>
      </c>
      <c r="AB415" s="230" t="s">
        <v>49</v>
      </c>
      <c r="AC415" s="24" t="s">
        <v>2585</v>
      </c>
      <c r="AD415" s="231" t="s">
        <v>49</v>
      </c>
      <c r="AE415" s="34">
        <v>45987</v>
      </c>
      <c r="AF415" s="31">
        <v>13</v>
      </c>
      <c r="AG415" s="31" t="s">
        <v>1281</v>
      </c>
      <c r="AH415" s="31" t="s">
        <v>166</v>
      </c>
      <c r="AI415" s="31" t="s">
        <v>2596</v>
      </c>
      <c r="AJ415" s="31"/>
      <c r="AK415" s="31"/>
      <c r="AL415" s="35"/>
      <c r="AM415" s="31"/>
      <c r="AN415" s="77">
        <v>45789</v>
      </c>
      <c r="AO415" s="31">
        <v>17970</v>
      </c>
      <c r="AP415" s="31">
        <v>7987</v>
      </c>
    </row>
    <row r="416" spans="1:42" ht="13.95" customHeight="1" x14ac:dyDescent="0.3">
      <c r="A416" s="2" t="s">
        <v>41</v>
      </c>
      <c r="B416" s="13" t="s">
        <v>180</v>
      </c>
      <c r="C416" s="2" t="s">
        <v>181</v>
      </c>
      <c r="D416" s="310" t="str">
        <f>IFERROR(HYPERLINK(INDEX(вендори!F:F,MATCH(C416,вендори!A:A,0)),INDEX(вендори!F:F,MATCH(C416,вендори!A:A,0))),"")</f>
        <v>https://afjt3vcvh.accounts.ondemand.com/saml2/idp/sso/afjt3vcvh.accounts.ondemand.com</v>
      </c>
      <c r="E416" s="3" t="s">
        <v>2597</v>
      </c>
      <c r="F416" s="3" t="s">
        <v>2598</v>
      </c>
      <c r="G416" s="3" t="s">
        <v>2599</v>
      </c>
      <c r="H416" s="3" t="s">
        <v>2583</v>
      </c>
      <c r="I416" s="83" t="s">
        <v>2597</v>
      </c>
      <c r="J416" s="38">
        <v>45982</v>
      </c>
      <c r="K416" s="3" t="s">
        <v>2599</v>
      </c>
      <c r="L416" s="3" t="s">
        <v>49</v>
      </c>
      <c r="M416" s="86" t="s">
        <v>2600</v>
      </c>
      <c r="N416" s="2">
        <v>0</v>
      </c>
      <c r="O416" s="2">
        <v>4</v>
      </c>
      <c r="P416" s="76">
        <v>4</v>
      </c>
      <c r="Q416" s="97" t="s">
        <v>51</v>
      </c>
      <c r="R416" s="53">
        <v>93.76</v>
      </c>
      <c r="S416" s="27">
        <v>183.37862079999999</v>
      </c>
      <c r="T416" s="18">
        <v>46003</v>
      </c>
      <c r="U416" s="62" t="s">
        <v>121</v>
      </c>
      <c r="V416" s="6" t="s">
        <v>2601</v>
      </c>
      <c r="W416" s="14">
        <v>46009</v>
      </c>
      <c r="X416" s="323" t="s">
        <v>2591</v>
      </c>
      <c r="Y416" s="2" t="s">
        <v>49</v>
      </c>
      <c r="Z416" s="2" t="s">
        <v>49</v>
      </c>
      <c r="AA416" s="25" t="s">
        <v>49</v>
      </c>
      <c r="AB416" s="44" t="s">
        <v>49</v>
      </c>
      <c r="AC416" s="11" t="s">
        <v>2602</v>
      </c>
      <c r="AD416" s="26" t="s">
        <v>49</v>
      </c>
      <c r="AE416" s="14" t="s">
        <v>49</v>
      </c>
      <c r="AF416" s="4" t="e">
        <v>#VALUE!</v>
      </c>
      <c r="AG416" s="2" t="s">
        <v>49</v>
      </c>
      <c r="AH416" s="2" t="s">
        <v>49</v>
      </c>
      <c r="AI416" s="2" t="s">
        <v>2603</v>
      </c>
      <c r="AJ416" s="1"/>
      <c r="AK416" s="1"/>
      <c r="AL416" s="1"/>
      <c r="AM416" s="1"/>
      <c r="AN416" s="88">
        <v>45789</v>
      </c>
      <c r="AO416" s="2">
        <v>17998</v>
      </c>
      <c r="AP416" s="2">
        <v>7987</v>
      </c>
    </row>
    <row r="417" spans="1:42" ht="13.95" customHeight="1" x14ac:dyDescent="0.3">
      <c r="A417" s="31" t="s">
        <v>41</v>
      </c>
      <c r="B417" s="32" t="s">
        <v>180</v>
      </c>
      <c r="C417" s="31" t="s">
        <v>181</v>
      </c>
      <c r="D417" s="310" t="str">
        <f>IFERROR(HYPERLINK(INDEX(вендори!F:F,MATCH(C417,вендори!A:A,0)),INDEX(вендори!F:F,MATCH(C417,вендори!A:A,0))),"")</f>
        <v>https://afjt3vcvh.accounts.ondemand.com/saml2/idp/sso/afjt3vcvh.accounts.ondemand.com</v>
      </c>
      <c r="E417" s="33" t="s">
        <v>2604</v>
      </c>
      <c r="F417" s="33" t="s">
        <v>2605</v>
      </c>
      <c r="G417" s="33" t="s">
        <v>2606</v>
      </c>
      <c r="H417" s="33" t="s">
        <v>2583</v>
      </c>
      <c r="I417" s="85" t="s">
        <v>2604</v>
      </c>
      <c r="J417" s="41">
        <v>45982</v>
      </c>
      <c r="K417" s="33" t="s">
        <v>2606</v>
      </c>
      <c r="L417" s="33" t="s">
        <v>2607</v>
      </c>
      <c r="M417" s="93">
        <v>26.2</v>
      </c>
      <c r="N417" s="31">
        <v>6</v>
      </c>
      <c r="O417" s="31">
        <v>2</v>
      </c>
      <c r="P417" s="81">
        <v>-4</v>
      </c>
      <c r="Q417" s="101" t="s">
        <v>61</v>
      </c>
      <c r="R417" s="57">
        <v>-104.8</v>
      </c>
      <c r="S417" s="50">
        <v>-204.97098399999999</v>
      </c>
      <c r="T417" s="34">
        <v>46003</v>
      </c>
      <c r="U417" s="61" t="s">
        <v>52</v>
      </c>
      <c r="V417" s="232" t="s">
        <v>49</v>
      </c>
      <c r="W417" s="34" t="s">
        <v>49</v>
      </c>
      <c r="X417" s="231" t="s">
        <v>49</v>
      </c>
      <c r="Y417" s="31" t="s">
        <v>49</v>
      </c>
      <c r="Z417" s="31" t="s">
        <v>49</v>
      </c>
      <c r="AA417" s="42" t="s">
        <v>49</v>
      </c>
      <c r="AB417" s="43" t="s">
        <v>49</v>
      </c>
      <c r="AC417" s="24" t="s">
        <v>2608</v>
      </c>
      <c r="AD417" s="47" t="s">
        <v>49</v>
      </c>
      <c r="AE417" s="34">
        <v>45987</v>
      </c>
      <c r="AF417" s="31">
        <v>13</v>
      </c>
      <c r="AG417" s="31" t="s">
        <v>1281</v>
      </c>
      <c r="AH417" s="31" t="s">
        <v>166</v>
      </c>
      <c r="AI417" s="31" t="s">
        <v>2609</v>
      </c>
      <c r="AJ417" s="31"/>
      <c r="AK417" s="31"/>
      <c r="AL417" s="35"/>
      <c r="AM417" s="31"/>
      <c r="AN417" s="77">
        <v>45789</v>
      </c>
      <c r="AO417" s="31">
        <v>17968</v>
      </c>
      <c r="AP417" s="31">
        <v>7987</v>
      </c>
    </row>
    <row r="418" spans="1:42" ht="13.95" customHeight="1" x14ac:dyDescent="0.3">
      <c r="A418" s="31" t="s">
        <v>41</v>
      </c>
      <c r="B418" s="32" t="s">
        <v>180</v>
      </c>
      <c r="C418" s="31" t="s">
        <v>181</v>
      </c>
      <c r="D418" s="310" t="str">
        <f>IFERROR(HYPERLINK(INDEX(вендори!F:F,MATCH(C418,вендори!A:A,0)),INDEX(вендори!F:F,MATCH(C418,вендори!A:A,0))),"")</f>
        <v>https://afjt3vcvh.accounts.ondemand.com/saml2/idp/sso/afjt3vcvh.accounts.ondemand.com</v>
      </c>
      <c r="E418" s="33" t="s">
        <v>2610</v>
      </c>
      <c r="F418" s="33" t="s">
        <v>2611</v>
      </c>
      <c r="G418" s="33" t="s">
        <v>2612</v>
      </c>
      <c r="H418" s="33" t="s">
        <v>2583</v>
      </c>
      <c r="I418" s="85" t="s">
        <v>2610</v>
      </c>
      <c r="J418" s="41">
        <v>45982</v>
      </c>
      <c r="K418" s="33" t="s">
        <v>2612</v>
      </c>
      <c r="L418" s="33" t="s">
        <v>2613</v>
      </c>
      <c r="M418" s="93">
        <v>5.05</v>
      </c>
      <c r="N418" s="31">
        <v>56</v>
      </c>
      <c r="O418" s="31">
        <v>48</v>
      </c>
      <c r="P418" s="81">
        <v>-8</v>
      </c>
      <c r="Q418" s="101" t="s">
        <v>61</v>
      </c>
      <c r="R418" s="57">
        <v>-40.4</v>
      </c>
      <c r="S418" s="50">
        <v>-79.015531999999993</v>
      </c>
      <c r="T418" s="34">
        <v>46003</v>
      </c>
      <c r="U418" s="61" t="s">
        <v>115</v>
      </c>
      <c r="V418" s="232" t="s">
        <v>49</v>
      </c>
      <c r="W418" s="34" t="s">
        <v>49</v>
      </c>
      <c r="X418" s="231" t="s">
        <v>49</v>
      </c>
      <c r="Y418" s="31" t="s">
        <v>49</v>
      </c>
      <c r="Z418" s="31" t="s">
        <v>49</v>
      </c>
      <c r="AA418" s="229" t="s">
        <v>49</v>
      </c>
      <c r="AB418" s="230" t="s">
        <v>49</v>
      </c>
      <c r="AC418" s="24" t="s">
        <v>49</v>
      </c>
      <c r="AD418" s="231" t="s">
        <v>49</v>
      </c>
      <c r="AE418" s="34">
        <v>45987</v>
      </c>
      <c r="AF418" s="31">
        <v>13</v>
      </c>
      <c r="AG418" s="31" t="s">
        <v>189</v>
      </c>
      <c r="AH418" s="31" t="s">
        <v>158</v>
      </c>
      <c r="AI418" s="31" t="s">
        <v>2614</v>
      </c>
      <c r="AJ418" s="31"/>
      <c r="AK418" s="31"/>
      <c r="AL418" s="35"/>
      <c r="AM418" s="31"/>
      <c r="AN418" s="77">
        <v>45789</v>
      </c>
      <c r="AO418" s="31">
        <v>17971</v>
      </c>
      <c r="AP418" s="31">
        <v>7987</v>
      </c>
    </row>
    <row r="419" spans="1:42" ht="13.95" customHeight="1" x14ac:dyDescent="0.3">
      <c r="A419" s="2" t="s">
        <v>41</v>
      </c>
      <c r="B419" s="13" t="s">
        <v>191</v>
      </c>
      <c r="C419" s="2" t="s">
        <v>192</v>
      </c>
      <c r="D419" s="310">
        <f>IFERROR(HYPERLINK(INDEX(вендори!F:F,MATCH(C419,вендори!A:A,0)),INDEX(вендори!F:F,MATCH(C419,вендори!A:A,0))),"")</f>
        <v>0</v>
      </c>
      <c r="E419" s="3" t="s">
        <v>2615</v>
      </c>
      <c r="F419" s="3" t="s">
        <v>2616</v>
      </c>
      <c r="G419" s="3" t="s">
        <v>2617</v>
      </c>
      <c r="H419" s="3" t="s">
        <v>2618</v>
      </c>
      <c r="I419" s="83" t="s">
        <v>2615</v>
      </c>
      <c r="J419" s="38">
        <v>45986</v>
      </c>
      <c r="K419" s="3" t="s">
        <v>2619</v>
      </c>
      <c r="L419" s="3" t="s">
        <v>2619</v>
      </c>
      <c r="M419" s="86">
        <v>25.83</v>
      </c>
      <c r="N419" s="2">
        <v>3</v>
      </c>
      <c r="O419" s="2">
        <v>0</v>
      </c>
      <c r="P419" s="76">
        <v>-3</v>
      </c>
      <c r="Q419" s="97" t="s">
        <v>61</v>
      </c>
      <c r="R419" s="53">
        <v>-77.489999999999995</v>
      </c>
      <c r="S419" s="27">
        <v>-151.55726669999999</v>
      </c>
      <c r="T419" s="18">
        <v>46003</v>
      </c>
      <c r="U419" s="62" t="s">
        <v>173</v>
      </c>
      <c r="V419" s="6" t="s">
        <v>49</v>
      </c>
      <c r="W419" s="14" t="s">
        <v>49</v>
      </c>
      <c r="X419" s="323" t="s">
        <v>49</v>
      </c>
      <c r="Y419" s="2" t="s">
        <v>49</v>
      </c>
      <c r="Z419" s="2" t="s">
        <v>49</v>
      </c>
      <c r="AA419" s="25">
        <v>3</v>
      </c>
      <c r="AB419" s="44" t="s">
        <v>187</v>
      </c>
      <c r="AC419" s="11" t="s">
        <v>560</v>
      </c>
      <c r="AD419" s="26">
        <v>46003</v>
      </c>
      <c r="AE419" s="14">
        <v>45993</v>
      </c>
      <c r="AF419" s="4">
        <v>9</v>
      </c>
      <c r="AG419" s="2" t="s">
        <v>199</v>
      </c>
      <c r="AH419" s="2" t="s">
        <v>158</v>
      </c>
      <c r="AI419" s="2" t="s">
        <v>2620</v>
      </c>
      <c r="AJ419" s="1"/>
      <c r="AK419" s="1"/>
      <c r="AL419" s="1"/>
      <c r="AM419" s="1"/>
      <c r="AN419" s="88">
        <v>45912</v>
      </c>
      <c r="AO419" s="2">
        <v>18199</v>
      </c>
      <c r="AP419" s="2">
        <v>8146</v>
      </c>
    </row>
    <row r="420" spans="1:42" ht="13.95" customHeight="1" x14ac:dyDescent="0.3">
      <c r="A420" s="2" t="s">
        <v>41</v>
      </c>
      <c r="B420" s="13" t="s">
        <v>191</v>
      </c>
      <c r="C420" s="2" t="s">
        <v>192</v>
      </c>
      <c r="D420" s="310">
        <f>IFERROR(HYPERLINK(INDEX(вендори!F:F,MATCH(C420,вендори!A:A,0)),INDEX(вендори!F:F,MATCH(C420,вендори!A:A,0))),"")</f>
        <v>0</v>
      </c>
      <c r="E420" s="3" t="s">
        <v>2615</v>
      </c>
      <c r="F420" s="3" t="s">
        <v>2621</v>
      </c>
      <c r="G420" s="3" t="s">
        <v>2622</v>
      </c>
      <c r="H420" s="3" t="s">
        <v>2618</v>
      </c>
      <c r="I420" s="83" t="s">
        <v>2615</v>
      </c>
      <c r="J420" s="38">
        <v>45986</v>
      </c>
      <c r="K420" s="3" t="s">
        <v>2623</v>
      </c>
      <c r="L420" s="3" t="s">
        <v>2623</v>
      </c>
      <c r="M420" s="86">
        <v>278.20999999999998</v>
      </c>
      <c r="N420" s="2">
        <v>6</v>
      </c>
      <c r="O420" s="2">
        <v>0</v>
      </c>
      <c r="P420" s="76">
        <v>-6</v>
      </c>
      <c r="Q420" s="97" t="s">
        <v>61</v>
      </c>
      <c r="R420" s="53">
        <v>-1669.2599999999998</v>
      </c>
      <c r="S420" s="27">
        <v>-3264.7887857999995</v>
      </c>
      <c r="T420" s="18">
        <v>46003</v>
      </c>
      <c r="U420" s="62" t="s">
        <v>173</v>
      </c>
      <c r="V420" s="6" t="s">
        <v>49</v>
      </c>
      <c r="W420" s="14" t="s">
        <v>49</v>
      </c>
      <c r="X420" s="323" t="s">
        <v>49</v>
      </c>
      <c r="Y420" s="2" t="s">
        <v>49</v>
      </c>
      <c r="Z420" s="2" t="s">
        <v>49</v>
      </c>
      <c r="AA420" s="25">
        <v>6</v>
      </c>
      <c r="AB420" s="44" t="s">
        <v>187</v>
      </c>
      <c r="AC420" s="11" t="s">
        <v>560</v>
      </c>
      <c r="AD420" s="26">
        <v>46003</v>
      </c>
      <c r="AE420" s="14">
        <v>45993</v>
      </c>
      <c r="AF420" s="4">
        <v>9</v>
      </c>
      <c r="AG420" s="2" t="s">
        <v>199</v>
      </c>
      <c r="AH420" s="2" t="s">
        <v>166</v>
      </c>
      <c r="AI420" s="2" t="s">
        <v>2624</v>
      </c>
      <c r="AJ420" s="1"/>
      <c r="AK420" s="1"/>
      <c r="AL420" s="1"/>
      <c r="AM420" s="1"/>
      <c r="AN420" s="88">
        <v>45912</v>
      </c>
      <c r="AO420" s="2">
        <v>18198</v>
      </c>
      <c r="AP420" s="2">
        <v>8146</v>
      </c>
    </row>
    <row r="421" spans="1:42" ht="13.95" customHeight="1" x14ac:dyDescent="0.3">
      <c r="A421" s="2" t="s">
        <v>41</v>
      </c>
      <c r="B421" s="13" t="s">
        <v>191</v>
      </c>
      <c r="C421" s="2" t="s">
        <v>192</v>
      </c>
      <c r="D421" s="310">
        <f>IFERROR(HYPERLINK(INDEX(вендори!F:F,MATCH(C421,вендори!A:A,0)),INDEX(вендори!F:F,MATCH(C421,вендори!A:A,0))),"")</f>
        <v>0</v>
      </c>
      <c r="E421" s="3" t="s">
        <v>2625</v>
      </c>
      <c r="F421" s="3" t="s">
        <v>2626</v>
      </c>
      <c r="G421" s="3" t="s">
        <v>2627</v>
      </c>
      <c r="H421" s="3" t="s">
        <v>2628</v>
      </c>
      <c r="I421" s="3" t="s">
        <v>2625</v>
      </c>
      <c r="J421" s="38">
        <v>45981</v>
      </c>
      <c r="K421" s="3" t="s">
        <v>2627</v>
      </c>
      <c r="L421" s="3" t="s">
        <v>49</v>
      </c>
      <c r="M421" s="86" t="s">
        <v>2629</v>
      </c>
      <c r="N421" s="2">
        <v>0</v>
      </c>
      <c r="O421" s="2">
        <v>7</v>
      </c>
      <c r="P421" s="76">
        <v>7</v>
      </c>
      <c r="Q421" s="97" t="s">
        <v>51</v>
      </c>
      <c r="R421" s="53">
        <v>108.00999999999999</v>
      </c>
      <c r="S421" s="27">
        <v>211.24919829999999</v>
      </c>
      <c r="T421" s="18">
        <v>46003</v>
      </c>
      <c r="U421" s="62" t="s">
        <v>121</v>
      </c>
      <c r="V421" s="6" t="s">
        <v>2630</v>
      </c>
      <c r="W421" s="14">
        <v>46007</v>
      </c>
      <c r="X421" s="323" t="s">
        <v>1120</v>
      </c>
      <c r="Y421" s="2" t="s">
        <v>49</v>
      </c>
      <c r="Z421" s="2" t="s">
        <v>49</v>
      </c>
      <c r="AA421" s="25" t="s">
        <v>49</v>
      </c>
      <c r="AB421" s="44" t="s">
        <v>49</v>
      </c>
      <c r="AC421" s="11" t="s">
        <v>49</v>
      </c>
      <c r="AD421" s="26" t="s">
        <v>49</v>
      </c>
      <c r="AE421" s="14" t="s">
        <v>49</v>
      </c>
      <c r="AF421" s="4" t="e">
        <v>#VALUE!</v>
      </c>
      <c r="AG421" s="2" t="s">
        <v>49</v>
      </c>
      <c r="AH421" s="2" t="s">
        <v>49</v>
      </c>
      <c r="AI421" s="2" t="s">
        <v>2631</v>
      </c>
      <c r="AJ421" s="1"/>
      <c r="AK421" s="1"/>
      <c r="AL421" s="1"/>
      <c r="AM421" s="1"/>
      <c r="AN421" s="88">
        <v>45789</v>
      </c>
      <c r="AO421" s="2">
        <v>18013</v>
      </c>
      <c r="AP421" s="2">
        <v>8032</v>
      </c>
    </row>
    <row r="422" spans="1:42" ht="13.95" customHeight="1" x14ac:dyDescent="0.3">
      <c r="A422" s="2" t="s">
        <v>41</v>
      </c>
      <c r="B422" s="13" t="s">
        <v>191</v>
      </c>
      <c r="C422" s="2" t="s">
        <v>192</v>
      </c>
      <c r="D422" s="310">
        <f>IFERROR(HYPERLINK(INDEX(вендори!F:F,MATCH(C422,вендори!A:A,0)),INDEX(вендори!F:F,MATCH(C422,вендори!A:A,0))),"")</f>
        <v>0</v>
      </c>
      <c r="E422" s="3" t="s">
        <v>2615</v>
      </c>
      <c r="F422" s="3" t="s">
        <v>2632</v>
      </c>
      <c r="G422" s="3" t="s">
        <v>2633</v>
      </c>
      <c r="H422" s="3" t="s">
        <v>2618</v>
      </c>
      <c r="I422" s="83" t="s">
        <v>2615</v>
      </c>
      <c r="J422" s="38">
        <v>45986</v>
      </c>
      <c r="K422" s="3" t="s">
        <v>2634</v>
      </c>
      <c r="L422" s="3" t="s">
        <v>2634</v>
      </c>
      <c r="M422" s="86">
        <v>33.9</v>
      </c>
      <c r="N422" s="2">
        <v>2</v>
      </c>
      <c r="O422" s="2">
        <v>1</v>
      </c>
      <c r="P422" s="76">
        <v>-1</v>
      </c>
      <c r="Q422" s="97" t="s">
        <v>61</v>
      </c>
      <c r="R422" s="53">
        <v>-33.9</v>
      </c>
      <c r="S422" s="27">
        <v>-66.30263699999999</v>
      </c>
      <c r="T422" s="18">
        <v>46003</v>
      </c>
      <c r="U422" s="62" t="s">
        <v>62</v>
      </c>
      <c r="V422" s="6" t="s">
        <v>2635</v>
      </c>
      <c r="W422" s="14">
        <v>46007</v>
      </c>
      <c r="X422" s="323" t="s">
        <v>49</v>
      </c>
      <c r="Y422" s="2" t="s">
        <v>49</v>
      </c>
      <c r="Z422" s="2" t="s">
        <v>49</v>
      </c>
      <c r="AA422" s="25" t="s">
        <v>49</v>
      </c>
      <c r="AB422" s="44" t="s">
        <v>49</v>
      </c>
      <c r="AC422" s="11" t="s">
        <v>49</v>
      </c>
      <c r="AD422" s="26" t="s">
        <v>49</v>
      </c>
      <c r="AE422" s="14">
        <v>45993</v>
      </c>
      <c r="AF422" s="4">
        <v>9</v>
      </c>
      <c r="AG422" s="2" t="s">
        <v>199</v>
      </c>
      <c r="AH422" s="2" t="s">
        <v>158</v>
      </c>
      <c r="AI422" s="2" t="s">
        <v>2636</v>
      </c>
      <c r="AJ422" s="73"/>
      <c r="AK422" s="73"/>
      <c r="AL422" s="29"/>
      <c r="AM422" s="2"/>
      <c r="AN422" s="88">
        <v>45912</v>
      </c>
      <c r="AO422" s="2">
        <v>18200</v>
      </c>
      <c r="AP422" s="2">
        <v>8146</v>
      </c>
    </row>
    <row r="423" spans="1:42" ht="13.95" customHeight="1" x14ac:dyDescent="0.3">
      <c r="A423" s="265" t="s">
        <v>41</v>
      </c>
      <c r="B423" s="265" t="s">
        <v>2637</v>
      </c>
      <c r="C423" s="265" t="s">
        <v>2638</v>
      </c>
      <c r="D423" s="310">
        <f>IFERROR(HYPERLINK(INDEX(вендори!F:F,MATCH(C423,вендори!A:A,0)),INDEX(вендори!F:F,MATCH(C423,вендори!A:A,0))),"")</f>
        <v>0</v>
      </c>
      <c r="E423" s="268" t="s">
        <v>2639</v>
      </c>
      <c r="F423" s="268" t="s">
        <v>2640</v>
      </c>
      <c r="G423" s="268" t="s">
        <v>2641</v>
      </c>
      <c r="H423" s="268" t="s">
        <v>2642</v>
      </c>
      <c r="I423" s="269" t="s">
        <v>2643</v>
      </c>
      <c r="J423" s="260">
        <v>45985</v>
      </c>
      <c r="K423" s="268" t="s">
        <v>2641</v>
      </c>
      <c r="L423" s="268">
        <v>0</v>
      </c>
      <c r="M423" s="270">
        <v>11.71</v>
      </c>
      <c r="N423" s="265">
        <v>3</v>
      </c>
      <c r="O423" s="35">
        <v>0</v>
      </c>
      <c r="P423" s="254">
        <v>-3</v>
      </c>
      <c r="Q423" s="255" t="s">
        <v>61</v>
      </c>
      <c r="R423" s="256">
        <v>-35.130000000000003</v>
      </c>
      <c r="S423" s="257">
        <v>-68.708307900000008</v>
      </c>
      <c r="T423" s="271">
        <v>46003</v>
      </c>
      <c r="U423" s="272" t="s">
        <v>73</v>
      </c>
      <c r="V423" s="269" t="s">
        <v>49</v>
      </c>
      <c r="W423" s="271" t="s">
        <v>49</v>
      </c>
      <c r="X423" s="264" t="s">
        <v>49</v>
      </c>
      <c r="Y423" s="265" t="s">
        <v>49</v>
      </c>
      <c r="Z423" s="265" t="s">
        <v>49</v>
      </c>
      <c r="AA423" s="287">
        <v>3</v>
      </c>
      <c r="AB423" s="288" t="s">
        <v>49</v>
      </c>
      <c r="AC423" s="273" t="s">
        <v>49</v>
      </c>
      <c r="AD423" s="264">
        <v>46142</v>
      </c>
      <c r="AE423" s="271">
        <v>45987</v>
      </c>
      <c r="AF423" s="35">
        <v>13</v>
      </c>
      <c r="AG423" s="265" t="s">
        <v>2644</v>
      </c>
      <c r="AH423" s="265" t="s">
        <v>256</v>
      </c>
      <c r="AI423" s="265" t="s">
        <v>2645</v>
      </c>
      <c r="AJ423" s="265"/>
      <c r="AK423" s="265"/>
      <c r="AL423" s="265"/>
      <c r="AM423" s="265"/>
      <c r="AN423" s="274">
        <v>45669</v>
      </c>
      <c r="AO423" s="265">
        <v>17713</v>
      </c>
      <c r="AP423" s="265">
        <v>7968</v>
      </c>
    </row>
    <row r="424" spans="1:42" ht="13.95" customHeight="1" x14ac:dyDescent="0.3">
      <c r="A424" s="80" t="s">
        <v>41</v>
      </c>
      <c r="B424" s="80" t="s">
        <v>2637</v>
      </c>
      <c r="C424" s="80" t="s">
        <v>2638</v>
      </c>
      <c r="D424" s="310">
        <f>IFERROR(HYPERLINK(INDEX(вендори!F:F,MATCH(C424,вендори!A:A,0)),INDEX(вендори!F:F,MATCH(C424,вендори!A:A,0))),"")</f>
        <v>0</v>
      </c>
      <c r="E424" s="250" t="s">
        <v>2646</v>
      </c>
      <c r="F424" s="250" t="s">
        <v>2647</v>
      </c>
      <c r="G424" s="250" t="s">
        <v>2648</v>
      </c>
      <c r="H424" s="250" t="s">
        <v>2642</v>
      </c>
      <c r="I424" s="251" t="s">
        <v>2649</v>
      </c>
      <c r="J424" s="252">
        <v>45985</v>
      </c>
      <c r="K424" s="250" t="s">
        <v>2648</v>
      </c>
      <c r="L424" s="250">
        <v>0</v>
      </c>
      <c r="M424" s="253">
        <v>1.74</v>
      </c>
      <c r="N424" s="80">
        <v>24</v>
      </c>
      <c r="O424" s="31">
        <v>1</v>
      </c>
      <c r="P424" s="254">
        <v>-23</v>
      </c>
      <c r="Q424" s="255" t="s">
        <v>61</v>
      </c>
      <c r="R424" s="256">
        <v>-40.020000000000003</v>
      </c>
      <c r="S424" s="257">
        <v>-78.272316600000011</v>
      </c>
      <c r="T424" s="258">
        <v>46003</v>
      </c>
      <c r="U424" s="259" t="s">
        <v>73</v>
      </c>
      <c r="V424" s="251" t="s">
        <v>49</v>
      </c>
      <c r="W424" s="258" t="s">
        <v>49</v>
      </c>
      <c r="X424" s="264" t="s">
        <v>49</v>
      </c>
      <c r="Y424" s="80" t="s">
        <v>49</v>
      </c>
      <c r="Z424" s="80" t="s">
        <v>49</v>
      </c>
      <c r="AA424" s="261" t="s">
        <v>49</v>
      </c>
      <c r="AB424" s="262" t="s">
        <v>49</v>
      </c>
      <c r="AC424" s="263" t="s">
        <v>49</v>
      </c>
      <c r="AD424" s="264" t="s">
        <v>49</v>
      </c>
      <c r="AE424" s="258">
        <v>45987</v>
      </c>
      <c r="AF424" s="31">
        <v>13</v>
      </c>
      <c r="AG424" s="80" t="s">
        <v>2644</v>
      </c>
      <c r="AH424" s="80" t="s">
        <v>256</v>
      </c>
      <c r="AI424" s="80" t="s">
        <v>2650</v>
      </c>
      <c r="AJ424" s="80"/>
      <c r="AK424" s="80"/>
      <c r="AL424" s="265"/>
      <c r="AM424" s="80"/>
      <c r="AN424" s="266">
        <v>45669</v>
      </c>
      <c r="AO424" s="80">
        <v>17711</v>
      </c>
      <c r="AP424" s="80">
        <v>7968</v>
      </c>
    </row>
    <row r="425" spans="1:42" ht="13.95" customHeight="1" x14ac:dyDescent="0.3">
      <c r="A425" s="31" t="s">
        <v>41</v>
      </c>
      <c r="B425" s="32" t="s">
        <v>230</v>
      </c>
      <c r="C425" s="31" t="s">
        <v>231</v>
      </c>
      <c r="D425" s="310">
        <f>IFERROR(HYPERLINK(INDEX(вендори!F:F,MATCH(C425,вендори!A:A,0)),INDEX(вендори!F:F,MATCH(C425,вендори!A:A,0))),"")</f>
        <v>0</v>
      </c>
      <c r="E425" s="33" t="s">
        <v>2651</v>
      </c>
      <c r="F425" s="33" t="s">
        <v>2652</v>
      </c>
      <c r="G425" s="33" t="s">
        <v>2653</v>
      </c>
      <c r="H425" s="33" t="s">
        <v>2651</v>
      </c>
      <c r="I425" s="85" t="s">
        <v>2651</v>
      </c>
      <c r="J425" s="41">
        <v>45987</v>
      </c>
      <c r="K425" s="33" t="s">
        <v>2653</v>
      </c>
      <c r="L425" s="33">
        <v>0</v>
      </c>
      <c r="M425" s="93">
        <v>12.54</v>
      </c>
      <c r="N425" s="31">
        <v>11</v>
      </c>
      <c r="O425" s="31">
        <v>13</v>
      </c>
      <c r="P425" s="81">
        <v>2</v>
      </c>
      <c r="Q425" s="101" t="s">
        <v>51</v>
      </c>
      <c r="R425" s="57">
        <v>25.08</v>
      </c>
      <c r="S425" s="50">
        <v>49.052216399999999</v>
      </c>
      <c r="T425" s="34">
        <v>46003</v>
      </c>
      <c r="U425" s="61" t="s">
        <v>1137</v>
      </c>
      <c r="V425" s="232" t="s">
        <v>49</v>
      </c>
      <c r="W425" s="34" t="s">
        <v>49</v>
      </c>
      <c r="X425" s="231" t="s">
        <v>49</v>
      </c>
      <c r="Y425" s="31" t="s">
        <v>49</v>
      </c>
      <c r="Z425" s="31" t="s">
        <v>49</v>
      </c>
      <c r="AA425" s="229" t="s">
        <v>49</v>
      </c>
      <c r="AB425" s="230" t="s">
        <v>49</v>
      </c>
      <c r="AC425" s="24" t="s">
        <v>49</v>
      </c>
      <c r="AD425" s="231" t="s">
        <v>49</v>
      </c>
      <c r="AE425" s="34">
        <v>45993</v>
      </c>
      <c r="AF425" s="31">
        <v>9</v>
      </c>
      <c r="AG425" s="31" t="s">
        <v>237</v>
      </c>
      <c r="AH425" s="31" t="s">
        <v>75</v>
      </c>
      <c r="AI425" s="31" t="s">
        <v>2654</v>
      </c>
      <c r="AJ425" s="31"/>
      <c r="AK425" s="31"/>
      <c r="AL425" s="35"/>
      <c r="AM425" s="31"/>
      <c r="AN425" s="77">
        <v>45789</v>
      </c>
      <c r="AO425" s="31">
        <v>18003</v>
      </c>
      <c r="AP425" s="31">
        <v>8143</v>
      </c>
    </row>
    <row r="426" spans="1:42" ht="13.95" customHeight="1" x14ac:dyDescent="0.3">
      <c r="A426" s="2" t="s">
        <v>41</v>
      </c>
      <c r="B426" s="68" t="s">
        <v>2204</v>
      </c>
      <c r="C426" s="2" t="s">
        <v>2205</v>
      </c>
      <c r="D426" s="310" t="str">
        <f>IFERROR(HYPERLINK(INDEX(вендори!F:F,MATCH(C426,вендори!A:A,0)),INDEX(вендори!F:F,MATCH(C426,вендори!A:A,0))),"")</f>
        <v>https://teccom-portal.tecalliance.net/returns/claimlist</v>
      </c>
      <c r="E426" s="3" t="s">
        <v>2655</v>
      </c>
      <c r="F426" s="3" t="s">
        <v>2656</v>
      </c>
      <c r="G426" s="3" t="s">
        <v>2657</v>
      </c>
      <c r="H426" s="3" t="s">
        <v>2658</v>
      </c>
      <c r="I426" s="83" t="s">
        <v>2655</v>
      </c>
      <c r="J426" s="38">
        <v>45991</v>
      </c>
      <c r="K426" s="3" t="s">
        <v>2657</v>
      </c>
      <c r="L426" s="3" t="s">
        <v>49</v>
      </c>
      <c r="M426" s="86">
        <v>2.02</v>
      </c>
      <c r="N426" s="2">
        <v>0</v>
      </c>
      <c r="O426" s="2">
        <v>50</v>
      </c>
      <c r="P426" s="76">
        <v>50</v>
      </c>
      <c r="Q426" s="97" t="s">
        <v>51</v>
      </c>
      <c r="R426" s="53">
        <v>101</v>
      </c>
      <c r="S426" s="27">
        <v>197.53882999999999</v>
      </c>
      <c r="T426" s="18">
        <v>46003</v>
      </c>
      <c r="U426" s="62" t="s">
        <v>121</v>
      </c>
      <c r="V426" s="6" t="s">
        <v>2659</v>
      </c>
      <c r="W426" s="14">
        <v>46008</v>
      </c>
      <c r="X426" s="323" t="s">
        <v>2660</v>
      </c>
      <c r="Y426" s="2" t="s">
        <v>49</v>
      </c>
      <c r="Z426" s="2" t="s">
        <v>49</v>
      </c>
      <c r="AA426" s="25" t="s">
        <v>49</v>
      </c>
      <c r="AB426" s="44" t="s">
        <v>49</v>
      </c>
      <c r="AC426" s="11">
        <v>167945</v>
      </c>
      <c r="AD426" s="26" t="s">
        <v>49</v>
      </c>
      <c r="AE426" s="14" t="s">
        <v>49</v>
      </c>
      <c r="AF426" s="4" t="e">
        <v>#VALUE!</v>
      </c>
      <c r="AG426" s="2" t="s">
        <v>49</v>
      </c>
      <c r="AH426" s="2" t="s">
        <v>49</v>
      </c>
      <c r="AI426" s="2" t="s">
        <v>2661</v>
      </c>
      <c r="AJ426" s="1"/>
      <c r="AK426" s="1"/>
      <c r="AL426" s="1"/>
      <c r="AM426" s="1"/>
      <c r="AN426" s="88">
        <v>45881</v>
      </c>
      <c r="AO426" s="2">
        <v>18155</v>
      </c>
      <c r="AP426" s="2">
        <v>8276</v>
      </c>
    </row>
    <row r="427" spans="1:42" ht="13.95" customHeight="1" x14ac:dyDescent="0.3">
      <c r="A427" s="2" t="s">
        <v>41</v>
      </c>
      <c r="B427" s="68" t="s">
        <v>2204</v>
      </c>
      <c r="C427" s="2" t="s">
        <v>2205</v>
      </c>
      <c r="D427" s="310" t="str">
        <f>IFERROR(HYPERLINK(INDEX(вендори!F:F,MATCH(C427,вендори!A:A,0)),INDEX(вендори!F:F,MATCH(C427,вендори!A:A,0))),"")</f>
        <v>https://teccom-portal.tecalliance.net/returns/claimlist</v>
      </c>
      <c r="E427" s="3" t="s">
        <v>2655</v>
      </c>
      <c r="F427" s="3" t="s">
        <v>2662</v>
      </c>
      <c r="G427" s="3" t="s">
        <v>2663</v>
      </c>
      <c r="H427" s="3" t="s">
        <v>2658</v>
      </c>
      <c r="I427" s="83" t="s">
        <v>2655</v>
      </c>
      <c r="J427" s="38">
        <v>45991</v>
      </c>
      <c r="K427" s="3" t="s">
        <v>2663</v>
      </c>
      <c r="L427" s="3" t="s">
        <v>2663</v>
      </c>
      <c r="M427" s="86">
        <v>2.67</v>
      </c>
      <c r="N427" s="2">
        <v>130</v>
      </c>
      <c r="O427" s="2">
        <v>120</v>
      </c>
      <c r="P427" s="76">
        <v>-10</v>
      </c>
      <c r="Q427" s="97" t="s">
        <v>61</v>
      </c>
      <c r="R427" s="53">
        <v>-26.7</v>
      </c>
      <c r="S427" s="27">
        <v>-52.220661</v>
      </c>
      <c r="T427" s="18">
        <v>46003</v>
      </c>
      <c r="U427" s="62" t="s">
        <v>62</v>
      </c>
      <c r="V427" s="6" t="s">
        <v>2664</v>
      </c>
      <c r="W427" s="14">
        <v>46008</v>
      </c>
      <c r="X427" s="323" t="s">
        <v>49</v>
      </c>
      <c r="Y427" s="2" t="s">
        <v>49</v>
      </c>
      <c r="Z427" s="2" t="s">
        <v>49</v>
      </c>
      <c r="AA427" s="25" t="s">
        <v>49</v>
      </c>
      <c r="AB427" s="44" t="s">
        <v>49</v>
      </c>
      <c r="AC427" s="11">
        <v>167942</v>
      </c>
      <c r="AD427" s="26" t="s">
        <v>49</v>
      </c>
      <c r="AE427" s="14">
        <v>45996</v>
      </c>
      <c r="AF427" s="4">
        <v>6</v>
      </c>
      <c r="AG427" s="2" t="s">
        <v>2211</v>
      </c>
      <c r="AH427" s="2" t="s">
        <v>91</v>
      </c>
      <c r="AI427" s="2" t="s">
        <v>2665</v>
      </c>
      <c r="AJ427" s="1"/>
      <c r="AK427" s="1"/>
      <c r="AL427" s="1"/>
      <c r="AM427" s="1"/>
      <c r="AN427" s="88">
        <v>45881</v>
      </c>
      <c r="AO427" s="2">
        <v>18152</v>
      </c>
      <c r="AP427" s="2">
        <v>8276</v>
      </c>
    </row>
    <row r="428" spans="1:42" ht="13.95" customHeight="1" x14ac:dyDescent="0.3">
      <c r="A428" s="2" t="s">
        <v>41</v>
      </c>
      <c r="B428" s="13" t="s">
        <v>2666</v>
      </c>
      <c r="C428" s="2" t="s">
        <v>2667</v>
      </c>
      <c r="D428" s="310">
        <f>IFERROR(HYPERLINK(INDEX(вендори!F:F,MATCH(C428,вендори!A:A,0)),INDEX(вендори!F:F,MATCH(C428,вендори!A:A,0))),"")</f>
        <v>0</v>
      </c>
      <c r="E428" s="3" t="s">
        <v>2668</v>
      </c>
      <c r="F428" s="3" t="s">
        <v>2669</v>
      </c>
      <c r="G428" s="3" t="s">
        <v>2670</v>
      </c>
      <c r="H428" s="3" t="s">
        <v>2671</v>
      </c>
      <c r="I428" s="83" t="s">
        <v>2668</v>
      </c>
      <c r="J428" s="38">
        <v>45978</v>
      </c>
      <c r="K428" s="3" t="s">
        <v>2672</v>
      </c>
      <c r="L428" s="3" t="s">
        <v>2672</v>
      </c>
      <c r="M428" s="86">
        <v>52.83</v>
      </c>
      <c r="N428" s="2">
        <v>4</v>
      </c>
      <c r="O428" s="2">
        <v>8</v>
      </c>
      <c r="P428" s="76">
        <v>4</v>
      </c>
      <c r="Q428" s="97" t="s">
        <v>51</v>
      </c>
      <c r="R428" s="53">
        <v>211.32</v>
      </c>
      <c r="S428" s="27">
        <v>413.30599559999996</v>
      </c>
      <c r="T428" s="18">
        <v>46003</v>
      </c>
      <c r="U428" s="62" t="s">
        <v>121</v>
      </c>
      <c r="V428" s="6" t="s">
        <v>2673</v>
      </c>
      <c r="W428" s="14">
        <v>46010</v>
      </c>
      <c r="X428" s="323" t="s">
        <v>2674</v>
      </c>
      <c r="Y428" s="2" t="s">
        <v>49</v>
      </c>
      <c r="Z428" s="2" t="s">
        <v>49</v>
      </c>
      <c r="AA428" s="25" t="s">
        <v>49</v>
      </c>
      <c r="AB428" s="44" t="s">
        <v>49</v>
      </c>
      <c r="AC428" s="11" t="s">
        <v>49</v>
      </c>
      <c r="AD428" s="26" t="s">
        <v>49</v>
      </c>
      <c r="AE428" s="14">
        <v>45980</v>
      </c>
      <c r="AF428" s="4">
        <v>18</v>
      </c>
      <c r="AG428" s="2" t="s">
        <v>2675</v>
      </c>
      <c r="AH428" s="2" t="s">
        <v>158</v>
      </c>
      <c r="AI428" s="2" t="s">
        <v>2676</v>
      </c>
      <c r="AJ428" s="1"/>
      <c r="AK428" s="1"/>
      <c r="AL428" s="1"/>
      <c r="AM428" s="1"/>
      <c r="AN428" s="88">
        <v>45759</v>
      </c>
      <c r="AO428" s="2">
        <v>17904</v>
      </c>
      <c r="AP428" s="2">
        <v>8142</v>
      </c>
    </row>
    <row r="429" spans="1:42" ht="13.95" customHeight="1" x14ac:dyDescent="0.3">
      <c r="A429" s="2" t="s">
        <v>41</v>
      </c>
      <c r="B429" s="13" t="s">
        <v>2666</v>
      </c>
      <c r="C429" s="2" t="s">
        <v>2667</v>
      </c>
      <c r="D429" s="310">
        <f>IFERROR(HYPERLINK(INDEX(вендори!F:F,MATCH(C429,вендори!A:A,0)),INDEX(вендори!F:F,MATCH(C429,вендори!A:A,0))),"")</f>
        <v>0</v>
      </c>
      <c r="E429" s="3" t="s">
        <v>2668</v>
      </c>
      <c r="F429" s="3" t="s">
        <v>2677</v>
      </c>
      <c r="G429" s="3" t="s">
        <v>2678</v>
      </c>
      <c r="H429" s="3" t="s">
        <v>2671</v>
      </c>
      <c r="I429" s="83" t="s">
        <v>2668</v>
      </c>
      <c r="J429" s="38">
        <v>45978</v>
      </c>
      <c r="K429" s="3" t="s">
        <v>2679</v>
      </c>
      <c r="L429" s="3" t="s">
        <v>2680</v>
      </c>
      <c r="M429" s="86">
        <v>94.61</v>
      </c>
      <c r="N429" s="2">
        <v>5</v>
      </c>
      <c r="O429" s="2">
        <v>10</v>
      </c>
      <c r="P429" s="76">
        <v>5</v>
      </c>
      <c r="Q429" s="97" t="s">
        <v>51</v>
      </c>
      <c r="R429" s="53">
        <v>473.05</v>
      </c>
      <c r="S429" s="27">
        <v>925.20538150000004</v>
      </c>
      <c r="T429" s="18">
        <v>46003</v>
      </c>
      <c r="U429" s="62" t="s">
        <v>121</v>
      </c>
      <c r="V429" s="6" t="s">
        <v>2673</v>
      </c>
      <c r="W429" s="14">
        <v>46010</v>
      </c>
      <c r="X429" s="323" t="s">
        <v>2674</v>
      </c>
      <c r="Y429" s="2" t="s">
        <v>49</v>
      </c>
      <c r="Z429" s="2" t="s">
        <v>49</v>
      </c>
      <c r="AA429" s="25" t="s">
        <v>49</v>
      </c>
      <c r="AB429" s="44" t="s">
        <v>49</v>
      </c>
      <c r="AC429" s="11" t="s">
        <v>49</v>
      </c>
      <c r="AD429" s="26" t="s">
        <v>49</v>
      </c>
      <c r="AE429" s="14">
        <v>45980</v>
      </c>
      <c r="AF429" s="4">
        <v>18</v>
      </c>
      <c r="AG429" s="2" t="s">
        <v>2675</v>
      </c>
      <c r="AH429" s="2" t="s">
        <v>91</v>
      </c>
      <c r="AI429" s="2" t="s">
        <v>2681</v>
      </c>
      <c r="AJ429" s="1"/>
      <c r="AK429" s="1"/>
      <c r="AL429" s="1"/>
      <c r="AM429" s="1"/>
      <c r="AN429" s="88">
        <v>45759</v>
      </c>
      <c r="AO429" s="2">
        <v>17905</v>
      </c>
      <c r="AP429" s="2">
        <v>8142</v>
      </c>
    </row>
    <row r="430" spans="1:42" ht="13.95" customHeight="1" x14ac:dyDescent="0.3">
      <c r="A430" s="31" t="s">
        <v>41</v>
      </c>
      <c r="B430" s="32" t="s">
        <v>306</v>
      </c>
      <c r="C430" s="31" t="s">
        <v>307</v>
      </c>
      <c r="D430" s="310">
        <f>IFERROR(HYPERLINK(INDEX(вендори!F:F,MATCH(C430,вендори!A:A,0)),INDEX(вендори!F:F,MATCH(C430,вендори!A:A,0))),"")</f>
        <v>0</v>
      </c>
      <c r="E430" s="33" t="s">
        <v>2682</v>
      </c>
      <c r="F430" s="33" t="s">
        <v>2683</v>
      </c>
      <c r="G430" s="33" t="s">
        <v>2684</v>
      </c>
      <c r="H430" s="33" t="s">
        <v>2685</v>
      </c>
      <c r="I430" s="85" t="s">
        <v>2682</v>
      </c>
      <c r="J430" s="41">
        <v>45953</v>
      </c>
      <c r="K430" s="33" t="s">
        <v>2684</v>
      </c>
      <c r="L430" s="33">
        <v>0</v>
      </c>
      <c r="M430" s="93">
        <v>3.37</v>
      </c>
      <c r="N430" s="31">
        <v>30</v>
      </c>
      <c r="O430" s="31">
        <v>10</v>
      </c>
      <c r="P430" s="236">
        <v>-20</v>
      </c>
      <c r="Q430" s="237" t="s">
        <v>61</v>
      </c>
      <c r="R430" s="238">
        <v>-67.400000000000006</v>
      </c>
      <c r="S430" s="239">
        <v>-117.95000000000002</v>
      </c>
      <c r="T430" s="34">
        <v>46003</v>
      </c>
      <c r="U430" s="61" t="s">
        <v>2686</v>
      </c>
      <c r="V430" s="232" t="s">
        <v>49</v>
      </c>
      <c r="W430" s="34" t="s">
        <v>49</v>
      </c>
      <c r="X430" s="327" t="s">
        <v>49</v>
      </c>
      <c r="Y430" s="31" t="s">
        <v>49</v>
      </c>
      <c r="Z430" s="31" t="s">
        <v>49</v>
      </c>
      <c r="AA430" s="229">
        <v>20</v>
      </c>
      <c r="AB430" s="230" t="s">
        <v>1065</v>
      </c>
      <c r="AC430" s="24" t="s">
        <v>49</v>
      </c>
      <c r="AD430" s="231">
        <v>46076</v>
      </c>
      <c r="AE430" s="34">
        <v>45960</v>
      </c>
      <c r="AF430" s="31">
        <v>32</v>
      </c>
      <c r="AG430" s="31" t="s">
        <v>312</v>
      </c>
      <c r="AH430" s="31" t="s">
        <v>166</v>
      </c>
      <c r="AI430" s="31" t="s">
        <v>2687</v>
      </c>
      <c r="AJ430" s="31"/>
      <c r="AK430" s="31"/>
      <c r="AL430" s="31"/>
      <c r="AM430" s="31"/>
      <c r="AN430" s="77">
        <v>45759</v>
      </c>
      <c r="AO430" s="31">
        <v>17916</v>
      </c>
      <c r="AP430" s="31">
        <v>7099</v>
      </c>
    </row>
    <row r="431" spans="1:42" ht="13.95" customHeight="1" x14ac:dyDescent="0.3">
      <c r="A431" s="31" t="s">
        <v>41</v>
      </c>
      <c r="B431" s="32" t="s">
        <v>306</v>
      </c>
      <c r="C431" s="31" t="s">
        <v>307</v>
      </c>
      <c r="D431" s="310">
        <f>IFERROR(HYPERLINK(INDEX(вендори!F:F,MATCH(C431,вендори!A:A,0)),INDEX(вендори!F:F,MATCH(C431,вендори!A:A,0))),"")</f>
        <v>0</v>
      </c>
      <c r="E431" s="33" t="s">
        <v>2688</v>
      </c>
      <c r="F431" s="33" t="s">
        <v>2689</v>
      </c>
      <c r="G431" s="33" t="s">
        <v>2690</v>
      </c>
      <c r="H431" s="33" t="s">
        <v>2691</v>
      </c>
      <c r="I431" s="85" t="s">
        <v>2688</v>
      </c>
      <c r="J431" s="41">
        <v>45967</v>
      </c>
      <c r="K431" s="33" t="s">
        <v>2690</v>
      </c>
      <c r="L431" s="33">
        <v>0</v>
      </c>
      <c r="M431" s="93">
        <v>11.71</v>
      </c>
      <c r="N431" s="31">
        <v>200</v>
      </c>
      <c r="O431" s="31">
        <v>196</v>
      </c>
      <c r="P431" s="81">
        <v>-4</v>
      </c>
      <c r="Q431" s="101" t="s">
        <v>61</v>
      </c>
      <c r="R431" s="57">
        <v>-46.84</v>
      </c>
      <c r="S431" s="50">
        <v>-81.97</v>
      </c>
      <c r="T431" s="34">
        <v>46003</v>
      </c>
      <c r="U431" s="61" t="s">
        <v>115</v>
      </c>
      <c r="V431" s="232" t="s">
        <v>49</v>
      </c>
      <c r="W431" s="34" t="s">
        <v>49</v>
      </c>
      <c r="X431" s="231" t="s">
        <v>49</v>
      </c>
      <c r="Y431" s="31" t="s">
        <v>49</v>
      </c>
      <c r="Z431" s="31" t="s">
        <v>49</v>
      </c>
      <c r="AA431" s="229" t="s">
        <v>49</v>
      </c>
      <c r="AB431" s="230" t="s">
        <v>49</v>
      </c>
      <c r="AC431" s="24" t="s">
        <v>49</v>
      </c>
      <c r="AD431" s="231" t="s">
        <v>49</v>
      </c>
      <c r="AE431" s="34">
        <v>45989</v>
      </c>
      <c r="AF431" s="31">
        <v>11</v>
      </c>
      <c r="AG431" s="31" t="s">
        <v>326</v>
      </c>
      <c r="AH431" s="31" t="s">
        <v>65</v>
      </c>
      <c r="AI431" s="31" t="s">
        <v>2692</v>
      </c>
      <c r="AJ431" s="31"/>
      <c r="AK431" s="31"/>
      <c r="AL431" s="35"/>
      <c r="AM431" s="31"/>
      <c r="AN431" s="77">
        <v>45789</v>
      </c>
      <c r="AO431" s="31">
        <v>17959</v>
      </c>
      <c r="AP431" s="31">
        <v>8051</v>
      </c>
    </row>
    <row r="432" spans="1:42" ht="13.95" customHeight="1" x14ac:dyDescent="0.3">
      <c r="A432" s="31" t="s">
        <v>41</v>
      </c>
      <c r="B432" s="32" t="s">
        <v>306</v>
      </c>
      <c r="C432" s="31" t="s">
        <v>307</v>
      </c>
      <c r="D432" s="310">
        <f>IFERROR(HYPERLINK(INDEX(вендори!F:F,MATCH(C432,вендори!A:A,0)),INDEX(вендори!F:F,MATCH(C432,вендори!A:A,0))),"")</f>
        <v>0</v>
      </c>
      <c r="E432" s="33" t="s">
        <v>2688</v>
      </c>
      <c r="F432" s="33" t="s">
        <v>2693</v>
      </c>
      <c r="G432" s="33" t="s">
        <v>2694</v>
      </c>
      <c r="H432" s="33" t="s">
        <v>2691</v>
      </c>
      <c r="I432" s="85" t="s">
        <v>2688</v>
      </c>
      <c r="J432" s="41">
        <v>45967</v>
      </c>
      <c r="K432" s="33" t="s">
        <v>2694</v>
      </c>
      <c r="L432" s="33">
        <v>0</v>
      </c>
      <c r="M432" s="93">
        <v>7.9</v>
      </c>
      <c r="N432" s="31">
        <v>200</v>
      </c>
      <c r="O432" s="31">
        <v>192</v>
      </c>
      <c r="P432" s="81">
        <v>-8</v>
      </c>
      <c r="Q432" s="101" t="s">
        <v>61</v>
      </c>
      <c r="R432" s="57">
        <v>-63.2</v>
      </c>
      <c r="S432" s="50">
        <v>-110.60000000000001</v>
      </c>
      <c r="T432" s="34">
        <v>46003</v>
      </c>
      <c r="U432" s="61" t="s">
        <v>115</v>
      </c>
      <c r="V432" s="232" t="s">
        <v>49</v>
      </c>
      <c r="W432" s="34" t="s">
        <v>49</v>
      </c>
      <c r="X432" s="231" t="s">
        <v>49</v>
      </c>
      <c r="Y432" s="31" t="s">
        <v>49</v>
      </c>
      <c r="Z432" s="31" t="s">
        <v>49</v>
      </c>
      <c r="AA432" s="229" t="s">
        <v>49</v>
      </c>
      <c r="AB432" s="230" t="s">
        <v>49</v>
      </c>
      <c r="AC432" s="24" t="s">
        <v>49</v>
      </c>
      <c r="AD432" s="231" t="s">
        <v>49</v>
      </c>
      <c r="AE432" s="34">
        <v>45989</v>
      </c>
      <c r="AF432" s="31">
        <v>11</v>
      </c>
      <c r="AG432" s="31" t="s">
        <v>326</v>
      </c>
      <c r="AH432" s="31" t="s">
        <v>65</v>
      </c>
      <c r="AI432" s="31" t="s">
        <v>2695</v>
      </c>
      <c r="AJ432" s="31"/>
      <c r="AK432" s="31"/>
      <c r="AL432" s="35"/>
      <c r="AM432" s="31"/>
      <c r="AN432" s="77">
        <v>45789</v>
      </c>
      <c r="AO432" s="31">
        <v>17960</v>
      </c>
      <c r="AP432" s="31">
        <v>8051</v>
      </c>
    </row>
    <row r="433" spans="1:42" ht="13.95" customHeight="1" x14ac:dyDescent="0.3">
      <c r="A433" s="31" t="s">
        <v>41</v>
      </c>
      <c r="B433" s="32" t="s">
        <v>306</v>
      </c>
      <c r="C433" s="31" t="s">
        <v>307</v>
      </c>
      <c r="D433" s="310">
        <f>IFERROR(HYPERLINK(INDEX(вендори!F:F,MATCH(C433,вендори!A:A,0)),INDEX(вендори!F:F,MATCH(C433,вендори!A:A,0))),"")</f>
        <v>0</v>
      </c>
      <c r="E433" s="33" t="s">
        <v>2688</v>
      </c>
      <c r="F433" s="33" t="s">
        <v>2696</v>
      </c>
      <c r="G433" s="33" t="s">
        <v>2697</v>
      </c>
      <c r="H433" s="33" t="s">
        <v>2691</v>
      </c>
      <c r="I433" s="85" t="s">
        <v>2688</v>
      </c>
      <c r="J433" s="41">
        <v>45967</v>
      </c>
      <c r="K433" s="33" t="s">
        <v>2697</v>
      </c>
      <c r="L433" s="33">
        <v>0</v>
      </c>
      <c r="M433" s="93">
        <v>14.18</v>
      </c>
      <c r="N433" s="31">
        <v>300</v>
      </c>
      <c r="O433" s="31">
        <v>295</v>
      </c>
      <c r="P433" s="81">
        <v>-5</v>
      </c>
      <c r="Q433" s="101" t="s">
        <v>61</v>
      </c>
      <c r="R433" s="57">
        <v>-70.900000000000006</v>
      </c>
      <c r="S433" s="50">
        <v>-124.07500000000002</v>
      </c>
      <c r="T433" s="34">
        <v>46003</v>
      </c>
      <c r="U433" s="61" t="s">
        <v>115</v>
      </c>
      <c r="V433" s="232" t="s">
        <v>49</v>
      </c>
      <c r="W433" s="34" t="s">
        <v>49</v>
      </c>
      <c r="X433" s="231" t="s">
        <v>49</v>
      </c>
      <c r="Y433" s="31" t="s">
        <v>49</v>
      </c>
      <c r="Z433" s="31" t="s">
        <v>49</v>
      </c>
      <c r="AA433" s="229" t="s">
        <v>49</v>
      </c>
      <c r="AB433" s="230" t="s">
        <v>49</v>
      </c>
      <c r="AC433" s="24" t="s">
        <v>49</v>
      </c>
      <c r="AD433" s="231" t="s">
        <v>49</v>
      </c>
      <c r="AE433" s="34">
        <v>45989</v>
      </c>
      <c r="AF433" s="31">
        <v>11</v>
      </c>
      <c r="AG433" s="31" t="s">
        <v>326</v>
      </c>
      <c r="AH433" s="31" t="s">
        <v>65</v>
      </c>
      <c r="AI433" s="31" t="s">
        <v>2698</v>
      </c>
      <c r="AJ433" s="31"/>
      <c r="AK433" s="31"/>
      <c r="AL433" s="35"/>
      <c r="AM433" s="31"/>
      <c r="AN433" s="77">
        <v>45789</v>
      </c>
      <c r="AO433" s="31">
        <v>17957</v>
      </c>
      <c r="AP433" s="31">
        <v>8051</v>
      </c>
    </row>
    <row r="434" spans="1:42" ht="13.95" customHeight="1" x14ac:dyDescent="0.3">
      <c r="A434" s="31" t="s">
        <v>41</v>
      </c>
      <c r="B434" s="32" t="s">
        <v>306</v>
      </c>
      <c r="C434" s="31" t="s">
        <v>307</v>
      </c>
      <c r="D434" s="310">
        <f>IFERROR(HYPERLINK(INDEX(вендори!F:F,MATCH(C434,вендори!A:A,0)),INDEX(вендори!F:F,MATCH(C434,вендори!A:A,0))),"")</f>
        <v>0</v>
      </c>
      <c r="E434" s="33" t="s">
        <v>2688</v>
      </c>
      <c r="F434" s="33" t="s">
        <v>2699</v>
      </c>
      <c r="G434" s="33" t="s">
        <v>2700</v>
      </c>
      <c r="H434" s="33" t="s">
        <v>2691</v>
      </c>
      <c r="I434" s="85" t="s">
        <v>2688</v>
      </c>
      <c r="J434" s="41">
        <v>45967</v>
      </c>
      <c r="K434" s="33" t="s">
        <v>2700</v>
      </c>
      <c r="L434" s="33">
        <v>0</v>
      </c>
      <c r="M434" s="93">
        <v>13.16</v>
      </c>
      <c r="N434" s="31">
        <v>500</v>
      </c>
      <c r="O434" s="31">
        <v>494</v>
      </c>
      <c r="P434" s="81">
        <v>-6</v>
      </c>
      <c r="Q434" s="101" t="s">
        <v>61</v>
      </c>
      <c r="R434" s="57">
        <v>-78.960000000000008</v>
      </c>
      <c r="S434" s="50">
        <v>-138.18</v>
      </c>
      <c r="T434" s="34">
        <v>46003</v>
      </c>
      <c r="U434" s="61" t="s">
        <v>115</v>
      </c>
      <c r="V434" s="232" t="s">
        <v>49</v>
      </c>
      <c r="W434" s="34" t="s">
        <v>49</v>
      </c>
      <c r="X434" s="231" t="s">
        <v>49</v>
      </c>
      <c r="Y434" s="31" t="s">
        <v>49</v>
      </c>
      <c r="Z434" s="31" t="s">
        <v>49</v>
      </c>
      <c r="AA434" s="229" t="s">
        <v>49</v>
      </c>
      <c r="AB434" s="230" t="s">
        <v>49</v>
      </c>
      <c r="AC434" s="24" t="s">
        <v>49</v>
      </c>
      <c r="AD434" s="231" t="s">
        <v>49</v>
      </c>
      <c r="AE434" s="34">
        <v>45989</v>
      </c>
      <c r="AF434" s="31">
        <v>11</v>
      </c>
      <c r="AG434" s="31" t="s">
        <v>326</v>
      </c>
      <c r="AH434" s="31" t="s">
        <v>65</v>
      </c>
      <c r="AI434" s="31" t="s">
        <v>2701</v>
      </c>
      <c r="AJ434" s="31"/>
      <c r="AK434" s="31"/>
      <c r="AL434" s="35"/>
      <c r="AM434" s="31"/>
      <c r="AN434" s="77">
        <v>45789</v>
      </c>
      <c r="AO434" s="31">
        <v>17958</v>
      </c>
      <c r="AP434" s="31">
        <v>8051</v>
      </c>
    </row>
    <row r="435" spans="1:42" ht="13.95" customHeight="1" x14ac:dyDescent="0.3">
      <c r="A435" s="2" t="s">
        <v>41</v>
      </c>
      <c r="B435" s="13" t="s">
        <v>334</v>
      </c>
      <c r="C435" s="2" t="s">
        <v>335</v>
      </c>
      <c r="D435" s="310" t="str">
        <f>IFERROR(HYPERLINK(INDEX(вендори!F:F,MATCH(C435,вендори!A:A,0)),INDEX(вендори!F:F,MATCH(C435,вендори!A:A,0))),"")</f>
        <v>ДАТА на дост.искат!</v>
      </c>
      <c r="E435" s="3" t="s">
        <v>2702</v>
      </c>
      <c r="F435" s="3" t="s">
        <v>2703</v>
      </c>
      <c r="G435" s="3" t="s">
        <v>2704</v>
      </c>
      <c r="H435" s="3" t="s">
        <v>2705</v>
      </c>
      <c r="I435" s="83" t="s">
        <v>2702</v>
      </c>
      <c r="J435" s="38">
        <v>45992</v>
      </c>
      <c r="K435" s="3" t="s">
        <v>2704</v>
      </c>
      <c r="L435" s="3">
        <v>0</v>
      </c>
      <c r="M435" s="86">
        <v>24.71</v>
      </c>
      <c r="N435" s="2">
        <v>17</v>
      </c>
      <c r="O435" s="2">
        <v>0</v>
      </c>
      <c r="P435" s="76">
        <v>-17</v>
      </c>
      <c r="Q435" s="97" t="s">
        <v>61</v>
      </c>
      <c r="R435" s="53">
        <v>-420.07</v>
      </c>
      <c r="S435" s="27">
        <v>-821.58550809999997</v>
      </c>
      <c r="T435" s="18">
        <v>46003</v>
      </c>
      <c r="U435" s="62" t="s">
        <v>173</v>
      </c>
      <c r="V435" s="6" t="s">
        <v>49</v>
      </c>
      <c r="W435" s="14" t="s">
        <v>49</v>
      </c>
      <c r="X435" s="323" t="s">
        <v>49</v>
      </c>
      <c r="Y435" s="2" t="s">
        <v>49</v>
      </c>
      <c r="Z435" s="2" t="s">
        <v>49</v>
      </c>
      <c r="AA435" s="25">
        <v>17</v>
      </c>
      <c r="AB435" s="44" t="s">
        <v>187</v>
      </c>
      <c r="AC435" s="11" t="s">
        <v>560</v>
      </c>
      <c r="AD435" s="26">
        <v>46003</v>
      </c>
      <c r="AE435" s="14">
        <v>45996</v>
      </c>
      <c r="AF435" s="4">
        <v>6</v>
      </c>
      <c r="AG435" s="2" t="s">
        <v>2706</v>
      </c>
      <c r="AH435" s="2" t="s">
        <v>65</v>
      </c>
      <c r="AI435" s="2" t="s">
        <v>2707</v>
      </c>
      <c r="AJ435" s="1"/>
      <c r="AK435" s="1"/>
      <c r="AL435" s="1"/>
      <c r="AM435" s="1"/>
      <c r="AN435" s="88">
        <v>45912</v>
      </c>
      <c r="AO435" s="2">
        <v>18184</v>
      </c>
      <c r="AP435" s="2">
        <v>8285</v>
      </c>
    </row>
    <row r="436" spans="1:42" ht="13.95" customHeight="1" x14ac:dyDescent="0.3">
      <c r="A436" s="2" t="s">
        <v>41</v>
      </c>
      <c r="B436" s="13" t="s">
        <v>334</v>
      </c>
      <c r="C436" s="2" t="s">
        <v>335</v>
      </c>
      <c r="D436" s="310" t="str">
        <f>IFERROR(HYPERLINK(INDEX(вендори!F:F,MATCH(C436,вендори!A:A,0)),INDEX(вендори!F:F,MATCH(C436,вендори!A:A,0))),"")</f>
        <v>ДАТА на дост.искат!</v>
      </c>
      <c r="E436" s="3" t="s">
        <v>2702</v>
      </c>
      <c r="F436" s="3" t="s">
        <v>2708</v>
      </c>
      <c r="G436" s="3" t="s">
        <v>2709</v>
      </c>
      <c r="H436" s="3" t="s">
        <v>2705</v>
      </c>
      <c r="I436" s="83" t="s">
        <v>2702</v>
      </c>
      <c r="J436" s="38">
        <v>45992</v>
      </c>
      <c r="K436" s="3" t="s">
        <v>2709</v>
      </c>
      <c r="L436" s="3">
        <v>0</v>
      </c>
      <c r="M436" s="86">
        <v>35</v>
      </c>
      <c r="N436" s="2">
        <v>13</v>
      </c>
      <c r="O436" s="2">
        <v>0</v>
      </c>
      <c r="P436" s="76">
        <v>-13</v>
      </c>
      <c r="Q436" s="97" t="s">
        <v>61</v>
      </c>
      <c r="R436" s="53">
        <v>-455</v>
      </c>
      <c r="S436" s="27">
        <v>-889.90264999999999</v>
      </c>
      <c r="T436" s="18">
        <v>46003</v>
      </c>
      <c r="U436" s="62" t="s">
        <v>173</v>
      </c>
      <c r="V436" s="6" t="s">
        <v>49</v>
      </c>
      <c r="W436" s="14" t="s">
        <v>49</v>
      </c>
      <c r="X436" s="323" t="s">
        <v>49</v>
      </c>
      <c r="Y436" s="2" t="s">
        <v>49</v>
      </c>
      <c r="Z436" s="2" t="s">
        <v>49</v>
      </c>
      <c r="AA436" s="25">
        <v>13</v>
      </c>
      <c r="AB436" s="44" t="s">
        <v>187</v>
      </c>
      <c r="AC436" s="11" t="s">
        <v>560</v>
      </c>
      <c r="AD436" s="26">
        <v>46003</v>
      </c>
      <c r="AE436" s="14">
        <v>45996</v>
      </c>
      <c r="AF436" s="4">
        <v>6</v>
      </c>
      <c r="AG436" s="2" t="s">
        <v>2706</v>
      </c>
      <c r="AH436" s="2" t="s">
        <v>166</v>
      </c>
      <c r="AI436" s="2" t="s">
        <v>2710</v>
      </c>
      <c r="AJ436" s="1"/>
      <c r="AK436" s="1"/>
      <c r="AL436" s="1"/>
      <c r="AM436" s="1"/>
      <c r="AN436" s="88">
        <v>45912</v>
      </c>
      <c r="AO436" s="2">
        <v>18183</v>
      </c>
      <c r="AP436" s="2">
        <v>8285</v>
      </c>
    </row>
    <row r="437" spans="1:42" ht="13.95" customHeight="1" x14ac:dyDescent="0.3">
      <c r="A437" s="2" t="s">
        <v>41</v>
      </c>
      <c r="B437" s="13" t="s">
        <v>334</v>
      </c>
      <c r="C437" s="2" t="s">
        <v>335</v>
      </c>
      <c r="D437" s="310" t="str">
        <f>IFERROR(HYPERLINK(INDEX(вендори!F:F,MATCH(C437,вендори!A:A,0)),INDEX(вендори!F:F,MATCH(C437,вендори!A:A,0))),"")</f>
        <v>ДАТА на дост.искат!</v>
      </c>
      <c r="E437" s="3" t="s">
        <v>2711</v>
      </c>
      <c r="F437" s="3" t="s">
        <v>2712</v>
      </c>
      <c r="G437" s="3" t="s">
        <v>2713</v>
      </c>
      <c r="H437" s="3" t="s">
        <v>2714</v>
      </c>
      <c r="I437" s="83" t="s">
        <v>2711</v>
      </c>
      <c r="J437" s="38">
        <v>45988</v>
      </c>
      <c r="K437" s="3" t="s">
        <v>2715</v>
      </c>
      <c r="L437" s="3">
        <v>0</v>
      </c>
      <c r="M437" s="86">
        <v>5.28</v>
      </c>
      <c r="N437" s="2">
        <v>9</v>
      </c>
      <c r="O437" s="2">
        <v>0</v>
      </c>
      <c r="P437" s="76">
        <v>-9</v>
      </c>
      <c r="Q437" s="97" t="s">
        <v>61</v>
      </c>
      <c r="R437" s="53">
        <v>-47.52</v>
      </c>
      <c r="S437" s="27">
        <v>-92.941041600000005</v>
      </c>
      <c r="T437" s="18">
        <v>46003</v>
      </c>
      <c r="U437" s="62" t="s">
        <v>62</v>
      </c>
      <c r="V437" s="6" t="s">
        <v>2716</v>
      </c>
      <c r="W437" s="14">
        <v>46010</v>
      </c>
      <c r="X437" s="323" t="s">
        <v>49</v>
      </c>
      <c r="Y437" s="2" t="s">
        <v>49</v>
      </c>
      <c r="Z437" s="2" t="s">
        <v>49</v>
      </c>
      <c r="AA437" s="25" t="s">
        <v>49</v>
      </c>
      <c r="AB437" s="44" t="s">
        <v>49</v>
      </c>
      <c r="AC437" s="11" t="s">
        <v>49</v>
      </c>
      <c r="AD437" s="26" t="s">
        <v>49</v>
      </c>
      <c r="AE437" s="14">
        <v>45994</v>
      </c>
      <c r="AF437" s="4">
        <v>8</v>
      </c>
      <c r="AG437" s="2" t="s">
        <v>312</v>
      </c>
      <c r="AH437" s="2" t="s">
        <v>166</v>
      </c>
      <c r="AI437" s="2" t="s">
        <v>2717</v>
      </c>
      <c r="AJ437" s="1"/>
      <c r="AK437" s="1"/>
      <c r="AL437" s="1"/>
      <c r="AM437" s="1"/>
      <c r="AN437" s="88">
        <v>45759</v>
      </c>
      <c r="AO437" s="2">
        <v>17941</v>
      </c>
      <c r="AP437" s="2">
        <v>8144</v>
      </c>
    </row>
    <row r="438" spans="1:42" ht="13.95" customHeight="1" x14ac:dyDescent="0.3">
      <c r="A438" s="2" t="s">
        <v>41</v>
      </c>
      <c r="B438" s="13" t="s">
        <v>334</v>
      </c>
      <c r="C438" s="2" t="s">
        <v>335</v>
      </c>
      <c r="D438" s="310" t="str">
        <f>IFERROR(HYPERLINK(INDEX(вендори!F:F,MATCH(C438,вендори!A:A,0)),INDEX(вендори!F:F,MATCH(C438,вендори!A:A,0))),"")</f>
        <v>ДАТА на дост.искат!</v>
      </c>
      <c r="E438" s="3" t="s">
        <v>2718</v>
      </c>
      <c r="F438" s="3" t="s">
        <v>2719</v>
      </c>
      <c r="G438" s="3" t="s">
        <v>2720</v>
      </c>
      <c r="H438" s="3" t="s">
        <v>2721</v>
      </c>
      <c r="I438" s="83" t="s">
        <v>2718</v>
      </c>
      <c r="J438" s="38">
        <v>45989</v>
      </c>
      <c r="K438" s="3" t="s">
        <v>2720</v>
      </c>
      <c r="L438" s="3">
        <v>0</v>
      </c>
      <c r="M438" s="86">
        <v>95.48</v>
      </c>
      <c r="N438" s="2">
        <v>2</v>
      </c>
      <c r="O438" s="2">
        <v>0</v>
      </c>
      <c r="P438" s="76">
        <v>-2</v>
      </c>
      <c r="Q438" s="97" t="s">
        <v>61</v>
      </c>
      <c r="R438" s="53">
        <v>-190.96</v>
      </c>
      <c r="S438" s="27">
        <v>-373.48529680000001</v>
      </c>
      <c r="T438" s="18">
        <v>46003</v>
      </c>
      <c r="U438" s="62" t="s">
        <v>62</v>
      </c>
      <c r="V438" s="6" t="s">
        <v>2722</v>
      </c>
      <c r="W438" s="14">
        <v>46010</v>
      </c>
      <c r="X438" s="323" t="s">
        <v>49</v>
      </c>
      <c r="Y438" s="2" t="s">
        <v>49</v>
      </c>
      <c r="Z438" s="2" t="s">
        <v>49</v>
      </c>
      <c r="AA438" s="25" t="s">
        <v>49</v>
      </c>
      <c r="AB438" s="44" t="s">
        <v>49</v>
      </c>
      <c r="AC438" s="11" t="s">
        <v>49</v>
      </c>
      <c r="AD438" s="26" t="s">
        <v>49</v>
      </c>
      <c r="AE438" s="14">
        <v>45996</v>
      </c>
      <c r="AF438" s="4">
        <v>6</v>
      </c>
      <c r="AG438" s="2" t="s">
        <v>778</v>
      </c>
      <c r="AH438" s="2" t="s">
        <v>65</v>
      </c>
      <c r="AI438" s="2" t="s">
        <v>2723</v>
      </c>
      <c r="AJ438" s="1"/>
      <c r="AK438" s="1"/>
      <c r="AL438" s="1"/>
      <c r="AM438" s="1"/>
      <c r="AN438" s="88">
        <v>45881</v>
      </c>
      <c r="AO438" s="2">
        <v>18157</v>
      </c>
      <c r="AP438" s="2">
        <v>8282</v>
      </c>
    </row>
    <row r="439" spans="1:42" ht="13.95" customHeight="1" x14ac:dyDescent="0.3">
      <c r="A439" s="2" t="s">
        <v>41</v>
      </c>
      <c r="B439" s="13" t="s">
        <v>334</v>
      </c>
      <c r="C439" s="2" t="s">
        <v>335</v>
      </c>
      <c r="D439" s="310" t="str">
        <f>IFERROR(HYPERLINK(INDEX(вендори!F:F,MATCH(C439,вендори!A:A,0)),INDEX(вендори!F:F,MATCH(C439,вендори!A:A,0))),"")</f>
        <v>ДАТА на дост.искат!</v>
      </c>
      <c r="E439" s="3" t="s">
        <v>2718</v>
      </c>
      <c r="F439" s="3" t="s">
        <v>2724</v>
      </c>
      <c r="G439" s="3" t="s">
        <v>2725</v>
      </c>
      <c r="H439" s="3" t="s">
        <v>2721</v>
      </c>
      <c r="I439" s="83" t="s">
        <v>2718</v>
      </c>
      <c r="J439" s="38">
        <v>45989</v>
      </c>
      <c r="K439" s="3" t="s">
        <v>2725</v>
      </c>
      <c r="L439" s="3">
        <v>0</v>
      </c>
      <c r="M439" s="86">
        <v>375.69</v>
      </c>
      <c r="N439" s="2">
        <v>1</v>
      </c>
      <c r="O439" s="2">
        <v>0</v>
      </c>
      <c r="P439" s="76">
        <v>-1</v>
      </c>
      <c r="Q439" s="97" t="s">
        <v>61</v>
      </c>
      <c r="R439" s="53">
        <v>-375.69</v>
      </c>
      <c r="S439" s="27">
        <v>-734.78577269999994</v>
      </c>
      <c r="T439" s="18">
        <v>46003</v>
      </c>
      <c r="U439" s="62" t="s">
        <v>62</v>
      </c>
      <c r="V439" s="6" t="s">
        <v>2726</v>
      </c>
      <c r="W439" s="14">
        <v>46010</v>
      </c>
      <c r="X439" s="323" t="s">
        <v>49</v>
      </c>
      <c r="Y439" s="2" t="s">
        <v>49</v>
      </c>
      <c r="Z439" s="2" t="s">
        <v>49</v>
      </c>
      <c r="AA439" s="25" t="s">
        <v>49</v>
      </c>
      <c r="AB439" s="44" t="s">
        <v>49</v>
      </c>
      <c r="AC439" s="11" t="s">
        <v>49</v>
      </c>
      <c r="AD439" s="26" t="s">
        <v>49</v>
      </c>
      <c r="AE439" s="14">
        <v>45996</v>
      </c>
      <c r="AF439" s="4">
        <v>6</v>
      </c>
      <c r="AG439" s="2" t="s">
        <v>778</v>
      </c>
      <c r="AH439" s="2" t="s">
        <v>158</v>
      </c>
      <c r="AI439" s="2" t="s">
        <v>2727</v>
      </c>
      <c r="AJ439" s="1"/>
      <c r="AK439" s="1"/>
      <c r="AL439" s="1"/>
      <c r="AM439" s="1"/>
      <c r="AN439" s="88">
        <v>45881</v>
      </c>
      <c r="AO439" s="2">
        <v>18158</v>
      </c>
      <c r="AP439" s="2">
        <v>8282</v>
      </c>
    </row>
    <row r="440" spans="1:42" ht="13.95" customHeight="1" x14ac:dyDescent="0.3">
      <c r="A440" s="2" t="s">
        <v>41</v>
      </c>
      <c r="B440" s="13" t="s">
        <v>334</v>
      </c>
      <c r="C440" s="2" t="s">
        <v>335</v>
      </c>
      <c r="D440" s="310" t="str">
        <f>IFERROR(HYPERLINK(INDEX(вендори!F:F,MATCH(C440,вендори!A:A,0)),INDEX(вендори!F:F,MATCH(C440,вендори!A:A,0))),"")</f>
        <v>ДАТА на дост.искат!</v>
      </c>
      <c r="E440" s="3" t="s">
        <v>2728</v>
      </c>
      <c r="F440" s="3" t="s">
        <v>2729</v>
      </c>
      <c r="G440" s="3" t="s">
        <v>2730</v>
      </c>
      <c r="H440" s="3" t="s">
        <v>2731</v>
      </c>
      <c r="I440" s="83" t="s">
        <v>2728</v>
      </c>
      <c r="J440" s="38">
        <v>45995</v>
      </c>
      <c r="K440" s="3" t="s">
        <v>2730</v>
      </c>
      <c r="L440" s="3">
        <v>0</v>
      </c>
      <c r="M440" s="86">
        <v>571.91999999999996</v>
      </c>
      <c r="N440" s="2">
        <v>1</v>
      </c>
      <c r="O440" s="2">
        <v>0</v>
      </c>
      <c r="P440" s="76">
        <v>-1</v>
      </c>
      <c r="Q440" s="97" t="s">
        <v>61</v>
      </c>
      <c r="R440" s="53">
        <v>-571.91999999999996</v>
      </c>
      <c r="S440" s="27">
        <v>-1118.5782935999998</v>
      </c>
      <c r="T440" s="18">
        <v>46003</v>
      </c>
      <c r="U440" s="62" t="s">
        <v>62</v>
      </c>
      <c r="V440" s="6" t="s">
        <v>2732</v>
      </c>
      <c r="W440" s="14">
        <v>46010</v>
      </c>
      <c r="X440" s="323" t="s">
        <v>49</v>
      </c>
      <c r="Y440" s="2" t="s">
        <v>49</v>
      </c>
      <c r="Z440" s="2" t="s">
        <v>49</v>
      </c>
      <c r="AA440" s="25" t="s">
        <v>49</v>
      </c>
      <c r="AB440" s="44" t="s">
        <v>49</v>
      </c>
      <c r="AC440" s="11" t="s">
        <v>49</v>
      </c>
      <c r="AD440" s="26" t="s">
        <v>49</v>
      </c>
      <c r="AE440" s="14">
        <v>45999</v>
      </c>
      <c r="AF440" s="4">
        <v>5</v>
      </c>
      <c r="AG440" s="2" t="s">
        <v>778</v>
      </c>
      <c r="AH440" s="2" t="s">
        <v>158</v>
      </c>
      <c r="AI440" s="2" t="s">
        <v>2733</v>
      </c>
      <c r="AJ440" s="1"/>
      <c r="AK440" s="1"/>
      <c r="AL440" s="1"/>
      <c r="AM440" s="1"/>
      <c r="AN440" s="88">
        <v>45881</v>
      </c>
      <c r="AO440" s="2">
        <v>18150</v>
      </c>
      <c r="AP440" s="2">
        <v>8345</v>
      </c>
    </row>
    <row r="441" spans="1:42" ht="13.95" customHeight="1" x14ac:dyDescent="0.3">
      <c r="A441" s="2" t="s">
        <v>41</v>
      </c>
      <c r="B441" s="13" t="s">
        <v>365</v>
      </c>
      <c r="C441" s="2" t="s">
        <v>366</v>
      </c>
      <c r="D441" s="310">
        <f>IFERROR(HYPERLINK(INDEX(вендори!F:F,MATCH(C441,вендори!A:A,0)),INDEX(вендори!F:F,MATCH(C441,вендори!A:A,0))),"")</f>
        <v>0</v>
      </c>
      <c r="E441" s="3" t="s">
        <v>2734</v>
      </c>
      <c r="F441" s="3" t="s">
        <v>2735</v>
      </c>
      <c r="G441" s="3" t="s">
        <v>2736</v>
      </c>
      <c r="H441" s="3" t="s">
        <v>2737</v>
      </c>
      <c r="I441" s="83" t="s">
        <v>2738</v>
      </c>
      <c r="J441" s="38">
        <v>45972</v>
      </c>
      <c r="K441" s="3" t="s">
        <v>2736</v>
      </c>
      <c r="L441" s="3" t="s">
        <v>2736</v>
      </c>
      <c r="M441" s="86">
        <v>8.32</v>
      </c>
      <c r="N441" s="2">
        <v>24</v>
      </c>
      <c r="O441" s="2">
        <v>18</v>
      </c>
      <c r="P441" s="76">
        <v>-6</v>
      </c>
      <c r="Q441" s="97" t="s">
        <v>61</v>
      </c>
      <c r="R441" s="53">
        <v>-49.92</v>
      </c>
      <c r="S441" s="27">
        <v>-97.6350336</v>
      </c>
      <c r="T441" s="18">
        <v>46003</v>
      </c>
      <c r="U441" s="62" t="s">
        <v>62</v>
      </c>
      <c r="V441" s="6" t="s">
        <v>2739</v>
      </c>
      <c r="W441" s="14">
        <v>46058</v>
      </c>
      <c r="X441" s="323" t="s">
        <v>49</v>
      </c>
      <c r="Y441" s="2" t="s">
        <v>49</v>
      </c>
      <c r="Z441" s="2" t="s">
        <v>49</v>
      </c>
      <c r="AA441" s="25" t="s">
        <v>49</v>
      </c>
      <c r="AB441" s="44" t="s">
        <v>49</v>
      </c>
      <c r="AC441" s="11" t="s">
        <v>49</v>
      </c>
      <c r="AD441" s="26" t="s">
        <v>49</v>
      </c>
      <c r="AE441" s="14">
        <v>45975</v>
      </c>
      <c r="AF441" s="4">
        <v>21</v>
      </c>
      <c r="AG441" s="2" t="s">
        <v>371</v>
      </c>
      <c r="AH441" s="2" t="s">
        <v>91</v>
      </c>
      <c r="AI441" s="2" t="s">
        <v>2740</v>
      </c>
      <c r="AJ441" s="1"/>
      <c r="AK441" s="1"/>
      <c r="AL441" s="1"/>
      <c r="AM441" s="1"/>
      <c r="AN441" s="88">
        <v>45820</v>
      </c>
      <c r="AO441" s="2">
        <v>18077</v>
      </c>
      <c r="AP441" s="2">
        <v>7602</v>
      </c>
    </row>
    <row r="442" spans="1:42" ht="13.95" customHeight="1" x14ac:dyDescent="0.3">
      <c r="A442" s="31" t="s">
        <v>41</v>
      </c>
      <c r="B442" s="32" t="s">
        <v>365</v>
      </c>
      <c r="C442" s="31" t="s">
        <v>366</v>
      </c>
      <c r="D442" s="310">
        <f>IFERROR(HYPERLINK(INDEX(вендори!F:F,MATCH(C442,вендори!A:A,0)),INDEX(вендори!F:F,MATCH(C442,вендори!A:A,0))),"")</f>
        <v>0</v>
      </c>
      <c r="E442" s="33" t="s">
        <v>2734</v>
      </c>
      <c r="F442" s="33" t="s">
        <v>2741</v>
      </c>
      <c r="G442" s="33" t="s">
        <v>2742</v>
      </c>
      <c r="H442" s="33" t="s">
        <v>2737</v>
      </c>
      <c r="I442" s="85" t="s">
        <v>2738</v>
      </c>
      <c r="J442" s="41">
        <v>45972</v>
      </c>
      <c r="K442" s="33" t="s">
        <v>2742</v>
      </c>
      <c r="L442" s="33" t="s">
        <v>2742</v>
      </c>
      <c r="M442" s="93">
        <v>3.95</v>
      </c>
      <c r="N442" s="31">
        <v>99</v>
      </c>
      <c r="O442" s="31">
        <v>109</v>
      </c>
      <c r="P442" s="81">
        <v>10</v>
      </c>
      <c r="Q442" s="101" t="s">
        <v>51</v>
      </c>
      <c r="R442" s="57">
        <v>39.5</v>
      </c>
      <c r="S442" s="50">
        <v>77.255285000000001</v>
      </c>
      <c r="T442" s="34">
        <v>46003</v>
      </c>
      <c r="U442" s="61" t="s">
        <v>121</v>
      </c>
      <c r="V442" s="232" t="s">
        <v>2743</v>
      </c>
      <c r="W442" s="34">
        <v>46058</v>
      </c>
      <c r="X442" s="231" t="s">
        <v>2744</v>
      </c>
      <c r="Y442" s="31" t="s">
        <v>49</v>
      </c>
      <c r="Z442" s="31" t="s">
        <v>49</v>
      </c>
      <c r="AA442" s="42" t="s">
        <v>49</v>
      </c>
      <c r="AB442" s="43" t="s">
        <v>49</v>
      </c>
      <c r="AC442" s="24" t="s">
        <v>1318</v>
      </c>
      <c r="AD442" s="47" t="s">
        <v>49</v>
      </c>
      <c r="AE442" s="34">
        <v>45975</v>
      </c>
      <c r="AF442" s="31">
        <v>21</v>
      </c>
      <c r="AG442" s="31" t="s">
        <v>371</v>
      </c>
      <c r="AH442" s="31" t="s">
        <v>91</v>
      </c>
      <c r="AI442" s="31" t="s">
        <v>2745</v>
      </c>
      <c r="AJ442" s="31"/>
      <c r="AK442" s="31"/>
      <c r="AL442" s="35"/>
      <c r="AM442" s="31"/>
      <c r="AN442" s="77">
        <v>45820</v>
      </c>
      <c r="AO442" s="31">
        <v>18080</v>
      </c>
      <c r="AP442" s="31">
        <v>7602</v>
      </c>
    </row>
    <row r="443" spans="1:42" ht="13.95" customHeight="1" x14ac:dyDescent="0.3">
      <c r="A443" s="2" t="s">
        <v>41</v>
      </c>
      <c r="B443" s="13" t="s">
        <v>365</v>
      </c>
      <c r="C443" s="2" t="s">
        <v>366</v>
      </c>
      <c r="D443" s="310">
        <f>IFERROR(HYPERLINK(INDEX(вендори!F:F,MATCH(C443,вендори!A:A,0)),INDEX(вендори!F:F,MATCH(C443,вендори!A:A,0))),"")</f>
        <v>0</v>
      </c>
      <c r="E443" s="3" t="s">
        <v>2734</v>
      </c>
      <c r="F443" s="3" t="s">
        <v>2746</v>
      </c>
      <c r="G443" s="3" t="s">
        <v>2747</v>
      </c>
      <c r="H443" s="3" t="s">
        <v>2737</v>
      </c>
      <c r="I443" s="83" t="s">
        <v>2738</v>
      </c>
      <c r="J443" s="38">
        <v>45972</v>
      </c>
      <c r="K443" s="3" t="s">
        <v>2747</v>
      </c>
      <c r="L443" s="3" t="s">
        <v>2747</v>
      </c>
      <c r="M443" s="86">
        <v>15.3</v>
      </c>
      <c r="N443" s="2">
        <v>18</v>
      </c>
      <c r="O443" s="2">
        <v>16</v>
      </c>
      <c r="P443" s="76">
        <v>-2</v>
      </c>
      <c r="Q443" s="97" t="s">
        <v>61</v>
      </c>
      <c r="R443" s="53">
        <v>-30.6</v>
      </c>
      <c r="S443" s="27">
        <v>-59.848398000000003</v>
      </c>
      <c r="T443" s="18">
        <v>46003</v>
      </c>
      <c r="U443" s="62" t="s">
        <v>62</v>
      </c>
      <c r="V443" s="6" t="s">
        <v>2748</v>
      </c>
      <c r="W443" s="14">
        <v>46058</v>
      </c>
      <c r="X443" s="323" t="s">
        <v>49</v>
      </c>
      <c r="Y443" s="2" t="s">
        <v>49</v>
      </c>
      <c r="Z443" s="2" t="s">
        <v>49</v>
      </c>
      <c r="AA443" s="25" t="s">
        <v>49</v>
      </c>
      <c r="AB443" s="44" t="s">
        <v>49</v>
      </c>
      <c r="AC443" s="11" t="s">
        <v>49</v>
      </c>
      <c r="AD443" s="26" t="s">
        <v>49</v>
      </c>
      <c r="AE443" s="14">
        <v>45975</v>
      </c>
      <c r="AF443" s="4">
        <v>21</v>
      </c>
      <c r="AG443" s="2" t="s">
        <v>371</v>
      </c>
      <c r="AH443" s="2" t="s">
        <v>91</v>
      </c>
      <c r="AI443" s="2" t="s">
        <v>2749</v>
      </c>
      <c r="AJ443" s="73"/>
      <c r="AK443" s="73"/>
      <c r="AL443" s="29"/>
      <c r="AM443" s="2"/>
      <c r="AN443" s="88">
        <v>45820</v>
      </c>
      <c r="AO443" s="2">
        <v>18079</v>
      </c>
      <c r="AP443" s="2">
        <v>7602</v>
      </c>
    </row>
    <row r="444" spans="1:42" ht="13.95" customHeight="1" x14ac:dyDescent="0.3">
      <c r="A444" s="31" t="s">
        <v>41</v>
      </c>
      <c r="B444" s="32" t="s">
        <v>379</v>
      </c>
      <c r="C444" s="31" t="s">
        <v>380</v>
      </c>
      <c r="D444" s="310">
        <f>IFERROR(HYPERLINK(INDEX(вендори!F:F,MATCH(C444,вендори!A:A,0)),INDEX(вендори!F:F,MATCH(C444,вендори!A:A,0))),"")</f>
        <v>0</v>
      </c>
      <c r="E444" s="33" t="s">
        <v>2750</v>
      </c>
      <c r="F444" s="33" t="s">
        <v>2751</v>
      </c>
      <c r="G444" s="33" t="s">
        <v>2752</v>
      </c>
      <c r="H444" s="33" t="s">
        <v>2753</v>
      </c>
      <c r="I444" s="85" t="s">
        <v>2754</v>
      </c>
      <c r="J444" s="41">
        <v>45986</v>
      </c>
      <c r="K444" s="33" t="s">
        <v>2752</v>
      </c>
      <c r="L444" s="33" t="s">
        <v>2752</v>
      </c>
      <c r="M444" s="93">
        <v>6.08</v>
      </c>
      <c r="N444" s="31">
        <v>60</v>
      </c>
      <c r="O444" s="31">
        <v>8</v>
      </c>
      <c r="P444" s="81">
        <v>-52</v>
      </c>
      <c r="Q444" s="101" t="s">
        <v>61</v>
      </c>
      <c r="R444" s="57">
        <v>-316.16000000000003</v>
      </c>
      <c r="S444" s="50">
        <v>-618.3552128</v>
      </c>
      <c r="T444" s="34">
        <v>46003</v>
      </c>
      <c r="U444" s="61" t="s">
        <v>115</v>
      </c>
      <c r="V444" s="232" t="s">
        <v>49</v>
      </c>
      <c r="W444" s="34" t="s">
        <v>49</v>
      </c>
      <c r="X444" s="231" t="s">
        <v>49</v>
      </c>
      <c r="Y444" s="31" t="s">
        <v>49</v>
      </c>
      <c r="Z444" s="31" t="s">
        <v>49</v>
      </c>
      <c r="AA444" s="229" t="s">
        <v>49</v>
      </c>
      <c r="AB444" s="230" t="s">
        <v>49</v>
      </c>
      <c r="AC444" s="24" t="s">
        <v>49</v>
      </c>
      <c r="AD444" s="231" t="s">
        <v>49</v>
      </c>
      <c r="AE444" s="34">
        <v>45989</v>
      </c>
      <c r="AF444" s="31">
        <v>11</v>
      </c>
      <c r="AG444" s="31" t="s">
        <v>386</v>
      </c>
      <c r="AH444" s="31" t="s">
        <v>91</v>
      </c>
      <c r="AI444" s="31" t="s">
        <v>2755</v>
      </c>
      <c r="AJ444" s="31"/>
      <c r="AK444" s="31"/>
      <c r="AL444" s="35"/>
      <c r="AM444" s="31"/>
      <c r="AN444" s="77">
        <v>45700</v>
      </c>
      <c r="AO444" s="31">
        <v>17783</v>
      </c>
      <c r="AP444" s="31">
        <v>8054</v>
      </c>
    </row>
    <row r="445" spans="1:42" ht="13.95" customHeight="1" x14ac:dyDescent="0.3">
      <c r="A445" s="31" t="s">
        <v>41</v>
      </c>
      <c r="B445" s="32" t="s">
        <v>379</v>
      </c>
      <c r="C445" s="31" t="s">
        <v>380</v>
      </c>
      <c r="D445" s="310">
        <f>IFERROR(HYPERLINK(INDEX(вендори!F:F,MATCH(C445,вендори!A:A,0)),INDEX(вендори!F:F,MATCH(C445,вендори!A:A,0))),"")</f>
        <v>0</v>
      </c>
      <c r="E445" s="33" t="s">
        <v>2750</v>
      </c>
      <c r="F445" s="33" t="s">
        <v>2756</v>
      </c>
      <c r="G445" s="33" t="s">
        <v>2757</v>
      </c>
      <c r="H445" s="33" t="s">
        <v>2753</v>
      </c>
      <c r="I445" s="85" t="s">
        <v>2754</v>
      </c>
      <c r="J445" s="41">
        <v>45986</v>
      </c>
      <c r="K445" s="33" t="s">
        <v>2757</v>
      </c>
      <c r="L445" s="33" t="s">
        <v>2757</v>
      </c>
      <c r="M445" s="93">
        <v>7.6</v>
      </c>
      <c r="N445" s="31">
        <v>10</v>
      </c>
      <c r="O445" s="31">
        <v>4</v>
      </c>
      <c r="P445" s="81">
        <v>-6</v>
      </c>
      <c r="Q445" s="101" t="s">
        <v>61</v>
      </c>
      <c r="R445" s="57">
        <v>-45.599999999999994</v>
      </c>
      <c r="S445" s="50">
        <v>-89.185847999999993</v>
      </c>
      <c r="T445" s="34">
        <v>46003</v>
      </c>
      <c r="U445" s="61" t="s">
        <v>115</v>
      </c>
      <c r="V445" s="232" t="s">
        <v>49</v>
      </c>
      <c r="W445" s="34" t="s">
        <v>49</v>
      </c>
      <c r="X445" s="231" t="s">
        <v>49</v>
      </c>
      <c r="Y445" s="31" t="s">
        <v>49</v>
      </c>
      <c r="Z445" s="31" t="s">
        <v>49</v>
      </c>
      <c r="AA445" s="229" t="s">
        <v>49</v>
      </c>
      <c r="AB445" s="230" t="s">
        <v>49</v>
      </c>
      <c r="AC445" s="24" t="s">
        <v>49</v>
      </c>
      <c r="AD445" s="231" t="s">
        <v>49</v>
      </c>
      <c r="AE445" s="34">
        <v>45989</v>
      </c>
      <c r="AF445" s="31">
        <v>11</v>
      </c>
      <c r="AG445" s="31" t="s">
        <v>386</v>
      </c>
      <c r="AH445" s="31" t="s">
        <v>91</v>
      </c>
      <c r="AI445" s="31" t="s">
        <v>2758</v>
      </c>
      <c r="AJ445" s="31"/>
      <c r="AK445" s="31"/>
      <c r="AL445" s="35"/>
      <c r="AM445" s="31"/>
      <c r="AN445" s="77">
        <v>45700</v>
      </c>
      <c r="AO445" s="31">
        <v>17784</v>
      </c>
      <c r="AP445" s="31">
        <v>8054</v>
      </c>
    </row>
    <row r="446" spans="1:42" ht="13.95" customHeight="1" x14ac:dyDescent="0.3">
      <c r="A446" s="31" t="s">
        <v>41</v>
      </c>
      <c r="B446" s="32" t="s">
        <v>379</v>
      </c>
      <c r="C446" s="31" t="s">
        <v>380</v>
      </c>
      <c r="D446" s="310">
        <f>IFERROR(HYPERLINK(INDEX(вендори!F:F,MATCH(C446,вендори!A:A,0)),INDEX(вендори!F:F,MATCH(C446,вендори!A:A,0))),"")</f>
        <v>0</v>
      </c>
      <c r="E446" s="33" t="s">
        <v>2750</v>
      </c>
      <c r="F446" s="33" t="s">
        <v>2759</v>
      </c>
      <c r="G446" s="33" t="s">
        <v>2760</v>
      </c>
      <c r="H446" s="33" t="s">
        <v>2753</v>
      </c>
      <c r="I446" s="85" t="s">
        <v>2754</v>
      </c>
      <c r="J446" s="41">
        <v>45986</v>
      </c>
      <c r="K446" s="33" t="s">
        <v>2760</v>
      </c>
      <c r="L446" s="33" t="s">
        <v>2760</v>
      </c>
      <c r="M446" s="93">
        <v>8.0399999999999991</v>
      </c>
      <c r="N446" s="31">
        <v>6</v>
      </c>
      <c r="O446" s="31">
        <v>12</v>
      </c>
      <c r="P446" s="81">
        <v>6</v>
      </c>
      <c r="Q446" s="101" t="s">
        <v>51</v>
      </c>
      <c r="R446" s="57">
        <v>48.239999999999995</v>
      </c>
      <c r="S446" s="50">
        <v>94.349239199999985</v>
      </c>
      <c r="T446" s="34">
        <v>46003</v>
      </c>
      <c r="U446" s="61" t="s">
        <v>115</v>
      </c>
      <c r="V446" s="232" t="s">
        <v>49</v>
      </c>
      <c r="W446" s="34" t="s">
        <v>49</v>
      </c>
      <c r="X446" s="231" t="s">
        <v>49</v>
      </c>
      <c r="Y446" s="31" t="s">
        <v>49</v>
      </c>
      <c r="Z446" s="31" t="s">
        <v>49</v>
      </c>
      <c r="AA446" s="229" t="s">
        <v>49</v>
      </c>
      <c r="AB446" s="230" t="s">
        <v>49</v>
      </c>
      <c r="AC446" s="24" t="s">
        <v>49</v>
      </c>
      <c r="AD446" s="231" t="s">
        <v>49</v>
      </c>
      <c r="AE446" s="34">
        <v>45989</v>
      </c>
      <c r="AF446" s="31">
        <v>11</v>
      </c>
      <c r="AG446" s="31" t="s">
        <v>386</v>
      </c>
      <c r="AH446" s="31" t="s">
        <v>91</v>
      </c>
      <c r="AI446" s="31" t="s">
        <v>2761</v>
      </c>
      <c r="AJ446" s="31"/>
      <c r="AK446" s="31"/>
      <c r="AL446" s="35"/>
      <c r="AM446" s="31"/>
      <c r="AN446" s="77">
        <v>45700</v>
      </c>
      <c r="AO446" s="31">
        <v>17791</v>
      </c>
      <c r="AP446" s="31">
        <v>8054</v>
      </c>
    </row>
    <row r="447" spans="1:42" ht="13.95" customHeight="1" x14ac:dyDescent="0.3">
      <c r="A447" s="31" t="s">
        <v>41</v>
      </c>
      <c r="B447" s="32" t="s">
        <v>379</v>
      </c>
      <c r="C447" s="31" t="s">
        <v>380</v>
      </c>
      <c r="D447" s="310">
        <f>IFERROR(HYPERLINK(INDEX(вендори!F:F,MATCH(C447,вендори!A:A,0)),INDEX(вендори!F:F,MATCH(C447,вендори!A:A,0))),"")</f>
        <v>0</v>
      </c>
      <c r="E447" s="33" t="s">
        <v>2750</v>
      </c>
      <c r="F447" s="33" t="s">
        <v>2762</v>
      </c>
      <c r="G447" s="33" t="s">
        <v>2763</v>
      </c>
      <c r="H447" s="33" t="s">
        <v>2753</v>
      </c>
      <c r="I447" s="85" t="s">
        <v>2754</v>
      </c>
      <c r="J447" s="41">
        <v>45986</v>
      </c>
      <c r="K447" s="33" t="s">
        <v>2763</v>
      </c>
      <c r="L447" s="33" t="s">
        <v>2763</v>
      </c>
      <c r="M447" s="93">
        <v>4.41</v>
      </c>
      <c r="N447" s="31">
        <v>7</v>
      </c>
      <c r="O447" s="31">
        <v>1</v>
      </c>
      <c r="P447" s="81">
        <v>-6</v>
      </c>
      <c r="Q447" s="101" t="s">
        <v>61</v>
      </c>
      <c r="R447" s="57">
        <v>-26.46</v>
      </c>
      <c r="S447" s="50">
        <v>-51.751261800000002</v>
      </c>
      <c r="T447" s="34">
        <v>46003</v>
      </c>
      <c r="U447" s="61" t="s">
        <v>115</v>
      </c>
      <c r="V447" s="232" t="s">
        <v>49</v>
      </c>
      <c r="W447" s="34" t="s">
        <v>49</v>
      </c>
      <c r="X447" s="231" t="s">
        <v>49</v>
      </c>
      <c r="Y447" s="31" t="s">
        <v>49</v>
      </c>
      <c r="Z447" s="31" t="s">
        <v>49</v>
      </c>
      <c r="AA447" s="229" t="s">
        <v>49</v>
      </c>
      <c r="AB447" s="230" t="s">
        <v>49</v>
      </c>
      <c r="AC447" s="24" t="s">
        <v>49</v>
      </c>
      <c r="AD447" s="231" t="s">
        <v>49</v>
      </c>
      <c r="AE447" s="34">
        <v>45989</v>
      </c>
      <c r="AF447" s="31">
        <v>11</v>
      </c>
      <c r="AG447" s="31" t="s">
        <v>386</v>
      </c>
      <c r="AH447" s="31" t="s">
        <v>91</v>
      </c>
      <c r="AI447" s="31" t="s">
        <v>2764</v>
      </c>
      <c r="AJ447" s="31"/>
      <c r="AK447" s="31"/>
      <c r="AL447" s="35"/>
      <c r="AM447" s="31"/>
      <c r="AN447" s="77">
        <v>45700</v>
      </c>
      <c r="AO447" s="31">
        <v>17786</v>
      </c>
      <c r="AP447" s="31">
        <v>8054</v>
      </c>
    </row>
    <row r="448" spans="1:42" ht="13.95" customHeight="1" x14ac:dyDescent="0.3">
      <c r="A448" s="31" t="s">
        <v>41</v>
      </c>
      <c r="B448" s="32" t="s">
        <v>379</v>
      </c>
      <c r="C448" s="31" t="s">
        <v>380</v>
      </c>
      <c r="D448" s="310">
        <f>IFERROR(HYPERLINK(INDEX(вендори!F:F,MATCH(C448,вендори!A:A,0)),INDEX(вендори!F:F,MATCH(C448,вендори!A:A,0))),"")</f>
        <v>0</v>
      </c>
      <c r="E448" s="33" t="s">
        <v>2750</v>
      </c>
      <c r="F448" s="33" t="s">
        <v>2765</v>
      </c>
      <c r="G448" s="33" t="s">
        <v>2766</v>
      </c>
      <c r="H448" s="33" t="s">
        <v>2753</v>
      </c>
      <c r="I448" s="85" t="s">
        <v>2754</v>
      </c>
      <c r="J448" s="41">
        <v>45986</v>
      </c>
      <c r="K448" s="33" t="s">
        <v>2766</v>
      </c>
      <c r="L448" s="33" t="s">
        <v>2766</v>
      </c>
      <c r="M448" s="93">
        <v>3.77</v>
      </c>
      <c r="N448" s="31">
        <v>96</v>
      </c>
      <c r="O448" s="31">
        <v>108</v>
      </c>
      <c r="P448" s="81">
        <v>12</v>
      </c>
      <c r="Q448" s="101" t="s">
        <v>51</v>
      </c>
      <c r="R448" s="57">
        <v>45.24</v>
      </c>
      <c r="S448" s="50">
        <v>88.481749199999996</v>
      </c>
      <c r="T448" s="34">
        <v>46003</v>
      </c>
      <c r="U448" s="61" t="s">
        <v>115</v>
      </c>
      <c r="V448" s="232" t="s">
        <v>49</v>
      </c>
      <c r="W448" s="34" t="s">
        <v>49</v>
      </c>
      <c r="X448" s="231" t="s">
        <v>49</v>
      </c>
      <c r="Y448" s="31" t="s">
        <v>49</v>
      </c>
      <c r="Z448" s="31" t="s">
        <v>49</v>
      </c>
      <c r="AA448" s="229" t="s">
        <v>49</v>
      </c>
      <c r="AB448" s="230" t="s">
        <v>49</v>
      </c>
      <c r="AC448" s="24" t="s">
        <v>49</v>
      </c>
      <c r="AD448" s="231" t="s">
        <v>49</v>
      </c>
      <c r="AE448" s="34">
        <v>45989</v>
      </c>
      <c r="AF448" s="31">
        <v>11</v>
      </c>
      <c r="AG448" s="31" t="s">
        <v>386</v>
      </c>
      <c r="AH448" s="31" t="s">
        <v>91</v>
      </c>
      <c r="AI448" s="31" t="s">
        <v>2767</v>
      </c>
      <c r="AJ448" s="31"/>
      <c r="AK448" s="31"/>
      <c r="AL448" s="35"/>
      <c r="AM448" s="31"/>
      <c r="AN448" s="77">
        <v>45700</v>
      </c>
      <c r="AO448" s="31">
        <v>17789</v>
      </c>
      <c r="AP448" s="31">
        <v>8054</v>
      </c>
    </row>
    <row r="449" spans="1:42" ht="13.95" customHeight="1" x14ac:dyDescent="0.3">
      <c r="A449" s="80" t="s">
        <v>41</v>
      </c>
      <c r="B449" s="80" t="s">
        <v>434</v>
      </c>
      <c r="C449" s="80" t="s">
        <v>435</v>
      </c>
      <c r="D449" s="310">
        <f>IFERROR(HYPERLINK(INDEX(вендори!F:F,MATCH(C449,вендори!A:A,0)),INDEX(вендори!F:F,MATCH(C449,вендори!A:A,0))),"")</f>
        <v>0</v>
      </c>
      <c r="E449" s="250" t="s">
        <v>2768</v>
      </c>
      <c r="F449" s="250" t="s">
        <v>437</v>
      </c>
      <c r="G449" s="250" t="s">
        <v>438</v>
      </c>
      <c r="H449" s="250" t="s">
        <v>2769</v>
      </c>
      <c r="I449" s="251" t="s">
        <v>2768</v>
      </c>
      <c r="J449" s="252">
        <v>45986</v>
      </c>
      <c r="K449" s="250" t="s">
        <v>439</v>
      </c>
      <c r="L449" s="250" t="s">
        <v>439</v>
      </c>
      <c r="M449" s="253">
        <v>16.72</v>
      </c>
      <c r="N449" s="80">
        <v>12</v>
      </c>
      <c r="O449" s="31">
        <v>8</v>
      </c>
      <c r="P449" s="254">
        <v>-4</v>
      </c>
      <c r="Q449" s="255" t="s">
        <v>61</v>
      </c>
      <c r="R449" s="256">
        <v>-66.88</v>
      </c>
      <c r="S449" s="257">
        <v>-130.80591039999999</v>
      </c>
      <c r="T449" s="258">
        <v>46003</v>
      </c>
      <c r="U449" s="259" t="s">
        <v>73</v>
      </c>
      <c r="V449" s="251" t="s">
        <v>49</v>
      </c>
      <c r="W449" s="258" t="s">
        <v>49</v>
      </c>
      <c r="X449" s="264" t="s">
        <v>49</v>
      </c>
      <c r="Y449" s="80" t="s">
        <v>49</v>
      </c>
      <c r="Z449" s="80" t="s">
        <v>49</v>
      </c>
      <c r="AA449" s="261" t="s">
        <v>49</v>
      </c>
      <c r="AB449" s="262" t="s">
        <v>49</v>
      </c>
      <c r="AC449" s="263" t="s">
        <v>49</v>
      </c>
      <c r="AD449" s="264" t="s">
        <v>49</v>
      </c>
      <c r="AE449" s="258">
        <v>45992</v>
      </c>
      <c r="AF449" s="31">
        <v>10</v>
      </c>
      <c r="AG449" s="80" t="s">
        <v>440</v>
      </c>
      <c r="AH449" s="80" t="s">
        <v>256</v>
      </c>
      <c r="AI449" s="80" t="s">
        <v>2770</v>
      </c>
      <c r="AJ449" s="80"/>
      <c r="AK449" s="80"/>
      <c r="AL449" s="265"/>
      <c r="AM449" s="80"/>
      <c r="AN449" s="266">
        <v>45700</v>
      </c>
      <c r="AO449" s="80">
        <v>17774</v>
      </c>
      <c r="AP449" s="80">
        <v>8120</v>
      </c>
    </row>
    <row r="450" spans="1:42" ht="13.95" customHeight="1" x14ac:dyDescent="0.3">
      <c r="A450" s="2" t="s">
        <v>41</v>
      </c>
      <c r="B450" s="13" t="s">
        <v>508</v>
      </c>
      <c r="C450" s="2" t="s">
        <v>509</v>
      </c>
      <c r="D450" s="310">
        <f>IFERROR(HYPERLINK(INDEX(вендори!F:F,MATCH(C450,вендори!A:A,0)),INDEX(вендори!F:F,MATCH(C450,вендори!A:A,0))),"")</f>
        <v>0</v>
      </c>
      <c r="E450" s="3" t="s">
        <v>2771</v>
      </c>
      <c r="F450" s="3" t="s">
        <v>2772</v>
      </c>
      <c r="G450" s="3" t="s">
        <v>2773</v>
      </c>
      <c r="H450" s="3" t="s">
        <v>2774</v>
      </c>
      <c r="I450" s="83" t="s">
        <v>2774</v>
      </c>
      <c r="J450" s="38">
        <v>45973</v>
      </c>
      <c r="K450" s="3" t="s">
        <v>2775</v>
      </c>
      <c r="L450" s="3" t="s">
        <v>2775</v>
      </c>
      <c r="M450" s="86">
        <v>27.89</v>
      </c>
      <c r="N450" s="2">
        <v>17</v>
      </c>
      <c r="O450" s="2">
        <v>16</v>
      </c>
      <c r="P450" s="76">
        <v>-1</v>
      </c>
      <c r="Q450" s="97" t="s">
        <v>61</v>
      </c>
      <c r="R450" s="53">
        <v>-27.89</v>
      </c>
      <c r="S450" s="27">
        <v>-54.548098699999997</v>
      </c>
      <c r="T450" s="18">
        <v>46003</v>
      </c>
      <c r="U450" s="62" t="s">
        <v>62</v>
      </c>
      <c r="V450" s="6" t="s">
        <v>2776</v>
      </c>
      <c r="W450" s="14">
        <v>46374</v>
      </c>
      <c r="X450" s="323" t="s">
        <v>49</v>
      </c>
      <c r="Y450" s="2" t="s">
        <v>49</v>
      </c>
      <c r="Z450" s="2" t="s">
        <v>49</v>
      </c>
      <c r="AA450" s="25" t="s">
        <v>49</v>
      </c>
      <c r="AB450" s="44" t="s">
        <v>49</v>
      </c>
      <c r="AC450" s="11" t="s">
        <v>49</v>
      </c>
      <c r="AD450" s="26" t="s">
        <v>49</v>
      </c>
      <c r="AE450" s="14">
        <v>45978</v>
      </c>
      <c r="AF450" s="4">
        <v>20</v>
      </c>
      <c r="AG450" s="2" t="s">
        <v>516</v>
      </c>
      <c r="AH450" s="2" t="s">
        <v>136</v>
      </c>
      <c r="AI450" s="2" t="s">
        <v>2777</v>
      </c>
      <c r="AJ450" s="1"/>
      <c r="AK450" s="1"/>
      <c r="AL450" s="1"/>
      <c r="AM450" s="1"/>
      <c r="AN450" s="88">
        <v>45881</v>
      </c>
      <c r="AO450" s="2">
        <v>18124</v>
      </c>
      <c r="AP450" s="2">
        <v>7655</v>
      </c>
    </row>
    <row r="451" spans="1:42" ht="13.95" customHeight="1" x14ac:dyDescent="0.3">
      <c r="A451" s="31" t="s">
        <v>41</v>
      </c>
      <c r="B451" s="32" t="s">
        <v>508</v>
      </c>
      <c r="C451" s="31" t="s">
        <v>509</v>
      </c>
      <c r="D451" s="310">
        <f>IFERROR(HYPERLINK(INDEX(вендори!F:F,MATCH(C451,вендори!A:A,0)),INDEX(вендори!F:F,MATCH(C451,вендори!A:A,0))),"")</f>
        <v>0</v>
      </c>
      <c r="E451" s="33" t="s">
        <v>2771</v>
      </c>
      <c r="F451" s="33" t="s">
        <v>2778</v>
      </c>
      <c r="G451" s="33" t="s">
        <v>2779</v>
      </c>
      <c r="H451" s="33" t="s">
        <v>2774</v>
      </c>
      <c r="I451" s="85" t="s">
        <v>2774</v>
      </c>
      <c r="J451" s="41">
        <v>45973</v>
      </c>
      <c r="K451" s="33" t="s">
        <v>2780</v>
      </c>
      <c r="L451" s="33" t="s">
        <v>2780</v>
      </c>
      <c r="M451" s="93">
        <v>61.71</v>
      </c>
      <c r="N451" s="31">
        <v>1</v>
      </c>
      <c r="O451" s="31">
        <v>0</v>
      </c>
      <c r="P451" s="81">
        <v>-1</v>
      </c>
      <c r="Q451" s="101" t="s">
        <v>61</v>
      </c>
      <c r="R451" s="57">
        <v>-61.71</v>
      </c>
      <c r="S451" s="50">
        <v>-120.6942693</v>
      </c>
      <c r="T451" s="34">
        <v>46003</v>
      </c>
      <c r="U451" s="61" t="s">
        <v>115</v>
      </c>
      <c r="V451" s="232" t="s">
        <v>49</v>
      </c>
      <c r="W451" s="34" t="s">
        <v>49</v>
      </c>
      <c r="X451" s="231" t="s">
        <v>49</v>
      </c>
      <c r="Y451" s="31" t="s">
        <v>49</v>
      </c>
      <c r="Z451" s="31" t="s">
        <v>49</v>
      </c>
      <c r="AA451" s="229" t="s">
        <v>49</v>
      </c>
      <c r="AB451" s="230" t="s">
        <v>49</v>
      </c>
      <c r="AC451" s="24" t="s">
        <v>49</v>
      </c>
      <c r="AD451" s="231" t="s">
        <v>49</v>
      </c>
      <c r="AE451" s="34">
        <v>45978</v>
      </c>
      <c r="AF451" s="31">
        <v>20</v>
      </c>
      <c r="AG451" s="31" t="s">
        <v>516</v>
      </c>
      <c r="AH451" s="31" t="s">
        <v>136</v>
      </c>
      <c r="AI451" s="31" t="s">
        <v>2781</v>
      </c>
      <c r="AJ451" s="31"/>
      <c r="AK451" s="31"/>
      <c r="AL451" s="35"/>
      <c r="AM451" s="31"/>
      <c r="AN451" s="77">
        <v>45881</v>
      </c>
      <c r="AO451" s="31">
        <v>18122</v>
      </c>
      <c r="AP451" s="31">
        <v>7655</v>
      </c>
    </row>
    <row r="452" spans="1:42" ht="13.95" customHeight="1" x14ac:dyDescent="0.3">
      <c r="A452" s="31" t="s">
        <v>41</v>
      </c>
      <c r="B452" s="32" t="s">
        <v>508</v>
      </c>
      <c r="C452" s="31" t="s">
        <v>509</v>
      </c>
      <c r="D452" s="310">
        <f>IFERROR(HYPERLINK(INDEX(вендори!F:F,MATCH(C452,вендори!A:A,0)),INDEX(вендори!F:F,MATCH(C452,вендори!A:A,0))),"")</f>
        <v>0</v>
      </c>
      <c r="E452" s="33" t="s">
        <v>2771</v>
      </c>
      <c r="F452" s="33" t="s">
        <v>2782</v>
      </c>
      <c r="G452" s="33" t="s">
        <v>2783</v>
      </c>
      <c r="H452" s="33" t="s">
        <v>2774</v>
      </c>
      <c r="I452" s="85" t="s">
        <v>2774</v>
      </c>
      <c r="J452" s="41">
        <v>45973</v>
      </c>
      <c r="K452" s="33" t="s">
        <v>2784</v>
      </c>
      <c r="L452" s="33" t="s">
        <v>2784</v>
      </c>
      <c r="M452" s="93">
        <v>33.65</v>
      </c>
      <c r="N452" s="31">
        <v>2</v>
      </c>
      <c r="O452" s="31">
        <v>1</v>
      </c>
      <c r="P452" s="81">
        <v>-1</v>
      </c>
      <c r="Q452" s="101" t="s">
        <v>61</v>
      </c>
      <c r="R452" s="57">
        <v>-33.65</v>
      </c>
      <c r="S452" s="50">
        <v>-65.813679499999992</v>
      </c>
      <c r="T452" s="34">
        <v>46003</v>
      </c>
      <c r="U452" s="61" t="s">
        <v>115</v>
      </c>
      <c r="V452" s="232" t="s">
        <v>49</v>
      </c>
      <c r="W452" s="34" t="s">
        <v>49</v>
      </c>
      <c r="X452" s="231" t="s">
        <v>49</v>
      </c>
      <c r="Y452" s="31" t="s">
        <v>49</v>
      </c>
      <c r="Z452" s="31" t="s">
        <v>49</v>
      </c>
      <c r="AA452" s="229" t="s">
        <v>49</v>
      </c>
      <c r="AB452" s="230" t="s">
        <v>49</v>
      </c>
      <c r="AC452" s="24" t="s">
        <v>49</v>
      </c>
      <c r="AD452" s="231" t="s">
        <v>49</v>
      </c>
      <c r="AE452" s="34">
        <v>45978</v>
      </c>
      <c r="AF452" s="31">
        <v>20</v>
      </c>
      <c r="AG452" s="31" t="s">
        <v>516</v>
      </c>
      <c r="AH452" s="31" t="s">
        <v>136</v>
      </c>
      <c r="AI452" s="31" t="s">
        <v>2785</v>
      </c>
      <c r="AJ452" s="31"/>
      <c r="AK452" s="31"/>
      <c r="AL452" s="35"/>
      <c r="AM452" s="31"/>
      <c r="AN452" s="77">
        <v>45881</v>
      </c>
      <c r="AO452" s="31">
        <v>18121</v>
      </c>
      <c r="AP452" s="31">
        <v>7655</v>
      </c>
    </row>
    <row r="453" spans="1:42" ht="13.95" customHeight="1" x14ac:dyDescent="0.3">
      <c r="A453" s="31" t="s">
        <v>41</v>
      </c>
      <c r="B453" s="32" t="s">
        <v>508</v>
      </c>
      <c r="C453" s="31" t="s">
        <v>509</v>
      </c>
      <c r="D453" s="310">
        <f>IFERROR(HYPERLINK(INDEX(вендори!F:F,MATCH(C453,вендори!A:A,0)),INDEX(вендори!F:F,MATCH(C453,вендори!A:A,0))),"")</f>
        <v>0</v>
      </c>
      <c r="E453" s="33" t="s">
        <v>2771</v>
      </c>
      <c r="F453" s="33" t="s">
        <v>2786</v>
      </c>
      <c r="G453" s="33" t="s">
        <v>2787</v>
      </c>
      <c r="H453" s="33" t="s">
        <v>2774</v>
      </c>
      <c r="I453" s="85" t="s">
        <v>2774</v>
      </c>
      <c r="J453" s="41">
        <v>45973</v>
      </c>
      <c r="K453" s="33" t="s">
        <v>2788</v>
      </c>
      <c r="L453" s="33" t="s">
        <v>2788</v>
      </c>
      <c r="M453" s="93">
        <v>18.43</v>
      </c>
      <c r="N453" s="31">
        <v>4</v>
      </c>
      <c r="O453" s="31">
        <v>1</v>
      </c>
      <c r="P453" s="81">
        <v>-3</v>
      </c>
      <c r="Q453" s="101" t="s">
        <v>61</v>
      </c>
      <c r="R453" s="57">
        <v>-55.29</v>
      </c>
      <c r="S453" s="50">
        <v>-108.1378407</v>
      </c>
      <c r="T453" s="34">
        <v>46003</v>
      </c>
      <c r="U453" s="61" t="s">
        <v>115</v>
      </c>
      <c r="V453" s="232" t="s">
        <v>49</v>
      </c>
      <c r="W453" s="34" t="s">
        <v>49</v>
      </c>
      <c r="X453" s="231" t="s">
        <v>49</v>
      </c>
      <c r="Y453" s="31" t="s">
        <v>49</v>
      </c>
      <c r="Z453" s="31" t="s">
        <v>49</v>
      </c>
      <c r="AA453" s="229" t="s">
        <v>49</v>
      </c>
      <c r="AB453" s="230" t="s">
        <v>49</v>
      </c>
      <c r="AC453" s="24" t="s">
        <v>49</v>
      </c>
      <c r="AD453" s="231" t="s">
        <v>49</v>
      </c>
      <c r="AE453" s="34">
        <v>45978</v>
      </c>
      <c r="AF453" s="31">
        <v>20</v>
      </c>
      <c r="AG453" s="31" t="s">
        <v>516</v>
      </c>
      <c r="AH453" s="31" t="s">
        <v>136</v>
      </c>
      <c r="AI453" s="31" t="s">
        <v>2789</v>
      </c>
      <c r="AJ453" s="31"/>
      <c r="AK453" s="31"/>
      <c r="AL453" s="35"/>
      <c r="AM453" s="31"/>
      <c r="AN453" s="77">
        <v>45881</v>
      </c>
      <c r="AO453" s="31">
        <v>18123</v>
      </c>
      <c r="AP453" s="31">
        <v>7655</v>
      </c>
    </row>
    <row r="454" spans="1:42" ht="13.95" customHeight="1" x14ac:dyDescent="0.3">
      <c r="A454" s="31" t="s">
        <v>41</v>
      </c>
      <c r="B454" s="32" t="s">
        <v>508</v>
      </c>
      <c r="C454" s="31" t="s">
        <v>509</v>
      </c>
      <c r="D454" s="310">
        <f>IFERROR(HYPERLINK(INDEX(вендори!F:F,MATCH(C454,вендори!A:A,0)),INDEX(вендори!F:F,MATCH(C454,вендори!A:A,0))),"")</f>
        <v>0</v>
      </c>
      <c r="E454" s="33" t="s">
        <v>2771</v>
      </c>
      <c r="F454" s="33" t="s">
        <v>2790</v>
      </c>
      <c r="G454" s="33" t="s">
        <v>2791</v>
      </c>
      <c r="H454" s="33" t="s">
        <v>2774</v>
      </c>
      <c r="I454" s="85" t="s">
        <v>2774</v>
      </c>
      <c r="J454" s="41">
        <v>45973</v>
      </c>
      <c r="K454" s="33" t="s">
        <v>2792</v>
      </c>
      <c r="L454" s="33" t="s">
        <v>2792</v>
      </c>
      <c r="M454" s="93">
        <v>25.37</v>
      </c>
      <c r="N454" s="31">
        <v>8</v>
      </c>
      <c r="O454" s="31">
        <v>7</v>
      </c>
      <c r="P454" s="81">
        <v>-1</v>
      </c>
      <c r="Q454" s="101" t="s">
        <v>61</v>
      </c>
      <c r="R454" s="57">
        <v>-25.37</v>
      </c>
      <c r="S454" s="50">
        <v>-49.619407100000004</v>
      </c>
      <c r="T454" s="34">
        <v>46003</v>
      </c>
      <c r="U454" s="61" t="s">
        <v>115</v>
      </c>
      <c r="V454" s="232" t="s">
        <v>49</v>
      </c>
      <c r="W454" s="34" t="s">
        <v>49</v>
      </c>
      <c r="X454" s="231" t="s">
        <v>49</v>
      </c>
      <c r="Y454" s="31" t="s">
        <v>49</v>
      </c>
      <c r="Z454" s="31" t="s">
        <v>49</v>
      </c>
      <c r="AA454" s="229" t="s">
        <v>49</v>
      </c>
      <c r="AB454" s="230" t="s">
        <v>49</v>
      </c>
      <c r="AC454" s="24" t="s">
        <v>49</v>
      </c>
      <c r="AD454" s="231" t="s">
        <v>49</v>
      </c>
      <c r="AE454" s="34">
        <v>45978</v>
      </c>
      <c r="AF454" s="31">
        <v>20</v>
      </c>
      <c r="AG454" s="31" t="s">
        <v>516</v>
      </c>
      <c r="AH454" s="31" t="s">
        <v>136</v>
      </c>
      <c r="AI454" s="31" t="s">
        <v>2793</v>
      </c>
      <c r="AJ454" s="31"/>
      <c r="AK454" s="31"/>
      <c r="AL454" s="35"/>
      <c r="AM454" s="31"/>
      <c r="AN454" s="77">
        <v>45881</v>
      </c>
      <c r="AO454" s="31">
        <v>18125</v>
      </c>
      <c r="AP454" s="31">
        <v>7655</v>
      </c>
    </row>
    <row r="455" spans="1:42" ht="13.95" customHeight="1" x14ac:dyDescent="0.3">
      <c r="A455" s="31" t="s">
        <v>41</v>
      </c>
      <c r="B455" s="32" t="s">
        <v>2794</v>
      </c>
      <c r="C455" s="31" t="s">
        <v>2795</v>
      </c>
      <c r="D455" s="310">
        <f>IFERROR(HYPERLINK(INDEX(вендори!F:F,MATCH(C455,вендори!A:A,0)),INDEX(вендори!F:F,MATCH(C455,вендори!A:A,0))),"")</f>
        <v>0</v>
      </c>
      <c r="E455" s="33" t="s">
        <v>2796</v>
      </c>
      <c r="F455" s="33" t="s">
        <v>2797</v>
      </c>
      <c r="G455" s="33" t="s">
        <v>2798</v>
      </c>
      <c r="H455" s="33" t="s">
        <v>2799</v>
      </c>
      <c r="I455" s="85" t="s">
        <v>2796</v>
      </c>
      <c r="J455" s="41">
        <v>45986</v>
      </c>
      <c r="K455" s="33" t="s">
        <v>2798</v>
      </c>
      <c r="L455" s="33" t="s">
        <v>2798</v>
      </c>
      <c r="M455" s="93">
        <v>30.06</v>
      </c>
      <c r="N455" s="31">
        <v>3</v>
      </c>
      <c r="O455" s="31">
        <v>2</v>
      </c>
      <c r="P455" s="81">
        <v>-1</v>
      </c>
      <c r="Q455" s="101" t="s">
        <v>61</v>
      </c>
      <c r="R455" s="57">
        <v>-30.06</v>
      </c>
      <c r="S455" s="50">
        <v>-58.792249799999993</v>
      </c>
      <c r="T455" s="34">
        <v>46003</v>
      </c>
      <c r="U455" s="61" t="s">
        <v>52</v>
      </c>
      <c r="V455" s="232" t="s">
        <v>49</v>
      </c>
      <c r="W455" s="34" t="s">
        <v>49</v>
      </c>
      <c r="X455" s="231" t="s">
        <v>49</v>
      </c>
      <c r="Y455" s="31" t="s">
        <v>49</v>
      </c>
      <c r="Z455" s="31" t="s">
        <v>49</v>
      </c>
      <c r="AA455" s="229" t="s">
        <v>49</v>
      </c>
      <c r="AB455" s="230" t="s">
        <v>49</v>
      </c>
      <c r="AC455" s="24" t="s">
        <v>49</v>
      </c>
      <c r="AD455" s="231" t="s">
        <v>49</v>
      </c>
      <c r="AE455" s="34">
        <v>45993</v>
      </c>
      <c r="AF455" s="31">
        <v>9</v>
      </c>
      <c r="AG455" s="31" t="s">
        <v>2800</v>
      </c>
      <c r="AH455" s="31" t="s">
        <v>91</v>
      </c>
      <c r="AI455" s="31" t="s">
        <v>2801</v>
      </c>
      <c r="AJ455" s="31"/>
      <c r="AK455" s="31"/>
      <c r="AL455" s="35"/>
      <c r="AM455" s="31"/>
      <c r="AN455" s="77">
        <v>45759</v>
      </c>
      <c r="AO455" s="31">
        <v>17946</v>
      </c>
      <c r="AP455" s="31">
        <v>8148</v>
      </c>
    </row>
    <row r="456" spans="1:42" ht="13.95" customHeight="1" x14ac:dyDescent="0.3">
      <c r="A456" s="31" t="s">
        <v>41</v>
      </c>
      <c r="B456" s="32" t="s">
        <v>544</v>
      </c>
      <c r="C456" s="31" t="s">
        <v>545</v>
      </c>
      <c r="D456" s="310">
        <f>IFERROR(HYPERLINK(INDEX(вендори!F:F,MATCH(C456,вендори!A:A,0)),INDEX(вендори!F:F,MATCH(C456,вендори!A:A,0))),"")</f>
        <v>0</v>
      </c>
      <c r="E456" s="33" t="s">
        <v>2802</v>
      </c>
      <c r="F456" s="33" t="s">
        <v>2803</v>
      </c>
      <c r="G456" s="33" t="s">
        <v>2804</v>
      </c>
      <c r="H456" s="33" t="s">
        <v>2802</v>
      </c>
      <c r="I456" s="85" t="s">
        <v>2802</v>
      </c>
      <c r="J456" s="41">
        <v>45951</v>
      </c>
      <c r="K456" s="33" t="s">
        <v>2805</v>
      </c>
      <c r="L456" s="33" t="s">
        <v>2805</v>
      </c>
      <c r="M456" s="93">
        <v>232.8</v>
      </c>
      <c r="N456" s="31">
        <v>2</v>
      </c>
      <c r="O456" s="31">
        <v>0</v>
      </c>
      <c r="P456" s="81">
        <v>-2</v>
      </c>
      <c r="Q456" s="101" t="s">
        <v>61</v>
      </c>
      <c r="R456" s="57">
        <v>-465.6</v>
      </c>
      <c r="S456" s="50">
        <v>-910.63444800000002</v>
      </c>
      <c r="T456" s="34">
        <v>46003</v>
      </c>
      <c r="U456" s="61" t="s">
        <v>52</v>
      </c>
      <c r="V456" s="232" t="s">
        <v>49</v>
      </c>
      <c r="W456" s="34" t="s">
        <v>49</v>
      </c>
      <c r="X456" s="231" t="s">
        <v>49</v>
      </c>
      <c r="Y456" s="31" t="s">
        <v>49</v>
      </c>
      <c r="Z456" s="31" t="s">
        <v>49</v>
      </c>
      <c r="AA456" s="42">
        <v>2</v>
      </c>
      <c r="AB456" s="43" t="s">
        <v>187</v>
      </c>
      <c r="AC456" s="24" t="s">
        <v>1435</v>
      </c>
      <c r="AD456" s="47">
        <v>46010</v>
      </c>
      <c r="AE456" s="34">
        <v>45960</v>
      </c>
      <c r="AF456" s="31">
        <v>32</v>
      </c>
      <c r="AG456" s="31" t="s">
        <v>551</v>
      </c>
      <c r="AH456" s="31" t="s">
        <v>65</v>
      </c>
      <c r="AI456" s="31" t="s">
        <v>2806</v>
      </c>
      <c r="AJ456" s="31"/>
      <c r="AK456" s="31"/>
      <c r="AL456" s="35"/>
      <c r="AM456" s="31"/>
      <c r="AN456" s="77">
        <v>45759</v>
      </c>
      <c r="AO456" s="31">
        <v>17894</v>
      </c>
      <c r="AP456" s="31">
        <v>7107</v>
      </c>
    </row>
    <row r="457" spans="1:42" ht="13.95" customHeight="1" x14ac:dyDescent="0.3">
      <c r="A457" s="2" t="s">
        <v>41</v>
      </c>
      <c r="B457" s="13" t="s">
        <v>554</v>
      </c>
      <c r="C457" s="2" t="s">
        <v>555</v>
      </c>
      <c r="D457" s="310" t="str">
        <f>IFERROR(HYPERLINK(INDEX(вендори!F:F,MATCH(C457,вендори!A:A,0)),INDEX(вендори!F:F,MATCH(C457,вендори!A:A,0))),"")</f>
        <v>бланка</v>
      </c>
      <c r="E457" s="3" t="s">
        <v>2807</v>
      </c>
      <c r="F457" s="3" t="s">
        <v>2808</v>
      </c>
      <c r="G457" s="3" t="s">
        <v>2809</v>
      </c>
      <c r="H457" s="3" t="s">
        <v>2810</v>
      </c>
      <c r="I457" s="83" t="s">
        <v>2807</v>
      </c>
      <c r="J457" s="38">
        <v>45987</v>
      </c>
      <c r="K457" s="3" t="s">
        <v>2809</v>
      </c>
      <c r="L457" s="3" t="s">
        <v>2809</v>
      </c>
      <c r="M457" s="86">
        <v>17.98</v>
      </c>
      <c r="N457" s="2">
        <v>20</v>
      </c>
      <c r="O457" s="2">
        <v>18</v>
      </c>
      <c r="P457" s="76">
        <v>-2</v>
      </c>
      <c r="Q457" s="97" t="s">
        <v>61</v>
      </c>
      <c r="R457" s="53">
        <v>-35.96</v>
      </c>
      <c r="S457" s="27">
        <v>-70.331646800000001</v>
      </c>
      <c r="T457" s="18">
        <v>46003</v>
      </c>
      <c r="U457" s="62" t="s">
        <v>173</v>
      </c>
      <c r="V457" s="6" t="s">
        <v>49</v>
      </c>
      <c r="W457" s="14" t="s">
        <v>49</v>
      </c>
      <c r="X457" s="323" t="s">
        <v>49</v>
      </c>
      <c r="Y457" s="2" t="s">
        <v>49</v>
      </c>
      <c r="Z457" s="2" t="s">
        <v>49</v>
      </c>
      <c r="AA457" s="25">
        <v>2</v>
      </c>
      <c r="AB457" s="44">
        <v>46010</v>
      </c>
      <c r="AC457" s="11" t="s">
        <v>385</v>
      </c>
      <c r="AD457" s="26">
        <v>46009</v>
      </c>
      <c r="AE457" s="14">
        <v>45989</v>
      </c>
      <c r="AF457" s="4">
        <v>11</v>
      </c>
      <c r="AG457" s="2" t="s">
        <v>561</v>
      </c>
      <c r="AH457" s="2" t="s">
        <v>136</v>
      </c>
      <c r="AI457" s="2" t="s">
        <v>2811</v>
      </c>
      <c r="AJ457" s="73"/>
      <c r="AK457" s="73"/>
      <c r="AL457" s="29"/>
      <c r="AM457" s="2"/>
      <c r="AN457" s="88">
        <v>45789</v>
      </c>
      <c r="AO457" s="2">
        <v>18058</v>
      </c>
      <c r="AP457" s="2">
        <v>8084</v>
      </c>
    </row>
    <row r="458" spans="1:42" ht="13.95" customHeight="1" x14ac:dyDescent="0.3">
      <c r="A458" s="31" t="s">
        <v>41</v>
      </c>
      <c r="B458" s="32" t="s">
        <v>554</v>
      </c>
      <c r="C458" s="31" t="s">
        <v>555</v>
      </c>
      <c r="D458" s="310" t="str">
        <f>IFERROR(HYPERLINK(INDEX(вендори!F:F,MATCH(C458,вендори!A:A,0)),INDEX(вендори!F:F,MATCH(C458,вендори!A:A,0))),"")</f>
        <v>бланка</v>
      </c>
      <c r="E458" s="33" t="s">
        <v>2807</v>
      </c>
      <c r="F458" s="33" t="s">
        <v>2812</v>
      </c>
      <c r="G458" s="33" t="s">
        <v>2813</v>
      </c>
      <c r="H458" s="33" t="s">
        <v>2814</v>
      </c>
      <c r="I458" s="85" t="s">
        <v>2807</v>
      </c>
      <c r="J458" s="41">
        <v>45987</v>
      </c>
      <c r="K458" s="33" t="s">
        <v>2813</v>
      </c>
      <c r="L458" s="33" t="s">
        <v>2813</v>
      </c>
      <c r="M458" s="93">
        <v>6.54</v>
      </c>
      <c r="N458" s="31">
        <v>52</v>
      </c>
      <c r="O458" s="31">
        <v>44</v>
      </c>
      <c r="P458" s="81">
        <v>-8</v>
      </c>
      <c r="Q458" s="101" t="s">
        <v>61</v>
      </c>
      <c r="R458" s="57">
        <v>-52.32</v>
      </c>
      <c r="S458" s="50">
        <v>-102.32902559999999</v>
      </c>
      <c r="T458" s="34">
        <v>46003</v>
      </c>
      <c r="U458" s="61" t="s">
        <v>52</v>
      </c>
      <c r="V458" s="232" t="s">
        <v>49</v>
      </c>
      <c r="W458" s="34" t="s">
        <v>49</v>
      </c>
      <c r="X458" s="231" t="s">
        <v>49</v>
      </c>
      <c r="Y458" s="31" t="s">
        <v>49</v>
      </c>
      <c r="Z458" s="31" t="s">
        <v>49</v>
      </c>
      <c r="AA458" s="229" t="s">
        <v>49</v>
      </c>
      <c r="AB458" s="230" t="s">
        <v>49</v>
      </c>
      <c r="AC458" s="24" t="s">
        <v>49</v>
      </c>
      <c r="AD458" s="231" t="s">
        <v>49</v>
      </c>
      <c r="AE458" s="34">
        <v>45989</v>
      </c>
      <c r="AF458" s="31">
        <v>11</v>
      </c>
      <c r="AG458" s="31" t="s">
        <v>561</v>
      </c>
      <c r="AH458" s="31" t="s">
        <v>166</v>
      </c>
      <c r="AI458" s="31" t="s">
        <v>2815</v>
      </c>
      <c r="AJ458" s="31"/>
      <c r="AK458" s="31"/>
      <c r="AL458" s="35"/>
      <c r="AM458" s="31"/>
      <c r="AN458" s="77">
        <v>45789</v>
      </c>
      <c r="AO458" s="31">
        <v>18053</v>
      </c>
      <c r="AP458" s="31">
        <v>8084</v>
      </c>
    </row>
    <row r="459" spans="1:42" ht="13.95" customHeight="1" x14ac:dyDescent="0.3">
      <c r="A459" s="2" t="s">
        <v>41</v>
      </c>
      <c r="B459" s="13" t="s">
        <v>554</v>
      </c>
      <c r="C459" s="2" t="s">
        <v>555</v>
      </c>
      <c r="D459" s="310" t="str">
        <f>IFERROR(HYPERLINK(INDEX(вендори!F:F,MATCH(C459,вендори!A:A,0)),INDEX(вендори!F:F,MATCH(C459,вендори!A:A,0))),"")</f>
        <v>бланка</v>
      </c>
      <c r="E459" s="3" t="s">
        <v>2807</v>
      </c>
      <c r="F459" s="3" t="s">
        <v>2816</v>
      </c>
      <c r="G459" s="3" t="s">
        <v>2817</v>
      </c>
      <c r="H459" s="3" t="s">
        <v>2818</v>
      </c>
      <c r="I459" s="83" t="s">
        <v>2807</v>
      </c>
      <c r="J459" s="38">
        <v>45987</v>
      </c>
      <c r="K459" s="3" t="s">
        <v>2817</v>
      </c>
      <c r="L459" s="3" t="s">
        <v>2817</v>
      </c>
      <c r="M459" s="86">
        <v>9.6199999999999992</v>
      </c>
      <c r="N459" s="2">
        <v>12</v>
      </c>
      <c r="O459" s="2">
        <v>37</v>
      </c>
      <c r="P459" s="76">
        <v>25</v>
      </c>
      <c r="Q459" s="97" t="s">
        <v>51</v>
      </c>
      <c r="R459" s="53">
        <v>240.49999999999997</v>
      </c>
      <c r="S459" s="27">
        <v>470.37711499999995</v>
      </c>
      <c r="T459" s="18">
        <v>46003</v>
      </c>
      <c r="U459" s="62" t="s">
        <v>121</v>
      </c>
      <c r="V459" s="6" t="s">
        <v>2819</v>
      </c>
      <c r="W459" s="14">
        <v>46044</v>
      </c>
      <c r="X459" s="323" t="s">
        <v>2820</v>
      </c>
      <c r="Y459" s="2" t="s">
        <v>49</v>
      </c>
      <c r="Z459" s="2" t="s">
        <v>49</v>
      </c>
      <c r="AA459" s="25" t="s">
        <v>49</v>
      </c>
      <c r="AB459" s="44" t="s">
        <v>49</v>
      </c>
      <c r="AC459" s="11" t="s">
        <v>49</v>
      </c>
      <c r="AD459" s="26" t="s">
        <v>49</v>
      </c>
      <c r="AE459" s="14">
        <v>45989</v>
      </c>
      <c r="AF459" s="4">
        <v>11</v>
      </c>
      <c r="AG459" s="2" t="s">
        <v>561</v>
      </c>
      <c r="AH459" s="2" t="s">
        <v>166</v>
      </c>
      <c r="AI459" s="2" t="s">
        <v>2821</v>
      </c>
      <c r="AJ459" s="1"/>
      <c r="AK459" s="1"/>
      <c r="AL459" s="1"/>
      <c r="AM459" s="1"/>
      <c r="AN459" s="88">
        <v>45789</v>
      </c>
      <c r="AO459" s="2">
        <v>18040</v>
      </c>
      <c r="AP459" s="2">
        <v>8084</v>
      </c>
    </row>
    <row r="460" spans="1:42" ht="13.95" customHeight="1" x14ac:dyDescent="0.3">
      <c r="A460" s="2" t="s">
        <v>41</v>
      </c>
      <c r="B460" s="13" t="s">
        <v>554</v>
      </c>
      <c r="C460" s="2" t="s">
        <v>555</v>
      </c>
      <c r="D460" s="310" t="str">
        <f>IFERROR(HYPERLINK(INDEX(вендори!F:F,MATCH(C460,вендори!A:A,0)),INDEX(вендори!F:F,MATCH(C460,вендори!A:A,0))),"")</f>
        <v>бланка</v>
      </c>
      <c r="E460" s="3" t="s">
        <v>2807</v>
      </c>
      <c r="F460" s="3" t="s">
        <v>2822</v>
      </c>
      <c r="G460" s="3" t="s">
        <v>2823</v>
      </c>
      <c r="H460" s="1"/>
      <c r="I460" s="83" t="s">
        <v>2807</v>
      </c>
      <c r="J460" s="38">
        <v>45987</v>
      </c>
      <c r="K460" s="3" t="s">
        <v>2823</v>
      </c>
      <c r="L460" s="3" t="s">
        <v>49</v>
      </c>
      <c r="M460" s="86" t="s">
        <v>2824</v>
      </c>
      <c r="N460" s="2">
        <v>0</v>
      </c>
      <c r="O460" s="2">
        <v>5</v>
      </c>
      <c r="P460" s="76">
        <v>5</v>
      </c>
      <c r="Q460" s="97" t="s">
        <v>51</v>
      </c>
      <c r="R460" s="53">
        <v>44.75</v>
      </c>
      <c r="S460" s="27">
        <v>87.5233925</v>
      </c>
      <c r="T460" s="18">
        <v>46003</v>
      </c>
      <c r="U460" s="62" t="s">
        <v>121</v>
      </c>
      <c r="V460" s="6" t="s">
        <v>2819</v>
      </c>
      <c r="W460" s="14">
        <v>46044</v>
      </c>
      <c r="X460" s="323" t="s">
        <v>2820</v>
      </c>
      <c r="Y460" s="2" t="s">
        <v>49</v>
      </c>
      <c r="Z460" s="2" t="s">
        <v>49</v>
      </c>
      <c r="AA460" s="25" t="s">
        <v>49</v>
      </c>
      <c r="AB460" s="44" t="s">
        <v>49</v>
      </c>
      <c r="AC460" s="11" t="s">
        <v>49</v>
      </c>
      <c r="AD460" s="26" t="s">
        <v>49</v>
      </c>
      <c r="AE460" s="14" t="s">
        <v>49</v>
      </c>
      <c r="AF460" s="4" t="e">
        <v>#VALUE!</v>
      </c>
      <c r="AG460" s="2" t="s">
        <v>49</v>
      </c>
      <c r="AH460" s="2" t="s">
        <v>49</v>
      </c>
      <c r="AI460" s="2" t="s">
        <v>2825</v>
      </c>
      <c r="AJ460" s="1"/>
      <c r="AK460" s="1"/>
      <c r="AL460" s="1"/>
      <c r="AM460" s="1"/>
      <c r="AN460" s="88">
        <v>45789</v>
      </c>
      <c r="AO460" s="2">
        <v>18045</v>
      </c>
      <c r="AP460" s="2">
        <v>8084</v>
      </c>
    </row>
    <row r="461" spans="1:42" ht="13.95" customHeight="1" x14ac:dyDescent="0.3">
      <c r="A461" s="2" t="s">
        <v>41</v>
      </c>
      <c r="B461" s="13" t="s">
        <v>566</v>
      </c>
      <c r="C461" s="2" t="s">
        <v>567</v>
      </c>
      <c r="D461" s="310" t="str">
        <f>IFERROR(HYPERLINK(INDEX(вендори!F:F,MATCH(C461,вендори!A:A,0)),INDEX(вендори!F:F,MATCH(C461,вендори!A:A,0))),"")</f>
        <v>деливъри задължително</v>
      </c>
      <c r="E461" s="3" t="s">
        <v>2826</v>
      </c>
      <c r="F461" s="3" t="s">
        <v>2827</v>
      </c>
      <c r="G461" s="3" t="s">
        <v>2828</v>
      </c>
      <c r="H461" s="3" t="s">
        <v>2829</v>
      </c>
      <c r="I461" s="83" t="s">
        <v>2826</v>
      </c>
      <c r="J461" s="38">
        <v>45985</v>
      </c>
      <c r="K461" s="3" t="s">
        <v>2830</v>
      </c>
      <c r="L461" s="3" t="s">
        <v>2831</v>
      </c>
      <c r="M461" s="86" t="s">
        <v>2832</v>
      </c>
      <c r="N461" s="2">
        <v>16</v>
      </c>
      <c r="O461" s="2">
        <v>18</v>
      </c>
      <c r="P461" s="76">
        <v>2</v>
      </c>
      <c r="Q461" s="97" t="s">
        <v>51</v>
      </c>
      <c r="R461" s="53">
        <v>33.24</v>
      </c>
      <c r="S461" s="27">
        <v>33.24</v>
      </c>
      <c r="T461" s="18">
        <v>46003</v>
      </c>
      <c r="U461" s="62" t="s">
        <v>121</v>
      </c>
      <c r="V461" s="6" t="s">
        <v>2833</v>
      </c>
      <c r="W461" s="14">
        <v>46043</v>
      </c>
      <c r="X461" s="323" t="s">
        <v>2674</v>
      </c>
      <c r="Y461" s="2" t="s">
        <v>49</v>
      </c>
      <c r="Z461" s="2" t="s">
        <v>49</v>
      </c>
      <c r="AA461" s="25" t="s">
        <v>49</v>
      </c>
      <c r="AB461" s="44" t="s">
        <v>49</v>
      </c>
      <c r="AC461" s="11" t="s">
        <v>49</v>
      </c>
      <c r="AD461" s="26" t="s">
        <v>49</v>
      </c>
      <c r="AE461" s="14">
        <v>45987</v>
      </c>
      <c r="AF461" s="4">
        <v>13</v>
      </c>
      <c r="AG461" s="2" t="s">
        <v>574</v>
      </c>
      <c r="AH461" s="2" t="s">
        <v>166</v>
      </c>
      <c r="AI461" s="2" t="s">
        <v>2834</v>
      </c>
      <c r="AJ461" s="1"/>
      <c r="AK461" s="1"/>
      <c r="AL461" s="1"/>
      <c r="AM461" s="1"/>
      <c r="AN461" s="88">
        <v>45820</v>
      </c>
      <c r="AO461" s="2">
        <v>18085</v>
      </c>
      <c r="AP461" s="2">
        <v>7969</v>
      </c>
    </row>
    <row r="462" spans="1:42" ht="13.95" customHeight="1" x14ac:dyDescent="0.3">
      <c r="A462" s="31" t="s">
        <v>41</v>
      </c>
      <c r="B462" s="32" t="s">
        <v>1177</v>
      </c>
      <c r="C462" s="31" t="s">
        <v>629</v>
      </c>
      <c r="D462" s="310">
        <f>IFERROR(HYPERLINK(INDEX(вендори!F:F,MATCH(C462,вендори!A:A,0)),INDEX(вендори!F:F,MATCH(C462,вендори!A:A,0))),"")</f>
        <v>0</v>
      </c>
      <c r="E462" s="33" t="s">
        <v>2835</v>
      </c>
      <c r="F462" s="33" t="s">
        <v>2836</v>
      </c>
      <c r="G462" s="33" t="s">
        <v>2837</v>
      </c>
      <c r="H462" s="33" t="s">
        <v>2838</v>
      </c>
      <c r="I462" s="85" t="s">
        <v>2835</v>
      </c>
      <c r="J462" s="41">
        <v>45958</v>
      </c>
      <c r="K462" s="33" t="s">
        <v>2839</v>
      </c>
      <c r="L462" s="33" t="s">
        <v>2839</v>
      </c>
      <c r="M462" s="93">
        <v>225.36</v>
      </c>
      <c r="N462" s="31">
        <v>26</v>
      </c>
      <c r="O462" s="31">
        <v>19</v>
      </c>
      <c r="P462" s="81">
        <v>-7</v>
      </c>
      <c r="Q462" s="101" t="s">
        <v>61</v>
      </c>
      <c r="R462" s="57">
        <v>-1577.52</v>
      </c>
      <c r="S462" s="50">
        <v>-3085.3609415999999</v>
      </c>
      <c r="T462" s="34">
        <v>46003</v>
      </c>
      <c r="U462" s="61" t="s">
        <v>52</v>
      </c>
      <c r="V462" s="232" t="s">
        <v>49</v>
      </c>
      <c r="W462" s="34" t="s">
        <v>49</v>
      </c>
      <c r="X462" s="231" t="s">
        <v>49</v>
      </c>
      <c r="Y462" s="31" t="s">
        <v>49</v>
      </c>
      <c r="Z462" s="31" t="s">
        <v>49</v>
      </c>
      <c r="AA462" s="42" t="s">
        <v>49</v>
      </c>
      <c r="AB462" s="43" t="s">
        <v>49</v>
      </c>
      <c r="AC462" s="24" t="s">
        <v>49</v>
      </c>
      <c r="AD462" s="47" t="s">
        <v>49</v>
      </c>
      <c r="AE462" s="34">
        <v>45964</v>
      </c>
      <c r="AF462" s="31">
        <v>30</v>
      </c>
      <c r="AG462" s="31" t="s">
        <v>641</v>
      </c>
      <c r="AH462" s="31" t="s">
        <v>158</v>
      </c>
      <c r="AI462" s="31" t="s">
        <v>2840</v>
      </c>
      <c r="AJ462" s="31"/>
      <c r="AK462" s="31"/>
      <c r="AL462" s="35"/>
      <c r="AM462" s="31"/>
      <c r="AN462" s="77" t="s">
        <v>1531</v>
      </c>
      <c r="AO462" s="31">
        <v>17318</v>
      </c>
      <c r="AP462" s="31">
        <v>7209</v>
      </c>
    </row>
    <row r="463" spans="1:42" ht="13.95" customHeight="1" x14ac:dyDescent="0.3">
      <c r="A463" s="31" t="s">
        <v>41</v>
      </c>
      <c r="B463" s="32" t="s">
        <v>1177</v>
      </c>
      <c r="C463" s="31" t="s">
        <v>629</v>
      </c>
      <c r="D463" s="310">
        <f>IFERROR(HYPERLINK(INDEX(вендори!F:F,MATCH(C463,вендори!A:A,0)),INDEX(вендори!F:F,MATCH(C463,вендори!A:A,0))),"")</f>
        <v>0</v>
      </c>
      <c r="E463" s="33" t="s">
        <v>2835</v>
      </c>
      <c r="F463" s="33" t="s">
        <v>2841</v>
      </c>
      <c r="G463" s="33" t="s">
        <v>2842</v>
      </c>
      <c r="H463" s="33" t="s">
        <v>2838</v>
      </c>
      <c r="I463" s="85" t="s">
        <v>2835</v>
      </c>
      <c r="J463" s="41">
        <v>45958</v>
      </c>
      <c r="K463" s="33" t="s">
        <v>2843</v>
      </c>
      <c r="L463" s="33" t="s">
        <v>2843</v>
      </c>
      <c r="M463" s="93">
        <v>279.76</v>
      </c>
      <c r="N463" s="31">
        <v>11</v>
      </c>
      <c r="O463" s="31">
        <v>18</v>
      </c>
      <c r="P463" s="81">
        <v>7</v>
      </c>
      <c r="Q463" s="101" t="s">
        <v>51</v>
      </c>
      <c r="R463" s="57">
        <v>1958.32</v>
      </c>
      <c r="S463" s="50">
        <v>3830.1410056</v>
      </c>
      <c r="T463" s="34">
        <v>46003</v>
      </c>
      <c r="U463" s="61" t="s">
        <v>52</v>
      </c>
      <c r="V463" s="232" t="s">
        <v>49</v>
      </c>
      <c r="W463" s="34" t="s">
        <v>49</v>
      </c>
      <c r="X463" s="231" t="s">
        <v>49</v>
      </c>
      <c r="Y463" s="31" t="s">
        <v>49</v>
      </c>
      <c r="Z463" s="31" t="s">
        <v>49</v>
      </c>
      <c r="AA463" s="42" t="s">
        <v>49</v>
      </c>
      <c r="AB463" s="43" t="s">
        <v>49</v>
      </c>
      <c r="AC463" s="24" t="s">
        <v>49</v>
      </c>
      <c r="AD463" s="47" t="s">
        <v>49</v>
      </c>
      <c r="AE463" s="34">
        <v>45964</v>
      </c>
      <c r="AF463" s="31">
        <v>30</v>
      </c>
      <c r="AG463" s="31" t="s">
        <v>641</v>
      </c>
      <c r="AH463" s="31" t="s">
        <v>158</v>
      </c>
      <c r="AI463" s="31" t="s">
        <v>2844</v>
      </c>
      <c r="AJ463" s="31"/>
      <c r="AK463" s="31"/>
      <c r="AL463" s="35"/>
      <c r="AM463" s="31"/>
      <c r="AN463" s="77" t="s">
        <v>1557</v>
      </c>
      <c r="AO463" s="31">
        <v>17233</v>
      </c>
      <c r="AP463" s="31">
        <v>7209</v>
      </c>
    </row>
    <row r="464" spans="1:42" ht="13.95" customHeight="1" x14ac:dyDescent="0.3">
      <c r="A464" s="31" t="s">
        <v>41</v>
      </c>
      <c r="B464" s="32" t="s">
        <v>1177</v>
      </c>
      <c r="C464" s="31" t="s">
        <v>629</v>
      </c>
      <c r="D464" s="310">
        <f>IFERROR(HYPERLINK(INDEX(вендори!F:F,MATCH(C464,вендори!A:A,0)),INDEX(вендори!F:F,MATCH(C464,вендори!A:A,0))),"")</f>
        <v>0</v>
      </c>
      <c r="E464" s="33" t="s">
        <v>2845</v>
      </c>
      <c r="F464" s="33" t="s">
        <v>2846</v>
      </c>
      <c r="G464" s="33" t="s">
        <v>2847</v>
      </c>
      <c r="H464" s="33" t="s">
        <v>2848</v>
      </c>
      <c r="I464" s="85" t="s">
        <v>2845</v>
      </c>
      <c r="J464" s="41">
        <v>45987</v>
      </c>
      <c r="K464" s="33" t="s">
        <v>2849</v>
      </c>
      <c r="L464" s="33" t="s">
        <v>2849</v>
      </c>
      <c r="M464" s="93">
        <v>44.67</v>
      </c>
      <c r="N464" s="31">
        <v>31</v>
      </c>
      <c r="O464" s="31">
        <v>25</v>
      </c>
      <c r="P464" s="81">
        <v>-6</v>
      </c>
      <c r="Q464" s="101" t="s">
        <v>61</v>
      </c>
      <c r="R464" s="57">
        <v>-268.02</v>
      </c>
      <c r="S464" s="50">
        <v>-524.2015566</v>
      </c>
      <c r="T464" s="34">
        <v>46003</v>
      </c>
      <c r="U464" s="61" t="s">
        <v>52</v>
      </c>
      <c r="V464" s="232" t="s">
        <v>49</v>
      </c>
      <c r="W464" s="34" t="s">
        <v>49</v>
      </c>
      <c r="X464" s="231" t="s">
        <v>49</v>
      </c>
      <c r="Y464" s="31" t="s">
        <v>49</v>
      </c>
      <c r="Z464" s="31" t="s">
        <v>49</v>
      </c>
      <c r="AA464" s="42" t="s">
        <v>49</v>
      </c>
      <c r="AB464" s="43" t="s">
        <v>49</v>
      </c>
      <c r="AC464" s="24" t="s">
        <v>49</v>
      </c>
      <c r="AD464" s="47" t="s">
        <v>49</v>
      </c>
      <c r="AE464" s="34">
        <v>45992</v>
      </c>
      <c r="AF464" s="31">
        <v>10</v>
      </c>
      <c r="AG464" s="31" t="s">
        <v>653</v>
      </c>
      <c r="AH464" s="31" t="s">
        <v>91</v>
      </c>
      <c r="AI464" s="31" t="s">
        <v>2850</v>
      </c>
      <c r="AJ464" s="31"/>
      <c r="AK464" s="31"/>
      <c r="AL464" s="35"/>
      <c r="AM464" s="31"/>
      <c r="AN464" s="77">
        <v>45789</v>
      </c>
      <c r="AO464" s="31">
        <v>18006</v>
      </c>
      <c r="AP464" s="31">
        <v>8115</v>
      </c>
    </row>
    <row r="465" spans="1:42" ht="13.95" customHeight="1" x14ac:dyDescent="0.3">
      <c r="A465" s="2" t="s">
        <v>41</v>
      </c>
      <c r="B465" s="13" t="s">
        <v>725</v>
      </c>
      <c r="C465" s="2" t="s">
        <v>726</v>
      </c>
      <c r="D465" s="310">
        <f>IFERROR(HYPERLINK(INDEX(вендори!F:F,MATCH(C465,вендори!A:A,0)),INDEX(вендори!F:F,MATCH(C465,вендори!A:A,0))),"")</f>
        <v>0</v>
      </c>
      <c r="E465" s="3" t="s">
        <v>2851</v>
      </c>
      <c r="F465" s="3" t="s">
        <v>2852</v>
      </c>
      <c r="G465" s="3" t="s">
        <v>2853</v>
      </c>
      <c r="H465" s="3" t="s">
        <v>2854</v>
      </c>
      <c r="I465" s="83" t="s">
        <v>2851</v>
      </c>
      <c r="J465" s="38">
        <v>45971</v>
      </c>
      <c r="K465" s="3" t="s">
        <v>2855</v>
      </c>
      <c r="L465" s="3" t="s">
        <v>2855</v>
      </c>
      <c r="M465" s="86">
        <v>13.29</v>
      </c>
      <c r="N465" s="2">
        <v>12</v>
      </c>
      <c r="O465" s="2">
        <v>10</v>
      </c>
      <c r="P465" s="76">
        <v>-2</v>
      </c>
      <c r="Q465" s="97" t="s">
        <v>61</v>
      </c>
      <c r="R465" s="53">
        <v>-26.58</v>
      </c>
      <c r="S465" s="27">
        <v>-51.985961399999994</v>
      </c>
      <c r="T465" s="18">
        <v>46003</v>
      </c>
      <c r="U465" s="62" t="s">
        <v>62</v>
      </c>
      <c r="V465" s="6" t="s">
        <v>2856</v>
      </c>
      <c r="W465" s="14">
        <v>46006</v>
      </c>
      <c r="X465" s="323" t="s">
        <v>49</v>
      </c>
      <c r="Y465" s="2" t="s">
        <v>49</v>
      </c>
      <c r="Z465" s="2" t="s">
        <v>49</v>
      </c>
      <c r="AA465" s="25" t="s">
        <v>49</v>
      </c>
      <c r="AB465" s="44" t="s">
        <v>49</v>
      </c>
      <c r="AC465" s="11" t="s">
        <v>49</v>
      </c>
      <c r="AD465" s="26" t="s">
        <v>49</v>
      </c>
      <c r="AE465" s="14">
        <v>45980</v>
      </c>
      <c r="AF465" s="4">
        <v>18</v>
      </c>
      <c r="AG465" s="2" t="s">
        <v>733</v>
      </c>
      <c r="AH465" s="2" t="s">
        <v>136</v>
      </c>
      <c r="AI465" s="2" t="s">
        <v>2857</v>
      </c>
      <c r="AJ465" s="1"/>
      <c r="AK465" s="1"/>
      <c r="AL465" s="1"/>
      <c r="AM465" s="1"/>
      <c r="AN465" s="88">
        <v>45759</v>
      </c>
      <c r="AO465" s="2">
        <v>17950</v>
      </c>
      <c r="AP465" s="2">
        <v>7738</v>
      </c>
    </row>
    <row r="466" spans="1:42" ht="13.95" customHeight="1" x14ac:dyDescent="0.3">
      <c r="A466" s="2" t="s">
        <v>41</v>
      </c>
      <c r="B466" s="13" t="s">
        <v>725</v>
      </c>
      <c r="C466" s="2" t="s">
        <v>726</v>
      </c>
      <c r="D466" s="310">
        <f>IFERROR(HYPERLINK(INDEX(вендори!F:F,MATCH(C466,вендори!A:A,0)),INDEX(вендори!F:F,MATCH(C466,вендори!A:A,0))),"")</f>
        <v>0</v>
      </c>
      <c r="E466" s="3" t="s">
        <v>2858</v>
      </c>
      <c r="F466" s="3" t="s">
        <v>2859</v>
      </c>
      <c r="G466" s="3" t="s">
        <v>2860</v>
      </c>
      <c r="H466" s="3" t="s">
        <v>2861</v>
      </c>
      <c r="I466" s="3" t="s">
        <v>2858</v>
      </c>
      <c r="J466" s="38">
        <v>45979</v>
      </c>
      <c r="K466" s="3" t="s">
        <v>2862</v>
      </c>
      <c r="L466" s="3" t="s">
        <v>49</v>
      </c>
      <c r="M466" s="86">
        <v>109.42</v>
      </c>
      <c r="N466" s="2">
        <v>0</v>
      </c>
      <c r="O466" s="2">
        <v>1</v>
      </c>
      <c r="P466" s="76">
        <v>1</v>
      </c>
      <c r="Q466" s="97" t="s">
        <v>51</v>
      </c>
      <c r="R466" s="53">
        <v>109.42</v>
      </c>
      <c r="S466" s="27">
        <v>214.00691860000001</v>
      </c>
      <c r="T466" s="18">
        <v>46003</v>
      </c>
      <c r="U466" s="62" t="s">
        <v>121</v>
      </c>
      <c r="V466" s="6" t="s">
        <v>2863</v>
      </c>
      <c r="W466" s="14">
        <v>46006</v>
      </c>
      <c r="X466" s="323" t="s">
        <v>1120</v>
      </c>
      <c r="Y466" s="2" t="s">
        <v>49</v>
      </c>
      <c r="Z466" s="2" t="s">
        <v>49</v>
      </c>
      <c r="AA466" s="25" t="s">
        <v>49</v>
      </c>
      <c r="AB466" s="44" t="s">
        <v>49</v>
      </c>
      <c r="AC466" s="11" t="s">
        <v>49</v>
      </c>
      <c r="AD466" s="26" t="s">
        <v>49</v>
      </c>
      <c r="AE466" s="14" t="s">
        <v>49</v>
      </c>
      <c r="AF466" s="4" t="e">
        <v>#VALUE!</v>
      </c>
      <c r="AG466" s="2" t="s">
        <v>49</v>
      </c>
      <c r="AH466" s="2" t="s">
        <v>49</v>
      </c>
      <c r="AI466" s="2" t="s">
        <v>2864</v>
      </c>
      <c r="AJ466" s="1"/>
      <c r="AK466" s="1"/>
      <c r="AL466" s="1"/>
      <c r="AM466" s="1"/>
      <c r="AN466" s="88">
        <v>45759</v>
      </c>
      <c r="AO466" s="2">
        <v>17940</v>
      </c>
      <c r="AP466" s="2">
        <v>7943</v>
      </c>
    </row>
    <row r="467" spans="1:42" ht="13.95" customHeight="1" x14ac:dyDescent="0.3">
      <c r="A467" s="2" t="s">
        <v>41</v>
      </c>
      <c r="B467" s="13" t="s">
        <v>770</v>
      </c>
      <c r="C467" s="2" t="s">
        <v>771</v>
      </c>
      <c r="D467" s="310">
        <f>IFERROR(HYPERLINK(INDEX(вендори!F:F,MATCH(C467,вендори!A:A,0)),INDEX(вендори!F:F,MATCH(C467,вендори!A:A,0))),"")</f>
        <v>0</v>
      </c>
      <c r="E467" s="3" t="s">
        <v>2865</v>
      </c>
      <c r="F467" s="3" t="s">
        <v>2866</v>
      </c>
      <c r="G467" s="3" t="s">
        <v>2867</v>
      </c>
      <c r="H467" s="3" t="s">
        <v>2088</v>
      </c>
      <c r="I467" s="83" t="s">
        <v>2865</v>
      </c>
      <c r="J467" s="38">
        <v>45971</v>
      </c>
      <c r="K467" s="3" t="s">
        <v>2867</v>
      </c>
      <c r="L467" s="3" t="s">
        <v>2868</v>
      </c>
      <c r="M467" s="86">
        <v>24.68</v>
      </c>
      <c r="N467" s="2">
        <v>6</v>
      </c>
      <c r="O467" s="2">
        <v>4</v>
      </c>
      <c r="P467" s="99">
        <v>-2</v>
      </c>
      <c r="Q467" s="100" t="s">
        <v>61</v>
      </c>
      <c r="R467" s="54">
        <v>-49.36</v>
      </c>
      <c r="S467" s="51">
        <v>-96.53976879999999</v>
      </c>
      <c r="T467" s="16">
        <v>46003</v>
      </c>
      <c r="U467" s="63" t="s">
        <v>62</v>
      </c>
      <c r="V467" s="6" t="s">
        <v>2869</v>
      </c>
      <c r="W467" s="14">
        <v>46112</v>
      </c>
      <c r="X467" s="324" t="s">
        <v>102</v>
      </c>
      <c r="Y467" s="2" t="s">
        <v>49</v>
      </c>
      <c r="Z467" s="2" t="s">
        <v>49</v>
      </c>
      <c r="AA467" s="25">
        <v>2</v>
      </c>
      <c r="AB467" s="44">
        <v>46077</v>
      </c>
      <c r="AC467" s="125" t="s">
        <v>2870</v>
      </c>
      <c r="AD467" s="26">
        <v>46013</v>
      </c>
      <c r="AE467" s="14">
        <v>45979</v>
      </c>
      <c r="AF467" s="7">
        <v>19</v>
      </c>
      <c r="AG467" s="2" t="s">
        <v>1493</v>
      </c>
      <c r="AH467" s="2" t="s">
        <v>166</v>
      </c>
      <c r="AI467" s="2" t="s">
        <v>2871</v>
      </c>
      <c r="AJ467" s="75"/>
      <c r="AK467" s="75"/>
      <c r="AL467" s="48"/>
      <c r="AM467" s="1"/>
      <c r="AN467" s="88">
        <v>45759</v>
      </c>
      <c r="AO467" s="2">
        <v>17919</v>
      </c>
      <c r="AP467" s="2">
        <v>7727</v>
      </c>
    </row>
    <row r="468" spans="1:42" ht="13.95" customHeight="1" x14ac:dyDescent="0.3">
      <c r="A468" s="31" t="s">
        <v>41</v>
      </c>
      <c r="B468" s="32" t="s">
        <v>770</v>
      </c>
      <c r="C468" s="31" t="s">
        <v>771</v>
      </c>
      <c r="D468" s="310">
        <f>IFERROR(HYPERLINK(INDEX(вендори!F:F,MATCH(C468,вендори!A:A,0)),INDEX(вендори!F:F,MATCH(C468,вендори!A:A,0))),"")</f>
        <v>0</v>
      </c>
      <c r="E468" s="33" t="s">
        <v>2865</v>
      </c>
      <c r="F468" s="33" t="s">
        <v>2872</v>
      </c>
      <c r="G468" s="33" t="s">
        <v>2873</v>
      </c>
      <c r="H468" s="33" t="s">
        <v>2088</v>
      </c>
      <c r="I468" s="85" t="s">
        <v>2865</v>
      </c>
      <c r="J468" s="41">
        <v>45971</v>
      </c>
      <c r="K468" s="33" t="s">
        <v>2873</v>
      </c>
      <c r="L468" s="33" t="s">
        <v>2874</v>
      </c>
      <c r="M468" s="93">
        <v>29.47</v>
      </c>
      <c r="N468" s="31">
        <v>16</v>
      </c>
      <c r="O468" s="31">
        <v>17</v>
      </c>
      <c r="P468" s="81">
        <v>1</v>
      </c>
      <c r="Q468" s="101" t="s">
        <v>51</v>
      </c>
      <c r="R468" s="57">
        <v>29.47</v>
      </c>
      <c r="S468" s="50">
        <v>57.638310099999998</v>
      </c>
      <c r="T468" s="34">
        <v>46003</v>
      </c>
      <c r="U468" s="61" t="s">
        <v>115</v>
      </c>
      <c r="V468" s="232" t="s">
        <v>49</v>
      </c>
      <c r="W468" s="34" t="s">
        <v>49</v>
      </c>
      <c r="X468" s="231" t="s">
        <v>102</v>
      </c>
      <c r="Y468" s="31" t="s">
        <v>49</v>
      </c>
      <c r="Z468" s="31" t="s">
        <v>49</v>
      </c>
      <c r="AA468" s="42" t="s">
        <v>49</v>
      </c>
      <c r="AB468" s="43" t="s">
        <v>49</v>
      </c>
      <c r="AC468" s="24" t="s">
        <v>1318</v>
      </c>
      <c r="AD468" s="47" t="s">
        <v>49</v>
      </c>
      <c r="AE468" s="34">
        <v>45979</v>
      </c>
      <c r="AF468" s="31">
        <v>19</v>
      </c>
      <c r="AG468" s="31" t="s">
        <v>1493</v>
      </c>
      <c r="AH468" s="31" t="s">
        <v>166</v>
      </c>
      <c r="AI468" s="31" t="s">
        <v>2875</v>
      </c>
      <c r="AJ468" s="31"/>
      <c r="AK468" s="31"/>
      <c r="AL468" s="35"/>
      <c r="AM468" s="31"/>
      <c r="AN468" s="77">
        <v>45759</v>
      </c>
      <c r="AO468" s="31">
        <v>17927</v>
      </c>
      <c r="AP468" s="31">
        <v>7727</v>
      </c>
    </row>
    <row r="469" spans="1:42" ht="13.95" customHeight="1" x14ac:dyDescent="0.3">
      <c r="A469" s="31" t="s">
        <v>41</v>
      </c>
      <c r="B469" s="32" t="s">
        <v>770</v>
      </c>
      <c r="C469" s="31" t="s">
        <v>771</v>
      </c>
      <c r="D469" s="310">
        <f>IFERROR(HYPERLINK(INDEX(вендори!F:F,MATCH(C469,вендори!A:A,0)),INDEX(вендори!F:F,MATCH(C469,вендори!A:A,0))),"")</f>
        <v>0</v>
      </c>
      <c r="E469" s="33" t="s">
        <v>2865</v>
      </c>
      <c r="F469" s="33" t="s">
        <v>2876</v>
      </c>
      <c r="G469" s="33" t="s">
        <v>2877</v>
      </c>
      <c r="H469" s="33" t="s">
        <v>2088</v>
      </c>
      <c r="I469" s="85" t="s">
        <v>2865</v>
      </c>
      <c r="J469" s="41">
        <v>45971</v>
      </c>
      <c r="K469" s="33" t="s">
        <v>2877</v>
      </c>
      <c r="L469" s="33" t="s">
        <v>49</v>
      </c>
      <c r="M469" s="93">
        <v>32.97</v>
      </c>
      <c r="N469" s="31">
        <v>0</v>
      </c>
      <c r="O469" s="31">
        <v>1</v>
      </c>
      <c r="P469" s="81">
        <v>1</v>
      </c>
      <c r="Q469" s="101" t="s">
        <v>51</v>
      </c>
      <c r="R469" s="57">
        <v>32.97</v>
      </c>
      <c r="S469" s="50">
        <v>64.483715099999998</v>
      </c>
      <c r="T469" s="34">
        <v>46003</v>
      </c>
      <c r="U469" s="61" t="s">
        <v>115</v>
      </c>
      <c r="V469" s="232" t="s">
        <v>49</v>
      </c>
      <c r="W469" s="34" t="s">
        <v>49</v>
      </c>
      <c r="X469" s="231" t="s">
        <v>102</v>
      </c>
      <c r="Y469" s="31" t="s">
        <v>49</v>
      </c>
      <c r="Z469" s="31" t="s">
        <v>49</v>
      </c>
      <c r="AA469" s="42" t="s">
        <v>49</v>
      </c>
      <c r="AB469" s="43" t="s">
        <v>49</v>
      </c>
      <c r="AC469" s="24" t="s">
        <v>1318</v>
      </c>
      <c r="AD469" s="47" t="s">
        <v>49</v>
      </c>
      <c r="AE469" s="34" t="s">
        <v>49</v>
      </c>
      <c r="AF469" s="31" t="e">
        <v>#VALUE!</v>
      </c>
      <c r="AG469" s="31" t="s">
        <v>49</v>
      </c>
      <c r="AH469" s="31" t="s">
        <v>49</v>
      </c>
      <c r="AI469" s="31" t="s">
        <v>2878</v>
      </c>
      <c r="AJ469" s="31"/>
      <c r="AK469" s="31"/>
      <c r="AL469" s="35"/>
      <c r="AM469" s="31"/>
      <c r="AN469" s="77">
        <v>45759</v>
      </c>
      <c r="AO469" s="31">
        <v>17928</v>
      </c>
      <c r="AP469" s="31">
        <v>7727</v>
      </c>
    </row>
    <row r="470" spans="1:42" ht="13.95" customHeight="1" x14ac:dyDescent="0.3">
      <c r="A470" s="31" t="s">
        <v>41</v>
      </c>
      <c r="B470" s="32" t="s">
        <v>770</v>
      </c>
      <c r="C470" s="31" t="s">
        <v>771</v>
      </c>
      <c r="D470" s="310">
        <f>IFERROR(HYPERLINK(INDEX(вендори!F:F,MATCH(C470,вендори!A:A,0)),INDEX(вендори!F:F,MATCH(C470,вендори!A:A,0))),"")</f>
        <v>0</v>
      </c>
      <c r="E470" s="33" t="s">
        <v>2865</v>
      </c>
      <c r="F470" s="33" t="s">
        <v>2879</v>
      </c>
      <c r="G470" s="33" t="s">
        <v>2880</v>
      </c>
      <c r="H470" s="33" t="s">
        <v>2088</v>
      </c>
      <c r="I470" s="85" t="s">
        <v>2865</v>
      </c>
      <c r="J470" s="41">
        <v>45971</v>
      </c>
      <c r="K470" s="33" t="s">
        <v>2880</v>
      </c>
      <c r="L470" s="33" t="s">
        <v>49</v>
      </c>
      <c r="M470" s="93">
        <v>18.02</v>
      </c>
      <c r="N470" s="31">
        <v>0</v>
      </c>
      <c r="O470" s="31">
        <v>4</v>
      </c>
      <c r="P470" s="236">
        <v>4</v>
      </c>
      <c r="Q470" s="237" t="s">
        <v>51</v>
      </c>
      <c r="R470" s="238">
        <v>72.08</v>
      </c>
      <c r="S470" s="239">
        <v>140.9762264</v>
      </c>
      <c r="T470" s="34">
        <v>46003</v>
      </c>
      <c r="U470" s="61" t="s">
        <v>115</v>
      </c>
      <c r="V470" s="232" t="s">
        <v>49</v>
      </c>
      <c r="W470" s="34" t="s">
        <v>49</v>
      </c>
      <c r="X470" s="327" t="s">
        <v>49</v>
      </c>
      <c r="Y470" s="31" t="s">
        <v>49</v>
      </c>
      <c r="Z470" s="31" t="s">
        <v>49</v>
      </c>
      <c r="AA470" s="229" t="s">
        <v>49</v>
      </c>
      <c r="AB470" s="230" t="s">
        <v>49</v>
      </c>
      <c r="AC470" s="24" t="s">
        <v>2881</v>
      </c>
      <c r="AD470" s="231" t="s">
        <v>49</v>
      </c>
      <c r="AE470" s="34" t="s">
        <v>49</v>
      </c>
      <c r="AF470" s="31" t="e">
        <v>#VALUE!</v>
      </c>
      <c r="AG470" s="31" t="s">
        <v>49</v>
      </c>
      <c r="AH470" s="31" t="s">
        <v>49</v>
      </c>
      <c r="AI470" s="31" t="s">
        <v>2882</v>
      </c>
      <c r="AJ470" s="31"/>
      <c r="AK470" s="31"/>
      <c r="AL470" s="31"/>
      <c r="AM470" s="31"/>
      <c r="AN470" s="77">
        <v>45759</v>
      </c>
      <c r="AO470" s="31">
        <v>17937</v>
      </c>
      <c r="AP470" s="31">
        <v>7727</v>
      </c>
    </row>
    <row r="471" spans="1:42" ht="13.95" customHeight="1" x14ac:dyDescent="0.3">
      <c r="A471" s="31" t="s">
        <v>41</v>
      </c>
      <c r="B471" s="32" t="s">
        <v>770</v>
      </c>
      <c r="C471" s="31" t="s">
        <v>771</v>
      </c>
      <c r="D471" s="310">
        <f>IFERROR(HYPERLINK(INDEX(вендори!F:F,MATCH(C471,вендори!A:A,0)),INDEX(вендори!F:F,MATCH(C471,вендори!A:A,0))),"")</f>
        <v>0</v>
      </c>
      <c r="E471" s="33" t="s">
        <v>2865</v>
      </c>
      <c r="F471" s="33" t="s">
        <v>2883</v>
      </c>
      <c r="G471" s="33" t="s">
        <v>2884</v>
      </c>
      <c r="H471" s="33" t="s">
        <v>2088</v>
      </c>
      <c r="I471" s="85" t="s">
        <v>2865</v>
      </c>
      <c r="J471" s="41">
        <v>45971</v>
      </c>
      <c r="K471" s="33" t="s">
        <v>2884</v>
      </c>
      <c r="L471" s="33" t="s">
        <v>2885</v>
      </c>
      <c r="M471" s="93">
        <v>19.23</v>
      </c>
      <c r="N471" s="31">
        <v>8</v>
      </c>
      <c r="O471" s="31">
        <v>11</v>
      </c>
      <c r="P471" s="81">
        <v>3</v>
      </c>
      <c r="Q471" s="101" t="s">
        <v>51</v>
      </c>
      <c r="R471" s="57">
        <v>57.69</v>
      </c>
      <c r="S471" s="50">
        <v>112.83183269999999</v>
      </c>
      <c r="T471" s="34">
        <v>46003</v>
      </c>
      <c r="U471" s="61" t="s">
        <v>115</v>
      </c>
      <c r="V471" s="232" t="s">
        <v>49</v>
      </c>
      <c r="W471" s="34" t="s">
        <v>49</v>
      </c>
      <c r="X471" s="231" t="s">
        <v>49</v>
      </c>
      <c r="Y471" s="31" t="s">
        <v>49</v>
      </c>
      <c r="Z471" s="31" t="s">
        <v>49</v>
      </c>
      <c r="AA471" s="229" t="s">
        <v>49</v>
      </c>
      <c r="AB471" s="230" t="s">
        <v>49</v>
      </c>
      <c r="AC471" s="24" t="s">
        <v>49</v>
      </c>
      <c r="AD471" s="231" t="s">
        <v>49</v>
      </c>
      <c r="AE471" s="34">
        <v>45979</v>
      </c>
      <c r="AF471" s="31">
        <v>19</v>
      </c>
      <c r="AG471" s="31" t="s">
        <v>1493</v>
      </c>
      <c r="AH471" s="31" t="s">
        <v>166</v>
      </c>
      <c r="AI471" s="31" t="s">
        <v>2886</v>
      </c>
      <c r="AJ471" s="31"/>
      <c r="AK471" s="31"/>
      <c r="AL471" s="35"/>
      <c r="AM471" s="31"/>
      <c r="AN471" s="77">
        <v>45759</v>
      </c>
      <c r="AO471" s="31">
        <v>17926</v>
      </c>
      <c r="AP471" s="31">
        <v>7727</v>
      </c>
    </row>
    <row r="472" spans="1:42" ht="13.95" customHeight="1" x14ac:dyDescent="0.3">
      <c r="A472" s="31" t="s">
        <v>41</v>
      </c>
      <c r="B472" s="32" t="s">
        <v>770</v>
      </c>
      <c r="C472" s="31" t="s">
        <v>771</v>
      </c>
      <c r="D472" s="310">
        <f>IFERROR(HYPERLINK(INDEX(вендори!F:F,MATCH(C472,вендори!A:A,0)),INDEX(вендори!F:F,MATCH(C472,вендори!A:A,0))),"")</f>
        <v>0</v>
      </c>
      <c r="E472" s="33" t="s">
        <v>2865</v>
      </c>
      <c r="F472" s="33" t="s">
        <v>2887</v>
      </c>
      <c r="G472" s="33" t="s">
        <v>2888</v>
      </c>
      <c r="H472" s="33" t="s">
        <v>2088</v>
      </c>
      <c r="I472" s="85" t="s">
        <v>2865</v>
      </c>
      <c r="J472" s="41">
        <v>45971</v>
      </c>
      <c r="K472" s="33" t="s">
        <v>2888</v>
      </c>
      <c r="L472" s="33" t="s">
        <v>2889</v>
      </c>
      <c r="M472" s="93">
        <v>28.11</v>
      </c>
      <c r="N472" s="31">
        <v>9</v>
      </c>
      <c r="O472" s="31">
        <v>6</v>
      </c>
      <c r="P472" s="81">
        <v>-3</v>
      </c>
      <c r="Q472" s="101" t="s">
        <v>61</v>
      </c>
      <c r="R472" s="57">
        <v>-84.33</v>
      </c>
      <c r="S472" s="50">
        <v>-164.93514389999999</v>
      </c>
      <c r="T472" s="34">
        <v>46003</v>
      </c>
      <c r="U472" s="61" t="s">
        <v>115</v>
      </c>
      <c r="V472" s="232" t="s">
        <v>49</v>
      </c>
      <c r="W472" s="34" t="s">
        <v>49</v>
      </c>
      <c r="X472" s="231" t="s">
        <v>49</v>
      </c>
      <c r="Y472" s="31" t="s">
        <v>49</v>
      </c>
      <c r="Z472" s="31" t="s">
        <v>49</v>
      </c>
      <c r="AA472" s="229" t="s">
        <v>49</v>
      </c>
      <c r="AB472" s="230" t="s">
        <v>49</v>
      </c>
      <c r="AC472" s="24" t="s">
        <v>49</v>
      </c>
      <c r="AD472" s="231" t="s">
        <v>49</v>
      </c>
      <c r="AE472" s="34">
        <v>45979</v>
      </c>
      <c r="AF472" s="31">
        <v>19</v>
      </c>
      <c r="AG472" s="31" t="s">
        <v>1493</v>
      </c>
      <c r="AH472" s="31" t="s">
        <v>166</v>
      </c>
      <c r="AI472" s="31" t="s">
        <v>2890</v>
      </c>
      <c r="AJ472" s="31"/>
      <c r="AK472" s="31"/>
      <c r="AL472" s="35"/>
      <c r="AM472" s="31"/>
      <c r="AN472" s="77">
        <v>45759</v>
      </c>
      <c r="AO472" s="31">
        <v>17920</v>
      </c>
      <c r="AP472" s="31">
        <v>7727</v>
      </c>
    </row>
    <row r="473" spans="1:42" ht="13.95" customHeight="1" x14ac:dyDescent="0.3">
      <c r="A473" s="31" t="s">
        <v>41</v>
      </c>
      <c r="B473" s="32" t="s">
        <v>770</v>
      </c>
      <c r="C473" s="31" t="s">
        <v>771</v>
      </c>
      <c r="D473" s="310">
        <f>IFERROR(HYPERLINK(INDEX(вендори!F:F,MATCH(C473,вендори!A:A,0)),INDEX(вендори!F:F,MATCH(C473,вендори!A:A,0))),"")</f>
        <v>0</v>
      </c>
      <c r="E473" s="33" t="s">
        <v>2865</v>
      </c>
      <c r="F473" s="33" t="s">
        <v>2891</v>
      </c>
      <c r="G473" s="33" t="s">
        <v>2892</v>
      </c>
      <c r="H473" s="33" t="s">
        <v>2088</v>
      </c>
      <c r="I473" s="85" t="s">
        <v>2865</v>
      </c>
      <c r="J473" s="41">
        <v>45971</v>
      </c>
      <c r="K473" s="33" t="s">
        <v>2892</v>
      </c>
      <c r="L473" s="33" t="s">
        <v>49</v>
      </c>
      <c r="M473" s="93">
        <v>24.41</v>
      </c>
      <c r="N473" s="31">
        <v>0</v>
      </c>
      <c r="O473" s="31">
        <v>3</v>
      </c>
      <c r="P473" s="81">
        <v>3</v>
      </c>
      <c r="Q473" s="101" t="s">
        <v>51</v>
      </c>
      <c r="R473" s="57">
        <v>73.23</v>
      </c>
      <c r="S473" s="50">
        <v>143.22543089999999</v>
      </c>
      <c r="T473" s="34">
        <v>46003</v>
      </c>
      <c r="U473" s="61" t="s">
        <v>115</v>
      </c>
      <c r="V473" s="232" t="s">
        <v>49</v>
      </c>
      <c r="W473" s="34" t="s">
        <v>49</v>
      </c>
      <c r="X473" s="231" t="s">
        <v>49</v>
      </c>
      <c r="Y473" s="31" t="s">
        <v>49</v>
      </c>
      <c r="Z473" s="31" t="s">
        <v>49</v>
      </c>
      <c r="AA473" s="229" t="s">
        <v>49</v>
      </c>
      <c r="AB473" s="230" t="s">
        <v>49</v>
      </c>
      <c r="AC473" s="24" t="s">
        <v>49</v>
      </c>
      <c r="AD473" s="231" t="s">
        <v>49</v>
      </c>
      <c r="AE473" s="34" t="s">
        <v>49</v>
      </c>
      <c r="AF473" s="31" t="e">
        <v>#VALUE!</v>
      </c>
      <c r="AG473" s="31" t="s">
        <v>49</v>
      </c>
      <c r="AH473" s="31" t="s">
        <v>49</v>
      </c>
      <c r="AI473" s="31" t="s">
        <v>2893</v>
      </c>
      <c r="AJ473" s="31"/>
      <c r="AK473" s="31"/>
      <c r="AL473" s="35"/>
      <c r="AM473" s="31"/>
      <c r="AN473" s="77">
        <v>45759</v>
      </c>
      <c r="AO473" s="31">
        <v>17925</v>
      </c>
      <c r="AP473" s="31">
        <v>7727</v>
      </c>
    </row>
    <row r="474" spans="1:42" ht="13.95" customHeight="1" x14ac:dyDescent="0.3">
      <c r="A474" s="2" t="s">
        <v>41</v>
      </c>
      <c r="B474" s="13" t="s">
        <v>770</v>
      </c>
      <c r="C474" s="2" t="s">
        <v>771</v>
      </c>
      <c r="D474" s="310">
        <f>IFERROR(HYPERLINK(INDEX(вендори!F:F,MATCH(C474,вендори!A:A,0)),INDEX(вендори!F:F,MATCH(C474,вендори!A:A,0))),"")</f>
        <v>0</v>
      </c>
      <c r="E474" s="3" t="s">
        <v>2894</v>
      </c>
      <c r="F474" s="3" t="s">
        <v>2895</v>
      </c>
      <c r="G474" s="3" t="s">
        <v>2896</v>
      </c>
      <c r="H474" s="3" t="s">
        <v>2897</v>
      </c>
      <c r="I474" s="83" t="s">
        <v>2894</v>
      </c>
      <c r="J474" s="38">
        <v>45973</v>
      </c>
      <c r="K474" s="3" t="s">
        <v>2896</v>
      </c>
      <c r="L474" s="3" t="s">
        <v>2898</v>
      </c>
      <c r="M474" s="86">
        <v>14.27</v>
      </c>
      <c r="N474" s="2">
        <v>14</v>
      </c>
      <c r="O474" s="2">
        <v>12</v>
      </c>
      <c r="P474" s="76">
        <v>-2</v>
      </c>
      <c r="Q474" s="97" t="s">
        <v>61</v>
      </c>
      <c r="R474" s="53">
        <v>-28.54</v>
      </c>
      <c r="S474" s="27">
        <v>-55.819388199999999</v>
      </c>
      <c r="T474" s="18">
        <v>46003</v>
      </c>
      <c r="U474" s="62" t="s">
        <v>62</v>
      </c>
      <c r="V474" s="6" t="s">
        <v>2899</v>
      </c>
      <c r="W474" s="14">
        <v>46112</v>
      </c>
      <c r="X474" s="323" t="s">
        <v>49</v>
      </c>
      <c r="Y474" s="2" t="s">
        <v>49</v>
      </c>
      <c r="Z474" s="2" t="s">
        <v>49</v>
      </c>
      <c r="AA474" s="25" t="s">
        <v>49</v>
      </c>
      <c r="AB474" s="44" t="s">
        <v>49</v>
      </c>
      <c r="AC474" s="11" t="s">
        <v>49</v>
      </c>
      <c r="AD474" s="26" t="s">
        <v>49</v>
      </c>
      <c r="AE474" s="14">
        <v>45981</v>
      </c>
      <c r="AF474" s="4">
        <v>17</v>
      </c>
      <c r="AG474" s="2" t="s">
        <v>1493</v>
      </c>
      <c r="AH474" s="2" t="s">
        <v>166</v>
      </c>
      <c r="AI474" s="2" t="s">
        <v>2900</v>
      </c>
      <c r="AJ474" s="1"/>
      <c r="AK474" s="1"/>
      <c r="AL474" s="1"/>
      <c r="AM474" s="1"/>
      <c r="AN474" s="88">
        <v>45789</v>
      </c>
      <c r="AO474" s="2">
        <v>17988</v>
      </c>
      <c r="AP474" s="2">
        <v>7789</v>
      </c>
    </row>
    <row r="475" spans="1:42" ht="13.95" customHeight="1" x14ac:dyDescent="0.3">
      <c r="A475" s="80" t="s">
        <v>41</v>
      </c>
      <c r="B475" s="80" t="s">
        <v>2901</v>
      </c>
      <c r="C475" s="80" t="s">
        <v>2902</v>
      </c>
      <c r="D475" s="310">
        <f>IFERROR(HYPERLINK(INDEX(вендори!F:F,MATCH(C475,вендори!A:A,0)),INDEX(вендори!F:F,MATCH(C475,вендори!A:A,0))),"")</f>
        <v>0</v>
      </c>
      <c r="E475" s="250" t="s">
        <v>2903</v>
      </c>
      <c r="F475" s="250" t="s">
        <v>2904</v>
      </c>
      <c r="G475" s="250" t="s">
        <v>2905</v>
      </c>
      <c r="H475" s="250" t="s">
        <v>2906</v>
      </c>
      <c r="I475" s="251" t="s">
        <v>2907</v>
      </c>
      <c r="J475" s="252">
        <v>45985</v>
      </c>
      <c r="K475" s="250" t="s">
        <v>2908</v>
      </c>
      <c r="L475" s="250" t="s">
        <v>2909</v>
      </c>
      <c r="M475" s="253">
        <v>8.3000000000000007</v>
      </c>
      <c r="N475" s="80">
        <v>50</v>
      </c>
      <c r="O475" s="80">
        <v>30</v>
      </c>
      <c r="P475" s="254">
        <v>-20</v>
      </c>
      <c r="Q475" s="255" t="s">
        <v>61</v>
      </c>
      <c r="R475" s="256">
        <v>-166</v>
      </c>
      <c r="S475" s="257">
        <v>-166</v>
      </c>
      <c r="T475" s="258">
        <v>46003</v>
      </c>
      <c r="U475" s="259" t="s">
        <v>73</v>
      </c>
      <c r="V475" s="251" t="s">
        <v>49</v>
      </c>
      <c r="W475" s="258" t="s">
        <v>49</v>
      </c>
      <c r="X475" s="264" t="s">
        <v>49</v>
      </c>
      <c r="Y475" s="80" t="s">
        <v>49</v>
      </c>
      <c r="Z475" s="80" t="s">
        <v>49</v>
      </c>
      <c r="AA475" s="261" t="s">
        <v>49</v>
      </c>
      <c r="AB475" s="262" t="s">
        <v>49</v>
      </c>
      <c r="AC475" s="263" t="s">
        <v>49</v>
      </c>
      <c r="AD475" s="264" t="s">
        <v>49</v>
      </c>
      <c r="AE475" s="258">
        <v>45986</v>
      </c>
      <c r="AF475" s="31">
        <v>14</v>
      </c>
      <c r="AG475" s="80" t="s">
        <v>2910</v>
      </c>
      <c r="AH475" s="80" t="s">
        <v>256</v>
      </c>
      <c r="AI475" s="80" t="s">
        <v>2911</v>
      </c>
      <c r="AJ475" s="80"/>
      <c r="AK475" s="80"/>
      <c r="AL475" s="265"/>
      <c r="AM475" s="80"/>
      <c r="AN475" s="266">
        <v>45700</v>
      </c>
      <c r="AO475" s="80">
        <v>17760</v>
      </c>
      <c r="AP475" s="80">
        <v>7928</v>
      </c>
    </row>
    <row r="476" spans="1:42" ht="13.95" customHeight="1" x14ac:dyDescent="0.3">
      <c r="A476" s="80" t="s">
        <v>41</v>
      </c>
      <c r="B476" s="80" t="s">
        <v>2901</v>
      </c>
      <c r="C476" s="80" t="s">
        <v>2902</v>
      </c>
      <c r="D476" s="310">
        <f>IFERROR(HYPERLINK(INDEX(вендори!F:F,MATCH(C476,вендори!A:A,0)),INDEX(вендори!F:F,MATCH(C476,вендори!A:A,0))),"")</f>
        <v>0</v>
      </c>
      <c r="E476" s="250" t="s">
        <v>2912</v>
      </c>
      <c r="F476" s="250" t="s">
        <v>2913</v>
      </c>
      <c r="G476" s="250" t="s">
        <v>2914</v>
      </c>
      <c r="H476" s="250" t="s">
        <v>2906</v>
      </c>
      <c r="I476" s="251" t="s">
        <v>2915</v>
      </c>
      <c r="J476" s="252">
        <v>45985</v>
      </c>
      <c r="K476" s="250" t="s">
        <v>2916</v>
      </c>
      <c r="L476" s="250" t="s">
        <v>2917</v>
      </c>
      <c r="M476" s="253">
        <v>76.97</v>
      </c>
      <c r="N476" s="80">
        <v>4</v>
      </c>
      <c r="O476" s="80">
        <v>0</v>
      </c>
      <c r="P476" s="254">
        <v>-4</v>
      </c>
      <c r="Q476" s="255" t="s">
        <v>61</v>
      </c>
      <c r="R476" s="256">
        <v>-307.88</v>
      </c>
      <c r="S476" s="257">
        <v>-307.88</v>
      </c>
      <c r="T476" s="258">
        <v>46003</v>
      </c>
      <c r="U476" s="259" t="s">
        <v>73</v>
      </c>
      <c r="V476" s="251" t="s">
        <v>49</v>
      </c>
      <c r="W476" s="258" t="s">
        <v>49</v>
      </c>
      <c r="X476" s="264" t="s">
        <v>49</v>
      </c>
      <c r="Y476" s="80" t="s">
        <v>49</v>
      </c>
      <c r="Z476" s="80" t="s">
        <v>49</v>
      </c>
      <c r="AA476" s="261" t="s">
        <v>49</v>
      </c>
      <c r="AB476" s="262" t="s">
        <v>49</v>
      </c>
      <c r="AC476" s="263" t="s">
        <v>49</v>
      </c>
      <c r="AD476" s="264" t="s">
        <v>49</v>
      </c>
      <c r="AE476" s="258">
        <v>45992</v>
      </c>
      <c r="AF476" s="31">
        <v>10</v>
      </c>
      <c r="AG476" s="80" t="s">
        <v>2910</v>
      </c>
      <c r="AH476" s="80" t="s">
        <v>256</v>
      </c>
      <c r="AI476" s="80" t="s">
        <v>2918</v>
      </c>
      <c r="AJ476" s="80"/>
      <c r="AK476" s="80"/>
      <c r="AL476" s="265"/>
      <c r="AM476" s="80"/>
      <c r="AN476" s="266">
        <v>45700</v>
      </c>
      <c r="AO476" s="80">
        <v>17763</v>
      </c>
      <c r="AP476" s="80">
        <v>7928</v>
      </c>
    </row>
    <row r="477" spans="1:42" ht="13.95" customHeight="1" x14ac:dyDescent="0.3">
      <c r="A477" s="80" t="s">
        <v>41</v>
      </c>
      <c r="B477" s="80" t="s">
        <v>1508</v>
      </c>
      <c r="C477" s="80" t="s">
        <v>1509</v>
      </c>
      <c r="D477" s="310">
        <f>IFERROR(HYPERLINK(INDEX(вендори!F:F,MATCH(C477,вендори!A:A,0)),INDEX(вендори!F:F,MATCH(C477,вендори!A:A,0))),"")</f>
        <v>0</v>
      </c>
      <c r="E477" s="250" t="s">
        <v>2919</v>
      </c>
      <c r="F477" s="250" t="s">
        <v>2920</v>
      </c>
      <c r="G477" s="250" t="s">
        <v>2921</v>
      </c>
      <c r="H477" s="250" t="s">
        <v>1345</v>
      </c>
      <c r="I477" s="251" t="s">
        <v>2922</v>
      </c>
      <c r="J477" s="252">
        <v>45995</v>
      </c>
      <c r="K477" s="250" t="s">
        <v>2923</v>
      </c>
      <c r="L477" s="250" t="s">
        <v>2924</v>
      </c>
      <c r="M477" s="253">
        <v>15.57</v>
      </c>
      <c r="N477" s="80">
        <v>36</v>
      </c>
      <c r="O477" s="80">
        <v>0</v>
      </c>
      <c r="P477" s="254">
        <v>-36</v>
      </c>
      <c r="Q477" s="255" t="s">
        <v>61</v>
      </c>
      <c r="R477" s="256">
        <v>-560.52</v>
      </c>
      <c r="S477" s="257">
        <v>-560.52</v>
      </c>
      <c r="T477" s="258">
        <v>46003</v>
      </c>
      <c r="U477" s="259" t="s">
        <v>73</v>
      </c>
      <c r="V477" s="251" t="s">
        <v>49</v>
      </c>
      <c r="W477" s="258" t="s">
        <v>49</v>
      </c>
      <c r="X477" s="264" t="s">
        <v>49</v>
      </c>
      <c r="Y477" s="80" t="s">
        <v>49</v>
      </c>
      <c r="Z477" s="80" t="s">
        <v>49</v>
      </c>
      <c r="AA477" s="261" t="s">
        <v>49</v>
      </c>
      <c r="AB477" s="262" t="s">
        <v>49</v>
      </c>
      <c r="AC477" s="263" t="s">
        <v>49</v>
      </c>
      <c r="AD477" s="264" t="s">
        <v>49</v>
      </c>
      <c r="AE477" s="258">
        <v>45995</v>
      </c>
      <c r="AF477" s="31">
        <v>7</v>
      </c>
      <c r="AG477" s="80" t="s">
        <v>1521</v>
      </c>
      <c r="AH477" s="80" t="s">
        <v>256</v>
      </c>
      <c r="AI477" s="80" t="s">
        <v>2925</v>
      </c>
      <c r="AJ477" s="80"/>
      <c r="AK477" s="80"/>
      <c r="AL477" s="265"/>
      <c r="AM477" s="80"/>
      <c r="AN477" s="266">
        <v>45820</v>
      </c>
      <c r="AO477" s="80">
        <v>18076</v>
      </c>
      <c r="AP477" s="80">
        <v>8243</v>
      </c>
    </row>
    <row r="478" spans="1:42" ht="13.95" customHeight="1" x14ac:dyDescent="0.3">
      <c r="A478" s="2" t="s">
        <v>41</v>
      </c>
      <c r="B478" s="13" t="s">
        <v>94</v>
      </c>
      <c r="C478" s="2" t="s">
        <v>95</v>
      </c>
      <c r="D478" s="310" t="str">
        <f>IFERROR(HYPERLINK(INDEX(вендори!F:F,MATCH(C478,вендори!A:A,0)),INDEX(вендори!F:F,MATCH(C478,вендори!A:A,0))),"")</f>
        <v>деливъри</v>
      </c>
      <c r="E478" s="3" t="s">
        <v>2926</v>
      </c>
      <c r="F478" s="3" t="s">
        <v>2927</v>
      </c>
      <c r="G478" s="3" t="s">
        <v>2928</v>
      </c>
      <c r="H478" s="3" t="s">
        <v>2929</v>
      </c>
      <c r="I478" s="83" t="s">
        <v>2926</v>
      </c>
      <c r="J478" s="38">
        <v>46003</v>
      </c>
      <c r="K478" s="3" t="s">
        <v>2930</v>
      </c>
      <c r="L478" s="3" t="s">
        <v>49</v>
      </c>
      <c r="M478" s="86">
        <v>41.66</v>
      </c>
      <c r="N478" s="2">
        <v>0</v>
      </c>
      <c r="O478" s="2">
        <v>1</v>
      </c>
      <c r="P478" s="76">
        <v>1</v>
      </c>
      <c r="Q478" s="97" t="s">
        <v>51</v>
      </c>
      <c r="R478" s="53">
        <v>41.66</v>
      </c>
      <c r="S478" s="27">
        <v>81.479877799999997</v>
      </c>
      <c r="T478" s="18">
        <v>46008</v>
      </c>
      <c r="U478" s="62" t="s">
        <v>121</v>
      </c>
      <c r="V478" s="6" t="s">
        <v>2931</v>
      </c>
      <c r="W478" s="14">
        <v>46072</v>
      </c>
      <c r="X478" s="323" t="s">
        <v>2932</v>
      </c>
      <c r="Y478" s="2" t="s">
        <v>49</v>
      </c>
      <c r="Z478" s="2" t="s">
        <v>49</v>
      </c>
      <c r="AA478" s="25" t="s">
        <v>49</v>
      </c>
      <c r="AB478" s="44" t="s">
        <v>49</v>
      </c>
      <c r="AC478" s="11" t="s">
        <v>2933</v>
      </c>
      <c r="AD478" s="26" t="s">
        <v>49</v>
      </c>
      <c r="AE478" s="14" t="s">
        <v>49</v>
      </c>
      <c r="AF478" s="4" t="e">
        <v>#VALUE!</v>
      </c>
      <c r="AG478" s="2" t="s">
        <v>49</v>
      </c>
      <c r="AH478" s="2" t="s">
        <v>49</v>
      </c>
      <c r="AI478" s="2" t="s">
        <v>2934</v>
      </c>
      <c r="AJ478" s="1"/>
      <c r="AK478" s="1"/>
      <c r="AL478" s="1"/>
      <c r="AM478" s="1"/>
      <c r="AN478" s="88">
        <v>46003</v>
      </c>
      <c r="AO478" s="2">
        <v>18353</v>
      </c>
      <c r="AP478" s="2">
        <v>8010</v>
      </c>
    </row>
    <row r="479" spans="1:42" ht="13.95" customHeight="1" x14ac:dyDescent="0.3">
      <c r="A479" s="2" t="s">
        <v>41</v>
      </c>
      <c r="B479" s="13" t="s">
        <v>94</v>
      </c>
      <c r="C479" s="2" t="s">
        <v>95</v>
      </c>
      <c r="D479" s="310" t="str">
        <f>IFERROR(HYPERLINK(INDEX(вендори!F:F,MATCH(C479,вендори!A:A,0)),INDEX(вендори!F:F,MATCH(C479,вендори!A:A,0))),"")</f>
        <v>деливъри</v>
      </c>
      <c r="E479" s="3" t="s">
        <v>2926</v>
      </c>
      <c r="F479" s="3" t="s">
        <v>2935</v>
      </c>
      <c r="G479" s="3" t="s">
        <v>2936</v>
      </c>
      <c r="H479" s="3" t="s">
        <v>2929</v>
      </c>
      <c r="I479" s="83" t="s">
        <v>2926</v>
      </c>
      <c r="J479" s="38">
        <v>46003</v>
      </c>
      <c r="K479" s="3" t="s">
        <v>2937</v>
      </c>
      <c r="L479" s="3" t="s">
        <v>2937</v>
      </c>
      <c r="M479" s="86">
        <v>10.55</v>
      </c>
      <c r="N479" s="2">
        <v>28</v>
      </c>
      <c r="O479" s="2">
        <v>0</v>
      </c>
      <c r="P479" s="76">
        <v>-28</v>
      </c>
      <c r="Q479" s="97" t="s">
        <v>61</v>
      </c>
      <c r="R479" s="53">
        <v>-295.40000000000003</v>
      </c>
      <c r="S479" s="27">
        <v>-577.75218200000006</v>
      </c>
      <c r="T479" s="18">
        <v>46008</v>
      </c>
      <c r="U479" s="62" t="s">
        <v>173</v>
      </c>
      <c r="V479" s="6" t="s">
        <v>49</v>
      </c>
      <c r="W479" s="14" t="s">
        <v>49</v>
      </c>
      <c r="X479" s="323" t="s">
        <v>49</v>
      </c>
      <c r="Y479" s="2" t="s">
        <v>49</v>
      </c>
      <c r="Z479" s="2" t="s">
        <v>49</v>
      </c>
      <c r="AA479" s="25">
        <v>28</v>
      </c>
      <c r="AB479" s="44" t="s">
        <v>2938</v>
      </c>
      <c r="AC479" s="11" t="s">
        <v>560</v>
      </c>
      <c r="AD479" s="26">
        <v>46009</v>
      </c>
      <c r="AE479" s="14">
        <v>46003</v>
      </c>
      <c r="AF479" s="4">
        <v>4</v>
      </c>
      <c r="AG479" s="2" t="s">
        <v>104</v>
      </c>
      <c r="AH479" s="2" t="s">
        <v>91</v>
      </c>
      <c r="AI479" s="2" t="s">
        <v>2939</v>
      </c>
      <c r="AJ479" s="1"/>
      <c r="AK479" s="1"/>
      <c r="AL479" s="1"/>
      <c r="AM479" s="1"/>
      <c r="AN479" s="88">
        <v>46003</v>
      </c>
      <c r="AO479" s="2">
        <v>18346</v>
      </c>
      <c r="AP479" s="2">
        <v>8010</v>
      </c>
    </row>
    <row r="480" spans="1:42" ht="13.95" customHeight="1" x14ac:dyDescent="0.3">
      <c r="A480" s="2" t="s">
        <v>41</v>
      </c>
      <c r="B480" s="13" t="s">
        <v>94</v>
      </c>
      <c r="C480" s="2" t="s">
        <v>95</v>
      </c>
      <c r="D480" s="310" t="str">
        <f>IFERROR(HYPERLINK(INDEX(вендори!F:F,MATCH(C480,вендори!A:A,0)),INDEX(вендори!F:F,MATCH(C480,вендори!A:A,0))),"")</f>
        <v>деливъри</v>
      </c>
      <c r="E480" s="3" t="s">
        <v>2926</v>
      </c>
      <c r="F480" s="3" t="s">
        <v>2940</v>
      </c>
      <c r="G480" s="3" t="s">
        <v>2941</v>
      </c>
      <c r="H480" s="3" t="s">
        <v>2929</v>
      </c>
      <c r="I480" s="83" t="s">
        <v>2926</v>
      </c>
      <c r="J480" s="38">
        <v>46003</v>
      </c>
      <c r="K480" s="3" t="s">
        <v>2942</v>
      </c>
      <c r="L480" s="3" t="s">
        <v>2942</v>
      </c>
      <c r="M480" s="86">
        <v>30.03</v>
      </c>
      <c r="N480" s="2">
        <v>15</v>
      </c>
      <c r="O480" s="2">
        <v>16</v>
      </c>
      <c r="P480" s="76">
        <v>1</v>
      </c>
      <c r="Q480" s="97" t="s">
        <v>51</v>
      </c>
      <c r="R480" s="53">
        <v>30.03</v>
      </c>
      <c r="S480" s="27">
        <v>58.733574900000001</v>
      </c>
      <c r="T480" s="18">
        <v>46008</v>
      </c>
      <c r="U480" s="62" t="s">
        <v>121</v>
      </c>
      <c r="V480" s="6" t="s">
        <v>2931</v>
      </c>
      <c r="W480" s="14">
        <v>46072</v>
      </c>
      <c r="X480" s="323" t="s">
        <v>2932</v>
      </c>
      <c r="Y480" s="2" t="s">
        <v>49</v>
      </c>
      <c r="Z480" s="2" t="s">
        <v>49</v>
      </c>
      <c r="AA480" s="25" t="s">
        <v>49</v>
      </c>
      <c r="AB480" s="44" t="s">
        <v>49</v>
      </c>
      <c r="AC480" s="11" t="s">
        <v>2933</v>
      </c>
      <c r="AD480" s="26" t="s">
        <v>49</v>
      </c>
      <c r="AE480" s="14">
        <v>46003</v>
      </c>
      <c r="AF480" s="4">
        <v>4</v>
      </c>
      <c r="AG480" s="2" t="s">
        <v>104</v>
      </c>
      <c r="AH480" s="2" t="s">
        <v>91</v>
      </c>
      <c r="AI480" s="2" t="s">
        <v>2943</v>
      </c>
      <c r="AJ480" s="1"/>
      <c r="AK480" s="1"/>
      <c r="AL480" s="1"/>
      <c r="AM480" s="1"/>
      <c r="AN480" s="88">
        <v>46003</v>
      </c>
      <c r="AO480" s="2">
        <v>18354</v>
      </c>
      <c r="AP480" s="2">
        <v>8010</v>
      </c>
    </row>
    <row r="481" spans="1:42" ht="13.95" customHeight="1" x14ac:dyDescent="0.3">
      <c r="A481" s="2" t="s">
        <v>41</v>
      </c>
      <c r="B481" s="13" t="s">
        <v>94</v>
      </c>
      <c r="C481" s="2" t="s">
        <v>95</v>
      </c>
      <c r="D481" s="310" t="str">
        <f>IFERROR(HYPERLINK(INDEX(вендори!F:F,MATCH(C481,вендори!A:A,0)),INDEX(вендори!F:F,MATCH(C481,вендори!A:A,0))),"")</f>
        <v>деливъри</v>
      </c>
      <c r="E481" s="3" t="s">
        <v>2944</v>
      </c>
      <c r="F481" s="3" t="s">
        <v>2945</v>
      </c>
      <c r="G481" s="3" t="s">
        <v>2946</v>
      </c>
      <c r="H481" s="3" t="s">
        <v>2929</v>
      </c>
      <c r="I481" s="83" t="s">
        <v>2944</v>
      </c>
      <c r="J481" s="38">
        <v>46003</v>
      </c>
      <c r="K481" s="3" t="s">
        <v>2947</v>
      </c>
      <c r="L481" s="3" t="s">
        <v>2947</v>
      </c>
      <c r="M481" s="86">
        <v>2.63</v>
      </c>
      <c r="N481" s="2">
        <v>10</v>
      </c>
      <c r="O481" s="2">
        <v>0</v>
      </c>
      <c r="P481" s="76">
        <v>-10</v>
      </c>
      <c r="Q481" s="97" t="s">
        <v>61</v>
      </c>
      <c r="R481" s="53">
        <v>-26.299999999999997</v>
      </c>
      <c r="S481" s="27">
        <v>-51.438328999999996</v>
      </c>
      <c r="T481" s="18">
        <v>46008</v>
      </c>
      <c r="U481" s="62" t="s">
        <v>173</v>
      </c>
      <c r="V481" s="6" t="s">
        <v>49</v>
      </c>
      <c r="W481" s="14" t="s">
        <v>49</v>
      </c>
      <c r="X481" s="323" t="s">
        <v>49</v>
      </c>
      <c r="Y481" s="2" t="s">
        <v>49</v>
      </c>
      <c r="Z481" s="2" t="s">
        <v>49</v>
      </c>
      <c r="AA481" s="25">
        <v>10</v>
      </c>
      <c r="AB481" s="44" t="s">
        <v>2938</v>
      </c>
      <c r="AC481" s="11" t="s">
        <v>560</v>
      </c>
      <c r="AD481" s="26">
        <v>46009</v>
      </c>
      <c r="AE481" s="14">
        <v>46003</v>
      </c>
      <c r="AF481" s="4">
        <v>4</v>
      </c>
      <c r="AG481" s="2" t="s">
        <v>104</v>
      </c>
      <c r="AH481" s="2" t="s">
        <v>91</v>
      </c>
      <c r="AI481" s="2" t="s">
        <v>2948</v>
      </c>
      <c r="AJ481" s="1"/>
      <c r="AK481" s="1"/>
      <c r="AL481" s="1"/>
      <c r="AM481" s="1"/>
      <c r="AN481" s="88">
        <v>46003</v>
      </c>
      <c r="AO481" s="2">
        <v>18351</v>
      </c>
      <c r="AP481" s="2">
        <v>8010</v>
      </c>
    </row>
    <row r="482" spans="1:42" ht="13.95" customHeight="1" x14ac:dyDescent="0.3">
      <c r="A482" s="2" t="s">
        <v>41</v>
      </c>
      <c r="B482" s="13" t="s">
        <v>94</v>
      </c>
      <c r="C482" s="2" t="s">
        <v>95</v>
      </c>
      <c r="D482" s="310" t="str">
        <f>IFERROR(HYPERLINK(INDEX(вендори!F:F,MATCH(C482,вендори!A:A,0)),INDEX(вендори!F:F,MATCH(C482,вендори!A:A,0))),"")</f>
        <v>деливъри</v>
      </c>
      <c r="E482" s="3" t="s">
        <v>2944</v>
      </c>
      <c r="F482" s="3" t="s">
        <v>2949</v>
      </c>
      <c r="G482" s="3" t="s">
        <v>2950</v>
      </c>
      <c r="H482" s="3" t="s">
        <v>2929</v>
      </c>
      <c r="I482" s="83" t="s">
        <v>2944</v>
      </c>
      <c r="J482" s="38">
        <v>46003</v>
      </c>
      <c r="K482" s="3" t="s">
        <v>2951</v>
      </c>
      <c r="L482" s="3" t="s">
        <v>2951</v>
      </c>
      <c r="M482" s="86">
        <v>10.01</v>
      </c>
      <c r="N482" s="2">
        <v>5</v>
      </c>
      <c r="O482" s="2">
        <v>0</v>
      </c>
      <c r="P482" s="76">
        <v>-5</v>
      </c>
      <c r="Q482" s="97" t="s">
        <v>61</v>
      </c>
      <c r="R482" s="53">
        <v>-50.05</v>
      </c>
      <c r="S482" s="27">
        <v>-97.889291499999999</v>
      </c>
      <c r="T482" s="18">
        <v>46008</v>
      </c>
      <c r="U482" s="62" t="s">
        <v>173</v>
      </c>
      <c r="V482" s="6" t="s">
        <v>49</v>
      </c>
      <c r="W482" s="14" t="s">
        <v>49</v>
      </c>
      <c r="X482" s="323" t="s">
        <v>49</v>
      </c>
      <c r="Y482" s="2" t="s">
        <v>49</v>
      </c>
      <c r="Z482" s="2" t="s">
        <v>49</v>
      </c>
      <c r="AA482" s="25">
        <v>5</v>
      </c>
      <c r="AB482" s="44" t="s">
        <v>2938</v>
      </c>
      <c r="AC482" s="11" t="s">
        <v>560</v>
      </c>
      <c r="AD482" s="26">
        <v>46009</v>
      </c>
      <c r="AE482" s="14">
        <v>46003</v>
      </c>
      <c r="AF482" s="4">
        <v>4</v>
      </c>
      <c r="AG482" s="2" t="s">
        <v>104</v>
      </c>
      <c r="AH482" s="2" t="s">
        <v>91</v>
      </c>
      <c r="AI482" s="2" t="s">
        <v>2952</v>
      </c>
      <c r="AJ482" s="1"/>
      <c r="AK482" s="1"/>
      <c r="AL482" s="1"/>
      <c r="AM482" s="1"/>
      <c r="AN482" s="88">
        <v>46003</v>
      </c>
      <c r="AO482" s="2">
        <v>18352</v>
      </c>
      <c r="AP482" s="2">
        <v>8010</v>
      </c>
    </row>
    <row r="483" spans="1:42" ht="13.95" customHeight="1" x14ac:dyDescent="0.3">
      <c r="A483" s="2" t="s">
        <v>41</v>
      </c>
      <c r="B483" s="13" t="s">
        <v>150</v>
      </c>
      <c r="C483" s="2" t="s">
        <v>151</v>
      </c>
      <c r="D483" s="310" t="str">
        <f>IFERROR(HYPERLINK(INDEX(вендори!F:F,MATCH(C483,вендори!A:A,0)),INDEX(вендори!F:F,MATCH(C483,вендори!A:A,0))),"")</f>
        <v>https://partnerportal.dieseltechnic.com/en/infocenter/forms</v>
      </c>
      <c r="E483" s="3" t="s">
        <v>2953</v>
      </c>
      <c r="F483" s="3" t="s">
        <v>2954</v>
      </c>
      <c r="G483" s="3" t="s">
        <v>2955</v>
      </c>
      <c r="H483" s="3" t="s">
        <v>2953</v>
      </c>
      <c r="I483" s="83" t="s">
        <v>2953</v>
      </c>
      <c r="J483" s="38">
        <v>45989</v>
      </c>
      <c r="K483" s="3" t="s">
        <v>2955</v>
      </c>
      <c r="L483" s="3" t="s">
        <v>2955</v>
      </c>
      <c r="M483" s="86">
        <v>9.6199999999999992</v>
      </c>
      <c r="N483" s="2">
        <v>10</v>
      </c>
      <c r="O483" s="2">
        <v>20</v>
      </c>
      <c r="P483" s="76">
        <v>10</v>
      </c>
      <c r="Q483" s="97" t="s">
        <v>51</v>
      </c>
      <c r="R483" s="53">
        <v>96.199999999999989</v>
      </c>
      <c r="S483" s="27">
        <v>188.15084599999997</v>
      </c>
      <c r="T483" s="18">
        <v>46008</v>
      </c>
      <c r="U483" s="62" t="s">
        <v>121</v>
      </c>
      <c r="V483" s="6" t="s">
        <v>2956</v>
      </c>
      <c r="W483" s="14">
        <v>46014</v>
      </c>
      <c r="X483" s="323" t="s">
        <v>227</v>
      </c>
      <c r="Y483" s="2" t="s">
        <v>49</v>
      </c>
      <c r="Z483" s="2" t="s">
        <v>49</v>
      </c>
      <c r="AA483" s="25" t="s">
        <v>49</v>
      </c>
      <c r="AB483" s="44" t="s">
        <v>49</v>
      </c>
      <c r="AC483" s="11" t="s">
        <v>49</v>
      </c>
      <c r="AD483" s="26" t="s">
        <v>49</v>
      </c>
      <c r="AE483" s="14">
        <v>46001</v>
      </c>
      <c r="AF483" s="4">
        <v>6</v>
      </c>
      <c r="AG483" s="2" t="s">
        <v>157</v>
      </c>
      <c r="AH483" s="2" t="s">
        <v>136</v>
      </c>
      <c r="AI483" s="2" t="s">
        <v>2957</v>
      </c>
      <c r="AJ483" s="1"/>
      <c r="AK483" s="1"/>
      <c r="AL483" s="1"/>
      <c r="AM483" s="1"/>
      <c r="AN483" s="88">
        <v>46003</v>
      </c>
      <c r="AO483" s="2">
        <v>18345</v>
      </c>
      <c r="AP483" s="2">
        <v>8455</v>
      </c>
    </row>
    <row r="484" spans="1:42" ht="13.95" customHeight="1" x14ac:dyDescent="0.3">
      <c r="A484" s="2" t="s">
        <v>41</v>
      </c>
      <c r="B484" s="13" t="s">
        <v>1674</v>
      </c>
      <c r="C484" s="2" t="s">
        <v>1675</v>
      </c>
      <c r="D484" s="310">
        <f>IFERROR(HYPERLINK(INDEX(вендори!F:F,MATCH(C484,вендори!A:A,0)),INDEX(вендори!F:F,MATCH(C484,вендори!A:A,0))),"")</f>
        <v>0</v>
      </c>
      <c r="E484" s="3" t="s">
        <v>2958</v>
      </c>
      <c r="F484" s="3" t="s">
        <v>2959</v>
      </c>
      <c r="G484" s="3" t="s">
        <v>2960</v>
      </c>
      <c r="H484" s="3" t="s">
        <v>2961</v>
      </c>
      <c r="I484" s="83" t="s">
        <v>2958</v>
      </c>
      <c r="J484" s="38">
        <v>45995</v>
      </c>
      <c r="K484" s="3" t="s">
        <v>2962</v>
      </c>
      <c r="L484" s="3" t="s">
        <v>2962</v>
      </c>
      <c r="M484" s="86">
        <v>24.91</v>
      </c>
      <c r="N484" s="2">
        <v>3</v>
      </c>
      <c r="O484" s="2">
        <v>0</v>
      </c>
      <c r="P484" s="76">
        <v>-3</v>
      </c>
      <c r="Q484" s="97" t="s">
        <v>61</v>
      </c>
      <c r="R484" s="53">
        <v>-74.73</v>
      </c>
      <c r="S484" s="27">
        <v>-146.15917590000001</v>
      </c>
      <c r="T484" s="18">
        <v>46008</v>
      </c>
      <c r="U484" s="62" t="s">
        <v>62</v>
      </c>
      <c r="V484" s="6" t="s">
        <v>2963</v>
      </c>
      <c r="W484" s="14">
        <v>46051</v>
      </c>
      <c r="X484" s="323" t="s">
        <v>49</v>
      </c>
      <c r="Y484" s="2" t="s">
        <v>49</v>
      </c>
      <c r="Z484" s="2" t="s">
        <v>49</v>
      </c>
      <c r="AA484" s="25" t="s">
        <v>49</v>
      </c>
      <c r="AB484" s="44" t="s">
        <v>49</v>
      </c>
      <c r="AC484" s="11" t="s">
        <v>49</v>
      </c>
      <c r="AD484" s="26" t="s">
        <v>49</v>
      </c>
      <c r="AE484" s="14">
        <v>46002</v>
      </c>
      <c r="AF484" s="4">
        <v>5</v>
      </c>
      <c r="AG484" s="2" t="s">
        <v>1682</v>
      </c>
      <c r="AH484" s="2" t="s">
        <v>158</v>
      </c>
      <c r="AI484" s="2" t="s">
        <v>2964</v>
      </c>
      <c r="AJ484" s="1"/>
      <c r="AK484" s="1"/>
      <c r="AL484" s="1"/>
      <c r="AM484" s="1"/>
      <c r="AN484" s="88" t="s">
        <v>2965</v>
      </c>
      <c r="AO484" s="2">
        <v>18434</v>
      </c>
      <c r="AP484" s="2">
        <v>8486</v>
      </c>
    </row>
    <row r="485" spans="1:42" ht="13.95" customHeight="1" x14ac:dyDescent="0.3">
      <c r="A485" s="2" t="s">
        <v>41</v>
      </c>
      <c r="B485" s="13" t="s">
        <v>1674</v>
      </c>
      <c r="C485" s="2" t="s">
        <v>1675</v>
      </c>
      <c r="D485" s="310">
        <f>IFERROR(HYPERLINK(INDEX(вендори!F:F,MATCH(C485,вендори!A:A,0)),INDEX(вендори!F:F,MATCH(C485,вендори!A:A,0))),"")</f>
        <v>0</v>
      </c>
      <c r="E485" s="3" t="s">
        <v>2966</v>
      </c>
      <c r="F485" s="3" t="s">
        <v>2967</v>
      </c>
      <c r="G485" s="3" t="s">
        <v>2968</v>
      </c>
      <c r="H485" s="3" t="s">
        <v>2961</v>
      </c>
      <c r="I485" s="83" t="s">
        <v>2966</v>
      </c>
      <c r="J485" s="38">
        <v>45995</v>
      </c>
      <c r="K485" s="3" t="s">
        <v>2969</v>
      </c>
      <c r="L485" s="3" t="s">
        <v>2969</v>
      </c>
      <c r="M485" s="86">
        <v>12.64</v>
      </c>
      <c r="N485" s="2">
        <v>12</v>
      </c>
      <c r="O485" s="2">
        <v>17</v>
      </c>
      <c r="P485" s="76">
        <v>5</v>
      </c>
      <c r="Q485" s="97" t="s">
        <v>51</v>
      </c>
      <c r="R485" s="53">
        <v>63.2</v>
      </c>
      <c r="S485" s="27">
        <v>123.608456</v>
      </c>
      <c r="T485" s="18">
        <v>46008</v>
      </c>
      <c r="U485" s="62" t="s">
        <v>121</v>
      </c>
      <c r="V485" s="6" t="s">
        <v>2970</v>
      </c>
      <c r="W485" s="14">
        <v>46051</v>
      </c>
      <c r="X485" s="323" t="s">
        <v>1999</v>
      </c>
      <c r="Y485" s="2" t="s">
        <v>49</v>
      </c>
      <c r="Z485" s="2" t="s">
        <v>49</v>
      </c>
      <c r="AA485" s="25" t="s">
        <v>49</v>
      </c>
      <c r="AB485" s="44" t="s">
        <v>49</v>
      </c>
      <c r="AC485" s="11" t="s">
        <v>49</v>
      </c>
      <c r="AD485" s="26" t="s">
        <v>49</v>
      </c>
      <c r="AE485" s="14">
        <v>46002</v>
      </c>
      <c r="AF485" s="4">
        <v>5</v>
      </c>
      <c r="AG485" s="2" t="s">
        <v>1682</v>
      </c>
      <c r="AH485" s="2" t="s">
        <v>158</v>
      </c>
      <c r="AI485" s="2" t="s">
        <v>2971</v>
      </c>
      <c r="AJ485" s="1"/>
      <c r="AK485" s="1"/>
      <c r="AL485" s="1"/>
      <c r="AM485" s="1"/>
      <c r="AN485" s="88" t="s">
        <v>2965</v>
      </c>
      <c r="AO485" s="2">
        <v>18440</v>
      </c>
      <c r="AP485" s="2">
        <v>8486</v>
      </c>
    </row>
    <row r="486" spans="1:42" ht="13.95" customHeight="1" x14ac:dyDescent="0.3">
      <c r="A486" s="2" t="s">
        <v>41</v>
      </c>
      <c r="B486" s="13" t="s">
        <v>1674</v>
      </c>
      <c r="C486" s="2" t="s">
        <v>1675</v>
      </c>
      <c r="D486" s="310">
        <f>IFERROR(HYPERLINK(INDEX(вендори!F:F,MATCH(C486,вендори!A:A,0)),INDEX(вендори!F:F,MATCH(C486,вендори!A:A,0))),"")</f>
        <v>0</v>
      </c>
      <c r="E486" s="3" t="s">
        <v>2966</v>
      </c>
      <c r="F486" s="3" t="s">
        <v>2972</v>
      </c>
      <c r="G486" s="3" t="s">
        <v>2973</v>
      </c>
      <c r="H486" s="3" t="s">
        <v>2961</v>
      </c>
      <c r="I486" s="83" t="s">
        <v>2966</v>
      </c>
      <c r="J486" s="38">
        <v>45995</v>
      </c>
      <c r="K486" s="3" t="s">
        <v>2974</v>
      </c>
      <c r="L486" s="3" t="s">
        <v>2974</v>
      </c>
      <c r="M486" s="86">
        <v>1.01</v>
      </c>
      <c r="N486" s="2">
        <v>280</v>
      </c>
      <c r="O486" s="2">
        <v>140</v>
      </c>
      <c r="P486" s="76">
        <v>-140</v>
      </c>
      <c r="Q486" s="97" t="s">
        <v>61</v>
      </c>
      <c r="R486" s="53">
        <v>-141.4</v>
      </c>
      <c r="S486" s="27">
        <v>-276.55436200000003</v>
      </c>
      <c r="T486" s="18">
        <v>46008</v>
      </c>
      <c r="U486" s="62" t="s">
        <v>62</v>
      </c>
      <c r="V486" s="6" t="s">
        <v>2963</v>
      </c>
      <c r="W486" s="14">
        <v>46051</v>
      </c>
      <c r="X486" s="323" t="s">
        <v>49</v>
      </c>
      <c r="Y486" s="2" t="s">
        <v>49</v>
      </c>
      <c r="Z486" s="2" t="s">
        <v>49</v>
      </c>
      <c r="AA486" s="25" t="s">
        <v>49</v>
      </c>
      <c r="AB486" s="44" t="s">
        <v>49</v>
      </c>
      <c r="AC486" s="11" t="s">
        <v>49</v>
      </c>
      <c r="AD486" s="26" t="s">
        <v>49</v>
      </c>
      <c r="AE486" s="14">
        <v>46002</v>
      </c>
      <c r="AF486" s="4">
        <v>5</v>
      </c>
      <c r="AG486" s="2" t="s">
        <v>1682</v>
      </c>
      <c r="AH486" s="2" t="s">
        <v>158</v>
      </c>
      <c r="AI486" s="2" t="s">
        <v>2975</v>
      </c>
      <c r="AJ486" s="1"/>
      <c r="AK486" s="1"/>
      <c r="AL486" s="1"/>
      <c r="AM486" s="1"/>
      <c r="AN486" s="88" t="s">
        <v>2965</v>
      </c>
      <c r="AO486" s="2">
        <v>18430</v>
      </c>
      <c r="AP486" s="2">
        <v>8486</v>
      </c>
    </row>
    <row r="487" spans="1:42" ht="13.95" customHeight="1" x14ac:dyDescent="0.3">
      <c r="A487" s="2" t="s">
        <v>41</v>
      </c>
      <c r="B487" s="13" t="s">
        <v>1674</v>
      </c>
      <c r="C487" s="2" t="s">
        <v>1675</v>
      </c>
      <c r="D487" s="310">
        <f>IFERROR(HYPERLINK(INDEX(вендори!F:F,MATCH(C487,вендори!A:A,0)),INDEX(вендори!F:F,MATCH(C487,вендори!A:A,0))),"")</f>
        <v>0</v>
      </c>
      <c r="E487" s="3" t="s">
        <v>2976</v>
      </c>
      <c r="F487" s="3" t="s">
        <v>2977</v>
      </c>
      <c r="G487" s="3" t="s">
        <v>2978</v>
      </c>
      <c r="H487" s="3" t="s">
        <v>2961</v>
      </c>
      <c r="I487" s="83" t="s">
        <v>2976</v>
      </c>
      <c r="J487" s="38">
        <v>45995</v>
      </c>
      <c r="K487" s="3" t="s">
        <v>2979</v>
      </c>
      <c r="L487" s="3" t="s">
        <v>2979</v>
      </c>
      <c r="M487" s="86">
        <v>15.76</v>
      </c>
      <c r="N487" s="2">
        <v>29</v>
      </c>
      <c r="O487" s="2">
        <v>27</v>
      </c>
      <c r="P487" s="76">
        <v>-2</v>
      </c>
      <c r="Q487" s="97" t="s">
        <v>61</v>
      </c>
      <c r="R487" s="53">
        <v>-31.52</v>
      </c>
      <c r="S487" s="27">
        <v>-61.647761599999995</v>
      </c>
      <c r="T487" s="18">
        <v>46008</v>
      </c>
      <c r="U487" s="62" t="s">
        <v>62</v>
      </c>
      <c r="V487" s="6" t="s">
        <v>2963</v>
      </c>
      <c r="W487" s="14">
        <v>46051</v>
      </c>
      <c r="X487" s="323" t="s">
        <v>49</v>
      </c>
      <c r="Y487" s="2" t="s">
        <v>49</v>
      </c>
      <c r="Z487" s="2" t="s">
        <v>49</v>
      </c>
      <c r="AA487" s="25" t="s">
        <v>49</v>
      </c>
      <c r="AB487" s="44" t="s">
        <v>49</v>
      </c>
      <c r="AC487" s="11" t="s">
        <v>49</v>
      </c>
      <c r="AD487" s="26" t="s">
        <v>49</v>
      </c>
      <c r="AE487" s="14">
        <v>46002</v>
      </c>
      <c r="AF487" s="4">
        <v>5</v>
      </c>
      <c r="AG487" s="2" t="s">
        <v>1682</v>
      </c>
      <c r="AH487" s="2" t="s">
        <v>158</v>
      </c>
      <c r="AI487" s="2" t="s">
        <v>2980</v>
      </c>
      <c r="AJ487" s="1"/>
      <c r="AK487" s="1"/>
      <c r="AL487" s="1"/>
      <c r="AM487" s="1"/>
      <c r="AN487" s="88" t="s">
        <v>2965</v>
      </c>
      <c r="AO487" s="2">
        <v>18433</v>
      </c>
      <c r="AP487" s="2">
        <v>8486</v>
      </c>
    </row>
    <row r="488" spans="1:42" ht="13.95" customHeight="1" x14ac:dyDescent="0.3">
      <c r="A488" s="2" t="s">
        <v>41</v>
      </c>
      <c r="B488" s="13" t="s">
        <v>1674</v>
      </c>
      <c r="C488" s="2" t="s">
        <v>1675</v>
      </c>
      <c r="D488" s="310">
        <f>IFERROR(HYPERLINK(INDEX(вендори!F:F,MATCH(C488,вендори!A:A,0)),INDEX(вендори!F:F,MATCH(C488,вендори!A:A,0))),"")</f>
        <v>0</v>
      </c>
      <c r="E488" s="3" t="s">
        <v>2981</v>
      </c>
      <c r="F488" s="3" t="s">
        <v>2982</v>
      </c>
      <c r="G488" s="3" t="s">
        <v>2983</v>
      </c>
      <c r="H488" s="3" t="s">
        <v>2961</v>
      </c>
      <c r="I488" s="83" t="s">
        <v>2981</v>
      </c>
      <c r="J488" s="38">
        <v>45995</v>
      </c>
      <c r="K488" s="3" t="s">
        <v>2984</v>
      </c>
      <c r="L488" s="3" t="s">
        <v>2984</v>
      </c>
      <c r="M488" s="86">
        <v>28.94</v>
      </c>
      <c r="N488" s="2">
        <v>4</v>
      </c>
      <c r="O488" s="2">
        <v>3</v>
      </c>
      <c r="P488" s="76">
        <v>-1</v>
      </c>
      <c r="Q488" s="97" t="s">
        <v>61</v>
      </c>
      <c r="R488" s="53">
        <v>-28.94</v>
      </c>
      <c r="S488" s="27">
        <v>-56.601720200000003</v>
      </c>
      <c r="T488" s="18">
        <v>46008</v>
      </c>
      <c r="U488" s="62" t="s">
        <v>62</v>
      </c>
      <c r="V488" s="6" t="s">
        <v>2963</v>
      </c>
      <c r="W488" s="14">
        <v>46051</v>
      </c>
      <c r="X488" s="323" t="s">
        <v>49</v>
      </c>
      <c r="Y488" s="2" t="s">
        <v>49</v>
      </c>
      <c r="Z488" s="2" t="s">
        <v>49</v>
      </c>
      <c r="AA488" s="25" t="s">
        <v>49</v>
      </c>
      <c r="AB488" s="44" t="s">
        <v>49</v>
      </c>
      <c r="AC488" s="11" t="s">
        <v>49</v>
      </c>
      <c r="AD488" s="26" t="s">
        <v>49</v>
      </c>
      <c r="AE488" s="14">
        <v>46002</v>
      </c>
      <c r="AF488" s="4">
        <v>5</v>
      </c>
      <c r="AG488" s="2" t="s">
        <v>1682</v>
      </c>
      <c r="AH488" s="2" t="s">
        <v>158</v>
      </c>
      <c r="AI488" s="2" t="s">
        <v>2985</v>
      </c>
      <c r="AJ488" s="1"/>
      <c r="AK488" s="1"/>
      <c r="AL488" s="1"/>
      <c r="AM488" s="1"/>
      <c r="AN488" s="88" t="s">
        <v>2965</v>
      </c>
      <c r="AO488" s="2">
        <v>18432</v>
      </c>
      <c r="AP488" s="2">
        <v>8486</v>
      </c>
    </row>
    <row r="489" spans="1:42" ht="13.95" customHeight="1" x14ac:dyDescent="0.3">
      <c r="A489" s="19" t="s">
        <v>41</v>
      </c>
      <c r="B489" s="240" t="s">
        <v>2986</v>
      </c>
      <c r="C489" s="19" t="s">
        <v>930</v>
      </c>
      <c r="D489" s="310">
        <f>IFERROR(HYPERLINK(INDEX(вендори!F:F,MATCH(C489,вендори!A:A,0)),INDEX(вендори!F:F,MATCH(C489,вендори!A:A,0))),"")</f>
        <v>0</v>
      </c>
      <c r="E489" s="21" t="s">
        <v>2987</v>
      </c>
      <c r="F489" s="21" t="s">
        <v>2988</v>
      </c>
      <c r="G489" s="21" t="s">
        <v>2989</v>
      </c>
      <c r="H489" s="21" t="s">
        <v>2990</v>
      </c>
      <c r="I489" s="21" t="s">
        <v>2987</v>
      </c>
      <c r="J489" s="39">
        <v>45986</v>
      </c>
      <c r="K489" s="21" t="s">
        <v>2989</v>
      </c>
      <c r="L489" s="21" t="s">
        <v>49</v>
      </c>
      <c r="M489" s="91">
        <v>13.19</v>
      </c>
      <c r="N489" s="19">
        <v>5</v>
      </c>
      <c r="O489" s="19">
        <v>9</v>
      </c>
      <c r="P489" s="66">
        <v>4</v>
      </c>
      <c r="Q489" s="96" t="s">
        <v>51</v>
      </c>
      <c r="R489" s="55">
        <v>52.76</v>
      </c>
      <c r="S489" s="30">
        <v>103.18959079999999</v>
      </c>
      <c r="T489" s="34">
        <v>46008</v>
      </c>
      <c r="U489" s="61" t="s">
        <v>115</v>
      </c>
      <c r="V489" s="292" t="s">
        <v>49</v>
      </c>
      <c r="W489" s="22" t="s">
        <v>49</v>
      </c>
      <c r="X489" s="231" t="s">
        <v>49</v>
      </c>
      <c r="Y489" s="19" t="s">
        <v>49</v>
      </c>
      <c r="Z489" s="19" t="s">
        <v>49</v>
      </c>
      <c r="AA489" s="42" t="s">
        <v>49</v>
      </c>
      <c r="AB489" s="43" t="s">
        <v>49</v>
      </c>
      <c r="AC489" s="24" t="s">
        <v>49</v>
      </c>
      <c r="AD489" s="47" t="s">
        <v>49</v>
      </c>
      <c r="AE489" s="22" t="s">
        <v>49</v>
      </c>
      <c r="AF489" s="31" t="e">
        <v>#VALUE!</v>
      </c>
      <c r="AG489" s="19" t="s">
        <v>49</v>
      </c>
      <c r="AH489" s="19" t="s">
        <v>49</v>
      </c>
      <c r="AI489" s="19" t="s">
        <v>2991</v>
      </c>
      <c r="AJ489" s="31"/>
      <c r="AK489" s="31"/>
      <c r="AL489" s="28"/>
      <c r="AM489" s="19"/>
      <c r="AN489" s="67">
        <v>45973</v>
      </c>
      <c r="AO489" s="19">
        <v>18297</v>
      </c>
      <c r="AP489" s="19">
        <v>8360</v>
      </c>
    </row>
    <row r="490" spans="1:42" ht="13.95" customHeight="1" x14ac:dyDescent="0.3">
      <c r="A490" s="31" t="s">
        <v>41</v>
      </c>
      <c r="B490" s="156" t="s">
        <v>2986</v>
      </c>
      <c r="C490" s="31" t="s">
        <v>930</v>
      </c>
      <c r="D490" s="310">
        <f>IFERROR(HYPERLINK(INDEX(вендори!F:F,MATCH(C490,вендори!A:A,0)),INDEX(вендори!F:F,MATCH(C490,вендори!A:A,0))),"")</f>
        <v>0</v>
      </c>
      <c r="E490" s="33" t="s">
        <v>2987</v>
      </c>
      <c r="F490" s="33" t="s">
        <v>2992</v>
      </c>
      <c r="G490" s="33" t="s">
        <v>2993</v>
      </c>
      <c r="H490" s="33" t="s">
        <v>2990</v>
      </c>
      <c r="I490" s="33" t="s">
        <v>2987</v>
      </c>
      <c r="J490" s="41">
        <v>45986</v>
      </c>
      <c r="K490" s="33" t="s">
        <v>2993</v>
      </c>
      <c r="L490" s="33" t="s">
        <v>49</v>
      </c>
      <c r="M490" s="93">
        <v>41.41</v>
      </c>
      <c r="N490" s="31">
        <v>45</v>
      </c>
      <c r="O490" s="31">
        <v>46</v>
      </c>
      <c r="P490" s="81">
        <v>1</v>
      </c>
      <c r="Q490" s="101" t="s">
        <v>51</v>
      </c>
      <c r="R490" s="57">
        <v>41.41</v>
      </c>
      <c r="S490" s="50">
        <v>80.990920299999985</v>
      </c>
      <c r="T490" s="34">
        <v>46008</v>
      </c>
      <c r="U490" s="61" t="s">
        <v>115</v>
      </c>
      <c r="V490" s="232" t="s">
        <v>49</v>
      </c>
      <c r="W490" s="34" t="s">
        <v>49</v>
      </c>
      <c r="X490" s="231" t="s">
        <v>102</v>
      </c>
      <c r="Y490" s="31" t="s">
        <v>49</v>
      </c>
      <c r="Z490" s="31" t="s">
        <v>49</v>
      </c>
      <c r="AA490" s="42" t="s">
        <v>49</v>
      </c>
      <c r="AB490" s="43" t="s">
        <v>49</v>
      </c>
      <c r="AC490" s="24" t="s">
        <v>1318</v>
      </c>
      <c r="AD490" s="47" t="s">
        <v>49</v>
      </c>
      <c r="AE490" s="34" t="s">
        <v>49</v>
      </c>
      <c r="AF490" s="31" t="e">
        <v>#VALUE!</v>
      </c>
      <c r="AG490" s="31" t="s">
        <v>49</v>
      </c>
      <c r="AH490" s="31" t="s">
        <v>49</v>
      </c>
      <c r="AI490" s="31" t="s">
        <v>2994</v>
      </c>
      <c r="AJ490" s="31"/>
      <c r="AK490" s="31"/>
      <c r="AL490" s="35"/>
      <c r="AM490" s="31"/>
      <c r="AN490" s="77">
        <v>45973</v>
      </c>
      <c r="AO490" s="31">
        <v>18296</v>
      </c>
      <c r="AP490" s="31">
        <v>8360</v>
      </c>
    </row>
    <row r="491" spans="1:42" ht="13.95" customHeight="1" x14ac:dyDescent="0.3">
      <c r="A491" s="2" t="s">
        <v>41</v>
      </c>
      <c r="B491" s="13" t="s">
        <v>180</v>
      </c>
      <c r="C491" s="2" t="s">
        <v>181</v>
      </c>
      <c r="D491" s="310" t="str">
        <f>IFERROR(HYPERLINK(INDEX(вендори!F:F,MATCH(C491,вендори!A:A,0)),INDEX(вендори!F:F,MATCH(C491,вендори!A:A,0))),"")</f>
        <v>https://afjt3vcvh.accounts.ondemand.com/saml2/idp/sso/afjt3vcvh.accounts.ondemand.com</v>
      </c>
      <c r="E491" s="3" t="s">
        <v>2995</v>
      </c>
      <c r="F491" s="3" t="s">
        <v>2996</v>
      </c>
      <c r="G491" s="3" t="s">
        <v>2997</v>
      </c>
      <c r="H491" s="3" t="s">
        <v>2998</v>
      </c>
      <c r="I491" s="3" t="s">
        <v>2995</v>
      </c>
      <c r="J491" s="38">
        <v>45993</v>
      </c>
      <c r="K491" s="3" t="s">
        <v>2997</v>
      </c>
      <c r="L491" s="3" t="s">
        <v>49</v>
      </c>
      <c r="M491" s="86">
        <v>14.26</v>
      </c>
      <c r="N491" s="2">
        <v>0</v>
      </c>
      <c r="O491" s="2">
        <v>2</v>
      </c>
      <c r="P491" s="76">
        <v>2</v>
      </c>
      <c r="Q491" s="97" t="s">
        <v>51</v>
      </c>
      <c r="R491" s="53">
        <v>28.52</v>
      </c>
      <c r="S491" s="27">
        <v>55.780271599999999</v>
      </c>
      <c r="T491" s="18">
        <v>46008</v>
      </c>
      <c r="U491" s="62" t="s">
        <v>121</v>
      </c>
      <c r="V491" s="6" t="s">
        <v>2999</v>
      </c>
      <c r="W491" s="14">
        <v>46014</v>
      </c>
      <c r="X491" s="323" t="s">
        <v>2591</v>
      </c>
      <c r="Y491" s="2" t="s">
        <v>49</v>
      </c>
      <c r="Z491" s="2" t="s">
        <v>49</v>
      </c>
      <c r="AA491" s="25" t="s">
        <v>49</v>
      </c>
      <c r="AB491" s="44" t="s">
        <v>49</v>
      </c>
      <c r="AC491" s="49" t="s">
        <v>3000</v>
      </c>
      <c r="AD491" s="26" t="s">
        <v>49</v>
      </c>
      <c r="AE491" s="14" t="s">
        <v>49</v>
      </c>
      <c r="AF491" s="4" t="e">
        <v>#VALUE!</v>
      </c>
      <c r="AG491" s="2" t="s">
        <v>49</v>
      </c>
      <c r="AH491" s="2" t="s">
        <v>49</v>
      </c>
      <c r="AI491" s="2" t="s">
        <v>3001</v>
      </c>
      <c r="AJ491" s="1"/>
      <c r="AK491" s="1"/>
      <c r="AL491" s="1"/>
      <c r="AM491" s="1"/>
      <c r="AN491" s="88">
        <v>45973</v>
      </c>
      <c r="AO491" s="2">
        <v>18280</v>
      </c>
      <c r="AP491" s="2">
        <v>8327</v>
      </c>
    </row>
    <row r="492" spans="1:42" ht="13.95" customHeight="1" x14ac:dyDescent="0.3">
      <c r="A492" s="19" t="s">
        <v>41</v>
      </c>
      <c r="B492" s="20" t="s">
        <v>180</v>
      </c>
      <c r="C492" s="19" t="s">
        <v>1292</v>
      </c>
      <c r="D492" s="310" t="str">
        <f>IFERROR(HYPERLINK(INDEX(вендори!F:F,MATCH(C492,вендори!A:A,0)),INDEX(вендори!F:F,MATCH(C492,вендори!A:A,0))),"")</f>
        <v>https://afjt3vcvh.accounts.ondemand.com/saml2/idp/sso/afjt3vcvh.accounts.ondemand.com</v>
      </c>
      <c r="E492" s="21" t="s">
        <v>3002</v>
      </c>
      <c r="F492" s="21" t="s">
        <v>3003</v>
      </c>
      <c r="G492" s="21" t="s">
        <v>3004</v>
      </c>
      <c r="H492" s="21" t="s">
        <v>3005</v>
      </c>
      <c r="I492" s="84" t="s">
        <v>3002</v>
      </c>
      <c r="J492" s="39">
        <v>45987</v>
      </c>
      <c r="K492" s="21" t="s">
        <v>3004</v>
      </c>
      <c r="L492" s="21" t="s">
        <v>3006</v>
      </c>
      <c r="M492" s="91">
        <v>60.9</v>
      </c>
      <c r="N492" s="19">
        <v>5</v>
      </c>
      <c r="O492" s="19">
        <v>2</v>
      </c>
      <c r="P492" s="241">
        <v>-3</v>
      </c>
      <c r="Q492" s="242" t="s">
        <v>61</v>
      </c>
      <c r="R492" s="243">
        <v>-182.7</v>
      </c>
      <c r="S492" s="244">
        <v>-357.33014099999997</v>
      </c>
      <c r="T492" s="22">
        <v>46008</v>
      </c>
      <c r="U492" s="64" t="s">
        <v>52</v>
      </c>
      <c r="V492" s="292" t="s">
        <v>49</v>
      </c>
      <c r="W492" s="22" t="s">
        <v>49</v>
      </c>
      <c r="X492" s="248" t="s">
        <v>49</v>
      </c>
      <c r="Y492" s="19" t="s">
        <v>49</v>
      </c>
      <c r="Z492" s="19" t="s">
        <v>49</v>
      </c>
      <c r="AA492" s="42" t="s">
        <v>49</v>
      </c>
      <c r="AB492" s="43" t="s">
        <v>49</v>
      </c>
      <c r="AC492" s="58" t="s">
        <v>3007</v>
      </c>
      <c r="AD492" s="47" t="s">
        <v>49</v>
      </c>
      <c r="AE492" s="22">
        <v>45993</v>
      </c>
      <c r="AF492" s="31">
        <v>12</v>
      </c>
      <c r="AG492" s="19" t="s">
        <v>1299</v>
      </c>
      <c r="AH492" s="19" t="s">
        <v>552</v>
      </c>
      <c r="AI492" s="19" t="s">
        <v>3008</v>
      </c>
      <c r="AJ492" s="19"/>
      <c r="AK492" s="19"/>
      <c r="AL492" s="19"/>
      <c r="AM492" s="19"/>
      <c r="AN492" s="67">
        <v>45942</v>
      </c>
      <c r="AO492" s="19">
        <v>18233</v>
      </c>
      <c r="AP492" s="19">
        <v>8137</v>
      </c>
    </row>
    <row r="493" spans="1:42" ht="13.95" customHeight="1" x14ac:dyDescent="0.3">
      <c r="A493" s="19" t="s">
        <v>41</v>
      </c>
      <c r="B493" s="20" t="s">
        <v>180</v>
      </c>
      <c r="C493" s="19" t="s">
        <v>1292</v>
      </c>
      <c r="D493" s="310" t="str">
        <f>IFERROR(HYPERLINK(INDEX(вендори!F:F,MATCH(C493,вендори!A:A,0)),INDEX(вендори!F:F,MATCH(C493,вендори!A:A,0))),"")</f>
        <v>https://afjt3vcvh.accounts.ondemand.com/saml2/idp/sso/afjt3vcvh.accounts.ondemand.com</v>
      </c>
      <c r="E493" s="21" t="s">
        <v>3009</v>
      </c>
      <c r="F493" s="21" t="s">
        <v>3010</v>
      </c>
      <c r="G493" s="21" t="s">
        <v>3011</v>
      </c>
      <c r="H493" s="21" t="s">
        <v>3012</v>
      </c>
      <c r="I493" s="84" t="s">
        <v>3009</v>
      </c>
      <c r="J493" s="39">
        <v>45995</v>
      </c>
      <c r="K493" s="21" t="s">
        <v>3013</v>
      </c>
      <c r="L493" s="21" t="s">
        <v>3014</v>
      </c>
      <c r="M493" s="91">
        <v>26.61</v>
      </c>
      <c r="N493" s="19">
        <v>1</v>
      </c>
      <c r="O493" s="19">
        <v>0</v>
      </c>
      <c r="P493" s="66">
        <v>-1</v>
      </c>
      <c r="Q493" s="96" t="s">
        <v>61</v>
      </c>
      <c r="R493" s="55">
        <v>-26.61</v>
      </c>
      <c r="S493" s="30">
        <v>-52.044636300000001</v>
      </c>
      <c r="T493" s="34">
        <v>46008</v>
      </c>
      <c r="U493" s="64" t="s">
        <v>52</v>
      </c>
      <c r="V493" s="292" t="s">
        <v>49</v>
      </c>
      <c r="W493" s="22" t="s">
        <v>49</v>
      </c>
      <c r="X493" s="231" t="s">
        <v>49</v>
      </c>
      <c r="Y493" s="19" t="s">
        <v>49</v>
      </c>
      <c r="Z493" s="19" t="s">
        <v>49</v>
      </c>
      <c r="AA493" s="42" t="s">
        <v>49</v>
      </c>
      <c r="AB493" s="43" t="s">
        <v>49</v>
      </c>
      <c r="AC493" s="58" t="s">
        <v>3015</v>
      </c>
      <c r="AD493" s="47" t="s">
        <v>49</v>
      </c>
      <c r="AE493" s="22">
        <v>45997</v>
      </c>
      <c r="AF493" s="31">
        <v>8</v>
      </c>
      <c r="AG493" s="19" t="s">
        <v>1299</v>
      </c>
      <c r="AH493" s="19" t="s">
        <v>65</v>
      </c>
      <c r="AI493" s="19" t="s">
        <v>3016</v>
      </c>
      <c r="AJ493" s="31"/>
      <c r="AK493" s="31"/>
      <c r="AL493" s="28"/>
      <c r="AM493" s="19"/>
      <c r="AN493" s="67" t="s">
        <v>3017</v>
      </c>
      <c r="AO493" s="19">
        <v>18373</v>
      </c>
      <c r="AP493" s="19">
        <v>8326</v>
      </c>
    </row>
    <row r="494" spans="1:42" ht="13.95" customHeight="1" x14ac:dyDescent="0.3">
      <c r="A494" s="19" t="s">
        <v>41</v>
      </c>
      <c r="B494" s="20" t="s">
        <v>180</v>
      </c>
      <c r="C494" s="19" t="s">
        <v>1292</v>
      </c>
      <c r="D494" s="310" t="str">
        <f>IFERROR(HYPERLINK(INDEX(вендори!F:F,MATCH(C494,вендори!A:A,0)),INDEX(вендори!F:F,MATCH(C494,вендори!A:A,0))),"")</f>
        <v>https://afjt3vcvh.accounts.ondemand.com/saml2/idp/sso/afjt3vcvh.accounts.ondemand.com</v>
      </c>
      <c r="E494" s="21" t="s">
        <v>3009</v>
      </c>
      <c r="F494" s="21" t="s">
        <v>3018</v>
      </c>
      <c r="G494" s="21" t="s">
        <v>3019</v>
      </c>
      <c r="H494" s="21" t="s">
        <v>3012</v>
      </c>
      <c r="I494" s="84" t="s">
        <v>3009</v>
      </c>
      <c r="J494" s="39">
        <v>45995</v>
      </c>
      <c r="K494" s="21" t="s">
        <v>3020</v>
      </c>
      <c r="L494" s="21" t="s">
        <v>3021</v>
      </c>
      <c r="M494" s="91">
        <v>35.65</v>
      </c>
      <c r="N494" s="19">
        <v>4</v>
      </c>
      <c r="O494" s="19">
        <v>3</v>
      </c>
      <c r="P494" s="66">
        <v>-1</v>
      </c>
      <c r="Q494" s="96" t="s">
        <v>61</v>
      </c>
      <c r="R494" s="55">
        <v>-35.65</v>
      </c>
      <c r="S494" s="30">
        <v>-69.72533949999999</v>
      </c>
      <c r="T494" s="34">
        <v>46008</v>
      </c>
      <c r="U494" s="64" t="s">
        <v>52</v>
      </c>
      <c r="V494" s="292" t="s">
        <v>49</v>
      </c>
      <c r="W494" s="22" t="s">
        <v>49</v>
      </c>
      <c r="X494" s="231" t="s">
        <v>49</v>
      </c>
      <c r="Y494" s="19" t="s">
        <v>49</v>
      </c>
      <c r="Z494" s="19" t="s">
        <v>49</v>
      </c>
      <c r="AA494" s="42" t="s">
        <v>49</v>
      </c>
      <c r="AB494" s="43" t="s">
        <v>49</v>
      </c>
      <c r="AC494" s="58" t="s">
        <v>3015</v>
      </c>
      <c r="AD494" s="47" t="s">
        <v>49</v>
      </c>
      <c r="AE494" s="22">
        <v>45997</v>
      </c>
      <c r="AF494" s="31">
        <v>8</v>
      </c>
      <c r="AG494" s="19" t="s">
        <v>1299</v>
      </c>
      <c r="AH494" s="19" t="s">
        <v>65</v>
      </c>
      <c r="AI494" s="19" t="s">
        <v>3022</v>
      </c>
      <c r="AJ494" s="31"/>
      <c r="AK494" s="31"/>
      <c r="AL494" s="28"/>
      <c r="AM494" s="19"/>
      <c r="AN494" s="67" t="s">
        <v>3017</v>
      </c>
      <c r="AO494" s="19">
        <v>18372</v>
      </c>
      <c r="AP494" s="19">
        <v>8326</v>
      </c>
    </row>
    <row r="495" spans="1:42" ht="13.95" customHeight="1" x14ac:dyDescent="0.3">
      <c r="A495" s="2" t="s">
        <v>41</v>
      </c>
      <c r="B495" s="13" t="s">
        <v>180</v>
      </c>
      <c r="C495" s="2" t="s">
        <v>1292</v>
      </c>
      <c r="D495" s="310" t="str">
        <f>IFERROR(HYPERLINK(INDEX(вендори!F:F,MATCH(C495,вендори!A:A,0)),INDEX(вендори!F:F,MATCH(C495,вендори!A:A,0))),"")</f>
        <v>https://afjt3vcvh.accounts.ondemand.com/saml2/idp/sso/afjt3vcvh.accounts.ondemand.com</v>
      </c>
      <c r="E495" s="3" t="s">
        <v>3009</v>
      </c>
      <c r="F495" s="3" t="s">
        <v>3023</v>
      </c>
      <c r="G495" s="3" t="s">
        <v>3024</v>
      </c>
      <c r="H495" s="3" t="s">
        <v>3012</v>
      </c>
      <c r="I495" s="83" t="s">
        <v>3009</v>
      </c>
      <c r="J495" s="38">
        <v>45995</v>
      </c>
      <c r="K495" s="3" t="s">
        <v>3025</v>
      </c>
      <c r="L495" s="3" t="s">
        <v>3026</v>
      </c>
      <c r="M495" s="86">
        <v>34.950000000000003</v>
      </c>
      <c r="N495" s="2">
        <v>1</v>
      </c>
      <c r="O495" s="2">
        <v>0</v>
      </c>
      <c r="P495" s="76">
        <v>-1</v>
      </c>
      <c r="Q495" s="97" t="s">
        <v>61</v>
      </c>
      <c r="R495" s="53">
        <v>-34.950000000000003</v>
      </c>
      <c r="S495" s="27">
        <v>-68.35625850000001</v>
      </c>
      <c r="T495" s="18">
        <v>46008</v>
      </c>
      <c r="U495" s="63" t="s">
        <v>62</v>
      </c>
      <c r="V495" s="6" t="s">
        <v>3027</v>
      </c>
      <c r="W495" s="14">
        <v>46030</v>
      </c>
      <c r="X495" s="323" t="s">
        <v>49</v>
      </c>
      <c r="Y495" s="2" t="s">
        <v>49</v>
      </c>
      <c r="Z495" s="2" t="s">
        <v>49</v>
      </c>
      <c r="AA495" s="25" t="s">
        <v>49</v>
      </c>
      <c r="AB495" s="44" t="s">
        <v>49</v>
      </c>
      <c r="AC495" s="49" t="s">
        <v>3015</v>
      </c>
      <c r="AD495" s="26" t="s">
        <v>49</v>
      </c>
      <c r="AE495" s="14">
        <v>45997</v>
      </c>
      <c r="AF495" s="4">
        <v>8</v>
      </c>
      <c r="AG495" s="2" t="s">
        <v>1299</v>
      </c>
      <c r="AH495" s="2" t="s">
        <v>65</v>
      </c>
      <c r="AI495" s="2" t="s">
        <v>3028</v>
      </c>
      <c r="AJ495" s="1"/>
      <c r="AK495" s="1"/>
      <c r="AL495" s="1"/>
      <c r="AM495" s="1"/>
      <c r="AN495" s="88" t="s">
        <v>3017</v>
      </c>
      <c r="AO495" s="2">
        <v>18371</v>
      </c>
      <c r="AP495" s="2">
        <v>8326</v>
      </c>
    </row>
    <row r="496" spans="1:42" ht="13.95" customHeight="1" x14ac:dyDescent="0.3">
      <c r="A496" s="19" t="s">
        <v>41</v>
      </c>
      <c r="B496" s="20" t="s">
        <v>180</v>
      </c>
      <c r="C496" s="19" t="s">
        <v>1292</v>
      </c>
      <c r="D496" s="310" t="str">
        <f>IFERROR(HYPERLINK(INDEX(вендори!F:F,MATCH(C496,вендори!A:A,0)),INDEX(вендори!F:F,MATCH(C496,вендори!A:A,0))),"")</f>
        <v>https://afjt3vcvh.accounts.ondemand.com/saml2/idp/sso/afjt3vcvh.accounts.ondemand.com</v>
      </c>
      <c r="E496" s="21" t="s">
        <v>3029</v>
      </c>
      <c r="F496" s="21" t="s">
        <v>3030</v>
      </c>
      <c r="G496" s="21" t="s">
        <v>3031</v>
      </c>
      <c r="H496" s="21" t="s">
        <v>3012</v>
      </c>
      <c r="I496" s="84" t="s">
        <v>3029</v>
      </c>
      <c r="J496" s="39">
        <v>45995</v>
      </c>
      <c r="K496" s="21" t="s">
        <v>3031</v>
      </c>
      <c r="L496" s="21" t="s">
        <v>3032</v>
      </c>
      <c r="M496" s="91">
        <v>5.89</v>
      </c>
      <c r="N496" s="19">
        <v>5</v>
      </c>
      <c r="O496" s="19">
        <v>50</v>
      </c>
      <c r="P496" s="66">
        <v>45</v>
      </c>
      <c r="Q496" s="96" t="s">
        <v>51</v>
      </c>
      <c r="R496" s="55">
        <v>265.05</v>
      </c>
      <c r="S496" s="30">
        <v>518.39274150000006</v>
      </c>
      <c r="T496" s="34">
        <v>46008</v>
      </c>
      <c r="U496" s="61" t="s">
        <v>52</v>
      </c>
      <c r="V496" s="292" t="s">
        <v>49</v>
      </c>
      <c r="W496" s="22" t="s">
        <v>49</v>
      </c>
      <c r="X496" s="231" t="s">
        <v>49</v>
      </c>
      <c r="Y496" s="19" t="s">
        <v>49</v>
      </c>
      <c r="Z496" s="19" t="s">
        <v>49</v>
      </c>
      <c r="AA496" s="42" t="s">
        <v>49</v>
      </c>
      <c r="AB496" s="43" t="s">
        <v>49</v>
      </c>
      <c r="AC496" s="58" t="s">
        <v>3033</v>
      </c>
      <c r="AD496" s="47" t="s">
        <v>49</v>
      </c>
      <c r="AE496" s="22">
        <v>45997</v>
      </c>
      <c r="AF496" s="31">
        <v>8</v>
      </c>
      <c r="AG496" s="19" t="s">
        <v>1299</v>
      </c>
      <c r="AH496" s="19" t="s">
        <v>552</v>
      </c>
      <c r="AI496" s="19" t="s">
        <v>3034</v>
      </c>
      <c r="AJ496" s="31"/>
      <c r="AK496" s="31"/>
      <c r="AL496" s="28"/>
      <c r="AM496" s="19"/>
      <c r="AN496" s="67" t="s">
        <v>3017</v>
      </c>
      <c r="AO496" s="19">
        <v>18364</v>
      </c>
      <c r="AP496" s="19">
        <v>8326</v>
      </c>
    </row>
    <row r="497" spans="1:42" ht="13.95" customHeight="1" x14ac:dyDescent="0.3">
      <c r="A497" s="19" t="s">
        <v>41</v>
      </c>
      <c r="B497" s="20" t="s">
        <v>180</v>
      </c>
      <c r="C497" s="19" t="s">
        <v>1292</v>
      </c>
      <c r="D497" s="310" t="str">
        <f>IFERROR(HYPERLINK(INDEX(вендори!F:F,MATCH(C497,вендори!A:A,0)),INDEX(вендори!F:F,MATCH(C497,вендори!A:A,0))),"")</f>
        <v>https://afjt3vcvh.accounts.ondemand.com/saml2/idp/sso/afjt3vcvh.accounts.ondemand.com</v>
      </c>
      <c r="E497" s="21" t="s">
        <v>3029</v>
      </c>
      <c r="F497" s="21" t="s">
        <v>3035</v>
      </c>
      <c r="G497" s="21" t="s">
        <v>3036</v>
      </c>
      <c r="H497" s="21" t="s">
        <v>3012</v>
      </c>
      <c r="I497" s="84" t="s">
        <v>3029</v>
      </c>
      <c r="J497" s="39">
        <v>45995</v>
      </c>
      <c r="K497" s="21" t="s">
        <v>3037</v>
      </c>
      <c r="L497" s="21" t="s">
        <v>3037</v>
      </c>
      <c r="M497" s="91">
        <v>27.93</v>
      </c>
      <c r="N497" s="19">
        <v>2</v>
      </c>
      <c r="O497" s="19">
        <v>4</v>
      </c>
      <c r="P497" s="66">
        <v>2</v>
      </c>
      <c r="Q497" s="96" t="s">
        <v>51</v>
      </c>
      <c r="R497" s="55">
        <v>55.86</v>
      </c>
      <c r="S497" s="30">
        <v>109.25266379999999</v>
      </c>
      <c r="T497" s="34">
        <v>46008</v>
      </c>
      <c r="U497" s="61" t="s">
        <v>52</v>
      </c>
      <c r="V497" s="292" t="s">
        <v>49</v>
      </c>
      <c r="W497" s="22" t="s">
        <v>49</v>
      </c>
      <c r="X497" s="231" t="s">
        <v>49</v>
      </c>
      <c r="Y497" s="19" t="s">
        <v>49</v>
      </c>
      <c r="Z497" s="19" t="s">
        <v>49</v>
      </c>
      <c r="AA497" s="42" t="s">
        <v>49</v>
      </c>
      <c r="AB497" s="43" t="s">
        <v>49</v>
      </c>
      <c r="AC497" s="58" t="s">
        <v>3033</v>
      </c>
      <c r="AD497" s="47" t="s">
        <v>49</v>
      </c>
      <c r="AE497" s="22">
        <v>45997</v>
      </c>
      <c r="AF497" s="31">
        <v>8</v>
      </c>
      <c r="AG497" s="19" t="s">
        <v>1299</v>
      </c>
      <c r="AH497" s="19" t="s">
        <v>65</v>
      </c>
      <c r="AI497" s="19" t="s">
        <v>3038</v>
      </c>
      <c r="AJ497" s="31"/>
      <c r="AK497" s="31"/>
      <c r="AL497" s="28"/>
      <c r="AM497" s="19"/>
      <c r="AN497" s="67" t="s">
        <v>3017</v>
      </c>
      <c r="AO497" s="19">
        <v>18366</v>
      </c>
      <c r="AP497" s="19">
        <v>8326</v>
      </c>
    </row>
    <row r="498" spans="1:42" ht="13.95" customHeight="1" x14ac:dyDescent="0.3">
      <c r="A498" s="2" t="s">
        <v>41</v>
      </c>
      <c r="B498" s="13" t="s">
        <v>180</v>
      </c>
      <c r="C498" s="2" t="s">
        <v>1292</v>
      </c>
      <c r="D498" s="310" t="str">
        <f>IFERROR(HYPERLINK(INDEX(вендори!F:F,MATCH(C498,вендори!A:A,0)),INDEX(вендори!F:F,MATCH(C498,вендори!A:A,0))),"")</f>
        <v>https://afjt3vcvh.accounts.ondemand.com/saml2/idp/sso/afjt3vcvh.accounts.ondemand.com</v>
      </c>
      <c r="E498" s="3" t="s">
        <v>3029</v>
      </c>
      <c r="F498" s="3" t="s">
        <v>3039</v>
      </c>
      <c r="G498" s="3" t="s">
        <v>3040</v>
      </c>
      <c r="H498" s="3" t="s">
        <v>3012</v>
      </c>
      <c r="I498" s="83" t="s">
        <v>3029</v>
      </c>
      <c r="J498" s="38">
        <v>45995</v>
      </c>
      <c r="K498" s="3" t="s">
        <v>3041</v>
      </c>
      <c r="L498" s="3" t="s">
        <v>3042</v>
      </c>
      <c r="M498" s="86">
        <v>25</v>
      </c>
      <c r="N498" s="2">
        <v>12</v>
      </c>
      <c r="O498" s="2">
        <v>10</v>
      </c>
      <c r="P498" s="76">
        <v>-2</v>
      </c>
      <c r="Q498" s="97" t="s">
        <v>61</v>
      </c>
      <c r="R498" s="53">
        <v>-50</v>
      </c>
      <c r="S498" s="27">
        <v>-97.791499999999999</v>
      </c>
      <c r="T498" s="18">
        <v>46008</v>
      </c>
      <c r="U498" s="62" t="s">
        <v>62</v>
      </c>
      <c r="V498" s="6" t="s">
        <v>3043</v>
      </c>
      <c r="W498" s="14">
        <v>46030</v>
      </c>
      <c r="X498" s="323" t="s">
        <v>49</v>
      </c>
      <c r="Y498" s="2" t="s">
        <v>49</v>
      </c>
      <c r="Z498" s="2" t="s">
        <v>49</v>
      </c>
      <c r="AA498" s="25" t="s">
        <v>49</v>
      </c>
      <c r="AB498" s="44" t="s">
        <v>49</v>
      </c>
      <c r="AC498" s="49" t="s">
        <v>3033</v>
      </c>
      <c r="AD498" s="26" t="s">
        <v>49</v>
      </c>
      <c r="AE498" s="14">
        <v>45997</v>
      </c>
      <c r="AF498" s="4">
        <v>8</v>
      </c>
      <c r="AG498" s="2" t="s">
        <v>1299</v>
      </c>
      <c r="AH498" s="2" t="s">
        <v>65</v>
      </c>
      <c r="AI498" s="2" t="s">
        <v>3044</v>
      </c>
      <c r="AJ498" s="1"/>
      <c r="AK498" s="1"/>
      <c r="AL498" s="1"/>
      <c r="AM498" s="1"/>
      <c r="AN498" s="88" t="s">
        <v>3017</v>
      </c>
      <c r="AO498" s="2">
        <v>18370</v>
      </c>
      <c r="AP498" s="2">
        <v>8326</v>
      </c>
    </row>
    <row r="499" spans="1:42" ht="13.95" customHeight="1" x14ac:dyDescent="0.3">
      <c r="A499" s="19" t="s">
        <v>41</v>
      </c>
      <c r="B499" s="20" t="s">
        <v>180</v>
      </c>
      <c r="C499" s="19" t="s">
        <v>1292</v>
      </c>
      <c r="D499" s="310" t="str">
        <f>IFERROR(HYPERLINK(INDEX(вендори!F:F,MATCH(C499,вендори!A:A,0)),INDEX(вендори!F:F,MATCH(C499,вендори!A:A,0))),"")</f>
        <v>https://afjt3vcvh.accounts.ondemand.com/saml2/idp/sso/afjt3vcvh.accounts.ondemand.com</v>
      </c>
      <c r="E499" s="21" t="s">
        <v>3029</v>
      </c>
      <c r="F499" s="21" t="s">
        <v>3045</v>
      </c>
      <c r="G499" s="21" t="s">
        <v>3046</v>
      </c>
      <c r="H499" s="21" t="s">
        <v>3012</v>
      </c>
      <c r="I499" s="84" t="s">
        <v>3029</v>
      </c>
      <c r="J499" s="39">
        <v>45995</v>
      </c>
      <c r="K499" s="21" t="s">
        <v>3046</v>
      </c>
      <c r="L499" s="21">
        <v>0</v>
      </c>
      <c r="M499" s="91">
        <v>43.1</v>
      </c>
      <c r="N499" s="19">
        <v>8</v>
      </c>
      <c r="O499" s="19">
        <v>6</v>
      </c>
      <c r="P499" s="66">
        <v>-2</v>
      </c>
      <c r="Q499" s="96" t="s">
        <v>61</v>
      </c>
      <c r="R499" s="55">
        <v>-86.2</v>
      </c>
      <c r="S499" s="30">
        <v>-168.592546</v>
      </c>
      <c r="T499" s="34">
        <v>46008</v>
      </c>
      <c r="U499" s="61" t="s">
        <v>52</v>
      </c>
      <c r="V499" s="292" t="s">
        <v>49</v>
      </c>
      <c r="W499" s="22" t="s">
        <v>49</v>
      </c>
      <c r="X499" s="231" t="s">
        <v>49</v>
      </c>
      <c r="Y499" s="19" t="s">
        <v>49</v>
      </c>
      <c r="Z499" s="19" t="s">
        <v>49</v>
      </c>
      <c r="AA499" s="42" t="s">
        <v>49</v>
      </c>
      <c r="AB499" s="43" t="s">
        <v>49</v>
      </c>
      <c r="AC499" s="58" t="s">
        <v>3033</v>
      </c>
      <c r="AD499" s="47" t="s">
        <v>49</v>
      </c>
      <c r="AE499" s="22">
        <v>45997</v>
      </c>
      <c r="AF499" s="31">
        <v>8</v>
      </c>
      <c r="AG499" s="19" t="s">
        <v>1299</v>
      </c>
      <c r="AH499" s="19" t="s">
        <v>65</v>
      </c>
      <c r="AI499" s="19" t="s">
        <v>3047</v>
      </c>
      <c r="AJ499" s="31"/>
      <c r="AK499" s="31"/>
      <c r="AL499" s="28"/>
      <c r="AM499" s="19"/>
      <c r="AN499" s="67" t="s">
        <v>3017</v>
      </c>
      <c r="AO499" s="19">
        <v>18368</v>
      </c>
      <c r="AP499" s="19">
        <v>8326</v>
      </c>
    </row>
    <row r="500" spans="1:42" ht="13.95" customHeight="1" x14ac:dyDescent="0.3">
      <c r="A500" s="2" t="s">
        <v>41</v>
      </c>
      <c r="B500" s="13" t="s">
        <v>263</v>
      </c>
      <c r="C500" s="2" t="s">
        <v>264</v>
      </c>
      <c r="D500" s="310">
        <f>IFERROR(HYPERLINK(INDEX(вендори!F:F,MATCH(C500,вендори!A:A,0)),INDEX(вендори!F:F,MATCH(C500,вендори!A:A,0))),"")</f>
        <v>0</v>
      </c>
      <c r="E500" s="3" t="s">
        <v>3048</v>
      </c>
      <c r="F500" s="3" t="s">
        <v>3049</v>
      </c>
      <c r="G500" s="3" t="s">
        <v>3050</v>
      </c>
      <c r="H500" s="3" t="s">
        <v>3051</v>
      </c>
      <c r="I500" s="83" t="s">
        <v>3048</v>
      </c>
      <c r="J500" s="38">
        <v>45986</v>
      </c>
      <c r="K500" s="3" t="s">
        <v>3052</v>
      </c>
      <c r="L500" s="3" t="s">
        <v>3052</v>
      </c>
      <c r="M500" s="86">
        <v>135.11000000000001</v>
      </c>
      <c r="N500" s="2">
        <v>1</v>
      </c>
      <c r="O500" s="2">
        <v>0</v>
      </c>
      <c r="P500" s="99">
        <v>-1</v>
      </c>
      <c r="Q500" s="100" t="s">
        <v>61</v>
      </c>
      <c r="R500" s="54">
        <v>-135.11000000000001</v>
      </c>
      <c r="S500" s="51">
        <v>-264.25219129999999</v>
      </c>
      <c r="T500" s="16">
        <v>46008</v>
      </c>
      <c r="U500" s="63" t="s">
        <v>62</v>
      </c>
      <c r="V500" s="6" t="s">
        <v>3053</v>
      </c>
      <c r="W500" s="14">
        <v>46010</v>
      </c>
      <c r="X500" s="324" t="s">
        <v>102</v>
      </c>
      <c r="Y500" s="2" t="s">
        <v>49</v>
      </c>
      <c r="Z500" s="2" t="s">
        <v>49</v>
      </c>
      <c r="AA500" s="25">
        <v>1</v>
      </c>
      <c r="AB500" s="44">
        <v>46077</v>
      </c>
      <c r="AC500" s="125" t="s">
        <v>3054</v>
      </c>
      <c r="AD500" s="26">
        <v>46028</v>
      </c>
      <c r="AE500" s="14">
        <v>45994</v>
      </c>
      <c r="AF500" s="7">
        <v>11</v>
      </c>
      <c r="AG500" s="2" t="s">
        <v>271</v>
      </c>
      <c r="AH500" s="2" t="s">
        <v>65</v>
      </c>
      <c r="AI500" s="2" t="s">
        <v>3055</v>
      </c>
      <c r="AJ500" s="75"/>
      <c r="AK500" s="75"/>
      <c r="AL500" s="48"/>
      <c r="AM500" s="1"/>
      <c r="AN500" s="88">
        <v>45973</v>
      </c>
      <c r="AO500" s="2">
        <v>18264</v>
      </c>
      <c r="AP500" s="2">
        <v>8217</v>
      </c>
    </row>
    <row r="501" spans="1:42" ht="13.95" customHeight="1" x14ac:dyDescent="0.3">
      <c r="A501" s="80" t="s">
        <v>41</v>
      </c>
      <c r="B501" s="80" t="s">
        <v>1725</v>
      </c>
      <c r="C501" s="80" t="s">
        <v>1726</v>
      </c>
      <c r="D501" s="310">
        <f>IFERROR(HYPERLINK(INDEX(вендори!F:F,MATCH(C501,вендори!A:A,0)),INDEX(вендори!F:F,MATCH(C501,вендори!A:A,0))),"")</f>
        <v>0</v>
      </c>
      <c r="E501" s="250" t="s">
        <v>3056</v>
      </c>
      <c r="F501" s="250" t="s">
        <v>3057</v>
      </c>
      <c r="G501" s="250" t="s">
        <v>3058</v>
      </c>
      <c r="H501" s="250" t="s">
        <v>3059</v>
      </c>
      <c r="I501" s="251" t="s">
        <v>3056</v>
      </c>
      <c r="J501" s="252">
        <v>45996</v>
      </c>
      <c r="K501" s="250">
        <v>0</v>
      </c>
      <c r="L501" s="250">
        <v>0</v>
      </c>
      <c r="M501" s="253">
        <v>234.71</v>
      </c>
      <c r="N501" s="80">
        <v>32</v>
      </c>
      <c r="O501" s="80">
        <v>24</v>
      </c>
      <c r="P501" s="254">
        <v>-8</v>
      </c>
      <c r="Q501" s="255" t="s">
        <v>61</v>
      </c>
      <c r="R501" s="256">
        <v>-1877.68</v>
      </c>
      <c r="S501" s="257">
        <v>-3672.4228744000002</v>
      </c>
      <c r="T501" s="258">
        <v>46008</v>
      </c>
      <c r="U501" s="259" t="s">
        <v>73</v>
      </c>
      <c r="V501" s="251" t="s">
        <v>49</v>
      </c>
      <c r="W501" s="258" t="s">
        <v>49</v>
      </c>
      <c r="X501" s="264" t="s">
        <v>49</v>
      </c>
      <c r="Y501" s="80" t="s">
        <v>49</v>
      </c>
      <c r="Z501" s="80" t="s">
        <v>49</v>
      </c>
      <c r="AA501" s="261" t="s">
        <v>49</v>
      </c>
      <c r="AB501" s="262" t="s">
        <v>49</v>
      </c>
      <c r="AC501" s="263" t="s">
        <v>49</v>
      </c>
      <c r="AD501" s="264" t="s">
        <v>49</v>
      </c>
      <c r="AE501" s="258">
        <v>46000</v>
      </c>
      <c r="AF501" s="31">
        <v>7</v>
      </c>
      <c r="AG501" s="80" t="s">
        <v>3060</v>
      </c>
      <c r="AH501" s="80" t="s">
        <v>256</v>
      </c>
      <c r="AI501" s="80" t="s">
        <v>3061</v>
      </c>
      <c r="AJ501" s="80"/>
      <c r="AK501" s="80"/>
      <c r="AL501" s="265"/>
      <c r="AM501" s="80"/>
      <c r="AN501" s="266">
        <v>45973</v>
      </c>
      <c r="AO501" s="80">
        <v>18262</v>
      </c>
      <c r="AP501" s="80">
        <v>8353</v>
      </c>
    </row>
    <row r="502" spans="1:42" ht="13.95" customHeight="1" x14ac:dyDescent="0.3">
      <c r="A502" s="31" t="s">
        <v>41</v>
      </c>
      <c r="B502" s="32" t="s">
        <v>306</v>
      </c>
      <c r="C502" s="31" t="s">
        <v>307</v>
      </c>
      <c r="D502" s="310">
        <f>IFERROR(HYPERLINK(INDEX(вендори!F:F,MATCH(C502,вендори!A:A,0)),INDEX(вендори!F:F,MATCH(C502,вендори!A:A,0))),"")</f>
        <v>0</v>
      </c>
      <c r="E502" s="33" t="s">
        <v>3062</v>
      </c>
      <c r="F502" s="33" t="s">
        <v>3063</v>
      </c>
      <c r="G502" s="33" t="s">
        <v>3064</v>
      </c>
      <c r="H502" s="33" t="s">
        <v>3065</v>
      </c>
      <c r="I502" s="85" t="s">
        <v>3062</v>
      </c>
      <c r="J502" s="41">
        <v>45978</v>
      </c>
      <c r="K502" s="33">
        <v>0</v>
      </c>
      <c r="L502" s="33">
        <v>0</v>
      </c>
      <c r="M502" s="93">
        <v>12.47</v>
      </c>
      <c r="N502" s="31">
        <v>200</v>
      </c>
      <c r="O502" s="31">
        <v>198</v>
      </c>
      <c r="P502" s="81">
        <v>-2</v>
      </c>
      <c r="Q502" s="101" t="s">
        <v>61</v>
      </c>
      <c r="R502" s="57">
        <v>-24.94</v>
      </c>
      <c r="S502" s="50">
        <v>-43.645000000000003</v>
      </c>
      <c r="T502" s="34">
        <v>46008</v>
      </c>
      <c r="U502" s="61" t="s">
        <v>1137</v>
      </c>
      <c r="V502" s="232" t="s">
        <v>49</v>
      </c>
      <c r="W502" s="34" t="s">
        <v>49</v>
      </c>
      <c r="X502" s="231" t="s">
        <v>49</v>
      </c>
      <c r="Y502" s="31" t="s">
        <v>49</v>
      </c>
      <c r="Z502" s="31" t="s">
        <v>49</v>
      </c>
      <c r="AA502" s="229" t="s">
        <v>49</v>
      </c>
      <c r="AB502" s="230" t="s">
        <v>49</v>
      </c>
      <c r="AC502" s="24" t="s">
        <v>49</v>
      </c>
      <c r="AD502" s="231" t="s">
        <v>49</v>
      </c>
      <c r="AE502" s="34">
        <v>45994</v>
      </c>
      <c r="AF502" s="31">
        <v>11</v>
      </c>
      <c r="AG502" s="31" t="s">
        <v>326</v>
      </c>
      <c r="AH502" s="31" t="s">
        <v>65</v>
      </c>
      <c r="AI502" s="31" t="s">
        <v>3066</v>
      </c>
      <c r="AJ502" s="31"/>
      <c r="AK502" s="31"/>
      <c r="AL502" s="35"/>
      <c r="AM502" s="31"/>
      <c r="AN502" s="77">
        <v>45881</v>
      </c>
      <c r="AO502" s="31">
        <v>18104</v>
      </c>
      <c r="AP502" s="31">
        <v>8181</v>
      </c>
    </row>
    <row r="503" spans="1:42" ht="13.95" customHeight="1" x14ac:dyDescent="0.3">
      <c r="A503" s="2" t="s">
        <v>41</v>
      </c>
      <c r="B503" s="13" t="s">
        <v>334</v>
      </c>
      <c r="C503" s="2" t="s">
        <v>335</v>
      </c>
      <c r="D503" s="310" t="str">
        <f>IFERROR(HYPERLINK(INDEX(вендори!F:F,MATCH(C503,вендори!A:A,0)),INDEX(вендори!F:F,MATCH(C503,вендори!A:A,0))),"")</f>
        <v>ДАТА на дост.искат!</v>
      </c>
      <c r="E503" s="3" t="s">
        <v>3067</v>
      </c>
      <c r="F503" s="3" t="s">
        <v>3068</v>
      </c>
      <c r="G503" s="3" t="s">
        <v>3069</v>
      </c>
      <c r="H503" s="3" t="s">
        <v>3070</v>
      </c>
      <c r="I503" s="83" t="s">
        <v>3067</v>
      </c>
      <c r="J503" s="38">
        <v>46000</v>
      </c>
      <c r="K503" s="3" t="s">
        <v>3069</v>
      </c>
      <c r="L503" s="3">
        <v>0</v>
      </c>
      <c r="M503" s="86">
        <v>10.49</v>
      </c>
      <c r="N503" s="2">
        <v>6</v>
      </c>
      <c r="O503" s="2">
        <v>0</v>
      </c>
      <c r="P503" s="76">
        <v>-6</v>
      </c>
      <c r="Q503" s="97" t="s">
        <v>61</v>
      </c>
      <c r="R503" s="53">
        <v>-62.94</v>
      </c>
      <c r="S503" s="27">
        <v>-123.09994019999999</v>
      </c>
      <c r="T503" s="18">
        <v>46008</v>
      </c>
      <c r="U503" s="62" t="s">
        <v>173</v>
      </c>
      <c r="V503" s="6" t="s">
        <v>49</v>
      </c>
      <c r="W503" s="14" t="s">
        <v>49</v>
      </c>
      <c r="X503" s="323" t="s">
        <v>49</v>
      </c>
      <c r="Y503" s="2" t="s">
        <v>49</v>
      </c>
      <c r="Z503" s="2" t="s">
        <v>49</v>
      </c>
      <c r="AA503" s="25">
        <v>6</v>
      </c>
      <c r="AB503" s="44">
        <v>46020</v>
      </c>
      <c r="AC503" s="11" t="s">
        <v>704</v>
      </c>
      <c r="AD503" s="26" t="s">
        <v>49</v>
      </c>
      <c r="AE503" s="14">
        <v>46000</v>
      </c>
      <c r="AF503" s="4">
        <v>7</v>
      </c>
      <c r="AG503" s="2" t="s">
        <v>3071</v>
      </c>
      <c r="AH503" s="2" t="s">
        <v>292</v>
      </c>
      <c r="AI503" s="2" t="s">
        <v>3072</v>
      </c>
      <c r="AJ503" s="1"/>
      <c r="AK503" s="1"/>
      <c r="AL503" s="1"/>
      <c r="AM503" s="1"/>
      <c r="AN503" s="88">
        <v>45973</v>
      </c>
      <c r="AO503" s="2">
        <v>18266</v>
      </c>
      <c r="AP503" s="2">
        <v>8388</v>
      </c>
    </row>
    <row r="504" spans="1:42" ht="13.95" customHeight="1" x14ac:dyDescent="0.3">
      <c r="A504" s="2" t="s">
        <v>41</v>
      </c>
      <c r="B504" s="13" t="s">
        <v>334</v>
      </c>
      <c r="C504" s="2" t="s">
        <v>335</v>
      </c>
      <c r="D504" s="310" t="str">
        <f>IFERROR(HYPERLINK(INDEX(вендори!F:F,MATCH(C504,вендори!A:A,0)),INDEX(вендори!F:F,MATCH(C504,вендори!A:A,0))),"")</f>
        <v>ДАТА на дост.искат!</v>
      </c>
      <c r="E504" s="3" t="s">
        <v>3073</v>
      </c>
      <c r="F504" s="3" t="s">
        <v>3074</v>
      </c>
      <c r="G504" s="3" t="s">
        <v>3075</v>
      </c>
      <c r="H504" s="3" t="s">
        <v>3076</v>
      </c>
      <c r="I504" s="83" t="s">
        <v>3073</v>
      </c>
      <c r="J504" s="38">
        <v>46001</v>
      </c>
      <c r="K504" s="3" t="s">
        <v>3075</v>
      </c>
      <c r="L504" s="3">
        <v>0</v>
      </c>
      <c r="M504" s="86">
        <v>3.75</v>
      </c>
      <c r="N504" s="2">
        <v>12</v>
      </c>
      <c r="O504" s="2">
        <v>3</v>
      </c>
      <c r="P504" s="76">
        <v>-9</v>
      </c>
      <c r="Q504" s="97" t="s">
        <v>61</v>
      </c>
      <c r="R504" s="53">
        <v>-33.75</v>
      </c>
      <c r="S504" s="27">
        <v>-66.009262500000006</v>
      </c>
      <c r="T504" s="18">
        <v>46008</v>
      </c>
      <c r="U504" s="62" t="s">
        <v>62</v>
      </c>
      <c r="V504" s="6" t="s">
        <v>3077</v>
      </c>
      <c r="W504" s="14">
        <v>46030</v>
      </c>
      <c r="X504" s="323" t="s">
        <v>49</v>
      </c>
      <c r="Y504" s="2" t="s">
        <v>49</v>
      </c>
      <c r="Z504" s="2" t="s">
        <v>49</v>
      </c>
      <c r="AA504" s="25" t="s">
        <v>49</v>
      </c>
      <c r="AB504" s="44" t="s">
        <v>49</v>
      </c>
      <c r="AC504" s="11" t="s">
        <v>49</v>
      </c>
      <c r="AD504" s="26" t="s">
        <v>49</v>
      </c>
      <c r="AE504" s="14">
        <v>46002</v>
      </c>
      <c r="AF504" s="4">
        <v>5</v>
      </c>
      <c r="AG504" s="2" t="s">
        <v>1779</v>
      </c>
      <c r="AH504" s="2" t="s">
        <v>292</v>
      </c>
      <c r="AI504" s="2" t="s">
        <v>3078</v>
      </c>
      <c r="AJ504" s="1"/>
      <c r="AK504" s="1"/>
      <c r="AL504" s="1"/>
      <c r="AM504" s="1"/>
      <c r="AN504" s="88" t="s">
        <v>2965</v>
      </c>
      <c r="AO504" s="2">
        <v>18404</v>
      </c>
      <c r="AP504" s="2">
        <v>8491</v>
      </c>
    </row>
    <row r="505" spans="1:42" ht="13.95" customHeight="1" x14ac:dyDescent="0.3">
      <c r="A505" s="31" t="s">
        <v>41</v>
      </c>
      <c r="B505" s="32" t="s">
        <v>1067</v>
      </c>
      <c r="C505" s="31" t="s">
        <v>1068</v>
      </c>
      <c r="D505" s="310">
        <f>IFERROR(HYPERLINK(INDEX(вендори!F:F,MATCH(C505,вендори!A:A,0)),INDEX(вендори!F:F,MATCH(C505,вендори!A:A,0))),"")</f>
        <v>0</v>
      </c>
      <c r="E505" s="33" t="s">
        <v>3079</v>
      </c>
      <c r="F505" s="33" t="s">
        <v>3080</v>
      </c>
      <c r="G505" s="33" t="s">
        <v>3081</v>
      </c>
      <c r="H505" s="33" t="s">
        <v>3082</v>
      </c>
      <c r="I505" s="85" t="s">
        <v>3082</v>
      </c>
      <c r="J505" s="41">
        <v>45986</v>
      </c>
      <c r="K505" s="33" t="s">
        <v>3083</v>
      </c>
      <c r="L505" s="33" t="s">
        <v>3083</v>
      </c>
      <c r="M505" s="93">
        <v>284.69</v>
      </c>
      <c r="N505" s="31">
        <v>1</v>
      </c>
      <c r="O505" s="31">
        <v>0</v>
      </c>
      <c r="P505" s="81">
        <v>-1</v>
      </c>
      <c r="Q505" s="101" t="s">
        <v>61</v>
      </c>
      <c r="R505" s="57">
        <v>-284.69</v>
      </c>
      <c r="S505" s="50">
        <v>-556.80524270000001</v>
      </c>
      <c r="T505" s="34">
        <v>46008</v>
      </c>
      <c r="U505" s="61" t="s">
        <v>115</v>
      </c>
      <c r="V505" s="232" t="s">
        <v>49</v>
      </c>
      <c r="W505" s="34" t="s">
        <v>49</v>
      </c>
      <c r="X505" s="231" t="s">
        <v>49</v>
      </c>
      <c r="Y505" s="31" t="s">
        <v>49</v>
      </c>
      <c r="Z505" s="31" t="s">
        <v>49</v>
      </c>
      <c r="AA505" s="229" t="s">
        <v>49</v>
      </c>
      <c r="AB505" s="230" t="s">
        <v>49</v>
      </c>
      <c r="AC505" s="24" t="s">
        <v>49</v>
      </c>
      <c r="AD505" s="231" t="s">
        <v>49</v>
      </c>
      <c r="AE505" s="34">
        <v>45994</v>
      </c>
      <c r="AF505" s="31">
        <v>11</v>
      </c>
      <c r="AG505" s="31" t="s">
        <v>1074</v>
      </c>
      <c r="AH505" s="31" t="s">
        <v>342</v>
      </c>
      <c r="AI505" s="31" t="s">
        <v>3084</v>
      </c>
      <c r="AJ505" s="31"/>
      <c r="AK505" s="31"/>
      <c r="AL505" s="35"/>
      <c r="AM505" s="31"/>
      <c r="AN505" s="77" t="s">
        <v>2965</v>
      </c>
      <c r="AO505" s="31">
        <v>18381</v>
      </c>
      <c r="AP505" s="31">
        <v>8189</v>
      </c>
    </row>
    <row r="506" spans="1:42" ht="13.95" customHeight="1" x14ac:dyDescent="0.3">
      <c r="A506" s="31" t="s">
        <v>41</v>
      </c>
      <c r="B506" s="32" t="s">
        <v>1067</v>
      </c>
      <c r="C506" s="31" t="s">
        <v>1068</v>
      </c>
      <c r="D506" s="310">
        <f>IFERROR(HYPERLINK(INDEX(вендори!F:F,MATCH(C506,вендори!A:A,0)),INDEX(вендори!F:F,MATCH(C506,вендори!A:A,0))),"")</f>
        <v>0</v>
      </c>
      <c r="E506" s="33" t="s">
        <v>3079</v>
      </c>
      <c r="F506" s="33" t="s">
        <v>3085</v>
      </c>
      <c r="G506" s="33" t="s">
        <v>3086</v>
      </c>
      <c r="H506" s="33" t="s">
        <v>3082</v>
      </c>
      <c r="I506" s="85" t="s">
        <v>3082</v>
      </c>
      <c r="J506" s="41">
        <v>45986</v>
      </c>
      <c r="K506" s="33" t="s">
        <v>3087</v>
      </c>
      <c r="L506" s="33" t="s">
        <v>3087</v>
      </c>
      <c r="M506" s="93">
        <v>230.73</v>
      </c>
      <c r="N506" s="31">
        <v>2</v>
      </c>
      <c r="O506" s="31">
        <v>0</v>
      </c>
      <c r="P506" s="81">
        <v>-2</v>
      </c>
      <c r="Q506" s="101" t="s">
        <v>61</v>
      </c>
      <c r="R506" s="57">
        <v>-461.46</v>
      </c>
      <c r="S506" s="50">
        <v>-902.53731179999988</v>
      </c>
      <c r="T506" s="34">
        <v>46008</v>
      </c>
      <c r="U506" s="61" t="s">
        <v>115</v>
      </c>
      <c r="V506" s="232" t="s">
        <v>49</v>
      </c>
      <c r="W506" s="34" t="s">
        <v>49</v>
      </c>
      <c r="X506" s="231" t="s">
        <v>49</v>
      </c>
      <c r="Y506" s="31" t="s">
        <v>49</v>
      </c>
      <c r="Z506" s="31" t="s">
        <v>49</v>
      </c>
      <c r="AA506" s="229" t="s">
        <v>49</v>
      </c>
      <c r="AB506" s="230" t="s">
        <v>49</v>
      </c>
      <c r="AC506" s="24" t="s">
        <v>49</v>
      </c>
      <c r="AD506" s="231" t="s">
        <v>49</v>
      </c>
      <c r="AE506" s="34">
        <v>45994</v>
      </c>
      <c r="AF506" s="31">
        <v>11</v>
      </c>
      <c r="AG506" s="31" t="s">
        <v>1074</v>
      </c>
      <c r="AH506" s="31" t="s">
        <v>342</v>
      </c>
      <c r="AI506" s="31" t="s">
        <v>3088</v>
      </c>
      <c r="AJ506" s="31"/>
      <c r="AK506" s="31"/>
      <c r="AL506" s="35"/>
      <c r="AM506" s="31"/>
      <c r="AN506" s="77" t="s">
        <v>2965</v>
      </c>
      <c r="AO506" s="31">
        <v>18382</v>
      </c>
      <c r="AP506" s="31">
        <v>8189</v>
      </c>
    </row>
    <row r="507" spans="1:42" ht="13.95" customHeight="1" x14ac:dyDescent="0.3">
      <c r="A507" s="31" t="s">
        <v>41</v>
      </c>
      <c r="B507" s="32" t="s">
        <v>1067</v>
      </c>
      <c r="C507" s="31" t="s">
        <v>1068</v>
      </c>
      <c r="D507" s="310">
        <f>IFERROR(HYPERLINK(INDEX(вендори!F:F,MATCH(C507,вендори!A:A,0)),INDEX(вендори!F:F,MATCH(C507,вендори!A:A,0))),"")</f>
        <v>0</v>
      </c>
      <c r="E507" s="33" t="s">
        <v>3079</v>
      </c>
      <c r="F507" s="33" t="s">
        <v>3089</v>
      </c>
      <c r="G507" s="33" t="s">
        <v>3090</v>
      </c>
      <c r="H507" s="33" t="s">
        <v>3082</v>
      </c>
      <c r="I507" s="85" t="s">
        <v>3082</v>
      </c>
      <c r="J507" s="41">
        <v>45986</v>
      </c>
      <c r="K507" s="33" t="s">
        <v>3091</v>
      </c>
      <c r="L507" s="33" t="s">
        <v>3091</v>
      </c>
      <c r="M507" s="93">
        <v>116.03</v>
      </c>
      <c r="N507" s="31">
        <v>1</v>
      </c>
      <c r="O507" s="31">
        <v>0</v>
      </c>
      <c r="P507" s="81">
        <v>-1</v>
      </c>
      <c r="Q507" s="101" t="s">
        <v>61</v>
      </c>
      <c r="R507" s="57">
        <v>-116.03</v>
      </c>
      <c r="S507" s="50">
        <v>-226.93495490000001</v>
      </c>
      <c r="T507" s="34">
        <v>46008</v>
      </c>
      <c r="U507" s="61" t="s">
        <v>115</v>
      </c>
      <c r="V507" s="232" t="s">
        <v>49</v>
      </c>
      <c r="W507" s="34" t="s">
        <v>49</v>
      </c>
      <c r="X507" s="231" t="s">
        <v>49</v>
      </c>
      <c r="Y507" s="31" t="s">
        <v>49</v>
      </c>
      <c r="Z507" s="31" t="s">
        <v>49</v>
      </c>
      <c r="AA507" s="229" t="s">
        <v>49</v>
      </c>
      <c r="AB507" s="230" t="s">
        <v>49</v>
      </c>
      <c r="AC507" s="24" t="s">
        <v>49</v>
      </c>
      <c r="AD507" s="231" t="s">
        <v>49</v>
      </c>
      <c r="AE507" s="34">
        <v>45994</v>
      </c>
      <c r="AF507" s="31">
        <v>11</v>
      </c>
      <c r="AG507" s="31" t="s">
        <v>1074</v>
      </c>
      <c r="AH507" s="31" t="s">
        <v>342</v>
      </c>
      <c r="AI507" s="31" t="s">
        <v>3092</v>
      </c>
      <c r="AJ507" s="31"/>
      <c r="AK507" s="31"/>
      <c r="AL507" s="35"/>
      <c r="AM507" s="31"/>
      <c r="AN507" s="77" t="s">
        <v>2965</v>
      </c>
      <c r="AO507" s="31">
        <v>18383</v>
      </c>
      <c r="AP507" s="31">
        <v>8189</v>
      </c>
    </row>
    <row r="508" spans="1:42" ht="13.95" customHeight="1" x14ac:dyDescent="0.3">
      <c r="A508" s="31" t="s">
        <v>41</v>
      </c>
      <c r="B508" s="32" t="s">
        <v>1067</v>
      </c>
      <c r="C508" s="31" t="s">
        <v>1068</v>
      </c>
      <c r="D508" s="310">
        <f>IFERROR(HYPERLINK(INDEX(вендори!F:F,MATCH(C508,вендори!A:A,0)),INDEX(вендори!F:F,MATCH(C508,вендори!A:A,0))),"")</f>
        <v>0</v>
      </c>
      <c r="E508" s="33" t="s">
        <v>3079</v>
      </c>
      <c r="F508" s="33" t="s">
        <v>3093</v>
      </c>
      <c r="G508" s="33" t="s">
        <v>3094</v>
      </c>
      <c r="H508" s="33" t="s">
        <v>3082</v>
      </c>
      <c r="I508" s="85" t="s">
        <v>3082</v>
      </c>
      <c r="J508" s="41">
        <v>45986</v>
      </c>
      <c r="K508" s="33" t="s">
        <v>3095</v>
      </c>
      <c r="L508" s="33" t="s">
        <v>3095</v>
      </c>
      <c r="M508" s="93">
        <v>344.5</v>
      </c>
      <c r="N508" s="31">
        <v>1</v>
      </c>
      <c r="O508" s="31">
        <v>0</v>
      </c>
      <c r="P508" s="81">
        <v>-1</v>
      </c>
      <c r="Q508" s="101" t="s">
        <v>61</v>
      </c>
      <c r="R508" s="57">
        <v>-344.5</v>
      </c>
      <c r="S508" s="50">
        <v>-673.78343499999994</v>
      </c>
      <c r="T508" s="34">
        <v>46008</v>
      </c>
      <c r="U508" s="61" t="s">
        <v>115</v>
      </c>
      <c r="V508" s="232" t="s">
        <v>49</v>
      </c>
      <c r="W508" s="34" t="s">
        <v>49</v>
      </c>
      <c r="X508" s="231" t="s">
        <v>49</v>
      </c>
      <c r="Y508" s="31" t="s">
        <v>49</v>
      </c>
      <c r="Z508" s="31" t="s">
        <v>49</v>
      </c>
      <c r="AA508" s="229" t="s">
        <v>49</v>
      </c>
      <c r="AB508" s="230" t="s">
        <v>49</v>
      </c>
      <c r="AC508" s="24" t="s">
        <v>49</v>
      </c>
      <c r="AD508" s="231" t="s">
        <v>49</v>
      </c>
      <c r="AE508" s="34">
        <v>45994</v>
      </c>
      <c r="AF508" s="31">
        <v>11</v>
      </c>
      <c r="AG508" s="31" t="s">
        <v>1074</v>
      </c>
      <c r="AH508" s="31" t="s">
        <v>342</v>
      </c>
      <c r="AI508" s="31" t="s">
        <v>3096</v>
      </c>
      <c r="AJ508" s="31"/>
      <c r="AK508" s="31"/>
      <c r="AL508" s="35"/>
      <c r="AM508" s="31"/>
      <c r="AN508" s="77" t="s">
        <v>2965</v>
      </c>
      <c r="AO508" s="31">
        <v>18384</v>
      </c>
      <c r="AP508" s="31">
        <v>8189</v>
      </c>
    </row>
    <row r="509" spans="1:42" ht="13.95" customHeight="1" x14ac:dyDescent="0.3">
      <c r="A509" s="31" t="s">
        <v>41</v>
      </c>
      <c r="B509" s="32" t="s">
        <v>1067</v>
      </c>
      <c r="C509" s="31" t="s">
        <v>1068</v>
      </c>
      <c r="D509" s="310">
        <f>IFERROR(HYPERLINK(INDEX(вендори!F:F,MATCH(C509,вендори!A:A,0)),INDEX(вендори!F:F,MATCH(C509,вендори!A:A,0))),"")</f>
        <v>0</v>
      </c>
      <c r="E509" s="33" t="s">
        <v>3079</v>
      </c>
      <c r="F509" s="33" t="s">
        <v>3097</v>
      </c>
      <c r="G509" s="33" t="s">
        <v>3098</v>
      </c>
      <c r="H509" s="33" t="s">
        <v>3082</v>
      </c>
      <c r="I509" s="85" t="s">
        <v>3082</v>
      </c>
      <c r="J509" s="41">
        <v>45986</v>
      </c>
      <c r="K509" s="33" t="s">
        <v>3099</v>
      </c>
      <c r="L509" s="33" t="s">
        <v>3099</v>
      </c>
      <c r="M509" s="93">
        <v>464.12</v>
      </c>
      <c r="N509" s="31">
        <v>2</v>
      </c>
      <c r="O509" s="31">
        <v>0</v>
      </c>
      <c r="P509" s="81">
        <v>-2</v>
      </c>
      <c r="Q509" s="101" t="s">
        <v>61</v>
      </c>
      <c r="R509" s="57">
        <v>-928.24</v>
      </c>
      <c r="S509" s="50">
        <v>-1815.4796392000001</v>
      </c>
      <c r="T509" s="34">
        <v>46008</v>
      </c>
      <c r="U509" s="61" t="s">
        <v>115</v>
      </c>
      <c r="V509" s="232" t="s">
        <v>49</v>
      </c>
      <c r="W509" s="34" t="s">
        <v>49</v>
      </c>
      <c r="X509" s="231" t="s">
        <v>49</v>
      </c>
      <c r="Y509" s="31" t="s">
        <v>49</v>
      </c>
      <c r="Z509" s="31" t="s">
        <v>49</v>
      </c>
      <c r="AA509" s="229" t="s">
        <v>49</v>
      </c>
      <c r="AB509" s="230" t="s">
        <v>49</v>
      </c>
      <c r="AC509" s="24" t="s">
        <v>49</v>
      </c>
      <c r="AD509" s="231" t="s">
        <v>49</v>
      </c>
      <c r="AE509" s="34">
        <v>45994</v>
      </c>
      <c r="AF509" s="31">
        <v>11</v>
      </c>
      <c r="AG509" s="31" t="s">
        <v>1074</v>
      </c>
      <c r="AH509" s="31" t="s">
        <v>342</v>
      </c>
      <c r="AI509" s="31" t="s">
        <v>3100</v>
      </c>
      <c r="AJ509" s="31"/>
      <c r="AK509" s="31"/>
      <c r="AL509" s="35"/>
      <c r="AM509" s="31"/>
      <c r="AN509" s="77" t="s">
        <v>2965</v>
      </c>
      <c r="AO509" s="31">
        <v>18385</v>
      </c>
      <c r="AP509" s="31">
        <v>8189</v>
      </c>
    </row>
    <row r="510" spans="1:42" ht="13.95" customHeight="1" x14ac:dyDescent="0.3">
      <c r="A510" s="2" t="s">
        <v>41</v>
      </c>
      <c r="B510" s="13" t="s">
        <v>1080</v>
      </c>
      <c r="C510" s="2" t="s">
        <v>3101</v>
      </c>
      <c r="D510" s="310" t="str">
        <f>IFERROR(HYPERLINK(INDEX(вендори!F:F,MATCH(C510,вендори!A:A,0)),INDEX(вендори!F:F,MATCH(C510,вендори!A:A,0))),"")</f>
        <v>teccom-portal.tecalliance.net/returns/claimlist</v>
      </c>
      <c r="E510" s="3" t="s">
        <v>3102</v>
      </c>
      <c r="F510" s="3" t="s">
        <v>3103</v>
      </c>
      <c r="G510" s="3" t="s">
        <v>3104</v>
      </c>
      <c r="H510" s="3" t="s">
        <v>3105</v>
      </c>
      <c r="I510" s="83" t="s">
        <v>3102</v>
      </c>
      <c r="J510" s="38">
        <v>45988</v>
      </c>
      <c r="K510" s="3" t="s">
        <v>3104</v>
      </c>
      <c r="L510" s="3" t="s">
        <v>3106</v>
      </c>
      <c r="M510" s="86">
        <v>49.84</v>
      </c>
      <c r="N510" s="2">
        <v>1</v>
      </c>
      <c r="O510" s="2">
        <v>0</v>
      </c>
      <c r="P510" s="76">
        <v>-1</v>
      </c>
      <c r="Q510" s="97" t="s">
        <v>61</v>
      </c>
      <c r="R510" s="53">
        <v>-49.84</v>
      </c>
      <c r="S510" s="27">
        <v>-97.478567200000001</v>
      </c>
      <c r="T510" s="18">
        <v>46008</v>
      </c>
      <c r="U510" s="62" t="s">
        <v>173</v>
      </c>
      <c r="V510" s="6" t="s">
        <v>49</v>
      </c>
      <c r="W510" s="14" t="s">
        <v>49</v>
      </c>
      <c r="X510" s="323" t="s">
        <v>49</v>
      </c>
      <c r="Y510" s="2" t="s">
        <v>49</v>
      </c>
      <c r="Z510" s="2" t="s">
        <v>49</v>
      </c>
      <c r="AA510" s="25">
        <v>1</v>
      </c>
      <c r="AB510" s="44" t="s">
        <v>187</v>
      </c>
      <c r="AC510" s="11" t="s">
        <v>560</v>
      </c>
      <c r="AD510" s="26">
        <v>46009</v>
      </c>
      <c r="AE510" s="14">
        <v>45995</v>
      </c>
      <c r="AF510" s="4">
        <v>10</v>
      </c>
      <c r="AG510" s="2" t="s">
        <v>1110</v>
      </c>
      <c r="AH510" s="2" t="s">
        <v>136</v>
      </c>
      <c r="AI510" s="2" t="s">
        <v>3107</v>
      </c>
      <c r="AJ510" s="1"/>
      <c r="AK510" s="1"/>
      <c r="AL510" s="1"/>
      <c r="AM510" s="1"/>
      <c r="AN510" s="88">
        <v>45973</v>
      </c>
      <c r="AO510" s="2">
        <v>18261</v>
      </c>
      <c r="AP510" s="2">
        <v>8259</v>
      </c>
    </row>
    <row r="511" spans="1:42" ht="13.95" customHeight="1" x14ac:dyDescent="0.3">
      <c r="A511" s="2" t="s">
        <v>41</v>
      </c>
      <c r="B511" s="13" t="s">
        <v>1080</v>
      </c>
      <c r="C511" s="2" t="s">
        <v>3101</v>
      </c>
      <c r="D511" s="310" t="str">
        <f>IFERROR(HYPERLINK(INDEX(вендори!F:F,MATCH(C511,вендори!A:A,0)),INDEX(вендори!F:F,MATCH(C511,вендори!A:A,0))),"")</f>
        <v>teccom-portal.tecalliance.net/returns/claimlist</v>
      </c>
      <c r="E511" s="3" t="s">
        <v>3102</v>
      </c>
      <c r="F511" s="3" t="s">
        <v>3108</v>
      </c>
      <c r="G511" s="3" t="s">
        <v>3109</v>
      </c>
      <c r="H511" s="3" t="s">
        <v>3105</v>
      </c>
      <c r="I511" s="83" t="s">
        <v>3102</v>
      </c>
      <c r="J511" s="38">
        <v>45988</v>
      </c>
      <c r="K511" s="3" t="s">
        <v>3110</v>
      </c>
      <c r="L511" s="3" t="s">
        <v>3111</v>
      </c>
      <c r="M511" s="86">
        <v>86.45</v>
      </c>
      <c r="N511" s="2">
        <v>2</v>
      </c>
      <c r="O511" s="2">
        <v>0</v>
      </c>
      <c r="P511" s="76">
        <v>-2</v>
      </c>
      <c r="Q511" s="97" t="s">
        <v>61</v>
      </c>
      <c r="R511" s="53">
        <v>-172.9</v>
      </c>
      <c r="S511" s="27">
        <v>-338.16300699999999</v>
      </c>
      <c r="T511" s="18">
        <v>46008</v>
      </c>
      <c r="U511" s="62" t="s">
        <v>173</v>
      </c>
      <c r="V511" s="6" t="s">
        <v>49</v>
      </c>
      <c r="W511" s="14" t="s">
        <v>49</v>
      </c>
      <c r="X511" s="323" t="s">
        <v>49</v>
      </c>
      <c r="Y511" s="2" t="s">
        <v>49</v>
      </c>
      <c r="Z511" s="2" t="s">
        <v>49</v>
      </c>
      <c r="AA511" s="25">
        <v>2</v>
      </c>
      <c r="AB511" s="44" t="s">
        <v>187</v>
      </c>
      <c r="AC511" s="11" t="s">
        <v>560</v>
      </c>
      <c r="AD511" s="26">
        <v>46009</v>
      </c>
      <c r="AE511" s="14">
        <v>45995</v>
      </c>
      <c r="AF511" s="4">
        <v>10</v>
      </c>
      <c r="AG511" s="2" t="s">
        <v>1110</v>
      </c>
      <c r="AH511" s="2" t="s">
        <v>136</v>
      </c>
      <c r="AI511" s="2" t="s">
        <v>3112</v>
      </c>
      <c r="AJ511" s="1"/>
      <c r="AK511" s="1"/>
      <c r="AL511" s="1"/>
      <c r="AM511" s="1"/>
      <c r="AN511" s="88">
        <v>45973</v>
      </c>
      <c r="AO511" s="2">
        <v>18260</v>
      </c>
      <c r="AP511" s="2">
        <v>8259</v>
      </c>
    </row>
    <row r="512" spans="1:42" ht="13.95" customHeight="1" x14ac:dyDescent="0.3">
      <c r="A512" s="31" t="s">
        <v>41</v>
      </c>
      <c r="B512" s="32" t="s">
        <v>379</v>
      </c>
      <c r="C512" s="31" t="s">
        <v>380</v>
      </c>
      <c r="D512" s="310">
        <f>IFERROR(HYPERLINK(INDEX(вендори!F:F,MATCH(C512,вендори!A:A,0)),INDEX(вендори!F:F,MATCH(C512,вендори!A:A,0))),"")</f>
        <v>0</v>
      </c>
      <c r="E512" s="33" t="s">
        <v>3113</v>
      </c>
      <c r="F512" s="33" t="s">
        <v>3114</v>
      </c>
      <c r="G512" s="33" t="s">
        <v>3115</v>
      </c>
      <c r="H512" s="33" t="s">
        <v>3116</v>
      </c>
      <c r="I512" s="85" t="s">
        <v>3116</v>
      </c>
      <c r="J512" s="41">
        <v>45986</v>
      </c>
      <c r="K512" s="33" t="s">
        <v>3117</v>
      </c>
      <c r="L512" s="33" t="s">
        <v>3117</v>
      </c>
      <c r="M512" s="93">
        <v>16.39</v>
      </c>
      <c r="N512" s="31">
        <v>6</v>
      </c>
      <c r="O512" s="31">
        <v>1</v>
      </c>
      <c r="P512" s="81">
        <v>-5</v>
      </c>
      <c r="Q512" s="101" t="s">
        <v>61</v>
      </c>
      <c r="R512" s="57">
        <v>-81.95</v>
      </c>
      <c r="S512" s="50">
        <v>-160.28026850000001</v>
      </c>
      <c r="T512" s="34">
        <v>46008</v>
      </c>
      <c r="U512" s="61" t="s">
        <v>52</v>
      </c>
      <c r="V512" s="232" t="s">
        <v>49</v>
      </c>
      <c r="W512" s="34" t="s">
        <v>49</v>
      </c>
      <c r="X512" s="231" t="s">
        <v>49</v>
      </c>
      <c r="Y512" s="31" t="s">
        <v>49</v>
      </c>
      <c r="Z512" s="31" t="s">
        <v>49</v>
      </c>
      <c r="AA512" s="229" t="s">
        <v>49</v>
      </c>
      <c r="AB512" s="230" t="s">
        <v>49</v>
      </c>
      <c r="AC512" s="24" t="s">
        <v>49</v>
      </c>
      <c r="AD512" s="231" t="s">
        <v>49</v>
      </c>
      <c r="AE512" s="34">
        <v>45989</v>
      </c>
      <c r="AF512" s="31">
        <v>14</v>
      </c>
      <c r="AG512" s="31" t="s">
        <v>3118</v>
      </c>
      <c r="AH512" s="31" t="s">
        <v>870</v>
      </c>
      <c r="AI512" s="31" t="s">
        <v>3119</v>
      </c>
      <c r="AJ512" s="31"/>
      <c r="AK512" s="31"/>
      <c r="AL512" s="35"/>
      <c r="AM512" s="31"/>
      <c r="AN512" s="77" t="s">
        <v>2965</v>
      </c>
      <c r="AO512" s="31">
        <v>18402</v>
      </c>
      <c r="AP512" s="31">
        <v>8059</v>
      </c>
    </row>
    <row r="513" spans="1:42" ht="13.95" customHeight="1" x14ac:dyDescent="0.3">
      <c r="A513" s="2" t="s">
        <v>41</v>
      </c>
      <c r="B513" s="13" t="s">
        <v>379</v>
      </c>
      <c r="C513" s="2" t="s">
        <v>380</v>
      </c>
      <c r="D513" s="310">
        <f>IFERROR(HYPERLINK(INDEX(вендори!F:F,MATCH(C513,вендори!A:A,0)),INDEX(вендори!F:F,MATCH(C513,вендори!A:A,0))),"")</f>
        <v>0</v>
      </c>
      <c r="E513" s="3" t="s">
        <v>3113</v>
      </c>
      <c r="F513" s="3" t="s">
        <v>3120</v>
      </c>
      <c r="G513" s="3" t="s">
        <v>3121</v>
      </c>
      <c r="H513" s="3" t="s">
        <v>3116</v>
      </c>
      <c r="I513" s="83" t="s">
        <v>3116</v>
      </c>
      <c r="J513" s="38">
        <v>45986</v>
      </c>
      <c r="K513" s="3" t="s">
        <v>3121</v>
      </c>
      <c r="L513" s="3" t="s">
        <v>3121</v>
      </c>
      <c r="M513" s="86">
        <v>0.83</v>
      </c>
      <c r="N513" s="2">
        <v>2</v>
      </c>
      <c r="O513" s="2">
        <v>40</v>
      </c>
      <c r="P513" s="76">
        <v>38</v>
      </c>
      <c r="Q513" s="97" t="s">
        <v>51</v>
      </c>
      <c r="R513" s="53">
        <v>31.54</v>
      </c>
      <c r="S513" s="27">
        <v>61.686878199999995</v>
      </c>
      <c r="T513" s="18">
        <v>46008</v>
      </c>
      <c r="U513" s="62" t="s">
        <v>121</v>
      </c>
      <c r="V513" s="6" t="s">
        <v>3122</v>
      </c>
      <c r="W513" s="14">
        <v>46035</v>
      </c>
      <c r="X513" s="323" t="s">
        <v>49</v>
      </c>
      <c r="Y513" s="2" t="s">
        <v>49</v>
      </c>
      <c r="Z513" s="2" t="s">
        <v>49</v>
      </c>
      <c r="AA513" s="25" t="s">
        <v>49</v>
      </c>
      <c r="AB513" s="44" t="s">
        <v>49</v>
      </c>
      <c r="AC513" s="11" t="s">
        <v>49</v>
      </c>
      <c r="AD513" s="26" t="s">
        <v>49</v>
      </c>
      <c r="AE513" s="14">
        <v>45989</v>
      </c>
      <c r="AF513" s="4">
        <v>14</v>
      </c>
      <c r="AG513" s="2" t="s">
        <v>386</v>
      </c>
      <c r="AH513" s="2" t="s">
        <v>136</v>
      </c>
      <c r="AI513" s="2" t="s">
        <v>3123</v>
      </c>
      <c r="AJ513" s="1"/>
      <c r="AK513" s="1"/>
      <c r="AL513" s="1"/>
      <c r="AM513" s="1"/>
      <c r="AN513" s="88" t="s">
        <v>2965</v>
      </c>
      <c r="AO513" s="2">
        <v>18403</v>
      </c>
      <c r="AP513" s="2">
        <v>8059</v>
      </c>
    </row>
    <row r="514" spans="1:42" ht="13.95" customHeight="1" x14ac:dyDescent="0.3">
      <c r="A514" s="2" t="s">
        <v>41</v>
      </c>
      <c r="B514" s="13" t="s">
        <v>394</v>
      </c>
      <c r="C514" s="2" t="s">
        <v>395</v>
      </c>
      <c r="D514" s="310" t="str">
        <f>IFERROR(HYPERLINK(INDEX(вендори!F:F,MATCH(C514,вендори!A:A,0)),INDEX(вендори!F:F,MATCH(C514,вендори!A:A,0))),"")</f>
        <v>бланка</v>
      </c>
      <c r="E514" s="3" t="s">
        <v>3124</v>
      </c>
      <c r="F514" s="3" t="s">
        <v>3125</v>
      </c>
      <c r="G514" s="3" t="s">
        <v>3126</v>
      </c>
      <c r="H514" s="3" t="s">
        <v>3127</v>
      </c>
      <c r="I514" s="83" t="s">
        <v>3128</v>
      </c>
      <c r="J514" s="38">
        <v>45994</v>
      </c>
      <c r="K514" s="3" t="s">
        <v>3126</v>
      </c>
      <c r="L514" s="3" t="s">
        <v>3126</v>
      </c>
      <c r="M514" s="86">
        <v>31.26</v>
      </c>
      <c r="N514" s="2">
        <v>2</v>
      </c>
      <c r="O514" s="2">
        <v>1</v>
      </c>
      <c r="P514" s="76">
        <v>-1</v>
      </c>
      <c r="Q514" s="97" t="s">
        <v>61</v>
      </c>
      <c r="R514" s="53">
        <v>-31.26</v>
      </c>
      <c r="S514" s="27">
        <v>-61.139245800000005</v>
      </c>
      <c r="T514" s="18">
        <v>46008</v>
      </c>
      <c r="U514" s="62" t="s">
        <v>62</v>
      </c>
      <c r="V514" s="6" t="s">
        <v>3129</v>
      </c>
      <c r="W514" s="14">
        <v>46121</v>
      </c>
      <c r="X514" s="323" t="s">
        <v>49</v>
      </c>
      <c r="Y514" s="2" t="s">
        <v>49</v>
      </c>
      <c r="Z514" s="2" t="s">
        <v>49</v>
      </c>
      <c r="AA514" s="25" t="s">
        <v>49</v>
      </c>
      <c r="AB514" s="44" t="s">
        <v>49</v>
      </c>
      <c r="AC514" s="11" t="s">
        <v>49</v>
      </c>
      <c r="AD514" s="26" t="s">
        <v>49</v>
      </c>
      <c r="AE514" s="14">
        <v>45999</v>
      </c>
      <c r="AF514" s="4">
        <v>8</v>
      </c>
      <c r="AG514" s="2" t="s">
        <v>402</v>
      </c>
      <c r="AH514" s="2" t="s">
        <v>136</v>
      </c>
      <c r="AI514" s="2" t="s">
        <v>3130</v>
      </c>
      <c r="AJ514" s="1"/>
      <c r="AK514" s="1"/>
      <c r="AL514" s="1"/>
      <c r="AM514" s="1"/>
      <c r="AN514" s="88">
        <v>45942</v>
      </c>
      <c r="AO514" s="2">
        <v>18221</v>
      </c>
      <c r="AP514" s="2">
        <v>8346</v>
      </c>
    </row>
    <row r="515" spans="1:42" ht="13.95" customHeight="1" x14ac:dyDescent="0.3">
      <c r="A515" s="2" t="s">
        <v>41</v>
      </c>
      <c r="B515" s="13" t="s">
        <v>1112</v>
      </c>
      <c r="C515" s="2" t="s">
        <v>1113</v>
      </c>
      <c r="D515" s="310">
        <f>IFERROR(HYPERLINK(INDEX(вендори!F:F,MATCH(C515,вендори!A:A,0)),INDEX(вендори!F:F,MATCH(C515,вендори!A:A,0))),"")</f>
        <v>0</v>
      </c>
      <c r="E515" s="3" t="s">
        <v>3131</v>
      </c>
      <c r="F515" s="3" t="s">
        <v>3132</v>
      </c>
      <c r="G515" s="3" t="s">
        <v>3133</v>
      </c>
      <c r="H515" s="3" t="s">
        <v>3134</v>
      </c>
      <c r="I515" s="83" t="s">
        <v>3131</v>
      </c>
      <c r="J515" s="38">
        <v>45988</v>
      </c>
      <c r="K515" s="3" t="s">
        <v>3133</v>
      </c>
      <c r="L515" s="3" t="s">
        <v>3135</v>
      </c>
      <c r="M515" s="86">
        <v>27.9</v>
      </c>
      <c r="N515" s="2">
        <v>7</v>
      </c>
      <c r="O515" s="2">
        <v>6</v>
      </c>
      <c r="P515" s="76">
        <v>-1</v>
      </c>
      <c r="Q515" s="97" t="s">
        <v>61</v>
      </c>
      <c r="R515" s="53">
        <v>-27.9</v>
      </c>
      <c r="S515" s="27">
        <v>-54.567656999999997</v>
      </c>
      <c r="T515" s="18">
        <v>46008</v>
      </c>
      <c r="U515" s="62" t="s">
        <v>62</v>
      </c>
      <c r="V515" s="6" t="s">
        <v>3136</v>
      </c>
      <c r="W515" s="14">
        <v>46037</v>
      </c>
      <c r="X515" s="323" t="s">
        <v>49</v>
      </c>
      <c r="Y515" s="2" t="s">
        <v>49</v>
      </c>
      <c r="Z515" s="2" t="s">
        <v>49</v>
      </c>
      <c r="AA515" s="25" t="s">
        <v>49</v>
      </c>
      <c r="AB515" s="44" t="s">
        <v>49</v>
      </c>
      <c r="AC515" s="11" t="s">
        <v>49</v>
      </c>
      <c r="AD515" s="26" t="s">
        <v>49</v>
      </c>
      <c r="AE515" s="14">
        <v>45995</v>
      </c>
      <c r="AF515" s="4">
        <v>10</v>
      </c>
      <c r="AG515" s="2" t="s">
        <v>1121</v>
      </c>
      <c r="AH515" s="2" t="s">
        <v>65</v>
      </c>
      <c r="AI515" s="2" t="s">
        <v>3137</v>
      </c>
      <c r="AJ515" s="1"/>
      <c r="AK515" s="1"/>
      <c r="AL515" s="1"/>
      <c r="AM515" s="1"/>
      <c r="AN515" s="88">
        <v>45973</v>
      </c>
      <c r="AO515" s="2">
        <v>18290</v>
      </c>
      <c r="AP515" s="2">
        <v>8179</v>
      </c>
    </row>
    <row r="516" spans="1:42" ht="13.95" customHeight="1" x14ac:dyDescent="0.3">
      <c r="A516" s="2" t="s">
        <v>41</v>
      </c>
      <c r="B516" s="13" t="s">
        <v>1112</v>
      </c>
      <c r="C516" s="2" t="s">
        <v>1113</v>
      </c>
      <c r="D516" s="310">
        <f>IFERROR(HYPERLINK(INDEX(вендори!F:F,MATCH(C516,вендори!A:A,0)),INDEX(вендори!F:F,MATCH(C516,вендори!A:A,0))),"")</f>
        <v>0</v>
      </c>
      <c r="E516" s="3" t="s">
        <v>3138</v>
      </c>
      <c r="F516" s="3" t="s">
        <v>3139</v>
      </c>
      <c r="G516" s="3" t="s">
        <v>3140</v>
      </c>
      <c r="H516" s="3" t="s">
        <v>3141</v>
      </c>
      <c r="I516" s="83" t="s">
        <v>3138</v>
      </c>
      <c r="J516" s="38">
        <v>45993</v>
      </c>
      <c r="K516" s="3" t="s">
        <v>3140</v>
      </c>
      <c r="L516" s="3" t="s">
        <v>3142</v>
      </c>
      <c r="M516" s="86">
        <v>2.76</v>
      </c>
      <c r="N516" s="2">
        <v>17</v>
      </c>
      <c r="O516" s="2">
        <v>2</v>
      </c>
      <c r="P516" s="76">
        <v>-15</v>
      </c>
      <c r="Q516" s="97" t="s">
        <v>61</v>
      </c>
      <c r="R516" s="53">
        <v>-41.4</v>
      </c>
      <c r="S516" s="27">
        <v>-80.971361999999999</v>
      </c>
      <c r="T516" s="18">
        <v>46008</v>
      </c>
      <c r="U516" s="62" t="s">
        <v>62</v>
      </c>
      <c r="V516" s="6" t="s">
        <v>3143</v>
      </c>
      <c r="W516" s="14">
        <v>46037</v>
      </c>
      <c r="X516" s="323" t="s">
        <v>49</v>
      </c>
      <c r="Y516" s="2" t="s">
        <v>49</v>
      </c>
      <c r="Z516" s="2" t="s">
        <v>49</v>
      </c>
      <c r="AA516" s="25" t="s">
        <v>49</v>
      </c>
      <c r="AB516" s="44" t="s">
        <v>49</v>
      </c>
      <c r="AC516" s="11" t="s">
        <v>49</v>
      </c>
      <c r="AD516" s="26" t="s">
        <v>49</v>
      </c>
      <c r="AE516" s="14">
        <v>45995</v>
      </c>
      <c r="AF516" s="4">
        <v>10</v>
      </c>
      <c r="AG516" s="2" t="s">
        <v>1121</v>
      </c>
      <c r="AH516" s="2" t="s">
        <v>166</v>
      </c>
      <c r="AI516" s="2" t="s">
        <v>3144</v>
      </c>
      <c r="AJ516" s="1"/>
      <c r="AK516" s="1"/>
      <c r="AL516" s="1"/>
      <c r="AM516" s="1"/>
      <c r="AN516" s="88">
        <v>46003</v>
      </c>
      <c r="AO516" s="2">
        <v>18336</v>
      </c>
      <c r="AP516" s="2">
        <v>8449</v>
      </c>
    </row>
    <row r="517" spans="1:42" ht="13.95" customHeight="1" x14ac:dyDescent="0.3">
      <c r="A517" s="31" t="s">
        <v>41</v>
      </c>
      <c r="B517" s="32" t="s">
        <v>508</v>
      </c>
      <c r="C517" s="31" t="s">
        <v>509</v>
      </c>
      <c r="D517" s="310">
        <f>IFERROR(HYPERLINK(INDEX(вендори!F:F,MATCH(C517,вендори!A:A,0)),INDEX(вендори!F:F,MATCH(C517,вендори!A:A,0))),"")</f>
        <v>0</v>
      </c>
      <c r="E517" s="33" t="s">
        <v>3145</v>
      </c>
      <c r="F517" s="33" t="s">
        <v>3146</v>
      </c>
      <c r="G517" s="33" t="s">
        <v>3147</v>
      </c>
      <c r="H517" s="33" t="s">
        <v>3148</v>
      </c>
      <c r="I517" s="85" t="s">
        <v>3148</v>
      </c>
      <c r="J517" s="41">
        <v>45975</v>
      </c>
      <c r="K517" s="33" t="s">
        <v>3149</v>
      </c>
      <c r="L517" s="33" t="s">
        <v>3149</v>
      </c>
      <c r="M517" s="93">
        <v>11.56</v>
      </c>
      <c r="N517" s="31">
        <v>8</v>
      </c>
      <c r="O517" s="31">
        <v>5</v>
      </c>
      <c r="P517" s="81">
        <v>-3</v>
      </c>
      <c r="Q517" s="101" t="s">
        <v>61</v>
      </c>
      <c r="R517" s="57">
        <v>-34.68</v>
      </c>
      <c r="S517" s="50">
        <v>-67.828184399999998</v>
      </c>
      <c r="T517" s="34">
        <v>46008</v>
      </c>
      <c r="U517" s="61" t="s">
        <v>115</v>
      </c>
      <c r="V517" s="232" t="s">
        <v>49</v>
      </c>
      <c r="W517" s="34" t="s">
        <v>49</v>
      </c>
      <c r="X517" s="231" t="s">
        <v>49</v>
      </c>
      <c r="Y517" s="31" t="s">
        <v>49</v>
      </c>
      <c r="Z517" s="31" t="s">
        <v>49</v>
      </c>
      <c r="AA517" s="229" t="s">
        <v>49</v>
      </c>
      <c r="AB517" s="230" t="s">
        <v>49</v>
      </c>
      <c r="AC517" s="24" t="s">
        <v>49</v>
      </c>
      <c r="AD517" s="231" t="s">
        <v>49</v>
      </c>
      <c r="AE517" s="34">
        <v>45980</v>
      </c>
      <c r="AF517" s="31">
        <v>21</v>
      </c>
      <c r="AG517" s="31" t="s">
        <v>516</v>
      </c>
      <c r="AH517" s="31" t="s">
        <v>136</v>
      </c>
      <c r="AI517" s="31" t="s">
        <v>3150</v>
      </c>
      <c r="AJ517" s="31"/>
      <c r="AK517" s="31"/>
      <c r="AL517" s="35"/>
      <c r="AM517" s="31"/>
      <c r="AN517" s="77">
        <v>45973</v>
      </c>
      <c r="AO517" s="31">
        <v>18248</v>
      </c>
      <c r="AP517" s="31">
        <v>7739</v>
      </c>
    </row>
    <row r="518" spans="1:42" ht="13.95" customHeight="1" x14ac:dyDescent="0.3">
      <c r="A518" s="2" t="s">
        <v>41</v>
      </c>
      <c r="B518" s="13" t="s">
        <v>508</v>
      </c>
      <c r="C518" s="2" t="s">
        <v>509</v>
      </c>
      <c r="D518" s="310">
        <f>IFERROR(HYPERLINK(INDEX(вендори!F:F,MATCH(C518,вендори!A:A,0)),INDEX(вендори!F:F,MATCH(C518,вендори!A:A,0))),"")</f>
        <v>0</v>
      </c>
      <c r="E518" s="3" t="s">
        <v>3145</v>
      </c>
      <c r="F518" s="3" t="s">
        <v>3151</v>
      </c>
      <c r="G518" s="3" t="s">
        <v>3152</v>
      </c>
      <c r="H518" s="3" t="s">
        <v>3148</v>
      </c>
      <c r="I518" s="83" t="s">
        <v>3148</v>
      </c>
      <c r="J518" s="38">
        <v>45975</v>
      </c>
      <c r="K518" s="3" t="s">
        <v>3153</v>
      </c>
      <c r="L518" s="3" t="s">
        <v>3153</v>
      </c>
      <c r="M518" s="86">
        <v>30.83</v>
      </c>
      <c r="N518" s="2">
        <v>29</v>
      </c>
      <c r="O518" s="2">
        <v>28</v>
      </c>
      <c r="P518" s="76">
        <v>-1</v>
      </c>
      <c r="Q518" s="97" t="s">
        <v>61</v>
      </c>
      <c r="R518" s="53">
        <v>-30.83</v>
      </c>
      <c r="S518" s="27">
        <v>-60.298238899999994</v>
      </c>
      <c r="T518" s="18">
        <v>46008</v>
      </c>
      <c r="U518" s="62" t="s">
        <v>62</v>
      </c>
      <c r="V518" s="6" t="s">
        <v>3154</v>
      </c>
      <c r="W518" s="14">
        <v>46030</v>
      </c>
      <c r="X518" s="323" t="s">
        <v>49</v>
      </c>
      <c r="Y518" s="2" t="s">
        <v>49</v>
      </c>
      <c r="Z518" s="2" t="s">
        <v>49</v>
      </c>
      <c r="AA518" s="25" t="s">
        <v>49</v>
      </c>
      <c r="AB518" s="44" t="s">
        <v>49</v>
      </c>
      <c r="AC518" s="11" t="s">
        <v>49</v>
      </c>
      <c r="AD518" s="26" t="s">
        <v>49</v>
      </c>
      <c r="AE518" s="14">
        <v>45980</v>
      </c>
      <c r="AF518" s="4">
        <v>21</v>
      </c>
      <c r="AG518" s="2" t="s">
        <v>516</v>
      </c>
      <c r="AH518" s="2" t="s">
        <v>136</v>
      </c>
      <c r="AI518" s="2" t="s">
        <v>3155</v>
      </c>
      <c r="AJ518" s="1"/>
      <c r="AK518" s="1"/>
      <c r="AL518" s="1"/>
      <c r="AM518" s="1"/>
      <c r="AN518" s="88">
        <v>45942</v>
      </c>
      <c r="AO518" s="2">
        <v>18246</v>
      </c>
      <c r="AP518" s="2">
        <v>7739</v>
      </c>
    </row>
    <row r="519" spans="1:42" ht="13.95" customHeight="1" x14ac:dyDescent="0.3">
      <c r="A519" s="2" t="s">
        <v>41</v>
      </c>
      <c r="B519" s="13" t="s">
        <v>508</v>
      </c>
      <c r="C519" s="2" t="s">
        <v>509</v>
      </c>
      <c r="D519" s="310">
        <f>IFERROR(HYPERLINK(INDEX(вендори!F:F,MATCH(C519,вендори!A:A,0)),INDEX(вендори!F:F,MATCH(C519,вендори!A:A,0))),"")</f>
        <v>0</v>
      </c>
      <c r="E519" s="3" t="s">
        <v>3145</v>
      </c>
      <c r="F519" s="3" t="s">
        <v>3156</v>
      </c>
      <c r="G519" s="3" t="s">
        <v>3157</v>
      </c>
      <c r="H519" s="3" t="s">
        <v>3148</v>
      </c>
      <c r="I519" s="83" t="s">
        <v>3148</v>
      </c>
      <c r="J519" s="38">
        <v>45975</v>
      </c>
      <c r="K519" s="3" t="s">
        <v>3158</v>
      </c>
      <c r="L519" s="3" t="s">
        <v>3158</v>
      </c>
      <c r="M519" s="86">
        <v>43.72</v>
      </c>
      <c r="N519" s="2">
        <v>2</v>
      </c>
      <c r="O519" s="2">
        <v>1</v>
      </c>
      <c r="P519" s="76">
        <v>-1</v>
      </c>
      <c r="Q519" s="97" t="s">
        <v>61</v>
      </c>
      <c r="R519" s="53">
        <v>-43.72</v>
      </c>
      <c r="S519" s="27">
        <v>-85.508887599999994</v>
      </c>
      <c r="T519" s="18">
        <v>46008</v>
      </c>
      <c r="U519" s="62" t="s">
        <v>62</v>
      </c>
      <c r="V519" s="6" t="s">
        <v>3154</v>
      </c>
      <c r="W519" s="14">
        <v>46030</v>
      </c>
      <c r="X519" s="323" t="s">
        <v>49</v>
      </c>
      <c r="Y519" s="2" t="s">
        <v>49</v>
      </c>
      <c r="Z519" s="2" t="s">
        <v>49</v>
      </c>
      <c r="AA519" s="25" t="s">
        <v>49</v>
      </c>
      <c r="AB519" s="44" t="s">
        <v>49</v>
      </c>
      <c r="AC519" s="11" t="s">
        <v>49</v>
      </c>
      <c r="AD519" s="26" t="s">
        <v>49</v>
      </c>
      <c r="AE519" s="14">
        <v>45980</v>
      </c>
      <c r="AF519" s="4">
        <v>21</v>
      </c>
      <c r="AG519" s="2" t="s">
        <v>516</v>
      </c>
      <c r="AH519" s="2" t="s">
        <v>136</v>
      </c>
      <c r="AI519" s="2" t="s">
        <v>3159</v>
      </c>
      <c r="AJ519" s="1"/>
      <c r="AK519" s="1"/>
      <c r="AL519" s="1"/>
      <c r="AM519" s="1"/>
      <c r="AN519" s="88">
        <v>45942</v>
      </c>
      <c r="AO519" s="2">
        <v>18231</v>
      </c>
      <c r="AP519" s="2">
        <v>7739</v>
      </c>
    </row>
    <row r="520" spans="1:42" ht="13.95" customHeight="1" x14ac:dyDescent="0.3">
      <c r="A520" s="2" t="s">
        <v>41</v>
      </c>
      <c r="B520" s="13" t="s">
        <v>508</v>
      </c>
      <c r="C520" s="2" t="s">
        <v>509</v>
      </c>
      <c r="D520" s="310">
        <f>IFERROR(HYPERLINK(INDEX(вендори!F:F,MATCH(C520,вендори!A:A,0)),INDEX(вендори!F:F,MATCH(C520,вендори!A:A,0))),"")</f>
        <v>0</v>
      </c>
      <c r="E520" s="3" t="s">
        <v>3145</v>
      </c>
      <c r="F520" s="3" t="s">
        <v>3160</v>
      </c>
      <c r="G520" s="3" t="s">
        <v>3161</v>
      </c>
      <c r="H520" s="3" t="s">
        <v>3148</v>
      </c>
      <c r="I520" s="83" t="s">
        <v>3148</v>
      </c>
      <c r="J520" s="38">
        <v>45975</v>
      </c>
      <c r="K520" s="3" t="s">
        <v>3162</v>
      </c>
      <c r="L520" s="3" t="s">
        <v>3162</v>
      </c>
      <c r="M520" s="86">
        <v>25.8</v>
      </c>
      <c r="N520" s="2">
        <v>23</v>
      </c>
      <c r="O520" s="2">
        <v>25</v>
      </c>
      <c r="P520" s="76">
        <v>2</v>
      </c>
      <c r="Q520" s="97" t="s">
        <v>51</v>
      </c>
      <c r="R520" s="53">
        <v>51.6</v>
      </c>
      <c r="S520" s="27">
        <v>100.920828</v>
      </c>
      <c r="T520" s="18">
        <v>46008</v>
      </c>
      <c r="U520" s="62" t="s">
        <v>121</v>
      </c>
      <c r="V520" s="6" t="s">
        <v>3163</v>
      </c>
      <c r="W520" s="14">
        <v>46030</v>
      </c>
      <c r="X520" s="323" t="s">
        <v>2674</v>
      </c>
      <c r="Y520" s="2" t="s">
        <v>49</v>
      </c>
      <c r="Z520" s="2" t="s">
        <v>49</v>
      </c>
      <c r="AA520" s="25" t="s">
        <v>49</v>
      </c>
      <c r="AB520" s="44" t="s">
        <v>49</v>
      </c>
      <c r="AC520" s="11" t="s">
        <v>49</v>
      </c>
      <c r="AD520" s="26" t="s">
        <v>49</v>
      </c>
      <c r="AE520" s="14">
        <v>45980</v>
      </c>
      <c r="AF520" s="4">
        <v>21</v>
      </c>
      <c r="AG520" s="2" t="s">
        <v>516</v>
      </c>
      <c r="AH520" s="2" t="s">
        <v>136</v>
      </c>
      <c r="AI520" s="2" t="s">
        <v>3164</v>
      </c>
      <c r="AJ520" s="1"/>
      <c r="AK520" s="1"/>
      <c r="AL520" s="1"/>
      <c r="AM520" s="1"/>
      <c r="AN520" s="88">
        <v>45942</v>
      </c>
      <c r="AO520" s="2">
        <v>18232</v>
      </c>
      <c r="AP520" s="2">
        <v>7739</v>
      </c>
    </row>
    <row r="521" spans="1:42" ht="13.95" customHeight="1" x14ac:dyDescent="0.3">
      <c r="A521" s="2" t="s">
        <v>41</v>
      </c>
      <c r="B521" s="13" t="s">
        <v>508</v>
      </c>
      <c r="C521" s="2" t="s">
        <v>509</v>
      </c>
      <c r="D521" s="310">
        <f>IFERROR(HYPERLINK(INDEX(вендори!F:F,MATCH(C521,вендори!A:A,0)),INDEX(вендори!F:F,MATCH(C521,вендори!A:A,0))),"")</f>
        <v>0</v>
      </c>
      <c r="E521" s="3" t="s">
        <v>3145</v>
      </c>
      <c r="F521" s="3" t="s">
        <v>3165</v>
      </c>
      <c r="G521" s="3" t="s">
        <v>3166</v>
      </c>
      <c r="H521" s="3" t="s">
        <v>3148</v>
      </c>
      <c r="I521" s="83" t="s">
        <v>3148</v>
      </c>
      <c r="J521" s="38">
        <v>45975</v>
      </c>
      <c r="K521" s="3" t="s">
        <v>3167</v>
      </c>
      <c r="L521" s="3" t="s">
        <v>3167</v>
      </c>
      <c r="M521" s="86">
        <v>28.09</v>
      </c>
      <c r="N521" s="2">
        <v>23</v>
      </c>
      <c r="O521" s="2">
        <v>22</v>
      </c>
      <c r="P521" s="76">
        <v>-1</v>
      </c>
      <c r="Q521" s="97" t="s">
        <v>61</v>
      </c>
      <c r="R521" s="53">
        <v>-28.09</v>
      </c>
      <c r="S521" s="27">
        <v>-54.939264699999995</v>
      </c>
      <c r="T521" s="18">
        <v>46008</v>
      </c>
      <c r="U521" s="62" t="s">
        <v>62</v>
      </c>
      <c r="V521" s="6" t="s">
        <v>3154</v>
      </c>
      <c r="W521" s="14">
        <v>46030</v>
      </c>
      <c r="X521" s="323" t="s">
        <v>49</v>
      </c>
      <c r="Y521" s="2" t="s">
        <v>49</v>
      </c>
      <c r="Z521" s="2" t="s">
        <v>49</v>
      </c>
      <c r="AA521" s="25" t="s">
        <v>49</v>
      </c>
      <c r="AB521" s="44" t="s">
        <v>49</v>
      </c>
      <c r="AC521" s="11" t="s">
        <v>49</v>
      </c>
      <c r="AD521" s="26" t="s">
        <v>49</v>
      </c>
      <c r="AE521" s="14">
        <v>45980</v>
      </c>
      <c r="AF521" s="4">
        <v>21</v>
      </c>
      <c r="AG521" s="2" t="s">
        <v>516</v>
      </c>
      <c r="AH521" s="2" t="s">
        <v>136</v>
      </c>
      <c r="AI521" s="2" t="s">
        <v>3168</v>
      </c>
      <c r="AJ521" s="1"/>
      <c r="AK521" s="1"/>
      <c r="AL521" s="1"/>
      <c r="AM521" s="1"/>
      <c r="AN521" s="88">
        <v>45942</v>
      </c>
      <c r="AO521" s="2">
        <v>18245</v>
      </c>
      <c r="AP521" s="2">
        <v>7739</v>
      </c>
    </row>
    <row r="522" spans="1:42" ht="13.95" customHeight="1" x14ac:dyDescent="0.3">
      <c r="A522" s="31" t="s">
        <v>41</v>
      </c>
      <c r="B522" s="32" t="s">
        <v>508</v>
      </c>
      <c r="C522" s="31" t="s">
        <v>509</v>
      </c>
      <c r="D522" s="310">
        <f>IFERROR(HYPERLINK(INDEX(вендори!F:F,MATCH(C522,вендори!A:A,0)),INDEX(вендори!F:F,MATCH(C522,вендори!A:A,0))),"")</f>
        <v>0</v>
      </c>
      <c r="E522" s="33" t="s">
        <v>3145</v>
      </c>
      <c r="F522" s="33" t="s">
        <v>3169</v>
      </c>
      <c r="G522" s="33" t="s">
        <v>3170</v>
      </c>
      <c r="H522" s="33" t="s">
        <v>3148</v>
      </c>
      <c r="I522" s="85" t="s">
        <v>3148</v>
      </c>
      <c r="J522" s="41">
        <v>45975</v>
      </c>
      <c r="K522" s="33" t="s">
        <v>3171</v>
      </c>
      <c r="L522" s="33" t="s">
        <v>3171</v>
      </c>
      <c r="M522" s="93">
        <v>28.13</v>
      </c>
      <c r="N522" s="31">
        <v>2</v>
      </c>
      <c r="O522" s="31">
        <v>1</v>
      </c>
      <c r="P522" s="81">
        <v>-1</v>
      </c>
      <c r="Q522" s="101" t="s">
        <v>61</v>
      </c>
      <c r="R522" s="57">
        <v>-28.13</v>
      </c>
      <c r="S522" s="50">
        <v>-55.017497899999995</v>
      </c>
      <c r="T522" s="34">
        <v>46008</v>
      </c>
      <c r="U522" s="61" t="s">
        <v>115</v>
      </c>
      <c r="V522" s="232" t="s">
        <v>49</v>
      </c>
      <c r="W522" s="34" t="s">
        <v>49</v>
      </c>
      <c r="X522" s="231" t="s">
        <v>49</v>
      </c>
      <c r="Y522" s="31" t="s">
        <v>49</v>
      </c>
      <c r="Z522" s="31" t="s">
        <v>49</v>
      </c>
      <c r="AA522" s="229" t="s">
        <v>49</v>
      </c>
      <c r="AB522" s="230" t="s">
        <v>49</v>
      </c>
      <c r="AC522" s="24" t="s">
        <v>49</v>
      </c>
      <c r="AD522" s="231" t="s">
        <v>49</v>
      </c>
      <c r="AE522" s="34">
        <v>45980</v>
      </c>
      <c r="AF522" s="31">
        <v>21</v>
      </c>
      <c r="AG522" s="31" t="s">
        <v>516</v>
      </c>
      <c r="AH522" s="31" t="s">
        <v>136</v>
      </c>
      <c r="AI522" s="31" t="s">
        <v>3172</v>
      </c>
      <c r="AJ522" s="31"/>
      <c r="AK522" s="31"/>
      <c r="AL522" s="35"/>
      <c r="AM522" s="31"/>
      <c r="AN522" s="77">
        <v>45942</v>
      </c>
      <c r="AO522" s="31">
        <v>18244</v>
      </c>
      <c r="AP522" s="31">
        <v>7739</v>
      </c>
    </row>
    <row r="523" spans="1:42" ht="13.95" customHeight="1" x14ac:dyDescent="0.3">
      <c r="A523" s="5" t="s">
        <v>41</v>
      </c>
      <c r="B523" s="5" t="s">
        <v>3173</v>
      </c>
      <c r="C523" s="5" t="s">
        <v>3174</v>
      </c>
      <c r="D523" s="310">
        <f>IFERROR(HYPERLINK(INDEX(вендори!F:F,MATCH(C523,вендори!A:A,0)),INDEX(вендори!F:F,MATCH(C523,вендори!A:A,0))),"")</f>
        <v>0</v>
      </c>
      <c r="E523" s="9" t="s">
        <v>3175</v>
      </c>
      <c r="F523" s="9" t="s">
        <v>3176</v>
      </c>
      <c r="G523" s="9" t="s">
        <v>3177</v>
      </c>
      <c r="H523" s="9" t="s">
        <v>3178</v>
      </c>
      <c r="I523" s="10" t="s">
        <v>3175</v>
      </c>
      <c r="J523" s="40">
        <v>45999</v>
      </c>
      <c r="K523" s="9" t="s">
        <v>3179</v>
      </c>
      <c r="L523" s="9" t="s">
        <v>3180</v>
      </c>
      <c r="M523" s="87">
        <v>12.12</v>
      </c>
      <c r="N523" s="5">
        <v>9</v>
      </c>
      <c r="O523" s="5">
        <v>6</v>
      </c>
      <c r="P523" s="95">
        <v>-3</v>
      </c>
      <c r="Q523" s="98" t="s">
        <v>61</v>
      </c>
      <c r="R523" s="56">
        <v>-36.36</v>
      </c>
      <c r="S523" s="37">
        <v>-71.113978799999998</v>
      </c>
      <c r="T523" s="69">
        <v>46008</v>
      </c>
      <c r="U523" s="62" t="s">
        <v>173</v>
      </c>
      <c r="V523" s="10" t="s">
        <v>49</v>
      </c>
      <c r="W523" s="17" t="s">
        <v>49</v>
      </c>
      <c r="X523" s="328" t="s">
        <v>49</v>
      </c>
      <c r="Y523" s="5" t="s">
        <v>49</v>
      </c>
      <c r="Z523" s="5" t="s">
        <v>49</v>
      </c>
      <c r="AA523" s="45">
        <v>3</v>
      </c>
      <c r="AB523" s="46" t="s">
        <v>187</v>
      </c>
      <c r="AC523" s="71" t="s">
        <v>3181</v>
      </c>
      <c r="AD523" s="52">
        <v>46127</v>
      </c>
      <c r="AE523" s="17">
        <v>46001</v>
      </c>
      <c r="AF523" s="4">
        <v>6</v>
      </c>
      <c r="AG523" s="5" t="s">
        <v>3182</v>
      </c>
      <c r="AH523" s="5" t="s">
        <v>256</v>
      </c>
      <c r="AI523" s="5" t="s">
        <v>3183</v>
      </c>
      <c r="AJ523" s="74"/>
      <c r="AK523" s="74"/>
      <c r="AL523" s="36"/>
      <c r="AM523" s="5"/>
      <c r="AN523" s="89">
        <v>46003</v>
      </c>
      <c r="AO523" s="5">
        <v>18340</v>
      </c>
      <c r="AP523" s="5">
        <v>8424</v>
      </c>
    </row>
    <row r="524" spans="1:42" ht="13.95" customHeight="1" x14ac:dyDescent="0.3">
      <c r="A524" s="2" t="s">
        <v>41</v>
      </c>
      <c r="B524" s="13" t="s">
        <v>544</v>
      </c>
      <c r="C524" s="2" t="s">
        <v>545</v>
      </c>
      <c r="D524" s="310">
        <f>IFERROR(HYPERLINK(INDEX(вендори!F:F,MATCH(C524,вендори!A:A,0)),INDEX(вендори!F:F,MATCH(C524,вендори!A:A,0))),"")</f>
        <v>0</v>
      </c>
      <c r="E524" s="3" t="s">
        <v>3184</v>
      </c>
      <c r="F524" s="3" t="s">
        <v>3185</v>
      </c>
      <c r="G524" s="3" t="s">
        <v>3186</v>
      </c>
      <c r="H524" s="3" t="s">
        <v>3184</v>
      </c>
      <c r="I524" s="83" t="s">
        <v>3184</v>
      </c>
      <c r="J524" s="38">
        <v>45967</v>
      </c>
      <c r="K524" s="3" t="s">
        <v>3187</v>
      </c>
      <c r="L524" s="3" t="s">
        <v>3187</v>
      </c>
      <c r="M524" s="86">
        <v>76.14</v>
      </c>
      <c r="N524" s="2">
        <v>2</v>
      </c>
      <c r="O524" s="2">
        <v>0</v>
      </c>
      <c r="P524" s="76">
        <v>-2</v>
      </c>
      <c r="Q524" s="97" t="s">
        <v>61</v>
      </c>
      <c r="R524" s="53">
        <v>-152.28</v>
      </c>
      <c r="S524" s="27">
        <v>-297.83379239999999</v>
      </c>
      <c r="T524" s="18">
        <v>46008</v>
      </c>
      <c r="U524" s="62" t="s">
        <v>173</v>
      </c>
      <c r="V524" s="6" t="s">
        <v>49</v>
      </c>
      <c r="W524" s="14" t="s">
        <v>49</v>
      </c>
      <c r="X524" s="323" t="s">
        <v>49</v>
      </c>
      <c r="Y524" s="2" t="s">
        <v>49</v>
      </c>
      <c r="Z524" s="2" t="s">
        <v>49</v>
      </c>
      <c r="AA524" s="25">
        <v>2</v>
      </c>
      <c r="AB524" s="44" t="s">
        <v>187</v>
      </c>
      <c r="AC524" s="11" t="s">
        <v>560</v>
      </c>
      <c r="AD524" s="26">
        <v>46008</v>
      </c>
      <c r="AE524" s="14">
        <v>45980</v>
      </c>
      <c r="AF524" s="4">
        <v>21</v>
      </c>
      <c r="AG524" s="2" t="s">
        <v>551</v>
      </c>
      <c r="AH524" s="2" t="s">
        <v>166</v>
      </c>
      <c r="AI524" s="2" t="s">
        <v>3188</v>
      </c>
      <c r="AJ524" s="1"/>
      <c r="AK524" s="1"/>
      <c r="AL524" s="1"/>
      <c r="AM524" s="1"/>
      <c r="AN524" s="88" t="s">
        <v>2965</v>
      </c>
      <c r="AO524" s="2">
        <v>18379</v>
      </c>
      <c r="AP524" s="2">
        <v>7751</v>
      </c>
    </row>
    <row r="525" spans="1:42" ht="13.95" customHeight="1" x14ac:dyDescent="0.3">
      <c r="A525" s="2" t="s">
        <v>41</v>
      </c>
      <c r="B525" s="13" t="s">
        <v>544</v>
      </c>
      <c r="C525" s="2" t="s">
        <v>545</v>
      </c>
      <c r="D525" s="310">
        <f>IFERROR(HYPERLINK(INDEX(вендори!F:F,MATCH(C525,вендори!A:A,0)),INDEX(вендори!F:F,MATCH(C525,вендори!A:A,0))),"")</f>
        <v>0</v>
      </c>
      <c r="E525" s="3" t="s">
        <v>3184</v>
      </c>
      <c r="F525" s="3" t="s">
        <v>3189</v>
      </c>
      <c r="G525" s="3" t="s">
        <v>3190</v>
      </c>
      <c r="H525" s="3" t="s">
        <v>3184</v>
      </c>
      <c r="I525" s="83" t="s">
        <v>3184</v>
      </c>
      <c r="J525" s="38">
        <v>45967</v>
      </c>
      <c r="K525" s="3" t="s">
        <v>3191</v>
      </c>
      <c r="L525" s="3" t="s">
        <v>3191</v>
      </c>
      <c r="M525" s="86">
        <v>67.67</v>
      </c>
      <c r="N525" s="2">
        <v>2</v>
      </c>
      <c r="O525" s="2">
        <v>0</v>
      </c>
      <c r="P525" s="76">
        <v>-2</v>
      </c>
      <c r="Q525" s="97" t="s">
        <v>61</v>
      </c>
      <c r="R525" s="53">
        <v>-135.34</v>
      </c>
      <c r="S525" s="27">
        <v>-264.70203220000002</v>
      </c>
      <c r="T525" s="18">
        <v>46008</v>
      </c>
      <c r="U525" s="62" t="s">
        <v>173</v>
      </c>
      <c r="V525" s="6" t="s">
        <v>49</v>
      </c>
      <c r="W525" s="14" t="s">
        <v>49</v>
      </c>
      <c r="X525" s="323" t="s">
        <v>49</v>
      </c>
      <c r="Y525" s="2" t="s">
        <v>49</v>
      </c>
      <c r="Z525" s="2" t="s">
        <v>49</v>
      </c>
      <c r="AA525" s="25">
        <v>2</v>
      </c>
      <c r="AB525" s="44" t="s">
        <v>187</v>
      </c>
      <c r="AC525" s="11" t="s">
        <v>560</v>
      </c>
      <c r="AD525" s="26">
        <v>46008</v>
      </c>
      <c r="AE525" s="14">
        <v>45980</v>
      </c>
      <c r="AF525" s="4">
        <v>21</v>
      </c>
      <c r="AG525" s="2" t="s">
        <v>551</v>
      </c>
      <c r="AH525" s="2" t="s">
        <v>166</v>
      </c>
      <c r="AI525" s="2" t="s">
        <v>3192</v>
      </c>
      <c r="AJ525" s="1"/>
      <c r="AK525" s="1"/>
      <c r="AL525" s="1"/>
      <c r="AM525" s="1"/>
      <c r="AN525" s="88" t="s">
        <v>2965</v>
      </c>
      <c r="AO525" s="2">
        <v>18378</v>
      </c>
      <c r="AP525" s="2">
        <v>7751</v>
      </c>
    </row>
    <row r="526" spans="1:42" ht="13.95" customHeight="1" x14ac:dyDescent="0.3">
      <c r="A526" s="2" t="s">
        <v>41</v>
      </c>
      <c r="B526" s="13" t="s">
        <v>544</v>
      </c>
      <c r="C526" s="2" t="s">
        <v>545</v>
      </c>
      <c r="D526" s="310">
        <f>IFERROR(HYPERLINK(INDEX(вендори!F:F,MATCH(C526,вендори!A:A,0)),INDEX(вендори!F:F,MATCH(C526,вендори!A:A,0))),"")</f>
        <v>0</v>
      </c>
      <c r="E526" s="3" t="s">
        <v>3184</v>
      </c>
      <c r="F526" s="3" t="s">
        <v>3193</v>
      </c>
      <c r="G526" s="3" t="s">
        <v>3194</v>
      </c>
      <c r="H526" s="3" t="s">
        <v>3184</v>
      </c>
      <c r="I526" s="83" t="s">
        <v>3184</v>
      </c>
      <c r="J526" s="38">
        <v>45967</v>
      </c>
      <c r="K526" s="3" t="s">
        <v>3195</v>
      </c>
      <c r="L526" s="3" t="s">
        <v>3195</v>
      </c>
      <c r="M526" s="86">
        <v>95.25</v>
      </c>
      <c r="N526" s="2">
        <v>4</v>
      </c>
      <c r="O526" s="2">
        <v>0</v>
      </c>
      <c r="P526" s="76">
        <v>-4</v>
      </c>
      <c r="Q526" s="97" t="s">
        <v>61</v>
      </c>
      <c r="R526" s="53">
        <v>-381</v>
      </c>
      <c r="S526" s="27">
        <v>-745.17123000000004</v>
      </c>
      <c r="T526" s="18">
        <v>46008</v>
      </c>
      <c r="U526" s="62" t="s">
        <v>173</v>
      </c>
      <c r="V526" s="6" t="s">
        <v>49</v>
      </c>
      <c r="W526" s="14" t="s">
        <v>49</v>
      </c>
      <c r="X526" s="323" t="s">
        <v>49</v>
      </c>
      <c r="Y526" s="2" t="s">
        <v>49</v>
      </c>
      <c r="Z526" s="2" t="s">
        <v>49</v>
      </c>
      <c r="AA526" s="25">
        <v>4</v>
      </c>
      <c r="AB526" s="44" t="s">
        <v>187</v>
      </c>
      <c r="AC526" s="11" t="s">
        <v>560</v>
      </c>
      <c r="AD526" s="26">
        <v>46008</v>
      </c>
      <c r="AE526" s="14">
        <v>45980</v>
      </c>
      <c r="AF526" s="4">
        <v>21</v>
      </c>
      <c r="AG526" s="2" t="s">
        <v>551</v>
      </c>
      <c r="AH526" s="2" t="s">
        <v>166</v>
      </c>
      <c r="AI526" s="2" t="s">
        <v>3196</v>
      </c>
      <c r="AJ526" s="1"/>
      <c r="AK526" s="1"/>
      <c r="AL526" s="1"/>
      <c r="AM526" s="1"/>
      <c r="AN526" s="88" t="s">
        <v>2965</v>
      </c>
      <c r="AO526" s="2">
        <v>18380</v>
      </c>
      <c r="AP526" s="2">
        <v>7751</v>
      </c>
    </row>
    <row r="527" spans="1:42" ht="13.95" customHeight="1" x14ac:dyDescent="0.3">
      <c r="A527" s="31" t="s">
        <v>41</v>
      </c>
      <c r="B527" s="32" t="s">
        <v>1177</v>
      </c>
      <c r="C527" s="31" t="s">
        <v>629</v>
      </c>
      <c r="D527" s="310">
        <f>IFERROR(HYPERLINK(INDEX(вендори!F:F,MATCH(C527,вендори!A:A,0)),INDEX(вендори!F:F,MATCH(C527,вендори!A:A,0))),"")</f>
        <v>0</v>
      </c>
      <c r="E527" s="33" t="s">
        <v>3197</v>
      </c>
      <c r="F527" s="33" t="s">
        <v>3198</v>
      </c>
      <c r="G527" s="33" t="s">
        <v>3199</v>
      </c>
      <c r="H527" s="33" t="s">
        <v>3200</v>
      </c>
      <c r="I527" s="85" t="s">
        <v>3197</v>
      </c>
      <c r="J527" s="41">
        <v>45966</v>
      </c>
      <c r="K527" s="33" t="s">
        <v>3201</v>
      </c>
      <c r="L527" s="33" t="s">
        <v>3201</v>
      </c>
      <c r="M527" s="93">
        <v>77.13</v>
      </c>
      <c r="N527" s="31">
        <v>12</v>
      </c>
      <c r="O527" s="31">
        <v>11</v>
      </c>
      <c r="P527" s="81">
        <v>-1</v>
      </c>
      <c r="Q527" s="101" t="s">
        <v>61</v>
      </c>
      <c r="R527" s="57">
        <v>-77.13</v>
      </c>
      <c r="S527" s="50">
        <v>-150.85316789999999</v>
      </c>
      <c r="T527" s="34">
        <v>46008</v>
      </c>
      <c r="U527" s="61" t="s">
        <v>52</v>
      </c>
      <c r="V527" s="232" t="s">
        <v>49</v>
      </c>
      <c r="W527" s="34" t="s">
        <v>49</v>
      </c>
      <c r="X527" s="231" t="s">
        <v>49</v>
      </c>
      <c r="Y527" s="31" t="s">
        <v>49</v>
      </c>
      <c r="Z527" s="31" t="s">
        <v>49</v>
      </c>
      <c r="AA527" s="42" t="s">
        <v>49</v>
      </c>
      <c r="AB527" s="43" t="s">
        <v>49</v>
      </c>
      <c r="AC527" s="24" t="s">
        <v>49</v>
      </c>
      <c r="AD527" s="47" t="s">
        <v>49</v>
      </c>
      <c r="AE527" s="34">
        <v>45972</v>
      </c>
      <c r="AF527" s="31">
        <v>27</v>
      </c>
      <c r="AG527" s="31" t="s">
        <v>641</v>
      </c>
      <c r="AH527" s="31" t="s">
        <v>158</v>
      </c>
      <c r="AI527" s="31" t="s">
        <v>3202</v>
      </c>
      <c r="AJ527" s="31"/>
      <c r="AK527" s="31"/>
      <c r="AL527" s="35"/>
      <c r="AM527" s="31"/>
      <c r="AN527" s="77">
        <v>45942</v>
      </c>
      <c r="AO527" s="31">
        <v>18242</v>
      </c>
      <c r="AP527" s="31">
        <v>7489</v>
      </c>
    </row>
    <row r="528" spans="1:42" ht="13.95" customHeight="1" x14ac:dyDescent="0.3">
      <c r="A528" s="31" t="s">
        <v>41</v>
      </c>
      <c r="B528" s="32" t="s">
        <v>1177</v>
      </c>
      <c r="C528" s="31" t="s">
        <v>629</v>
      </c>
      <c r="D528" s="310">
        <f>IFERROR(HYPERLINK(INDEX(вендори!F:F,MATCH(C528,вендори!A:A,0)),INDEX(вендори!F:F,MATCH(C528,вендори!A:A,0))),"")</f>
        <v>0</v>
      </c>
      <c r="E528" s="33" t="s">
        <v>3197</v>
      </c>
      <c r="F528" s="33" t="s">
        <v>3203</v>
      </c>
      <c r="G528" s="33" t="s">
        <v>3204</v>
      </c>
      <c r="H528" s="33" t="s">
        <v>3200</v>
      </c>
      <c r="I528" s="85" t="s">
        <v>3197</v>
      </c>
      <c r="J528" s="41">
        <v>45966</v>
      </c>
      <c r="K528" s="33" t="s">
        <v>3205</v>
      </c>
      <c r="L528" s="33" t="s">
        <v>3205</v>
      </c>
      <c r="M528" s="93">
        <v>123.39</v>
      </c>
      <c r="N528" s="31">
        <v>1</v>
      </c>
      <c r="O528" s="31">
        <v>2</v>
      </c>
      <c r="P528" s="81">
        <v>1</v>
      </c>
      <c r="Q528" s="101" t="s">
        <v>51</v>
      </c>
      <c r="R528" s="57">
        <v>123.39</v>
      </c>
      <c r="S528" s="50">
        <v>241.3298637</v>
      </c>
      <c r="T528" s="34">
        <v>46008</v>
      </c>
      <c r="U528" s="61" t="s">
        <v>52</v>
      </c>
      <c r="V528" s="232" t="s">
        <v>49</v>
      </c>
      <c r="W528" s="34" t="s">
        <v>49</v>
      </c>
      <c r="X528" s="231" t="s">
        <v>49</v>
      </c>
      <c r="Y528" s="31" t="s">
        <v>49</v>
      </c>
      <c r="Z528" s="31" t="s">
        <v>49</v>
      </c>
      <c r="AA528" s="42" t="s">
        <v>49</v>
      </c>
      <c r="AB528" s="43" t="s">
        <v>49</v>
      </c>
      <c r="AC528" s="24" t="s">
        <v>49</v>
      </c>
      <c r="AD528" s="47" t="s">
        <v>49</v>
      </c>
      <c r="AE528" s="34">
        <v>45972</v>
      </c>
      <c r="AF528" s="31">
        <v>27</v>
      </c>
      <c r="AG528" s="31" t="s">
        <v>641</v>
      </c>
      <c r="AH528" s="31" t="s">
        <v>158</v>
      </c>
      <c r="AI528" s="31" t="s">
        <v>3206</v>
      </c>
      <c r="AJ528" s="31"/>
      <c r="AK528" s="31"/>
      <c r="AL528" s="35"/>
      <c r="AM528" s="31"/>
      <c r="AN528" s="77">
        <v>45942</v>
      </c>
      <c r="AO528" s="31">
        <v>18243</v>
      </c>
      <c r="AP528" s="31">
        <v>7489</v>
      </c>
    </row>
    <row r="529" spans="1:42" ht="13.95" customHeight="1" x14ac:dyDescent="0.3">
      <c r="A529" s="31" t="s">
        <v>41</v>
      </c>
      <c r="B529" s="32" t="s">
        <v>1177</v>
      </c>
      <c r="C529" s="31" t="s">
        <v>629</v>
      </c>
      <c r="D529" s="310">
        <f>IFERROR(HYPERLINK(INDEX(вендори!F:F,MATCH(C529,вендори!A:A,0)),INDEX(вендори!F:F,MATCH(C529,вендори!A:A,0))),"")</f>
        <v>0</v>
      </c>
      <c r="E529" s="33" t="s">
        <v>3207</v>
      </c>
      <c r="F529" s="33" t="s">
        <v>3208</v>
      </c>
      <c r="G529" s="33" t="s">
        <v>3209</v>
      </c>
      <c r="H529" s="33" t="s">
        <v>3210</v>
      </c>
      <c r="I529" s="85" t="s">
        <v>3207</v>
      </c>
      <c r="J529" s="41">
        <v>45973</v>
      </c>
      <c r="K529" s="33" t="s">
        <v>3211</v>
      </c>
      <c r="L529" s="33" t="s">
        <v>3211</v>
      </c>
      <c r="M529" s="93">
        <v>286.60000000000002</v>
      </c>
      <c r="N529" s="31">
        <v>2</v>
      </c>
      <c r="O529" s="31">
        <v>1</v>
      </c>
      <c r="P529" s="81">
        <v>-1</v>
      </c>
      <c r="Q529" s="101" t="s">
        <v>61</v>
      </c>
      <c r="R529" s="57">
        <v>-286.60000000000002</v>
      </c>
      <c r="S529" s="50">
        <v>-560.54087800000002</v>
      </c>
      <c r="T529" s="34">
        <v>46008</v>
      </c>
      <c r="U529" s="61" t="s">
        <v>52</v>
      </c>
      <c r="V529" s="232" t="s">
        <v>49</v>
      </c>
      <c r="W529" s="34" t="s">
        <v>49</v>
      </c>
      <c r="X529" s="231" t="s">
        <v>49</v>
      </c>
      <c r="Y529" s="31" t="s">
        <v>49</v>
      </c>
      <c r="Z529" s="31" t="s">
        <v>49</v>
      </c>
      <c r="AA529" s="42" t="s">
        <v>49</v>
      </c>
      <c r="AB529" s="43" t="s">
        <v>49</v>
      </c>
      <c r="AC529" s="24" t="s">
        <v>49</v>
      </c>
      <c r="AD529" s="47" t="s">
        <v>49</v>
      </c>
      <c r="AE529" s="34">
        <v>45979</v>
      </c>
      <c r="AF529" s="31">
        <v>22</v>
      </c>
      <c r="AG529" s="31" t="s">
        <v>641</v>
      </c>
      <c r="AH529" s="31" t="s">
        <v>158</v>
      </c>
      <c r="AI529" s="31" t="s">
        <v>3212</v>
      </c>
      <c r="AJ529" s="31"/>
      <c r="AK529" s="31"/>
      <c r="AL529" s="35"/>
      <c r="AM529" s="31"/>
      <c r="AN529" s="77">
        <v>45973</v>
      </c>
      <c r="AO529" s="31">
        <v>18276</v>
      </c>
      <c r="AP529" s="31">
        <v>7704</v>
      </c>
    </row>
    <row r="530" spans="1:42" ht="13.95" customHeight="1" x14ac:dyDescent="0.3">
      <c r="A530" s="31" t="s">
        <v>41</v>
      </c>
      <c r="B530" s="32" t="s">
        <v>1177</v>
      </c>
      <c r="C530" s="31" t="s">
        <v>629</v>
      </c>
      <c r="D530" s="310">
        <f>IFERROR(HYPERLINK(INDEX(вендори!F:F,MATCH(C530,вендори!A:A,0)),INDEX(вендори!F:F,MATCH(C530,вендори!A:A,0))),"")</f>
        <v>0</v>
      </c>
      <c r="E530" s="33" t="s">
        <v>3207</v>
      </c>
      <c r="F530" s="33" t="s">
        <v>3213</v>
      </c>
      <c r="G530" s="33" t="s">
        <v>3214</v>
      </c>
      <c r="H530" s="33" t="s">
        <v>3210</v>
      </c>
      <c r="I530" s="85" t="s">
        <v>3207</v>
      </c>
      <c r="J530" s="41">
        <v>45973</v>
      </c>
      <c r="K530" s="33" t="s">
        <v>3215</v>
      </c>
      <c r="L530" s="33" t="s">
        <v>3215</v>
      </c>
      <c r="M530" s="93">
        <v>249.87</v>
      </c>
      <c r="N530" s="31">
        <v>4</v>
      </c>
      <c r="O530" s="31">
        <v>3</v>
      </c>
      <c r="P530" s="81">
        <v>-1</v>
      </c>
      <c r="Q530" s="101" t="s">
        <v>61</v>
      </c>
      <c r="R530" s="57">
        <v>-249.87</v>
      </c>
      <c r="S530" s="50">
        <v>-488.70324210000001</v>
      </c>
      <c r="T530" s="34">
        <v>46008</v>
      </c>
      <c r="U530" s="61" t="s">
        <v>52</v>
      </c>
      <c r="V530" s="232" t="s">
        <v>49</v>
      </c>
      <c r="W530" s="34" t="s">
        <v>49</v>
      </c>
      <c r="X530" s="231" t="s">
        <v>49</v>
      </c>
      <c r="Y530" s="31" t="s">
        <v>49</v>
      </c>
      <c r="Z530" s="31" t="s">
        <v>49</v>
      </c>
      <c r="AA530" s="42" t="s">
        <v>49</v>
      </c>
      <c r="AB530" s="43" t="s">
        <v>49</v>
      </c>
      <c r="AC530" s="24" t="s">
        <v>49</v>
      </c>
      <c r="AD530" s="47" t="s">
        <v>49</v>
      </c>
      <c r="AE530" s="34">
        <v>45979</v>
      </c>
      <c r="AF530" s="31">
        <v>22</v>
      </c>
      <c r="AG530" s="31" t="s">
        <v>641</v>
      </c>
      <c r="AH530" s="31" t="s">
        <v>158</v>
      </c>
      <c r="AI530" s="31" t="s">
        <v>3216</v>
      </c>
      <c r="AJ530" s="31"/>
      <c r="AK530" s="31"/>
      <c r="AL530" s="35"/>
      <c r="AM530" s="31"/>
      <c r="AN530" s="77">
        <v>45973</v>
      </c>
      <c r="AO530" s="31">
        <v>18278</v>
      </c>
      <c r="AP530" s="31">
        <v>7704</v>
      </c>
    </row>
    <row r="531" spans="1:42" ht="13.95" customHeight="1" x14ac:dyDescent="0.3">
      <c r="A531" s="31" t="s">
        <v>41</v>
      </c>
      <c r="B531" s="32" t="s">
        <v>1177</v>
      </c>
      <c r="C531" s="31" t="s">
        <v>629</v>
      </c>
      <c r="D531" s="310">
        <f>IFERROR(HYPERLINK(INDEX(вендори!F:F,MATCH(C531,вендори!A:A,0)),INDEX(вендори!F:F,MATCH(C531,вендори!A:A,0))),"")</f>
        <v>0</v>
      </c>
      <c r="E531" s="33" t="s">
        <v>3207</v>
      </c>
      <c r="F531" s="33" t="s">
        <v>3217</v>
      </c>
      <c r="G531" s="33" t="s">
        <v>3218</v>
      </c>
      <c r="H531" s="33" t="s">
        <v>3210</v>
      </c>
      <c r="I531" s="85" t="s">
        <v>3207</v>
      </c>
      <c r="J531" s="41">
        <v>45973</v>
      </c>
      <c r="K531" s="33" t="s">
        <v>3219</v>
      </c>
      <c r="L531" s="33" t="s">
        <v>3219</v>
      </c>
      <c r="M531" s="93">
        <v>82.44</v>
      </c>
      <c r="N531" s="31">
        <v>5</v>
      </c>
      <c r="O531" s="31">
        <v>4</v>
      </c>
      <c r="P531" s="81">
        <v>-1</v>
      </c>
      <c r="Q531" s="101" t="s">
        <v>61</v>
      </c>
      <c r="R531" s="57">
        <v>-82.44</v>
      </c>
      <c r="S531" s="50">
        <v>-161.2386252</v>
      </c>
      <c r="T531" s="34">
        <v>46008</v>
      </c>
      <c r="U531" s="61" t="s">
        <v>52</v>
      </c>
      <c r="V531" s="232" t="s">
        <v>49</v>
      </c>
      <c r="W531" s="34" t="s">
        <v>49</v>
      </c>
      <c r="X531" s="231" t="s">
        <v>49</v>
      </c>
      <c r="Y531" s="31" t="s">
        <v>49</v>
      </c>
      <c r="Z531" s="31" t="s">
        <v>49</v>
      </c>
      <c r="AA531" s="42" t="s">
        <v>49</v>
      </c>
      <c r="AB531" s="43" t="s">
        <v>49</v>
      </c>
      <c r="AC531" s="24" t="s">
        <v>49</v>
      </c>
      <c r="AD531" s="47" t="s">
        <v>49</v>
      </c>
      <c r="AE531" s="34">
        <v>45979</v>
      </c>
      <c r="AF531" s="31">
        <v>22</v>
      </c>
      <c r="AG531" s="31" t="s">
        <v>641</v>
      </c>
      <c r="AH531" s="31" t="s">
        <v>158</v>
      </c>
      <c r="AI531" s="31" t="s">
        <v>3220</v>
      </c>
      <c r="AJ531" s="31"/>
      <c r="AK531" s="31"/>
      <c r="AL531" s="35"/>
      <c r="AM531" s="31"/>
      <c r="AN531" s="77">
        <v>45973</v>
      </c>
      <c r="AO531" s="31">
        <v>18277</v>
      </c>
      <c r="AP531" s="31">
        <v>7704</v>
      </c>
    </row>
    <row r="532" spans="1:42" ht="13.95" customHeight="1" x14ac:dyDescent="0.3">
      <c r="A532" s="2" t="s">
        <v>41</v>
      </c>
      <c r="B532" s="13" t="s">
        <v>770</v>
      </c>
      <c r="C532" s="2" t="s">
        <v>771</v>
      </c>
      <c r="D532" s="310">
        <f>IFERROR(HYPERLINK(INDEX(вендори!F:F,MATCH(C532,вендори!A:A,0)),INDEX(вендори!F:F,MATCH(C532,вендори!A:A,0))),"")</f>
        <v>0</v>
      </c>
      <c r="E532" s="3" t="s">
        <v>3221</v>
      </c>
      <c r="F532" s="3" t="s">
        <v>3222</v>
      </c>
      <c r="G532" s="3" t="s">
        <v>3223</v>
      </c>
      <c r="H532" s="3" t="s">
        <v>3224</v>
      </c>
      <c r="I532" s="83" t="s">
        <v>3221</v>
      </c>
      <c r="J532" s="38">
        <v>45982</v>
      </c>
      <c r="K532" s="3" t="s">
        <v>3223</v>
      </c>
      <c r="L532" s="3" t="s">
        <v>3225</v>
      </c>
      <c r="M532" s="86">
        <v>23.68</v>
      </c>
      <c r="N532" s="2">
        <v>8</v>
      </c>
      <c r="O532" s="2">
        <v>6</v>
      </c>
      <c r="P532" s="76">
        <v>-2</v>
      </c>
      <c r="Q532" s="97" t="s">
        <v>61</v>
      </c>
      <c r="R532" s="53">
        <v>-47.36</v>
      </c>
      <c r="S532" s="27">
        <v>-92.628108799999993</v>
      </c>
      <c r="T532" s="18">
        <v>46008</v>
      </c>
      <c r="U532" s="62" t="s">
        <v>62</v>
      </c>
      <c r="V532" s="6" t="s">
        <v>3226</v>
      </c>
      <c r="W532" s="14">
        <v>46112</v>
      </c>
      <c r="X532" s="323" t="s">
        <v>49</v>
      </c>
      <c r="Y532" s="2" t="s">
        <v>49</v>
      </c>
      <c r="Z532" s="2" t="s">
        <v>49</v>
      </c>
      <c r="AA532" s="25" t="s">
        <v>49</v>
      </c>
      <c r="AB532" s="44" t="s">
        <v>49</v>
      </c>
      <c r="AC532" s="11" t="s">
        <v>49</v>
      </c>
      <c r="AD532" s="26" t="s">
        <v>49</v>
      </c>
      <c r="AE532" s="14">
        <v>45993</v>
      </c>
      <c r="AF532" s="4">
        <v>12</v>
      </c>
      <c r="AG532" s="2" t="s">
        <v>1493</v>
      </c>
      <c r="AH532" s="2" t="s">
        <v>166</v>
      </c>
      <c r="AI532" s="2" t="s">
        <v>3227</v>
      </c>
      <c r="AJ532" s="1"/>
      <c r="AK532" s="1"/>
      <c r="AL532" s="1"/>
      <c r="AM532" s="1"/>
      <c r="AN532" s="88" t="s">
        <v>2965</v>
      </c>
      <c r="AO532" s="2">
        <v>18419</v>
      </c>
      <c r="AP532" s="2">
        <v>8149</v>
      </c>
    </row>
    <row r="533" spans="1:42" ht="13.95" customHeight="1" x14ac:dyDescent="0.3">
      <c r="A533" s="31" t="s">
        <v>41</v>
      </c>
      <c r="B533" s="32" t="s">
        <v>770</v>
      </c>
      <c r="C533" s="31" t="s">
        <v>771</v>
      </c>
      <c r="D533" s="310">
        <f>IFERROR(HYPERLINK(INDEX(вендори!F:F,MATCH(C533,вендори!A:A,0)),INDEX(вендори!F:F,MATCH(C533,вендори!A:A,0))),"")</f>
        <v>0</v>
      </c>
      <c r="E533" s="33" t="s">
        <v>3221</v>
      </c>
      <c r="F533" s="33" t="s">
        <v>3228</v>
      </c>
      <c r="G533" s="33" t="s">
        <v>3229</v>
      </c>
      <c r="H533" s="33" t="s">
        <v>3224</v>
      </c>
      <c r="I533" s="85" t="s">
        <v>3221</v>
      </c>
      <c r="J533" s="41">
        <v>45982</v>
      </c>
      <c r="K533" s="33" t="s">
        <v>3229</v>
      </c>
      <c r="L533" s="33" t="s">
        <v>49</v>
      </c>
      <c r="M533" s="93">
        <v>40.98</v>
      </c>
      <c r="N533" s="31">
        <v>0</v>
      </c>
      <c r="O533" s="31">
        <v>1</v>
      </c>
      <c r="P533" s="81">
        <v>1</v>
      </c>
      <c r="Q533" s="101" t="s">
        <v>51</v>
      </c>
      <c r="R533" s="57">
        <v>40.98</v>
      </c>
      <c r="S533" s="50">
        <v>80.149913399999988</v>
      </c>
      <c r="T533" s="34">
        <v>46008</v>
      </c>
      <c r="U533" s="61" t="s">
        <v>121</v>
      </c>
      <c r="V533" s="232" t="s">
        <v>3230</v>
      </c>
      <c r="W533" s="34">
        <v>46112</v>
      </c>
      <c r="X533" s="231" t="s">
        <v>102</v>
      </c>
      <c r="Y533" s="31" t="s">
        <v>49</v>
      </c>
      <c r="Z533" s="31" t="s">
        <v>49</v>
      </c>
      <c r="AA533" s="42" t="s">
        <v>49</v>
      </c>
      <c r="AB533" s="43" t="s">
        <v>49</v>
      </c>
      <c r="AC533" s="24" t="s">
        <v>1318</v>
      </c>
      <c r="AD533" s="47" t="s">
        <v>49</v>
      </c>
      <c r="AE533" s="34" t="s">
        <v>49</v>
      </c>
      <c r="AF533" s="31" t="e">
        <v>#VALUE!</v>
      </c>
      <c r="AG533" s="31" t="s">
        <v>49</v>
      </c>
      <c r="AH533" s="31" t="s">
        <v>49</v>
      </c>
      <c r="AI533" s="31" t="s">
        <v>3231</v>
      </c>
      <c r="AJ533" s="31"/>
      <c r="AK533" s="31"/>
      <c r="AL533" s="35"/>
      <c r="AM533" s="31"/>
      <c r="AN533" s="77" t="s">
        <v>2965</v>
      </c>
      <c r="AO533" s="31">
        <v>18423</v>
      </c>
      <c r="AP533" s="31">
        <v>8149</v>
      </c>
    </row>
    <row r="534" spans="1:42" ht="13.95" customHeight="1" x14ac:dyDescent="0.3">
      <c r="A534" s="2" t="s">
        <v>41</v>
      </c>
      <c r="B534" s="13" t="s">
        <v>770</v>
      </c>
      <c r="C534" s="2" t="s">
        <v>771</v>
      </c>
      <c r="D534" s="310">
        <f>IFERROR(HYPERLINK(INDEX(вендори!F:F,MATCH(C534,вендори!A:A,0)),INDEX(вендори!F:F,MATCH(C534,вендори!A:A,0))),"")</f>
        <v>0</v>
      </c>
      <c r="E534" s="3" t="s">
        <v>3221</v>
      </c>
      <c r="F534" s="3" t="s">
        <v>3232</v>
      </c>
      <c r="G534" s="3" t="s">
        <v>3233</v>
      </c>
      <c r="H534" s="3" t="s">
        <v>3224</v>
      </c>
      <c r="I534" s="83" t="s">
        <v>3221</v>
      </c>
      <c r="J534" s="38">
        <v>45982</v>
      </c>
      <c r="K534" s="3" t="s">
        <v>3233</v>
      </c>
      <c r="L534" s="3" t="s">
        <v>3234</v>
      </c>
      <c r="M534" s="86">
        <v>34.67</v>
      </c>
      <c r="N534" s="2">
        <v>15</v>
      </c>
      <c r="O534" s="2">
        <v>13</v>
      </c>
      <c r="P534" s="76">
        <v>-2</v>
      </c>
      <c r="Q534" s="97" t="s">
        <v>61</v>
      </c>
      <c r="R534" s="53">
        <v>-69.34</v>
      </c>
      <c r="S534" s="27">
        <v>-135.6172522</v>
      </c>
      <c r="T534" s="18">
        <v>46008</v>
      </c>
      <c r="U534" s="62" t="s">
        <v>62</v>
      </c>
      <c r="V534" s="6" t="s">
        <v>3226</v>
      </c>
      <c r="W534" s="14">
        <v>46112</v>
      </c>
      <c r="X534" s="323" t="s">
        <v>49</v>
      </c>
      <c r="Y534" s="2" t="s">
        <v>49</v>
      </c>
      <c r="Z534" s="2" t="s">
        <v>49</v>
      </c>
      <c r="AA534" s="25" t="s">
        <v>49</v>
      </c>
      <c r="AB534" s="44" t="s">
        <v>49</v>
      </c>
      <c r="AC534" s="11" t="s">
        <v>49</v>
      </c>
      <c r="AD534" s="26" t="s">
        <v>49</v>
      </c>
      <c r="AE534" s="14">
        <v>45993</v>
      </c>
      <c r="AF534" s="4">
        <v>12</v>
      </c>
      <c r="AG534" s="2" t="s">
        <v>1493</v>
      </c>
      <c r="AH534" s="2" t="s">
        <v>166</v>
      </c>
      <c r="AI534" s="2" t="s">
        <v>3235</v>
      </c>
      <c r="AJ534" s="1"/>
      <c r="AK534" s="1"/>
      <c r="AL534" s="1"/>
      <c r="AM534" s="1"/>
      <c r="AN534" s="88" t="s">
        <v>2965</v>
      </c>
      <c r="AO534" s="2">
        <v>18417</v>
      </c>
      <c r="AP534" s="2">
        <v>8149</v>
      </c>
    </row>
    <row r="535" spans="1:42" ht="13.95" customHeight="1" x14ac:dyDescent="0.3">
      <c r="A535" s="31" t="s">
        <v>41</v>
      </c>
      <c r="B535" s="32" t="s">
        <v>770</v>
      </c>
      <c r="C535" s="31" t="s">
        <v>771</v>
      </c>
      <c r="D535" s="310">
        <f>IFERROR(HYPERLINK(INDEX(вендори!F:F,MATCH(C535,вендори!A:A,0)),INDEX(вендори!F:F,MATCH(C535,вендори!A:A,0))),"")</f>
        <v>0</v>
      </c>
      <c r="E535" s="33" t="s">
        <v>3221</v>
      </c>
      <c r="F535" s="33" t="s">
        <v>3236</v>
      </c>
      <c r="G535" s="33" t="s">
        <v>3237</v>
      </c>
      <c r="H535" s="33" t="s">
        <v>3224</v>
      </c>
      <c r="I535" s="85" t="s">
        <v>3221</v>
      </c>
      <c r="J535" s="41">
        <v>45982</v>
      </c>
      <c r="K535" s="33" t="s">
        <v>3237</v>
      </c>
      <c r="L535" s="33" t="s">
        <v>49</v>
      </c>
      <c r="M535" s="93">
        <v>28.51</v>
      </c>
      <c r="N535" s="31">
        <v>0</v>
      </c>
      <c r="O535" s="31">
        <v>1</v>
      </c>
      <c r="P535" s="81">
        <v>1</v>
      </c>
      <c r="Q535" s="101" t="s">
        <v>51</v>
      </c>
      <c r="R535" s="57">
        <v>28.51</v>
      </c>
      <c r="S535" s="50">
        <v>55.760713299999999</v>
      </c>
      <c r="T535" s="34">
        <v>46008</v>
      </c>
      <c r="U535" s="61" t="s">
        <v>121</v>
      </c>
      <c r="V535" s="232" t="s">
        <v>3230</v>
      </c>
      <c r="W535" s="34">
        <v>46112</v>
      </c>
      <c r="X535" s="231" t="s">
        <v>102</v>
      </c>
      <c r="Y535" s="31" t="s">
        <v>49</v>
      </c>
      <c r="Z535" s="31" t="s">
        <v>49</v>
      </c>
      <c r="AA535" s="42" t="s">
        <v>49</v>
      </c>
      <c r="AB535" s="43" t="s">
        <v>49</v>
      </c>
      <c r="AC535" s="24" t="s">
        <v>1318</v>
      </c>
      <c r="AD535" s="47"/>
      <c r="AE535" s="34" t="s">
        <v>49</v>
      </c>
      <c r="AF535" s="31" t="e">
        <v>#VALUE!</v>
      </c>
      <c r="AG535" s="31" t="s">
        <v>49</v>
      </c>
      <c r="AH535" s="31" t="s">
        <v>49</v>
      </c>
      <c r="AI535" s="31" t="s">
        <v>3238</v>
      </c>
      <c r="AJ535" s="31"/>
      <c r="AK535" s="31"/>
      <c r="AL535" s="35"/>
      <c r="AM535" s="31"/>
      <c r="AN535" s="77" t="s">
        <v>2965</v>
      </c>
      <c r="AO535" s="31">
        <v>18421</v>
      </c>
      <c r="AP535" s="31">
        <v>8149</v>
      </c>
    </row>
    <row r="536" spans="1:42" ht="13.95" customHeight="1" x14ac:dyDescent="0.3">
      <c r="A536" s="2" t="s">
        <v>41</v>
      </c>
      <c r="B536" s="13" t="s">
        <v>770</v>
      </c>
      <c r="C536" s="2" t="s">
        <v>771</v>
      </c>
      <c r="D536" s="310">
        <f>IFERROR(HYPERLINK(INDEX(вендори!F:F,MATCH(C536,вендори!A:A,0)),INDEX(вендори!F:F,MATCH(C536,вендори!A:A,0))),"")</f>
        <v>0</v>
      </c>
      <c r="E536" s="3" t="s">
        <v>3221</v>
      </c>
      <c r="F536" s="3" t="s">
        <v>3239</v>
      </c>
      <c r="G536" s="3" t="s">
        <v>3240</v>
      </c>
      <c r="H536" s="3" t="s">
        <v>3224</v>
      </c>
      <c r="I536" s="83" t="s">
        <v>3221</v>
      </c>
      <c r="J536" s="38">
        <v>45982</v>
      </c>
      <c r="K536" s="3" t="s">
        <v>3240</v>
      </c>
      <c r="L536" s="3" t="s">
        <v>3241</v>
      </c>
      <c r="M536" s="86">
        <v>3.77</v>
      </c>
      <c r="N536" s="2">
        <v>340</v>
      </c>
      <c r="O536" s="2">
        <v>306</v>
      </c>
      <c r="P536" s="99">
        <v>-34</v>
      </c>
      <c r="Q536" s="100" t="s">
        <v>61</v>
      </c>
      <c r="R536" s="54">
        <v>-128.18</v>
      </c>
      <c r="S536" s="51">
        <v>-250.69828940000002</v>
      </c>
      <c r="T536" s="16">
        <v>46008</v>
      </c>
      <c r="U536" s="63" t="s">
        <v>62</v>
      </c>
      <c r="V536" s="6" t="s">
        <v>3242</v>
      </c>
      <c r="W536" s="14">
        <v>46112</v>
      </c>
      <c r="X536" s="329" t="s">
        <v>102</v>
      </c>
      <c r="Y536" s="2" t="s">
        <v>49</v>
      </c>
      <c r="Z536" s="2" t="s">
        <v>49</v>
      </c>
      <c r="AA536" s="25">
        <v>34</v>
      </c>
      <c r="AB536" s="44">
        <v>46077</v>
      </c>
      <c r="AC536" s="125"/>
      <c r="AD536" s="26">
        <v>46041</v>
      </c>
      <c r="AE536" s="14">
        <v>45993</v>
      </c>
      <c r="AF536" s="7">
        <v>12</v>
      </c>
      <c r="AG536" s="2" t="s">
        <v>1493</v>
      </c>
      <c r="AH536" s="2" t="s">
        <v>256</v>
      </c>
      <c r="AI536" s="2" t="s">
        <v>3243</v>
      </c>
      <c r="AJ536" s="75"/>
      <c r="AK536" s="75"/>
      <c r="AL536" s="48"/>
      <c r="AM536" s="1"/>
      <c r="AN536" s="88" t="s">
        <v>2965</v>
      </c>
      <c r="AO536" s="2">
        <v>18416</v>
      </c>
      <c r="AP536" s="2">
        <v>8149</v>
      </c>
    </row>
    <row r="537" spans="1:42" ht="13.95" customHeight="1" x14ac:dyDescent="0.3">
      <c r="A537" s="80" t="s">
        <v>41</v>
      </c>
      <c r="B537" s="80" t="s">
        <v>2422</v>
      </c>
      <c r="C537" s="80" t="s">
        <v>2423</v>
      </c>
      <c r="D537" s="310">
        <f>IFERROR(HYPERLINK(INDEX(вендори!F:F,MATCH(C537,вендори!A:A,0)),INDEX(вендори!F:F,MATCH(C537,вендори!A:A,0))),"")</f>
        <v>0</v>
      </c>
      <c r="E537" s="250" t="s">
        <v>3244</v>
      </c>
      <c r="F537" s="250" t="s">
        <v>3245</v>
      </c>
      <c r="G537" s="250" t="s">
        <v>3246</v>
      </c>
      <c r="H537" s="250" t="s">
        <v>1345</v>
      </c>
      <c r="I537" s="251" t="s">
        <v>3244</v>
      </c>
      <c r="J537" s="252">
        <v>46001</v>
      </c>
      <c r="K537" s="250" t="s">
        <v>3247</v>
      </c>
      <c r="L537" s="250" t="s">
        <v>3247</v>
      </c>
      <c r="M537" s="253">
        <v>43.61</v>
      </c>
      <c r="N537" s="80">
        <v>36</v>
      </c>
      <c r="O537" s="80">
        <v>40</v>
      </c>
      <c r="P537" s="254">
        <v>4</v>
      </c>
      <c r="Q537" s="255" t="s">
        <v>51</v>
      </c>
      <c r="R537" s="256">
        <v>174.44</v>
      </c>
      <c r="S537" s="257">
        <v>174.44</v>
      </c>
      <c r="T537" s="258">
        <v>46008</v>
      </c>
      <c r="U537" s="259" t="s">
        <v>73</v>
      </c>
      <c r="V537" s="251" t="s">
        <v>49</v>
      </c>
      <c r="W537" s="258" t="s">
        <v>49</v>
      </c>
      <c r="X537" s="264" t="s">
        <v>49</v>
      </c>
      <c r="Y537" s="80" t="s">
        <v>49</v>
      </c>
      <c r="Z537" s="80" t="s">
        <v>49</v>
      </c>
      <c r="AA537" s="261" t="s">
        <v>49</v>
      </c>
      <c r="AB537" s="262" t="s">
        <v>49</v>
      </c>
      <c r="AC537" s="263" t="s">
        <v>49</v>
      </c>
      <c r="AD537" s="264" t="s">
        <v>49</v>
      </c>
      <c r="AE537" s="258">
        <v>46002</v>
      </c>
      <c r="AF537" s="31">
        <v>5</v>
      </c>
      <c r="AG537" s="80" t="s">
        <v>2429</v>
      </c>
      <c r="AH537" s="80" t="s">
        <v>256</v>
      </c>
      <c r="AI537" s="80" t="s">
        <v>3248</v>
      </c>
      <c r="AJ537" s="80"/>
      <c r="AK537" s="80"/>
      <c r="AL537" s="265"/>
      <c r="AM537" s="80"/>
      <c r="AN537" s="266">
        <v>45973</v>
      </c>
      <c r="AO537" s="80">
        <v>18295</v>
      </c>
      <c r="AP537" s="80">
        <v>8483</v>
      </c>
    </row>
    <row r="538" spans="1:42" ht="13.95" customHeight="1" x14ac:dyDescent="0.3">
      <c r="A538" s="245" t="s">
        <v>2042</v>
      </c>
      <c r="B538" s="20" t="s">
        <v>3249</v>
      </c>
      <c r="C538" s="19" t="s">
        <v>3250</v>
      </c>
      <c r="D538" s="310">
        <f>IFERROR(HYPERLINK(INDEX(вендори!F:F,MATCH(C538,вендори!A:A,0)),INDEX(вендори!F:F,MATCH(C538,вендори!A:A,0))),"")</f>
        <v>0</v>
      </c>
      <c r="E538" s="21" t="s">
        <v>3251</v>
      </c>
      <c r="F538" s="21" t="s">
        <v>3252</v>
      </c>
      <c r="G538" s="21" t="s">
        <v>3253</v>
      </c>
      <c r="H538" s="21" t="s">
        <v>3254</v>
      </c>
      <c r="I538" s="84" t="s">
        <v>3251</v>
      </c>
      <c r="J538" s="39">
        <v>45961</v>
      </c>
      <c r="K538" s="21" t="s">
        <v>3253</v>
      </c>
      <c r="L538" s="21"/>
      <c r="M538" s="91" t="s">
        <v>3255</v>
      </c>
      <c r="N538" s="19">
        <v>3</v>
      </c>
      <c r="O538" s="19">
        <v>0</v>
      </c>
      <c r="P538" s="66">
        <v>-3</v>
      </c>
      <c r="Q538" s="96" t="s">
        <v>61</v>
      </c>
      <c r="R538" s="55">
        <v>-35.130000000000003</v>
      </c>
      <c r="S538" s="30">
        <v>-68.708307900000008</v>
      </c>
      <c r="T538" s="34">
        <v>46020</v>
      </c>
      <c r="U538" s="61" t="s">
        <v>2686</v>
      </c>
      <c r="V538" s="292"/>
      <c r="W538" s="22"/>
      <c r="X538" s="231"/>
      <c r="Y538" s="19"/>
      <c r="Z538" s="19"/>
      <c r="AA538" s="42"/>
      <c r="AB538" s="43"/>
      <c r="AC538" s="246" t="s">
        <v>3256</v>
      </c>
      <c r="AD538" s="47"/>
      <c r="AE538" s="22"/>
      <c r="AF538" s="31">
        <v>32871</v>
      </c>
      <c r="AG538" s="19"/>
      <c r="AH538" s="19"/>
      <c r="AI538" s="19"/>
      <c r="AJ538" s="31"/>
      <c r="AK538" s="31"/>
      <c r="AL538" s="28"/>
      <c r="AM538" s="19"/>
      <c r="AN538" s="67"/>
      <c r="AO538" s="19"/>
      <c r="AP538" s="19"/>
    </row>
    <row r="539" spans="1:42" ht="13.95" customHeight="1" x14ac:dyDescent="0.3">
      <c r="A539" s="2" t="s">
        <v>41</v>
      </c>
      <c r="B539" s="13" t="s">
        <v>3257</v>
      </c>
      <c r="C539" s="2" t="s">
        <v>3258</v>
      </c>
      <c r="D539" s="310">
        <f>IFERROR(HYPERLINK(INDEX(вендори!F:F,MATCH(C539,вендори!A:A,0)),INDEX(вендори!F:F,MATCH(C539,вендори!A:A,0))),"")</f>
        <v>0</v>
      </c>
      <c r="E539" s="3" t="s">
        <v>3259</v>
      </c>
      <c r="F539" s="3" t="s">
        <v>3260</v>
      </c>
      <c r="G539" s="3" t="s">
        <v>3261</v>
      </c>
      <c r="H539" s="3" t="s">
        <v>3262</v>
      </c>
      <c r="I539" s="83" t="s">
        <v>3259</v>
      </c>
      <c r="J539" s="38">
        <v>46002</v>
      </c>
      <c r="K539" s="3" t="s">
        <v>3261</v>
      </c>
      <c r="L539" s="3" t="s">
        <v>49</v>
      </c>
      <c r="M539" s="86" t="s">
        <v>3263</v>
      </c>
      <c r="N539" s="2">
        <v>0</v>
      </c>
      <c r="O539" s="2">
        <v>1</v>
      </c>
      <c r="P539" s="76">
        <v>1</v>
      </c>
      <c r="Q539" s="97" t="s">
        <v>51</v>
      </c>
      <c r="R539" s="53">
        <v>137.56</v>
      </c>
      <c r="S539" s="27">
        <v>269.0439748</v>
      </c>
      <c r="T539" s="18">
        <v>46027</v>
      </c>
      <c r="U539" s="62" t="s">
        <v>173</v>
      </c>
      <c r="V539" s="6" t="s">
        <v>49</v>
      </c>
      <c r="W539" s="14" t="s">
        <v>49</v>
      </c>
      <c r="X539" s="323" t="s">
        <v>49</v>
      </c>
      <c r="Y539" s="2" t="s">
        <v>49</v>
      </c>
      <c r="Z539" s="2" t="s">
        <v>49</v>
      </c>
      <c r="AA539" s="25" t="s">
        <v>49</v>
      </c>
      <c r="AB539" s="44" t="s">
        <v>49</v>
      </c>
      <c r="AC539" s="11" t="s">
        <v>3264</v>
      </c>
      <c r="AD539" s="26" t="s">
        <v>49</v>
      </c>
      <c r="AE539" s="14" t="s">
        <v>49</v>
      </c>
      <c r="AF539" s="4" t="e">
        <v>#VALUE!</v>
      </c>
      <c r="AG539" s="2" t="s">
        <v>49</v>
      </c>
      <c r="AH539" s="2" t="s">
        <v>49</v>
      </c>
      <c r="AI539" s="2" t="s">
        <v>3265</v>
      </c>
      <c r="AJ539" s="1"/>
      <c r="AK539" s="1"/>
      <c r="AL539" s="1"/>
      <c r="AM539" s="1"/>
      <c r="AN539" s="88" t="s">
        <v>3266</v>
      </c>
      <c r="AO539" s="2">
        <v>18718</v>
      </c>
      <c r="AP539" s="2">
        <v>8771</v>
      </c>
    </row>
    <row r="540" spans="1:42" ht="13.95" customHeight="1" x14ac:dyDescent="0.3">
      <c r="A540" s="2" t="s">
        <v>41</v>
      </c>
      <c r="B540" s="13" t="s">
        <v>94</v>
      </c>
      <c r="C540" s="2" t="s">
        <v>95</v>
      </c>
      <c r="D540" s="310" t="str">
        <f>IFERROR(HYPERLINK(INDEX(вендори!F:F,MATCH(C540,вендори!A:A,0)),INDEX(вендори!F:F,MATCH(C540,вендори!A:A,0))),"")</f>
        <v>деливъри</v>
      </c>
      <c r="E540" s="3" t="s">
        <v>3267</v>
      </c>
      <c r="F540" s="3" t="s">
        <v>3268</v>
      </c>
      <c r="G540" s="3" t="s">
        <v>3269</v>
      </c>
      <c r="H540" s="3" t="s">
        <v>3270</v>
      </c>
      <c r="I540" s="83" t="s">
        <v>3267</v>
      </c>
      <c r="J540" s="38">
        <v>45979</v>
      </c>
      <c r="K540" s="3" t="s">
        <v>3271</v>
      </c>
      <c r="L540" s="3" t="s">
        <v>3271</v>
      </c>
      <c r="M540" s="86">
        <v>13.65</v>
      </c>
      <c r="N540" s="2">
        <v>13</v>
      </c>
      <c r="O540" s="2">
        <v>8</v>
      </c>
      <c r="P540" s="76">
        <v>-5</v>
      </c>
      <c r="Q540" s="97" t="s">
        <v>61</v>
      </c>
      <c r="R540" s="53">
        <v>-68.25</v>
      </c>
      <c r="S540" s="27">
        <v>-133.4853975</v>
      </c>
      <c r="T540" s="18">
        <v>46027</v>
      </c>
      <c r="U540" s="62" t="s">
        <v>121</v>
      </c>
      <c r="V540" s="6" t="s">
        <v>3272</v>
      </c>
      <c r="W540" s="14">
        <v>46072</v>
      </c>
      <c r="X540" s="323">
        <v>46072</v>
      </c>
      <c r="Y540" s="2" t="s">
        <v>49</v>
      </c>
      <c r="Z540" s="2" t="s">
        <v>49</v>
      </c>
      <c r="AA540" s="25" t="s">
        <v>49</v>
      </c>
      <c r="AB540" s="44" t="s">
        <v>49</v>
      </c>
      <c r="AC540" s="11" t="s">
        <v>49</v>
      </c>
      <c r="AD540" s="26" t="s">
        <v>49</v>
      </c>
      <c r="AE540" s="14">
        <v>45985</v>
      </c>
      <c r="AF540" s="4">
        <v>31</v>
      </c>
      <c r="AG540" s="2" t="s">
        <v>104</v>
      </c>
      <c r="AH540" s="2" t="s">
        <v>91</v>
      </c>
      <c r="AI540" s="2" t="s">
        <v>3273</v>
      </c>
      <c r="AJ540" s="1"/>
      <c r="AK540" s="1"/>
      <c r="AL540" s="1"/>
      <c r="AM540" s="1"/>
      <c r="AN540" s="88" t="s">
        <v>3274</v>
      </c>
      <c r="AO540" s="2">
        <v>18584</v>
      </c>
      <c r="AP540" s="2">
        <v>8644</v>
      </c>
    </row>
    <row r="541" spans="1:42" ht="13.95" customHeight="1" x14ac:dyDescent="0.3">
      <c r="A541" s="19" t="s">
        <v>41</v>
      </c>
      <c r="B541" s="20" t="s">
        <v>2116</v>
      </c>
      <c r="C541" s="19" t="s">
        <v>2117</v>
      </c>
      <c r="D541" s="310">
        <f>IFERROR(HYPERLINK(INDEX(вендори!F:F,MATCH(C541,вендори!A:A,0)),INDEX(вендори!F:F,MATCH(C541,вендори!A:A,0))),"")</f>
        <v>0</v>
      </c>
      <c r="E541" s="21" t="s">
        <v>3275</v>
      </c>
      <c r="F541" s="21" t="s">
        <v>3276</v>
      </c>
      <c r="G541" s="21" t="s">
        <v>3277</v>
      </c>
      <c r="H541" s="21" t="s">
        <v>3278</v>
      </c>
      <c r="I541" s="84" t="s">
        <v>3279</v>
      </c>
      <c r="J541" s="39">
        <v>46009</v>
      </c>
      <c r="K541" s="21" t="s">
        <v>3280</v>
      </c>
      <c r="L541" s="21" t="s">
        <v>3281</v>
      </c>
      <c r="M541" s="91">
        <v>6</v>
      </c>
      <c r="N541" s="19">
        <v>23</v>
      </c>
      <c r="O541" s="19">
        <v>0</v>
      </c>
      <c r="P541" s="66">
        <v>-23</v>
      </c>
      <c r="Q541" s="96" t="s">
        <v>61</v>
      </c>
      <c r="R541" s="55">
        <v>-138</v>
      </c>
      <c r="S541" s="30">
        <v>-269.90454</v>
      </c>
      <c r="T541" s="34">
        <v>46027</v>
      </c>
      <c r="U541" s="61" t="s">
        <v>115</v>
      </c>
      <c r="V541" s="292" t="s">
        <v>49</v>
      </c>
      <c r="W541" s="22" t="s">
        <v>49</v>
      </c>
      <c r="X541" s="231" t="s">
        <v>49</v>
      </c>
      <c r="Y541" s="19" t="s">
        <v>49</v>
      </c>
      <c r="Z541" s="19" t="s">
        <v>49</v>
      </c>
      <c r="AA541" s="42" t="s">
        <v>49</v>
      </c>
      <c r="AB541" s="43" t="s">
        <v>49</v>
      </c>
      <c r="AC541" s="24" t="s">
        <v>49</v>
      </c>
      <c r="AD541" s="47" t="s">
        <v>49</v>
      </c>
      <c r="AE541" s="22">
        <v>46010</v>
      </c>
      <c r="AF541" s="31">
        <v>12</v>
      </c>
      <c r="AG541" s="19" t="s">
        <v>2124</v>
      </c>
      <c r="AH541" s="19" t="s">
        <v>166</v>
      </c>
      <c r="AI541" s="19" t="s">
        <v>3282</v>
      </c>
      <c r="AJ541" s="31"/>
      <c r="AK541" s="31"/>
      <c r="AL541" s="28"/>
      <c r="AM541" s="19"/>
      <c r="AN541" s="67" t="s">
        <v>3266</v>
      </c>
      <c r="AO541" s="19">
        <v>18714</v>
      </c>
      <c r="AP541" s="19">
        <v>8736</v>
      </c>
    </row>
    <row r="542" spans="1:42" ht="13.95" customHeight="1" x14ac:dyDescent="0.3">
      <c r="A542" s="2" t="s">
        <v>41</v>
      </c>
      <c r="B542" s="13" t="s">
        <v>1674</v>
      </c>
      <c r="C542" s="2" t="s">
        <v>1675</v>
      </c>
      <c r="D542" s="310">
        <f>IFERROR(HYPERLINK(INDEX(вендори!F:F,MATCH(C542,вендори!A:A,0)),INDEX(вендори!F:F,MATCH(C542,вендори!A:A,0))),"")</f>
        <v>0</v>
      </c>
      <c r="E542" s="3" t="s">
        <v>3283</v>
      </c>
      <c r="F542" s="3" t="s">
        <v>3284</v>
      </c>
      <c r="G542" s="3" t="s">
        <v>3285</v>
      </c>
      <c r="H542" s="3" t="s">
        <v>3286</v>
      </c>
      <c r="I542" s="83" t="s">
        <v>3283</v>
      </c>
      <c r="J542" s="38">
        <v>45987</v>
      </c>
      <c r="K542" s="3" t="s">
        <v>3287</v>
      </c>
      <c r="L542" s="3" t="s">
        <v>3287</v>
      </c>
      <c r="M542" s="86">
        <v>26.98</v>
      </c>
      <c r="N542" s="2">
        <v>1</v>
      </c>
      <c r="O542" s="2">
        <v>0</v>
      </c>
      <c r="P542" s="76">
        <v>-1</v>
      </c>
      <c r="Q542" s="97" t="s">
        <v>61</v>
      </c>
      <c r="R542" s="53">
        <v>-26.98</v>
      </c>
      <c r="S542" s="27">
        <v>-52.768293399999997</v>
      </c>
      <c r="T542" s="18">
        <v>46027</v>
      </c>
      <c r="U542" s="62" t="s">
        <v>62</v>
      </c>
      <c r="V542" s="6" t="s">
        <v>3288</v>
      </c>
      <c r="W542" s="14">
        <v>46051</v>
      </c>
      <c r="X542" s="323" t="s">
        <v>102</v>
      </c>
      <c r="Y542" s="2" t="s">
        <v>49</v>
      </c>
      <c r="Z542" s="2" t="s">
        <v>49</v>
      </c>
      <c r="AA542" s="25">
        <v>1</v>
      </c>
      <c r="AB542" s="44">
        <v>46066</v>
      </c>
      <c r="AC542" s="11" t="s">
        <v>3289</v>
      </c>
      <c r="AD542" s="26">
        <v>46038</v>
      </c>
      <c r="AE542" s="14">
        <v>45995</v>
      </c>
      <c r="AF542" s="4">
        <v>23</v>
      </c>
      <c r="AG542" s="2" t="s">
        <v>1682</v>
      </c>
      <c r="AH542" s="2" t="s">
        <v>158</v>
      </c>
      <c r="AI542" s="2" t="s">
        <v>3290</v>
      </c>
      <c r="AJ542" s="1"/>
      <c r="AK542" s="1"/>
      <c r="AL542" s="1"/>
      <c r="AM542" s="1"/>
      <c r="AN542" s="88" t="s">
        <v>3291</v>
      </c>
      <c r="AO542" s="2">
        <v>18519</v>
      </c>
      <c r="AP542" s="2">
        <v>8264</v>
      </c>
    </row>
    <row r="543" spans="1:42" ht="13.95" customHeight="1" x14ac:dyDescent="0.3">
      <c r="A543" s="19" t="s">
        <v>41</v>
      </c>
      <c r="B543" s="20" t="s">
        <v>180</v>
      </c>
      <c r="C543" s="19" t="s">
        <v>181</v>
      </c>
      <c r="D543" s="310" t="str">
        <f>IFERROR(HYPERLINK(INDEX(вендори!F:F,MATCH(C543,вендори!A:A,0)),INDEX(вендори!F:F,MATCH(C543,вендори!A:A,0))),"")</f>
        <v>https://afjt3vcvh.accounts.ondemand.com/saml2/idp/sso/afjt3vcvh.accounts.ondemand.com</v>
      </c>
      <c r="E543" s="21" t="s">
        <v>3292</v>
      </c>
      <c r="F543" s="21" t="s">
        <v>3293</v>
      </c>
      <c r="G543" s="21" t="s">
        <v>3294</v>
      </c>
      <c r="H543" s="21" t="s">
        <v>3295</v>
      </c>
      <c r="I543" s="84" t="s">
        <v>3292</v>
      </c>
      <c r="J543" s="39">
        <v>45989</v>
      </c>
      <c r="K543" s="21" t="s">
        <v>3294</v>
      </c>
      <c r="L543" s="21" t="s">
        <v>3296</v>
      </c>
      <c r="M543" s="91">
        <v>26.93</v>
      </c>
      <c r="N543" s="19">
        <v>16</v>
      </c>
      <c r="O543" s="19">
        <v>15</v>
      </c>
      <c r="P543" s="66">
        <v>-1</v>
      </c>
      <c r="Q543" s="96" t="s">
        <v>61</v>
      </c>
      <c r="R543" s="55">
        <v>-26.93</v>
      </c>
      <c r="S543" s="30">
        <v>-52.670501899999998</v>
      </c>
      <c r="T543" s="34">
        <v>46027</v>
      </c>
      <c r="U543" s="61" t="s">
        <v>52</v>
      </c>
      <c r="V543" s="292" t="s">
        <v>49</v>
      </c>
      <c r="W543" s="22" t="s">
        <v>49</v>
      </c>
      <c r="X543" s="231" t="s">
        <v>49</v>
      </c>
      <c r="Y543" s="19" t="s">
        <v>49</v>
      </c>
      <c r="Z543" s="19" t="s">
        <v>49</v>
      </c>
      <c r="AA543" s="42" t="s">
        <v>49</v>
      </c>
      <c r="AB543" s="43" t="s">
        <v>49</v>
      </c>
      <c r="AC543" s="58" t="s">
        <v>3297</v>
      </c>
      <c r="AD543" s="47" t="s">
        <v>49</v>
      </c>
      <c r="AE543" s="22">
        <v>46000</v>
      </c>
      <c r="AF543" s="31">
        <v>20</v>
      </c>
      <c r="AG543" s="19" t="s">
        <v>1281</v>
      </c>
      <c r="AH543" s="19" t="s">
        <v>166</v>
      </c>
      <c r="AI543" s="19" t="s">
        <v>3298</v>
      </c>
      <c r="AJ543" s="31"/>
      <c r="AK543" s="31"/>
      <c r="AL543" s="28"/>
      <c r="AM543" s="19"/>
      <c r="AN543" s="67" t="s">
        <v>3291</v>
      </c>
      <c r="AO543" s="19">
        <v>18524</v>
      </c>
      <c r="AP543" s="19">
        <v>8411</v>
      </c>
    </row>
    <row r="544" spans="1:42" ht="13.95" customHeight="1" x14ac:dyDescent="0.3">
      <c r="A544" s="19" t="s">
        <v>41</v>
      </c>
      <c r="B544" s="20" t="s">
        <v>230</v>
      </c>
      <c r="C544" s="19" t="s">
        <v>231</v>
      </c>
      <c r="D544" s="310">
        <f>IFERROR(HYPERLINK(INDEX(вендори!F:F,MATCH(C544,вендори!A:A,0)),INDEX(вендори!F:F,MATCH(C544,вендори!A:A,0))),"")</f>
        <v>0</v>
      </c>
      <c r="E544" s="21" t="s">
        <v>3299</v>
      </c>
      <c r="F544" s="21" t="s">
        <v>3300</v>
      </c>
      <c r="G544" s="21" t="s">
        <v>3301</v>
      </c>
      <c r="H544" s="21" t="s">
        <v>3299</v>
      </c>
      <c r="I544" s="84" t="s">
        <v>3299</v>
      </c>
      <c r="J544" s="39">
        <v>46001</v>
      </c>
      <c r="K544" s="21" t="s">
        <v>3301</v>
      </c>
      <c r="L544" s="21" t="s">
        <v>49</v>
      </c>
      <c r="M544" s="91" t="s">
        <v>3302</v>
      </c>
      <c r="N544" s="19">
        <v>0</v>
      </c>
      <c r="O544" s="19">
        <v>3</v>
      </c>
      <c r="P544" s="66">
        <v>3</v>
      </c>
      <c r="Q544" s="96" t="s">
        <v>51</v>
      </c>
      <c r="R544" s="55">
        <v>42.99</v>
      </c>
      <c r="S544" s="30">
        <v>84.0811317</v>
      </c>
      <c r="T544" s="34">
        <v>46027</v>
      </c>
      <c r="U544" s="61" t="s">
        <v>52</v>
      </c>
      <c r="V544" s="292" t="s">
        <v>49</v>
      </c>
      <c r="W544" s="22" t="s">
        <v>49</v>
      </c>
      <c r="X544" s="231" t="s">
        <v>49</v>
      </c>
      <c r="Y544" s="19" t="s">
        <v>49</v>
      </c>
      <c r="Z544" s="19" t="s">
        <v>49</v>
      </c>
      <c r="AA544" s="42" t="s">
        <v>49</v>
      </c>
      <c r="AB544" s="43" t="s">
        <v>49</v>
      </c>
      <c r="AC544" s="24" t="s">
        <v>3303</v>
      </c>
      <c r="AD544" s="47" t="s">
        <v>49</v>
      </c>
      <c r="AE544" s="22" t="s">
        <v>49</v>
      </c>
      <c r="AF544" s="31" t="e">
        <v>#VALUE!</v>
      </c>
      <c r="AG544" s="19" t="s">
        <v>49</v>
      </c>
      <c r="AH544" s="19" t="s">
        <v>49</v>
      </c>
      <c r="AI544" s="19" t="s">
        <v>3304</v>
      </c>
      <c r="AJ544" s="31"/>
      <c r="AK544" s="31"/>
      <c r="AL544" s="28"/>
      <c r="AM544" s="19"/>
      <c r="AN544" s="67" t="s">
        <v>3305</v>
      </c>
      <c r="AO544" s="19">
        <v>18672</v>
      </c>
      <c r="AP544" s="19">
        <v>8596</v>
      </c>
    </row>
    <row r="545" spans="1:42" ht="13.95" customHeight="1" x14ac:dyDescent="0.3">
      <c r="A545" s="19" t="s">
        <v>41</v>
      </c>
      <c r="B545" s="20" t="s">
        <v>230</v>
      </c>
      <c r="C545" s="19" t="s">
        <v>231</v>
      </c>
      <c r="D545" s="310">
        <f>IFERROR(HYPERLINK(INDEX(вендори!F:F,MATCH(C545,вендори!A:A,0)),INDEX(вендори!F:F,MATCH(C545,вендори!A:A,0))),"")</f>
        <v>0</v>
      </c>
      <c r="E545" s="21" t="s">
        <v>3299</v>
      </c>
      <c r="F545" s="21" t="s">
        <v>3306</v>
      </c>
      <c r="G545" s="21" t="s">
        <v>3307</v>
      </c>
      <c r="H545" s="21" t="s">
        <v>3299</v>
      </c>
      <c r="I545" s="84" t="s">
        <v>3299</v>
      </c>
      <c r="J545" s="39">
        <v>46001</v>
      </c>
      <c r="K545" s="21" t="s">
        <v>3307</v>
      </c>
      <c r="L545" s="21">
        <v>0</v>
      </c>
      <c r="M545" s="91">
        <v>13.03</v>
      </c>
      <c r="N545" s="19">
        <v>4</v>
      </c>
      <c r="O545" s="19">
        <v>0</v>
      </c>
      <c r="P545" s="66">
        <v>-4</v>
      </c>
      <c r="Q545" s="96" t="s">
        <v>61</v>
      </c>
      <c r="R545" s="55">
        <v>-52.12</v>
      </c>
      <c r="S545" s="30">
        <v>-101.9378596</v>
      </c>
      <c r="T545" s="34">
        <v>46027</v>
      </c>
      <c r="U545" s="61" t="s">
        <v>52</v>
      </c>
      <c r="V545" s="292" t="s">
        <v>49</v>
      </c>
      <c r="W545" s="22" t="s">
        <v>49</v>
      </c>
      <c r="X545" s="231" t="s">
        <v>49</v>
      </c>
      <c r="Y545" s="19" t="s">
        <v>49</v>
      </c>
      <c r="Z545" s="19" t="s">
        <v>49</v>
      </c>
      <c r="AA545" s="42" t="s">
        <v>49</v>
      </c>
      <c r="AB545" s="43" t="s">
        <v>49</v>
      </c>
      <c r="AC545" s="24" t="s">
        <v>3303</v>
      </c>
      <c r="AD545" s="47" t="s">
        <v>49</v>
      </c>
      <c r="AE545" s="22">
        <v>46007</v>
      </c>
      <c r="AF545" s="31">
        <v>15</v>
      </c>
      <c r="AG545" s="19" t="s">
        <v>237</v>
      </c>
      <c r="AH545" s="19" t="s">
        <v>75</v>
      </c>
      <c r="AI545" s="19" t="s">
        <v>3308</v>
      </c>
      <c r="AJ545" s="31"/>
      <c r="AK545" s="31"/>
      <c r="AL545" s="28"/>
      <c r="AM545" s="19"/>
      <c r="AN545" s="67" t="s">
        <v>3305</v>
      </c>
      <c r="AO545" s="19">
        <v>18670</v>
      </c>
      <c r="AP545" s="19">
        <v>8596</v>
      </c>
    </row>
    <row r="546" spans="1:42" ht="13.95" customHeight="1" x14ac:dyDescent="0.3">
      <c r="A546" s="2" t="s">
        <v>41</v>
      </c>
      <c r="B546" s="13" t="s">
        <v>274</v>
      </c>
      <c r="C546" s="2" t="s">
        <v>275</v>
      </c>
      <c r="D546" s="310">
        <f>IFERROR(HYPERLINK(INDEX(вендори!F:F,MATCH(C546,вендори!A:A,0)),INDEX(вендори!F:F,MATCH(C546,вендори!A:A,0))),"")</f>
        <v>0</v>
      </c>
      <c r="E546" s="3" t="s">
        <v>3309</v>
      </c>
      <c r="F546" s="3" t="s">
        <v>3310</v>
      </c>
      <c r="G546" s="3" t="s">
        <v>3311</v>
      </c>
      <c r="H546" s="3" t="s">
        <v>3309</v>
      </c>
      <c r="I546" s="83" t="s">
        <v>3309</v>
      </c>
      <c r="J546" s="38">
        <v>45982</v>
      </c>
      <c r="K546" s="3" t="s">
        <v>3312</v>
      </c>
      <c r="L546" s="3" t="s">
        <v>49</v>
      </c>
      <c r="M546" s="86" t="s">
        <v>3313</v>
      </c>
      <c r="N546" s="2">
        <v>0</v>
      </c>
      <c r="O546" s="2">
        <v>1</v>
      </c>
      <c r="P546" s="76">
        <v>1</v>
      </c>
      <c r="Q546" s="97" t="s">
        <v>51</v>
      </c>
      <c r="R546" s="53">
        <v>171.5</v>
      </c>
      <c r="S546" s="27">
        <v>335.424845</v>
      </c>
      <c r="T546" s="18">
        <v>46027</v>
      </c>
      <c r="U546" s="62" t="s">
        <v>121</v>
      </c>
      <c r="V546" s="6" t="s">
        <v>3314</v>
      </c>
      <c r="W546" s="14">
        <v>46027</v>
      </c>
      <c r="X546" s="323">
        <v>46043</v>
      </c>
      <c r="Y546" s="2" t="s">
        <v>49</v>
      </c>
      <c r="Z546" s="2" t="s">
        <v>49</v>
      </c>
      <c r="AA546" s="25" t="s">
        <v>49</v>
      </c>
      <c r="AB546" s="44" t="s">
        <v>49</v>
      </c>
      <c r="AC546" s="11" t="s">
        <v>49</v>
      </c>
      <c r="AD546" s="26" t="s">
        <v>49</v>
      </c>
      <c r="AE546" s="14" t="s">
        <v>49</v>
      </c>
      <c r="AF546" s="4" t="e">
        <v>#VALUE!</v>
      </c>
      <c r="AG546" s="2" t="s">
        <v>49</v>
      </c>
      <c r="AH546" s="2" t="s">
        <v>49</v>
      </c>
      <c r="AI546" s="2" t="s">
        <v>3315</v>
      </c>
      <c r="AJ546" s="1"/>
      <c r="AK546" s="1"/>
      <c r="AL546" s="1"/>
      <c r="AM546" s="1"/>
      <c r="AN546" s="88" t="s">
        <v>3316</v>
      </c>
      <c r="AO546" s="2">
        <v>18500</v>
      </c>
      <c r="AP546" s="2">
        <v>8295</v>
      </c>
    </row>
    <row r="547" spans="1:42" ht="13.95" customHeight="1" x14ac:dyDescent="0.3">
      <c r="A547" s="2" t="s">
        <v>41</v>
      </c>
      <c r="B547" s="13" t="s">
        <v>274</v>
      </c>
      <c r="C547" s="2" t="s">
        <v>275</v>
      </c>
      <c r="D547" s="310">
        <f>IFERROR(HYPERLINK(INDEX(вендори!F:F,MATCH(C547,вендори!A:A,0)),INDEX(вендори!F:F,MATCH(C547,вендори!A:A,0))),"")</f>
        <v>0</v>
      </c>
      <c r="E547" s="3" t="s">
        <v>3309</v>
      </c>
      <c r="F547" s="3" t="s">
        <v>3317</v>
      </c>
      <c r="G547" s="3" t="s">
        <v>3318</v>
      </c>
      <c r="H547" s="3" t="s">
        <v>3309</v>
      </c>
      <c r="I547" s="83" t="s">
        <v>3309</v>
      </c>
      <c r="J547" s="38">
        <v>45982</v>
      </c>
      <c r="K547" s="3" t="s">
        <v>3319</v>
      </c>
      <c r="L547" s="3">
        <v>0</v>
      </c>
      <c r="M547" s="86" t="s">
        <v>3320</v>
      </c>
      <c r="N547" s="2">
        <v>1</v>
      </c>
      <c r="O547" s="2">
        <v>0</v>
      </c>
      <c r="P547" s="76">
        <v>-1</v>
      </c>
      <c r="Q547" s="97" t="s">
        <v>61</v>
      </c>
      <c r="R547" s="53">
        <v>-179.56</v>
      </c>
      <c r="S547" s="27">
        <v>-351.1888348</v>
      </c>
      <c r="T547" s="18">
        <v>46027</v>
      </c>
      <c r="U547" s="62" t="s">
        <v>62</v>
      </c>
      <c r="V547" s="6" t="s">
        <v>3321</v>
      </c>
      <c r="W547" s="14">
        <v>46027</v>
      </c>
      <c r="X547" s="323" t="s">
        <v>49</v>
      </c>
      <c r="Y547" s="2" t="s">
        <v>49</v>
      </c>
      <c r="Z547" s="2" t="s">
        <v>49</v>
      </c>
      <c r="AA547" s="25" t="s">
        <v>49</v>
      </c>
      <c r="AB547" s="44" t="s">
        <v>49</v>
      </c>
      <c r="AC547" s="11" t="s">
        <v>49</v>
      </c>
      <c r="AD547" s="26" t="s">
        <v>49</v>
      </c>
      <c r="AE547" s="14">
        <v>45996</v>
      </c>
      <c r="AF547" s="4">
        <v>22</v>
      </c>
      <c r="AG547" s="2" t="s">
        <v>3322</v>
      </c>
      <c r="AH547" s="2" t="s">
        <v>136</v>
      </c>
      <c r="AI547" s="2" t="s">
        <v>3323</v>
      </c>
      <c r="AJ547" s="1"/>
      <c r="AK547" s="1"/>
      <c r="AL547" s="1"/>
      <c r="AM547" s="1"/>
      <c r="AN547" s="88" t="s">
        <v>3316</v>
      </c>
      <c r="AO547" s="2">
        <v>18499</v>
      </c>
      <c r="AP547" s="2">
        <v>8295</v>
      </c>
    </row>
    <row r="548" spans="1:42" ht="13.95" customHeight="1" x14ac:dyDescent="0.3">
      <c r="A548" s="19" t="s">
        <v>41</v>
      </c>
      <c r="B548" s="20" t="s">
        <v>294</v>
      </c>
      <c r="C548" s="19" t="s">
        <v>295</v>
      </c>
      <c r="D548" s="310">
        <f>IFERROR(HYPERLINK(INDEX(вендори!F:F,MATCH(C548,вендори!A:A,0)),INDEX(вендори!F:F,MATCH(C548,вендори!A:A,0))),"")</f>
        <v>0</v>
      </c>
      <c r="E548" s="21" t="s">
        <v>3324</v>
      </c>
      <c r="F548" s="21" t="s">
        <v>3325</v>
      </c>
      <c r="G548" s="21" t="s">
        <v>3326</v>
      </c>
      <c r="H548" s="21" t="s">
        <v>3327</v>
      </c>
      <c r="I548" s="84" t="s">
        <v>3324</v>
      </c>
      <c r="J548" s="39">
        <v>45999</v>
      </c>
      <c r="K548" s="21" t="s">
        <v>3326</v>
      </c>
      <c r="L548" s="21" t="s">
        <v>3326</v>
      </c>
      <c r="M548" s="91">
        <v>8.7899999999999991</v>
      </c>
      <c r="N548" s="19">
        <v>132</v>
      </c>
      <c r="O548" s="19">
        <v>138</v>
      </c>
      <c r="P548" s="66">
        <v>6</v>
      </c>
      <c r="Q548" s="96" t="s">
        <v>51</v>
      </c>
      <c r="R548" s="55">
        <v>52.739999999999995</v>
      </c>
      <c r="S548" s="30">
        <v>103.15047419999999</v>
      </c>
      <c r="T548" s="34">
        <v>46027</v>
      </c>
      <c r="U548" s="61" t="s">
        <v>115</v>
      </c>
      <c r="V548" s="292" t="s">
        <v>49</v>
      </c>
      <c r="W548" s="22" t="s">
        <v>49</v>
      </c>
      <c r="X548" s="231" t="s">
        <v>49</v>
      </c>
      <c r="Y548" s="19" t="s">
        <v>49</v>
      </c>
      <c r="Z548" s="19" t="s">
        <v>49</v>
      </c>
      <c r="AA548" s="42" t="s">
        <v>49</v>
      </c>
      <c r="AB548" s="43" t="s">
        <v>49</v>
      </c>
      <c r="AC548" s="24" t="s">
        <v>49</v>
      </c>
      <c r="AD548" s="47" t="s">
        <v>49</v>
      </c>
      <c r="AE548" s="22">
        <v>46003</v>
      </c>
      <c r="AF548" s="31">
        <v>17</v>
      </c>
      <c r="AG548" s="19" t="s">
        <v>300</v>
      </c>
      <c r="AH548" s="19" t="s">
        <v>91</v>
      </c>
      <c r="AI548" s="19" t="s">
        <v>3328</v>
      </c>
      <c r="AJ548" s="31"/>
      <c r="AK548" s="31"/>
      <c r="AL548" s="28"/>
      <c r="AM548" s="19"/>
      <c r="AN548" s="67" t="s">
        <v>3274</v>
      </c>
      <c r="AO548" s="19">
        <v>18579</v>
      </c>
      <c r="AP548" s="19">
        <v>8509</v>
      </c>
    </row>
    <row r="549" spans="1:42" ht="13.95" customHeight="1" x14ac:dyDescent="0.3">
      <c r="A549" s="19" t="s">
        <v>41</v>
      </c>
      <c r="B549" s="247" t="s">
        <v>294</v>
      </c>
      <c r="C549" s="246" t="s">
        <v>295</v>
      </c>
      <c r="D549" s="310">
        <f>IFERROR(HYPERLINK(INDEX(вендори!F:F,MATCH(C549,вендори!A:A,0)),INDEX(вендори!F:F,MATCH(C549,вендори!A:A,0))),"")</f>
        <v>0</v>
      </c>
      <c r="E549" s="21" t="s">
        <v>3324</v>
      </c>
      <c r="F549" s="21" t="s">
        <v>3329</v>
      </c>
      <c r="G549" s="21" t="s">
        <v>3330</v>
      </c>
      <c r="H549" s="21" t="s">
        <v>3327</v>
      </c>
      <c r="I549" s="84" t="s">
        <v>3324</v>
      </c>
      <c r="J549" s="39">
        <v>45999</v>
      </c>
      <c r="K549" s="21" t="s">
        <v>3330</v>
      </c>
      <c r="L549" s="21" t="s">
        <v>3330</v>
      </c>
      <c r="M549" s="91">
        <v>3.2</v>
      </c>
      <c r="N549" s="19">
        <v>620</v>
      </c>
      <c r="O549" s="19">
        <v>612</v>
      </c>
      <c r="P549" s="66">
        <v>-8</v>
      </c>
      <c r="Q549" s="96" t="s">
        <v>61</v>
      </c>
      <c r="R549" s="55">
        <v>-25.6</v>
      </c>
      <c r="S549" s="30">
        <v>-50.069248000000002</v>
      </c>
      <c r="T549" s="34">
        <v>46027</v>
      </c>
      <c r="U549" s="61" t="s">
        <v>115</v>
      </c>
      <c r="V549" s="292" t="s">
        <v>49</v>
      </c>
      <c r="W549" s="22" t="s">
        <v>49</v>
      </c>
      <c r="X549" s="231" t="s">
        <v>49</v>
      </c>
      <c r="Y549" s="19" t="s">
        <v>49</v>
      </c>
      <c r="Z549" s="19" t="s">
        <v>49</v>
      </c>
      <c r="AA549" s="42" t="s">
        <v>49</v>
      </c>
      <c r="AB549" s="43" t="s">
        <v>49</v>
      </c>
      <c r="AC549" s="24" t="s">
        <v>49</v>
      </c>
      <c r="AD549" s="47" t="s">
        <v>49</v>
      </c>
      <c r="AE549" s="22">
        <v>46003</v>
      </c>
      <c r="AF549" s="31">
        <v>17</v>
      </c>
      <c r="AG549" s="19" t="s">
        <v>300</v>
      </c>
      <c r="AH549" s="19" t="s">
        <v>91</v>
      </c>
      <c r="AI549" s="19" t="s">
        <v>3331</v>
      </c>
      <c r="AJ549" s="31"/>
      <c r="AK549" s="31"/>
      <c r="AL549" s="28"/>
      <c r="AM549" s="19"/>
      <c r="AN549" s="67" t="s">
        <v>3274</v>
      </c>
      <c r="AO549" s="19">
        <v>18577</v>
      </c>
      <c r="AP549" s="19">
        <v>8509</v>
      </c>
    </row>
    <row r="550" spans="1:42" ht="13.95" customHeight="1" x14ac:dyDescent="0.3">
      <c r="A550" s="19" t="s">
        <v>41</v>
      </c>
      <c r="B550" s="20" t="s">
        <v>294</v>
      </c>
      <c r="C550" s="19" t="s">
        <v>295</v>
      </c>
      <c r="D550" s="310">
        <f>IFERROR(HYPERLINK(INDEX(вендори!F:F,MATCH(C550,вендори!A:A,0)),INDEX(вендори!F:F,MATCH(C550,вендори!A:A,0))),"")</f>
        <v>0</v>
      </c>
      <c r="E550" s="21" t="s">
        <v>3324</v>
      </c>
      <c r="F550" s="21" t="s">
        <v>3332</v>
      </c>
      <c r="G550" s="21" t="s">
        <v>3333</v>
      </c>
      <c r="H550" s="21" t="s">
        <v>3327</v>
      </c>
      <c r="I550" s="84" t="s">
        <v>3324</v>
      </c>
      <c r="J550" s="39">
        <v>45999</v>
      </c>
      <c r="K550" s="21" t="s">
        <v>3333</v>
      </c>
      <c r="L550" s="21" t="s">
        <v>3333</v>
      </c>
      <c r="M550" s="91">
        <v>5.85</v>
      </c>
      <c r="N550" s="19">
        <v>180</v>
      </c>
      <c r="O550" s="19">
        <v>171</v>
      </c>
      <c r="P550" s="66">
        <v>-9</v>
      </c>
      <c r="Q550" s="96" t="s">
        <v>61</v>
      </c>
      <c r="R550" s="55">
        <v>-52.65</v>
      </c>
      <c r="S550" s="30">
        <v>-102.97444949999999</v>
      </c>
      <c r="T550" s="34">
        <v>46027</v>
      </c>
      <c r="U550" s="61" t="s">
        <v>115</v>
      </c>
      <c r="V550" s="292" t="s">
        <v>49</v>
      </c>
      <c r="W550" s="22" t="s">
        <v>49</v>
      </c>
      <c r="X550" s="231" t="s">
        <v>49</v>
      </c>
      <c r="Y550" s="19" t="s">
        <v>49</v>
      </c>
      <c r="Z550" s="19" t="s">
        <v>49</v>
      </c>
      <c r="AA550" s="42" t="s">
        <v>49</v>
      </c>
      <c r="AB550" s="43" t="s">
        <v>49</v>
      </c>
      <c r="AC550" s="24" t="s">
        <v>49</v>
      </c>
      <c r="AD550" s="47" t="s">
        <v>49</v>
      </c>
      <c r="AE550" s="22">
        <v>46003</v>
      </c>
      <c r="AF550" s="31">
        <v>17</v>
      </c>
      <c r="AG550" s="19" t="s">
        <v>300</v>
      </c>
      <c r="AH550" s="19" t="s">
        <v>91</v>
      </c>
      <c r="AI550" s="19" t="s">
        <v>3334</v>
      </c>
      <c r="AJ550" s="31"/>
      <c r="AK550" s="31"/>
      <c r="AL550" s="28"/>
      <c r="AM550" s="19"/>
      <c r="AN550" s="67" t="s">
        <v>3274</v>
      </c>
      <c r="AO550" s="19">
        <v>18574</v>
      </c>
      <c r="AP550" s="19">
        <v>8509</v>
      </c>
    </row>
    <row r="551" spans="1:42" ht="13.95" customHeight="1" x14ac:dyDescent="0.3">
      <c r="A551" s="19" t="s">
        <v>41</v>
      </c>
      <c r="B551" s="20" t="s">
        <v>294</v>
      </c>
      <c r="C551" s="19" t="s">
        <v>295</v>
      </c>
      <c r="D551" s="310">
        <f>IFERROR(HYPERLINK(INDEX(вендори!F:F,MATCH(C551,вендори!A:A,0)),INDEX(вендори!F:F,MATCH(C551,вендори!A:A,0))),"")</f>
        <v>0</v>
      </c>
      <c r="E551" s="21" t="s">
        <v>3324</v>
      </c>
      <c r="F551" s="21" t="s">
        <v>3335</v>
      </c>
      <c r="G551" s="21" t="s">
        <v>3336</v>
      </c>
      <c r="H551" s="21" t="s">
        <v>3327</v>
      </c>
      <c r="I551" s="84" t="s">
        <v>3324</v>
      </c>
      <c r="J551" s="39">
        <v>45999</v>
      </c>
      <c r="K551" s="21" t="s">
        <v>3336</v>
      </c>
      <c r="L551" s="21" t="s">
        <v>3336</v>
      </c>
      <c r="M551" s="91">
        <v>3.03</v>
      </c>
      <c r="N551" s="19">
        <v>240</v>
      </c>
      <c r="O551" s="19">
        <v>250</v>
      </c>
      <c r="P551" s="66">
        <v>10</v>
      </c>
      <c r="Q551" s="96" t="s">
        <v>51</v>
      </c>
      <c r="R551" s="55">
        <v>30.299999999999997</v>
      </c>
      <c r="S551" s="30">
        <v>59.261648999999991</v>
      </c>
      <c r="T551" s="34">
        <v>46027</v>
      </c>
      <c r="U551" s="61" t="s">
        <v>115</v>
      </c>
      <c r="V551" s="292" t="s">
        <v>49</v>
      </c>
      <c r="W551" s="22" t="s">
        <v>49</v>
      </c>
      <c r="X551" s="231" t="s">
        <v>49</v>
      </c>
      <c r="Y551" s="19" t="s">
        <v>49</v>
      </c>
      <c r="Z551" s="19" t="s">
        <v>49</v>
      </c>
      <c r="AA551" s="42" t="s">
        <v>49</v>
      </c>
      <c r="AB551" s="43" t="s">
        <v>49</v>
      </c>
      <c r="AC551" s="24" t="s">
        <v>49</v>
      </c>
      <c r="AD551" s="47" t="s">
        <v>49</v>
      </c>
      <c r="AE551" s="22">
        <v>46003</v>
      </c>
      <c r="AF551" s="31">
        <v>17</v>
      </c>
      <c r="AG551" s="19" t="s">
        <v>300</v>
      </c>
      <c r="AH551" s="19" t="s">
        <v>91</v>
      </c>
      <c r="AI551" s="19" t="s">
        <v>3337</v>
      </c>
      <c r="AJ551" s="31"/>
      <c r="AK551" s="31"/>
      <c r="AL551" s="28"/>
      <c r="AM551" s="19"/>
      <c r="AN551" s="67" t="s">
        <v>3274</v>
      </c>
      <c r="AO551" s="19">
        <v>18580</v>
      </c>
      <c r="AP551" s="19">
        <v>8509</v>
      </c>
    </row>
    <row r="552" spans="1:42" ht="13.95" customHeight="1" x14ac:dyDescent="0.3">
      <c r="A552" s="245" t="s">
        <v>2042</v>
      </c>
      <c r="B552" s="20" t="s">
        <v>3249</v>
      </c>
      <c r="C552" s="19" t="s">
        <v>3250</v>
      </c>
      <c r="D552" s="310">
        <f>IFERROR(HYPERLINK(INDEX(вендори!F:F,MATCH(C552,вендори!A:A,0)),INDEX(вендори!F:F,MATCH(C552,вендори!A:A,0))),"")</f>
        <v>0</v>
      </c>
      <c r="E552" s="21" t="s">
        <v>3338</v>
      </c>
      <c r="F552" s="21" t="s">
        <v>3339</v>
      </c>
      <c r="G552" s="19" t="s">
        <v>3340</v>
      </c>
      <c r="H552" s="19" t="s">
        <v>3341</v>
      </c>
      <c r="I552" s="21" t="s">
        <v>3338</v>
      </c>
      <c r="J552" s="39"/>
      <c r="K552" s="21" t="s">
        <v>3340</v>
      </c>
      <c r="L552" s="21"/>
      <c r="M552" s="91" t="s">
        <v>3342</v>
      </c>
      <c r="N552" s="19">
        <v>35</v>
      </c>
      <c r="O552" s="19"/>
      <c r="P552" s="66">
        <v>-2</v>
      </c>
      <c r="Q552" s="96" t="s">
        <v>61</v>
      </c>
      <c r="R552" s="55">
        <v>-6.26</v>
      </c>
      <c r="S552" s="30">
        <v>-12.2434958</v>
      </c>
      <c r="T552" s="34">
        <v>46027</v>
      </c>
      <c r="U552" s="61" t="s">
        <v>1137</v>
      </c>
      <c r="V552" s="292"/>
      <c r="W552" s="22"/>
      <c r="X552" s="231"/>
      <c r="Y552" s="19"/>
      <c r="Z552" s="19"/>
      <c r="AA552" s="42"/>
      <c r="AB552" s="43"/>
      <c r="AC552" s="24" t="s">
        <v>3343</v>
      </c>
      <c r="AD552" s="47"/>
      <c r="AE552" s="22"/>
      <c r="AF552" s="31"/>
      <c r="AG552" s="19"/>
      <c r="AH552" s="19"/>
      <c r="AI552" s="19"/>
      <c r="AJ552" s="31"/>
      <c r="AK552" s="31"/>
      <c r="AL552" s="28"/>
      <c r="AM552" s="19"/>
      <c r="AN552" s="67"/>
      <c r="AO552" s="19"/>
      <c r="AP552" s="19"/>
    </row>
    <row r="553" spans="1:42" ht="13.95" customHeight="1" x14ac:dyDescent="0.3">
      <c r="A553" s="245" t="s">
        <v>2042</v>
      </c>
      <c r="B553" s="20" t="s">
        <v>306</v>
      </c>
      <c r="C553" s="19" t="s">
        <v>307</v>
      </c>
      <c r="D553" s="310">
        <f>IFERROR(HYPERLINK(INDEX(вендори!F:F,MATCH(C553,вендори!A:A,0)),INDEX(вендори!F:F,MATCH(C553,вендори!A:A,0))),"")</f>
        <v>0</v>
      </c>
      <c r="E553" s="19" t="s">
        <v>3344</v>
      </c>
      <c r="F553" s="21" t="s">
        <v>3345</v>
      </c>
      <c r="G553" s="19" t="s">
        <v>3346</v>
      </c>
      <c r="H553" s="21" t="s">
        <v>3347</v>
      </c>
      <c r="I553" s="19" t="s">
        <v>3344</v>
      </c>
      <c r="J553" s="39">
        <v>45982</v>
      </c>
      <c r="K553" s="21" t="s">
        <v>3346</v>
      </c>
      <c r="L553" s="21"/>
      <c r="M553" s="91" t="s">
        <v>3348</v>
      </c>
      <c r="N553" s="19">
        <v>240</v>
      </c>
      <c r="O553" s="19"/>
      <c r="P553" s="66">
        <v>-3</v>
      </c>
      <c r="Q553" s="96" t="s">
        <v>61</v>
      </c>
      <c r="R553" s="55">
        <v>-12.21</v>
      </c>
      <c r="S553" s="30">
        <v>-21.3675</v>
      </c>
      <c r="T553" s="34">
        <v>46027</v>
      </c>
      <c r="U553" s="61" t="s">
        <v>1137</v>
      </c>
      <c r="V553" s="292"/>
      <c r="W553" s="22"/>
      <c r="X553" s="231"/>
      <c r="Y553" s="19"/>
      <c r="Z553" s="19"/>
      <c r="AA553" s="42"/>
      <c r="AB553" s="43"/>
      <c r="AC553" s="24" t="s">
        <v>3349</v>
      </c>
      <c r="AD553" s="47"/>
      <c r="AE553" s="22"/>
      <c r="AF553" s="31"/>
      <c r="AG553" s="19"/>
      <c r="AH553" s="19"/>
      <c r="AI553" s="19"/>
      <c r="AJ553" s="31"/>
      <c r="AK553" s="31"/>
      <c r="AL553" s="28"/>
      <c r="AM553" s="19"/>
      <c r="AN553" s="67"/>
      <c r="AO553" s="19"/>
      <c r="AP553" s="19"/>
    </row>
    <row r="554" spans="1:42" ht="13.95" customHeight="1" x14ac:dyDescent="0.3">
      <c r="A554" s="19" t="s">
        <v>41</v>
      </c>
      <c r="B554" s="20" t="s">
        <v>725</v>
      </c>
      <c r="C554" s="19" t="s">
        <v>726</v>
      </c>
      <c r="D554" s="310">
        <f>IFERROR(HYPERLINK(INDEX(вендори!F:F,MATCH(C554,вендори!A:A,0)),INDEX(вендори!F:F,MATCH(C554,вендори!A:A,0))),"")</f>
        <v>0</v>
      </c>
      <c r="E554" s="21" t="s">
        <v>3350</v>
      </c>
      <c r="F554" s="21" t="s">
        <v>3351</v>
      </c>
      <c r="G554" s="21" t="s">
        <v>3352</v>
      </c>
      <c r="H554" s="21" t="s">
        <v>3353</v>
      </c>
      <c r="I554" s="84" t="s">
        <v>3350</v>
      </c>
      <c r="J554" s="39">
        <v>45987</v>
      </c>
      <c r="K554" s="21" t="s">
        <v>3352</v>
      </c>
      <c r="L554" s="21"/>
      <c r="M554" s="91" t="s">
        <v>3354</v>
      </c>
      <c r="N554" s="19">
        <v>1</v>
      </c>
      <c r="O554" s="19">
        <v>0</v>
      </c>
      <c r="P554" s="66">
        <v>-1</v>
      </c>
      <c r="Q554" s="96" t="s">
        <v>61</v>
      </c>
      <c r="R554" s="55">
        <v>-0.1</v>
      </c>
      <c r="S554" s="30">
        <v>-0.19558300000000001</v>
      </c>
      <c r="T554" s="34">
        <v>46027</v>
      </c>
      <c r="U554" s="61" t="s">
        <v>1137</v>
      </c>
      <c r="V554" s="292"/>
      <c r="W554" s="22"/>
      <c r="X554" s="231"/>
      <c r="Y554" s="19"/>
      <c r="Z554" s="19"/>
      <c r="AA554" s="42"/>
      <c r="AB554" s="43"/>
      <c r="AC554" s="24"/>
      <c r="AD554" s="47"/>
      <c r="AE554" s="22"/>
      <c r="AF554" s="31">
        <v>32876</v>
      </c>
      <c r="AG554" s="19"/>
      <c r="AH554" s="19"/>
      <c r="AI554" s="19"/>
      <c r="AJ554" s="31"/>
      <c r="AK554" s="31"/>
      <c r="AL554" s="28"/>
      <c r="AM554" s="19"/>
      <c r="AN554" s="67" t="s">
        <v>3355</v>
      </c>
      <c r="AO554" s="19">
        <v>18879</v>
      </c>
      <c r="AP554" s="19" t="s">
        <v>3356</v>
      </c>
    </row>
    <row r="555" spans="1:42" ht="13.95" customHeight="1" x14ac:dyDescent="0.3">
      <c r="A555" s="19" t="s">
        <v>41</v>
      </c>
      <c r="B555" s="20" t="s">
        <v>725</v>
      </c>
      <c r="C555" s="19" t="s">
        <v>726</v>
      </c>
      <c r="D555" s="310">
        <f>IFERROR(HYPERLINK(INDEX(вендори!F:F,MATCH(C555,вендори!A:A,0)),INDEX(вендори!F:F,MATCH(C555,вендори!A:A,0))),"")</f>
        <v>0</v>
      </c>
      <c r="E555" s="21" t="s">
        <v>3350</v>
      </c>
      <c r="F555" s="21" t="s">
        <v>3357</v>
      </c>
      <c r="G555" s="21" t="s">
        <v>3358</v>
      </c>
      <c r="H555" s="21" t="s">
        <v>3353</v>
      </c>
      <c r="I555" s="84" t="s">
        <v>3350</v>
      </c>
      <c r="J555" s="39">
        <v>45987</v>
      </c>
      <c r="K555" s="21">
        <v>574729</v>
      </c>
      <c r="L555" s="21"/>
      <c r="M555" s="91" t="s">
        <v>3354</v>
      </c>
      <c r="N555" s="19">
        <v>1</v>
      </c>
      <c r="O555" s="19">
        <v>2</v>
      </c>
      <c r="P555" s="66">
        <v>1</v>
      </c>
      <c r="Q555" s="96" t="s">
        <v>51</v>
      </c>
      <c r="R555" s="55">
        <v>0.1</v>
      </c>
      <c r="S555" s="30">
        <v>0.19558300000000001</v>
      </c>
      <c r="T555" s="34">
        <v>46027</v>
      </c>
      <c r="U555" s="61" t="s">
        <v>1137</v>
      </c>
      <c r="V555" s="292"/>
      <c r="W555" s="22"/>
      <c r="X555" s="231"/>
      <c r="Y555" s="19"/>
      <c r="Z555" s="19"/>
      <c r="AA555" s="42"/>
      <c r="AB555" s="43"/>
      <c r="AC555" s="24"/>
      <c r="AD555" s="47"/>
      <c r="AE555" s="22"/>
      <c r="AF555" s="31">
        <v>32876</v>
      </c>
      <c r="AG555" s="19"/>
      <c r="AH555" s="19"/>
      <c r="AI555" s="19"/>
      <c r="AJ555" s="31"/>
      <c r="AK555" s="31"/>
      <c r="AL555" s="28"/>
      <c r="AM555" s="19"/>
      <c r="AN555" s="67" t="s">
        <v>3355</v>
      </c>
      <c r="AO555" s="19">
        <v>18881</v>
      </c>
      <c r="AP555" s="19" t="s">
        <v>3356</v>
      </c>
    </row>
    <row r="556" spans="1:42" ht="13.95" customHeight="1" x14ac:dyDescent="0.3">
      <c r="A556" s="2" t="s">
        <v>41</v>
      </c>
      <c r="B556" s="13" t="s">
        <v>725</v>
      </c>
      <c r="C556" s="2" t="s">
        <v>726</v>
      </c>
      <c r="D556" s="310">
        <f>IFERROR(HYPERLINK(INDEX(вендори!F:F,MATCH(C556,вендори!A:A,0)),INDEX(вендори!F:F,MATCH(C556,вендори!A:A,0))),"")</f>
        <v>0</v>
      </c>
      <c r="E556" s="3" t="s">
        <v>3350</v>
      </c>
      <c r="F556" s="3" t="s">
        <v>3359</v>
      </c>
      <c r="G556" s="3" t="s">
        <v>3360</v>
      </c>
      <c r="H556" s="3" t="s">
        <v>3353</v>
      </c>
      <c r="I556" s="83" t="s">
        <v>3350</v>
      </c>
      <c r="J556" s="38">
        <v>45987</v>
      </c>
      <c r="K556" s="3" t="s">
        <v>3360</v>
      </c>
      <c r="L556" s="1"/>
      <c r="M556" s="86" t="s">
        <v>3361</v>
      </c>
      <c r="N556" s="2">
        <v>1</v>
      </c>
      <c r="O556" s="2">
        <v>0</v>
      </c>
      <c r="P556" s="76">
        <v>-1</v>
      </c>
      <c r="Q556" s="97" t="s">
        <v>61</v>
      </c>
      <c r="R556" s="53">
        <v>-6.35</v>
      </c>
      <c r="S556" s="27">
        <v>-12.419520499999999</v>
      </c>
      <c r="T556" s="18">
        <v>46027</v>
      </c>
      <c r="U556" s="62" t="s">
        <v>62</v>
      </c>
      <c r="V556" s="6" t="s">
        <v>3362</v>
      </c>
      <c r="W556" s="14">
        <v>46001</v>
      </c>
      <c r="X556" s="293"/>
      <c r="Y556" s="1"/>
      <c r="Z556" s="1"/>
      <c r="AA556" s="1"/>
      <c r="AB556" s="1"/>
      <c r="AC556" s="11"/>
      <c r="AD556" s="1"/>
      <c r="AE556" s="1"/>
      <c r="AF556" s="4">
        <v>32876</v>
      </c>
      <c r="AG556" s="1"/>
      <c r="AH556" s="1"/>
      <c r="AI556" s="1"/>
      <c r="AJ556" s="1"/>
      <c r="AK556" s="1"/>
      <c r="AL556" s="1"/>
      <c r="AM556" s="1"/>
      <c r="AN556" s="88" t="s">
        <v>3355</v>
      </c>
      <c r="AO556" s="2">
        <v>18878</v>
      </c>
      <c r="AP556" s="2" t="s">
        <v>3356</v>
      </c>
    </row>
    <row r="557" spans="1:42" ht="13.95" customHeight="1" x14ac:dyDescent="0.3">
      <c r="A557" s="2" t="s">
        <v>41</v>
      </c>
      <c r="B557" s="13" t="s">
        <v>725</v>
      </c>
      <c r="C557" s="2" t="s">
        <v>726</v>
      </c>
      <c r="D557" s="310">
        <f>IFERROR(HYPERLINK(INDEX(вендори!F:F,MATCH(C557,вендори!A:A,0)),INDEX(вендори!F:F,MATCH(C557,вендори!A:A,0))),"")</f>
        <v>0</v>
      </c>
      <c r="E557" s="3" t="s">
        <v>3350</v>
      </c>
      <c r="F557" s="3" t="s">
        <v>3363</v>
      </c>
      <c r="G557" s="3" t="s">
        <v>3364</v>
      </c>
      <c r="H557" s="3" t="s">
        <v>3353</v>
      </c>
      <c r="I557" s="83" t="s">
        <v>3350</v>
      </c>
      <c r="J557" s="38">
        <v>45987</v>
      </c>
      <c r="K557" s="3">
        <v>200019</v>
      </c>
      <c r="L557" s="1"/>
      <c r="M557" s="86" t="s">
        <v>3365</v>
      </c>
      <c r="N557" s="2">
        <v>1</v>
      </c>
      <c r="O557" s="2">
        <v>0</v>
      </c>
      <c r="P557" s="76">
        <v>-1</v>
      </c>
      <c r="Q557" s="97" t="s">
        <v>61</v>
      </c>
      <c r="R557" s="53">
        <v>-89.68</v>
      </c>
      <c r="S557" s="27">
        <v>-175.3988344</v>
      </c>
      <c r="T557" s="18">
        <v>46027</v>
      </c>
      <c r="U557" s="62" t="s">
        <v>62</v>
      </c>
      <c r="V557" s="6" t="s">
        <v>3362</v>
      </c>
      <c r="W557" s="14">
        <v>46001</v>
      </c>
      <c r="X557" s="293"/>
      <c r="Y557" s="1"/>
      <c r="Z557" s="1"/>
      <c r="AA557" s="1"/>
      <c r="AB557" s="1"/>
      <c r="AC557" s="11"/>
      <c r="AD557" s="1"/>
      <c r="AE557" s="1"/>
      <c r="AF557" s="4">
        <v>32876</v>
      </c>
      <c r="AG557" s="1"/>
      <c r="AH557" s="1"/>
      <c r="AI557" s="1"/>
      <c r="AJ557" s="1"/>
      <c r="AK557" s="1"/>
      <c r="AL557" s="1"/>
      <c r="AM557" s="1"/>
      <c r="AN557" s="88" t="s">
        <v>3355</v>
      </c>
      <c r="AO557" s="2">
        <v>18869</v>
      </c>
      <c r="AP557" s="2" t="s">
        <v>3356</v>
      </c>
    </row>
    <row r="558" spans="1:42" ht="13.95" customHeight="1" x14ac:dyDescent="0.3">
      <c r="A558" s="2" t="s">
        <v>41</v>
      </c>
      <c r="B558" s="13" t="s">
        <v>725</v>
      </c>
      <c r="C558" s="2" t="s">
        <v>726</v>
      </c>
      <c r="D558" s="310">
        <f>IFERROR(HYPERLINK(INDEX(вендори!F:F,MATCH(C558,вендори!A:A,0)),INDEX(вендори!F:F,MATCH(C558,вендори!A:A,0))),"")</f>
        <v>0</v>
      </c>
      <c r="E558" s="3" t="s">
        <v>3350</v>
      </c>
      <c r="F558" s="3" t="s">
        <v>3366</v>
      </c>
      <c r="G558" s="3" t="s">
        <v>3367</v>
      </c>
      <c r="H558" s="3" t="s">
        <v>3353</v>
      </c>
      <c r="I558" s="83" t="s">
        <v>3350</v>
      </c>
      <c r="J558" s="38">
        <v>45987</v>
      </c>
      <c r="K558" s="3">
        <v>200197</v>
      </c>
      <c r="L558" s="1"/>
      <c r="M558" s="86" t="s">
        <v>3368</v>
      </c>
      <c r="N558" s="2">
        <v>2</v>
      </c>
      <c r="O558" s="2">
        <v>0</v>
      </c>
      <c r="P558" s="76">
        <v>-2</v>
      </c>
      <c r="Q558" s="97" t="s">
        <v>61</v>
      </c>
      <c r="R558" s="53">
        <v>-325.2</v>
      </c>
      <c r="S558" s="27">
        <v>-636.03591599999993</v>
      </c>
      <c r="T558" s="18">
        <v>46027</v>
      </c>
      <c r="U558" s="62" t="s">
        <v>62</v>
      </c>
      <c r="V558" s="6" t="s">
        <v>3362</v>
      </c>
      <c r="W558" s="14">
        <v>46001</v>
      </c>
      <c r="X558" s="293"/>
      <c r="Y558" s="1"/>
      <c r="Z558" s="1"/>
      <c r="AA558" s="1"/>
      <c r="AB558" s="1"/>
      <c r="AC558" s="11"/>
      <c r="AD558" s="1"/>
      <c r="AE558" s="1"/>
      <c r="AF558" s="4">
        <v>32876</v>
      </c>
      <c r="AG558" s="1"/>
      <c r="AH558" s="1"/>
      <c r="AI558" s="1"/>
      <c r="AJ558" s="1"/>
      <c r="AK558" s="1"/>
      <c r="AL558" s="1"/>
      <c r="AM558" s="1"/>
      <c r="AN558" s="88" t="s">
        <v>3355</v>
      </c>
      <c r="AO558" s="2">
        <v>18870</v>
      </c>
      <c r="AP558" s="2" t="s">
        <v>3356</v>
      </c>
    </row>
    <row r="559" spans="1:42" ht="13.95" customHeight="1" x14ac:dyDescent="0.3">
      <c r="A559" s="2" t="s">
        <v>41</v>
      </c>
      <c r="B559" s="13" t="s">
        <v>725</v>
      </c>
      <c r="C559" s="2" t="s">
        <v>726</v>
      </c>
      <c r="D559" s="310">
        <f>IFERROR(HYPERLINK(INDEX(вендори!F:F,MATCH(C559,вендори!A:A,0)),INDEX(вендори!F:F,MATCH(C559,вендори!A:A,0))),"")</f>
        <v>0</v>
      </c>
      <c r="E559" s="3" t="s">
        <v>3350</v>
      </c>
      <c r="F559" s="3" t="s">
        <v>2001</v>
      </c>
      <c r="G559" s="3" t="s">
        <v>2002</v>
      </c>
      <c r="H559" s="3" t="s">
        <v>3353</v>
      </c>
      <c r="I559" s="83" t="s">
        <v>3350</v>
      </c>
      <c r="J559" s="38">
        <v>45987</v>
      </c>
      <c r="K559" s="3">
        <v>2107219</v>
      </c>
      <c r="L559" s="1"/>
      <c r="M559" s="86" t="s">
        <v>3369</v>
      </c>
      <c r="N559" s="2">
        <v>5</v>
      </c>
      <c r="O559" s="2">
        <v>0</v>
      </c>
      <c r="P559" s="76">
        <v>-5</v>
      </c>
      <c r="Q559" s="97" t="s">
        <v>61</v>
      </c>
      <c r="R559" s="53">
        <v>-200.55</v>
      </c>
      <c r="S559" s="27">
        <v>-392.24170650000002</v>
      </c>
      <c r="T559" s="18">
        <v>46027</v>
      </c>
      <c r="U559" s="62" t="s">
        <v>62</v>
      </c>
      <c r="V559" s="6" t="s">
        <v>3362</v>
      </c>
      <c r="W559" s="14">
        <v>46001</v>
      </c>
      <c r="X559" s="293"/>
      <c r="Y559" s="1"/>
      <c r="Z559" s="1"/>
      <c r="AA559" s="1"/>
      <c r="AB559" s="1"/>
      <c r="AC559" s="11"/>
      <c r="AD559" s="1"/>
      <c r="AE559" s="1"/>
      <c r="AF559" s="4">
        <v>32876</v>
      </c>
      <c r="AG559" s="1"/>
      <c r="AH559" s="1"/>
      <c r="AI559" s="1"/>
      <c r="AJ559" s="1"/>
      <c r="AK559" s="1"/>
      <c r="AL559" s="1"/>
      <c r="AM559" s="1"/>
      <c r="AN559" s="88" t="s">
        <v>3355</v>
      </c>
      <c r="AO559" s="2">
        <v>18857</v>
      </c>
      <c r="AP559" s="2" t="s">
        <v>3356</v>
      </c>
    </row>
    <row r="560" spans="1:42" ht="13.95" customHeight="1" x14ac:dyDescent="0.3">
      <c r="A560" s="2" t="s">
        <v>41</v>
      </c>
      <c r="B560" s="13" t="s">
        <v>725</v>
      </c>
      <c r="C560" s="2" t="s">
        <v>726</v>
      </c>
      <c r="D560" s="310">
        <f>IFERROR(HYPERLINK(INDEX(вендори!F:F,MATCH(C560,вендори!A:A,0)),INDEX(вендори!F:F,MATCH(C560,вендори!A:A,0))),"")</f>
        <v>0</v>
      </c>
      <c r="E560" s="3" t="s">
        <v>3350</v>
      </c>
      <c r="F560" s="3" t="s">
        <v>3370</v>
      </c>
      <c r="G560" s="3" t="s">
        <v>3371</v>
      </c>
      <c r="H560" s="3" t="s">
        <v>3353</v>
      </c>
      <c r="I560" s="83" t="s">
        <v>3350</v>
      </c>
      <c r="J560" s="38">
        <v>45987</v>
      </c>
      <c r="K560" s="3">
        <v>2109015</v>
      </c>
      <c r="L560" s="1"/>
      <c r="M560" s="86" t="s">
        <v>3372</v>
      </c>
      <c r="N560" s="2">
        <v>3</v>
      </c>
      <c r="O560" s="2">
        <v>0</v>
      </c>
      <c r="P560" s="76">
        <v>-3</v>
      </c>
      <c r="Q560" s="97" t="s">
        <v>61</v>
      </c>
      <c r="R560" s="53">
        <v>-95.4</v>
      </c>
      <c r="S560" s="27">
        <v>-186.58618200000001</v>
      </c>
      <c r="T560" s="18">
        <v>46027</v>
      </c>
      <c r="U560" s="62" t="s">
        <v>62</v>
      </c>
      <c r="V560" s="6" t="s">
        <v>3362</v>
      </c>
      <c r="W560" s="14">
        <v>46001</v>
      </c>
      <c r="X560" s="293"/>
      <c r="Y560" s="1"/>
      <c r="Z560" s="1"/>
      <c r="AA560" s="1"/>
      <c r="AB560" s="1"/>
      <c r="AC560" s="11"/>
      <c r="AD560" s="1"/>
      <c r="AE560" s="1"/>
      <c r="AF560" s="4">
        <v>32876</v>
      </c>
      <c r="AG560" s="1"/>
      <c r="AH560" s="1"/>
      <c r="AI560" s="1"/>
      <c r="AJ560" s="1"/>
      <c r="AK560" s="1"/>
      <c r="AL560" s="1"/>
      <c r="AM560" s="1"/>
      <c r="AN560" s="88" t="s">
        <v>3355</v>
      </c>
      <c r="AO560" s="2">
        <v>18868</v>
      </c>
      <c r="AP560" s="2" t="s">
        <v>3356</v>
      </c>
    </row>
    <row r="561" spans="1:42" ht="13.95" customHeight="1" x14ac:dyDescent="0.3">
      <c r="A561" s="2" t="s">
        <v>41</v>
      </c>
      <c r="B561" s="13" t="s">
        <v>725</v>
      </c>
      <c r="C561" s="2" t="s">
        <v>726</v>
      </c>
      <c r="D561" s="310">
        <f>IFERROR(HYPERLINK(INDEX(вендори!F:F,MATCH(C561,вендори!A:A,0)),INDEX(вендори!F:F,MATCH(C561,вендори!A:A,0))),"")</f>
        <v>0</v>
      </c>
      <c r="E561" s="3" t="s">
        <v>3350</v>
      </c>
      <c r="F561" s="3" t="s">
        <v>3373</v>
      </c>
      <c r="G561" s="3" t="s">
        <v>3374</v>
      </c>
      <c r="H561" s="3" t="s">
        <v>3353</v>
      </c>
      <c r="I561" s="83" t="s">
        <v>3350</v>
      </c>
      <c r="J561" s="38">
        <v>45987</v>
      </c>
      <c r="K561" s="3">
        <v>438243</v>
      </c>
      <c r="L561" s="1"/>
      <c r="M561" s="86" t="s">
        <v>3375</v>
      </c>
      <c r="N561" s="2">
        <v>1</v>
      </c>
      <c r="O561" s="2">
        <v>0</v>
      </c>
      <c r="P561" s="76">
        <v>-1</v>
      </c>
      <c r="Q561" s="97" t="s">
        <v>61</v>
      </c>
      <c r="R561" s="53">
        <v>-192.08</v>
      </c>
      <c r="S561" s="27">
        <v>-375.67582640000001</v>
      </c>
      <c r="T561" s="18">
        <v>46027</v>
      </c>
      <c r="U561" s="62" t="s">
        <v>62</v>
      </c>
      <c r="V561" s="6" t="s">
        <v>3362</v>
      </c>
      <c r="W561" s="14">
        <v>46001</v>
      </c>
      <c r="X561" s="293"/>
      <c r="Y561" s="1"/>
      <c r="Z561" s="1"/>
      <c r="AA561" s="1"/>
      <c r="AB561" s="1"/>
      <c r="AC561" s="11"/>
      <c r="AD561" s="1"/>
      <c r="AE561" s="1"/>
      <c r="AF561" s="4">
        <v>32876</v>
      </c>
      <c r="AG561" s="1"/>
      <c r="AH561" s="1"/>
      <c r="AI561" s="1"/>
      <c r="AJ561" s="1"/>
      <c r="AK561" s="1"/>
      <c r="AL561" s="1"/>
      <c r="AM561" s="1"/>
      <c r="AN561" s="88" t="s">
        <v>3355</v>
      </c>
      <c r="AO561" s="2">
        <v>18865</v>
      </c>
      <c r="AP561" s="2" t="s">
        <v>3356</v>
      </c>
    </row>
    <row r="562" spans="1:42" ht="13.95" customHeight="1" x14ac:dyDescent="0.3">
      <c r="A562" s="2" t="s">
        <v>41</v>
      </c>
      <c r="B562" s="13" t="s">
        <v>725</v>
      </c>
      <c r="C562" s="2" t="s">
        <v>726</v>
      </c>
      <c r="D562" s="310">
        <f>IFERROR(HYPERLINK(INDEX(вендори!F:F,MATCH(C562,вендори!A:A,0)),INDEX(вендори!F:F,MATCH(C562,вендори!A:A,0))),"")</f>
        <v>0</v>
      </c>
      <c r="E562" s="3" t="s">
        <v>3350</v>
      </c>
      <c r="F562" s="3" t="s">
        <v>3376</v>
      </c>
      <c r="G562" s="3" t="s">
        <v>3377</v>
      </c>
      <c r="H562" s="3" t="s">
        <v>3353</v>
      </c>
      <c r="I562" s="83" t="s">
        <v>3350</v>
      </c>
      <c r="J562" s="38">
        <v>45987</v>
      </c>
      <c r="K562" s="3">
        <v>438319</v>
      </c>
      <c r="L562" s="1"/>
      <c r="M562" s="86" t="s">
        <v>3378</v>
      </c>
      <c r="N562" s="2">
        <v>1</v>
      </c>
      <c r="O562" s="2">
        <v>0</v>
      </c>
      <c r="P562" s="76">
        <v>-1</v>
      </c>
      <c r="Q562" s="97" t="s">
        <v>61</v>
      </c>
      <c r="R562" s="53">
        <v>-141.25</v>
      </c>
      <c r="S562" s="27">
        <v>-276.2609875</v>
      </c>
      <c r="T562" s="18">
        <v>46027</v>
      </c>
      <c r="U562" s="62" t="s">
        <v>62</v>
      </c>
      <c r="V562" s="6" t="s">
        <v>3362</v>
      </c>
      <c r="W562" s="14">
        <v>46001</v>
      </c>
      <c r="X562" s="293"/>
      <c r="Y562" s="1"/>
      <c r="Z562" s="1"/>
      <c r="AA562" s="1"/>
      <c r="AB562" s="1"/>
      <c r="AC562" s="11"/>
      <c r="AD562" s="1"/>
      <c r="AE562" s="1"/>
      <c r="AF562" s="4">
        <v>32876</v>
      </c>
      <c r="AG562" s="1"/>
      <c r="AH562" s="1"/>
      <c r="AI562" s="1"/>
      <c r="AJ562" s="1"/>
      <c r="AK562" s="1"/>
      <c r="AL562" s="1"/>
      <c r="AM562" s="1"/>
      <c r="AN562" s="88" t="s">
        <v>3355</v>
      </c>
      <c r="AO562" s="2">
        <v>18871</v>
      </c>
      <c r="AP562" s="2" t="s">
        <v>3356</v>
      </c>
    </row>
    <row r="563" spans="1:42" ht="13.95" customHeight="1" x14ac:dyDescent="0.3">
      <c r="A563" s="2" t="s">
        <v>41</v>
      </c>
      <c r="B563" s="13" t="s">
        <v>725</v>
      </c>
      <c r="C563" s="2" t="s">
        <v>726</v>
      </c>
      <c r="D563" s="310">
        <f>IFERROR(HYPERLINK(INDEX(вендори!F:F,MATCH(C563,вендори!A:A,0)),INDEX(вендори!F:F,MATCH(C563,вендори!A:A,0))),"")</f>
        <v>0</v>
      </c>
      <c r="E563" s="3" t="s">
        <v>3350</v>
      </c>
      <c r="F563" s="3" t="s">
        <v>3379</v>
      </c>
      <c r="G563" s="3" t="s">
        <v>3380</v>
      </c>
      <c r="H563" s="3" t="s">
        <v>3353</v>
      </c>
      <c r="I563" s="83" t="s">
        <v>3350</v>
      </c>
      <c r="J563" s="38">
        <v>45987</v>
      </c>
      <c r="K563" s="3">
        <v>438360</v>
      </c>
      <c r="L563" s="1"/>
      <c r="M563" s="86" t="s">
        <v>3381</v>
      </c>
      <c r="N563" s="2">
        <v>4</v>
      </c>
      <c r="O563" s="2">
        <v>0</v>
      </c>
      <c r="P563" s="76">
        <v>-4</v>
      </c>
      <c r="Q563" s="97" t="s">
        <v>61</v>
      </c>
      <c r="R563" s="53">
        <v>-398.28</v>
      </c>
      <c r="S563" s="27">
        <v>-778.96797239999989</v>
      </c>
      <c r="T563" s="18">
        <v>46027</v>
      </c>
      <c r="U563" s="62" t="s">
        <v>62</v>
      </c>
      <c r="V563" s="6" t="s">
        <v>3362</v>
      </c>
      <c r="W563" s="14">
        <v>46001</v>
      </c>
      <c r="X563" s="293"/>
      <c r="Y563" s="1"/>
      <c r="Z563" s="1"/>
      <c r="AA563" s="1"/>
      <c r="AB563" s="1"/>
      <c r="AC563" s="11"/>
      <c r="AD563" s="1"/>
      <c r="AE563" s="1"/>
      <c r="AF563" s="4">
        <v>32876</v>
      </c>
      <c r="AG563" s="1"/>
      <c r="AH563" s="1"/>
      <c r="AI563" s="1"/>
      <c r="AJ563" s="1"/>
      <c r="AK563" s="1"/>
      <c r="AL563" s="1"/>
      <c r="AM563" s="1"/>
      <c r="AN563" s="88" t="s">
        <v>3355</v>
      </c>
      <c r="AO563" s="2">
        <v>18867</v>
      </c>
      <c r="AP563" s="2" t="s">
        <v>3356</v>
      </c>
    </row>
    <row r="564" spans="1:42" ht="13.95" customHeight="1" x14ac:dyDescent="0.3">
      <c r="A564" s="2" t="s">
        <v>41</v>
      </c>
      <c r="B564" s="13" t="s">
        <v>725</v>
      </c>
      <c r="C564" s="2" t="s">
        <v>726</v>
      </c>
      <c r="D564" s="310">
        <f>IFERROR(HYPERLINK(INDEX(вендори!F:F,MATCH(C564,вендори!A:A,0)),INDEX(вендори!F:F,MATCH(C564,вендори!A:A,0))),"")</f>
        <v>0</v>
      </c>
      <c r="E564" s="3" t="s">
        <v>3350</v>
      </c>
      <c r="F564" s="3" t="s">
        <v>3382</v>
      </c>
      <c r="G564" s="3" t="s">
        <v>3383</v>
      </c>
      <c r="H564" s="3" t="s">
        <v>3353</v>
      </c>
      <c r="I564" s="83" t="s">
        <v>3350</v>
      </c>
      <c r="J564" s="38">
        <v>45987</v>
      </c>
      <c r="K564" s="3">
        <v>577854</v>
      </c>
      <c r="L564" s="1"/>
      <c r="M564" s="86" t="s">
        <v>3384</v>
      </c>
      <c r="N564" s="2">
        <v>10</v>
      </c>
      <c r="O564" s="2">
        <v>0</v>
      </c>
      <c r="P564" s="76">
        <v>-10</v>
      </c>
      <c r="Q564" s="97" t="s">
        <v>61</v>
      </c>
      <c r="R564" s="53">
        <v>-160.39999999999998</v>
      </c>
      <c r="S564" s="27">
        <v>-313.71513199999993</v>
      </c>
      <c r="T564" s="18">
        <v>46027</v>
      </c>
      <c r="U564" s="62" t="s">
        <v>62</v>
      </c>
      <c r="V564" s="6" t="s">
        <v>3362</v>
      </c>
      <c r="W564" s="14">
        <v>46001</v>
      </c>
      <c r="X564" s="293"/>
      <c r="Y564" s="1"/>
      <c r="Z564" s="1"/>
      <c r="AA564" s="1"/>
      <c r="AB564" s="1"/>
      <c r="AC564" s="11"/>
      <c r="AD564" s="1"/>
      <c r="AE564" s="1"/>
      <c r="AF564" s="4">
        <v>32876</v>
      </c>
      <c r="AG564" s="1"/>
      <c r="AH564" s="1"/>
      <c r="AI564" s="1"/>
      <c r="AJ564" s="1"/>
      <c r="AK564" s="1"/>
      <c r="AL564" s="1"/>
      <c r="AM564" s="1"/>
      <c r="AN564" s="88" t="s">
        <v>3355</v>
      </c>
      <c r="AO564" s="2">
        <v>18866</v>
      </c>
      <c r="AP564" s="2" t="s">
        <v>3356</v>
      </c>
    </row>
    <row r="565" spans="1:42" ht="13.95" customHeight="1" x14ac:dyDescent="0.3">
      <c r="A565" s="2" t="s">
        <v>41</v>
      </c>
      <c r="B565" s="13" t="s">
        <v>725</v>
      </c>
      <c r="C565" s="2" t="s">
        <v>726</v>
      </c>
      <c r="D565" s="310">
        <f>IFERROR(HYPERLINK(INDEX(вендори!F:F,MATCH(C565,вендори!A:A,0)),INDEX(вендори!F:F,MATCH(C565,вендори!A:A,0))),"")</f>
        <v>0</v>
      </c>
      <c r="E565" s="3" t="s">
        <v>3350</v>
      </c>
      <c r="F565" s="3" t="s">
        <v>3385</v>
      </c>
      <c r="G565" s="3" t="s">
        <v>3386</v>
      </c>
      <c r="H565" s="3" t="s">
        <v>3353</v>
      </c>
      <c r="I565" s="83" t="s">
        <v>3350</v>
      </c>
      <c r="J565" s="38">
        <v>45987</v>
      </c>
      <c r="K565" s="3">
        <v>593794</v>
      </c>
      <c r="L565" s="1"/>
      <c r="M565" s="86" t="s">
        <v>3387</v>
      </c>
      <c r="N565" s="2">
        <v>2</v>
      </c>
      <c r="O565" s="2">
        <v>0</v>
      </c>
      <c r="P565" s="76">
        <v>-2</v>
      </c>
      <c r="Q565" s="97" t="s">
        <v>61</v>
      </c>
      <c r="R565" s="53">
        <v>-33.54</v>
      </c>
      <c r="S565" s="27">
        <v>-65.598538199999993</v>
      </c>
      <c r="T565" s="18">
        <v>46027</v>
      </c>
      <c r="U565" s="62" t="s">
        <v>62</v>
      </c>
      <c r="V565" s="6" t="s">
        <v>3362</v>
      </c>
      <c r="W565" s="14">
        <v>46001</v>
      </c>
      <c r="X565" s="293"/>
      <c r="Y565" s="1"/>
      <c r="Z565" s="1"/>
      <c r="AA565" s="1"/>
      <c r="AB565" s="1"/>
      <c r="AC565" s="11"/>
      <c r="AD565" s="1"/>
      <c r="AE565" s="1"/>
      <c r="AF565" s="4">
        <v>32876</v>
      </c>
      <c r="AG565" s="1"/>
      <c r="AH565" s="1"/>
      <c r="AI565" s="1"/>
      <c r="AJ565" s="1"/>
      <c r="AK565" s="1"/>
      <c r="AL565" s="1"/>
      <c r="AM565" s="1"/>
      <c r="AN565" s="88" t="s">
        <v>3355</v>
      </c>
      <c r="AO565" s="2">
        <v>18872</v>
      </c>
      <c r="AP565" s="2" t="s">
        <v>3356</v>
      </c>
    </row>
    <row r="566" spans="1:42" ht="13.95" customHeight="1" x14ac:dyDescent="0.3">
      <c r="A566" s="2" t="s">
        <v>41</v>
      </c>
      <c r="B566" s="13" t="s">
        <v>725</v>
      </c>
      <c r="C566" s="2" t="s">
        <v>726</v>
      </c>
      <c r="D566" s="310">
        <f>IFERROR(HYPERLINK(INDEX(вендори!F:F,MATCH(C566,вендори!A:A,0)),INDEX(вендори!F:F,MATCH(C566,вендори!A:A,0))),"")</f>
        <v>0</v>
      </c>
      <c r="E566" s="3" t="s">
        <v>3350</v>
      </c>
      <c r="F566" s="3" t="s">
        <v>3388</v>
      </c>
      <c r="G566" s="3" t="s">
        <v>3389</v>
      </c>
      <c r="H566" s="3" t="s">
        <v>3353</v>
      </c>
      <c r="I566" s="83" t="s">
        <v>3350</v>
      </c>
      <c r="J566" s="38">
        <v>45987</v>
      </c>
      <c r="K566" s="3">
        <v>599197</v>
      </c>
      <c r="L566" s="1"/>
      <c r="M566" s="86" t="s">
        <v>3390</v>
      </c>
      <c r="N566" s="2">
        <v>3</v>
      </c>
      <c r="O566" s="2">
        <v>0</v>
      </c>
      <c r="P566" s="76">
        <v>-3</v>
      </c>
      <c r="Q566" s="97" t="s">
        <v>61</v>
      </c>
      <c r="R566" s="53">
        <v>-87.539999999999992</v>
      </c>
      <c r="S566" s="27">
        <v>-171.21335819999999</v>
      </c>
      <c r="T566" s="18">
        <v>46027</v>
      </c>
      <c r="U566" s="62" t="s">
        <v>62</v>
      </c>
      <c r="V566" s="6" t="s">
        <v>3362</v>
      </c>
      <c r="W566" s="14">
        <v>46001</v>
      </c>
      <c r="X566" s="293"/>
      <c r="Y566" s="1"/>
      <c r="Z566" s="1"/>
      <c r="AA566" s="1"/>
      <c r="AB566" s="1"/>
      <c r="AC566" s="11"/>
      <c r="AD566" s="1"/>
      <c r="AE566" s="1"/>
      <c r="AF566" s="4">
        <v>32876</v>
      </c>
      <c r="AG566" s="1"/>
      <c r="AH566" s="1"/>
      <c r="AI566" s="1"/>
      <c r="AJ566" s="1"/>
      <c r="AK566" s="1"/>
      <c r="AL566" s="1"/>
      <c r="AM566" s="1"/>
      <c r="AN566" s="88" t="s">
        <v>3355</v>
      </c>
      <c r="AO566" s="2">
        <v>18864</v>
      </c>
      <c r="AP566" s="2" t="s">
        <v>3356</v>
      </c>
    </row>
    <row r="567" spans="1:42" ht="13.95" customHeight="1" x14ac:dyDescent="0.3">
      <c r="A567" s="2" t="s">
        <v>41</v>
      </c>
      <c r="B567" s="13" t="s">
        <v>725</v>
      </c>
      <c r="C567" s="2" t="s">
        <v>726</v>
      </c>
      <c r="D567" s="310">
        <f>IFERROR(HYPERLINK(INDEX(вендори!F:F,MATCH(C567,вендори!A:A,0)),INDEX(вендори!F:F,MATCH(C567,вендори!A:A,0))),"")</f>
        <v>0</v>
      </c>
      <c r="E567" s="3" t="s">
        <v>3350</v>
      </c>
      <c r="F567" s="3" t="s">
        <v>3391</v>
      </c>
      <c r="G567" s="3" t="s">
        <v>3392</v>
      </c>
      <c r="H567" s="3" t="s">
        <v>3353</v>
      </c>
      <c r="I567" s="83" t="s">
        <v>3350</v>
      </c>
      <c r="J567" s="38">
        <v>45987</v>
      </c>
      <c r="K567" s="3">
        <v>700431</v>
      </c>
      <c r="L567" s="1"/>
      <c r="M567" s="86" t="s">
        <v>3393</v>
      </c>
      <c r="N567" s="2">
        <v>1</v>
      </c>
      <c r="O567" s="2">
        <v>0</v>
      </c>
      <c r="P567" s="76">
        <v>-1</v>
      </c>
      <c r="Q567" s="97" t="s">
        <v>61</v>
      </c>
      <c r="R567" s="53">
        <v>-108.94</v>
      </c>
      <c r="S567" s="27">
        <v>-213.06812019999998</v>
      </c>
      <c r="T567" s="18">
        <v>46027</v>
      </c>
      <c r="U567" s="62" t="s">
        <v>62</v>
      </c>
      <c r="V567" s="6" t="s">
        <v>3362</v>
      </c>
      <c r="W567" s="14">
        <v>46001</v>
      </c>
      <c r="X567" s="293"/>
      <c r="Y567" s="1"/>
      <c r="Z567" s="1"/>
      <c r="AA567" s="1"/>
      <c r="AB567" s="1"/>
      <c r="AC567" s="11"/>
      <c r="AD567" s="1"/>
      <c r="AE567" s="1"/>
      <c r="AF567" s="4">
        <v>32876</v>
      </c>
      <c r="AG567" s="1"/>
      <c r="AH567" s="1"/>
      <c r="AI567" s="1"/>
      <c r="AJ567" s="1"/>
      <c r="AK567" s="1"/>
      <c r="AL567" s="1"/>
      <c r="AM567" s="1"/>
      <c r="AN567" s="88" t="s">
        <v>3355</v>
      </c>
      <c r="AO567" s="2">
        <v>18880</v>
      </c>
      <c r="AP567" s="2" t="s">
        <v>3356</v>
      </c>
    </row>
    <row r="568" spans="1:42" ht="13.95" customHeight="1" x14ac:dyDescent="0.3">
      <c r="A568" s="2" t="s">
        <v>41</v>
      </c>
      <c r="B568" s="13" t="s">
        <v>725</v>
      </c>
      <c r="C568" s="2" t="s">
        <v>726</v>
      </c>
      <c r="D568" s="310">
        <f>IFERROR(HYPERLINK(INDEX(вендори!F:F,MATCH(C568,вендори!A:A,0)),INDEX(вендори!F:F,MATCH(C568,вендори!A:A,0))),"")</f>
        <v>0</v>
      </c>
      <c r="E568" s="3" t="s">
        <v>3350</v>
      </c>
      <c r="F568" s="3" t="s">
        <v>3394</v>
      </c>
      <c r="G568" s="3" t="s">
        <v>3395</v>
      </c>
      <c r="H568" s="3" t="s">
        <v>3353</v>
      </c>
      <c r="I568" s="83" t="s">
        <v>3350</v>
      </c>
      <c r="J568" s="38">
        <v>45987</v>
      </c>
      <c r="K568" s="3">
        <v>821115</v>
      </c>
      <c r="L568" s="1"/>
      <c r="M568" s="86" t="s">
        <v>3396</v>
      </c>
      <c r="N568" s="2">
        <v>7</v>
      </c>
      <c r="O568" s="2">
        <v>0</v>
      </c>
      <c r="P568" s="76">
        <v>-7</v>
      </c>
      <c r="Q568" s="97" t="s">
        <v>61</v>
      </c>
      <c r="R568" s="53">
        <v>-392.84</v>
      </c>
      <c r="S568" s="27">
        <v>-768.32825719999994</v>
      </c>
      <c r="T568" s="18">
        <v>46027</v>
      </c>
      <c r="U568" s="62" t="s">
        <v>62</v>
      </c>
      <c r="V568" s="6" t="s">
        <v>3362</v>
      </c>
      <c r="W568" s="14">
        <v>46001</v>
      </c>
      <c r="X568" s="293"/>
      <c r="Y568" s="1"/>
      <c r="Z568" s="1"/>
      <c r="AA568" s="1"/>
      <c r="AB568" s="1"/>
      <c r="AC568" s="11"/>
      <c r="AD568" s="1"/>
      <c r="AE568" s="1"/>
      <c r="AF568" s="4">
        <v>32876</v>
      </c>
      <c r="AG568" s="1"/>
      <c r="AH568" s="1"/>
      <c r="AI568" s="1"/>
      <c r="AJ568" s="1"/>
      <c r="AK568" s="1"/>
      <c r="AL568" s="1"/>
      <c r="AM568" s="1"/>
      <c r="AN568" s="88" t="s">
        <v>3355</v>
      </c>
      <c r="AO568" s="2">
        <v>18861</v>
      </c>
      <c r="AP568" s="2" t="s">
        <v>3356</v>
      </c>
    </row>
    <row r="569" spans="1:42" ht="13.95" customHeight="1" x14ac:dyDescent="0.3">
      <c r="A569" s="2" t="s">
        <v>41</v>
      </c>
      <c r="B569" s="13" t="s">
        <v>725</v>
      </c>
      <c r="C569" s="2" t="s">
        <v>726</v>
      </c>
      <c r="D569" s="310">
        <f>IFERROR(HYPERLINK(INDEX(вендори!F:F,MATCH(C569,вендори!A:A,0)),INDEX(вендори!F:F,MATCH(C569,вендори!A:A,0))),"")</f>
        <v>0</v>
      </c>
      <c r="E569" s="3" t="s">
        <v>3350</v>
      </c>
      <c r="F569" s="3" t="s">
        <v>3397</v>
      </c>
      <c r="G569" s="3" t="s">
        <v>3398</v>
      </c>
      <c r="H569" s="3" t="s">
        <v>3353</v>
      </c>
      <c r="I569" s="83" t="s">
        <v>3350</v>
      </c>
      <c r="J569" s="38">
        <v>45987</v>
      </c>
      <c r="K569" s="3">
        <v>826279</v>
      </c>
      <c r="L569" s="1"/>
      <c r="M569" s="86" t="s">
        <v>3399</v>
      </c>
      <c r="N569" s="2">
        <v>13</v>
      </c>
      <c r="O569" s="2">
        <v>0</v>
      </c>
      <c r="P569" s="76">
        <v>-13</v>
      </c>
      <c r="Q569" s="97" t="s">
        <v>61</v>
      </c>
      <c r="R569" s="53">
        <v>-560.82000000000005</v>
      </c>
      <c r="S569" s="27">
        <v>-1096.8685806000001</v>
      </c>
      <c r="T569" s="18">
        <v>46027</v>
      </c>
      <c r="U569" s="62" t="s">
        <v>62</v>
      </c>
      <c r="V569" s="6" t="s">
        <v>3362</v>
      </c>
      <c r="W569" s="14">
        <v>46001</v>
      </c>
      <c r="X569" s="293"/>
      <c r="Y569" s="1"/>
      <c r="Z569" s="1"/>
      <c r="AA569" s="1"/>
      <c r="AB569" s="1"/>
      <c r="AC569" s="11"/>
      <c r="AD569" s="1"/>
      <c r="AE569" s="1"/>
      <c r="AF569" s="4">
        <v>32876</v>
      </c>
      <c r="AG569" s="1"/>
      <c r="AH569" s="1"/>
      <c r="AI569" s="1"/>
      <c r="AJ569" s="1"/>
      <c r="AK569" s="1"/>
      <c r="AL569" s="1"/>
      <c r="AM569" s="1"/>
      <c r="AN569" s="88" t="s">
        <v>3355</v>
      </c>
      <c r="AO569" s="2">
        <v>18859</v>
      </c>
      <c r="AP569" s="2" t="s">
        <v>3356</v>
      </c>
    </row>
    <row r="570" spans="1:42" ht="13.95" customHeight="1" x14ac:dyDescent="0.3">
      <c r="A570" s="2" t="s">
        <v>41</v>
      </c>
      <c r="B570" s="13" t="s">
        <v>725</v>
      </c>
      <c r="C570" s="2" t="s">
        <v>726</v>
      </c>
      <c r="D570" s="310">
        <f>IFERROR(HYPERLINK(INDEX(вендори!F:F,MATCH(C570,вендори!A:A,0)),INDEX(вендори!F:F,MATCH(C570,вендори!A:A,0))),"")</f>
        <v>0</v>
      </c>
      <c r="E570" s="3" t="s">
        <v>3350</v>
      </c>
      <c r="F570" s="3" t="s">
        <v>3400</v>
      </c>
      <c r="G570" s="3" t="s">
        <v>3401</v>
      </c>
      <c r="H570" s="3" t="s">
        <v>3353</v>
      </c>
      <c r="I570" s="83" t="s">
        <v>3350</v>
      </c>
      <c r="J570" s="38">
        <v>45987</v>
      </c>
      <c r="K570" s="3">
        <v>826631</v>
      </c>
      <c r="L570" s="1"/>
      <c r="M570" s="86" t="s">
        <v>3402</v>
      </c>
      <c r="N570" s="2">
        <v>2</v>
      </c>
      <c r="O570" s="2">
        <v>0</v>
      </c>
      <c r="P570" s="76">
        <v>-2</v>
      </c>
      <c r="Q570" s="97" t="s">
        <v>61</v>
      </c>
      <c r="R570" s="53">
        <v>-108.7</v>
      </c>
      <c r="S570" s="27">
        <v>-212.59872100000001</v>
      </c>
      <c r="T570" s="18">
        <v>46027</v>
      </c>
      <c r="U570" s="62" t="s">
        <v>62</v>
      </c>
      <c r="V570" s="6" t="s">
        <v>3362</v>
      </c>
      <c r="W570" s="14">
        <v>46001</v>
      </c>
      <c r="X570" s="293"/>
      <c r="Y570" s="1"/>
      <c r="Z570" s="1"/>
      <c r="AA570" s="1"/>
      <c r="AB570" s="1"/>
      <c r="AC570" s="11"/>
      <c r="AD570" s="1"/>
      <c r="AE570" s="1"/>
      <c r="AF570" s="4">
        <v>32876</v>
      </c>
      <c r="AG570" s="1"/>
      <c r="AH570" s="1"/>
      <c r="AI570" s="1"/>
      <c r="AJ570" s="1"/>
      <c r="AK570" s="1"/>
      <c r="AL570" s="1"/>
      <c r="AM570" s="1"/>
      <c r="AN570" s="88" t="s">
        <v>3355</v>
      </c>
      <c r="AO570" s="2">
        <v>18862</v>
      </c>
      <c r="AP570" s="2" t="s">
        <v>3356</v>
      </c>
    </row>
    <row r="571" spans="1:42" ht="13.95" customHeight="1" x14ac:dyDescent="0.3">
      <c r="A571" s="2" t="s">
        <v>41</v>
      </c>
      <c r="B571" s="13" t="s">
        <v>725</v>
      </c>
      <c r="C571" s="2" t="s">
        <v>726</v>
      </c>
      <c r="D571" s="310">
        <f>IFERROR(HYPERLINK(INDEX(вендори!F:F,MATCH(C571,вендори!A:A,0)),INDEX(вендори!F:F,MATCH(C571,вендори!A:A,0))),"")</f>
        <v>0</v>
      </c>
      <c r="E571" s="3" t="s">
        <v>3350</v>
      </c>
      <c r="F571" s="3" t="s">
        <v>3403</v>
      </c>
      <c r="G571" s="3" t="s">
        <v>3404</v>
      </c>
      <c r="H571" s="3" t="s">
        <v>3353</v>
      </c>
      <c r="I571" s="83" t="s">
        <v>3350</v>
      </c>
      <c r="J571" s="38">
        <v>45987</v>
      </c>
      <c r="K571" s="3">
        <v>826715</v>
      </c>
      <c r="L571" s="1"/>
      <c r="M571" s="86" t="s">
        <v>3405</v>
      </c>
      <c r="N571" s="2">
        <v>1</v>
      </c>
      <c r="O571" s="2">
        <v>0</v>
      </c>
      <c r="P571" s="76">
        <v>-1</v>
      </c>
      <c r="Q571" s="97" t="s">
        <v>61</v>
      </c>
      <c r="R571" s="53">
        <v>-97.16</v>
      </c>
      <c r="S571" s="27">
        <v>-190.02844279999999</v>
      </c>
      <c r="T571" s="18">
        <v>46027</v>
      </c>
      <c r="U571" s="62" t="s">
        <v>62</v>
      </c>
      <c r="V571" s="6" t="s">
        <v>3362</v>
      </c>
      <c r="W571" s="14">
        <v>46001</v>
      </c>
      <c r="X571" s="293"/>
      <c r="Y571" s="1"/>
      <c r="Z571" s="1"/>
      <c r="AA571" s="1"/>
      <c r="AB571" s="1"/>
      <c r="AC571" s="11"/>
      <c r="AD571" s="1"/>
      <c r="AE571" s="1"/>
      <c r="AF571" s="4">
        <v>32876</v>
      </c>
      <c r="AG571" s="1"/>
      <c r="AH571" s="1"/>
      <c r="AI571" s="1"/>
      <c r="AJ571" s="1"/>
      <c r="AK571" s="1"/>
      <c r="AL571" s="1"/>
      <c r="AM571" s="1"/>
      <c r="AN571" s="88" t="s">
        <v>3355</v>
      </c>
      <c r="AO571" s="2">
        <v>18860</v>
      </c>
      <c r="AP571" s="2" t="s">
        <v>3356</v>
      </c>
    </row>
    <row r="572" spans="1:42" ht="13.95" customHeight="1" x14ac:dyDescent="0.3">
      <c r="A572" s="2" t="s">
        <v>41</v>
      </c>
      <c r="B572" s="13" t="s">
        <v>725</v>
      </c>
      <c r="C572" s="2" t="s">
        <v>726</v>
      </c>
      <c r="D572" s="310">
        <f>IFERROR(HYPERLINK(INDEX(вендори!F:F,MATCH(C572,вендори!A:A,0)),INDEX(вендори!F:F,MATCH(C572,вендори!A:A,0))),"")</f>
        <v>0</v>
      </c>
      <c r="E572" s="3" t="s">
        <v>3350</v>
      </c>
      <c r="F572" s="3" t="s">
        <v>3406</v>
      </c>
      <c r="G572" s="3" t="s">
        <v>3407</v>
      </c>
      <c r="H572" s="3" t="s">
        <v>3353</v>
      </c>
      <c r="I572" s="83" t="s">
        <v>3350</v>
      </c>
      <c r="J572" s="38">
        <v>45987</v>
      </c>
      <c r="K572" s="3">
        <v>827618</v>
      </c>
      <c r="L572" s="1"/>
      <c r="M572" s="86" t="s">
        <v>3408</v>
      </c>
      <c r="N572" s="2">
        <v>1</v>
      </c>
      <c r="O572" s="2">
        <v>0</v>
      </c>
      <c r="P572" s="94">
        <v>-1</v>
      </c>
      <c r="Q572" s="97" t="s">
        <v>61</v>
      </c>
      <c r="R572" s="53">
        <v>-769.92</v>
      </c>
      <c r="S572" s="27">
        <v>-1505.8326335999998</v>
      </c>
      <c r="T572" s="18">
        <v>46027</v>
      </c>
      <c r="U572" s="62" t="s">
        <v>62</v>
      </c>
      <c r="V572" s="6" t="s">
        <v>3409</v>
      </c>
      <c r="W572" s="14">
        <v>46001</v>
      </c>
      <c r="X572" s="323" t="s">
        <v>102</v>
      </c>
      <c r="Y572" s="1"/>
      <c r="Z572" s="1"/>
      <c r="AA572" s="1"/>
      <c r="AB572" s="1"/>
      <c r="AC572" s="11" t="s">
        <v>3410</v>
      </c>
      <c r="AD572" s="1"/>
      <c r="AE572" s="1"/>
      <c r="AF572" s="4">
        <v>32876</v>
      </c>
      <c r="AG572" s="1"/>
      <c r="AH572" s="1"/>
      <c r="AI572" s="1"/>
      <c r="AJ572" s="1"/>
      <c r="AK572" s="1"/>
      <c r="AL572" s="1"/>
      <c r="AM572" s="1"/>
      <c r="AN572" s="88" t="s">
        <v>3355</v>
      </c>
      <c r="AO572" s="2">
        <v>18876</v>
      </c>
      <c r="AP572" s="2" t="s">
        <v>3356</v>
      </c>
    </row>
    <row r="573" spans="1:42" ht="13.95" customHeight="1" x14ac:dyDescent="0.3">
      <c r="A573" s="2" t="s">
        <v>41</v>
      </c>
      <c r="B573" s="13" t="s">
        <v>725</v>
      </c>
      <c r="C573" s="2" t="s">
        <v>726</v>
      </c>
      <c r="D573" s="310">
        <f>IFERROR(HYPERLINK(INDEX(вендори!F:F,MATCH(C573,вендори!A:A,0)),INDEX(вендори!F:F,MATCH(C573,вендори!A:A,0))),"")</f>
        <v>0</v>
      </c>
      <c r="E573" s="3" t="s">
        <v>3350</v>
      </c>
      <c r="F573" s="3" t="s">
        <v>3411</v>
      </c>
      <c r="G573" s="3" t="s">
        <v>3412</v>
      </c>
      <c r="H573" s="3" t="s">
        <v>3353</v>
      </c>
      <c r="I573" s="83" t="s">
        <v>3350</v>
      </c>
      <c r="J573" s="38">
        <v>45987</v>
      </c>
      <c r="K573" s="3">
        <v>832222</v>
      </c>
      <c r="L573" s="1"/>
      <c r="M573" s="86" t="s">
        <v>3413</v>
      </c>
      <c r="N573" s="2">
        <v>1</v>
      </c>
      <c r="O573" s="2">
        <v>0</v>
      </c>
      <c r="P573" s="76">
        <v>-1</v>
      </c>
      <c r="Q573" s="97" t="s">
        <v>61</v>
      </c>
      <c r="R573" s="53">
        <v>-87.14</v>
      </c>
      <c r="S573" s="27">
        <v>-170.43102619999999</v>
      </c>
      <c r="T573" s="18">
        <v>46027</v>
      </c>
      <c r="U573" s="62" t="s">
        <v>62</v>
      </c>
      <c r="V573" s="6" t="s">
        <v>3362</v>
      </c>
      <c r="W573" s="14">
        <v>46001</v>
      </c>
      <c r="X573" s="293"/>
      <c r="Y573" s="1"/>
      <c r="Z573" s="1"/>
      <c r="AA573" s="1"/>
      <c r="AB573" s="1"/>
      <c r="AC573" s="11"/>
      <c r="AD573" s="1"/>
      <c r="AE573" s="1"/>
      <c r="AF573" s="4">
        <v>32876</v>
      </c>
      <c r="AG573" s="1"/>
      <c r="AH573" s="1"/>
      <c r="AI573" s="1"/>
      <c r="AJ573" s="1"/>
      <c r="AK573" s="1"/>
      <c r="AL573" s="1"/>
      <c r="AM573" s="1"/>
      <c r="AN573" s="88" t="s">
        <v>3355</v>
      </c>
      <c r="AO573" s="2">
        <v>18863</v>
      </c>
      <c r="AP573" s="2" t="s">
        <v>3356</v>
      </c>
    </row>
    <row r="574" spans="1:42" ht="13.95" customHeight="1" x14ac:dyDescent="0.3">
      <c r="A574" s="2" t="s">
        <v>41</v>
      </c>
      <c r="B574" s="13" t="s">
        <v>725</v>
      </c>
      <c r="C574" s="2" t="s">
        <v>726</v>
      </c>
      <c r="D574" s="310">
        <f>IFERROR(HYPERLINK(INDEX(вендори!F:F,MATCH(C574,вендори!A:A,0)),INDEX(вендори!F:F,MATCH(C574,вендори!A:A,0))),"")</f>
        <v>0</v>
      </c>
      <c r="E574" s="3" t="s">
        <v>3350</v>
      </c>
      <c r="F574" s="3" t="s">
        <v>3414</v>
      </c>
      <c r="G574" s="3" t="s">
        <v>3415</v>
      </c>
      <c r="H574" s="3" t="s">
        <v>3353</v>
      </c>
      <c r="I574" s="83" t="s">
        <v>3350</v>
      </c>
      <c r="J574" s="38">
        <v>45987</v>
      </c>
      <c r="K574" s="3">
        <v>832511</v>
      </c>
      <c r="L574" s="1"/>
      <c r="M574" s="86" t="s">
        <v>3416</v>
      </c>
      <c r="N574" s="2">
        <v>1</v>
      </c>
      <c r="O574" s="2">
        <v>0</v>
      </c>
      <c r="P574" s="76">
        <v>-1</v>
      </c>
      <c r="Q574" s="97" t="s">
        <v>61</v>
      </c>
      <c r="R574" s="53">
        <v>-54.19</v>
      </c>
      <c r="S574" s="27">
        <v>-105.98642769999999</v>
      </c>
      <c r="T574" s="18">
        <v>46027</v>
      </c>
      <c r="U574" s="62" t="s">
        <v>62</v>
      </c>
      <c r="V574" s="6" t="s">
        <v>3362</v>
      </c>
      <c r="W574" s="14">
        <v>46001</v>
      </c>
      <c r="X574" s="293"/>
      <c r="Y574" s="1"/>
      <c r="Z574" s="1"/>
      <c r="AA574" s="1"/>
      <c r="AB574" s="1"/>
      <c r="AC574" s="11"/>
      <c r="AD574" s="1"/>
      <c r="AE574" s="1"/>
      <c r="AF574" s="4">
        <v>32876</v>
      </c>
      <c r="AG574" s="1"/>
      <c r="AH574" s="1"/>
      <c r="AI574" s="1"/>
      <c r="AJ574" s="1"/>
      <c r="AK574" s="1"/>
      <c r="AL574" s="1"/>
      <c r="AM574" s="1"/>
      <c r="AN574" s="88" t="s">
        <v>3355</v>
      </c>
      <c r="AO574" s="2">
        <v>18874</v>
      </c>
      <c r="AP574" s="2" t="s">
        <v>3356</v>
      </c>
    </row>
    <row r="575" spans="1:42" ht="13.95" customHeight="1" x14ac:dyDescent="0.3">
      <c r="A575" s="2" t="s">
        <v>41</v>
      </c>
      <c r="B575" s="13" t="s">
        <v>725</v>
      </c>
      <c r="C575" s="2" t="s">
        <v>726</v>
      </c>
      <c r="D575" s="310">
        <f>IFERROR(HYPERLINK(INDEX(вендори!F:F,MATCH(C575,вендори!A:A,0)),INDEX(вендори!F:F,MATCH(C575,вендори!A:A,0))),"")</f>
        <v>0</v>
      </c>
      <c r="E575" s="3" t="s">
        <v>3350</v>
      </c>
      <c r="F575" s="3" t="s">
        <v>3417</v>
      </c>
      <c r="G575" s="3" t="s">
        <v>3418</v>
      </c>
      <c r="H575" s="3" t="s">
        <v>3353</v>
      </c>
      <c r="I575" s="83" t="s">
        <v>3350</v>
      </c>
      <c r="J575" s="38">
        <v>45987</v>
      </c>
      <c r="K575" s="3">
        <v>835000</v>
      </c>
      <c r="L575" s="1"/>
      <c r="M575" s="86" t="s">
        <v>3419</v>
      </c>
      <c r="N575" s="2">
        <v>2</v>
      </c>
      <c r="O575" s="2">
        <v>0</v>
      </c>
      <c r="P575" s="76">
        <v>-2</v>
      </c>
      <c r="Q575" s="97" t="s">
        <v>61</v>
      </c>
      <c r="R575" s="53">
        <v>-461.94</v>
      </c>
      <c r="S575" s="27">
        <v>-903.47611019999999</v>
      </c>
      <c r="T575" s="18">
        <v>46027</v>
      </c>
      <c r="U575" s="62" t="s">
        <v>62</v>
      </c>
      <c r="V575" s="6" t="s">
        <v>3362</v>
      </c>
      <c r="W575" s="14">
        <v>46001</v>
      </c>
      <c r="X575" s="293"/>
      <c r="Y575" s="1"/>
      <c r="Z575" s="1"/>
      <c r="AA575" s="1"/>
      <c r="AB575" s="1"/>
      <c r="AC575" s="11"/>
      <c r="AD575" s="1"/>
      <c r="AE575" s="1"/>
      <c r="AF575" s="4">
        <v>32876</v>
      </c>
      <c r="AG575" s="1"/>
      <c r="AH575" s="1"/>
      <c r="AI575" s="1"/>
      <c r="AJ575" s="1"/>
      <c r="AK575" s="1"/>
      <c r="AL575" s="1"/>
      <c r="AM575" s="1"/>
      <c r="AN575" s="88" t="s">
        <v>3355</v>
      </c>
      <c r="AO575" s="2">
        <v>18858</v>
      </c>
      <c r="AP575" s="2" t="s">
        <v>3356</v>
      </c>
    </row>
    <row r="576" spans="1:42" ht="13.95" customHeight="1" x14ac:dyDescent="0.3">
      <c r="A576" s="2" t="s">
        <v>41</v>
      </c>
      <c r="B576" s="13" t="s">
        <v>725</v>
      </c>
      <c r="C576" s="2" t="s">
        <v>726</v>
      </c>
      <c r="D576" s="310">
        <f>IFERROR(HYPERLINK(INDEX(вендори!F:F,MATCH(C576,вендори!A:A,0)),INDEX(вендори!F:F,MATCH(C576,вендори!A:A,0))),"")</f>
        <v>0</v>
      </c>
      <c r="E576" s="3" t="s">
        <v>3350</v>
      </c>
      <c r="F576" s="3" t="s">
        <v>3420</v>
      </c>
      <c r="G576" s="3" t="s">
        <v>3421</v>
      </c>
      <c r="H576" s="3" t="s">
        <v>3353</v>
      </c>
      <c r="I576" s="83" t="s">
        <v>3350</v>
      </c>
      <c r="J576" s="38">
        <v>45987</v>
      </c>
      <c r="K576" s="3">
        <v>836341</v>
      </c>
      <c r="L576" s="1"/>
      <c r="M576" s="86" t="s">
        <v>3422</v>
      </c>
      <c r="N576" s="2">
        <v>1</v>
      </c>
      <c r="O576" s="2">
        <v>0</v>
      </c>
      <c r="P576" s="76">
        <v>-1</v>
      </c>
      <c r="Q576" s="97" t="s">
        <v>61</v>
      </c>
      <c r="R576" s="53">
        <v>-250.87</v>
      </c>
      <c r="S576" s="27">
        <v>-490.6590721</v>
      </c>
      <c r="T576" s="18">
        <v>46027</v>
      </c>
      <c r="U576" s="62" t="s">
        <v>62</v>
      </c>
      <c r="V576" s="6" t="s">
        <v>3362</v>
      </c>
      <c r="W576" s="14">
        <v>46001</v>
      </c>
      <c r="X576" s="293"/>
      <c r="Y576" s="1"/>
      <c r="Z576" s="1"/>
      <c r="AA576" s="1"/>
      <c r="AB576" s="1"/>
      <c r="AC576" s="11"/>
      <c r="AD576" s="1"/>
      <c r="AE576" s="1"/>
      <c r="AF576" s="4">
        <v>32876</v>
      </c>
      <c r="AG576" s="1"/>
      <c r="AH576" s="1"/>
      <c r="AI576" s="1"/>
      <c r="AJ576" s="1"/>
      <c r="AK576" s="1"/>
      <c r="AL576" s="1"/>
      <c r="AM576" s="1"/>
      <c r="AN576" s="88" t="s">
        <v>3355</v>
      </c>
      <c r="AO576" s="2">
        <v>18877</v>
      </c>
      <c r="AP576" s="2" t="s">
        <v>3356</v>
      </c>
    </row>
    <row r="577" spans="1:42" ht="13.95" customHeight="1" x14ac:dyDescent="0.3">
      <c r="A577" s="2" t="s">
        <v>41</v>
      </c>
      <c r="B577" s="13" t="s">
        <v>725</v>
      </c>
      <c r="C577" s="2" t="s">
        <v>726</v>
      </c>
      <c r="D577" s="310">
        <f>IFERROR(HYPERLINK(INDEX(вендори!F:F,MATCH(C577,вендори!A:A,0)),INDEX(вендори!F:F,MATCH(C577,вендори!A:A,0))),"")</f>
        <v>0</v>
      </c>
      <c r="E577" s="3" t="s">
        <v>3350</v>
      </c>
      <c r="F577" s="3" t="s">
        <v>3423</v>
      </c>
      <c r="G577" s="3" t="s">
        <v>3424</v>
      </c>
      <c r="H577" s="3" t="s">
        <v>3353</v>
      </c>
      <c r="I577" s="83" t="s">
        <v>3350</v>
      </c>
      <c r="J577" s="38">
        <v>45987</v>
      </c>
      <c r="K577" s="3">
        <v>836356</v>
      </c>
      <c r="L577" s="1"/>
      <c r="M577" s="86" t="s">
        <v>3425</v>
      </c>
      <c r="N577" s="2">
        <v>6</v>
      </c>
      <c r="O577" s="2">
        <v>0</v>
      </c>
      <c r="P577" s="76">
        <v>-6</v>
      </c>
      <c r="Q577" s="97" t="s">
        <v>61</v>
      </c>
      <c r="R577" s="53">
        <v>-1039.08</v>
      </c>
      <c r="S577" s="27">
        <v>-2032.2638363999997</v>
      </c>
      <c r="T577" s="18">
        <v>46027</v>
      </c>
      <c r="U577" s="62" t="s">
        <v>62</v>
      </c>
      <c r="V577" s="6" t="s">
        <v>3362</v>
      </c>
      <c r="W577" s="14">
        <v>46001</v>
      </c>
      <c r="X577" s="293"/>
      <c r="Y577" s="1"/>
      <c r="Z577" s="1"/>
      <c r="AA577" s="1"/>
      <c r="AB577" s="1"/>
      <c r="AC577" s="11"/>
      <c r="AD577" s="1"/>
      <c r="AE577" s="1"/>
      <c r="AF577" s="4">
        <v>32876</v>
      </c>
      <c r="AG577" s="1"/>
      <c r="AH577" s="1"/>
      <c r="AI577" s="1"/>
      <c r="AJ577" s="1"/>
      <c r="AK577" s="1"/>
      <c r="AL577" s="1"/>
      <c r="AM577" s="1"/>
      <c r="AN577" s="88" t="s">
        <v>3355</v>
      </c>
      <c r="AO577" s="2">
        <v>18875</v>
      </c>
      <c r="AP577" s="2" t="s">
        <v>3356</v>
      </c>
    </row>
    <row r="578" spans="1:42" ht="13.95" customHeight="1" x14ac:dyDescent="0.3">
      <c r="A578" s="2" t="s">
        <v>41</v>
      </c>
      <c r="B578" s="13" t="s">
        <v>725</v>
      </c>
      <c r="C578" s="2" t="s">
        <v>726</v>
      </c>
      <c r="D578" s="310">
        <f>IFERROR(HYPERLINK(INDEX(вендори!F:F,MATCH(C578,вендори!A:A,0)),INDEX(вендори!F:F,MATCH(C578,вендори!A:A,0))),"")</f>
        <v>0</v>
      </c>
      <c r="E578" s="3" t="s">
        <v>3350</v>
      </c>
      <c r="F578" s="3" t="s">
        <v>3426</v>
      </c>
      <c r="G578" s="3" t="s">
        <v>3427</v>
      </c>
      <c r="H578" s="3" t="s">
        <v>3353</v>
      </c>
      <c r="I578" s="83" t="s">
        <v>3350</v>
      </c>
      <c r="J578" s="38">
        <v>45987</v>
      </c>
      <c r="K578" s="3">
        <v>874677</v>
      </c>
      <c r="L578" s="3"/>
      <c r="M578" s="86" t="s">
        <v>3428</v>
      </c>
      <c r="N578" s="2">
        <v>1</v>
      </c>
      <c r="O578" s="2">
        <v>0</v>
      </c>
      <c r="P578" s="76">
        <v>-1</v>
      </c>
      <c r="Q578" s="97" t="s">
        <v>61</v>
      </c>
      <c r="R578" s="53">
        <v>-17.29</v>
      </c>
      <c r="S578" s="27">
        <v>-33.816300699999999</v>
      </c>
      <c r="T578" s="18">
        <v>46027</v>
      </c>
      <c r="U578" s="62" t="s">
        <v>62</v>
      </c>
      <c r="V578" s="6" t="s">
        <v>3362</v>
      </c>
      <c r="W578" s="14">
        <v>46001</v>
      </c>
      <c r="X578" s="323"/>
      <c r="Y578" s="2"/>
      <c r="Z578" s="2"/>
      <c r="AA578" s="25"/>
      <c r="AB578" s="44"/>
      <c r="AC578" s="11"/>
      <c r="AD578" s="26"/>
      <c r="AE578" s="14"/>
      <c r="AF578" s="4">
        <v>32876</v>
      </c>
      <c r="AG578" s="2"/>
      <c r="AH578" s="2"/>
      <c r="AI578" s="2"/>
      <c r="AJ578" s="73"/>
      <c r="AK578" s="73"/>
      <c r="AL578" s="29"/>
      <c r="AM578" s="2"/>
      <c r="AN578" s="88" t="s">
        <v>3355</v>
      </c>
      <c r="AO578" s="2">
        <v>18854</v>
      </c>
      <c r="AP578" s="2" t="s">
        <v>3356</v>
      </c>
    </row>
    <row r="579" spans="1:42" ht="13.95" customHeight="1" x14ac:dyDescent="0.3">
      <c r="A579" s="2" t="s">
        <v>41</v>
      </c>
      <c r="B579" s="13" t="s">
        <v>725</v>
      </c>
      <c r="C579" s="2" t="s">
        <v>726</v>
      </c>
      <c r="D579" s="310">
        <f>IFERROR(HYPERLINK(INDEX(вендори!F:F,MATCH(C579,вендори!A:A,0)),INDEX(вендори!F:F,MATCH(C579,вендори!A:A,0))),"")</f>
        <v>0</v>
      </c>
      <c r="E579" s="3" t="s">
        <v>3350</v>
      </c>
      <c r="F579" s="3" t="s">
        <v>3429</v>
      </c>
      <c r="G579" s="3" t="s">
        <v>3430</v>
      </c>
      <c r="H579" s="3" t="s">
        <v>3353</v>
      </c>
      <c r="I579" s="83" t="s">
        <v>3350</v>
      </c>
      <c r="J579" s="38">
        <v>45987</v>
      </c>
      <c r="K579" s="3">
        <v>595281</v>
      </c>
      <c r="L579" s="3"/>
      <c r="M579" s="86" t="s">
        <v>3387</v>
      </c>
      <c r="N579" s="2">
        <v>1</v>
      </c>
      <c r="O579" s="2">
        <v>0</v>
      </c>
      <c r="P579" s="76">
        <v>-1</v>
      </c>
      <c r="Q579" s="97" t="s">
        <v>61</v>
      </c>
      <c r="R579" s="53">
        <v>-16.77</v>
      </c>
      <c r="S579" s="27">
        <v>-32.799269099999997</v>
      </c>
      <c r="T579" s="18">
        <v>46027</v>
      </c>
      <c r="U579" s="62" t="s">
        <v>62</v>
      </c>
      <c r="V579" s="6" t="s">
        <v>3362</v>
      </c>
      <c r="W579" s="14">
        <v>46001</v>
      </c>
      <c r="X579" s="323"/>
      <c r="Y579" s="2"/>
      <c r="Z579" s="2"/>
      <c r="AA579" s="25"/>
      <c r="AB579" s="44"/>
      <c r="AC579" s="11"/>
      <c r="AD579" s="26"/>
      <c r="AE579" s="14"/>
      <c r="AF579" s="4">
        <v>32876</v>
      </c>
      <c r="AG579" s="2"/>
      <c r="AH579" s="2"/>
      <c r="AI579" s="2"/>
      <c r="AJ579" s="73"/>
      <c r="AK579" s="73"/>
      <c r="AL579" s="29"/>
      <c r="AM579" s="2"/>
      <c r="AN579" s="88" t="s">
        <v>3355</v>
      </c>
      <c r="AO579" s="2">
        <v>18873</v>
      </c>
      <c r="AP579" s="2" t="s">
        <v>3356</v>
      </c>
    </row>
    <row r="580" spans="1:42" ht="13.95" customHeight="1" x14ac:dyDescent="0.3">
      <c r="A580" s="80" t="s">
        <v>41</v>
      </c>
      <c r="B580" s="80" t="s">
        <v>3431</v>
      </c>
      <c r="C580" s="80"/>
      <c r="D580" s="310" t="str">
        <f>IFERROR(HYPERLINK(INDEX(вендори!F:F,MATCH(C580,вендори!A:A,0)),INDEX(вендори!F:F,MATCH(C580,вендори!A:A,0))),"")</f>
        <v/>
      </c>
      <c r="E580" s="250" t="s">
        <v>3432</v>
      </c>
      <c r="F580" s="250" t="s">
        <v>3433</v>
      </c>
      <c r="G580" s="250" t="s">
        <v>3434</v>
      </c>
      <c r="H580" s="250" t="s">
        <v>3432</v>
      </c>
      <c r="I580" s="251" t="s">
        <v>3432</v>
      </c>
      <c r="J580" s="252"/>
      <c r="K580" s="250"/>
      <c r="L580" s="250"/>
      <c r="M580" s="253"/>
      <c r="N580" s="80"/>
      <c r="O580" s="80">
        <v>-252</v>
      </c>
      <c r="P580" s="254">
        <v>-252</v>
      </c>
      <c r="Q580" s="255" t="s">
        <v>61</v>
      </c>
      <c r="R580" s="256">
        <v>0</v>
      </c>
      <c r="S580" s="257" t="e">
        <v>#N/A</v>
      </c>
      <c r="T580" s="258">
        <v>46027</v>
      </c>
      <c r="U580" s="259" t="s">
        <v>73</v>
      </c>
      <c r="V580" s="251"/>
      <c r="W580" s="258"/>
      <c r="X580" s="264"/>
      <c r="Y580" s="80"/>
      <c r="Z580" s="80"/>
      <c r="AA580" s="261"/>
      <c r="AB580" s="262"/>
      <c r="AC580" s="263"/>
      <c r="AD580" s="264"/>
      <c r="AE580" s="258"/>
      <c r="AF580" s="31">
        <v>32876</v>
      </c>
      <c r="AG580" s="80"/>
      <c r="AH580" s="80"/>
      <c r="AI580" s="80"/>
      <c r="AJ580" s="80"/>
      <c r="AK580" s="80"/>
      <c r="AL580" s="265"/>
      <c r="AM580" s="80"/>
      <c r="AN580" s="266" t="s">
        <v>3435</v>
      </c>
      <c r="AO580" s="80">
        <v>18907</v>
      </c>
      <c r="AP580" s="80" t="s">
        <v>3436</v>
      </c>
    </row>
    <row r="581" spans="1:42" ht="13.95" customHeight="1" x14ac:dyDescent="0.3">
      <c r="A581" s="80" t="s">
        <v>41</v>
      </c>
      <c r="B581" s="80" t="s">
        <v>3431</v>
      </c>
      <c r="C581" s="80"/>
      <c r="D581" s="310" t="str">
        <f>IFERROR(HYPERLINK(INDEX(вендори!F:F,MATCH(C581,вендори!A:A,0)),INDEX(вендори!F:F,MATCH(C581,вендори!A:A,0))),"")</f>
        <v/>
      </c>
      <c r="E581" s="250" t="s">
        <v>3432</v>
      </c>
      <c r="F581" s="250" t="s">
        <v>3437</v>
      </c>
      <c r="G581" s="250" t="s">
        <v>3438</v>
      </c>
      <c r="H581" s="250" t="s">
        <v>3432</v>
      </c>
      <c r="I581" s="251" t="s">
        <v>3432</v>
      </c>
      <c r="J581" s="252"/>
      <c r="K581" s="250"/>
      <c r="L581" s="250"/>
      <c r="M581" s="253"/>
      <c r="N581" s="80"/>
      <c r="O581" s="80">
        <v>252</v>
      </c>
      <c r="P581" s="254">
        <v>252</v>
      </c>
      <c r="Q581" s="255" t="s">
        <v>51</v>
      </c>
      <c r="R581" s="256">
        <v>0</v>
      </c>
      <c r="S581" s="257" t="e">
        <v>#N/A</v>
      </c>
      <c r="T581" s="258">
        <v>46027</v>
      </c>
      <c r="U581" s="259" t="s">
        <v>73</v>
      </c>
      <c r="V581" s="251"/>
      <c r="W581" s="258"/>
      <c r="X581" s="264"/>
      <c r="Y581" s="80"/>
      <c r="Z581" s="80"/>
      <c r="AA581" s="261"/>
      <c r="AB581" s="262"/>
      <c r="AC581" s="263"/>
      <c r="AD581" s="264"/>
      <c r="AE581" s="258"/>
      <c r="AF581" s="31">
        <v>32876</v>
      </c>
      <c r="AG581" s="80"/>
      <c r="AH581" s="80"/>
      <c r="AI581" s="80"/>
      <c r="AJ581" s="80"/>
      <c r="AK581" s="80"/>
      <c r="AL581" s="265"/>
      <c r="AM581" s="80"/>
      <c r="AN581" s="266" t="s">
        <v>3435</v>
      </c>
      <c r="AO581" s="80">
        <v>18906</v>
      </c>
      <c r="AP581" s="80" t="s">
        <v>3436</v>
      </c>
    </row>
    <row r="582" spans="1:42" ht="13.95" customHeight="1" x14ac:dyDescent="0.3">
      <c r="A582" s="2" t="s">
        <v>41</v>
      </c>
      <c r="B582" s="13" t="s">
        <v>283</v>
      </c>
      <c r="C582" s="2" t="s">
        <v>284</v>
      </c>
      <c r="D582" s="310">
        <f>IFERROR(HYPERLINK(INDEX(вендори!F:F,MATCH(C582,вендори!A:A,0)),INDEX(вендори!F:F,MATCH(C582,вендори!A:A,0))),"")</f>
        <v>0</v>
      </c>
      <c r="E582" s="3" t="s">
        <v>3439</v>
      </c>
      <c r="F582" s="3" t="s">
        <v>3440</v>
      </c>
      <c r="G582" s="3" t="s">
        <v>3441</v>
      </c>
      <c r="H582" s="3" t="s">
        <v>3442</v>
      </c>
      <c r="I582" s="83" t="s">
        <v>3439</v>
      </c>
      <c r="J582" s="38">
        <v>46007</v>
      </c>
      <c r="K582" s="3" t="s">
        <v>3443</v>
      </c>
      <c r="L582" s="3" t="s">
        <v>3443</v>
      </c>
      <c r="M582" s="86">
        <v>95.06</v>
      </c>
      <c r="N582" s="2">
        <v>1</v>
      </c>
      <c r="O582" s="2">
        <v>0</v>
      </c>
      <c r="P582" s="76">
        <v>-1</v>
      </c>
      <c r="Q582" s="97" t="s">
        <v>61</v>
      </c>
      <c r="R582" s="53">
        <v>-95.06</v>
      </c>
      <c r="S582" s="27">
        <v>-185.92119980000001</v>
      </c>
      <c r="T582" s="18">
        <v>46027</v>
      </c>
      <c r="U582" s="62" t="s">
        <v>173</v>
      </c>
      <c r="V582" s="6" t="s">
        <v>49</v>
      </c>
      <c r="W582" s="14" t="s">
        <v>49</v>
      </c>
      <c r="X582" s="323" t="s">
        <v>49</v>
      </c>
      <c r="Y582" s="1"/>
      <c r="Z582" s="2" t="s">
        <v>49</v>
      </c>
      <c r="AA582" s="25">
        <v>1</v>
      </c>
      <c r="AB582" s="44" t="s">
        <v>187</v>
      </c>
      <c r="AC582" s="11" t="s">
        <v>560</v>
      </c>
      <c r="AD582" s="26">
        <v>46036</v>
      </c>
      <c r="AE582" s="14">
        <v>46013</v>
      </c>
      <c r="AF582" s="4" t="s">
        <v>49</v>
      </c>
      <c r="AG582" s="2" t="s">
        <v>291</v>
      </c>
      <c r="AH582" s="2" t="s">
        <v>166</v>
      </c>
      <c r="AI582" s="2" t="s">
        <v>3444</v>
      </c>
      <c r="AJ582" s="1"/>
      <c r="AK582" s="1"/>
      <c r="AL582" s="1"/>
      <c r="AM582" s="1"/>
      <c r="AN582" s="88" t="s">
        <v>3445</v>
      </c>
      <c r="AO582" s="2">
        <v>18797</v>
      </c>
      <c r="AP582" s="2">
        <v>8785</v>
      </c>
    </row>
    <row r="583" spans="1:42" ht="13.95" customHeight="1" x14ac:dyDescent="0.3">
      <c r="A583" s="19" t="s">
        <v>41</v>
      </c>
      <c r="B583" s="20" t="s">
        <v>42</v>
      </c>
      <c r="C583" s="19" t="s">
        <v>43</v>
      </c>
      <c r="D583" s="310">
        <f>IFERROR(HYPERLINK(INDEX(вендори!F:F,MATCH(C583,вендори!A:A,0)),INDEX(вендори!F:F,MATCH(C583,вендори!A:A,0))),"")</f>
        <v>0</v>
      </c>
      <c r="E583" s="21" t="s">
        <v>3446</v>
      </c>
      <c r="F583" s="21" t="s">
        <v>3447</v>
      </c>
      <c r="G583" s="21" t="s">
        <v>3448</v>
      </c>
      <c r="H583" s="21" t="s">
        <v>3449</v>
      </c>
      <c r="I583" s="84" t="s">
        <v>3446</v>
      </c>
      <c r="J583" s="39">
        <v>46030</v>
      </c>
      <c r="K583" s="21" t="s">
        <v>3450</v>
      </c>
      <c r="L583" s="21" t="s">
        <v>3450</v>
      </c>
      <c r="M583" s="91">
        <v>73.02</v>
      </c>
      <c r="N583" s="19">
        <v>1</v>
      </c>
      <c r="O583" s="19">
        <v>0</v>
      </c>
      <c r="P583" s="66">
        <v>-1</v>
      </c>
      <c r="Q583" s="96" t="s">
        <v>61</v>
      </c>
      <c r="R583" s="55">
        <v>-73.02</v>
      </c>
      <c r="S583" s="30">
        <v>-142.81470659999999</v>
      </c>
      <c r="T583" s="34">
        <v>46045</v>
      </c>
      <c r="U583" s="61" t="s">
        <v>115</v>
      </c>
      <c r="V583" s="292" t="s">
        <v>49</v>
      </c>
      <c r="W583" s="22" t="s">
        <v>49</v>
      </c>
      <c r="X583" s="231" t="s">
        <v>49</v>
      </c>
      <c r="Y583" s="19" t="s">
        <v>49</v>
      </c>
      <c r="Z583" s="19" t="s">
        <v>49</v>
      </c>
      <c r="AA583" s="42" t="s">
        <v>49</v>
      </c>
      <c r="AB583" s="43" t="s">
        <v>49</v>
      </c>
      <c r="AC583" s="24" t="s">
        <v>49</v>
      </c>
      <c r="AD583" s="47" t="s">
        <v>49</v>
      </c>
      <c r="AE583" s="22">
        <v>46035</v>
      </c>
      <c r="AF583" s="31" t="s">
        <v>49</v>
      </c>
      <c r="AG583" s="19" t="s">
        <v>3451</v>
      </c>
      <c r="AH583" s="19" t="s">
        <v>158</v>
      </c>
      <c r="AI583" s="19" t="s">
        <v>3452</v>
      </c>
      <c r="AJ583" s="31"/>
      <c r="AK583" s="31"/>
      <c r="AL583" s="28"/>
      <c r="AM583" s="19"/>
      <c r="AN583" s="67" t="s">
        <v>3453</v>
      </c>
      <c r="AO583" s="19">
        <v>19336</v>
      </c>
      <c r="AP583" s="19">
        <v>8991</v>
      </c>
    </row>
    <row r="584" spans="1:42" ht="13.95" customHeight="1" x14ac:dyDescent="0.3">
      <c r="A584" s="19" t="s">
        <v>41</v>
      </c>
      <c r="B584" s="20" t="s">
        <v>814</v>
      </c>
      <c r="C584" s="19" t="s">
        <v>815</v>
      </c>
      <c r="D584" s="310">
        <f>IFERROR(HYPERLINK(INDEX(вендори!F:F,MATCH(C584,вендори!A:A,0)),INDEX(вендори!F:F,MATCH(C584,вендори!A:A,0))),"")</f>
        <v>0</v>
      </c>
      <c r="E584" s="21" t="s">
        <v>3454</v>
      </c>
      <c r="F584" s="21" t="s">
        <v>3455</v>
      </c>
      <c r="G584" s="21" t="s">
        <v>3456</v>
      </c>
      <c r="H584" s="21" t="s">
        <v>3457</v>
      </c>
      <c r="I584" s="84" t="s">
        <v>3454</v>
      </c>
      <c r="J584" s="39">
        <v>45992</v>
      </c>
      <c r="K584" s="21" t="s">
        <v>3458</v>
      </c>
      <c r="L584" s="21" t="s">
        <v>3458</v>
      </c>
      <c r="M584" s="91">
        <v>50.08</v>
      </c>
      <c r="N584" s="19">
        <v>4</v>
      </c>
      <c r="O584" s="19">
        <v>3</v>
      </c>
      <c r="P584" s="66">
        <v>-1</v>
      </c>
      <c r="Q584" s="96" t="s">
        <v>61</v>
      </c>
      <c r="R584" s="55">
        <v>-50.08</v>
      </c>
      <c r="S584" s="30">
        <v>-97.947966399999999</v>
      </c>
      <c r="T584" s="34">
        <v>46045</v>
      </c>
      <c r="U584" s="61" t="s">
        <v>52</v>
      </c>
      <c r="V584" s="292" t="s">
        <v>49</v>
      </c>
      <c r="W584" s="22" t="s">
        <v>49</v>
      </c>
      <c r="X584" s="231" t="s">
        <v>49</v>
      </c>
      <c r="Y584" s="19" t="s">
        <v>49</v>
      </c>
      <c r="Z584" s="19" t="s">
        <v>49</v>
      </c>
      <c r="AA584" s="42" t="s">
        <v>49</v>
      </c>
      <c r="AB584" s="43" t="s">
        <v>49</v>
      </c>
      <c r="AC584" s="24" t="s">
        <v>49</v>
      </c>
      <c r="AD584" s="47" t="s">
        <v>49</v>
      </c>
      <c r="AE584" s="22">
        <v>46001</v>
      </c>
      <c r="AF584" s="31" t="s">
        <v>49</v>
      </c>
      <c r="AG584" s="19" t="s">
        <v>833</v>
      </c>
      <c r="AH584" s="19" t="s">
        <v>166</v>
      </c>
      <c r="AI584" s="19" t="s">
        <v>3459</v>
      </c>
      <c r="AJ584" s="31"/>
      <c r="AK584" s="31"/>
      <c r="AL584" s="28"/>
      <c r="AM584" s="19"/>
      <c r="AN584" s="67">
        <v>46174</v>
      </c>
      <c r="AO584" s="19">
        <v>18992</v>
      </c>
      <c r="AP584" s="19">
        <v>8436</v>
      </c>
    </row>
    <row r="585" spans="1:42" ht="13.95" customHeight="1" x14ac:dyDescent="0.3">
      <c r="A585" s="19" t="s">
        <v>41</v>
      </c>
      <c r="B585" s="20" t="s">
        <v>872</v>
      </c>
      <c r="C585" s="19" t="s">
        <v>873</v>
      </c>
      <c r="D585" s="310">
        <f>IFERROR(HYPERLINK(INDEX(вендори!F:F,MATCH(C585,вендори!A:A,0)),INDEX(вендори!F:F,MATCH(C585,вендори!A:A,0))),"")</f>
        <v>0</v>
      </c>
      <c r="E585" s="21" t="s">
        <v>3460</v>
      </c>
      <c r="F585" s="21" t="s">
        <v>3461</v>
      </c>
      <c r="G585" s="21" t="s">
        <v>3462</v>
      </c>
      <c r="H585" s="21" t="s">
        <v>3460</v>
      </c>
      <c r="I585" s="84" t="s">
        <v>3460</v>
      </c>
      <c r="J585" s="39">
        <v>45985</v>
      </c>
      <c r="K585" s="21" t="s">
        <v>3463</v>
      </c>
      <c r="L585" s="21" t="s">
        <v>3463</v>
      </c>
      <c r="M585" s="91">
        <v>29.75</v>
      </c>
      <c r="N585" s="19">
        <v>2</v>
      </c>
      <c r="O585" s="19">
        <v>4</v>
      </c>
      <c r="P585" s="66">
        <v>2</v>
      </c>
      <c r="Q585" s="96" t="s">
        <v>51</v>
      </c>
      <c r="R585" s="55">
        <v>59.5</v>
      </c>
      <c r="S585" s="30">
        <v>116.37188499999999</v>
      </c>
      <c r="T585" s="34">
        <v>46045</v>
      </c>
      <c r="U585" s="61" t="s">
        <v>115</v>
      </c>
      <c r="V585" s="292" t="s">
        <v>49</v>
      </c>
      <c r="W585" s="22" t="s">
        <v>49</v>
      </c>
      <c r="X585" s="231" t="s">
        <v>49</v>
      </c>
      <c r="Y585" s="19" t="s">
        <v>49</v>
      </c>
      <c r="Z585" s="19" t="s">
        <v>49</v>
      </c>
      <c r="AA585" s="42" t="s">
        <v>49</v>
      </c>
      <c r="AB585" s="43" t="s">
        <v>49</v>
      </c>
      <c r="AC585" s="24" t="s">
        <v>49</v>
      </c>
      <c r="AD585" s="47" t="s">
        <v>49</v>
      </c>
      <c r="AE585" s="22">
        <v>45994</v>
      </c>
      <c r="AF585" s="31" t="s">
        <v>49</v>
      </c>
      <c r="AG585" s="19" t="s">
        <v>879</v>
      </c>
      <c r="AH585" s="19" t="s">
        <v>166</v>
      </c>
      <c r="AI585" s="19" t="s">
        <v>3464</v>
      </c>
      <c r="AJ585" s="31"/>
      <c r="AK585" s="31"/>
      <c r="AL585" s="28"/>
      <c r="AM585" s="19"/>
      <c r="AN585" s="67" t="s">
        <v>3445</v>
      </c>
      <c r="AO585" s="19">
        <v>18829</v>
      </c>
      <c r="AP585" s="19">
        <v>8213</v>
      </c>
    </row>
    <row r="586" spans="1:42" ht="13.95" customHeight="1" x14ac:dyDescent="0.3">
      <c r="A586" s="19" t="s">
        <v>41</v>
      </c>
      <c r="B586" s="20" t="s">
        <v>2101</v>
      </c>
      <c r="C586" s="19" t="s">
        <v>2102</v>
      </c>
      <c r="D586" s="310">
        <f>IFERROR(HYPERLINK(INDEX(вендори!F:F,MATCH(C586,вендори!A:A,0)),INDEX(вендори!F:F,MATCH(C586,вендори!A:A,0))),"")</f>
        <v>0</v>
      </c>
      <c r="E586" s="21" t="s">
        <v>3465</v>
      </c>
      <c r="F586" s="21" t="s">
        <v>3466</v>
      </c>
      <c r="G586" s="21" t="s">
        <v>3467</v>
      </c>
      <c r="H586" s="21" t="s">
        <v>3468</v>
      </c>
      <c r="I586" s="84" t="s">
        <v>3465</v>
      </c>
      <c r="J586" s="39">
        <v>46028</v>
      </c>
      <c r="K586" s="21" t="s">
        <v>3469</v>
      </c>
      <c r="L586" s="21" t="s">
        <v>3469</v>
      </c>
      <c r="M586" s="91">
        <v>52.67</v>
      </c>
      <c r="N586" s="19">
        <v>63</v>
      </c>
      <c r="O586" s="19">
        <v>0</v>
      </c>
      <c r="P586" s="66">
        <v>-63</v>
      </c>
      <c r="Q586" s="96" t="s">
        <v>61</v>
      </c>
      <c r="R586" s="55">
        <v>-3318.21</v>
      </c>
      <c r="S586" s="30">
        <v>-6489.8546643</v>
      </c>
      <c r="T586" s="34">
        <v>46045</v>
      </c>
      <c r="U586" s="61" t="s">
        <v>2686</v>
      </c>
      <c r="V586" s="292" t="s">
        <v>49</v>
      </c>
      <c r="W586" s="22" t="s">
        <v>49</v>
      </c>
      <c r="X586" s="231" t="s">
        <v>49</v>
      </c>
      <c r="Y586" s="19" t="s">
        <v>49</v>
      </c>
      <c r="Z586" s="19" t="s">
        <v>49</v>
      </c>
      <c r="AA586" s="42" t="s">
        <v>49</v>
      </c>
      <c r="AB586" s="43" t="s">
        <v>49</v>
      </c>
      <c r="AC586" s="24" t="s">
        <v>49</v>
      </c>
      <c r="AD586" s="47" t="s">
        <v>49</v>
      </c>
      <c r="AE586" s="22">
        <v>46031</v>
      </c>
      <c r="AF586" s="31" t="s">
        <v>49</v>
      </c>
      <c r="AG586" s="19" t="s">
        <v>2109</v>
      </c>
      <c r="AH586" s="19" t="s">
        <v>1736</v>
      </c>
      <c r="AI586" s="19" t="s">
        <v>3470</v>
      </c>
      <c r="AJ586" s="31"/>
      <c r="AK586" s="31"/>
      <c r="AL586" s="28"/>
      <c r="AM586" s="19"/>
      <c r="AN586" s="67">
        <v>46266</v>
      </c>
      <c r="AO586" s="19">
        <v>19188</v>
      </c>
      <c r="AP586" s="19">
        <v>8908</v>
      </c>
    </row>
    <row r="587" spans="1:42" ht="13.95" customHeight="1" x14ac:dyDescent="0.3">
      <c r="A587" s="19" t="s">
        <v>41</v>
      </c>
      <c r="B587" s="20" t="s">
        <v>2101</v>
      </c>
      <c r="C587" s="19" t="s">
        <v>2102</v>
      </c>
      <c r="D587" s="310">
        <f>IFERROR(HYPERLINK(INDEX(вендори!F:F,MATCH(C587,вендори!A:A,0)),INDEX(вендори!F:F,MATCH(C587,вендори!A:A,0))),"")</f>
        <v>0</v>
      </c>
      <c r="E587" s="21" t="s">
        <v>3465</v>
      </c>
      <c r="F587" s="21" t="s">
        <v>3471</v>
      </c>
      <c r="G587" s="21" t="s">
        <v>3472</v>
      </c>
      <c r="H587" s="21" t="s">
        <v>3468</v>
      </c>
      <c r="I587" s="84" t="s">
        <v>3465</v>
      </c>
      <c r="J587" s="39">
        <v>46028</v>
      </c>
      <c r="K587" s="21" t="s">
        <v>3473</v>
      </c>
      <c r="L587" s="21" t="s">
        <v>49</v>
      </c>
      <c r="M587" s="91">
        <v>47.73</v>
      </c>
      <c r="N587" s="19">
        <v>0</v>
      </c>
      <c r="O587" s="19">
        <v>63</v>
      </c>
      <c r="P587" s="66">
        <v>63</v>
      </c>
      <c r="Q587" s="96" t="s">
        <v>51</v>
      </c>
      <c r="R587" s="55">
        <v>3006.99</v>
      </c>
      <c r="S587" s="30">
        <v>5881.1612516999994</v>
      </c>
      <c r="T587" s="34">
        <v>46045</v>
      </c>
      <c r="U587" s="61" t="s">
        <v>2686</v>
      </c>
      <c r="V587" s="292" t="s">
        <v>49</v>
      </c>
      <c r="W587" s="22" t="s">
        <v>49</v>
      </c>
      <c r="X587" s="231" t="s">
        <v>49</v>
      </c>
      <c r="Y587" s="19" t="s">
        <v>49</v>
      </c>
      <c r="Z587" s="19" t="s">
        <v>49</v>
      </c>
      <c r="AA587" s="42" t="s">
        <v>49</v>
      </c>
      <c r="AB587" s="43" t="s">
        <v>49</v>
      </c>
      <c r="AC587" s="24" t="s">
        <v>49</v>
      </c>
      <c r="AD587" s="47" t="s">
        <v>49</v>
      </c>
      <c r="AE587" s="22" t="s">
        <v>49</v>
      </c>
      <c r="AF587" s="31" t="s">
        <v>49</v>
      </c>
      <c r="AG587" s="19" t="s">
        <v>49</v>
      </c>
      <c r="AH587" s="19" t="s">
        <v>49</v>
      </c>
      <c r="AI587" s="19" t="s">
        <v>3474</v>
      </c>
      <c r="AJ587" s="31"/>
      <c r="AK587" s="31"/>
      <c r="AL587" s="28"/>
      <c r="AM587" s="19"/>
      <c r="AN587" s="67">
        <v>46266</v>
      </c>
      <c r="AO587" s="19">
        <v>19187</v>
      </c>
      <c r="AP587" s="19">
        <v>8908</v>
      </c>
    </row>
    <row r="588" spans="1:42" ht="13.95" customHeight="1" x14ac:dyDescent="0.3">
      <c r="A588" s="2" t="s">
        <v>41</v>
      </c>
      <c r="B588" s="13" t="s">
        <v>94</v>
      </c>
      <c r="C588" s="2" t="s">
        <v>95</v>
      </c>
      <c r="D588" s="310" t="str">
        <f>IFERROR(HYPERLINK(INDEX(вендори!F:F,MATCH(C588,вендори!A:A,0)),INDEX(вендори!F:F,MATCH(C588,вендори!A:A,0))),"")</f>
        <v>деливъри</v>
      </c>
      <c r="E588" s="3" t="s">
        <v>3475</v>
      </c>
      <c r="F588" s="3" t="s">
        <v>3476</v>
      </c>
      <c r="G588" s="3" t="s">
        <v>3477</v>
      </c>
      <c r="H588" s="3" t="s">
        <v>3478</v>
      </c>
      <c r="I588" s="83" t="s">
        <v>3475</v>
      </c>
      <c r="J588" s="38">
        <v>46000</v>
      </c>
      <c r="K588" s="3" t="s">
        <v>3479</v>
      </c>
      <c r="L588" s="3" t="s">
        <v>3479</v>
      </c>
      <c r="M588" s="86">
        <v>6.62</v>
      </c>
      <c r="N588" s="2">
        <v>10</v>
      </c>
      <c r="O588" s="2">
        <v>2</v>
      </c>
      <c r="P588" s="76">
        <v>-8</v>
      </c>
      <c r="Q588" s="97" t="s">
        <v>61</v>
      </c>
      <c r="R588" s="53">
        <v>-52.96</v>
      </c>
      <c r="S588" s="27">
        <v>-103.5807568</v>
      </c>
      <c r="T588" s="18">
        <v>46045</v>
      </c>
      <c r="U588" s="62" t="s">
        <v>62</v>
      </c>
      <c r="V588" s="6" t="s">
        <v>3480</v>
      </c>
      <c r="W588" s="14">
        <v>46100</v>
      </c>
      <c r="X588" s="323" t="s">
        <v>49</v>
      </c>
      <c r="Y588" s="2" t="s">
        <v>49</v>
      </c>
      <c r="Z588" s="2" t="s">
        <v>49</v>
      </c>
      <c r="AA588" s="25" t="s">
        <v>49</v>
      </c>
      <c r="AB588" s="44" t="s">
        <v>49</v>
      </c>
      <c r="AC588" s="11" t="s">
        <v>49</v>
      </c>
      <c r="AD588" s="26" t="s">
        <v>49</v>
      </c>
      <c r="AE588" s="14">
        <v>46007</v>
      </c>
      <c r="AF588" s="4" t="s">
        <v>49</v>
      </c>
      <c r="AG588" s="2" t="s">
        <v>104</v>
      </c>
      <c r="AH588" s="2" t="s">
        <v>91</v>
      </c>
      <c r="AI588" s="2" t="s">
        <v>3481</v>
      </c>
      <c r="AJ588" s="1"/>
      <c r="AK588" s="1"/>
      <c r="AL588" s="1"/>
      <c r="AM588" s="1"/>
      <c r="AN588" s="88" t="s">
        <v>3445</v>
      </c>
      <c r="AO588" s="2">
        <v>18822</v>
      </c>
      <c r="AP588" s="2">
        <v>8599</v>
      </c>
    </row>
    <row r="589" spans="1:42" ht="13.95" customHeight="1" x14ac:dyDescent="0.3">
      <c r="A589" s="2" t="s">
        <v>41</v>
      </c>
      <c r="B589" s="13" t="s">
        <v>94</v>
      </c>
      <c r="C589" s="2" t="s">
        <v>95</v>
      </c>
      <c r="D589" s="310" t="str">
        <f>IFERROR(HYPERLINK(INDEX(вендори!F:F,MATCH(C589,вендори!A:A,0)),INDEX(вендори!F:F,MATCH(C589,вендори!A:A,0))),"")</f>
        <v>деливъри</v>
      </c>
      <c r="E589" s="3" t="s">
        <v>3475</v>
      </c>
      <c r="F589" s="3" t="s">
        <v>3482</v>
      </c>
      <c r="G589" s="3" t="s">
        <v>3483</v>
      </c>
      <c r="H589" s="3" t="s">
        <v>3478</v>
      </c>
      <c r="I589" s="83" t="s">
        <v>3475</v>
      </c>
      <c r="J589" s="38">
        <v>46000</v>
      </c>
      <c r="K589" s="3" t="s">
        <v>3484</v>
      </c>
      <c r="L589" s="3" t="s">
        <v>3484</v>
      </c>
      <c r="M589" s="86">
        <v>6.83</v>
      </c>
      <c r="N589" s="2">
        <v>40</v>
      </c>
      <c r="O589" s="2">
        <v>35</v>
      </c>
      <c r="P589" s="76">
        <v>-5</v>
      </c>
      <c r="Q589" s="97" t="s">
        <v>61</v>
      </c>
      <c r="R589" s="53">
        <v>-34.15</v>
      </c>
      <c r="S589" s="27">
        <v>-66.791594500000002</v>
      </c>
      <c r="T589" s="18">
        <v>46045</v>
      </c>
      <c r="U589" s="62" t="s">
        <v>62</v>
      </c>
      <c r="V589" s="6" t="s">
        <v>3480</v>
      </c>
      <c r="W589" s="14">
        <v>46100</v>
      </c>
      <c r="X589" s="323" t="s">
        <v>49</v>
      </c>
      <c r="Y589" s="2" t="s">
        <v>49</v>
      </c>
      <c r="Z589" s="2" t="s">
        <v>49</v>
      </c>
      <c r="AA589" s="25" t="s">
        <v>49</v>
      </c>
      <c r="AB589" s="44" t="s">
        <v>49</v>
      </c>
      <c r="AC589" s="11" t="s">
        <v>49</v>
      </c>
      <c r="AD589" s="26" t="s">
        <v>49</v>
      </c>
      <c r="AE589" s="14">
        <v>46007</v>
      </c>
      <c r="AF589" s="4" t="s">
        <v>49</v>
      </c>
      <c r="AG589" s="2" t="s">
        <v>104</v>
      </c>
      <c r="AH589" s="2" t="s">
        <v>91</v>
      </c>
      <c r="AI589" s="2" t="s">
        <v>3485</v>
      </c>
      <c r="AJ589" s="1"/>
      <c r="AK589" s="1"/>
      <c r="AL589" s="1"/>
      <c r="AM589" s="1"/>
      <c r="AN589" s="88" t="s">
        <v>3445</v>
      </c>
      <c r="AO589" s="2">
        <v>18819</v>
      </c>
      <c r="AP589" s="2">
        <v>8599</v>
      </c>
    </row>
    <row r="590" spans="1:42" ht="13.95" customHeight="1" x14ac:dyDescent="0.3">
      <c r="A590" s="2" t="s">
        <v>41</v>
      </c>
      <c r="B590" s="13" t="s">
        <v>94</v>
      </c>
      <c r="C590" s="2" t="s">
        <v>95</v>
      </c>
      <c r="D590" s="310" t="str">
        <f>IFERROR(HYPERLINK(INDEX(вендори!F:F,MATCH(C590,вендори!A:A,0)),INDEX(вендори!F:F,MATCH(C590,вендори!A:A,0))),"")</f>
        <v>деливъри</v>
      </c>
      <c r="E590" s="3" t="s">
        <v>3475</v>
      </c>
      <c r="F590" s="3" t="s">
        <v>3486</v>
      </c>
      <c r="G590" s="3" t="s">
        <v>3487</v>
      </c>
      <c r="H590" s="3" t="s">
        <v>3478</v>
      </c>
      <c r="I590" s="83" t="s">
        <v>3475</v>
      </c>
      <c r="J590" s="38">
        <v>46000</v>
      </c>
      <c r="K590" s="3" t="s">
        <v>3488</v>
      </c>
      <c r="L590" s="3" t="s">
        <v>3488</v>
      </c>
      <c r="M590" s="86">
        <v>7.64</v>
      </c>
      <c r="N590" s="2">
        <v>24</v>
      </c>
      <c r="O590" s="2">
        <v>19</v>
      </c>
      <c r="P590" s="76">
        <v>-5</v>
      </c>
      <c r="Q590" s="97" t="s">
        <v>61</v>
      </c>
      <c r="R590" s="53">
        <v>-38.199999999999996</v>
      </c>
      <c r="S590" s="27">
        <v>-74.712705999999983</v>
      </c>
      <c r="T590" s="18">
        <v>46045</v>
      </c>
      <c r="U590" s="62" t="s">
        <v>62</v>
      </c>
      <c r="V590" s="6" t="s">
        <v>3480</v>
      </c>
      <c r="W590" s="14">
        <v>46100</v>
      </c>
      <c r="X590" s="323" t="s">
        <v>49</v>
      </c>
      <c r="Y590" s="2" t="s">
        <v>49</v>
      </c>
      <c r="Z590" s="2" t="s">
        <v>49</v>
      </c>
      <c r="AA590" s="25" t="s">
        <v>49</v>
      </c>
      <c r="AB590" s="44" t="s">
        <v>49</v>
      </c>
      <c r="AC590" s="11" t="s">
        <v>49</v>
      </c>
      <c r="AD590" s="26" t="s">
        <v>49</v>
      </c>
      <c r="AE590" s="14">
        <v>46007</v>
      </c>
      <c r="AF590" s="4" t="s">
        <v>49</v>
      </c>
      <c r="AG590" s="2" t="s">
        <v>104</v>
      </c>
      <c r="AH590" s="2" t="s">
        <v>91</v>
      </c>
      <c r="AI590" s="2" t="s">
        <v>3489</v>
      </c>
      <c r="AJ590" s="1"/>
      <c r="AK590" s="1"/>
      <c r="AL590" s="1"/>
      <c r="AM590" s="1"/>
      <c r="AN590" s="88" t="s">
        <v>3445</v>
      </c>
      <c r="AO590" s="2">
        <v>18821</v>
      </c>
      <c r="AP590" s="2">
        <v>8599</v>
      </c>
    </row>
    <row r="591" spans="1:42" ht="13.95" customHeight="1" x14ac:dyDescent="0.3">
      <c r="A591" s="19" t="s">
        <v>41</v>
      </c>
      <c r="B591" s="20" t="s">
        <v>94</v>
      </c>
      <c r="C591" s="19" t="s">
        <v>95</v>
      </c>
      <c r="D591" s="310" t="str">
        <f>IFERROR(HYPERLINK(INDEX(вендори!F:F,MATCH(C591,вендори!A:A,0)),INDEX(вендори!F:F,MATCH(C591,вендори!A:A,0))),"")</f>
        <v>деливъри</v>
      </c>
      <c r="E591" s="21" t="s">
        <v>3490</v>
      </c>
      <c r="F591" s="21" t="s">
        <v>3491</v>
      </c>
      <c r="G591" s="21" t="s">
        <v>3492</v>
      </c>
      <c r="H591" s="21" t="s">
        <v>3493</v>
      </c>
      <c r="I591" s="84" t="s">
        <v>3490</v>
      </c>
      <c r="J591" s="39">
        <v>46009</v>
      </c>
      <c r="K591" s="21" t="s">
        <v>3494</v>
      </c>
      <c r="L591" s="21" t="s">
        <v>3494</v>
      </c>
      <c r="M591" s="91">
        <v>56.56</v>
      </c>
      <c r="N591" s="19">
        <v>7</v>
      </c>
      <c r="O591" s="19">
        <v>0</v>
      </c>
      <c r="P591" s="66">
        <v>-7</v>
      </c>
      <c r="Q591" s="96" t="s">
        <v>61</v>
      </c>
      <c r="R591" s="55">
        <v>-395.92</v>
      </c>
      <c r="S591" s="30">
        <v>-774.35221360000003</v>
      </c>
      <c r="T591" s="34">
        <v>46045</v>
      </c>
      <c r="U591" s="61" t="s">
        <v>2686</v>
      </c>
      <c r="V591" s="292" t="s">
        <v>49</v>
      </c>
      <c r="W591" s="22" t="s">
        <v>49</v>
      </c>
      <c r="X591" s="231" t="s">
        <v>49</v>
      </c>
      <c r="Y591" s="19" t="s">
        <v>49</v>
      </c>
      <c r="Z591" s="19" t="s">
        <v>49</v>
      </c>
      <c r="AA591" s="42" t="s">
        <v>49</v>
      </c>
      <c r="AB591" s="43" t="s">
        <v>49</v>
      </c>
      <c r="AC591" s="24" t="s">
        <v>3495</v>
      </c>
      <c r="AD591" s="47" t="s">
        <v>49</v>
      </c>
      <c r="AE591" s="22">
        <v>46018</v>
      </c>
      <c r="AF591" s="31" t="s">
        <v>49</v>
      </c>
      <c r="AG591" s="19" t="s">
        <v>104</v>
      </c>
      <c r="AH591" s="19" t="s">
        <v>91</v>
      </c>
      <c r="AI591" s="19" t="s">
        <v>3496</v>
      </c>
      <c r="AJ591" s="31"/>
      <c r="AK591" s="31"/>
      <c r="AL591" s="28"/>
      <c r="AM591" s="19"/>
      <c r="AN591" s="67">
        <v>46266</v>
      </c>
      <c r="AO591" s="19">
        <v>19174</v>
      </c>
      <c r="AP591" s="19">
        <v>8783</v>
      </c>
    </row>
    <row r="592" spans="1:42" ht="13.95" customHeight="1" x14ac:dyDescent="0.3">
      <c r="A592" s="2" t="s">
        <v>41</v>
      </c>
      <c r="B592" s="13" t="s">
        <v>94</v>
      </c>
      <c r="C592" s="2" t="s">
        <v>95</v>
      </c>
      <c r="D592" s="310" t="str">
        <f>IFERROR(HYPERLINK(INDEX(вендори!F:F,MATCH(C592,вендори!A:A,0)),INDEX(вендори!F:F,MATCH(C592,вендори!A:A,0))),"")</f>
        <v>деливъри</v>
      </c>
      <c r="E592" s="3" t="s">
        <v>3475</v>
      </c>
      <c r="F592" s="3" t="s">
        <v>3497</v>
      </c>
      <c r="G592" s="3" t="s">
        <v>3498</v>
      </c>
      <c r="H592" s="3" t="s">
        <v>3478</v>
      </c>
      <c r="I592" s="83" t="s">
        <v>3475</v>
      </c>
      <c r="J592" s="38">
        <v>46000</v>
      </c>
      <c r="K592" s="3" t="s">
        <v>3499</v>
      </c>
      <c r="L592" s="3" t="s">
        <v>3499</v>
      </c>
      <c r="M592" s="86">
        <v>5.82</v>
      </c>
      <c r="N592" s="2">
        <v>61</v>
      </c>
      <c r="O592" s="2">
        <v>71</v>
      </c>
      <c r="P592" s="76">
        <v>10</v>
      </c>
      <c r="Q592" s="97" t="s">
        <v>51</v>
      </c>
      <c r="R592" s="53">
        <v>58.2</v>
      </c>
      <c r="S592" s="27">
        <v>113.829306</v>
      </c>
      <c r="T592" s="18">
        <v>46045</v>
      </c>
      <c r="U592" s="62" t="s">
        <v>121</v>
      </c>
      <c r="V592" s="6" t="s">
        <v>3500</v>
      </c>
      <c r="W592" s="14">
        <v>46100</v>
      </c>
      <c r="X592" s="323" t="s">
        <v>49</v>
      </c>
      <c r="Y592" s="2" t="s">
        <v>49</v>
      </c>
      <c r="Z592" s="2" t="s">
        <v>49</v>
      </c>
      <c r="AA592" s="25" t="s">
        <v>49</v>
      </c>
      <c r="AB592" s="44" t="s">
        <v>49</v>
      </c>
      <c r="AC592" s="11" t="s">
        <v>49</v>
      </c>
      <c r="AD592" s="26" t="s">
        <v>49</v>
      </c>
      <c r="AE592" s="14">
        <v>46007</v>
      </c>
      <c r="AF592" s="4" t="s">
        <v>49</v>
      </c>
      <c r="AG592" s="2" t="s">
        <v>104</v>
      </c>
      <c r="AH592" s="2" t="s">
        <v>91</v>
      </c>
      <c r="AI592" s="2" t="s">
        <v>3501</v>
      </c>
      <c r="AJ592" s="1"/>
      <c r="AK592" s="1"/>
      <c r="AL592" s="1"/>
      <c r="AM592" s="1"/>
      <c r="AN592" s="88" t="s">
        <v>3445</v>
      </c>
      <c r="AO592" s="2">
        <v>18824</v>
      </c>
      <c r="AP592" s="2">
        <v>8599</v>
      </c>
    </row>
    <row r="593" spans="1:42" ht="13.95" customHeight="1" x14ac:dyDescent="0.3">
      <c r="A593" s="2" t="s">
        <v>41</v>
      </c>
      <c r="B593" s="13" t="s">
        <v>94</v>
      </c>
      <c r="C593" s="2" t="s">
        <v>95</v>
      </c>
      <c r="D593" s="310" t="str">
        <f>IFERROR(HYPERLINK(INDEX(вендори!F:F,MATCH(C593,вендори!A:A,0)),INDEX(вендори!F:F,MATCH(C593,вендори!A:A,0))),"")</f>
        <v>деливъри</v>
      </c>
      <c r="E593" s="3" t="s">
        <v>3475</v>
      </c>
      <c r="F593" s="3" t="s">
        <v>3502</v>
      </c>
      <c r="G593" s="3" t="s">
        <v>3503</v>
      </c>
      <c r="H593" s="3" t="s">
        <v>3478</v>
      </c>
      <c r="I593" s="83" t="s">
        <v>3475</v>
      </c>
      <c r="J593" s="38">
        <v>46000</v>
      </c>
      <c r="K593" s="3" t="s">
        <v>3504</v>
      </c>
      <c r="L593" s="3" t="s">
        <v>3504</v>
      </c>
      <c r="M593" s="86">
        <v>8.84</v>
      </c>
      <c r="N593" s="2">
        <v>34</v>
      </c>
      <c r="O593" s="2">
        <v>39</v>
      </c>
      <c r="P593" s="76">
        <v>5</v>
      </c>
      <c r="Q593" s="97" t="s">
        <v>51</v>
      </c>
      <c r="R593" s="53">
        <v>44.2</v>
      </c>
      <c r="S593" s="27">
        <v>86.447686000000004</v>
      </c>
      <c r="T593" s="18">
        <v>46045</v>
      </c>
      <c r="U593" s="62" t="s">
        <v>121</v>
      </c>
      <c r="V593" s="6" t="s">
        <v>3500</v>
      </c>
      <c r="W593" s="14">
        <v>46100</v>
      </c>
      <c r="X593" s="293"/>
      <c r="Y593" s="2" t="s">
        <v>49</v>
      </c>
      <c r="Z593" s="2" t="s">
        <v>49</v>
      </c>
      <c r="AA593" s="25" t="s">
        <v>49</v>
      </c>
      <c r="AB593" s="44" t="s">
        <v>49</v>
      </c>
      <c r="AC593" s="11" t="s">
        <v>49</v>
      </c>
      <c r="AD593" s="26" t="s">
        <v>49</v>
      </c>
      <c r="AE593" s="14">
        <v>46007</v>
      </c>
      <c r="AF593" s="4" t="s">
        <v>49</v>
      </c>
      <c r="AG593" s="2" t="s">
        <v>104</v>
      </c>
      <c r="AH593" s="2" t="s">
        <v>91</v>
      </c>
      <c r="AI593" s="2" t="s">
        <v>3505</v>
      </c>
      <c r="AJ593" s="1"/>
      <c r="AK593" s="1"/>
      <c r="AL593" s="1"/>
      <c r="AM593" s="1"/>
      <c r="AN593" s="88" t="s">
        <v>3445</v>
      </c>
      <c r="AO593" s="2">
        <v>18825</v>
      </c>
      <c r="AP593" s="2">
        <v>8599</v>
      </c>
    </row>
    <row r="594" spans="1:42" ht="13.95" customHeight="1" x14ac:dyDescent="0.3">
      <c r="A594" s="19" t="s">
        <v>41</v>
      </c>
      <c r="B594" s="20" t="s">
        <v>94</v>
      </c>
      <c r="C594" s="19" t="s">
        <v>95</v>
      </c>
      <c r="D594" s="310" t="str">
        <f>IFERROR(HYPERLINK(INDEX(вендори!F:F,MATCH(C594,вендори!A:A,0)),INDEX(вендори!F:F,MATCH(C594,вендори!A:A,0))),"")</f>
        <v>деливъри</v>
      </c>
      <c r="E594" s="21" t="s">
        <v>3490</v>
      </c>
      <c r="F594" s="21" t="s">
        <v>3506</v>
      </c>
      <c r="G594" s="21" t="s">
        <v>3507</v>
      </c>
      <c r="H594" s="21" t="s">
        <v>3493</v>
      </c>
      <c r="I594" s="84" t="s">
        <v>3490</v>
      </c>
      <c r="J594" s="39">
        <v>46009</v>
      </c>
      <c r="K594" s="21" t="s">
        <v>3508</v>
      </c>
      <c r="L594" s="21" t="s">
        <v>49</v>
      </c>
      <c r="M594" s="91">
        <v>56.56</v>
      </c>
      <c r="N594" s="19">
        <v>0</v>
      </c>
      <c r="O594" s="19">
        <v>7</v>
      </c>
      <c r="P594" s="66">
        <v>7</v>
      </c>
      <c r="Q594" s="96" t="s">
        <v>51</v>
      </c>
      <c r="R594" s="55">
        <v>395.92</v>
      </c>
      <c r="S594" s="30">
        <v>774.35221360000003</v>
      </c>
      <c r="T594" s="34">
        <v>46045</v>
      </c>
      <c r="U594" s="61" t="s">
        <v>2686</v>
      </c>
      <c r="V594" s="292" t="s">
        <v>49</v>
      </c>
      <c r="W594" s="22" t="s">
        <v>49</v>
      </c>
      <c r="X594" s="231" t="s">
        <v>49</v>
      </c>
      <c r="Y594" s="19" t="s">
        <v>49</v>
      </c>
      <c r="Z594" s="19" t="s">
        <v>49</v>
      </c>
      <c r="AA594" s="42" t="s">
        <v>49</v>
      </c>
      <c r="AB594" s="43" t="s">
        <v>49</v>
      </c>
      <c r="AC594" s="24" t="s">
        <v>3495</v>
      </c>
      <c r="AD594" s="47" t="s">
        <v>49</v>
      </c>
      <c r="AE594" s="22" t="s">
        <v>49</v>
      </c>
      <c r="AF594" s="31" t="s">
        <v>49</v>
      </c>
      <c r="AG594" s="19" t="s">
        <v>49</v>
      </c>
      <c r="AH594" s="19" t="s">
        <v>49</v>
      </c>
      <c r="AI594" s="19" t="s">
        <v>3509</v>
      </c>
      <c r="AJ594" s="31"/>
      <c r="AK594" s="31"/>
      <c r="AL594" s="28"/>
      <c r="AM594" s="19"/>
      <c r="AN594" s="67">
        <v>46266</v>
      </c>
      <c r="AO594" s="19">
        <v>19175</v>
      </c>
      <c r="AP594" s="19">
        <v>8783</v>
      </c>
    </row>
    <row r="595" spans="1:42" ht="13.95" customHeight="1" x14ac:dyDescent="0.3">
      <c r="A595" s="19" t="s">
        <v>41</v>
      </c>
      <c r="B595" s="20" t="s">
        <v>128</v>
      </c>
      <c r="C595" s="19" t="s">
        <v>129</v>
      </c>
      <c r="D595" s="310">
        <f>IFERROR(HYPERLINK(INDEX(вендори!F:F,MATCH(C595,вендори!A:A,0)),INDEX(вендори!F:F,MATCH(C595,вендори!A:A,0))),"")</f>
        <v>0</v>
      </c>
      <c r="E595" s="21" t="s">
        <v>3510</v>
      </c>
      <c r="F595" s="21" t="s">
        <v>3511</v>
      </c>
      <c r="G595" s="21" t="s">
        <v>3512</v>
      </c>
      <c r="H595" s="21" t="s">
        <v>3513</v>
      </c>
      <c r="I595" s="84" t="s">
        <v>3514</v>
      </c>
      <c r="J595" s="39">
        <v>45996</v>
      </c>
      <c r="K595" s="21" t="s">
        <v>3512</v>
      </c>
      <c r="L595" s="21" t="s">
        <v>3512</v>
      </c>
      <c r="M595" s="91">
        <v>3.02</v>
      </c>
      <c r="N595" s="19">
        <v>229</v>
      </c>
      <c r="O595" s="19">
        <v>189</v>
      </c>
      <c r="P595" s="66">
        <v>-40</v>
      </c>
      <c r="Q595" s="96" t="s">
        <v>61</v>
      </c>
      <c r="R595" s="55">
        <v>-120.8</v>
      </c>
      <c r="S595" s="30">
        <v>-236.264264</v>
      </c>
      <c r="T595" s="34">
        <v>46045</v>
      </c>
      <c r="U595" s="61" t="s">
        <v>52</v>
      </c>
      <c r="V595" s="292" t="s">
        <v>49</v>
      </c>
      <c r="W595" s="22" t="s">
        <v>49</v>
      </c>
      <c r="X595" s="231" t="s">
        <v>49</v>
      </c>
      <c r="Y595" s="19" t="s">
        <v>49</v>
      </c>
      <c r="Z595" s="19" t="s">
        <v>49</v>
      </c>
      <c r="AA595" s="42" t="s">
        <v>49</v>
      </c>
      <c r="AB595" s="43" t="s">
        <v>49</v>
      </c>
      <c r="AC595" s="24" t="s">
        <v>49</v>
      </c>
      <c r="AD595" s="47" t="s">
        <v>49</v>
      </c>
      <c r="AE595" s="22">
        <v>46002</v>
      </c>
      <c r="AF595" s="31" t="s">
        <v>49</v>
      </c>
      <c r="AG595" s="19" t="s">
        <v>135</v>
      </c>
      <c r="AH595" s="19" t="s">
        <v>91</v>
      </c>
      <c r="AI595" s="19" t="s">
        <v>3515</v>
      </c>
      <c r="AJ595" s="31"/>
      <c r="AK595" s="31"/>
      <c r="AL595" s="28"/>
      <c r="AM595" s="19"/>
      <c r="AN595" s="67">
        <v>46174</v>
      </c>
      <c r="AO595" s="19">
        <v>18997</v>
      </c>
      <c r="AP595" s="19">
        <v>8488</v>
      </c>
    </row>
    <row r="596" spans="1:42" ht="13.95" customHeight="1" x14ac:dyDescent="0.3">
      <c r="A596" s="19" t="s">
        <v>41</v>
      </c>
      <c r="B596" s="20" t="s">
        <v>128</v>
      </c>
      <c r="C596" s="19" t="s">
        <v>129</v>
      </c>
      <c r="D596" s="310">
        <f>IFERROR(HYPERLINK(INDEX(вендори!F:F,MATCH(C596,вендори!A:A,0)),INDEX(вендори!F:F,MATCH(C596,вендори!A:A,0))),"")</f>
        <v>0</v>
      </c>
      <c r="E596" s="21" t="s">
        <v>3510</v>
      </c>
      <c r="F596" s="21" t="s">
        <v>3516</v>
      </c>
      <c r="G596" s="21" t="s">
        <v>3517</v>
      </c>
      <c r="H596" s="21" t="s">
        <v>3513</v>
      </c>
      <c r="I596" s="84" t="s">
        <v>3514</v>
      </c>
      <c r="J596" s="39">
        <v>45996</v>
      </c>
      <c r="K596" s="21" t="s">
        <v>3517</v>
      </c>
      <c r="L596" s="21" t="s">
        <v>3517</v>
      </c>
      <c r="M596" s="91">
        <v>291.58999999999997</v>
      </c>
      <c r="N596" s="19">
        <v>18</v>
      </c>
      <c r="O596" s="19">
        <v>19</v>
      </c>
      <c r="P596" s="66">
        <v>1</v>
      </c>
      <c r="Q596" s="96" t="s">
        <v>51</v>
      </c>
      <c r="R596" s="55">
        <v>291.58999999999997</v>
      </c>
      <c r="S596" s="30">
        <v>570.30046969999989</v>
      </c>
      <c r="T596" s="34">
        <v>46045</v>
      </c>
      <c r="U596" s="61" t="s">
        <v>52</v>
      </c>
      <c r="V596" s="292" t="s">
        <v>49</v>
      </c>
      <c r="W596" s="22" t="s">
        <v>49</v>
      </c>
      <c r="X596" s="231" t="s">
        <v>49</v>
      </c>
      <c r="Y596" s="19" t="s">
        <v>49</v>
      </c>
      <c r="Z596" s="19" t="s">
        <v>49</v>
      </c>
      <c r="AA596" s="42" t="s">
        <v>49</v>
      </c>
      <c r="AB596" s="43" t="s">
        <v>49</v>
      </c>
      <c r="AC596" s="24" t="s">
        <v>49</v>
      </c>
      <c r="AD596" s="47" t="s">
        <v>49</v>
      </c>
      <c r="AE596" s="22">
        <v>46002</v>
      </c>
      <c r="AF596" s="31" t="s">
        <v>49</v>
      </c>
      <c r="AG596" s="19" t="s">
        <v>135</v>
      </c>
      <c r="AH596" s="19" t="s">
        <v>136</v>
      </c>
      <c r="AI596" s="19" t="s">
        <v>3518</v>
      </c>
      <c r="AJ596" s="31"/>
      <c r="AK596" s="31"/>
      <c r="AL596" s="28"/>
      <c r="AM596" s="19"/>
      <c r="AN596" s="67">
        <v>46082</v>
      </c>
      <c r="AO596" s="19">
        <v>18911</v>
      </c>
      <c r="AP596" s="19">
        <v>8488</v>
      </c>
    </row>
    <row r="597" spans="1:42" ht="13.95" customHeight="1" x14ac:dyDescent="0.3">
      <c r="A597" s="19" t="s">
        <v>41</v>
      </c>
      <c r="B597" s="20" t="s">
        <v>128</v>
      </c>
      <c r="C597" s="19" t="s">
        <v>129</v>
      </c>
      <c r="D597" s="310">
        <f>IFERROR(HYPERLINK(INDEX(вендори!F:F,MATCH(C597,вендори!A:A,0)),INDEX(вендори!F:F,MATCH(C597,вендори!A:A,0))),"")</f>
        <v>0</v>
      </c>
      <c r="E597" s="21" t="s">
        <v>3510</v>
      </c>
      <c r="F597" s="21" t="s">
        <v>3519</v>
      </c>
      <c r="G597" s="21" t="s">
        <v>3520</v>
      </c>
      <c r="H597" s="21" t="s">
        <v>3513</v>
      </c>
      <c r="I597" s="84" t="s">
        <v>3514</v>
      </c>
      <c r="J597" s="39">
        <v>45996</v>
      </c>
      <c r="K597" s="21" t="s">
        <v>3520</v>
      </c>
      <c r="L597" s="21" t="s">
        <v>3520</v>
      </c>
      <c r="M597" s="91">
        <v>22.2</v>
      </c>
      <c r="N597" s="19">
        <v>26</v>
      </c>
      <c r="O597" s="19">
        <v>6</v>
      </c>
      <c r="P597" s="66">
        <v>-20</v>
      </c>
      <c r="Q597" s="96" t="s">
        <v>61</v>
      </c>
      <c r="R597" s="55">
        <v>-444</v>
      </c>
      <c r="S597" s="30">
        <v>-868.38851999999997</v>
      </c>
      <c r="T597" s="34">
        <v>46045</v>
      </c>
      <c r="U597" s="61" t="s">
        <v>52</v>
      </c>
      <c r="V597" s="292" t="s">
        <v>49</v>
      </c>
      <c r="W597" s="22" t="s">
        <v>49</v>
      </c>
      <c r="X597" s="231" t="s">
        <v>49</v>
      </c>
      <c r="Y597" s="19" t="s">
        <v>49</v>
      </c>
      <c r="Z597" s="19" t="s">
        <v>49</v>
      </c>
      <c r="AA597" s="42" t="s">
        <v>49</v>
      </c>
      <c r="AB597" s="43" t="s">
        <v>49</v>
      </c>
      <c r="AC597" s="24" t="s">
        <v>49</v>
      </c>
      <c r="AD597" s="47" t="s">
        <v>49</v>
      </c>
      <c r="AE597" s="22">
        <v>46002</v>
      </c>
      <c r="AF597" s="31" t="s">
        <v>49</v>
      </c>
      <c r="AG597" s="19" t="s">
        <v>135</v>
      </c>
      <c r="AH597" s="19" t="s">
        <v>136</v>
      </c>
      <c r="AI597" s="19" t="s">
        <v>3521</v>
      </c>
      <c r="AJ597" s="31"/>
      <c r="AK597" s="31"/>
      <c r="AL597" s="28"/>
      <c r="AM597" s="19"/>
      <c r="AN597" s="67">
        <v>46174</v>
      </c>
      <c r="AO597" s="19">
        <v>18995</v>
      </c>
      <c r="AP597" s="19">
        <v>8488</v>
      </c>
    </row>
    <row r="598" spans="1:42" ht="13.95" customHeight="1" x14ac:dyDescent="0.3">
      <c r="A598" s="19" t="s">
        <v>41</v>
      </c>
      <c r="B598" s="20" t="s">
        <v>128</v>
      </c>
      <c r="C598" s="19" t="s">
        <v>129</v>
      </c>
      <c r="D598" s="310">
        <f>IFERROR(HYPERLINK(INDEX(вендори!F:F,MATCH(C598,вендори!A:A,0)),INDEX(вендори!F:F,MATCH(C598,вендори!A:A,0))),"")</f>
        <v>0</v>
      </c>
      <c r="E598" s="21" t="s">
        <v>3510</v>
      </c>
      <c r="F598" s="21" t="s">
        <v>3522</v>
      </c>
      <c r="G598" s="21" t="s">
        <v>3523</v>
      </c>
      <c r="H598" s="21" t="s">
        <v>3513</v>
      </c>
      <c r="I598" s="84" t="s">
        <v>3514</v>
      </c>
      <c r="J598" s="39">
        <v>45996</v>
      </c>
      <c r="K598" s="21" t="s">
        <v>3523</v>
      </c>
      <c r="L598" s="21" t="s">
        <v>3523</v>
      </c>
      <c r="M598" s="91">
        <v>6.25</v>
      </c>
      <c r="N598" s="19">
        <v>20</v>
      </c>
      <c r="O598" s="19">
        <v>48</v>
      </c>
      <c r="P598" s="66">
        <v>28</v>
      </c>
      <c r="Q598" s="96" t="s">
        <v>51</v>
      </c>
      <c r="R598" s="55">
        <v>175</v>
      </c>
      <c r="S598" s="30">
        <v>342.27024999999998</v>
      </c>
      <c r="T598" s="34">
        <v>46045</v>
      </c>
      <c r="U598" s="61" t="s">
        <v>52</v>
      </c>
      <c r="V598" s="292" t="s">
        <v>49</v>
      </c>
      <c r="W598" s="22" t="s">
        <v>49</v>
      </c>
      <c r="X598" s="231" t="s">
        <v>49</v>
      </c>
      <c r="Y598" s="19" t="s">
        <v>49</v>
      </c>
      <c r="Z598" s="19" t="s">
        <v>49</v>
      </c>
      <c r="AA598" s="42" t="s">
        <v>49</v>
      </c>
      <c r="AB598" s="43" t="s">
        <v>49</v>
      </c>
      <c r="AC598" s="24" t="s">
        <v>49</v>
      </c>
      <c r="AD598" s="47" t="s">
        <v>49</v>
      </c>
      <c r="AE598" s="22">
        <v>46002</v>
      </c>
      <c r="AF598" s="31" t="s">
        <v>49</v>
      </c>
      <c r="AG598" s="19" t="s">
        <v>135</v>
      </c>
      <c r="AH598" s="19" t="s">
        <v>3524</v>
      </c>
      <c r="AI598" s="19" t="s">
        <v>3525</v>
      </c>
      <c r="AJ598" s="31"/>
      <c r="AK598" s="31"/>
      <c r="AL598" s="28"/>
      <c r="AM598" s="19"/>
      <c r="AN598" s="67">
        <v>46082</v>
      </c>
      <c r="AO598" s="19">
        <v>18910</v>
      </c>
      <c r="AP598" s="19">
        <v>8488</v>
      </c>
    </row>
    <row r="599" spans="1:42" ht="13.95" customHeight="1" x14ac:dyDescent="0.3">
      <c r="A599" s="2" t="s">
        <v>41</v>
      </c>
      <c r="B599" s="13" t="s">
        <v>128</v>
      </c>
      <c r="C599" s="2" t="s">
        <v>129</v>
      </c>
      <c r="D599" s="310">
        <f>IFERROR(HYPERLINK(INDEX(вендори!F:F,MATCH(C599,вендори!A:A,0)),INDEX(вендори!F:F,MATCH(C599,вендори!A:A,0))),"")</f>
        <v>0</v>
      </c>
      <c r="E599" s="3" t="s">
        <v>3526</v>
      </c>
      <c r="F599" s="3" t="s">
        <v>3527</v>
      </c>
      <c r="G599" s="3" t="s">
        <v>3528</v>
      </c>
      <c r="H599" s="3" t="s">
        <v>3526</v>
      </c>
      <c r="I599" s="83" t="s">
        <v>3529</v>
      </c>
      <c r="J599" s="38">
        <v>46002</v>
      </c>
      <c r="K599" s="3" t="s">
        <v>3528</v>
      </c>
      <c r="L599" s="3" t="s">
        <v>3528</v>
      </c>
      <c r="M599" s="86">
        <v>7.08</v>
      </c>
      <c r="N599" s="2">
        <v>25</v>
      </c>
      <c r="O599" s="2">
        <v>24</v>
      </c>
      <c r="P599" s="76">
        <v>-1</v>
      </c>
      <c r="Q599" s="97" t="s">
        <v>61</v>
      </c>
      <c r="R599" s="53">
        <v>-7.08</v>
      </c>
      <c r="S599" s="27">
        <v>-13.8472764</v>
      </c>
      <c r="T599" s="18">
        <v>46045</v>
      </c>
      <c r="U599" s="62" t="s">
        <v>62</v>
      </c>
      <c r="V599" s="6" t="s">
        <v>3530</v>
      </c>
      <c r="W599" s="14">
        <v>46050</v>
      </c>
      <c r="X599" s="323" t="s">
        <v>49</v>
      </c>
      <c r="Y599" s="2" t="s">
        <v>49</v>
      </c>
      <c r="Z599" s="2" t="s">
        <v>49</v>
      </c>
      <c r="AA599" s="25" t="s">
        <v>49</v>
      </c>
      <c r="AB599" s="44" t="s">
        <v>49</v>
      </c>
      <c r="AC599" s="11" t="s">
        <v>49</v>
      </c>
      <c r="AD599" s="26" t="s">
        <v>49</v>
      </c>
      <c r="AE599" s="14">
        <v>46008</v>
      </c>
      <c r="AF599" s="4" t="s">
        <v>49</v>
      </c>
      <c r="AG599" s="2" t="s">
        <v>135</v>
      </c>
      <c r="AH599" s="2" t="s">
        <v>91</v>
      </c>
      <c r="AI599" s="2" t="s">
        <v>3531</v>
      </c>
      <c r="AJ599" s="1"/>
      <c r="AK599" s="1"/>
      <c r="AL599" s="1"/>
      <c r="AM599" s="1"/>
      <c r="AN599" s="88" t="s">
        <v>3532</v>
      </c>
      <c r="AO599" s="2">
        <v>18620</v>
      </c>
      <c r="AP599" s="2">
        <v>8658</v>
      </c>
    </row>
    <row r="600" spans="1:42" ht="13.95" customHeight="1" x14ac:dyDescent="0.3">
      <c r="A600" s="2" t="s">
        <v>41</v>
      </c>
      <c r="B600" s="13" t="s">
        <v>128</v>
      </c>
      <c r="C600" s="2" t="s">
        <v>129</v>
      </c>
      <c r="D600" s="310">
        <f>IFERROR(HYPERLINK(INDEX(вендори!F:F,MATCH(C600,вендори!A:A,0)),INDEX(вендори!F:F,MATCH(C600,вендори!A:A,0))),"")</f>
        <v>0</v>
      </c>
      <c r="E600" s="3" t="s">
        <v>3526</v>
      </c>
      <c r="F600" s="3" t="s">
        <v>3533</v>
      </c>
      <c r="G600" s="3" t="s">
        <v>3534</v>
      </c>
      <c r="H600" s="3" t="s">
        <v>3526</v>
      </c>
      <c r="I600" s="83" t="s">
        <v>3529</v>
      </c>
      <c r="J600" s="38">
        <v>46002</v>
      </c>
      <c r="K600" s="3" t="s">
        <v>3535</v>
      </c>
      <c r="L600" s="3" t="s">
        <v>3535</v>
      </c>
      <c r="M600" s="86">
        <v>45.5</v>
      </c>
      <c r="N600" s="2">
        <v>1</v>
      </c>
      <c r="O600" s="2">
        <v>0</v>
      </c>
      <c r="P600" s="76">
        <v>-1</v>
      </c>
      <c r="Q600" s="97" t="s">
        <v>61</v>
      </c>
      <c r="R600" s="53">
        <v>-45.5</v>
      </c>
      <c r="S600" s="27">
        <v>-88.990264999999994</v>
      </c>
      <c r="T600" s="18">
        <v>46045</v>
      </c>
      <c r="U600" s="62" t="s">
        <v>62</v>
      </c>
      <c r="V600" s="6" t="s">
        <v>3530</v>
      </c>
      <c r="W600" s="14">
        <v>46050</v>
      </c>
      <c r="X600" s="323" t="s">
        <v>49</v>
      </c>
      <c r="Y600" s="2" t="s">
        <v>49</v>
      </c>
      <c r="Z600" s="2" t="s">
        <v>49</v>
      </c>
      <c r="AA600" s="25" t="s">
        <v>49</v>
      </c>
      <c r="AB600" s="44" t="s">
        <v>49</v>
      </c>
      <c r="AC600" s="11" t="s">
        <v>49</v>
      </c>
      <c r="AD600" s="26" t="s">
        <v>49</v>
      </c>
      <c r="AE600" s="14">
        <v>46008</v>
      </c>
      <c r="AF600" s="4" t="s">
        <v>49</v>
      </c>
      <c r="AG600" s="2" t="s">
        <v>135</v>
      </c>
      <c r="AH600" s="2" t="s">
        <v>136</v>
      </c>
      <c r="AI600" s="2" t="s">
        <v>3536</v>
      </c>
      <c r="AJ600" s="1"/>
      <c r="AK600" s="1"/>
      <c r="AL600" s="1"/>
      <c r="AM600" s="1"/>
      <c r="AN600" s="88" t="s">
        <v>3305</v>
      </c>
      <c r="AO600" s="2">
        <v>18680</v>
      </c>
      <c r="AP600" s="2">
        <v>8658</v>
      </c>
    </row>
    <row r="601" spans="1:42" ht="13.95" customHeight="1" x14ac:dyDescent="0.3">
      <c r="A601" s="2" t="s">
        <v>41</v>
      </c>
      <c r="B601" s="13" t="s">
        <v>128</v>
      </c>
      <c r="C601" s="2" t="s">
        <v>129</v>
      </c>
      <c r="D601" s="310">
        <f>IFERROR(HYPERLINK(INDEX(вендори!F:F,MATCH(C601,вендори!A:A,0)),INDEX(вендори!F:F,MATCH(C601,вендори!A:A,0))),"")</f>
        <v>0</v>
      </c>
      <c r="E601" s="3" t="s">
        <v>3526</v>
      </c>
      <c r="F601" s="3" t="s">
        <v>3537</v>
      </c>
      <c r="G601" s="3" t="s">
        <v>3538</v>
      </c>
      <c r="H601" s="3" t="s">
        <v>3526</v>
      </c>
      <c r="I601" s="83" t="s">
        <v>3529</v>
      </c>
      <c r="J601" s="38">
        <v>46002</v>
      </c>
      <c r="K601" s="3" t="s">
        <v>3538</v>
      </c>
      <c r="L601" s="3" t="s">
        <v>3538</v>
      </c>
      <c r="M601" s="86">
        <v>99</v>
      </c>
      <c r="N601" s="2">
        <v>4</v>
      </c>
      <c r="O601" s="2">
        <v>2</v>
      </c>
      <c r="P601" s="76">
        <v>-2</v>
      </c>
      <c r="Q601" s="97" t="s">
        <v>61</v>
      </c>
      <c r="R601" s="53">
        <v>-198</v>
      </c>
      <c r="S601" s="27">
        <v>-387.25434000000001</v>
      </c>
      <c r="T601" s="18">
        <v>46045</v>
      </c>
      <c r="U601" s="62" t="s">
        <v>62</v>
      </c>
      <c r="V601" s="6" t="s">
        <v>3530</v>
      </c>
      <c r="W601" s="14">
        <v>46050</v>
      </c>
      <c r="X601" s="323" t="s">
        <v>49</v>
      </c>
      <c r="Y601" s="2" t="s">
        <v>49</v>
      </c>
      <c r="Z601" s="2" t="s">
        <v>49</v>
      </c>
      <c r="AA601" s="25" t="s">
        <v>49</v>
      </c>
      <c r="AB601" s="44" t="s">
        <v>49</v>
      </c>
      <c r="AC601" s="11" t="s">
        <v>49</v>
      </c>
      <c r="AD601" s="26" t="s">
        <v>49</v>
      </c>
      <c r="AE601" s="14">
        <v>46008</v>
      </c>
      <c r="AF601" s="4" t="s">
        <v>49</v>
      </c>
      <c r="AG601" s="2" t="s">
        <v>135</v>
      </c>
      <c r="AH601" s="2" t="s">
        <v>136</v>
      </c>
      <c r="AI601" s="2" t="s">
        <v>3539</v>
      </c>
      <c r="AJ601" s="1"/>
      <c r="AK601" s="1"/>
      <c r="AL601" s="1"/>
      <c r="AM601" s="1"/>
      <c r="AN601" s="88" t="s">
        <v>3305</v>
      </c>
      <c r="AO601" s="2">
        <v>18681</v>
      </c>
      <c r="AP601" s="2">
        <v>8658</v>
      </c>
    </row>
    <row r="602" spans="1:42" ht="13.95" customHeight="1" x14ac:dyDescent="0.3">
      <c r="A602" s="2" t="s">
        <v>41</v>
      </c>
      <c r="B602" s="13" t="s">
        <v>1674</v>
      </c>
      <c r="C602" s="2" t="s">
        <v>1675</v>
      </c>
      <c r="D602" s="310">
        <f>IFERROR(HYPERLINK(INDEX(вендори!F:F,MATCH(C602,вендори!A:A,0)),INDEX(вендори!F:F,MATCH(C602,вендори!A:A,0))),"")</f>
        <v>0</v>
      </c>
      <c r="E602" s="3" t="s">
        <v>3540</v>
      </c>
      <c r="F602" s="3" t="s">
        <v>3541</v>
      </c>
      <c r="G602" s="3" t="s">
        <v>3542</v>
      </c>
      <c r="H602" s="3" t="s">
        <v>3543</v>
      </c>
      <c r="I602" s="83" t="s">
        <v>3540</v>
      </c>
      <c r="J602" s="38">
        <v>46030</v>
      </c>
      <c r="K602" s="3" t="s">
        <v>3544</v>
      </c>
      <c r="L602" s="3" t="s">
        <v>3544</v>
      </c>
      <c r="M602" s="86">
        <v>3</v>
      </c>
      <c r="N602" s="2">
        <v>156</v>
      </c>
      <c r="O602" s="2">
        <v>276</v>
      </c>
      <c r="P602" s="76">
        <v>120</v>
      </c>
      <c r="Q602" s="97" t="s">
        <v>51</v>
      </c>
      <c r="R602" s="53">
        <v>360</v>
      </c>
      <c r="S602" s="27">
        <v>704.09879999999998</v>
      </c>
      <c r="T602" s="18">
        <v>46045</v>
      </c>
      <c r="U602" s="62" t="s">
        <v>121</v>
      </c>
      <c r="V602" s="6" t="s">
        <v>3545</v>
      </c>
      <c r="W602" s="14">
        <v>46072</v>
      </c>
      <c r="X602" s="323" t="s">
        <v>3546</v>
      </c>
      <c r="Y602" s="2" t="s">
        <v>49</v>
      </c>
      <c r="Z602" s="2" t="s">
        <v>49</v>
      </c>
      <c r="AA602" s="25" t="s">
        <v>49</v>
      </c>
      <c r="AB602" s="44" t="s">
        <v>49</v>
      </c>
      <c r="AC602" s="11" t="s">
        <v>49</v>
      </c>
      <c r="AD602" s="26" t="s">
        <v>49</v>
      </c>
      <c r="AE602" s="14">
        <v>46034</v>
      </c>
      <c r="AF602" s="4" t="s">
        <v>49</v>
      </c>
      <c r="AG602" s="2" t="s">
        <v>1682</v>
      </c>
      <c r="AH602" s="2" t="s">
        <v>158</v>
      </c>
      <c r="AI602" s="2" t="s">
        <v>3547</v>
      </c>
      <c r="AJ602" s="1"/>
      <c r="AK602" s="1"/>
      <c r="AL602" s="1"/>
      <c r="AM602" s="1"/>
      <c r="AN602" s="88" t="s">
        <v>3548</v>
      </c>
      <c r="AO602" s="2">
        <v>19430</v>
      </c>
      <c r="AP602" s="2">
        <v>8950</v>
      </c>
    </row>
    <row r="603" spans="1:42" ht="13.95" customHeight="1" x14ac:dyDescent="0.3">
      <c r="A603" s="2" t="s">
        <v>41</v>
      </c>
      <c r="B603" s="13" t="s">
        <v>1674</v>
      </c>
      <c r="C603" s="2" t="s">
        <v>1675</v>
      </c>
      <c r="D603" s="310">
        <f>IFERROR(HYPERLINK(INDEX(вендори!F:F,MATCH(C603,вендори!A:A,0)),INDEX(вендори!F:F,MATCH(C603,вендори!A:A,0))),"")</f>
        <v>0</v>
      </c>
      <c r="E603" s="3" t="s">
        <v>3549</v>
      </c>
      <c r="F603" s="3" t="s">
        <v>3550</v>
      </c>
      <c r="G603" s="3" t="s">
        <v>3551</v>
      </c>
      <c r="H603" s="3" t="s">
        <v>3543</v>
      </c>
      <c r="I603" s="83" t="s">
        <v>3549</v>
      </c>
      <c r="J603" s="38">
        <v>46030</v>
      </c>
      <c r="K603" s="3" t="s">
        <v>3552</v>
      </c>
      <c r="L603" s="3" t="s">
        <v>3552</v>
      </c>
      <c r="M603" s="86">
        <v>4.49</v>
      </c>
      <c r="N603" s="2">
        <v>343</v>
      </c>
      <c r="O603" s="2">
        <v>202</v>
      </c>
      <c r="P603" s="76">
        <v>-141</v>
      </c>
      <c r="Q603" s="97" t="s">
        <v>61</v>
      </c>
      <c r="R603" s="53">
        <v>-633.09</v>
      </c>
      <c r="S603" s="27">
        <v>-1238.2164147000001</v>
      </c>
      <c r="T603" s="18">
        <v>46045</v>
      </c>
      <c r="U603" s="62" t="s">
        <v>62</v>
      </c>
      <c r="V603" s="6" t="s">
        <v>3553</v>
      </c>
      <c r="W603" s="14">
        <v>46072</v>
      </c>
      <c r="X603" s="323" t="s">
        <v>49</v>
      </c>
      <c r="Y603" s="2" t="s">
        <v>49</v>
      </c>
      <c r="Z603" s="2" t="s">
        <v>49</v>
      </c>
      <c r="AA603" s="25" t="s">
        <v>49</v>
      </c>
      <c r="AB603" s="44" t="s">
        <v>49</v>
      </c>
      <c r="AC603" s="11" t="s">
        <v>49</v>
      </c>
      <c r="AD603" s="26" t="s">
        <v>49</v>
      </c>
      <c r="AE603" s="14">
        <v>46034</v>
      </c>
      <c r="AF603" s="4" t="s">
        <v>49</v>
      </c>
      <c r="AG603" s="2" t="s">
        <v>1682</v>
      </c>
      <c r="AH603" s="2" t="s">
        <v>158</v>
      </c>
      <c r="AI603" s="2" t="s">
        <v>3554</v>
      </c>
      <c r="AJ603" s="1"/>
      <c r="AK603" s="1"/>
      <c r="AL603" s="1"/>
      <c r="AM603" s="1"/>
      <c r="AN603" s="88" t="s">
        <v>3548</v>
      </c>
      <c r="AO603" s="2">
        <v>19412</v>
      </c>
      <c r="AP603" s="2">
        <v>8950</v>
      </c>
    </row>
    <row r="604" spans="1:42" ht="13.95" customHeight="1" x14ac:dyDescent="0.3">
      <c r="A604" s="2" t="s">
        <v>41</v>
      </c>
      <c r="B604" s="13" t="s">
        <v>1674</v>
      </c>
      <c r="C604" s="2" t="s">
        <v>1675</v>
      </c>
      <c r="D604" s="310">
        <f>IFERROR(HYPERLINK(INDEX(вендори!F:F,MATCH(C604,вендори!A:A,0)),INDEX(вендори!F:F,MATCH(C604,вендори!A:A,0))),"")</f>
        <v>0</v>
      </c>
      <c r="E604" s="3" t="s">
        <v>3549</v>
      </c>
      <c r="F604" s="3" t="s">
        <v>3555</v>
      </c>
      <c r="G604" s="3" t="s">
        <v>3556</v>
      </c>
      <c r="H604" s="3" t="s">
        <v>3543</v>
      </c>
      <c r="I604" s="83" t="s">
        <v>3549</v>
      </c>
      <c r="J604" s="38">
        <v>46030</v>
      </c>
      <c r="K604" s="3" t="s">
        <v>3557</v>
      </c>
      <c r="L604" s="3" t="s">
        <v>3557</v>
      </c>
      <c r="M604" s="86">
        <v>12.62</v>
      </c>
      <c r="N604" s="2">
        <v>18</v>
      </c>
      <c r="O604" s="2">
        <v>23</v>
      </c>
      <c r="P604" s="76">
        <v>5</v>
      </c>
      <c r="Q604" s="97" t="s">
        <v>51</v>
      </c>
      <c r="R604" s="53">
        <v>63.099999999999994</v>
      </c>
      <c r="S604" s="27">
        <v>123.41287299999999</v>
      </c>
      <c r="T604" s="18">
        <v>46045</v>
      </c>
      <c r="U604" s="62" t="s">
        <v>121</v>
      </c>
      <c r="V604" s="6" t="s">
        <v>3545</v>
      </c>
      <c r="W604" s="14">
        <v>46072</v>
      </c>
      <c r="X604" s="323" t="s">
        <v>3546</v>
      </c>
      <c r="Y604" s="2" t="s">
        <v>49</v>
      </c>
      <c r="Z604" s="2" t="s">
        <v>49</v>
      </c>
      <c r="AA604" s="25" t="s">
        <v>49</v>
      </c>
      <c r="AB604" s="44" t="s">
        <v>49</v>
      </c>
      <c r="AC604" s="11" t="s">
        <v>49</v>
      </c>
      <c r="AD604" s="26" t="s">
        <v>49</v>
      </c>
      <c r="AE604" s="14">
        <v>46034</v>
      </c>
      <c r="AF604" s="4" t="s">
        <v>49</v>
      </c>
      <c r="AG604" s="2" t="s">
        <v>1682</v>
      </c>
      <c r="AH604" s="2" t="s">
        <v>158</v>
      </c>
      <c r="AI604" s="2" t="s">
        <v>3558</v>
      </c>
      <c r="AJ604" s="1"/>
      <c r="AK604" s="1"/>
      <c r="AL604" s="1"/>
      <c r="AM604" s="1"/>
      <c r="AN604" s="88" t="s">
        <v>3548</v>
      </c>
      <c r="AO604" s="2">
        <v>19428</v>
      </c>
      <c r="AP604" s="2">
        <v>8950</v>
      </c>
    </row>
    <row r="605" spans="1:42" ht="13.95" customHeight="1" x14ac:dyDescent="0.3">
      <c r="A605" s="2" t="s">
        <v>41</v>
      </c>
      <c r="B605" s="13" t="s">
        <v>1674</v>
      </c>
      <c r="C605" s="2" t="s">
        <v>1675</v>
      </c>
      <c r="D605" s="310">
        <f>IFERROR(HYPERLINK(INDEX(вендори!F:F,MATCH(C605,вендори!A:A,0)),INDEX(вендори!F:F,MATCH(C605,вендори!A:A,0))),"")</f>
        <v>0</v>
      </c>
      <c r="E605" s="3" t="s">
        <v>3559</v>
      </c>
      <c r="F605" s="3" t="s">
        <v>3560</v>
      </c>
      <c r="G605" s="3" t="s">
        <v>3561</v>
      </c>
      <c r="H605" s="3" t="s">
        <v>3543</v>
      </c>
      <c r="I605" s="83" t="s">
        <v>3559</v>
      </c>
      <c r="J605" s="38">
        <v>46030</v>
      </c>
      <c r="K605" s="3" t="s">
        <v>3562</v>
      </c>
      <c r="L605" s="3" t="s">
        <v>3562</v>
      </c>
      <c r="M605" s="86">
        <v>22.67</v>
      </c>
      <c r="N605" s="2">
        <v>20</v>
      </c>
      <c r="O605" s="2">
        <v>17</v>
      </c>
      <c r="P605" s="76">
        <v>-3</v>
      </c>
      <c r="Q605" s="97" t="s">
        <v>61</v>
      </c>
      <c r="R605" s="53">
        <v>-68.010000000000005</v>
      </c>
      <c r="S605" s="27">
        <v>-133.01599830000001</v>
      </c>
      <c r="T605" s="18">
        <v>46045</v>
      </c>
      <c r="U605" s="62" t="s">
        <v>62</v>
      </c>
      <c r="V605" s="6" t="s">
        <v>3553</v>
      </c>
      <c r="W605" s="14">
        <v>46072</v>
      </c>
      <c r="X605" s="323" t="s">
        <v>49</v>
      </c>
      <c r="Y605" s="2" t="s">
        <v>49</v>
      </c>
      <c r="Z605" s="2" t="s">
        <v>49</v>
      </c>
      <c r="AA605" s="25" t="s">
        <v>49</v>
      </c>
      <c r="AB605" s="44" t="s">
        <v>49</v>
      </c>
      <c r="AC605" s="11" t="s">
        <v>49</v>
      </c>
      <c r="AD605" s="26" t="s">
        <v>49</v>
      </c>
      <c r="AE605" s="14">
        <v>46034</v>
      </c>
      <c r="AF605" s="4" t="s">
        <v>49</v>
      </c>
      <c r="AG605" s="2" t="s">
        <v>1682</v>
      </c>
      <c r="AH605" s="2" t="s">
        <v>158</v>
      </c>
      <c r="AI605" s="2" t="s">
        <v>3563</v>
      </c>
      <c r="AJ605" s="1"/>
      <c r="AK605" s="1"/>
      <c r="AL605" s="1"/>
      <c r="AM605" s="1"/>
      <c r="AN605" s="88" t="s">
        <v>3548</v>
      </c>
      <c r="AO605" s="2">
        <v>19403</v>
      </c>
      <c r="AP605" s="2">
        <v>8950</v>
      </c>
    </row>
    <row r="606" spans="1:42" ht="13.95" customHeight="1" x14ac:dyDescent="0.3">
      <c r="A606" s="2" t="s">
        <v>41</v>
      </c>
      <c r="B606" s="13" t="s">
        <v>1674</v>
      </c>
      <c r="C606" s="2" t="s">
        <v>1675</v>
      </c>
      <c r="D606" s="310">
        <f>IFERROR(HYPERLINK(INDEX(вендори!F:F,MATCH(C606,вендори!A:A,0)),INDEX(вендори!F:F,MATCH(C606,вендори!A:A,0))),"")</f>
        <v>0</v>
      </c>
      <c r="E606" s="3" t="s">
        <v>3564</v>
      </c>
      <c r="F606" s="3" t="s">
        <v>3565</v>
      </c>
      <c r="G606" s="3" t="s">
        <v>3566</v>
      </c>
      <c r="H606" s="3" t="s">
        <v>3543</v>
      </c>
      <c r="I606" s="83" t="s">
        <v>3564</v>
      </c>
      <c r="J606" s="38">
        <v>46030</v>
      </c>
      <c r="K606" s="3" t="s">
        <v>3567</v>
      </c>
      <c r="L606" s="3" t="s">
        <v>3567</v>
      </c>
      <c r="M606" s="86">
        <v>12.83</v>
      </c>
      <c r="N606" s="2">
        <v>83</v>
      </c>
      <c r="O606" s="2">
        <v>53</v>
      </c>
      <c r="P606" s="76">
        <v>-30</v>
      </c>
      <c r="Q606" s="97" t="s">
        <v>61</v>
      </c>
      <c r="R606" s="53">
        <v>-384.9</v>
      </c>
      <c r="S606" s="27">
        <v>-752.79896699999995</v>
      </c>
      <c r="T606" s="18">
        <v>46045</v>
      </c>
      <c r="U606" s="62" t="s">
        <v>62</v>
      </c>
      <c r="V606" s="6" t="s">
        <v>3553</v>
      </c>
      <c r="W606" s="14">
        <v>46072</v>
      </c>
      <c r="X606" s="323" t="s">
        <v>49</v>
      </c>
      <c r="Y606" s="2" t="s">
        <v>49</v>
      </c>
      <c r="Z606" s="2" t="s">
        <v>49</v>
      </c>
      <c r="AA606" s="25" t="s">
        <v>49</v>
      </c>
      <c r="AB606" s="44" t="s">
        <v>49</v>
      </c>
      <c r="AC606" s="11" t="s">
        <v>49</v>
      </c>
      <c r="AD606" s="26" t="s">
        <v>49</v>
      </c>
      <c r="AE606" s="14">
        <v>46034</v>
      </c>
      <c r="AF606" s="4" t="s">
        <v>49</v>
      </c>
      <c r="AG606" s="2" t="s">
        <v>1682</v>
      </c>
      <c r="AH606" s="2" t="s">
        <v>158</v>
      </c>
      <c r="AI606" s="2" t="s">
        <v>3568</v>
      </c>
      <c r="AJ606" s="1"/>
      <c r="AK606" s="1"/>
      <c r="AL606" s="1"/>
      <c r="AM606" s="1"/>
      <c r="AN606" s="88" t="s">
        <v>3548</v>
      </c>
      <c r="AO606" s="2">
        <v>19419</v>
      </c>
      <c r="AP606" s="2">
        <v>8950</v>
      </c>
    </row>
    <row r="607" spans="1:42" ht="13.95" customHeight="1" x14ac:dyDescent="0.3">
      <c r="A607" s="2" t="s">
        <v>41</v>
      </c>
      <c r="B607" s="13" t="s">
        <v>1674</v>
      </c>
      <c r="C607" s="2" t="s">
        <v>1675</v>
      </c>
      <c r="D607" s="310">
        <f>IFERROR(HYPERLINK(INDEX(вендори!F:F,MATCH(C607,вендори!A:A,0)),INDEX(вендори!F:F,MATCH(C607,вендори!A:A,0))),"")</f>
        <v>0</v>
      </c>
      <c r="E607" s="3" t="s">
        <v>3569</v>
      </c>
      <c r="F607" s="3" t="s">
        <v>3570</v>
      </c>
      <c r="G607" s="3" t="s">
        <v>3571</v>
      </c>
      <c r="H607" s="3" t="s">
        <v>3543</v>
      </c>
      <c r="I607" s="83" t="s">
        <v>3569</v>
      </c>
      <c r="J607" s="38">
        <v>46030</v>
      </c>
      <c r="K607" s="3" t="s">
        <v>3572</v>
      </c>
      <c r="L607" s="3" t="s">
        <v>3572</v>
      </c>
      <c r="M607" s="86" t="s">
        <v>3573</v>
      </c>
      <c r="N607" s="2">
        <v>108</v>
      </c>
      <c r="O607" s="2">
        <v>184</v>
      </c>
      <c r="P607" s="76">
        <v>76</v>
      </c>
      <c r="Q607" s="97" t="s">
        <v>51</v>
      </c>
      <c r="R607" s="53">
        <v>382.28000000000003</v>
      </c>
      <c r="S607" s="27">
        <v>747.67469240000003</v>
      </c>
      <c r="T607" s="18">
        <v>46045</v>
      </c>
      <c r="U607" s="62" t="s">
        <v>121</v>
      </c>
      <c r="V607" s="6" t="s">
        <v>3545</v>
      </c>
      <c r="W607" s="14">
        <v>46072</v>
      </c>
      <c r="X607" s="323" t="s">
        <v>3546</v>
      </c>
      <c r="Y607" s="2" t="s">
        <v>49</v>
      </c>
      <c r="Z607" s="2" t="s">
        <v>49</v>
      </c>
      <c r="AA607" s="25" t="s">
        <v>49</v>
      </c>
      <c r="AB607" s="44" t="s">
        <v>49</v>
      </c>
      <c r="AC607" s="11" t="s">
        <v>49</v>
      </c>
      <c r="AD607" s="26" t="s">
        <v>49</v>
      </c>
      <c r="AE607" s="14">
        <v>46034</v>
      </c>
      <c r="AF607" s="4" t="s">
        <v>49</v>
      </c>
      <c r="AG607" s="2" t="s">
        <v>1682</v>
      </c>
      <c r="AH607" s="2" t="s">
        <v>91</v>
      </c>
      <c r="AI607" s="2" t="s">
        <v>3574</v>
      </c>
      <c r="AJ607" s="1"/>
      <c r="AK607" s="1"/>
      <c r="AL607" s="1"/>
      <c r="AM607" s="1"/>
      <c r="AN607" s="88" t="s">
        <v>3548</v>
      </c>
      <c r="AO607" s="2">
        <v>19429</v>
      </c>
      <c r="AP607" s="2">
        <v>8950</v>
      </c>
    </row>
    <row r="608" spans="1:42" ht="13.95" customHeight="1" x14ac:dyDescent="0.3">
      <c r="A608" s="19" t="s">
        <v>41</v>
      </c>
      <c r="B608" s="20" t="s">
        <v>929</v>
      </c>
      <c r="C608" s="19" t="s">
        <v>930</v>
      </c>
      <c r="D608" s="310">
        <f>IFERROR(HYPERLINK(INDEX(вендори!F:F,MATCH(C608,вендори!A:A,0)),INDEX(вендори!F:F,MATCH(C608,вендори!A:A,0))),"")</f>
        <v>0</v>
      </c>
      <c r="E608" s="21" t="s">
        <v>3575</v>
      </c>
      <c r="F608" s="21" t="s">
        <v>3576</v>
      </c>
      <c r="G608" s="21" t="s">
        <v>3577</v>
      </c>
      <c r="H608" s="21" t="s">
        <v>3578</v>
      </c>
      <c r="I608" s="84" t="s">
        <v>3575</v>
      </c>
      <c r="J608" s="39">
        <v>46007</v>
      </c>
      <c r="K608" s="21" t="s">
        <v>3577</v>
      </c>
      <c r="L608" s="21" t="s">
        <v>49</v>
      </c>
      <c r="M608" s="91">
        <v>37.97</v>
      </c>
      <c r="N608" s="19">
        <v>0</v>
      </c>
      <c r="O608" s="19">
        <v>3</v>
      </c>
      <c r="P608" s="66">
        <v>3</v>
      </c>
      <c r="Q608" s="96" t="s">
        <v>51</v>
      </c>
      <c r="R608" s="55">
        <v>113.91</v>
      </c>
      <c r="S608" s="30">
        <v>222.7885953</v>
      </c>
      <c r="T608" s="34">
        <v>46045</v>
      </c>
      <c r="U608" s="61" t="s">
        <v>115</v>
      </c>
      <c r="V608" s="292" t="s">
        <v>49</v>
      </c>
      <c r="W608" s="22" t="s">
        <v>49</v>
      </c>
      <c r="X608" s="231" t="s">
        <v>49</v>
      </c>
      <c r="Y608" s="19" t="s">
        <v>49</v>
      </c>
      <c r="Z608" s="19" t="s">
        <v>49</v>
      </c>
      <c r="AA608" s="42" t="s">
        <v>49</v>
      </c>
      <c r="AB608" s="43" t="s">
        <v>49</v>
      </c>
      <c r="AC608" s="24" t="s">
        <v>49</v>
      </c>
      <c r="AD608" s="47" t="s">
        <v>49</v>
      </c>
      <c r="AE608" s="22" t="s">
        <v>49</v>
      </c>
      <c r="AF608" s="31" t="s">
        <v>49</v>
      </c>
      <c r="AG608" s="19" t="s">
        <v>49</v>
      </c>
      <c r="AH608" s="19" t="s">
        <v>49</v>
      </c>
      <c r="AI608" s="19" t="s">
        <v>3579</v>
      </c>
      <c r="AJ608" s="31"/>
      <c r="AK608" s="31"/>
      <c r="AL608" s="28"/>
      <c r="AM608" s="19"/>
      <c r="AN608" s="67">
        <v>46143</v>
      </c>
      <c r="AO608" s="19">
        <v>18968</v>
      </c>
      <c r="AP608" s="19">
        <v>8824</v>
      </c>
    </row>
    <row r="609" spans="1:42" ht="13.95" customHeight="1" x14ac:dyDescent="0.3">
      <c r="A609" s="2" t="s">
        <v>41</v>
      </c>
      <c r="B609" s="13" t="s">
        <v>929</v>
      </c>
      <c r="C609" s="2" t="s">
        <v>930</v>
      </c>
      <c r="D609" s="310">
        <f>IFERROR(HYPERLINK(INDEX(вендори!F:F,MATCH(C609,вендори!A:A,0)),INDEX(вендори!F:F,MATCH(C609,вендори!A:A,0))),"")</f>
        <v>0</v>
      </c>
      <c r="E609" s="3" t="s">
        <v>3580</v>
      </c>
      <c r="F609" s="3" t="s">
        <v>3581</v>
      </c>
      <c r="G609" s="3" t="s">
        <v>3582</v>
      </c>
      <c r="H609" s="3" t="s">
        <v>3578</v>
      </c>
      <c r="I609" s="83" t="s">
        <v>3580</v>
      </c>
      <c r="J609" s="38">
        <v>46007</v>
      </c>
      <c r="K609" s="3" t="s">
        <v>3582</v>
      </c>
      <c r="L609" s="3">
        <v>0</v>
      </c>
      <c r="M609" s="86">
        <v>18</v>
      </c>
      <c r="N609" s="2">
        <v>100</v>
      </c>
      <c r="O609" s="2">
        <v>50</v>
      </c>
      <c r="P609" s="76">
        <v>-50</v>
      </c>
      <c r="Q609" s="97" t="s">
        <v>61</v>
      </c>
      <c r="R609" s="53">
        <v>-900</v>
      </c>
      <c r="S609" s="27">
        <v>-1760.2470000000001</v>
      </c>
      <c r="T609" s="18">
        <v>46045</v>
      </c>
      <c r="U609" s="62" t="s">
        <v>173</v>
      </c>
      <c r="V609" s="6" t="s">
        <v>49</v>
      </c>
      <c r="W609" s="14" t="s">
        <v>49</v>
      </c>
      <c r="X609" s="323" t="s">
        <v>49</v>
      </c>
      <c r="Y609" s="2" t="s">
        <v>49</v>
      </c>
      <c r="Z609" s="2" t="s">
        <v>49</v>
      </c>
      <c r="AA609" s="25" t="s">
        <v>49</v>
      </c>
      <c r="AB609" s="44" t="s">
        <v>49</v>
      </c>
      <c r="AC609" s="11" t="s">
        <v>3583</v>
      </c>
      <c r="AD609" s="26" t="s">
        <v>49</v>
      </c>
      <c r="AE609" s="14">
        <v>46020</v>
      </c>
      <c r="AF609" s="4" t="s">
        <v>49</v>
      </c>
      <c r="AG609" s="2" t="s">
        <v>2566</v>
      </c>
      <c r="AH609" s="2" t="s">
        <v>91</v>
      </c>
      <c r="AI609" s="2" t="s">
        <v>3584</v>
      </c>
      <c r="AJ609" s="1"/>
      <c r="AK609" s="1"/>
      <c r="AL609" s="1"/>
      <c r="AM609" s="1"/>
      <c r="AN609" s="88" t="s">
        <v>3585</v>
      </c>
      <c r="AO609" s="2">
        <v>19290</v>
      </c>
      <c r="AP609" s="2">
        <v>8824</v>
      </c>
    </row>
    <row r="610" spans="1:42" ht="13.95" customHeight="1" x14ac:dyDescent="0.3">
      <c r="A610" s="2" t="s">
        <v>41</v>
      </c>
      <c r="B610" s="13" t="s">
        <v>3586</v>
      </c>
      <c r="C610" s="2" t="s">
        <v>3587</v>
      </c>
      <c r="D610" s="310">
        <f>IFERROR(HYPERLINK(INDEX(вендори!F:F,MATCH(C610,вендори!A:A,0)),INDEX(вендори!F:F,MATCH(C610,вендори!A:A,0))),"")</f>
        <v>0</v>
      </c>
      <c r="E610" s="3" t="s">
        <v>3588</v>
      </c>
      <c r="F610" s="3" t="s">
        <v>3589</v>
      </c>
      <c r="G610" s="3" t="s">
        <v>3590</v>
      </c>
      <c r="H610" s="3" t="s">
        <v>3591</v>
      </c>
      <c r="I610" s="83" t="s">
        <v>3592</v>
      </c>
      <c r="J610" s="38">
        <v>46014</v>
      </c>
      <c r="K610" s="3" t="s">
        <v>3590</v>
      </c>
      <c r="L610" s="3" t="s">
        <v>3590</v>
      </c>
      <c r="M610" s="86">
        <v>111.63</v>
      </c>
      <c r="N610" s="2">
        <v>6</v>
      </c>
      <c r="O610" s="2">
        <v>5</v>
      </c>
      <c r="P610" s="76">
        <v>-1</v>
      </c>
      <c r="Q610" s="97" t="s">
        <v>61</v>
      </c>
      <c r="R610" s="53">
        <v>-111.63</v>
      </c>
      <c r="S610" s="27">
        <v>-218.32930289999999</v>
      </c>
      <c r="T610" s="18">
        <v>46045</v>
      </c>
      <c r="U610" s="62" t="s">
        <v>62</v>
      </c>
      <c r="V610" s="6" t="s">
        <v>3593</v>
      </c>
      <c r="W610" s="14">
        <v>46050</v>
      </c>
      <c r="X610" s="323" t="s">
        <v>49</v>
      </c>
      <c r="Y610" s="2" t="s">
        <v>49</v>
      </c>
      <c r="Z610" s="2" t="s">
        <v>49</v>
      </c>
      <c r="AA610" s="25" t="s">
        <v>49</v>
      </c>
      <c r="AB610" s="44" t="s">
        <v>49</v>
      </c>
      <c r="AC610" s="11" t="s">
        <v>49</v>
      </c>
      <c r="AD610" s="26" t="s">
        <v>49</v>
      </c>
      <c r="AE610" s="14">
        <v>46035</v>
      </c>
      <c r="AF610" s="4" t="s">
        <v>49</v>
      </c>
      <c r="AG610" s="2" t="s">
        <v>3594</v>
      </c>
      <c r="AH610" s="2" t="s">
        <v>1736</v>
      </c>
      <c r="AI610" s="2" t="s">
        <v>3595</v>
      </c>
      <c r="AJ610" s="1"/>
      <c r="AK610" s="1"/>
      <c r="AL610" s="1"/>
      <c r="AM610" s="1"/>
      <c r="AN610" s="88" t="s">
        <v>3585</v>
      </c>
      <c r="AO610" s="2">
        <v>19307</v>
      </c>
      <c r="AP610" s="2">
        <v>8976</v>
      </c>
    </row>
    <row r="611" spans="1:42" ht="13.95" customHeight="1" x14ac:dyDescent="0.3">
      <c r="A611" s="19" t="s">
        <v>41</v>
      </c>
      <c r="B611" s="20" t="s">
        <v>180</v>
      </c>
      <c r="C611" s="19" t="s">
        <v>181</v>
      </c>
      <c r="D611" s="310" t="str">
        <f>IFERROR(HYPERLINK(INDEX(вендори!F:F,MATCH(C611,вендори!A:A,0)),INDEX(вендори!F:F,MATCH(C611,вендори!A:A,0))),"")</f>
        <v>https://afjt3vcvh.accounts.ondemand.com/saml2/idp/sso/afjt3vcvh.accounts.ondemand.com</v>
      </c>
      <c r="E611" s="21" t="s">
        <v>3596</v>
      </c>
      <c r="F611" s="21" t="s">
        <v>3597</v>
      </c>
      <c r="G611" s="21" t="s">
        <v>3598</v>
      </c>
      <c r="H611" s="21" t="s">
        <v>3599</v>
      </c>
      <c r="I611" s="84" t="s">
        <v>3596</v>
      </c>
      <c r="J611" s="39">
        <v>46000</v>
      </c>
      <c r="K611" s="21" t="s">
        <v>3598</v>
      </c>
      <c r="L611" s="21" t="s">
        <v>3600</v>
      </c>
      <c r="M611" s="91">
        <v>27.75</v>
      </c>
      <c r="N611" s="19">
        <v>2</v>
      </c>
      <c r="O611" s="19">
        <v>0</v>
      </c>
      <c r="P611" s="66">
        <v>-2</v>
      </c>
      <c r="Q611" s="96" t="s">
        <v>61</v>
      </c>
      <c r="R611" s="55">
        <v>-55.5</v>
      </c>
      <c r="S611" s="30">
        <v>-108.548565</v>
      </c>
      <c r="T611" s="34">
        <v>46045</v>
      </c>
      <c r="U611" s="61" t="s">
        <v>52</v>
      </c>
      <c r="V611" s="292" t="s">
        <v>49</v>
      </c>
      <c r="W611" s="22" t="s">
        <v>49</v>
      </c>
      <c r="X611" s="231" t="s">
        <v>49</v>
      </c>
      <c r="Y611" s="19" t="s">
        <v>49</v>
      </c>
      <c r="Z611" s="19" t="s">
        <v>49</v>
      </c>
      <c r="AA611" s="42" t="s">
        <v>49</v>
      </c>
      <c r="AB611" s="43" t="s">
        <v>49</v>
      </c>
      <c r="AC611" s="58" t="s">
        <v>3601</v>
      </c>
      <c r="AD611" s="47" t="s">
        <v>49</v>
      </c>
      <c r="AE611" s="22">
        <v>46004</v>
      </c>
      <c r="AF611" s="31" t="s">
        <v>49</v>
      </c>
      <c r="AG611" s="19" t="s">
        <v>1281</v>
      </c>
      <c r="AH611" s="19" t="s">
        <v>166</v>
      </c>
      <c r="AI611" s="19" t="s">
        <v>3602</v>
      </c>
      <c r="AJ611" s="31"/>
      <c r="AK611" s="31"/>
      <c r="AL611" s="28"/>
      <c r="AM611" s="19"/>
      <c r="AN611" s="67">
        <v>46235</v>
      </c>
      <c r="AO611" s="19">
        <v>19081</v>
      </c>
      <c r="AP611" s="19">
        <v>8548</v>
      </c>
    </row>
    <row r="612" spans="1:42" ht="13.95" customHeight="1" x14ac:dyDescent="0.3">
      <c r="A612" s="19" t="s">
        <v>41</v>
      </c>
      <c r="B612" s="20" t="s">
        <v>191</v>
      </c>
      <c r="C612" s="19" t="s">
        <v>192</v>
      </c>
      <c r="D612" s="310">
        <f>IFERROR(HYPERLINK(INDEX(вендори!F:F,MATCH(C612,вендори!A:A,0)),INDEX(вендори!F:F,MATCH(C612,вендори!A:A,0))),"")</f>
        <v>0</v>
      </c>
      <c r="E612" s="21" t="s">
        <v>3603</v>
      </c>
      <c r="F612" s="21" t="s">
        <v>3604</v>
      </c>
      <c r="G612" s="21" t="s">
        <v>3605</v>
      </c>
      <c r="H612" s="21" t="s">
        <v>3606</v>
      </c>
      <c r="I612" s="84" t="s">
        <v>3603</v>
      </c>
      <c r="J612" s="39">
        <v>45994</v>
      </c>
      <c r="K612" s="21" t="s">
        <v>3607</v>
      </c>
      <c r="L612" s="21" t="s">
        <v>3607</v>
      </c>
      <c r="M612" s="91">
        <v>165.54</v>
      </c>
      <c r="N612" s="19">
        <v>1</v>
      </c>
      <c r="O612" s="19">
        <v>0</v>
      </c>
      <c r="P612" s="66">
        <v>-1</v>
      </c>
      <c r="Q612" s="96" t="s">
        <v>61</v>
      </c>
      <c r="R612" s="55">
        <v>-165.54</v>
      </c>
      <c r="S612" s="30">
        <v>-323.7680982</v>
      </c>
      <c r="T612" s="34">
        <v>46045</v>
      </c>
      <c r="U612" s="61" t="s">
        <v>52</v>
      </c>
      <c r="V612" s="292" t="s">
        <v>49</v>
      </c>
      <c r="W612" s="22" t="s">
        <v>49</v>
      </c>
      <c r="X612" s="231" t="s">
        <v>49</v>
      </c>
      <c r="Y612" s="19" t="s">
        <v>49</v>
      </c>
      <c r="Z612" s="19" t="s">
        <v>49</v>
      </c>
      <c r="AA612" s="42" t="s">
        <v>49</v>
      </c>
      <c r="AB612" s="43" t="s">
        <v>49</v>
      </c>
      <c r="AC612" s="24" t="s">
        <v>49</v>
      </c>
      <c r="AD612" s="47" t="s">
        <v>49</v>
      </c>
      <c r="AE612" s="22">
        <v>45999</v>
      </c>
      <c r="AF612" s="31" t="s">
        <v>49</v>
      </c>
      <c r="AG612" s="19" t="s">
        <v>199</v>
      </c>
      <c r="AH612" s="19" t="s">
        <v>158</v>
      </c>
      <c r="AI612" s="19" t="s">
        <v>3608</v>
      </c>
      <c r="AJ612" s="31"/>
      <c r="AK612" s="31"/>
      <c r="AL612" s="28"/>
      <c r="AM612" s="19"/>
      <c r="AN612" s="67">
        <v>46082</v>
      </c>
      <c r="AO612" s="19">
        <v>18921</v>
      </c>
      <c r="AP612" s="19">
        <v>8359</v>
      </c>
    </row>
    <row r="613" spans="1:42" ht="13.95" customHeight="1" x14ac:dyDescent="0.3">
      <c r="A613" s="19" t="s">
        <v>41</v>
      </c>
      <c r="B613" s="20" t="s">
        <v>191</v>
      </c>
      <c r="C613" s="19" t="s">
        <v>192</v>
      </c>
      <c r="D613" s="310">
        <f>IFERROR(HYPERLINK(INDEX(вендори!F:F,MATCH(C613,вендори!A:A,0)),INDEX(вендори!F:F,MATCH(C613,вендори!A:A,0))),"")</f>
        <v>0</v>
      </c>
      <c r="E613" s="21" t="s">
        <v>3603</v>
      </c>
      <c r="F613" s="21" t="s">
        <v>3609</v>
      </c>
      <c r="G613" s="21" t="s">
        <v>3610</v>
      </c>
      <c r="H613" s="21" t="s">
        <v>3606</v>
      </c>
      <c r="I613" s="84" t="s">
        <v>3603</v>
      </c>
      <c r="J613" s="39">
        <v>45994</v>
      </c>
      <c r="K613" s="21" t="s">
        <v>3611</v>
      </c>
      <c r="L613" s="21" t="s">
        <v>3611</v>
      </c>
      <c r="M613" s="91">
        <v>1.67</v>
      </c>
      <c r="N613" s="19">
        <v>180</v>
      </c>
      <c r="O613" s="19">
        <v>140</v>
      </c>
      <c r="P613" s="66">
        <v>-40</v>
      </c>
      <c r="Q613" s="96" t="s">
        <v>61</v>
      </c>
      <c r="R613" s="55">
        <v>-66.8</v>
      </c>
      <c r="S613" s="30">
        <v>-130.64944399999999</v>
      </c>
      <c r="T613" s="34">
        <v>46045</v>
      </c>
      <c r="U613" s="61" t="s">
        <v>52</v>
      </c>
      <c r="V613" s="292" t="s">
        <v>49</v>
      </c>
      <c r="W613" s="22" t="s">
        <v>49</v>
      </c>
      <c r="X613" s="231" t="s">
        <v>49</v>
      </c>
      <c r="Y613" s="19" t="s">
        <v>49</v>
      </c>
      <c r="Z613" s="19" t="s">
        <v>49</v>
      </c>
      <c r="AA613" s="42" t="s">
        <v>49</v>
      </c>
      <c r="AB613" s="43" t="s">
        <v>49</v>
      </c>
      <c r="AC613" s="24" t="s">
        <v>49</v>
      </c>
      <c r="AD613" s="47" t="s">
        <v>49</v>
      </c>
      <c r="AE613" s="22">
        <v>45999</v>
      </c>
      <c r="AF613" s="31" t="s">
        <v>49</v>
      </c>
      <c r="AG613" s="19" t="s">
        <v>199</v>
      </c>
      <c r="AH613" s="19" t="s">
        <v>1307</v>
      </c>
      <c r="AI613" s="19" t="s">
        <v>3612</v>
      </c>
      <c r="AJ613" s="31"/>
      <c r="AK613" s="31"/>
      <c r="AL613" s="28"/>
      <c r="AM613" s="19"/>
      <c r="AN613" s="67">
        <v>46082</v>
      </c>
      <c r="AO613" s="19">
        <v>18919</v>
      </c>
      <c r="AP613" s="19">
        <v>8359</v>
      </c>
    </row>
    <row r="614" spans="1:42" ht="13.95" customHeight="1" x14ac:dyDescent="0.3">
      <c r="A614" s="19" t="s">
        <v>41</v>
      </c>
      <c r="B614" s="20" t="s">
        <v>191</v>
      </c>
      <c r="C614" s="19" t="s">
        <v>192</v>
      </c>
      <c r="D614" s="310">
        <f>IFERROR(HYPERLINK(INDEX(вендори!F:F,MATCH(C614,вендори!A:A,0)),INDEX(вендори!F:F,MATCH(C614,вендори!A:A,0))),"")</f>
        <v>0</v>
      </c>
      <c r="E614" s="21" t="s">
        <v>3613</v>
      </c>
      <c r="F614" s="21" t="s">
        <v>960</v>
      </c>
      <c r="G614" s="21" t="s">
        <v>961</v>
      </c>
      <c r="H614" s="21" t="s">
        <v>3614</v>
      </c>
      <c r="I614" s="84" t="s">
        <v>3613</v>
      </c>
      <c r="J614" s="39">
        <v>46000</v>
      </c>
      <c r="K614" s="21" t="s">
        <v>962</v>
      </c>
      <c r="L614" s="21" t="s">
        <v>962</v>
      </c>
      <c r="M614" s="91">
        <v>68.569999999999993</v>
      </c>
      <c r="N614" s="19">
        <v>8</v>
      </c>
      <c r="O614" s="19">
        <v>7</v>
      </c>
      <c r="P614" s="66">
        <v>-1</v>
      </c>
      <c r="Q614" s="96" t="s">
        <v>61</v>
      </c>
      <c r="R614" s="55">
        <v>-68.569999999999993</v>
      </c>
      <c r="S614" s="30">
        <v>-134.11126309999997</v>
      </c>
      <c r="T614" s="34">
        <v>46045</v>
      </c>
      <c r="U614" s="62" t="s">
        <v>62</v>
      </c>
      <c r="V614" s="292" t="s">
        <v>3615</v>
      </c>
      <c r="W614" s="22">
        <v>46357</v>
      </c>
      <c r="X614" s="231" t="s">
        <v>102</v>
      </c>
      <c r="Y614" s="19" t="s">
        <v>49</v>
      </c>
      <c r="Z614" s="19" t="s">
        <v>49</v>
      </c>
      <c r="AA614" s="42" t="s">
        <v>49</v>
      </c>
      <c r="AB614" s="43" t="s">
        <v>49</v>
      </c>
      <c r="AC614" s="24" t="s">
        <v>3616</v>
      </c>
      <c r="AD614" s="47" t="s">
        <v>49</v>
      </c>
      <c r="AE614" s="22">
        <v>46008</v>
      </c>
      <c r="AF614" s="31" t="s">
        <v>49</v>
      </c>
      <c r="AG614" s="19" t="s">
        <v>199</v>
      </c>
      <c r="AH614" s="19" t="s">
        <v>158</v>
      </c>
      <c r="AI614" s="19" t="s">
        <v>3617</v>
      </c>
      <c r="AJ614" s="31"/>
      <c r="AK614" s="31"/>
      <c r="AL614" s="28"/>
      <c r="AM614" s="19"/>
      <c r="AN614" s="67">
        <v>46266</v>
      </c>
      <c r="AO614" s="19">
        <v>19159</v>
      </c>
      <c r="AP614" s="19">
        <v>8631</v>
      </c>
    </row>
    <row r="615" spans="1:42" ht="13.95" customHeight="1" x14ac:dyDescent="0.3">
      <c r="A615" s="19" t="s">
        <v>41</v>
      </c>
      <c r="B615" s="20" t="s">
        <v>191</v>
      </c>
      <c r="C615" s="19" t="s">
        <v>192</v>
      </c>
      <c r="D615" s="310">
        <f>IFERROR(HYPERLINK(INDEX(вендори!F:F,MATCH(C615,вендори!A:A,0)),INDEX(вендори!F:F,MATCH(C615,вендори!A:A,0))),"")</f>
        <v>0</v>
      </c>
      <c r="E615" s="21" t="s">
        <v>3613</v>
      </c>
      <c r="F615" s="21" t="s">
        <v>3618</v>
      </c>
      <c r="G615" s="21" t="s">
        <v>3619</v>
      </c>
      <c r="H615" s="21" t="s">
        <v>3614</v>
      </c>
      <c r="I615" s="84" t="s">
        <v>3613</v>
      </c>
      <c r="J615" s="39">
        <v>46000</v>
      </c>
      <c r="K615" s="21" t="s">
        <v>3620</v>
      </c>
      <c r="L615" s="21" t="s">
        <v>3620</v>
      </c>
      <c r="M615" s="91">
        <v>103.59</v>
      </c>
      <c r="N615" s="19">
        <v>1</v>
      </c>
      <c r="O615" s="19">
        <v>0</v>
      </c>
      <c r="P615" s="241">
        <v>-1</v>
      </c>
      <c r="Q615" s="242" t="s">
        <v>61</v>
      </c>
      <c r="R615" s="243">
        <v>-103.59</v>
      </c>
      <c r="S615" s="244">
        <v>-202.6044297</v>
      </c>
      <c r="T615" s="22">
        <v>46045</v>
      </c>
      <c r="U615" s="64" t="s">
        <v>52</v>
      </c>
      <c r="V615" s="292" t="s">
        <v>49</v>
      </c>
      <c r="W615" s="22" t="s">
        <v>49</v>
      </c>
      <c r="X615" s="248" t="s">
        <v>49</v>
      </c>
      <c r="Y615" s="19" t="s">
        <v>49</v>
      </c>
      <c r="Z615" s="19" t="s">
        <v>49</v>
      </c>
      <c r="AA615" s="42">
        <v>1</v>
      </c>
      <c r="AB615" s="43" t="s">
        <v>187</v>
      </c>
      <c r="AC615" s="23" t="s">
        <v>1435</v>
      </c>
      <c r="AD615" s="248">
        <v>46088</v>
      </c>
      <c r="AE615" s="22">
        <v>46008</v>
      </c>
      <c r="AF615" s="19" t="s">
        <v>49</v>
      </c>
      <c r="AG615" s="19" t="s">
        <v>199</v>
      </c>
      <c r="AH615" s="19" t="s">
        <v>870</v>
      </c>
      <c r="AI615" s="19" t="s">
        <v>3621</v>
      </c>
      <c r="AJ615" s="19"/>
      <c r="AK615" s="19"/>
      <c r="AL615" s="19"/>
      <c r="AM615" s="19"/>
      <c r="AN615" s="67">
        <v>46266</v>
      </c>
      <c r="AO615" s="19">
        <v>19157</v>
      </c>
      <c r="AP615" s="19">
        <v>8631</v>
      </c>
    </row>
    <row r="616" spans="1:42" ht="13.95" customHeight="1" x14ac:dyDescent="0.3">
      <c r="A616" s="2" t="s">
        <v>41</v>
      </c>
      <c r="B616" s="13" t="s">
        <v>230</v>
      </c>
      <c r="C616" s="2" t="s">
        <v>231</v>
      </c>
      <c r="D616" s="310">
        <f>IFERROR(HYPERLINK(INDEX(вендори!F:F,MATCH(C616,вендори!A:A,0)),INDEX(вендори!F:F,MATCH(C616,вендори!A:A,0))),"")</f>
        <v>0</v>
      </c>
      <c r="E616" s="3" t="s">
        <v>3622</v>
      </c>
      <c r="F616" s="3" t="s">
        <v>3300</v>
      </c>
      <c r="G616" s="3" t="s">
        <v>3301</v>
      </c>
      <c r="H616" s="3" t="s">
        <v>3622</v>
      </c>
      <c r="I616" s="83" t="s">
        <v>3622</v>
      </c>
      <c r="J616" s="38">
        <v>45995</v>
      </c>
      <c r="K616" s="3" t="s">
        <v>3623</v>
      </c>
      <c r="L616" s="3" t="s">
        <v>49</v>
      </c>
      <c r="M616" s="86" t="s">
        <v>3624</v>
      </c>
      <c r="N616" s="2">
        <v>2</v>
      </c>
      <c r="O616" s="2">
        <v>7</v>
      </c>
      <c r="P616" s="76">
        <v>5</v>
      </c>
      <c r="Q616" s="97" t="s">
        <v>51</v>
      </c>
      <c r="R616" s="53">
        <v>66.5</v>
      </c>
      <c r="S616" s="27">
        <v>130.06269499999999</v>
      </c>
      <c r="T616" s="18">
        <v>46045</v>
      </c>
      <c r="U616" s="62" t="s">
        <v>121</v>
      </c>
      <c r="V616" s="6" t="s">
        <v>3625</v>
      </c>
      <c r="W616" s="14">
        <v>46052</v>
      </c>
      <c r="X616" s="323">
        <v>46069</v>
      </c>
      <c r="Y616" s="2" t="s">
        <v>49</v>
      </c>
      <c r="Z616" s="2" t="s">
        <v>49</v>
      </c>
      <c r="AA616" s="25" t="s">
        <v>49</v>
      </c>
      <c r="AB616" s="44" t="s">
        <v>49</v>
      </c>
      <c r="AC616" s="11" t="s">
        <v>49</v>
      </c>
      <c r="AD616" s="26" t="s">
        <v>49</v>
      </c>
      <c r="AE616" s="14" t="s">
        <v>49</v>
      </c>
      <c r="AF616" s="4" t="s">
        <v>49</v>
      </c>
      <c r="AG616" s="2" t="s">
        <v>49</v>
      </c>
      <c r="AH616" s="2" t="s">
        <v>49</v>
      </c>
      <c r="AI616" s="2" t="s">
        <v>3626</v>
      </c>
      <c r="AJ616" s="1"/>
      <c r="AK616" s="1"/>
      <c r="AL616" s="1"/>
      <c r="AM616" s="1"/>
      <c r="AN616" s="88">
        <v>46082</v>
      </c>
      <c r="AO616" s="2">
        <v>18925</v>
      </c>
      <c r="AP616" s="2">
        <v>8579</v>
      </c>
    </row>
    <row r="617" spans="1:42" ht="13.95" customHeight="1" x14ac:dyDescent="0.3">
      <c r="A617" s="80" t="s">
        <v>41</v>
      </c>
      <c r="B617" s="80" t="s">
        <v>248</v>
      </c>
      <c r="C617" s="80" t="s">
        <v>249</v>
      </c>
      <c r="D617" s="310">
        <f>IFERROR(HYPERLINK(INDEX(вендори!F:F,MATCH(C617,вендори!A:A,0)),INDEX(вендори!F:F,MATCH(C617,вендори!A:A,0))),"")</f>
        <v>0</v>
      </c>
      <c r="E617" s="250" t="s">
        <v>3627</v>
      </c>
      <c r="F617" s="250" t="s">
        <v>3628</v>
      </c>
      <c r="G617" s="250" t="s">
        <v>3629</v>
      </c>
      <c r="H617" s="250" t="s">
        <v>3630</v>
      </c>
      <c r="I617" s="251" t="s">
        <v>3627</v>
      </c>
      <c r="J617" s="252">
        <v>46008</v>
      </c>
      <c r="K617" s="250" t="s">
        <v>3629</v>
      </c>
      <c r="L617" s="250" t="s">
        <v>49</v>
      </c>
      <c r="M617" s="253" t="s">
        <v>49</v>
      </c>
      <c r="N617" s="80">
        <v>0</v>
      </c>
      <c r="O617" s="80">
        <v>3</v>
      </c>
      <c r="P617" s="254">
        <v>3</v>
      </c>
      <c r="Q617" s="255" t="s">
        <v>51</v>
      </c>
      <c r="R617" s="256" t="e">
        <v>#VALUE!</v>
      </c>
      <c r="S617" s="257" t="e">
        <v>#VALUE!</v>
      </c>
      <c r="T617" s="258">
        <v>46045</v>
      </c>
      <c r="U617" s="259" t="s">
        <v>73</v>
      </c>
      <c r="V617" s="251" t="s">
        <v>49</v>
      </c>
      <c r="W617" s="258" t="s">
        <v>49</v>
      </c>
      <c r="X617" s="264" t="s">
        <v>49</v>
      </c>
      <c r="Y617" s="80" t="s">
        <v>49</v>
      </c>
      <c r="Z617" s="80" t="s">
        <v>49</v>
      </c>
      <c r="AA617" s="261" t="s">
        <v>49</v>
      </c>
      <c r="AB617" s="262" t="s">
        <v>49</v>
      </c>
      <c r="AC617" s="263" t="s">
        <v>49</v>
      </c>
      <c r="AD617" s="264" t="s">
        <v>49</v>
      </c>
      <c r="AE617" s="258" t="s">
        <v>49</v>
      </c>
      <c r="AF617" s="80" t="s">
        <v>49</v>
      </c>
      <c r="AG617" s="80" t="s">
        <v>49</v>
      </c>
      <c r="AH617" s="80" t="s">
        <v>49</v>
      </c>
      <c r="AI617" s="80" t="s">
        <v>3631</v>
      </c>
      <c r="AJ617" s="80"/>
      <c r="AK617" s="80"/>
      <c r="AL617" s="265"/>
      <c r="AM617" s="80"/>
      <c r="AN617" s="266" t="s">
        <v>3445</v>
      </c>
      <c r="AO617" s="80">
        <v>18791</v>
      </c>
      <c r="AP617" s="80">
        <v>8775</v>
      </c>
    </row>
    <row r="618" spans="1:42" ht="13.95" customHeight="1" x14ac:dyDescent="0.3">
      <c r="A618" s="80" t="s">
        <v>41</v>
      </c>
      <c r="B618" s="80" t="s">
        <v>248</v>
      </c>
      <c r="C618" s="80" t="s">
        <v>249</v>
      </c>
      <c r="D618" s="310">
        <f>IFERROR(HYPERLINK(INDEX(вендори!F:F,MATCH(C618,вендори!A:A,0)),INDEX(вендори!F:F,MATCH(C618,вендори!A:A,0))),"")</f>
        <v>0</v>
      </c>
      <c r="E618" s="250" t="s">
        <v>3627</v>
      </c>
      <c r="F618" s="250" t="s">
        <v>3632</v>
      </c>
      <c r="G618" s="250" t="s">
        <v>3633</v>
      </c>
      <c r="H618" s="250" t="s">
        <v>3630</v>
      </c>
      <c r="I618" s="251" t="s">
        <v>3627</v>
      </c>
      <c r="J618" s="252">
        <v>46008</v>
      </c>
      <c r="K618" s="250" t="s">
        <v>3634</v>
      </c>
      <c r="L618" s="250" t="s">
        <v>3635</v>
      </c>
      <c r="M618" s="253">
        <v>57.8</v>
      </c>
      <c r="N618" s="80">
        <v>3</v>
      </c>
      <c r="O618" s="80">
        <v>0</v>
      </c>
      <c r="P618" s="254">
        <v>-3</v>
      </c>
      <c r="Q618" s="255" t="s">
        <v>61</v>
      </c>
      <c r="R618" s="256">
        <v>-173.39999999999998</v>
      </c>
      <c r="S618" s="257">
        <v>-339.14092199999993</v>
      </c>
      <c r="T618" s="258">
        <v>46045</v>
      </c>
      <c r="U618" s="259" t="s">
        <v>73</v>
      </c>
      <c r="V618" s="251" t="s">
        <v>49</v>
      </c>
      <c r="W618" s="258" t="s">
        <v>49</v>
      </c>
      <c r="X618" s="264" t="s">
        <v>49</v>
      </c>
      <c r="Y618" s="80" t="s">
        <v>49</v>
      </c>
      <c r="Z618" s="80" t="s">
        <v>49</v>
      </c>
      <c r="AA618" s="261" t="s">
        <v>49</v>
      </c>
      <c r="AB618" s="262" t="s">
        <v>49</v>
      </c>
      <c r="AC618" s="263" t="s">
        <v>49</v>
      </c>
      <c r="AD618" s="264" t="s">
        <v>49</v>
      </c>
      <c r="AE618" s="258">
        <v>46013</v>
      </c>
      <c r="AF618" s="80" t="s">
        <v>49</v>
      </c>
      <c r="AG618" s="80" t="s">
        <v>255</v>
      </c>
      <c r="AH618" s="80" t="s">
        <v>256</v>
      </c>
      <c r="AI618" s="80" t="s">
        <v>3636</v>
      </c>
      <c r="AJ618" s="80"/>
      <c r="AK618" s="80"/>
      <c r="AL618" s="265"/>
      <c r="AM618" s="80"/>
      <c r="AN618" s="266" t="s">
        <v>3445</v>
      </c>
      <c r="AO618" s="80">
        <v>18792</v>
      </c>
      <c r="AP618" s="80">
        <v>8775</v>
      </c>
    </row>
    <row r="619" spans="1:42" ht="13.95" customHeight="1" x14ac:dyDescent="0.3">
      <c r="A619" s="80" t="s">
        <v>41</v>
      </c>
      <c r="B619" s="275" t="s">
        <v>248</v>
      </c>
      <c r="C619" s="80" t="s">
        <v>249</v>
      </c>
      <c r="D619" s="310">
        <f>IFERROR(HYPERLINK(INDEX(вендори!F:F,MATCH(C619,вендори!A:A,0)),INDEX(вендори!F:F,MATCH(C619,вендори!A:A,0))),"")</f>
        <v>0</v>
      </c>
      <c r="E619" s="250" t="s">
        <v>3627</v>
      </c>
      <c r="F619" s="250" t="s">
        <v>3637</v>
      </c>
      <c r="G619" s="250" t="s">
        <v>3638</v>
      </c>
      <c r="H619" s="250" t="s">
        <v>3630</v>
      </c>
      <c r="I619" s="251" t="s">
        <v>3627</v>
      </c>
      <c r="J619" s="252">
        <v>46008</v>
      </c>
      <c r="K619" s="250" t="s">
        <v>3639</v>
      </c>
      <c r="L619" s="250" t="s">
        <v>3639</v>
      </c>
      <c r="M619" s="253">
        <v>4.05</v>
      </c>
      <c r="N619" s="80">
        <v>24</v>
      </c>
      <c r="O619" s="80">
        <v>0</v>
      </c>
      <c r="P619" s="254">
        <v>-24</v>
      </c>
      <c r="Q619" s="255" t="s">
        <v>61</v>
      </c>
      <c r="R619" s="256">
        <v>-97.199999999999989</v>
      </c>
      <c r="S619" s="257">
        <v>-190.10667599999996</v>
      </c>
      <c r="T619" s="258">
        <v>46045</v>
      </c>
      <c r="U619" s="259" t="s">
        <v>73</v>
      </c>
      <c r="V619" s="251" t="s">
        <v>49</v>
      </c>
      <c r="W619" s="258" t="s">
        <v>49</v>
      </c>
      <c r="X619" s="264" t="s">
        <v>49</v>
      </c>
      <c r="Y619" s="80" t="s">
        <v>49</v>
      </c>
      <c r="Z619" s="80" t="s">
        <v>49</v>
      </c>
      <c r="AA619" s="261" t="s">
        <v>49</v>
      </c>
      <c r="AB619" s="262" t="s">
        <v>49</v>
      </c>
      <c r="AC619" s="263" t="s">
        <v>49</v>
      </c>
      <c r="AD619" s="264" t="s">
        <v>49</v>
      </c>
      <c r="AE619" s="258">
        <v>46013</v>
      </c>
      <c r="AF619" s="80" t="s">
        <v>49</v>
      </c>
      <c r="AG619" s="80" t="s">
        <v>255</v>
      </c>
      <c r="AH619" s="80" t="s">
        <v>256</v>
      </c>
      <c r="AI619" s="80" t="s">
        <v>3640</v>
      </c>
      <c r="AJ619" s="80"/>
      <c r="AK619" s="80"/>
      <c r="AL619" s="265"/>
      <c r="AM619" s="80"/>
      <c r="AN619" s="266" t="s">
        <v>3445</v>
      </c>
      <c r="AO619" s="80">
        <v>18793</v>
      </c>
      <c r="AP619" s="80">
        <v>8775</v>
      </c>
    </row>
    <row r="620" spans="1:42" ht="13.95" customHeight="1" x14ac:dyDescent="0.3">
      <c r="A620" s="2" t="s">
        <v>41</v>
      </c>
      <c r="B620" s="13" t="s">
        <v>1699</v>
      </c>
      <c r="C620" s="2" t="s">
        <v>1700</v>
      </c>
      <c r="D620" s="310">
        <f>IFERROR(HYPERLINK(INDEX(вендори!F:F,MATCH(C620,вендори!A:A,0)),INDEX(вендори!F:F,MATCH(C620,вендори!A:A,0))),"")</f>
        <v>0</v>
      </c>
      <c r="E620" s="3" t="s">
        <v>3641</v>
      </c>
      <c r="F620" s="3" t="s">
        <v>3642</v>
      </c>
      <c r="G620" s="3" t="s">
        <v>3643</v>
      </c>
      <c r="H620" s="3" t="s">
        <v>3644</v>
      </c>
      <c r="I620" s="83" t="s">
        <v>3641</v>
      </c>
      <c r="J620" s="38">
        <v>45995</v>
      </c>
      <c r="K620" s="3" t="s">
        <v>3645</v>
      </c>
      <c r="L620" s="3" t="s">
        <v>3646</v>
      </c>
      <c r="M620" s="86">
        <v>79.819999999999993</v>
      </c>
      <c r="N620" s="2">
        <v>1</v>
      </c>
      <c r="O620" s="2">
        <v>2</v>
      </c>
      <c r="P620" s="76">
        <v>1</v>
      </c>
      <c r="Q620" s="97" t="s">
        <v>51</v>
      </c>
      <c r="R620" s="53">
        <v>79.819999999999993</v>
      </c>
      <c r="S620" s="27">
        <v>156.11435059999999</v>
      </c>
      <c r="T620" s="18">
        <v>46045</v>
      </c>
      <c r="U620" s="62" t="s">
        <v>121</v>
      </c>
      <c r="V620" s="6" t="s">
        <v>3647</v>
      </c>
      <c r="W620" s="14">
        <v>46112</v>
      </c>
      <c r="X620" s="323">
        <v>46134</v>
      </c>
      <c r="Y620" s="2" t="s">
        <v>49</v>
      </c>
      <c r="Z620" s="2" t="s">
        <v>49</v>
      </c>
      <c r="AA620" s="25" t="s">
        <v>49</v>
      </c>
      <c r="AB620" s="44" t="s">
        <v>49</v>
      </c>
      <c r="AC620" s="11" t="s">
        <v>49</v>
      </c>
      <c r="AD620" s="26" t="s">
        <v>49</v>
      </c>
      <c r="AE620" s="14">
        <v>46007</v>
      </c>
      <c r="AF620" s="4" t="s">
        <v>49</v>
      </c>
      <c r="AG620" s="2" t="s">
        <v>1716</v>
      </c>
      <c r="AH620" s="2" t="s">
        <v>91</v>
      </c>
      <c r="AI620" s="2" t="s">
        <v>3648</v>
      </c>
      <c r="AJ620" s="1"/>
      <c r="AK620" s="1"/>
      <c r="AL620" s="1"/>
      <c r="AM620" s="1"/>
      <c r="AN620" s="88">
        <v>46054</v>
      </c>
      <c r="AO620" s="2">
        <v>18902</v>
      </c>
      <c r="AP620" s="2">
        <v>8618</v>
      </c>
    </row>
    <row r="621" spans="1:42" ht="13.95" customHeight="1" x14ac:dyDescent="0.3">
      <c r="A621" s="2" t="s">
        <v>41</v>
      </c>
      <c r="B621" s="13" t="s">
        <v>263</v>
      </c>
      <c r="C621" s="2" t="s">
        <v>264</v>
      </c>
      <c r="D621" s="310">
        <f>IFERROR(HYPERLINK(INDEX(вендори!F:F,MATCH(C621,вендори!A:A,0)),INDEX(вендори!F:F,MATCH(C621,вендори!A:A,0))),"")</f>
        <v>0</v>
      </c>
      <c r="E621" s="3" t="s">
        <v>3649</v>
      </c>
      <c r="F621" s="3" t="s">
        <v>3650</v>
      </c>
      <c r="G621" s="3" t="s">
        <v>3651</v>
      </c>
      <c r="H621" s="3" t="s">
        <v>3652</v>
      </c>
      <c r="I621" s="83" t="s">
        <v>3649</v>
      </c>
      <c r="J621" s="38">
        <v>45993</v>
      </c>
      <c r="K621" s="3">
        <v>190973</v>
      </c>
      <c r="L621" s="3">
        <v>0</v>
      </c>
      <c r="M621" s="86">
        <v>6.26</v>
      </c>
      <c r="N621" s="2">
        <v>13</v>
      </c>
      <c r="O621" s="2">
        <v>0</v>
      </c>
      <c r="P621" s="76">
        <v>-13</v>
      </c>
      <c r="Q621" s="97" t="s">
        <v>61</v>
      </c>
      <c r="R621" s="53">
        <v>-81.38</v>
      </c>
      <c r="S621" s="27">
        <v>-159.16544539999998</v>
      </c>
      <c r="T621" s="18">
        <v>46045</v>
      </c>
      <c r="U621" s="62" t="s">
        <v>173</v>
      </c>
      <c r="V621" s="6" t="s">
        <v>49</v>
      </c>
      <c r="W621" s="14" t="s">
        <v>49</v>
      </c>
      <c r="X621" s="323" t="s">
        <v>49</v>
      </c>
      <c r="Y621" s="2" t="s">
        <v>49</v>
      </c>
      <c r="Z621" s="2" t="s">
        <v>49</v>
      </c>
      <c r="AA621" s="25" t="s">
        <v>49</v>
      </c>
      <c r="AB621" s="44" t="s">
        <v>49</v>
      </c>
      <c r="AC621" s="11" t="s">
        <v>49</v>
      </c>
      <c r="AD621" s="26" t="s">
        <v>49</v>
      </c>
      <c r="AE621" s="14">
        <v>46003</v>
      </c>
      <c r="AF621" s="4" t="s">
        <v>49</v>
      </c>
      <c r="AG621" s="2" t="s">
        <v>271</v>
      </c>
      <c r="AH621" s="2" t="s">
        <v>65</v>
      </c>
      <c r="AI621" s="2" t="s">
        <v>3653</v>
      </c>
      <c r="AJ621" s="1"/>
      <c r="AK621" s="1"/>
      <c r="AL621" s="1"/>
      <c r="AM621" s="1"/>
      <c r="AN621" s="88">
        <v>46235</v>
      </c>
      <c r="AO621" s="2">
        <v>19098</v>
      </c>
      <c r="AP621" s="2">
        <v>8510</v>
      </c>
    </row>
    <row r="622" spans="1:42" ht="13.95" customHeight="1" x14ac:dyDescent="0.3">
      <c r="A622" s="31" t="s">
        <v>41</v>
      </c>
      <c r="B622" s="32" t="s">
        <v>263</v>
      </c>
      <c r="C622" s="31" t="s">
        <v>264</v>
      </c>
      <c r="D622" s="310">
        <f>IFERROR(HYPERLINK(INDEX(вендори!F:F,MATCH(C622,вендори!A:A,0)),INDEX(вендори!F:F,MATCH(C622,вендори!A:A,0))),"")</f>
        <v>0</v>
      </c>
      <c r="E622" s="33" t="s">
        <v>3649</v>
      </c>
      <c r="F622" s="33" t="s">
        <v>3654</v>
      </c>
      <c r="G622" s="33" t="s">
        <v>3655</v>
      </c>
      <c r="H622" s="33" t="s">
        <v>3652</v>
      </c>
      <c r="I622" s="85" t="s">
        <v>3649</v>
      </c>
      <c r="J622" s="41">
        <v>45993</v>
      </c>
      <c r="K622" s="33">
        <v>21140</v>
      </c>
      <c r="L622" s="33" t="s">
        <v>3656</v>
      </c>
      <c r="M622" s="93">
        <v>4.6900000000000004</v>
      </c>
      <c r="N622" s="31">
        <v>9</v>
      </c>
      <c r="O622" s="31">
        <v>0</v>
      </c>
      <c r="P622" s="81">
        <v>-9</v>
      </c>
      <c r="Q622" s="101" t="s">
        <v>61</v>
      </c>
      <c r="R622" s="57">
        <v>-42.21</v>
      </c>
      <c r="S622" s="50">
        <v>-82.555584300000007</v>
      </c>
      <c r="T622" s="34">
        <v>46045</v>
      </c>
      <c r="U622" s="61" t="s">
        <v>115</v>
      </c>
      <c r="V622" s="232" t="s">
        <v>49</v>
      </c>
      <c r="W622" s="34" t="s">
        <v>49</v>
      </c>
      <c r="X622" s="231" t="s">
        <v>49</v>
      </c>
      <c r="Y622" s="31" t="s">
        <v>49</v>
      </c>
      <c r="Z622" s="31" t="s">
        <v>49</v>
      </c>
      <c r="AA622" s="229" t="s">
        <v>49</v>
      </c>
      <c r="AB622" s="230" t="s">
        <v>49</v>
      </c>
      <c r="AC622" s="24" t="s">
        <v>49</v>
      </c>
      <c r="AD622" s="231" t="s">
        <v>49</v>
      </c>
      <c r="AE622" s="34">
        <v>46003</v>
      </c>
      <c r="AF622" s="31" t="s">
        <v>49</v>
      </c>
      <c r="AG622" s="31" t="s">
        <v>271</v>
      </c>
      <c r="AH622" s="31" t="s">
        <v>65</v>
      </c>
      <c r="AI622" s="31" t="s">
        <v>3657</v>
      </c>
      <c r="AJ622" s="31"/>
      <c r="AK622" s="31"/>
      <c r="AL622" s="35"/>
      <c r="AM622" s="31"/>
      <c r="AN622" s="77">
        <v>46235</v>
      </c>
      <c r="AO622" s="31">
        <v>19091</v>
      </c>
      <c r="AP622" s="31">
        <v>8510</v>
      </c>
    </row>
    <row r="623" spans="1:42" ht="13.95" customHeight="1" x14ac:dyDescent="0.3">
      <c r="A623" s="31" t="s">
        <v>41</v>
      </c>
      <c r="B623" s="32" t="s">
        <v>263</v>
      </c>
      <c r="C623" s="31" t="s">
        <v>264</v>
      </c>
      <c r="D623" s="310">
        <f>IFERROR(HYPERLINK(INDEX(вендори!F:F,MATCH(C623,вендори!A:A,0)),INDEX(вендори!F:F,MATCH(C623,вендори!A:A,0))),"")</f>
        <v>0</v>
      </c>
      <c r="E623" s="33" t="s">
        <v>3649</v>
      </c>
      <c r="F623" s="33" t="s">
        <v>3658</v>
      </c>
      <c r="G623" s="33" t="s">
        <v>3659</v>
      </c>
      <c r="H623" s="33" t="s">
        <v>3652</v>
      </c>
      <c r="I623" s="85" t="s">
        <v>3649</v>
      </c>
      <c r="J623" s="41">
        <v>45993</v>
      </c>
      <c r="K623" s="33">
        <v>22497</v>
      </c>
      <c r="L623" s="33" t="s">
        <v>49</v>
      </c>
      <c r="M623" s="93">
        <v>35.04</v>
      </c>
      <c r="N623" s="31">
        <v>0</v>
      </c>
      <c r="O623" s="31">
        <v>2</v>
      </c>
      <c r="P623" s="81">
        <v>2</v>
      </c>
      <c r="Q623" s="101" t="s">
        <v>51</v>
      </c>
      <c r="R623" s="57">
        <v>70.08</v>
      </c>
      <c r="S623" s="50">
        <v>137.06456639999999</v>
      </c>
      <c r="T623" s="34">
        <v>46045</v>
      </c>
      <c r="U623" s="61" t="s">
        <v>115</v>
      </c>
      <c r="V623" s="232" t="s">
        <v>49</v>
      </c>
      <c r="W623" s="34" t="s">
        <v>49</v>
      </c>
      <c r="X623" s="231" t="s">
        <v>49</v>
      </c>
      <c r="Y623" s="31" t="s">
        <v>49</v>
      </c>
      <c r="Z623" s="31" t="s">
        <v>49</v>
      </c>
      <c r="AA623" s="229" t="s">
        <v>49</v>
      </c>
      <c r="AB623" s="230" t="s">
        <v>49</v>
      </c>
      <c r="AC623" s="24" t="s">
        <v>49</v>
      </c>
      <c r="AD623" s="231" t="s">
        <v>49</v>
      </c>
      <c r="AE623" s="34" t="s">
        <v>49</v>
      </c>
      <c r="AF623" s="31" t="s">
        <v>49</v>
      </c>
      <c r="AG623" s="31" t="s">
        <v>49</v>
      </c>
      <c r="AH623" s="31" t="s">
        <v>49</v>
      </c>
      <c r="AI623" s="31" t="s">
        <v>3660</v>
      </c>
      <c r="AJ623" s="31"/>
      <c r="AK623" s="31"/>
      <c r="AL623" s="35"/>
      <c r="AM623" s="31"/>
      <c r="AN623" s="77">
        <v>46204</v>
      </c>
      <c r="AO623" s="31">
        <v>19060</v>
      </c>
      <c r="AP623" s="31">
        <v>8510</v>
      </c>
    </row>
    <row r="624" spans="1:42" ht="13.95" customHeight="1" x14ac:dyDescent="0.3">
      <c r="A624" s="31" t="s">
        <v>41</v>
      </c>
      <c r="B624" s="32" t="s">
        <v>263</v>
      </c>
      <c r="C624" s="31" t="s">
        <v>264</v>
      </c>
      <c r="D624" s="310">
        <f>IFERROR(HYPERLINK(INDEX(вендори!F:F,MATCH(C624,вендори!A:A,0)),INDEX(вендори!F:F,MATCH(C624,вендори!A:A,0))),"")</f>
        <v>0</v>
      </c>
      <c r="E624" s="33" t="s">
        <v>3649</v>
      </c>
      <c r="F624" s="33" t="s">
        <v>3661</v>
      </c>
      <c r="G624" s="33" t="s">
        <v>3662</v>
      </c>
      <c r="H624" s="33" t="s">
        <v>3652</v>
      </c>
      <c r="I624" s="85" t="s">
        <v>3649</v>
      </c>
      <c r="J624" s="41">
        <v>45993</v>
      </c>
      <c r="K624" s="33">
        <v>22555</v>
      </c>
      <c r="L624" s="33" t="s">
        <v>49</v>
      </c>
      <c r="M624" s="93">
        <v>4.6900000000000004</v>
      </c>
      <c r="N624" s="31">
        <v>0</v>
      </c>
      <c r="O624" s="31">
        <v>9</v>
      </c>
      <c r="P624" s="81">
        <v>9</v>
      </c>
      <c r="Q624" s="101" t="s">
        <v>51</v>
      </c>
      <c r="R624" s="57">
        <v>42.21</v>
      </c>
      <c r="S624" s="50">
        <v>82.555584300000007</v>
      </c>
      <c r="T624" s="34">
        <v>46045</v>
      </c>
      <c r="U624" s="61" t="s">
        <v>115</v>
      </c>
      <c r="V624" s="232" t="s">
        <v>49</v>
      </c>
      <c r="W624" s="34" t="s">
        <v>49</v>
      </c>
      <c r="X624" s="231" t="s">
        <v>49</v>
      </c>
      <c r="Y624" s="31" t="s">
        <v>49</v>
      </c>
      <c r="Z624" s="31" t="s">
        <v>49</v>
      </c>
      <c r="AA624" s="229" t="s">
        <v>49</v>
      </c>
      <c r="AB624" s="230" t="s">
        <v>49</v>
      </c>
      <c r="AC624" s="24" t="s">
        <v>49</v>
      </c>
      <c r="AD624" s="231" t="s">
        <v>49</v>
      </c>
      <c r="AE624" s="34" t="s">
        <v>49</v>
      </c>
      <c r="AF624" s="31" t="s">
        <v>49</v>
      </c>
      <c r="AG624" s="31" t="s">
        <v>49</v>
      </c>
      <c r="AH624" s="31" t="s">
        <v>49</v>
      </c>
      <c r="AI624" s="31" t="s">
        <v>3663</v>
      </c>
      <c r="AJ624" s="31"/>
      <c r="AK624" s="31"/>
      <c r="AL624" s="35"/>
      <c r="AM624" s="31"/>
      <c r="AN624" s="77">
        <v>46143</v>
      </c>
      <c r="AO624" s="31">
        <v>18966</v>
      </c>
      <c r="AP624" s="31">
        <v>8510</v>
      </c>
    </row>
    <row r="625" spans="1:42" ht="13.95" customHeight="1" x14ac:dyDescent="0.3">
      <c r="A625" s="2" t="s">
        <v>41</v>
      </c>
      <c r="B625" s="13" t="s">
        <v>263</v>
      </c>
      <c r="C625" s="2" t="s">
        <v>264</v>
      </c>
      <c r="D625" s="310">
        <f>IFERROR(HYPERLINK(INDEX(вендори!F:F,MATCH(C625,вендори!A:A,0)),INDEX(вендори!F:F,MATCH(C625,вендори!A:A,0))),"")</f>
        <v>0</v>
      </c>
      <c r="E625" s="3" t="s">
        <v>3649</v>
      </c>
      <c r="F625" s="3" t="s">
        <v>3664</v>
      </c>
      <c r="G625" s="3" t="s">
        <v>3665</v>
      </c>
      <c r="H625" s="3" t="s">
        <v>3652</v>
      </c>
      <c r="I625" s="83" t="s">
        <v>3649</v>
      </c>
      <c r="J625" s="38">
        <v>45993</v>
      </c>
      <c r="K625" s="3">
        <v>24686</v>
      </c>
      <c r="L625" s="3" t="s">
        <v>3666</v>
      </c>
      <c r="M625" s="86">
        <v>8.91</v>
      </c>
      <c r="N625" s="2">
        <v>26</v>
      </c>
      <c r="O625" s="2">
        <v>23</v>
      </c>
      <c r="P625" s="76">
        <v>-3</v>
      </c>
      <c r="Q625" s="97" t="s">
        <v>61</v>
      </c>
      <c r="R625" s="53">
        <v>-26.73</v>
      </c>
      <c r="S625" s="27">
        <v>-52.2793359</v>
      </c>
      <c r="T625" s="18">
        <v>46045</v>
      </c>
      <c r="U625" s="62" t="s">
        <v>62</v>
      </c>
      <c r="V625" s="6" t="s">
        <v>3667</v>
      </c>
      <c r="W625" s="14">
        <v>46056</v>
      </c>
      <c r="X625" s="323" t="s">
        <v>49</v>
      </c>
      <c r="Y625" s="2" t="s">
        <v>49</v>
      </c>
      <c r="Z625" s="2" t="s">
        <v>49</v>
      </c>
      <c r="AA625" s="25" t="s">
        <v>49</v>
      </c>
      <c r="AB625" s="44" t="s">
        <v>49</v>
      </c>
      <c r="AC625" s="11" t="s">
        <v>49</v>
      </c>
      <c r="AD625" s="26" t="s">
        <v>49</v>
      </c>
      <c r="AE625" s="14">
        <v>46003</v>
      </c>
      <c r="AF625" s="4" t="s">
        <v>49</v>
      </c>
      <c r="AG625" s="2" t="s">
        <v>271</v>
      </c>
      <c r="AH625" s="2" t="s">
        <v>65</v>
      </c>
      <c r="AI625" s="2" t="s">
        <v>3668</v>
      </c>
      <c r="AJ625" s="1"/>
      <c r="AK625" s="1"/>
      <c r="AL625" s="1"/>
      <c r="AM625" s="1"/>
      <c r="AN625" s="88">
        <v>46235</v>
      </c>
      <c r="AO625" s="2">
        <v>19097</v>
      </c>
      <c r="AP625" s="2">
        <v>8510</v>
      </c>
    </row>
    <row r="626" spans="1:42" ht="13.95" customHeight="1" x14ac:dyDescent="0.3">
      <c r="A626" s="2" t="s">
        <v>41</v>
      </c>
      <c r="B626" s="13" t="s">
        <v>263</v>
      </c>
      <c r="C626" s="2" t="s">
        <v>264</v>
      </c>
      <c r="D626" s="310">
        <f>IFERROR(HYPERLINK(INDEX(вендори!F:F,MATCH(C626,вендори!A:A,0)),INDEX(вендори!F:F,MATCH(C626,вендори!A:A,0))),"")</f>
        <v>0</v>
      </c>
      <c r="E626" s="3" t="s">
        <v>3649</v>
      </c>
      <c r="F626" s="3" t="s">
        <v>3669</v>
      </c>
      <c r="G626" s="3" t="s">
        <v>3670</v>
      </c>
      <c r="H626" s="3" t="s">
        <v>3652</v>
      </c>
      <c r="I626" s="83" t="s">
        <v>3649</v>
      </c>
      <c r="J626" s="38">
        <v>45993</v>
      </c>
      <c r="K626" s="3">
        <v>36266</v>
      </c>
      <c r="L626" s="3" t="s">
        <v>3671</v>
      </c>
      <c r="M626" s="86">
        <v>50.77</v>
      </c>
      <c r="N626" s="2">
        <v>1</v>
      </c>
      <c r="O626" s="2">
        <v>0</v>
      </c>
      <c r="P626" s="76">
        <v>-1</v>
      </c>
      <c r="Q626" s="97" t="s">
        <v>61</v>
      </c>
      <c r="R626" s="53">
        <v>-50.77</v>
      </c>
      <c r="S626" s="27">
        <v>-99.297489100000007</v>
      </c>
      <c r="T626" s="18">
        <v>46045</v>
      </c>
      <c r="U626" s="62" t="s">
        <v>62</v>
      </c>
      <c r="V626" s="6" t="s">
        <v>3667</v>
      </c>
      <c r="W626" s="14">
        <v>46056</v>
      </c>
      <c r="X626" s="323" t="s">
        <v>49</v>
      </c>
      <c r="Y626" s="2" t="s">
        <v>49</v>
      </c>
      <c r="Z626" s="2" t="s">
        <v>49</v>
      </c>
      <c r="AA626" s="25" t="s">
        <v>49</v>
      </c>
      <c r="AB626" s="44" t="s">
        <v>49</v>
      </c>
      <c r="AC626" s="11" t="s">
        <v>49</v>
      </c>
      <c r="AD626" s="26" t="s">
        <v>49</v>
      </c>
      <c r="AE626" s="14">
        <v>46003</v>
      </c>
      <c r="AF626" s="4" t="s">
        <v>49</v>
      </c>
      <c r="AG626" s="2" t="s">
        <v>271</v>
      </c>
      <c r="AH626" s="2" t="s">
        <v>65</v>
      </c>
      <c r="AI626" s="2" t="s">
        <v>3672</v>
      </c>
      <c r="AJ626" s="1"/>
      <c r="AK626" s="1"/>
      <c r="AL626" s="1"/>
      <c r="AM626" s="1"/>
      <c r="AN626" s="88">
        <v>46235</v>
      </c>
      <c r="AO626" s="2">
        <v>19099</v>
      </c>
      <c r="AP626" s="2">
        <v>8510</v>
      </c>
    </row>
    <row r="627" spans="1:42" ht="13.95" customHeight="1" x14ac:dyDescent="0.3">
      <c r="A627" s="2" t="s">
        <v>41</v>
      </c>
      <c r="B627" s="13" t="s">
        <v>263</v>
      </c>
      <c r="C627" s="2" t="s">
        <v>264</v>
      </c>
      <c r="D627" s="310">
        <f>IFERROR(HYPERLINK(INDEX(вендори!F:F,MATCH(C627,вендори!A:A,0)),INDEX(вендори!F:F,MATCH(C627,вендори!A:A,0))),"")</f>
        <v>0</v>
      </c>
      <c r="E627" s="3" t="s">
        <v>3649</v>
      </c>
      <c r="F627" s="3" t="s">
        <v>3673</v>
      </c>
      <c r="G627" s="3" t="s">
        <v>3674</v>
      </c>
      <c r="H627" s="3" t="s">
        <v>3652</v>
      </c>
      <c r="I627" s="83" t="s">
        <v>3649</v>
      </c>
      <c r="J627" s="38">
        <v>45993</v>
      </c>
      <c r="K627" s="3">
        <v>36622</v>
      </c>
      <c r="L627" s="3" t="s">
        <v>3675</v>
      </c>
      <c r="M627" s="86">
        <v>46.74</v>
      </c>
      <c r="N627" s="2">
        <v>2</v>
      </c>
      <c r="O627" s="2">
        <v>0</v>
      </c>
      <c r="P627" s="76">
        <v>-2</v>
      </c>
      <c r="Q627" s="97" t="s">
        <v>61</v>
      </c>
      <c r="R627" s="53">
        <v>-93.48</v>
      </c>
      <c r="S627" s="27">
        <v>-182.8309884</v>
      </c>
      <c r="T627" s="18">
        <v>46045</v>
      </c>
      <c r="U627" s="62" t="s">
        <v>62</v>
      </c>
      <c r="V627" s="6" t="s">
        <v>3667</v>
      </c>
      <c r="W627" s="14">
        <v>46056</v>
      </c>
      <c r="X627" s="323" t="s">
        <v>49</v>
      </c>
      <c r="Y627" s="2" t="s">
        <v>49</v>
      </c>
      <c r="Z627" s="2" t="s">
        <v>49</v>
      </c>
      <c r="AA627" s="25" t="s">
        <v>49</v>
      </c>
      <c r="AB627" s="44" t="s">
        <v>49</v>
      </c>
      <c r="AC627" s="11" t="s">
        <v>49</v>
      </c>
      <c r="AD627" s="26" t="s">
        <v>49</v>
      </c>
      <c r="AE627" s="14">
        <v>46003</v>
      </c>
      <c r="AF627" s="4" t="s">
        <v>49</v>
      </c>
      <c r="AG627" s="2" t="s">
        <v>271</v>
      </c>
      <c r="AH627" s="2" t="s">
        <v>65</v>
      </c>
      <c r="AI627" s="2" t="s">
        <v>3676</v>
      </c>
      <c r="AJ627" s="1"/>
      <c r="AK627" s="1"/>
      <c r="AL627" s="1"/>
      <c r="AM627" s="1"/>
      <c r="AN627" s="88">
        <v>46235</v>
      </c>
      <c r="AO627" s="2">
        <v>19100</v>
      </c>
      <c r="AP627" s="2">
        <v>8510</v>
      </c>
    </row>
    <row r="628" spans="1:42" ht="13.95" customHeight="1" x14ac:dyDescent="0.3">
      <c r="A628" s="2" t="s">
        <v>41</v>
      </c>
      <c r="B628" s="13" t="s">
        <v>263</v>
      </c>
      <c r="C628" s="2" t="s">
        <v>264</v>
      </c>
      <c r="D628" s="310">
        <f>IFERROR(HYPERLINK(INDEX(вендори!F:F,MATCH(C628,вендори!A:A,0)),INDEX(вендори!F:F,MATCH(C628,вендори!A:A,0))),"")</f>
        <v>0</v>
      </c>
      <c r="E628" s="3" t="s">
        <v>3649</v>
      </c>
      <c r="F628" s="3" t="s">
        <v>3677</v>
      </c>
      <c r="G628" s="3" t="s">
        <v>3678</v>
      </c>
      <c r="H628" s="3" t="s">
        <v>3652</v>
      </c>
      <c r="I628" s="83" t="s">
        <v>3649</v>
      </c>
      <c r="J628" s="38">
        <v>45993</v>
      </c>
      <c r="K628" s="3" t="s">
        <v>3679</v>
      </c>
      <c r="L628" s="3" t="s">
        <v>49</v>
      </c>
      <c r="M628" s="86">
        <v>6.26</v>
      </c>
      <c r="N628" s="2">
        <v>0</v>
      </c>
      <c r="O628" s="2">
        <v>13</v>
      </c>
      <c r="P628" s="76">
        <v>13</v>
      </c>
      <c r="Q628" s="97" t="s">
        <v>51</v>
      </c>
      <c r="R628" s="53">
        <v>81.38</v>
      </c>
      <c r="S628" s="27">
        <v>159.16544539999998</v>
      </c>
      <c r="T628" s="18">
        <v>46045</v>
      </c>
      <c r="U628" s="62" t="s">
        <v>173</v>
      </c>
      <c r="V628" s="6" t="s">
        <v>49</v>
      </c>
      <c r="W628" s="14" t="s">
        <v>49</v>
      </c>
      <c r="X628" s="323" t="s">
        <v>49</v>
      </c>
      <c r="Y628" s="2" t="s">
        <v>49</v>
      </c>
      <c r="Z628" s="2" t="s">
        <v>49</v>
      </c>
      <c r="AA628" s="25" t="s">
        <v>49</v>
      </c>
      <c r="AB628" s="44" t="s">
        <v>49</v>
      </c>
      <c r="AC628" s="11" t="s">
        <v>49</v>
      </c>
      <c r="AD628" s="26" t="s">
        <v>49</v>
      </c>
      <c r="AE628" s="14" t="s">
        <v>49</v>
      </c>
      <c r="AF628" s="4" t="s">
        <v>49</v>
      </c>
      <c r="AG628" s="2" t="s">
        <v>49</v>
      </c>
      <c r="AH628" s="2" t="s">
        <v>49</v>
      </c>
      <c r="AI628" s="2" t="s">
        <v>3680</v>
      </c>
      <c r="AJ628" s="1"/>
      <c r="AK628" s="1"/>
      <c r="AL628" s="1"/>
      <c r="AM628" s="1"/>
      <c r="AN628" s="88">
        <v>46204</v>
      </c>
      <c r="AO628" s="2">
        <v>19058</v>
      </c>
      <c r="AP628" s="2">
        <v>8510</v>
      </c>
    </row>
    <row r="629" spans="1:42" ht="13.95" customHeight="1" x14ac:dyDescent="0.3">
      <c r="A629" s="31" t="s">
        <v>41</v>
      </c>
      <c r="B629" s="32" t="s">
        <v>263</v>
      </c>
      <c r="C629" s="31" t="s">
        <v>264</v>
      </c>
      <c r="D629" s="310">
        <f>IFERROR(HYPERLINK(INDEX(вендори!F:F,MATCH(C629,вендори!A:A,0)),INDEX(вендори!F:F,MATCH(C629,вендори!A:A,0))),"")</f>
        <v>0</v>
      </c>
      <c r="E629" s="33" t="s">
        <v>3681</v>
      </c>
      <c r="F629" s="33" t="s">
        <v>3682</v>
      </c>
      <c r="G629" s="33" t="s">
        <v>3683</v>
      </c>
      <c r="H629" s="33" t="s">
        <v>3652</v>
      </c>
      <c r="I629" s="33" t="s">
        <v>3681</v>
      </c>
      <c r="J629" s="41" t="s">
        <v>49</v>
      </c>
      <c r="K629" s="33">
        <v>24558</v>
      </c>
      <c r="L629" s="33" t="s">
        <v>49</v>
      </c>
      <c r="M629" s="93">
        <v>39.090000000000003</v>
      </c>
      <c r="N629" s="31">
        <v>0</v>
      </c>
      <c r="O629" s="31">
        <v>1</v>
      </c>
      <c r="P629" s="81">
        <v>1</v>
      </c>
      <c r="Q629" s="101" t="s">
        <v>51</v>
      </c>
      <c r="R629" s="57">
        <v>39.090000000000003</v>
      </c>
      <c r="S629" s="50">
        <v>76.453394700000004</v>
      </c>
      <c r="T629" s="34">
        <v>46045</v>
      </c>
      <c r="U629" s="61" t="s">
        <v>115</v>
      </c>
      <c r="V629" s="232" t="s">
        <v>49</v>
      </c>
      <c r="W629" s="34" t="s">
        <v>49</v>
      </c>
      <c r="X629" s="231" t="s">
        <v>49</v>
      </c>
      <c r="Y629" s="31" t="s">
        <v>49</v>
      </c>
      <c r="Z629" s="31" t="s">
        <v>49</v>
      </c>
      <c r="AA629" s="229" t="s">
        <v>49</v>
      </c>
      <c r="AB629" s="230" t="s">
        <v>49</v>
      </c>
      <c r="AC629" s="24" t="s">
        <v>49</v>
      </c>
      <c r="AD629" s="231" t="s">
        <v>49</v>
      </c>
      <c r="AE629" s="34" t="s">
        <v>49</v>
      </c>
      <c r="AF629" s="31" t="s">
        <v>49</v>
      </c>
      <c r="AG629" s="31" t="s">
        <v>49</v>
      </c>
      <c r="AH629" s="31" t="s">
        <v>49</v>
      </c>
      <c r="AI629" s="31" t="s">
        <v>3684</v>
      </c>
      <c r="AJ629" s="31"/>
      <c r="AK629" s="31"/>
      <c r="AL629" s="35"/>
      <c r="AM629" s="31"/>
      <c r="AN629" s="77">
        <v>46143</v>
      </c>
      <c r="AO629" s="31">
        <v>18967</v>
      </c>
      <c r="AP629" s="31">
        <v>8510</v>
      </c>
    </row>
    <row r="630" spans="1:42" ht="13.95" customHeight="1" x14ac:dyDescent="0.3">
      <c r="A630" s="2" t="s">
        <v>41</v>
      </c>
      <c r="B630" s="13" t="s">
        <v>3685</v>
      </c>
      <c r="C630" s="2" t="s">
        <v>3686</v>
      </c>
      <c r="D630" s="310">
        <f>IFERROR(HYPERLINK(INDEX(вендори!F:F,MATCH(C630,вендори!A:A,0)),INDEX(вендори!F:F,MATCH(C630,вендори!A:A,0))),"")</f>
        <v>0</v>
      </c>
      <c r="E630" s="3" t="s">
        <v>3687</v>
      </c>
      <c r="F630" s="3" t="s">
        <v>3688</v>
      </c>
      <c r="G630" s="3" t="s">
        <v>3689</v>
      </c>
      <c r="H630" s="3" t="s">
        <v>3690</v>
      </c>
      <c r="I630" s="83" t="s">
        <v>3687</v>
      </c>
      <c r="J630" s="38">
        <v>45923</v>
      </c>
      <c r="K630" s="3" t="s">
        <v>3689</v>
      </c>
      <c r="L630" s="3" t="s">
        <v>3691</v>
      </c>
      <c r="M630" s="86">
        <v>12.3</v>
      </c>
      <c r="N630" s="2">
        <v>27</v>
      </c>
      <c r="O630" s="2">
        <v>20</v>
      </c>
      <c r="P630" s="99">
        <v>-7</v>
      </c>
      <c r="Q630" s="100" t="s">
        <v>61</v>
      </c>
      <c r="R630" s="54">
        <v>-86.100000000000009</v>
      </c>
      <c r="S630" s="51">
        <v>-150.67500000000001</v>
      </c>
      <c r="T630" s="16">
        <v>46045</v>
      </c>
      <c r="U630" s="63" t="s">
        <v>173</v>
      </c>
      <c r="V630" s="6" t="s">
        <v>49</v>
      </c>
      <c r="W630" s="14" t="s">
        <v>49</v>
      </c>
      <c r="X630" s="324" t="s">
        <v>49</v>
      </c>
      <c r="Y630" s="2" t="s">
        <v>49</v>
      </c>
      <c r="Z630" s="2" t="s">
        <v>49</v>
      </c>
      <c r="AA630" s="25">
        <v>7</v>
      </c>
      <c r="AB630" s="44">
        <v>46100</v>
      </c>
      <c r="AC630" s="125" t="s">
        <v>49</v>
      </c>
      <c r="AD630" s="180">
        <v>46098</v>
      </c>
      <c r="AE630" s="14">
        <v>46020</v>
      </c>
      <c r="AF630" s="7" t="s">
        <v>49</v>
      </c>
      <c r="AG630" s="2" t="s">
        <v>896</v>
      </c>
      <c r="AH630" s="2" t="s">
        <v>292</v>
      </c>
      <c r="AI630" s="2" t="s">
        <v>3692</v>
      </c>
      <c r="AJ630" s="75"/>
      <c r="AK630" s="75"/>
      <c r="AL630" s="48"/>
      <c r="AM630" s="1"/>
      <c r="AN630" s="88" t="s">
        <v>3693</v>
      </c>
      <c r="AO630" s="2">
        <v>19571</v>
      </c>
      <c r="AP630" s="2">
        <v>8826</v>
      </c>
    </row>
    <row r="631" spans="1:42" ht="13.95" customHeight="1" x14ac:dyDescent="0.3">
      <c r="A631" s="2" t="s">
        <v>41</v>
      </c>
      <c r="B631" s="13" t="s">
        <v>283</v>
      </c>
      <c r="C631" s="2" t="s">
        <v>284</v>
      </c>
      <c r="D631" s="310">
        <f>IFERROR(HYPERLINK(INDEX(вендори!F:F,MATCH(C631,вендори!A:A,0)),INDEX(вендори!F:F,MATCH(C631,вендори!A:A,0))),"")</f>
        <v>0</v>
      </c>
      <c r="E631" s="3" t="s">
        <v>3694</v>
      </c>
      <c r="F631" s="3" t="s">
        <v>3695</v>
      </c>
      <c r="G631" s="3" t="s">
        <v>3696</v>
      </c>
      <c r="H631" s="3" t="s">
        <v>3697</v>
      </c>
      <c r="I631" s="83" t="s">
        <v>3694</v>
      </c>
      <c r="J631" s="38">
        <v>45999</v>
      </c>
      <c r="K631" s="3" t="s">
        <v>3698</v>
      </c>
      <c r="L631" s="3" t="s">
        <v>3698</v>
      </c>
      <c r="M631" s="86">
        <v>34.17</v>
      </c>
      <c r="N631" s="2">
        <v>4</v>
      </c>
      <c r="O631" s="2">
        <v>0</v>
      </c>
      <c r="P631" s="76">
        <v>-4</v>
      </c>
      <c r="Q631" s="97" t="s">
        <v>61</v>
      </c>
      <c r="R631" s="53">
        <v>-136.68</v>
      </c>
      <c r="S631" s="27">
        <v>-267.32284440000001</v>
      </c>
      <c r="T631" s="18">
        <v>46045</v>
      </c>
      <c r="U631" s="62" t="s">
        <v>62</v>
      </c>
      <c r="V631" s="6" t="s">
        <v>3699</v>
      </c>
      <c r="W631" s="14">
        <v>46064</v>
      </c>
      <c r="X631" s="323" t="s">
        <v>49</v>
      </c>
      <c r="Y631" s="2" t="s">
        <v>49</v>
      </c>
      <c r="Z631" s="2" t="s">
        <v>49</v>
      </c>
      <c r="AA631" s="25" t="s">
        <v>49</v>
      </c>
      <c r="AB631" s="44" t="s">
        <v>49</v>
      </c>
      <c r="AC631" s="11" t="s">
        <v>49</v>
      </c>
      <c r="AD631" s="26" t="s">
        <v>49</v>
      </c>
      <c r="AE631" s="14">
        <v>46006</v>
      </c>
      <c r="AF631" s="4" t="s">
        <v>49</v>
      </c>
      <c r="AG631" s="2" t="s">
        <v>291</v>
      </c>
      <c r="AH631" s="2" t="s">
        <v>292</v>
      </c>
      <c r="AI631" s="2" t="s">
        <v>3700</v>
      </c>
      <c r="AJ631" s="1"/>
      <c r="AK631" s="1"/>
      <c r="AL631" s="1"/>
      <c r="AM631" s="1"/>
      <c r="AN631" s="88">
        <v>46082</v>
      </c>
      <c r="AO631" s="2">
        <v>18904</v>
      </c>
      <c r="AP631" s="2">
        <v>8582</v>
      </c>
    </row>
    <row r="632" spans="1:42" ht="13.95" customHeight="1" x14ac:dyDescent="0.3">
      <c r="A632" s="2" t="s">
        <v>41</v>
      </c>
      <c r="B632" s="13" t="s">
        <v>283</v>
      </c>
      <c r="C632" s="2" t="s">
        <v>284</v>
      </c>
      <c r="D632" s="310">
        <f>IFERROR(HYPERLINK(INDEX(вендори!F:F,MATCH(C632,вендори!A:A,0)),INDEX(вендори!F:F,MATCH(C632,вендори!A:A,0))),"")</f>
        <v>0</v>
      </c>
      <c r="E632" s="3" t="s">
        <v>3701</v>
      </c>
      <c r="F632" s="3" t="s">
        <v>3702</v>
      </c>
      <c r="G632" s="3" t="s">
        <v>3703</v>
      </c>
      <c r="H632" s="3" t="s">
        <v>3704</v>
      </c>
      <c r="I632" s="83" t="s">
        <v>3701</v>
      </c>
      <c r="J632" s="38">
        <v>46034</v>
      </c>
      <c r="K632" s="3" t="s">
        <v>3705</v>
      </c>
      <c r="L632" s="3" t="s">
        <v>3705</v>
      </c>
      <c r="M632" s="86">
        <v>407.69</v>
      </c>
      <c r="N632" s="2">
        <v>1</v>
      </c>
      <c r="O632" s="2">
        <v>0</v>
      </c>
      <c r="P632" s="76">
        <v>-1</v>
      </c>
      <c r="Q632" s="97" t="s">
        <v>61</v>
      </c>
      <c r="R632" s="53">
        <v>-407.69</v>
      </c>
      <c r="S632" s="27">
        <v>-797.37233270000002</v>
      </c>
      <c r="T632" s="18">
        <v>46045</v>
      </c>
      <c r="U632" s="62" t="s">
        <v>173</v>
      </c>
      <c r="V632" s="6" t="s">
        <v>49</v>
      </c>
      <c r="W632" s="14" t="s">
        <v>49</v>
      </c>
      <c r="X632" s="323" t="s">
        <v>49</v>
      </c>
      <c r="Y632" s="2" t="s">
        <v>49</v>
      </c>
      <c r="Z632" s="2" t="s">
        <v>49</v>
      </c>
      <c r="AA632" s="25" t="s">
        <v>49</v>
      </c>
      <c r="AB632" s="44" t="s">
        <v>49</v>
      </c>
      <c r="AC632" s="11" t="s">
        <v>49</v>
      </c>
      <c r="AD632" s="26" t="s">
        <v>49</v>
      </c>
      <c r="AE632" s="14">
        <v>46037</v>
      </c>
      <c r="AF632" s="4" t="s">
        <v>49</v>
      </c>
      <c r="AG632" s="2" t="s">
        <v>291</v>
      </c>
      <c r="AH632" s="2" t="s">
        <v>292</v>
      </c>
      <c r="AI632" s="2" t="s">
        <v>3706</v>
      </c>
      <c r="AJ632" s="1"/>
      <c r="AK632" s="1"/>
      <c r="AL632" s="1"/>
      <c r="AM632" s="1"/>
      <c r="AN632" s="88" t="s">
        <v>3707</v>
      </c>
      <c r="AO632" s="2">
        <v>19493</v>
      </c>
      <c r="AP632" s="2">
        <v>9036</v>
      </c>
    </row>
    <row r="633" spans="1:42" ht="13.95" customHeight="1" x14ac:dyDescent="0.3">
      <c r="A633" s="2" t="s">
        <v>41</v>
      </c>
      <c r="B633" s="13" t="s">
        <v>283</v>
      </c>
      <c r="C633" s="2" t="s">
        <v>284</v>
      </c>
      <c r="D633" s="310">
        <f>IFERROR(HYPERLINK(INDEX(вендори!F:F,MATCH(C633,вендори!A:A,0)),INDEX(вендори!F:F,MATCH(C633,вендори!A:A,0))),"")</f>
        <v>0</v>
      </c>
      <c r="E633" s="3" t="s">
        <v>3701</v>
      </c>
      <c r="F633" s="3" t="s">
        <v>3708</v>
      </c>
      <c r="G633" s="3" t="s">
        <v>3709</v>
      </c>
      <c r="H633" s="3" t="s">
        <v>3704</v>
      </c>
      <c r="I633" s="83" t="s">
        <v>3701</v>
      </c>
      <c r="J633" s="38">
        <v>46034</v>
      </c>
      <c r="K633" s="3" t="s">
        <v>3710</v>
      </c>
      <c r="L633" s="3" t="s">
        <v>3710</v>
      </c>
      <c r="M633" s="86">
        <v>11.43</v>
      </c>
      <c r="N633" s="2">
        <v>7</v>
      </c>
      <c r="O633" s="2">
        <v>0</v>
      </c>
      <c r="P633" s="76">
        <v>-7</v>
      </c>
      <c r="Q633" s="97" t="s">
        <v>61</v>
      </c>
      <c r="R633" s="53">
        <v>-80.009999999999991</v>
      </c>
      <c r="S633" s="27">
        <v>-156.48595829999999</v>
      </c>
      <c r="T633" s="18">
        <v>46045</v>
      </c>
      <c r="U633" s="62" t="s">
        <v>173</v>
      </c>
      <c r="V633" s="6" t="s">
        <v>49</v>
      </c>
      <c r="W633" s="14" t="s">
        <v>49</v>
      </c>
      <c r="X633" s="323" t="s">
        <v>49</v>
      </c>
      <c r="Y633" s="2" t="s">
        <v>49</v>
      </c>
      <c r="Z633" s="2" t="s">
        <v>49</v>
      </c>
      <c r="AA633" s="25" t="s">
        <v>49</v>
      </c>
      <c r="AB633" s="44" t="s">
        <v>49</v>
      </c>
      <c r="AC633" s="11" t="s">
        <v>49</v>
      </c>
      <c r="AD633" s="26" t="s">
        <v>49</v>
      </c>
      <c r="AE633" s="14">
        <v>46037</v>
      </c>
      <c r="AF633" s="4" t="s">
        <v>49</v>
      </c>
      <c r="AG633" s="2" t="s">
        <v>291</v>
      </c>
      <c r="AH633" s="2" t="s">
        <v>552</v>
      </c>
      <c r="AI633" s="2" t="s">
        <v>3711</v>
      </c>
      <c r="AJ633" s="1"/>
      <c r="AK633" s="1"/>
      <c r="AL633" s="1"/>
      <c r="AM633" s="1"/>
      <c r="AN633" s="88" t="s">
        <v>3707</v>
      </c>
      <c r="AO633" s="2">
        <v>19496</v>
      </c>
      <c r="AP633" s="2">
        <v>9036</v>
      </c>
    </row>
    <row r="634" spans="1:42" ht="13.95" customHeight="1" x14ac:dyDescent="0.3">
      <c r="A634" s="2" t="s">
        <v>41</v>
      </c>
      <c r="B634" s="13" t="s">
        <v>283</v>
      </c>
      <c r="C634" s="2" t="s">
        <v>284</v>
      </c>
      <c r="D634" s="310">
        <f>IFERROR(HYPERLINK(INDEX(вендори!F:F,MATCH(C634,вендори!A:A,0)),INDEX(вендори!F:F,MATCH(C634,вендори!A:A,0))),"")</f>
        <v>0</v>
      </c>
      <c r="E634" s="3" t="s">
        <v>3701</v>
      </c>
      <c r="F634" s="3" t="s">
        <v>3712</v>
      </c>
      <c r="G634" s="3" t="s">
        <v>3713</v>
      </c>
      <c r="H634" s="3" t="s">
        <v>3704</v>
      </c>
      <c r="I634" s="83" t="s">
        <v>3701</v>
      </c>
      <c r="J634" s="38">
        <v>46034</v>
      </c>
      <c r="K634" s="3" t="s">
        <v>3714</v>
      </c>
      <c r="L634" s="3" t="s">
        <v>3714</v>
      </c>
      <c r="M634" s="86">
        <v>55.31</v>
      </c>
      <c r="N634" s="2">
        <v>8</v>
      </c>
      <c r="O634" s="2">
        <v>6</v>
      </c>
      <c r="P634" s="76">
        <v>-2</v>
      </c>
      <c r="Q634" s="97" t="s">
        <v>61</v>
      </c>
      <c r="R634" s="53">
        <v>-110.62</v>
      </c>
      <c r="S634" s="27">
        <v>-216.3539146</v>
      </c>
      <c r="T634" s="18">
        <v>46045</v>
      </c>
      <c r="U634" s="62" t="s">
        <v>173</v>
      </c>
      <c r="V634" s="6" t="s">
        <v>49</v>
      </c>
      <c r="W634" s="14" t="s">
        <v>49</v>
      </c>
      <c r="X634" s="323" t="s">
        <v>49</v>
      </c>
      <c r="Y634" s="2" t="s">
        <v>49</v>
      </c>
      <c r="Z634" s="2" t="s">
        <v>49</v>
      </c>
      <c r="AA634" s="25" t="s">
        <v>49</v>
      </c>
      <c r="AB634" s="44" t="s">
        <v>49</v>
      </c>
      <c r="AC634" s="11" t="s">
        <v>49</v>
      </c>
      <c r="AD634" s="26" t="s">
        <v>49</v>
      </c>
      <c r="AE634" s="14">
        <v>46037</v>
      </c>
      <c r="AF634" s="4" t="s">
        <v>49</v>
      </c>
      <c r="AG634" s="2" t="s">
        <v>291</v>
      </c>
      <c r="AH634" s="2" t="s">
        <v>136</v>
      </c>
      <c r="AI634" s="2" t="s">
        <v>3715</v>
      </c>
      <c r="AJ634" s="1"/>
      <c r="AK634" s="1"/>
      <c r="AL634" s="1"/>
      <c r="AM634" s="1"/>
      <c r="AN634" s="88" t="s">
        <v>3707</v>
      </c>
      <c r="AO634" s="2">
        <v>19494</v>
      </c>
      <c r="AP634" s="2">
        <v>9036</v>
      </c>
    </row>
    <row r="635" spans="1:42" ht="13.95" customHeight="1" x14ac:dyDescent="0.3">
      <c r="A635" s="2" t="s">
        <v>41</v>
      </c>
      <c r="B635" s="13" t="s">
        <v>283</v>
      </c>
      <c r="C635" s="2" t="s">
        <v>284</v>
      </c>
      <c r="D635" s="310">
        <f>IFERROR(HYPERLINK(INDEX(вендори!F:F,MATCH(C635,вендори!A:A,0)),INDEX(вендори!F:F,MATCH(C635,вендори!A:A,0))),"")</f>
        <v>0</v>
      </c>
      <c r="E635" s="3" t="s">
        <v>3701</v>
      </c>
      <c r="F635" s="3" t="s">
        <v>3716</v>
      </c>
      <c r="G635" s="3" t="s">
        <v>3717</v>
      </c>
      <c r="H635" s="3" t="s">
        <v>3704</v>
      </c>
      <c r="I635" s="83" t="s">
        <v>3701</v>
      </c>
      <c r="J635" s="38">
        <v>46034</v>
      </c>
      <c r="K635" s="3" t="s">
        <v>3718</v>
      </c>
      <c r="L635" s="3" t="s">
        <v>3718</v>
      </c>
      <c r="M635" s="86">
        <v>40.43</v>
      </c>
      <c r="N635" s="2">
        <v>3</v>
      </c>
      <c r="O635" s="2">
        <v>0</v>
      </c>
      <c r="P635" s="76">
        <v>-3</v>
      </c>
      <c r="Q635" s="97" t="s">
        <v>61</v>
      </c>
      <c r="R635" s="53">
        <v>-121.28999999999999</v>
      </c>
      <c r="S635" s="27">
        <v>-237.22262069999999</v>
      </c>
      <c r="T635" s="18">
        <v>46045</v>
      </c>
      <c r="U635" s="62" t="s">
        <v>173</v>
      </c>
      <c r="V635" s="6" t="s">
        <v>49</v>
      </c>
      <c r="W635" s="14" t="s">
        <v>49</v>
      </c>
      <c r="X635" s="323" t="s">
        <v>49</v>
      </c>
      <c r="Y635" s="2" t="s">
        <v>49</v>
      </c>
      <c r="Z635" s="2" t="s">
        <v>49</v>
      </c>
      <c r="AA635" s="25" t="s">
        <v>49</v>
      </c>
      <c r="AB635" s="44" t="s">
        <v>49</v>
      </c>
      <c r="AC635" s="11" t="s">
        <v>49</v>
      </c>
      <c r="AD635" s="26" t="s">
        <v>49</v>
      </c>
      <c r="AE635" s="14">
        <v>46037</v>
      </c>
      <c r="AF635" s="4" t="s">
        <v>49</v>
      </c>
      <c r="AG635" s="2" t="s">
        <v>291</v>
      </c>
      <c r="AH635" s="2" t="s">
        <v>292</v>
      </c>
      <c r="AI635" s="2" t="s">
        <v>3719</v>
      </c>
      <c r="AJ635" s="1"/>
      <c r="AK635" s="1"/>
      <c r="AL635" s="1"/>
      <c r="AM635" s="1"/>
      <c r="AN635" s="88" t="s">
        <v>3707</v>
      </c>
      <c r="AO635" s="2">
        <v>19495</v>
      </c>
      <c r="AP635" s="2">
        <v>9036</v>
      </c>
    </row>
    <row r="636" spans="1:42" ht="13.95" customHeight="1" x14ac:dyDescent="0.3">
      <c r="A636" s="2" t="s">
        <v>41</v>
      </c>
      <c r="B636" s="13" t="s">
        <v>1743</v>
      </c>
      <c r="C636" s="2" t="s">
        <v>1744</v>
      </c>
      <c r="D636" s="310">
        <f>IFERROR(HYPERLINK(INDEX(вендори!F:F,MATCH(C636,вендори!A:A,0)),INDEX(вендори!F:F,MATCH(C636,вендори!A:A,0))),"")</f>
        <v>0</v>
      </c>
      <c r="E636" s="3" t="s">
        <v>3720</v>
      </c>
      <c r="F636" s="3" t="s">
        <v>3721</v>
      </c>
      <c r="G636" s="3" t="s">
        <v>3722</v>
      </c>
      <c r="H636" s="3" t="s">
        <v>3723</v>
      </c>
      <c r="I636" s="83" t="s">
        <v>3724</v>
      </c>
      <c r="J636" s="38">
        <v>45993</v>
      </c>
      <c r="K636" s="3" t="s">
        <v>3725</v>
      </c>
      <c r="L636" s="3" t="s">
        <v>3726</v>
      </c>
      <c r="M636" s="86">
        <v>56</v>
      </c>
      <c r="N636" s="2">
        <v>16</v>
      </c>
      <c r="O636" s="2">
        <v>15</v>
      </c>
      <c r="P636" s="76">
        <v>-1</v>
      </c>
      <c r="Q636" s="97" t="s">
        <v>61</v>
      </c>
      <c r="R636" s="53">
        <v>-56</v>
      </c>
      <c r="S636" s="27">
        <v>-109.52647999999999</v>
      </c>
      <c r="T636" s="18">
        <v>46045</v>
      </c>
      <c r="U636" s="62" t="s">
        <v>62</v>
      </c>
      <c r="V636" s="6" t="s">
        <v>3727</v>
      </c>
      <c r="W636" s="14">
        <v>46049</v>
      </c>
      <c r="X636" s="323" t="s">
        <v>49</v>
      </c>
      <c r="Y636" s="2" t="s">
        <v>49</v>
      </c>
      <c r="Z636" s="2" t="s">
        <v>49</v>
      </c>
      <c r="AA636" s="25" t="s">
        <v>49</v>
      </c>
      <c r="AB636" s="44" t="s">
        <v>49</v>
      </c>
      <c r="AC636" s="11" t="s">
        <v>49</v>
      </c>
      <c r="AD636" s="26" t="s">
        <v>49</v>
      </c>
      <c r="AE636" s="14">
        <v>46003</v>
      </c>
      <c r="AF636" s="4" t="s">
        <v>49</v>
      </c>
      <c r="AG636" s="2" t="s">
        <v>1752</v>
      </c>
      <c r="AH636" s="2" t="s">
        <v>91</v>
      </c>
      <c r="AI636" s="2" t="s">
        <v>3728</v>
      </c>
      <c r="AJ636" s="1"/>
      <c r="AK636" s="1"/>
      <c r="AL636" s="1"/>
      <c r="AM636" s="1"/>
      <c r="AN636" s="88">
        <v>46082</v>
      </c>
      <c r="AO636" s="2">
        <v>18918</v>
      </c>
      <c r="AP636" s="2">
        <v>8524</v>
      </c>
    </row>
    <row r="637" spans="1:42" ht="13.95" customHeight="1" x14ac:dyDescent="0.3">
      <c r="A637" s="2" t="s">
        <v>41</v>
      </c>
      <c r="B637" s="13" t="s">
        <v>2204</v>
      </c>
      <c r="C637" s="2" t="s">
        <v>2205</v>
      </c>
      <c r="D637" s="310" t="str">
        <f>IFERROR(HYPERLINK(INDEX(вендори!F:F,MATCH(C637,вендори!A:A,0)),INDEX(вендори!F:F,MATCH(C637,вендори!A:A,0))),"")</f>
        <v>https://teccom-portal.tecalliance.net/returns/claimlist</v>
      </c>
      <c r="E637" s="3" t="s">
        <v>3729</v>
      </c>
      <c r="F637" s="3" t="s">
        <v>3730</v>
      </c>
      <c r="G637" s="3" t="s">
        <v>3731</v>
      </c>
      <c r="H637" s="3" t="s">
        <v>3732</v>
      </c>
      <c r="I637" s="83" t="s">
        <v>3729</v>
      </c>
      <c r="J637" s="38">
        <v>46006</v>
      </c>
      <c r="K637" s="3" t="s">
        <v>3731</v>
      </c>
      <c r="L637" s="3" t="s">
        <v>3731</v>
      </c>
      <c r="M637" s="86">
        <v>3.57</v>
      </c>
      <c r="N637" s="2">
        <v>40</v>
      </c>
      <c r="O637" s="2">
        <v>20</v>
      </c>
      <c r="P637" s="76">
        <v>-20</v>
      </c>
      <c r="Q637" s="97" t="s">
        <v>61</v>
      </c>
      <c r="R637" s="53">
        <v>-71.399999999999991</v>
      </c>
      <c r="S637" s="27">
        <v>-139.64626199999998</v>
      </c>
      <c r="T637" s="18">
        <v>46027</v>
      </c>
      <c r="U637" s="62" t="s">
        <v>62</v>
      </c>
      <c r="V637" s="6" t="s">
        <v>3733</v>
      </c>
      <c r="W637" s="14">
        <v>46050</v>
      </c>
      <c r="X637" s="323" t="s">
        <v>49</v>
      </c>
      <c r="Y637" s="2" t="s">
        <v>49</v>
      </c>
      <c r="Z637" s="2" t="s">
        <v>49</v>
      </c>
      <c r="AA637" s="25" t="s">
        <v>49</v>
      </c>
      <c r="AB637" s="44" t="s">
        <v>49</v>
      </c>
      <c r="AC637" s="82">
        <v>177574</v>
      </c>
      <c r="AD637" s="26" t="s">
        <v>49</v>
      </c>
      <c r="AE637" s="14">
        <v>46010</v>
      </c>
      <c r="AF637" s="4">
        <v>12</v>
      </c>
      <c r="AG637" s="2" t="s">
        <v>2211</v>
      </c>
      <c r="AH637" s="2" t="s">
        <v>91</v>
      </c>
      <c r="AI637" s="2" t="s">
        <v>3734</v>
      </c>
      <c r="AJ637" s="1"/>
      <c r="AK637" s="1"/>
      <c r="AL637" s="1"/>
      <c r="AM637" s="1"/>
      <c r="AN637" s="88" t="s">
        <v>3266</v>
      </c>
      <c r="AO637" s="2">
        <v>18702</v>
      </c>
      <c r="AP637" s="2">
        <v>8700</v>
      </c>
    </row>
    <row r="638" spans="1:42" ht="13.95" customHeight="1" x14ac:dyDescent="0.3">
      <c r="A638" s="2" t="s">
        <v>41</v>
      </c>
      <c r="B638" s="13" t="s">
        <v>2666</v>
      </c>
      <c r="C638" s="2" t="s">
        <v>2667</v>
      </c>
      <c r="D638" s="310">
        <f>IFERROR(HYPERLINK(INDEX(вендори!F:F,MATCH(C638,вендори!A:A,0)),INDEX(вендори!F:F,MATCH(C638,вендори!A:A,0))),"")</f>
        <v>0</v>
      </c>
      <c r="E638" s="3" t="s">
        <v>3735</v>
      </c>
      <c r="F638" s="3" t="s">
        <v>3736</v>
      </c>
      <c r="G638" s="3" t="s">
        <v>3737</v>
      </c>
      <c r="H638" s="3" t="s">
        <v>3738</v>
      </c>
      <c r="I638" s="83" t="s">
        <v>3735</v>
      </c>
      <c r="J638" s="38">
        <v>46002</v>
      </c>
      <c r="K638" s="3" t="s">
        <v>3739</v>
      </c>
      <c r="L638" s="3" t="s">
        <v>3739</v>
      </c>
      <c r="M638" s="86">
        <v>35.61</v>
      </c>
      <c r="N638" s="2">
        <v>14</v>
      </c>
      <c r="O638" s="2">
        <v>13</v>
      </c>
      <c r="P638" s="76">
        <v>-1</v>
      </c>
      <c r="Q638" s="97" t="s">
        <v>61</v>
      </c>
      <c r="R638" s="53">
        <v>-35.61</v>
      </c>
      <c r="S638" s="27">
        <v>-69.647106300000004</v>
      </c>
      <c r="T638" s="18">
        <v>46027</v>
      </c>
      <c r="U638" s="62" t="s">
        <v>62</v>
      </c>
      <c r="V638" s="6" t="s">
        <v>3740</v>
      </c>
      <c r="W638" s="14">
        <v>46104</v>
      </c>
      <c r="X638" s="323" t="s">
        <v>49</v>
      </c>
      <c r="Y638" s="2" t="s">
        <v>49</v>
      </c>
      <c r="Z638" s="2" t="s">
        <v>49</v>
      </c>
      <c r="AA638" s="25" t="s">
        <v>49</v>
      </c>
      <c r="AB638" s="44" t="s">
        <v>49</v>
      </c>
      <c r="AC638" s="11" t="s">
        <v>49</v>
      </c>
      <c r="AD638" s="26" t="s">
        <v>49</v>
      </c>
      <c r="AE638" s="14">
        <v>46013</v>
      </c>
      <c r="AF638" s="4">
        <v>11</v>
      </c>
      <c r="AG638" s="2" t="s">
        <v>2675</v>
      </c>
      <c r="AH638" s="2" t="s">
        <v>91</v>
      </c>
      <c r="AI638" s="2" t="s">
        <v>3741</v>
      </c>
      <c r="AJ638" s="1"/>
      <c r="AK638" s="1"/>
      <c r="AL638" s="1"/>
      <c r="AM638" s="1"/>
      <c r="AN638" s="88" t="s">
        <v>3445</v>
      </c>
      <c r="AO638" s="2">
        <v>18778</v>
      </c>
      <c r="AP638" s="2">
        <v>8755</v>
      </c>
    </row>
    <row r="639" spans="1:42" ht="13.95" customHeight="1" x14ac:dyDescent="0.3">
      <c r="A639" s="31" t="s">
        <v>41</v>
      </c>
      <c r="B639" s="32" t="s">
        <v>3249</v>
      </c>
      <c r="C639" s="31" t="s">
        <v>3250</v>
      </c>
      <c r="D639" s="310">
        <f>IFERROR(HYPERLINK(INDEX(вендори!F:F,MATCH(C639,вендори!A:A,0)),INDEX(вендори!F:F,MATCH(C639,вендори!A:A,0))),"")</f>
        <v>0</v>
      </c>
      <c r="E639" s="33" t="s">
        <v>3742</v>
      </c>
      <c r="F639" s="33" t="s">
        <v>3743</v>
      </c>
      <c r="G639" s="33" t="s">
        <v>3744</v>
      </c>
      <c r="H639" s="33" t="s">
        <v>3742</v>
      </c>
      <c r="I639" s="85" t="s">
        <v>3742</v>
      </c>
      <c r="J639" s="41">
        <v>45990</v>
      </c>
      <c r="K639" s="33" t="s">
        <v>3744</v>
      </c>
      <c r="L639" s="33" t="s">
        <v>3745</v>
      </c>
      <c r="M639" s="93">
        <v>20.12</v>
      </c>
      <c r="N639" s="31">
        <v>10</v>
      </c>
      <c r="O639" s="31">
        <v>6</v>
      </c>
      <c r="P639" s="81">
        <v>-4</v>
      </c>
      <c r="Q639" s="101" t="s">
        <v>61</v>
      </c>
      <c r="R639" s="57">
        <v>-80.48</v>
      </c>
      <c r="S639" s="50">
        <v>-157.40519840000002</v>
      </c>
      <c r="T639" s="34">
        <v>46045</v>
      </c>
      <c r="U639" s="61" t="s">
        <v>115</v>
      </c>
      <c r="V639" s="232" t="s">
        <v>49</v>
      </c>
      <c r="W639" s="34" t="s">
        <v>49</v>
      </c>
      <c r="X639" s="231" t="s">
        <v>49</v>
      </c>
      <c r="Y639" s="31" t="s">
        <v>49</v>
      </c>
      <c r="Z639" s="31" t="s">
        <v>49</v>
      </c>
      <c r="AA639" s="229" t="s">
        <v>49</v>
      </c>
      <c r="AB639" s="230" t="s">
        <v>49</v>
      </c>
      <c r="AC639" s="24" t="s">
        <v>49</v>
      </c>
      <c r="AD639" s="231" t="s">
        <v>49</v>
      </c>
      <c r="AE639" s="34">
        <v>46001</v>
      </c>
      <c r="AF639" s="31" t="s">
        <v>49</v>
      </c>
      <c r="AG639" s="31" t="s">
        <v>1055</v>
      </c>
      <c r="AH639" s="31" t="s">
        <v>136</v>
      </c>
      <c r="AI639" s="31" t="s">
        <v>3746</v>
      </c>
      <c r="AJ639" s="31"/>
      <c r="AK639" s="31"/>
      <c r="AL639" s="35"/>
      <c r="AM639" s="31"/>
      <c r="AN639" s="77" t="s">
        <v>3355</v>
      </c>
      <c r="AO639" s="31">
        <v>18841</v>
      </c>
      <c r="AP639" s="31">
        <v>8441</v>
      </c>
    </row>
    <row r="640" spans="1:42" ht="13.95" customHeight="1" x14ac:dyDescent="0.3">
      <c r="A640" s="31" t="s">
        <v>41</v>
      </c>
      <c r="B640" s="32" t="s">
        <v>306</v>
      </c>
      <c r="C640" s="31" t="s">
        <v>307</v>
      </c>
      <c r="D640" s="310">
        <f>IFERROR(HYPERLINK(INDEX(вендори!F:F,MATCH(C640,вендори!A:A,0)),INDEX(вендори!F:F,MATCH(C640,вендори!A:A,0))),"")</f>
        <v>0</v>
      </c>
      <c r="E640" s="33" t="s">
        <v>3747</v>
      </c>
      <c r="F640" s="33" t="s">
        <v>3748</v>
      </c>
      <c r="G640" s="33" t="s">
        <v>3749</v>
      </c>
      <c r="H640" s="33" t="s">
        <v>49</v>
      </c>
      <c r="I640" s="85" t="s">
        <v>3750</v>
      </c>
      <c r="J640" s="41">
        <v>45982</v>
      </c>
      <c r="K640" s="33" t="s">
        <v>3749</v>
      </c>
      <c r="L640" s="33" t="s">
        <v>49</v>
      </c>
      <c r="M640" s="93" t="s">
        <v>3751</v>
      </c>
      <c r="N640" s="31">
        <v>100</v>
      </c>
      <c r="O640" s="31">
        <v>98</v>
      </c>
      <c r="P640" s="81">
        <v>-2</v>
      </c>
      <c r="Q640" s="101" t="s">
        <v>61</v>
      </c>
      <c r="R640" s="57">
        <v>-17.3</v>
      </c>
      <c r="S640" s="50">
        <v>-30.275000000000002</v>
      </c>
      <c r="T640" s="34">
        <v>46045</v>
      </c>
      <c r="U640" s="61" t="s">
        <v>1137</v>
      </c>
      <c r="V640" s="232" t="s">
        <v>49</v>
      </c>
      <c r="W640" s="34" t="s">
        <v>49</v>
      </c>
      <c r="X640" s="231" t="s">
        <v>49</v>
      </c>
      <c r="Y640" s="31" t="s">
        <v>49</v>
      </c>
      <c r="Z640" s="31" t="s">
        <v>49</v>
      </c>
      <c r="AA640" s="229" t="s">
        <v>49</v>
      </c>
      <c r="AB640" s="230" t="s">
        <v>49</v>
      </c>
      <c r="AC640" s="24" t="s">
        <v>49</v>
      </c>
      <c r="AD640" s="231" t="s">
        <v>49</v>
      </c>
      <c r="AE640" s="34" t="s">
        <v>49</v>
      </c>
      <c r="AF640" s="31" t="s">
        <v>49</v>
      </c>
      <c r="AG640" s="31" t="s">
        <v>49</v>
      </c>
      <c r="AH640" s="31" t="s">
        <v>49</v>
      </c>
      <c r="AI640" s="31" t="s">
        <v>3752</v>
      </c>
      <c r="AJ640" s="31"/>
      <c r="AK640" s="31"/>
      <c r="AL640" s="35"/>
      <c r="AM640" s="31"/>
      <c r="AN640" s="77">
        <v>46266</v>
      </c>
      <c r="AO640" s="31">
        <v>19120</v>
      </c>
      <c r="AP640" s="31" t="s">
        <v>239</v>
      </c>
    </row>
    <row r="641" spans="1:42" ht="13.95" customHeight="1" x14ac:dyDescent="0.3">
      <c r="A641" s="31" t="s">
        <v>41</v>
      </c>
      <c r="B641" s="32" t="s">
        <v>306</v>
      </c>
      <c r="C641" s="31" t="s">
        <v>307</v>
      </c>
      <c r="D641" s="310">
        <f>IFERROR(HYPERLINK(INDEX(вендори!F:F,MATCH(C641,вендори!A:A,0)),INDEX(вендори!F:F,MATCH(C641,вендори!A:A,0))),"")</f>
        <v>0</v>
      </c>
      <c r="E641" s="33" t="s">
        <v>3753</v>
      </c>
      <c r="F641" s="33" t="s">
        <v>3754</v>
      </c>
      <c r="G641" s="33" t="s">
        <v>3755</v>
      </c>
      <c r="H641" s="33" t="s">
        <v>3756</v>
      </c>
      <c r="I641" s="85" t="s">
        <v>3753</v>
      </c>
      <c r="J641" s="41">
        <v>45978</v>
      </c>
      <c r="K641" s="33" t="s">
        <v>3755</v>
      </c>
      <c r="L641" s="33">
        <v>0</v>
      </c>
      <c r="M641" s="93">
        <v>1.99</v>
      </c>
      <c r="N641" s="31">
        <v>130</v>
      </c>
      <c r="O641" s="31">
        <v>100</v>
      </c>
      <c r="P641" s="81">
        <v>-30</v>
      </c>
      <c r="Q641" s="101" t="s">
        <v>61</v>
      </c>
      <c r="R641" s="57">
        <v>-59.7</v>
      </c>
      <c r="S641" s="50">
        <v>-104.47500000000001</v>
      </c>
      <c r="T641" s="34">
        <v>46045</v>
      </c>
      <c r="U641" s="61" t="s">
        <v>52</v>
      </c>
      <c r="V641" s="232" t="s">
        <v>49</v>
      </c>
      <c r="W641" s="34" t="s">
        <v>49</v>
      </c>
      <c r="X641" s="231" t="s">
        <v>49</v>
      </c>
      <c r="Y641" s="31" t="s">
        <v>49</v>
      </c>
      <c r="Z641" s="31" t="s">
        <v>49</v>
      </c>
      <c r="AA641" s="229" t="s">
        <v>49</v>
      </c>
      <c r="AB641" s="230" t="s">
        <v>49</v>
      </c>
      <c r="AC641" s="24" t="s">
        <v>49</v>
      </c>
      <c r="AD641" s="231" t="s">
        <v>49</v>
      </c>
      <c r="AE641" s="34">
        <v>46008</v>
      </c>
      <c r="AF641" s="31" t="s">
        <v>49</v>
      </c>
      <c r="AG641" s="31" t="s">
        <v>896</v>
      </c>
      <c r="AH641" s="31" t="s">
        <v>292</v>
      </c>
      <c r="AI641" s="31" t="s">
        <v>3757</v>
      </c>
      <c r="AJ641" s="31"/>
      <c r="AK641" s="31"/>
      <c r="AL641" s="35"/>
      <c r="AM641" s="31"/>
      <c r="AN641" s="77" t="s">
        <v>3355</v>
      </c>
      <c r="AO641" s="31">
        <v>18835</v>
      </c>
      <c r="AP641" s="31">
        <v>8654</v>
      </c>
    </row>
    <row r="642" spans="1:42" ht="13.95" customHeight="1" x14ac:dyDescent="0.3">
      <c r="A642" s="2" t="s">
        <v>41</v>
      </c>
      <c r="B642" s="13" t="s">
        <v>306</v>
      </c>
      <c r="C642" s="2" t="s">
        <v>307</v>
      </c>
      <c r="D642" s="310">
        <f>IFERROR(HYPERLINK(INDEX(вендори!F:F,MATCH(C642,вендори!A:A,0)),INDEX(вендори!F:F,MATCH(C642,вендори!A:A,0))),"")</f>
        <v>0</v>
      </c>
      <c r="E642" s="3" t="s">
        <v>3758</v>
      </c>
      <c r="F642" s="3" t="s">
        <v>3759</v>
      </c>
      <c r="G642" s="3" t="s">
        <v>3760</v>
      </c>
      <c r="H642" s="3" t="s">
        <v>3761</v>
      </c>
      <c r="I642" s="83" t="s">
        <v>3758</v>
      </c>
      <c r="J642" s="38">
        <v>45982</v>
      </c>
      <c r="K642" s="3" t="s">
        <v>3760</v>
      </c>
      <c r="L642" s="3" t="s">
        <v>49</v>
      </c>
      <c r="M642" s="86" t="s">
        <v>3762</v>
      </c>
      <c r="N642" s="2">
        <v>10</v>
      </c>
      <c r="O642" s="2">
        <v>0</v>
      </c>
      <c r="P642" s="76">
        <v>-10</v>
      </c>
      <c r="Q642" s="97" t="s">
        <v>61</v>
      </c>
      <c r="R642" s="53">
        <v>-70.199999999999989</v>
      </c>
      <c r="S642" s="27">
        <v>-122.84999999999998</v>
      </c>
      <c r="T642" s="18">
        <v>46027</v>
      </c>
      <c r="U642" s="62" t="s">
        <v>173</v>
      </c>
      <c r="V642" s="6" t="s">
        <v>49</v>
      </c>
      <c r="W642" s="14" t="s">
        <v>49</v>
      </c>
      <c r="X642" s="323" t="s">
        <v>49</v>
      </c>
      <c r="Y642" s="2" t="s">
        <v>49</v>
      </c>
      <c r="Z642" s="2" t="s">
        <v>49</v>
      </c>
      <c r="AA642" s="25" t="s">
        <v>49</v>
      </c>
      <c r="AB642" s="44" t="s">
        <v>49</v>
      </c>
      <c r="AC642" s="11" t="s">
        <v>49</v>
      </c>
      <c r="AD642" s="26" t="s">
        <v>49</v>
      </c>
      <c r="AE642" s="14" t="s">
        <v>49</v>
      </c>
      <c r="AF642" s="4" t="e">
        <v>#VALUE!</v>
      </c>
      <c r="AG642" s="2" t="s">
        <v>49</v>
      </c>
      <c r="AH642" s="2" t="s">
        <v>49</v>
      </c>
      <c r="AI642" s="2" t="s">
        <v>3763</v>
      </c>
      <c r="AJ642" s="1"/>
      <c r="AK642" s="1"/>
      <c r="AL642" s="1"/>
      <c r="AM642" s="1"/>
      <c r="AN642" s="88" t="s">
        <v>3532</v>
      </c>
      <c r="AO642" s="2">
        <v>18633</v>
      </c>
      <c r="AP642" s="2">
        <v>8588</v>
      </c>
    </row>
    <row r="643" spans="1:42" ht="13.95" customHeight="1" x14ac:dyDescent="0.3">
      <c r="A643" s="31" t="s">
        <v>41</v>
      </c>
      <c r="B643" s="32" t="s">
        <v>306</v>
      </c>
      <c r="C643" s="31" t="s">
        <v>307</v>
      </c>
      <c r="D643" s="310">
        <f>IFERROR(HYPERLINK(INDEX(вендори!F:F,MATCH(C643,вендори!A:A,0)),INDEX(вендори!F:F,MATCH(C643,вендори!A:A,0))),"")</f>
        <v>0</v>
      </c>
      <c r="E643" s="127" t="s">
        <v>3758</v>
      </c>
      <c r="F643" s="33" t="s">
        <v>3764</v>
      </c>
      <c r="G643" s="127" t="s">
        <v>3765</v>
      </c>
      <c r="H643" s="33" t="s">
        <v>3761</v>
      </c>
      <c r="I643" s="249" t="s">
        <v>3758</v>
      </c>
      <c r="J643" s="41">
        <v>45982</v>
      </c>
      <c r="K643" s="127" t="s">
        <v>3765</v>
      </c>
      <c r="L643" s="33" t="s">
        <v>49</v>
      </c>
      <c r="M643" s="93" t="s">
        <v>3762</v>
      </c>
      <c r="N643" s="31">
        <v>0</v>
      </c>
      <c r="O643" s="31">
        <v>10</v>
      </c>
      <c r="P643" s="81">
        <v>10</v>
      </c>
      <c r="Q643" s="101" t="s">
        <v>51</v>
      </c>
      <c r="R643" s="57">
        <v>70.199999999999989</v>
      </c>
      <c r="S643" s="50">
        <v>122.84999999999998</v>
      </c>
      <c r="T643" s="34">
        <v>46027</v>
      </c>
      <c r="U643" s="61" t="s">
        <v>115</v>
      </c>
      <c r="V643" s="232" t="s">
        <v>49</v>
      </c>
      <c r="W643" s="34" t="s">
        <v>49</v>
      </c>
      <c r="X643" s="231" t="s">
        <v>49</v>
      </c>
      <c r="Y643" s="31" t="s">
        <v>49</v>
      </c>
      <c r="Z643" s="31" t="s">
        <v>49</v>
      </c>
      <c r="AA643" s="229" t="s">
        <v>49</v>
      </c>
      <c r="AB643" s="230" t="s">
        <v>49</v>
      </c>
      <c r="AC643" s="24" t="s">
        <v>49</v>
      </c>
      <c r="AD643" s="231" t="s">
        <v>49</v>
      </c>
      <c r="AE643" s="34" t="s">
        <v>49</v>
      </c>
      <c r="AF643" s="31" t="e">
        <v>#VALUE!</v>
      </c>
      <c r="AG643" s="31" t="s">
        <v>49</v>
      </c>
      <c r="AH643" s="31" t="s">
        <v>49</v>
      </c>
      <c r="AI643" s="31" t="s">
        <v>3766</v>
      </c>
      <c r="AJ643" s="31"/>
      <c r="AK643" s="31"/>
      <c r="AL643" s="35"/>
      <c r="AM643" s="31"/>
      <c r="AN643" s="77" t="s">
        <v>3532</v>
      </c>
      <c r="AO643" s="31">
        <v>18632</v>
      </c>
      <c r="AP643" s="31">
        <v>8588</v>
      </c>
    </row>
    <row r="644" spans="1:42" ht="13.95" customHeight="1" x14ac:dyDescent="0.3">
      <c r="A644" s="31" t="s">
        <v>41</v>
      </c>
      <c r="B644" s="32" t="s">
        <v>306</v>
      </c>
      <c r="C644" s="31" t="s">
        <v>307</v>
      </c>
      <c r="D644" s="310">
        <f>IFERROR(HYPERLINK(INDEX(вендори!F:F,MATCH(C644,вендори!A:A,0)),INDEX(вендори!F:F,MATCH(C644,вендори!A:A,0))),"")</f>
        <v>0</v>
      </c>
      <c r="E644" s="33" t="s">
        <v>3767</v>
      </c>
      <c r="F644" s="33" t="s">
        <v>3768</v>
      </c>
      <c r="G644" s="33" t="s">
        <v>3769</v>
      </c>
      <c r="H644" s="33" t="s">
        <v>3770</v>
      </c>
      <c r="I644" s="85" t="s">
        <v>3767</v>
      </c>
      <c r="J644" s="41">
        <v>46000</v>
      </c>
      <c r="K644" s="33" t="s">
        <v>3769</v>
      </c>
      <c r="L644" s="33">
        <v>0</v>
      </c>
      <c r="M644" s="93">
        <v>38.99</v>
      </c>
      <c r="N644" s="31">
        <v>45</v>
      </c>
      <c r="O644" s="31">
        <v>41</v>
      </c>
      <c r="P644" s="81">
        <v>-4</v>
      </c>
      <c r="Q644" s="101" t="s">
        <v>61</v>
      </c>
      <c r="R644" s="57">
        <v>-155.96</v>
      </c>
      <c r="S644" s="50">
        <v>-272.93</v>
      </c>
      <c r="T644" s="34">
        <v>46045</v>
      </c>
      <c r="U644" s="61" t="s">
        <v>115</v>
      </c>
      <c r="V644" s="232" t="s">
        <v>49</v>
      </c>
      <c r="W644" s="34" t="s">
        <v>49</v>
      </c>
      <c r="X644" s="231" t="s">
        <v>49</v>
      </c>
      <c r="Y644" s="31" t="s">
        <v>49</v>
      </c>
      <c r="Z644" s="31" t="s">
        <v>49</v>
      </c>
      <c r="AA644" s="229" t="s">
        <v>49</v>
      </c>
      <c r="AB644" s="230" t="s">
        <v>49</v>
      </c>
      <c r="AC644" s="24" t="s">
        <v>49</v>
      </c>
      <c r="AD644" s="231" t="s">
        <v>49</v>
      </c>
      <c r="AE644" s="34">
        <v>46014</v>
      </c>
      <c r="AF644" s="31" t="s">
        <v>49</v>
      </c>
      <c r="AG644" s="31" t="s">
        <v>1055</v>
      </c>
      <c r="AH644" s="31" t="s">
        <v>136</v>
      </c>
      <c r="AI644" s="31" t="s">
        <v>3771</v>
      </c>
      <c r="AJ644" s="31"/>
      <c r="AK644" s="31"/>
      <c r="AL644" s="35"/>
      <c r="AM644" s="31"/>
      <c r="AN644" s="77">
        <v>46357</v>
      </c>
      <c r="AO644" s="31">
        <v>19240</v>
      </c>
      <c r="AP644" s="31">
        <v>8794</v>
      </c>
    </row>
    <row r="645" spans="1:42" ht="13.95" customHeight="1" x14ac:dyDescent="0.3">
      <c r="A645" s="2" t="s">
        <v>41</v>
      </c>
      <c r="B645" s="13" t="s">
        <v>334</v>
      </c>
      <c r="C645" s="2" t="s">
        <v>335</v>
      </c>
      <c r="D645" s="310" t="str">
        <f>IFERROR(HYPERLINK(INDEX(вендори!F:F,MATCH(C645,вендори!A:A,0)),INDEX(вендори!F:F,MATCH(C645,вендори!A:A,0))),"")</f>
        <v>ДАТА на дост.искат!</v>
      </c>
      <c r="E645" s="3" t="s">
        <v>3772</v>
      </c>
      <c r="F645" s="3" t="s">
        <v>3773</v>
      </c>
      <c r="G645" s="3" t="s">
        <v>3774</v>
      </c>
      <c r="H645" s="3" t="s">
        <v>3775</v>
      </c>
      <c r="I645" s="83" t="s">
        <v>3772</v>
      </c>
      <c r="J645" s="38">
        <v>46031</v>
      </c>
      <c r="K645" s="3" t="s">
        <v>3774</v>
      </c>
      <c r="L645" s="3" t="s">
        <v>49</v>
      </c>
      <c r="M645" s="86">
        <v>39.47</v>
      </c>
      <c r="N645" s="2">
        <v>0</v>
      </c>
      <c r="O645" s="2">
        <v>2</v>
      </c>
      <c r="P645" s="76">
        <v>2</v>
      </c>
      <c r="Q645" s="97" t="s">
        <v>51</v>
      </c>
      <c r="R645" s="53">
        <v>78.94</v>
      </c>
      <c r="S645" s="27">
        <v>154.3932202</v>
      </c>
      <c r="T645" s="18">
        <v>46045</v>
      </c>
      <c r="U645" s="62" t="s">
        <v>121</v>
      </c>
      <c r="V645" s="6" t="s">
        <v>3776</v>
      </c>
      <c r="W645" s="14">
        <v>46049</v>
      </c>
      <c r="X645" s="323">
        <v>46063</v>
      </c>
      <c r="Y645" s="2" t="s">
        <v>49</v>
      </c>
      <c r="Z645" s="2" t="s">
        <v>49</v>
      </c>
      <c r="AA645" s="25" t="s">
        <v>49</v>
      </c>
      <c r="AB645" s="44" t="s">
        <v>49</v>
      </c>
      <c r="AC645" s="11" t="s">
        <v>49</v>
      </c>
      <c r="AD645" s="26" t="s">
        <v>49</v>
      </c>
      <c r="AE645" s="14" t="s">
        <v>49</v>
      </c>
      <c r="AF645" s="4" t="s">
        <v>49</v>
      </c>
      <c r="AG645" s="2" t="s">
        <v>49</v>
      </c>
      <c r="AH645" s="2" t="s">
        <v>49</v>
      </c>
      <c r="AI645" s="2" t="s">
        <v>3777</v>
      </c>
      <c r="AJ645" s="1"/>
      <c r="AK645" s="1"/>
      <c r="AL645" s="1"/>
      <c r="AM645" s="1"/>
      <c r="AN645" s="88">
        <v>46357</v>
      </c>
      <c r="AO645" s="2">
        <v>19267</v>
      </c>
      <c r="AP645" s="2">
        <v>8917</v>
      </c>
    </row>
    <row r="646" spans="1:42" ht="13.95" customHeight="1" x14ac:dyDescent="0.3">
      <c r="A646" s="2" t="s">
        <v>41</v>
      </c>
      <c r="B646" s="13" t="s">
        <v>334</v>
      </c>
      <c r="C646" s="2" t="s">
        <v>335</v>
      </c>
      <c r="D646" s="310" t="str">
        <f>IFERROR(HYPERLINK(INDEX(вендори!F:F,MATCH(C646,вендори!A:A,0)),INDEX(вендори!F:F,MATCH(C646,вендори!A:A,0))),"")</f>
        <v>ДАТА на дост.искат!</v>
      </c>
      <c r="E646" s="3" t="s">
        <v>3772</v>
      </c>
      <c r="F646" s="3" t="s">
        <v>3778</v>
      </c>
      <c r="G646" s="3" t="s">
        <v>3779</v>
      </c>
      <c r="H646" s="3" t="s">
        <v>3775</v>
      </c>
      <c r="I646" s="83" t="s">
        <v>3772</v>
      </c>
      <c r="J646" s="38">
        <v>46031</v>
      </c>
      <c r="K646" s="3" t="s">
        <v>3779</v>
      </c>
      <c r="L646" s="3">
        <v>0</v>
      </c>
      <c r="M646" s="86">
        <v>34.47</v>
      </c>
      <c r="N646" s="2">
        <v>2</v>
      </c>
      <c r="O646" s="2">
        <v>0</v>
      </c>
      <c r="P646" s="76">
        <v>-2</v>
      </c>
      <c r="Q646" s="97" t="s">
        <v>61</v>
      </c>
      <c r="R646" s="53">
        <v>-68.94</v>
      </c>
      <c r="S646" s="27">
        <v>-134.8349202</v>
      </c>
      <c r="T646" s="18">
        <v>46045</v>
      </c>
      <c r="U646" s="62" t="s">
        <v>62</v>
      </c>
      <c r="V646" s="6" t="s">
        <v>3780</v>
      </c>
      <c r="W646" s="14">
        <v>46049</v>
      </c>
      <c r="X646" s="323" t="s">
        <v>49</v>
      </c>
      <c r="Y646" s="2" t="s">
        <v>49</v>
      </c>
      <c r="Z646" s="2" t="s">
        <v>49</v>
      </c>
      <c r="AA646" s="25" t="s">
        <v>49</v>
      </c>
      <c r="AB646" s="44" t="s">
        <v>49</v>
      </c>
      <c r="AC646" s="11" t="s">
        <v>49</v>
      </c>
      <c r="AD646" s="26" t="s">
        <v>49</v>
      </c>
      <c r="AE646" s="14">
        <v>46031</v>
      </c>
      <c r="AF646" s="4" t="s">
        <v>49</v>
      </c>
      <c r="AG646" s="2" t="s">
        <v>3781</v>
      </c>
      <c r="AH646" s="2" t="s">
        <v>292</v>
      </c>
      <c r="AI646" s="2" t="s">
        <v>3782</v>
      </c>
      <c r="AJ646" s="1"/>
      <c r="AK646" s="1"/>
      <c r="AL646" s="1"/>
      <c r="AM646" s="1"/>
      <c r="AN646" s="88">
        <v>46357</v>
      </c>
      <c r="AO646" s="2">
        <v>19264</v>
      </c>
      <c r="AP646" s="2">
        <v>8917</v>
      </c>
    </row>
    <row r="647" spans="1:42" ht="13.95" customHeight="1" x14ac:dyDescent="0.3">
      <c r="A647" s="2" t="s">
        <v>41</v>
      </c>
      <c r="B647" s="13" t="s">
        <v>334</v>
      </c>
      <c r="C647" s="2" t="s">
        <v>335</v>
      </c>
      <c r="D647" s="310" t="str">
        <f>IFERROR(HYPERLINK(INDEX(вендори!F:F,MATCH(C647,вендори!A:A,0)),INDEX(вендори!F:F,MATCH(C647,вендори!A:A,0))),"")</f>
        <v>ДАТА на дост.искат!</v>
      </c>
      <c r="E647" s="3" t="s">
        <v>3783</v>
      </c>
      <c r="F647" s="3" t="s">
        <v>3784</v>
      </c>
      <c r="G647" s="3" t="s">
        <v>3785</v>
      </c>
      <c r="H647" s="3" t="s">
        <v>3786</v>
      </c>
      <c r="I647" s="83" t="s">
        <v>3783</v>
      </c>
      <c r="J647" s="38">
        <v>46036</v>
      </c>
      <c r="K647" s="3" t="s">
        <v>3785</v>
      </c>
      <c r="L647" s="3">
        <v>0</v>
      </c>
      <c r="M647" s="86" t="s">
        <v>3787</v>
      </c>
      <c r="N647" s="2">
        <v>10</v>
      </c>
      <c r="O647" s="2">
        <v>14</v>
      </c>
      <c r="P647" s="76">
        <v>4</v>
      </c>
      <c r="Q647" s="97" t="s">
        <v>51</v>
      </c>
      <c r="R647" s="53">
        <v>155.24</v>
      </c>
      <c r="S647" s="27">
        <v>303.62304920000003</v>
      </c>
      <c r="T647" s="18">
        <v>46045</v>
      </c>
      <c r="U647" s="62" t="s">
        <v>121</v>
      </c>
      <c r="V647" s="6" t="s">
        <v>3788</v>
      </c>
      <c r="W647" s="14">
        <v>46049</v>
      </c>
      <c r="X647" s="323">
        <v>46063</v>
      </c>
      <c r="Y647" s="2" t="s">
        <v>49</v>
      </c>
      <c r="Z647" s="2" t="s">
        <v>49</v>
      </c>
      <c r="AA647" s="25" t="s">
        <v>49</v>
      </c>
      <c r="AB647" s="44" t="s">
        <v>49</v>
      </c>
      <c r="AC647" s="11" t="s">
        <v>49</v>
      </c>
      <c r="AD647" s="26" t="s">
        <v>49</v>
      </c>
      <c r="AE647" s="14">
        <v>46036</v>
      </c>
      <c r="AF647" s="4" t="s">
        <v>49</v>
      </c>
      <c r="AG647" s="2" t="s">
        <v>1779</v>
      </c>
      <c r="AH647" s="2" t="s">
        <v>292</v>
      </c>
      <c r="AI647" s="2" t="s">
        <v>3789</v>
      </c>
      <c r="AJ647" s="1"/>
      <c r="AK647" s="1"/>
      <c r="AL647" s="1"/>
      <c r="AM647" s="1"/>
      <c r="AN647" s="88" t="s">
        <v>3707</v>
      </c>
      <c r="AO647" s="2">
        <v>19465</v>
      </c>
      <c r="AP647" s="2">
        <v>9015</v>
      </c>
    </row>
    <row r="648" spans="1:42" ht="13.95" customHeight="1" x14ac:dyDescent="0.3">
      <c r="A648" s="2" t="s">
        <v>41</v>
      </c>
      <c r="B648" s="13" t="s">
        <v>334</v>
      </c>
      <c r="C648" s="2" t="s">
        <v>335</v>
      </c>
      <c r="D648" s="310" t="str">
        <f>IFERROR(HYPERLINK(INDEX(вендори!F:F,MATCH(C648,вендори!A:A,0)),INDEX(вендори!F:F,MATCH(C648,вендори!A:A,0))),"")</f>
        <v>ДАТА на дост.искат!</v>
      </c>
      <c r="E648" s="3" t="s">
        <v>3783</v>
      </c>
      <c r="F648" s="3" t="s">
        <v>3790</v>
      </c>
      <c r="G648" s="3" t="s">
        <v>3791</v>
      </c>
      <c r="H648" s="3" t="s">
        <v>3786</v>
      </c>
      <c r="I648" s="83" t="s">
        <v>3783</v>
      </c>
      <c r="J648" s="38">
        <v>46036</v>
      </c>
      <c r="K648" s="3" t="s">
        <v>3791</v>
      </c>
      <c r="L648" s="3">
        <v>0</v>
      </c>
      <c r="M648" s="86">
        <v>114.02</v>
      </c>
      <c r="N648" s="2">
        <v>1</v>
      </c>
      <c r="O648" s="2">
        <v>2</v>
      </c>
      <c r="P648" s="76">
        <v>1</v>
      </c>
      <c r="Q648" s="97" t="s">
        <v>51</v>
      </c>
      <c r="R648" s="53">
        <v>114.02</v>
      </c>
      <c r="S648" s="27">
        <v>223.0037366</v>
      </c>
      <c r="T648" s="18">
        <v>46045</v>
      </c>
      <c r="U648" s="62" t="s">
        <v>121</v>
      </c>
      <c r="V648" s="6" t="s">
        <v>3788</v>
      </c>
      <c r="W648" s="14">
        <v>46049</v>
      </c>
      <c r="X648" s="323">
        <v>46063</v>
      </c>
      <c r="Y648" s="2" t="s">
        <v>49</v>
      </c>
      <c r="Z648" s="2" t="s">
        <v>49</v>
      </c>
      <c r="AA648" s="25" t="s">
        <v>49</v>
      </c>
      <c r="AB648" s="44" t="s">
        <v>49</v>
      </c>
      <c r="AC648" s="11" t="s">
        <v>49</v>
      </c>
      <c r="AD648" s="26" t="s">
        <v>49</v>
      </c>
      <c r="AE648" s="14">
        <v>46036</v>
      </c>
      <c r="AF648" s="4" t="s">
        <v>49</v>
      </c>
      <c r="AG648" s="2" t="s">
        <v>1779</v>
      </c>
      <c r="AH648" s="2" t="s">
        <v>292</v>
      </c>
      <c r="AI648" s="2" t="s">
        <v>3792</v>
      </c>
      <c r="AJ648" s="1"/>
      <c r="AK648" s="1"/>
      <c r="AL648" s="1"/>
      <c r="AM648" s="1"/>
      <c r="AN648" s="88" t="s">
        <v>3707</v>
      </c>
      <c r="AO648" s="2">
        <v>19466</v>
      </c>
      <c r="AP648" s="2">
        <v>9015</v>
      </c>
    </row>
    <row r="649" spans="1:42" ht="13.95" customHeight="1" x14ac:dyDescent="0.3">
      <c r="A649" s="2" t="s">
        <v>41</v>
      </c>
      <c r="B649" s="13" t="s">
        <v>334</v>
      </c>
      <c r="C649" s="2" t="s">
        <v>335</v>
      </c>
      <c r="D649" s="310" t="str">
        <f>IFERROR(HYPERLINK(INDEX(вендори!F:F,MATCH(C649,вендори!A:A,0)),INDEX(вендори!F:F,MATCH(C649,вендори!A:A,0))),"")</f>
        <v>ДАТА на дост.искат!</v>
      </c>
      <c r="E649" s="3" t="s">
        <v>3793</v>
      </c>
      <c r="F649" s="3" t="s">
        <v>3794</v>
      </c>
      <c r="G649" s="3" t="s">
        <v>3795</v>
      </c>
      <c r="H649" s="3" t="s">
        <v>3796</v>
      </c>
      <c r="I649" s="83" t="s">
        <v>3793</v>
      </c>
      <c r="J649" s="38">
        <v>46038</v>
      </c>
      <c r="K649" s="3" t="s">
        <v>3795</v>
      </c>
      <c r="L649" s="3">
        <v>0</v>
      </c>
      <c r="M649" s="86">
        <v>16.95</v>
      </c>
      <c r="N649" s="2">
        <v>58</v>
      </c>
      <c r="O649" s="2">
        <v>48</v>
      </c>
      <c r="P649" s="76">
        <v>-10</v>
      </c>
      <c r="Q649" s="97" t="s">
        <v>61</v>
      </c>
      <c r="R649" s="53">
        <v>-169.5</v>
      </c>
      <c r="S649" s="27">
        <v>-331.51318499999996</v>
      </c>
      <c r="T649" s="18">
        <v>46045</v>
      </c>
      <c r="U649" s="62" t="s">
        <v>62</v>
      </c>
      <c r="V649" s="6" t="s">
        <v>3797</v>
      </c>
      <c r="W649" s="14">
        <v>46049</v>
      </c>
      <c r="X649" s="323" t="s">
        <v>49</v>
      </c>
      <c r="Y649" s="2" t="s">
        <v>49</v>
      </c>
      <c r="Z649" s="2" t="s">
        <v>49</v>
      </c>
      <c r="AA649" s="25" t="s">
        <v>49</v>
      </c>
      <c r="AB649" s="44" t="s">
        <v>49</v>
      </c>
      <c r="AC649" s="11" t="s">
        <v>49</v>
      </c>
      <c r="AD649" s="26" t="s">
        <v>49</v>
      </c>
      <c r="AE649" s="14">
        <v>46039</v>
      </c>
      <c r="AF649" s="4" t="s">
        <v>49</v>
      </c>
      <c r="AG649" s="2" t="s">
        <v>312</v>
      </c>
      <c r="AH649" s="2" t="s">
        <v>166</v>
      </c>
      <c r="AI649" s="2" t="s">
        <v>3798</v>
      </c>
      <c r="AJ649" s="1"/>
      <c r="AK649" s="1"/>
      <c r="AL649" s="1"/>
      <c r="AM649" s="1"/>
      <c r="AN649" s="88" t="s">
        <v>3693</v>
      </c>
      <c r="AO649" s="2">
        <v>19591</v>
      </c>
      <c r="AP649" s="2">
        <v>9091</v>
      </c>
    </row>
    <row r="650" spans="1:42" ht="13.95" customHeight="1" x14ac:dyDescent="0.3">
      <c r="A650" s="2" t="s">
        <v>41</v>
      </c>
      <c r="B650" s="13" t="s">
        <v>334</v>
      </c>
      <c r="C650" s="2" t="s">
        <v>335</v>
      </c>
      <c r="D650" s="310" t="str">
        <f>IFERROR(HYPERLINK(INDEX(вендори!F:F,MATCH(C650,вендори!A:A,0)),INDEX(вендори!F:F,MATCH(C650,вендори!A:A,0))),"")</f>
        <v>ДАТА на дост.искат!</v>
      </c>
      <c r="E650" s="3" t="s">
        <v>3799</v>
      </c>
      <c r="F650" s="3" t="s">
        <v>3800</v>
      </c>
      <c r="G650" s="3" t="s">
        <v>3801</v>
      </c>
      <c r="H650" s="3" t="s">
        <v>3802</v>
      </c>
      <c r="I650" s="83" t="s">
        <v>3799</v>
      </c>
      <c r="J650" s="38">
        <v>46000</v>
      </c>
      <c r="K650" s="3" t="s">
        <v>3801</v>
      </c>
      <c r="L650" s="3">
        <v>0</v>
      </c>
      <c r="M650" s="86">
        <v>2.64</v>
      </c>
      <c r="N650" s="2">
        <v>16</v>
      </c>
      <c r="O650" s="2">
        <v>0</v>
      </c>
      <c r="P650" s="76">
        <v>-16</v>
      </c>
      <c r="Q650" s="97" t="s">
        <v>61</v>
      </c>
      <c r="R650" s="53">
        <v>-42.24</v>
      </c>
      <c r="S650" s="27">
        <v>-82.614259200000006</v>
      </c>
      <c r="T650" s="18">
        <v>46027</v>
      </c>
      <c r="U650" s="62" t="s">
        <v>173</v>
      </c>
      <c r="V650" s="6" t="s">
        <v>49</v>
      </c>
      <c r="W650" s="14" t="s">
        <v>49</v>
      </c>
      <c r="X650" s="323" t="s">
        <v>49</v>
      </c>
      <c r="Y650" s="2" t="s">
        <v>49</v>
      </c>
      <c r="Z650" s="2" t="s">
        <v>49</v>
      </c>
      <c r="AA650" s="25" t="s">
        <v>49</v>
      </c>
      <c r="AB650" s="44" t="s">
        <v>49</v>
      </c>
      <c r="AC650" s="11" t="s">
        <v>49</v>
      </c>
      <c r="AD650" s="26" t="s">
        <v>49</v>
      </c>
      <c r="AE650" s="14">
        <v>46003</v>
      </c>
      <c r="AF650" s="4">
        <v>17</v>
      </c>
      <c r="AG650" s="2" t="s">
        <v>1038</v>
      </c>
      <c r="AH650" s="2" t="s">
        <v>166</v>
      </c>
      <c r="AI650" s="2" t="s">
        <v>3803</v>
      </c>
      <c r="AJ650" s="1"/>
      <c r="AK650" s="1"/>
      <c r="AL650" s="1"/>
      <c r="AM650" s="1"/>
      <c r="AN650" s="88" t="s">
        <v>3532</v>
      </c>
      <c r="AO650" s="2">
        <v>18655</v>
      </c>
      <c r="AP650" s="2">
        <v>8519</v>
      </c>
    </row>
    <row r="651" spans="1:42" ht="13.95" customHeight="1" x14ac:dyDescent="0.3">
      <c r="A651" s="31" t="s">
        <v>41</v>
      </c>
      <c r="B651" s="32" t="s">
        <v>334</v>
      </c>
      <c r="C651" s="31" t="s">
        <v>335</v>
      </c>
      <c r="D651" s="310" t="str">
        <f>IFERROR(HYPERLINK(INDEX(вендори!F:F,MATCH(C651,вендори!A:A,0)),INDEX(вендори!F:F,MATCH(C651,вендори!A:A,0))),"")</f>
        <v>ДАТА на дост.искат!</v>
      </c>
      <c r="E651" s="33" t="s">
        <v>3804</v>
      </c>
      <c r="F651" s="33" t="s">
        <v>3805</v>
      </c>
      <c r="G651" s="33" t="s">
        <v>3806</v>
      </c>
      <c r="H651" s="33" t="s">
        <v>3807</v>
      </c>
      <c r="I651" s="85" t="s">
        <v>3804</v>
      </c>
      <c r="J651" s="41">
        <v>46002</v>
      </c>
      <c r="K651" s="33" t="s">
        <v>3806</v>
      </c>
      <c r="L651" s="33">
        <v>0</v>
      </c>
      <c r="M651" s="93">
        <v>109.81</v>
      </c>
      <c r="N651" s="31">
        <v>2</v>
      </c>
      <c r="O651" s="31">
        <v>4</v>
      </c>
      <c r="P651" s="81">
        <v>2</v>
      </c>
      <c r="Q651" s="101" t="s">
        <v>51</v>
      </c>
      <c r="R651" s="57">
        <v>219.62</v>
      </c>
      <c r="S651" s="50">
        <v>429.53938460000001</v>
      </c>
      <c r="T651" s="34">
        <v>46027</v>
      </c>
      <c r="U651" s="61" t="s">
        <v>732</v>
      </c>
      <c r="V651" s="232" t="s">
        <v>49</v>
      </c>
      <c r="W651" s="34" t="s">
        <v>49</v>
      </c>
      <c r="X651" s="231" t="s">
        <v>49</v>
      </c>
      <c r="Y651" s="31" t="s">
        <v>49</v>
      </c>
      <c r="Z651" s="31" t="s">
        <v>49</v>
      </c>
      <c r="AA651" s="229" t="s">
        <v>49</v>
      </c>
      <c r="AB651" s="230" t="s">
        <v>49</v>
      </c>
      <c r="AC651" s="24" t="s">
        <v>49</v>
      </c>
      <c r="AD651" s="231" t="s">
        <v>49</v>
      </c>
      <c r="AE651" s="34">
        <v>46007</v>
      </c>
      <c r="AF651" s="31">
        <v>15</v>
      </c>
      <c r="AG651" s="31" t="s">
        <v>2706</v>
      </c>
      <c r="AH651" s="31" t="s">
        <v>158</v>
      </c>
      <c r="AI651" s="31" t="s">
        <v>3808</v>
      </c>
      <c r="AJ651" s="31"/>
      <c r="AK651" s="31"/>
      <c r="AL651" s="35"/>
      <c r="AM651" s="31"/>
      <c r="AN651" s="77" t="s">
        <v>3532</v>
      </c>
      <c r="AO651" s="31">
        <v>18641</v>
      </c>
      <c r="AP651" s="31">
        <v>8609</v>
      </c>
    </row>
    <row r="652" spans="1:42" ht="13.95" customHeight="1" x14ac:dyDescent="0.3">
      <c r="A652" s="31" t="s">
        <v>41</v>
      </c>
      <c r="B652" s="32" t="s">
        <v>334</v>
      </c>
      <c r="C652" s="31" t="s">
        <v>335</v>
      </c>
      <c r="D652" s="310" t="str">
        <f>IFERROR(HYPERLINK(INDEX(вендори!F:F,MATCH(C652,вендори!A:A,0)),INDEX(вендори!F:F,MATCH(C652,вендори!A:A,0))),"")</f>
        <v>ДАТА на дост.искат!</v>
      </c>
      <c r="E652" s="33" t="s">
        <v>3809</v>
      </c>
      <c r="F652" s="33" t="s">
        <v>3810</v>
      </c>
      <c r="G652" s="33" t="s">
        <v>3811</v>
      </c>
      <c r="H652" s="33" t="s">
        <v>49</v>
      </c>
      <c r="I652" s="33" t="s">
        <v>3809</v>
      </c>
      <c r="J652" s="41">
        <v>46002</v>
      </c>
      <c r="K652" s="33" t="s">
        <v>3811</v>
      </c>
      <c r="L652" s="33" t="s">
        <v>49</v>
      </c>
      <c r="M652" s="93" t="s">
        <v>3812</v>
      </c>
      <c r="N652" s="31">
        <v>0</v>
      </c>
      <c r="O652" s="31">
        <v>2</v>
      </c>
      <c r="P652" s="81">
        <v>2</v>
      </c>
      <c r="Q652" s="101" t="s">
        <v>51</v>
      </c>
      <c r="R652" s="57">
        <v>514.05999999999995</v>
      </c>
      <c r="S652" s="50">
        <v>1005.4139697999999</v>
      </c>
      <c r="T652" s="34">
        <v>46027</v>
      </c>
      <c r="U652" s="61" t="s">
        <v>732</v>
      </c>
      <c r="V652" s="232" t="s">
        <v>49</v>
      </c>
      <c r="W652" s="34" t="s">
        <v>49</v>
      </c>
      <c r="X652" s="231" t="s">
        <v>49</v>
      </c>
      <c r="Y652" s="31" t="s">
        <v>49</v>
      </c>
      <c r="Z652" s="31" t="s">
        <v>49</v>
      </c>
      <c r="AA652" s="229" t="s">
        <v>49</v>
      </c>
      <c r="AB652" s="230" t="s">
        <v>49</v>
      </c>
      <c r="AC652" s="24" t="s">
        <v>49</v>
      </c>
      <c r="AD652" s="231" t="s">
        <v>49</v>
      </c>
      <c r="AE652" s="34" t="s">
        <v>49</v>
      </c>
      <c r="AF652" s="31" t="e">
        <v>#VALUE!</v>
      </c>
      <c r="AG652" s="31" t="s">
        <v>49</v>
      </c>
      <c r="AH652" s="31" t="s">
        <v>49</v>
      </c>
      <c r="AI652" s="31" t="s">
        <v>3813</v>
      </c>
      <c r="AJ652" s="31"/>
      <c r="AK652" s="31"/>
      <c r="AL652" s="35"/>
      <c r="AM652" s="31"/>
      <c r="AN652" s="77" t="s">
        <v>3305</v>
      </c>
      <c r="AO652" s="31">
        <v>18662</v>
      </c>
      <c r="AP652" s="31" t="s">
        <v>239</v>
      </c>
    </row>
    <row r="653" spans="1:42" ht="13.95" customHeight="1" x14ac:dyDescent="0.3">
      <c r="A653" s="31" t="s">
        <v>41</v>
      </c>
      <c r="B653" s="32" t="s">
        <v>334</v>
      </c>
      <c r="C653" s="31" t="s">
        <v>335</v>
      </c>
      <c r="D653" s="310" t="str">
        <f>IFERROR(HYPERLINK(INDEX(вендори!F:F,MATCH(C653,вендори!A:A,0)),INDEX(вендори!F:F,MATCH(C653,вендори!A:A,0))),"")</f>
        <v>ДАТА на дост.искат!</v>
      </c>
      <c r="E653" s="33" t="s">
        <v>3809</v>
      </c>
      <c r="F653" s="33" t="s">
        <v>3814</v>
      </c>
      <c r="G653" s="33" t="s">
        <v>3815</v>
      </c>
      <c r="H653" s="33" t="s">
        <v>3807</v>
      </c>
      <c r="I653" s="33" t="s">
        <v>3809</v>
      </c>
      <c r="J653" s="41">
        <v>46002</v>
      </c>
      <c r="K653" s="33" t="s">
        <v>3815</v>
      </c>
      <c r="L653" s="33" t="s">
        <v>49</v>
      </c>
      <c r="M653" s="93" t="s">
        <v>3816</v>
      </c>
      <c r="N653" s="31">
        <v>0</v>
      </c>
      <c r="O653" s="31">
        <v>1</v>
      </c>
      <c r="P653" s="81">
        <v>1</v>
      </c>
      <c r="Q653" s="101" t="s">
        <v>51</v>
      </c>
      <c r="R653" s="57">
        <v>301.99</v>
      </c>
      <c r="S653" s="50">
        <v>590.64110170000004</v>
      </c>
      <c r="T653" s="34">
        <v>46027</v>
      </c>
      <c r="U653" s="61" t="s">
        <v>732</v>
      </c>
      <c r="V653" s="232" t="s">
        <v>49</v>
      </c>
      <c r="W653" s="34" t="s">
        <v>49</v>
      </c>
      <c r="X653" s="231" t="s">
        <v>49</v>
      </c>
      <c r="Y653" s="31" t="s">
        <v>49</v>
      </c>
      <c r="Z653" s="31" t="s">
        <v>49</v>
      </c>
      <c r="AA653" s="229" t="s">
        <v>49</v>
      </c>
      <c r="AB653" s="230" t="s">
        <v>49</v>
      </c>
      <c r="AC653" s="24" t="s">
        <v>49</v>
      </c>
      <c r="AD653" s="231" t="s">
        <v>49</v>
      </c>
      <c r="AE653" s="34" t="s">
        <v>49</v>
      </c>
      <c r="AF653" s="31" t="e">
        <v>#VALUE!</v>
      </c>
      <c r="AG653" s="31" t="s">
        <v>49</v>
      </c>
      <c r="AH653" s="31" t="s">
        <v>49</v>
      </c>
      <c r="AI653" s="31" t="s">
        <v>3817</v>
      </c>
      <c r="AJ653" s="31"/>
      <c r="AK653" s="31"/>
      <c r="AL653" s="35"/>
      <c r="AM653" s="31"/>
      <c r="AN653" s="77" t="s">
        <v>3532</v>
      </c>
      <c r="AO653" s="31">
        <v>18640</v>
      </c>
      <c r="AP653" s="31">
        <v>8609</v>
      </c>
    </row>
    <row r="654" spans="1:42" ht="13.95" customHeight="1" x14ac:dyDescent="0.3">
      <c r="A654" s="31" t="s">
        <v>41</v>
      </c>
      <c r="B654" s="32" t="s">
        <v>334</v>
      </c>
      <c r="C654" s="31" t="s">
        <v>335</v>
      </c>
      <c r="D654" s="310" t="str">
        <f>IFERROR(HYPERLINK(INDEX(вендори!F:F,MATCH(C654,вендори!A:A,0)),INDEX(вендори!F:F,MATCH(C654,вендори!A:A,0))),"")</f>
        <v>ДАТА на дост.искат!</v>
      </c>
      <c r="E654" s="33" t="s">
        <v>3818</v>
      </c>
      <c r="F654" s="33" t="s">
        <v>3819</v>
      </c>
      <c r="G654" s="33" t="s">
        <v>3820</v>
      </c>
      <c r="H654" s="33" t="s">
        <v>3821</v>
      </c>
      <c r="I654" s="85" t="s">
        <v>3818</v>
      </c>
      <c r="J654" s="41">
        <v>46007</v>
      </c>
      <c r="K654" s="33" t="s">
        <v>3820</v>
      </c>
      <c r="L654" s="33">
        <v>0</v>
      </c>
      <c r="M654" s="93">
        <v>97.04</v>
      </c>
      <c r="N654" s="31">
        <v>2</v>
      </c>
      <c r="O654" s="31">
        <v>0</v>
      </c>
      <c r="P654" s="81">
        <v>-2</v>
      </c>
      <c r="Q654" s="101" t="s">
        <v>61</v>
      </c>
      <c r="R654" s="57">
        <v>-194.08</v>
      </c>
      <c r="S654" s="50">
        <v>-379.58748639999999</v>
      </c>
      <c r="T654" s="34">
        <v>46045</v>
      </c>
      <c r="U654" s="61" t="s">
        <v>732</v>
      </c>
      <c r="V654" s="232" t="s">
        <v>49</v>
      </c>
      <c r="W654" s="34" t="s">
        <v>49</v>
      </c>
      <c r="X654" s="231" t="s">
        <v>49</v>
      </c>
      <c r="Y654" s="31" t="s">
        <v>49</v>
      </c>
      <c r="Z654" s="31" t="s">
        <v>49</v>
      </c>
      <c r="AA654" s="229" t="s">
        <v>49</v>
      </c>
      <c r="AB654" s="230" t="s">
        <v>49</v>
      </c>
      <c r="AC654" s="24" t="s">
        <v>49</v>
      </c>
      <c r="AD654" s="231" t="s">
        <v>49</v>
      </c>
      <c r="AE654" s="34">
        <v>46013</v>
      </c>
      <c r="AF654" s="31" t="s">
        <v>49</v>
      </c>
      <c r="AG654" s="31" t="s">
        <v>1230</v>
      </c>
      <c r="AH654" s="31" t="s">
        <v>166</v>
      </c>
      <c r="AI654" s="31" t="s">
        <v>3822</v>
      </c>
      <c r="AJ654" s="31"/>
      <c r="AK654" s="31"/>
      <c r="AL654" s="35"/>
      <c r="AM654" s="31"/>
      <c r="AN654" s="77" t="s">
        <v>3585</v>
      </c>
      <c r="AO654" s="31">
        <v>19288</v>
      </c>
      <c r="AP654" s="31">
        <v>8751</v>
      </c>
    </row>
    <row r="655" spans="1:42" ht="13.95" customHeight="1" x14ac:dyDescent="0.3">
      <c r="A655" s="31" t="s">
        <v>41</v>
      </c>
      <c r="B655" s="32" t="s">
        <v>334</v>
      </c>
      <c r="C655" s="31" t="s">
        <v>335</v>
      </c>
      <c r="D655" s="310" t="str">
        <f>IFERROR(HYPERLINK(INDEX(вендори!F:F,MATCH(C655,вендори!A:A,0)),INDEX(вендори!F:F,MATCH(C655,вендори!A:A,0))),"")</f>
        <v>ДАТА на дост.искат!</v>
      </c>
      <c r="E655" s="33" t="s">
        <v>3818</v>
      </c>
      <c r="F655" s="33" t="s">
        <v>3823</v>
      </c>
      <c r="G655" s="33" t="s">
        <v>3824</v>
      </c>
      <c r="H655" s="33" t="s">
        <v>3821</v>
      </c>
      <c r="I655" s="85" t="s">
        <v>3818</v>
      </c>
      <c r="J655" s="41">
        <v>46007</v>
      </c>
      <c r="K655" s="33" t="s">
        <v>3824</v>
      </c>
      <c r="L655" s="33">
        <v>0</v>
      </c>
      <c r="M655" s="93">
        <v>156.94999999999999</v>
      </c>
      <c r="N655" s="31">
        <v>5</v>
      </c>
      <c r="O655" s="31">
        <v>0</v>
      </c>
      <c r="P655" s="81">
        <v>-5</v>
      </c>
      <c r="Q655" s="101" t="s">
        <v>61</v>
      </c>
      <c r="R655" s="57">
        <v>-784.75</v>
      </c>
      <c r="S655" s="50">
        <v>-1534.8375925</v>
      </c>
      <c r="T655" s="34">
        <v>46045</v>
      </c>
      <c r="U655" s="61" t="s">
        <v>732</v>
      </c>
      <c r="V655" s="232" t="s">
        <v>49</v>
      </c>
      <c r="W655" s="34" t="s">
        <v>49</v>
      </c>
      <c r="X655" s="231" t="s">
        <v>49</v>
      </c>
      <c r="Y655" s="31" t="s">
        <v>49</v>
      </c>
      <c r="Z655" s="31" t="s">
        <v>49</v>
      </c>
      <c r="AA655" s="229" t="s">
        <v>49</v>
      </c>
      <c r="AB655" s="230" t="s">
        <v>49</v>
      </c>
      <c r="AC655" s="24" t="s">
        <v>49</v>
      </c>
      <c r="AD655" s="231" t="s">
        <v>49</v>
      </c>
      <c r="AE655" s="34">
        <v>46013</v>
      </c>
      <c r="AF655" s="31" t="s">
        <v>49</v>
      </c>
      <c r="AG655" s="31" t="s">
        <v>1230</v>
      </c>
      <c r="AH655" s="31" t="s">
        <v>166</v>
      </c>
      <c r="AI655" s="31" t="s">
        <v>3825</v>
      </c>
      <c r="AJ655" s="31"/>
      <c r="AK655" s="31"/>
      <c r="AL655" s="35"/>
      <c r="AM655" s="31"/>
      <c r="AN655" s="77" t="s">
        <v>3585</v>
      </c>
      <c r="AO655" s="31">
        <v>19289</v>
      </c>
      <c r="AP655" s="31">
        <v>8751</v>
      </c>
    </row>
    <row r="656" spans="1:42" ht="13.95" customHeight="1" x14ac:dyDescent="0.3">
      <c r="A656" s="31" t="s">
        <v>41</v>
      </c>
      <c r="B656" s="32" t="s">
        <v>334</v>
      </c>
      <c r="C656" s="31" t="s">
        <v>335</v>
      </c>
      <c r="D656" s="310" t="str">
        <f>IFERROR(HYPERLINK(INDEX(вендори!F:F,MATCH(C656,вендори!A:A,0)),INDEX(вендори!F:F,MATCH(C656,вендори!A:A,0))),"")</f>
        <v>ДАТА на дост.искат!</v>
      </c>
      <c r="E656" s="33" t="s">
        <v>3826</v>
      </c>
      <c r="F656" s="33" t="s">
        <v>3827</v>
      </c>
      <c r="G656" s="33" t="s">
        <v>3828</v>
      </c>
      <c r="H656" s="33" t="s">
        <v>3829</v>
      </c>
      <c r="I656" s="85" t="s">
        <v>3826</v>
      </c>
      <c r="J656" s="41">
        <v>46009</v>
      </c>
      <c r="K656" s="33" t="s">
        <v>3828</v>
      </c>
      <c r="L656" s="33">
        <v>0</v>
      </c>
      <c r="M656" s="93">
        <v>7.66</v>
      </c>
      <c r="N656" s="31">
        <v>28</v>
      </c>
      <c r="O656" s="31">
        <v>0</v>
      </c>
      <c r="P656" s="81">
        <v>-28</v>
      </c>
      <c r="Q656" s="101" t="s">
        <v>61</v>
      </c>
      <c r="R656" s="57">
        <v>-214.48000000000002</v>
      </c>
      <c r="S656" s="50">
        <v>-419.48641840000005</v>
      </c>
      <c r="T656" s="34">
        <v>46027</v>
      </c>
      <c r="U656" s="61" t="s">
        <v>732</v>
      </c>
      <c r="V656" s="232" t="s">
        <v>49</v>
      </c>
      <c r="W656" s="34" t="s">
        <v>49</v>
      </c>
      <c r="X656" s="231" t="s">
        <v>49</v>
      </c>
      <c r="Y656" s="31" t="s">
        <v>49</v>
      </c>
      <c r="Z656" s="31" t="s">
        <v>49</v>
      </c>
      <c r="AA656" s="229" t="s">
        <v>49</v>
      </c>
      <c r="AB656" s="230" t="s">
        <v>49</v>
      </c>
      <c r="AC656" s="24" t="s">
        <v>49</v>
      </c>
      <c r="AD656" s="231" t="s">
        <v>49</v>
      </c>
      <c r="AE656" s="34">
        <v>46010</v>
      </c>
      <c r="AF656" s="31">
        <v>12</v>
      </c>
      <c r="AG656" s="31" t="s">
        <v>312</v>
      </c>
      <c r="AH656" s="31" t="s">
        <v>166</v>
      </c>
      <c r="AI656" s="31" t="s">
        <v>3830</v>
      </c>
      <c r="AJ656" s="31"/>
      <c r="AK656" s="31"/>
      <c r="AL656" s="35"/>
      <c r="AM656" s="31"/>
      <c r="AN656" s="77" t="s">
        <v>3266</v>
      </c>
      <c r="AO656" s="31">
        <v>18710</v>
      </c>
      <c r="AP656" s="31">
        <v>8734</v>
      </c>
    </row>
    <row r="657" spans="1:42" ht="13.95" customHeight="1" x14ac:dyDescent="0.3">
      <c r="A657" s="31" t="s">
        <v>41</v>
      </c>
      <c r="B657" s="32" t="s">
        <v>334</v>
      </c>
      <c r="C657" s="31" t="s">
        <v>335</v>
      </c>
      <c r="D657" s="310" t="str">
        <f>IFERROR(HYPERLINK(INDEX(вендори!F:F,MATCH(C657,вендори!A:A,0)),INDEX(вендори!F:F,MATCH(C657,вендори!A:A,0))),"")</f>
        <v>ДАТА на дост.искат!</v>
      </c>
      <c r="E657" s="33" t="s">
        <v>3831</v>
      </c>
      <c r="F657" s="33" t="s">
        <v>3832</v>
      </c>
      <c r="G657" s="33" t="s">
        <v>3833</v>
      </c>
      <c r="H657" s="33" t="s">
        <v>3834</v>
      </c>
      <c r="I657" s="85" t="s">
        <v>3831</v>
      </c>
      <c r="J657" s="41">
        <v>46010</v>
      </c>
      <c r="K657" s="33" t="s">
        <v>3833</v>
      </c>
      <c r="L657" s="33">
        <v>0</v>
      </c>
      <c r="M657" s="93">
        <v>2.59</v>
      </c>
      <c r="N657" s="31">
        <v>21</v>
      </c>
      <c r="O657" s="31">
        <v>52</v>
      </c>
      <c r="P657" s="81">
        <v>31</v>
      </c>
      <c r="Q657" s="101" t="s">
        <v>51</v>
      </c>
      <c r="R657" s="57">
        <v>80.289999999999992</v>
      </c>
      <c r="S657" s="50">
        <v>157.03359069999999</v>
      </c>
      <c r="T657" s="34">
        <v>46027</v>
      </c>
      <c r="U657" s="61" t="s">
        <v>732</v>
      </c>
      <c r="V657" s="232" t="s">
        <v>49</v>
      </c>
      <c r="W657" s="34" t="s">
        <v>49</v>
      </c>
      <c r="X657" s="231" t="s">
        <v>49</v>
      </c>
      <c r="Y657" s="31" t="s">
        <v>49</v>
      </c>
      <c r="Z657" s="31" t="s">
        <v>49</v>
      </c>
      <c r="AA657" s="229" t="s">
        <v>49</v>
      </c>
      <c r="AB657" s="230" t="s">
        <v>49</v>
      </c>
      <c r="AC657" s="24" t="s">
        <v>49</v>
      </c>
      <c r="AD657" s="231" t="s">
        <v>49</v>
      </c>
      <c r="AE657" s="34">
        <v>46013</v>
      </c>
      <c r="AF657" s="31">
        <v>11</v>
      </c>
      <c r="AG657" s="31" t="s">
        <v>1038</v>
      </c>
      <c r="AH657" s="31" t="s">
        <v>166</v>
      </c>
      <c r="AI657" s="31" t="s">
        <v>3835</v>
      </c>
      <c r="AJ657" s="31"/>
      <c r="AK657" s="31"/>
      <c r="AL657" s="35"/>
      <c r="AM657" s="31"/>
      <c r="AN657" s="77" t="s">
        <v>3836</v>
      </c>
      <c r="AO657" s="31">
        <v>18742</v>
      </c>
      <c r="AP657" s="31">
        <v>8752</v>
      </c>
    </row>
    <row r="658" spans="1:42" ht="13.95" customHeight="1" x14ac:dyDescent="0.3">
      <c r="A658" s="31" t="s">
        <v>41</v>
      </c>
      <c r="B658" s="32" t="s">
        <v>334</v>
      </c>
      <c r="C658" s="31" t="s">
        <v>335</v>
      </c>
      <c r="D658" s="310" t="str">
        <f>IFERROR(HYPERLINK(INDEX(вендори!F:F,MATCH(C658,вендори!A:A,0)),INDEX(вендори!F:F,MATCH(C658,вендори!A:A,0))),"")</f>
        <v>ДАТА на дост.искат!</v>
      </c>
      <c r="E658" s="33" t="s">
        <v>3837</v>
      </c>
      <c r="F658" s="33" t="s">
        <v>3838</v>
      </c>
      <c r="G658" s="33" t="s">
        <v>3839</v>
      </c>
      <c r="H658" s="33" t="s">
        <v>3840</v>
      </c>
      <c r="I658" s="85" t="s">
        <v>3837</v>
      </c>
      <c r="J658" s="41">
        <v>46014</v>
      </c>
      <c r="K658" s="33" t="s">
        <v>3839</v>
      </c>
      <c r="L658" s="33">
        <v>0</v>
      </c>
      <c r="M658" s="93">
        <v>6.25</v>
      </c>
      <c r="N658" s="31">
        <v>62</v>
      </c>
      <c r="O658" s="31">
        <v>49</v>
      </c>
      <c r="P658" s="81">
        <v>-13</v>
      </c>
      <c r="Q658" s="101" t="s">
        <v>61</v>
      </c>
      <c r="R658" s="57">
        <v>-81.25</v>
      </c>
      <c r="S658" s="50">
        <v>-158.91118749999998</v>
      </c>
      <c r="T658" s="34">
        <v>46045</v>
      </c>
      <c r="U658" s="61" t="s">
        <v>732</v>
      </c>
      <c r="V658" s="232" t="s">
        <v>49</v>
      </c>
      <c r="W658" s="34" t="s">
        <v>49</v>
      </c>
      <c r="X658" s="231" t="s">
        <v>49</v>
      </c>
      <c r="Y658" s="31" t="s">
        <v>49</v>
      </c>
      <c r="Z658" s="31" t="s">
        <v>49</v>
      </c>
      <c r="AA658" s="229" t="s">
        <v>49</v>
      </c>
      <c r="AB658" s="230" t="s">
        <v>49</v>
      </c>
      <c r="AC658" s="24" t="s">
        <v>49</v>
      </c>
      <c r="AD658" s="231" t="s">
        <v>49</v>
      </c>
      <c r="AE658" s="34">
        <v>46031</v>
      </c>
      <c r="AF658" s="31" t="s">
        <v>49</v>
      </c>
      <c r="AG658" s="31" t="s">
        <v>3841</v>
      </c>
      <c r="AH658" s="31" t="s">
        <v>552</v>
      </c>
      <c r="AI658" s="31" t="s">
        <v>3842</v>
      </c>
      <c r="AJ658" s="31"/>
      <c r="AK658" s="31"/>
      <c r="AL658" s="35"/>
      <c r="AM658" s="31"/>
      <c r="AN658" s="77">
        <v>46357</v>
      </c>
      <c r="AO658" s="31">
        <v>19256</v>
      </c>
      <c r="AP658" s="31">
        <v>8927</v>
      </c>
    </row>
    <row r="659" spans="1:42" ht="13.95" customHeight="1" x14ac:dyDescent="0.3">
      <c r="A659" s="31" t="s">
        <v>41</v>
      </c>
      <c r="B659" s="32" t="s">
        <v>1067</v>
      </c>
      <c r="C659" s="31" t="s">
        <v>1068</v>
      </c>
      <c r="D659" s="310">
        <f>IFERROR(HYPERLINK(INDEX(вендори!F:F,MATCH(C659,вендори!A:A,0)),INDEX(вендори!F:F,MATCH(C659,вендори!A:A,0))),"")</f>
        <v>0</v>
      </c>
      <c r="E659" s="33" t="s">
        <v>3843</v>
      </c>
      <c r="F659" s="33" t="s">
        <v>3844</v>
      </c>
      <c r="G659" s="33" t="s">
        <v>3845</v>
      </c>
      <c r="H659" s="33" t="s">
        <v>3846</v>
      </c>
      <c r="I659" s="85" t="s">
        <v>3846</v>
      </c>
      <c r="J659" s="41">
        <v>46031</v>
      </c>
      <c r="K659" s="33" t="s">
        <v>3847</v>
      </c>
      <c r="L659" s="33" t="s">
        <v>3848</v>
      </c>
      <c r="M659" s="93">
        <v>169.81</v>
      </c>
      <c r="N659" s="31">
        <v>2</v>
      </c>
      <c r="O659" s="31">
        <v>1</v>
      </c>
      <c r="P659" s="81">
        <v>-1</v>
      </c>
      <c r="Q659" s="101" t="s">
        <v>61</v>
      </c>
      <c r="R659" s="57">
        <v>-169.81</v>
      </c>
      <c r="S659" s="50">
        <v>-332.11949229999999</v>
      </c>
      <c r="T659" s="34">
        <v>46045</v>
      </c>
      <c r="U659" s="61" t="s">
        <v>115</v>
      </c>
      <c r="V659" s="232" t="s">
        <v>49</v>
      </c>
      <c r="W659" s="34" t="s">
        <v>49</v>
      </c>
      <c r="X659" s="231" t="s">
        <v>49</v>
      </c>
      <c r="Y659" s="31" t="s">
        <v>49</v>
      </c>
      <c r="Z659" s="31" t="s">
        <v>49</v>
      </c>
      <c r="AA659" s="229" t="s">
        <v>49</v>
      </c>
      <c r="AB659" s="230" t="s">
        <v>49</v>
      </c>
      <c r="AC659" s="24" t="s">
        <v>49</v>
      </c>
      <c r="AD659" s="231" t="s">
        <v>49</v>
      </c>
      <c r="AE659" s="34">
        <v>46036</v>
      </c>
      <c r="AF659" s="31" t="s">
        <v>49</v>
      </c>
      <c r="AG659" s="31" t="s">
        <v>1074</v>
      </c>
      <c r="AH659" s="31" t="s">
        <v>342</v>
      </c>
      <c r="AI659" s="31" t="s">
        <v>3849</v>
      </c>
      <c r="AJ659" s="31"/>
      <c r="AK659" s="31"/>
      <c r="AL659" s="35"/>
      <c r="AM659" s="31"/>
      <c r="AN659" s="77" t="s">
        <v>3707</v>
      </c>
      <c r="AO659" s="31">
        <v>19485</v>
      </c>
      <c r="AP659" s="31">
        <v>9000</v>
      </c>
    </row>
    <row r="660" spans="1:42" ht="13.95" customHeight="1" x14ac:dyDescent="0.3">
      <c r="A660" s="31" t="s">
        <v>41</v>
      </c>
      <c r="B660" s="32" t="s">
        <v>1067</v>
      </c>
      <c r="C660" s="31" t="s">
        <v>1068</v>
      </c>
      <c r="D660" s="310">
        <f>IFERROR(HYPERLINK(INDEX(вендори!F:F,MATCH(C660,вендори!A:A,0)),INDEX(вендори!F:F,MATCH(C660,вендори!A:A,0))),"")</f>
        <v>0</v>
      </c>
      <c r="E660" s="33" t="s">
        <v>3843</v>
      </c>
      <c r="F660" s="33" t="s">
        <v>3850</v>
      </c>
      <c r="G660" s="33" t="s">
        <v>3851</v>
      </c>
      <c r="H660" s="33" t="s">
        <v>3846</v>
      </c>
      <c r="I660" s="85" t="s">
        <v>3846</v>
      </c>
      <c r="J660" s="41">
        <v>46031</v>
      </c>
      <c r="K660" s="33" t="s">
        <v>3852</v>
      </c>
      <c r="L660" s="33" t="s">
        <v>3852</v>
      </c>
      <c r="M660" s="93">
        <v>5.36</v>
      </c>
      <c r="N660" s="31">
        <v>27</v>
      </c>
      <c r="O660" s="31">
        <v>0</v>
      </c>
      <c r="P660" s="81">
        <v>-27</v>
      </c>
      <c r="Q660" s="101" t="s">
        <v>61</v>
      </c>
      <c r="R660" s="57">
        <v>-144.72</v>
      </c>
      <c r="S660" s="50">
        <v>-283.0477176</v>
      </c>
      <c r="T660" s="34">
        <v>46045</v>
      </c>
      <c r="U660" s="61" t="s">
        <v>115</v>
      </c>
      <c r="V660" s="232" t="s">
        <v>49</v>
      </c>
      <c r="W660" s="34" t="s">
        <v>49</v>
      </c>
      <c r="X660" s="231" t="s">
        <v>49</v>
      </c>
      <c r="Y660" s="31" t="s">
        <v>49</v>
      </c>
      <c r="Z660" s="31" t="s">
        <v>49</v>
      </c>
      <c r="AA660" s="229" t="s">
        <v>49</v>
      </c>
      <c r="AB660" s="230" t="s">
        <v>49</v>
      </c>
      <c r="AC660" s="24" t="s">
        <v>49</v>
      </c>
      <c r="AD660" s="231" t="s">
        <v>49</v>
      </c>
      <c r="AE660" s="34">
        <v>46036</v>
      </c>
      <c r="AF660" s="31" t="s">
        <v>49</v>
      </c>
      <c r="AG660" s="31" t="s">
        <v>1074</v>
      </c>
      <c r="AH660" s="31" t="s">
        <v>342</v>
      </c>
      <c r="AI660" s="31" t="s">
        <v>3853</v>
      </c>
      <c r="AJ660" s="31"/>
      <c r="AK660" s="31"/>
      <c r="AL660" s="35"/>
      <c r="AM660" s="31"/>
      <c r="AN660" s="77" t="s">
        <v>3707</v>
      </c>
      <c r="AO660" s="31">
        <v>19483</v>
      </c>
      <c r="AP660" s="31">
        <v>9000</v>
      </c>
    </row>
    <row r="661" spans="1:42" ht="13.95" customHeight="1" x14ac:dyDescent="0.3">
      <c r="A661" s="31" t="s">
        <v>41</v>
      </c>
      <c r="B661" s="32" t="s">
        <v>1067</v>
      </c>
      <c r="C661" s="31" t="s">
        <v>1068</v>
      </c>
      <c r="D661" s="310">
        <f>IFERROR(HYPERLINK(INDEX(вендори!F:F,MATCH(C661,вендори!A:A,0)),INDEX(вендори!F:F,MATCH(C661,вендори!A:A,0))),"")</f>
        <v>0</v>
      </c>
      <c r="E661" s="33" t="s">
        <v>3843</v>
      </c>
      <c r="F661" s="33" t="s">
        <v>3854</v>
      </c>
      <c r="G661" s="33" t="s">
        <v>3855</v>
      </c>
      <c r="H661" s="33" t="s">
        <v>3846</v>
      </c>
      <c r="I661" s="85" t="s">
        <v>3846</v>
      </c>
      <c r="J661" s="41">
        <v>46031</v>
      </c>
      <c r="K661" s="33" t="s">
        <v>3856</v>
      </c>
      <c r="L661" s="33" t="s">
        <v>3856</v>
      </c>
      <c r="M661" s="93">
        <v>6.35</v>
      </c>
      <c r="N661" s="31">
        <v>14</v>
      </c>
      <c r="O661" s="31">
        <v>30</v>
      </c>
      <c r="P661" s="81">
        <v>16</v>
      </c>
      <c r="Q661" s="101" t="s">
        <v>51</v>
      </c>
      <c r="R661" s="57">
        <v>101.6</v>
      </c>
      <c r="S661" s="50">
        <v>198.71232799999999</v>
      </c>
      <c r="T661" s="34">
        <v>46045</v>
      </c>
      <c r="U661" s="61" t="s">
        <v>115</v>
      </c>
      <c r="V661" s="232" t="s">
        <v>49</v>
      </c>
      <c r="W661" s="34" t="s">
        <v>49</v>
      </c>
      <c r="X661" s="231" t="s">
        <v>49</v>
      </c>
      <c r="Y661" s="31" t="s">
        <v>49</v>
      </c>
      <c r="Z661" s="31" t="s">
        <v>49</v>
      </c>
      <c r="AA661" s="229" t="s">
        <v>49</v>
      </c>
      <c r="AB661" s="230" t="s">
        <v>49</v>
      </c>
      <c r="AC661" s="24" t="s">
        <v>49</v>
      </c>
      <c r="AD661" s="231" t="s">
        <v>49</v>
      </c>
      <c r="AE661" s="34">
        <v>46036</v>
      </c>
      <c r="AF661" s="31" t="s">
        <v>49</v>
      </c>
      <c r="AG661" s="31" t="s">
        <v>1074</v>
      </c>
      <c r="AH661" s="31" t="s">
        <v>342</v>
      </c>
      <c r="AI661" s="31" t="s">
        <v>3857</v>
      </c>
      <c r="AJ661" s="31"/>
      <c r="AK661" s="31"/>
      <c r="AL661" s="35"/>
      <c r="AM661" s="31"/>
      <c r="AN661" s="77" t="s">
        <v>3707</v>
      </c>
      <c r="AO661" s="31">
        <v>19484</v>
      </c>
      <c r="AP661" s="31">
        <v>9000</v>
      </c>
    </row>
    <row r="662" spans="1:42" ht="13.95" customHeight="1" x14ac:dyDescent="0.3">
      <c r="A662" s="2" t="s">
        <v>41</v>
      </c>
      <c r="B662" s="13" t="s">
        <v>355</v>
      </c>
      <c r="C662" s="2" t="s">
        <v>356</v>
      </c>
      <c r="D662" s="310" t="str">
        <f>IFERROR(HYPERLINK(INDEX(вендори!F:F,MATCH(C662,вендори!A:A,0)),INDEX(вендори!F:F,MATCH(C662,вендори!A:A,0))),"")</f>
        <v>бланка</v>
      </c>
      <c r="E662" s="3" t="s">
        <v>3858</v>
      </c>
      <c r="F662" s="3" t="s">
        <v>3859</v>
      </c>
      <c r="G662" s="3" t="s">
        <v>3860</v>
      </c>
      <c r="H662" s="3" t="s">
        <v>3861</v>
      </c>
      <c r="I662" s="83" t="s">
        <v>3862</v>
      </c>
      <c r="J662" s="38">
        <v>46000</v>
      </c>
      <c r="K662" s="3" t="s">
        <v>3863</v>
      </c>
      <c r="L662" s="3" t="s">
        <v>3863</v>
      </c>
      <c r="M662" s="86">
        <v>34</v>
      </c>
      <c r="N662" s="2">
        <v>93</v>
      </c>
      <c r="O662" s="2">
        <v>90</v>
      </c>
      <c r="P662" s="76">
        <v>-3</v>
      </c>
      <c r="Q662" s="97" t="s">
        <v>61</v>
      </c>
      <c r="R662" s="53">
        <v>-102</v>
      </c>
      <c r="S662" s="27">
        <v>-199.49465999999998</v>
      </c>
      <c r="T662" s="18">
        <v>46027</v>
      </c>
      <c r="U662" s="62" t="s">
        <v>62</v>
      </c>
      <c r="V662" s="6" t="s">
        <v>3864</v>
      </c>
      <c r="W662" s="14">
        <v>46065</v>
      </c>
      <c r="X662" s="323" t="s">
        <v>49</v>
      </c>
      <c r="Y662" s="2" t="s">
        <v>49</v>
      </c>
      <c r="Z662" s="2" t="s">
        <v>49</v>
      </c>
      <c r="AA662" s="25" t="s">
        <v>49</v>
      </c>
      <c r="AB662" s="44" t="s">
        <v>49</v>
      </c>
      <c r="AC662" s="11" t="s">
        <v>49</v>
      </c>
      <c r="AD662" s="26" t="s">
        <v>49</v>
      </c>
      <c r="AE662" s="14">
        <v>46007</v>
      </c>
      <c r="AF662" s="4">
        <v>15</v>
      </c>
      <c r="AG662" s="2" t="s">
        <v>363</v>
      </c>
      <c r="AH662" s="2" t="s">
        <v>65</v>
      </c>
      <c r="AI662" s="2" t="s">
        <v>3865</v>
      </c>
      <c r="AJ662" s="1"/>
      <c r="AK662" s="1"/>
      <c r="AL662" s="1"/>
      <c r="AM662" s="1"/>
      <c r="AN662" s="88" t="s">
        <v>3266</v>
      </c>
      <c r="AO662" s="2">
        <v>18715</v>
      </c>
      <c r="AP662" s="2">
        <v>8597</v>
      </c>
    </row>
    <row r="663" spans="1:42" ht="13.95" customHeight="1" x14ac:dyDescent="0.3">
      <c r="A663" s="31" t="s">
        <v>41</v>
      </c>
      <c r="B663" s="32" t="s">
        <v>1080</v>
      </c>
      <c r="C663" s="31" t="s">
        <v>3101</v>
      </c>
      <c r="D663" s="310" t="str">
        <f>IFERROR(HYPERLINK(INDEX(вендори!F:F,MATCH(C663,вендори!A:A,0)),INDEX(вендори!F:F,MATCH(C663,вендори!A:A,0))),"")</f>
        <v>teccom-portal.tecalliance.net/returns/claimlist</v>
      </c>
      <c r="E663" s="33" t="s">
        <v>3866</v>
      </c>
      <c r="F663" s="33" t="s">
        <v>3867</v>
      </c>
      <c r="G663" s="33" t="s">
        <v>3868</v>
      </c>
      <c r="H663" s="33" t="s">
        <v>3869</v>
      </c>
      <c r="I663" s="85" t="s">
        <v>3866</v>
      </c>
      <c r="J663" s="41">
        <v>45996</v>
      </c>
      <c r="K663" s="33" t="s">
        <v>3868</v>
      </c>
      <c r="L663" s="33" t="s">
        <v>3870</v>
      </c>
      <c r="M663" s="93">
        <v>33.159999999999997</v>
      </c>
      <c r="N663" s="31">
        <v>7</v>
      </c>
      <c r="O663" s="31">
        <v>5</v>
      </c>
      <c r="P663" s="81">
        <v>-2</v>
      </c>
      <c r="Q663" s="101" t="s">
        <v>61</v>
      </c>
      <c r="R663" s="57">
        <v>-66.319999999999993</v>
      </c>
      <c r="S663" s="50">
        <v>-129.71064559999999</v>
      </c>
      <c r="T663" s="34">
        <v>46045</v>
      </c>
      <c r="U663" s="61" t="s">
        <v>52</v>
      </c>
      <c r="V663" s="232" t="s">
        <v>49</v>
      </c>
      <c r="W663" s="34" t="s">
        <v>49</v>
      </c>
      <c r="X663" s="231" t="s">
        <v>49</v>
      </c>
      <c r="Y663" s="31" t="s">
        <v>49</v>
      </c>
      <c r="Z663" s="31" t="s">
        <v>49</v>
      </c>
      <c r="AA663" s="229" t="s">
        <v>49</v>
      </c>
      <c r="AB663" s="230" t="s">
        <v>49</v>
      </c>
      <c r="AC663" s="24" t="s">
        <v>3871</v>
      </c>
      <c r="AD663" s="231" t="s">
        <v>49</v>
      </c>
      <c r="AE663" s="34">
        <v>46003</v>
      </c>
      <c r="AF663" s="31" t="s">
        <v>49</v>
      </c>
      <c r="AG663" s="31" t="s">
        <v>1110</v>
      </c>
      <c r="AH663" s="31" t="s">
        <v>91</v>
      </c>
      <c r="AI663" s="31" t="s">
        <v>3872</v>
      </c>
      <c r="AJ663" s="31"/>
      <c r="AK663" s="31"/>
      <c r="AL663" s="35"/>
      <c r="AM663" s="31"/>
      <c r="AN663" s="77">
        <v>46174</v>
      </c>
      <c r="AO663" s="31">
        <v>19015</v>
      </c>
      <c r="AP663" s="31">
        <v>8523</v>
      </c>
    </row>
    <row r="664" spans="1:42" ht="13.95" customHeight="1" x14ac:dyDescent="0.3">
      <c r="A664" s="2" t="s">
        <v>41</v>
      </c>
      <c r="B664" s="13" t="s">
        <v>1080</v>
      </c>
      <c r="C664" s="2" t="s">
        <v>1081</v>
      </c>
      <c r="D664" s="310" t="str">
        <f>IFERROR(HYPERLINK(INDEX(вендори!F:F,MATCH(C664,вендори!A:A,0)),INDEX(вендори!F:F,MATCH(C664,вендори!A:A,0))),"")</f>
        <v/>
      </c>
      <c r="E664" s="3" t="s">
        <v>3873</v>
      </c>
      <c r="F664" s="3" t="s">
        <v>3874</v>
      </c>
      <c r="G664" s="3" t="s">
        <v>3875</v>
      </c>
      <c r="H664" s="3" t="s">
        <v>3876</v>
      </c>
      <c r="I664" s="83" t="s">
        <v>3873</v>
      </c>
      <c r="J664" s="38">
        <v>46007</v>
      </c>
      <c r="K664" s="3" t="s">
        <v>3875</v>
      </c>
      <c r="L664" s="3" t="s">
        <v>49</v>
      </c>
      <c r="M664" s="86">
        <v>18.329999999999998</v>
      </c>
      <c r="N664" s="2">
        <v>0</v>
      </c>
      <c r="O664" s="2">
        <v>7</v>
      </c>
      <c r="P664" s="76">
        <v>7</v>
      </c>
      <c r="Q664" s="97" t="s">
        <v>51</v>
      </c>
      <c r="R664" s="53">
        <v>128.31</v>
      </c>
      <c r="S664" s="27">
        <v>250.95254729999999</v>
      </c>
      <c r="T664" s="18">
        <v>46045</v>
      </c>
      <c r="U664" s="62" t="s">
        <v>173</v>
      </c>
      <c r="V664" s="6" t="s">
        <v>49</v>
      </c>
      <c r="W664" s="14" t="s">
        <v>49</v>
      </c>
      <c r="X664" s="323" t="s">
        <v>49</v>
      </c>
      <c r="Y664" s="2" t="s">
        <v>49</v>
      </c>
      <c r="Z664" s="2" t="s">
        <v>49</v>
      </c>
      <c r="AA664" s="25" t="s">
        <v>49</v>
      </c>
      <c r="AB664" s="44" t="s">
        <v>49</v>
      </c>
      <c r="AC664" s="11" t="s">
        <v>49</v>
      </c>
      <c r="AD664" s="26" t="s">
        <v>49</v>
      </c>
      <c r="AE664" s="14" t="s">
        <v>49</v>
      </c>
      <c r="AF664" s="4" t="s">
        <v>49</v>
      </c>
      <c r="AG664" s="2" t="s">
        <v>49</v>
      </c>
      <c r="AH664" s="2" t="s">
        <v>49</v>
      </c>
      <c r="AI664" s="2" t="s">
        <v>3877</v>
      </c>
      <c r="AJ664" s="1"/>
      <c r="AK664" s="1"/>
      <c r="AL664" s="1"/>
      <c r="AM664" s="1"/>
      <c r="AN664" s="88">
        <v>46204</v>
      </c>
      <c r="AO664" s="2">
        <v>19061</v>
      </c>
      <c r="AP664" s="2">
        <v>8807</v>
      </c>
    </row>
    <row r="665" spans="1:42" ht="13.95" customHeight="1" x14ac:dyDescent="0.3">
      <c r="A665" s="2" t="s">
        <v>41</v>
      </c>
      <c r="B665" s="13" t="s">
        <v>1080</v>
      </c>
      <c r="C665" s="2" t="s">
        <v>1081</v>
      </c>
      <c r="D665" s="310" t="str">
        <f>IFERROR(HYPERLINK(INDEX(вендори!F:F,MATCH(C665,вендори!A:A,0)),INDEX(вендори!F:F,MATCH(C665,вендори!A:A,0))),"")</f>
        <v/>
      </c>
      <c r="E665" s="3" t="s">
        <v>3873</v>
      </c>
      <c r="F665" s="3" t="s">
        <v>3878</v>
      </c>
      <c r="G665" s="3" t="s">
        <v>3879</v>
      </c>
      <c r="H665" s="3" t="s">
        <v>3876</v>
      </c>
      <c r="I665" s="83" t="s">
        <v>3873</v>
      </c>
      <c r="J665" s="38">
        <v>46007</v>
      </c>
      <c r="K665" s="3" t="s">
        <v>3879</v>
      </c>
      <c r="L665" s="3">
        <v>0</v>
      </c>
      <c r="M665" s="86">
        <v>18.329999999999998</v>
      </c>
      <c r="N665" s="2">
        <v>7</v>
      </c>
      <c r="O665" s="2">
        <v>0</v>
      </c>
      <c r="P665" s="76">
        <v>-7</v>
      </c>
      <c r="Q665" s="97" t="s">
        <v>61</v>
      </c>
      <c r="R665" s="53">
        <v>-128.31</v>
      </c>
      <c r="S665" s="27">
        <v>-250.95254729999999</v>
      </c>
      <c r="T665" s="18">
        <v>46045</v>
      </c>
      <c r="U665" s="62" t="s">
        <v>173</v>
      </c>
      <c r="V665" s="6" t="s">
        <v>49</v>
      </c>
      <c r="W665" s="14" t="s">
        <v>49</v>
      </c>
      <c r="X665" s="323" t="s">
        <v>49</v>
      </c>
      <c r="Y665" s="2" t="s">
        <v>49</v>
      </c>
      <c r="Z665" s="2" t="s">
        <v>49</v>
      </c>
      <c r="AA665" s="25" t="s">
        <v>49</v>
      </c>
      <c r="AB665" s="44" t="s">
        <v>49</v>
      </c>
      <c r="AC665" s="11" t="s">
        <v>49</v>
      </c>
      <c r="AD665" s="26" t="s">
        <v>49</v>
      </c>
      <c r="AE665" s="14">
        <v>46014</v>
      </c>
      <c r="AF665" s="4" t="s">
        <v>49</v>
      </c>
      <c r="AG665" s="2" t="s">
        <v>1110</v>
      </c>
      <c r="AH665" s="2" t="s">
        <v>158</v>
      </c>
      <c r="AI665" s="2" t="s">
        <v>3880</v>
      </c>
      <c r="AJ665" s="1"/>
      <c r="AK665" s="1"/>
      <c r="AL665" s="1"/>
      <c r="AM665" s="1"/>
      <c r="AN665" s="88">
        <v>46266</v>
      </c>
      <c r="AO665" s="2">
        <v>19135</v>
      </c>
      <c r="AP665" s="2">
        <v>8807</v>
      </c>
    </row>
    <row r="666" spans="1:42" ht="13.95" customHeight="1" x14ac:dyDescent="0.3">
      <c r="A666" s="2" t="s">
        <v>41</v>
      </c>
      <c r="B666" s="13" t="s">
        <v>1080</v>
      </c>
      <c r="C666" s="2" t="s">
        <v>1081</v>
      </c>
      <c r="D666" s="310" t="str">
        <f>IFERROR(HYPERLINK(INDEX(вендори!F:F,MATCH(C666,вендори!A:A,0)),INDEX(вендори!F:F,MATCH(C666,вендори!A:A,0))),"")</f>
        <v/>
      </c>
      <c r="E666" s="3" t="s">
        <v>3873</v>
      </c>
      <c r="F666" s="3" t="s">
        <v>3881</v>
      </c>
      <c r="G666" s="3" t="s">
        <v>3882</v>
      </c>
      <c r="H666" s="3" t="s">
        <v>3876</v>
      </c>
      <c r="I666" s="83" t="s">
        <v>3873</v>
      </c>
      <c r="J666" s="38">
        <v>46007</v>
      </c>
      <c r="K666" s="3" t="s">
        <v>3882</v>
      </c>
      <c r="L666" s="3" t="s">
        <v>3883</v>
      </c>
      <c r="M666" s="86">
        <v>4.76</v>
      </c>
      <c r="N666" s="2">
        <v>30</v>
      </c>
      <c r="O666" s="2">
        <v>18</v>
      </c>
      <c r="P666" s="76">
        <v>-12</v>
      </c>
      <c r="Q666" s="97" t="s">
        <v>61</v>
      </c>
      <c r="R666" s="53">
        <v>-57.12</v>
      </c>
      <c r="S666" s="27">
        <v>-111.7170096</v>
      </c>
      <c r="T666" s="18">
        <v>46045</v>
      </c>
      <c r="U666" s="62" t="s">
        <v>173</v>
      </c>
      <c r="V666" s="6" t="s">
        <v>49</v>
      </c>
      <c r="W666" s="14" t="s">
        <v>49</v>
      </c>
      <c r="X666" s="323" t="s">
        <v>49</v>
      </c>
      <c r="Y666" s="2" t="s">
        <v>49</v>
      </c>
      <c r="Z666" s="2" t="s">
        <v>49</v>
      </c>
      <c r="AA666" s="25" t="s">
        <v>49</v>
      </c>
      <c r="AB666" s="44" t="s">
        <v>49</v>
      </c>
      <c r="AC666" s="11" t="s">
        <v>49</v>
      </c>
      <c r="AD666" s="26" t="s">
        <v>49</v>
      </c>
      <c r="AE666" s="14">
        <v>46014</v>
      </c>
      <c r="AF666" s="4" t="s">
        <v>49</v>
      </c>
      <c r="AG666" s="2" t="s">
        <v>1090</v>
      </c>
      <c r="AH666" s="2" t="s">
        <v>91</v>
      </c>
      <c r="AI666" s="2" t="s">
        <v>3884</v>
      </c>
      <c r="AJ666" s="1"/>
      <c r="AK666" s="1"/>
      <c r="AL666" s="1"/>
      <c r="AM666" s="1"/>
      <c r="AN666" s="88">
        <v>46266</v>
      </c>
      <c r="AO666" s="2">
        <v>19134</v>
      </c>
      <c r="AP666" s="2">
        <v>8807</v>
      </c>
    </row>
    <row r="667" spans="1:42" ht="13.95" customHeight="1" x14ac:dyDescent="0.3">
      <c r="A667" s="2" t="s">
        <v>41</v>
      </c>
      <c r="B667" s="13" t="s">
        <v>365</v>
      </c>
      <c r="C667" s="2" t="s">
        <v>366</v>
      </c>
      <c r="D667" s="310">
        <f>IFERROR(HYPERLINK(INDEX(вендори!F:F,MATCH(C667,вендори!A:A,0)),INDEX(вендори!F:F,MATCH(C667,вендори!A:A,0))),"")</f>
        <v>0</v>
      </c>
      <c r="E667" s="3" t="s">
        <v>3885</v>
      </c>
      <c r="F667" s="3" t="s">
        <v>3886</v>
      </c>
      <c r="G667" s="3" t="s">
        <v>3887</v>
      </c>
      <c r="H667" s="3" t="s">
        <v>3888</v>
      </c>
      <c r="I667" s="83" t="s">
        <v>3888</v>
      </c>
      <c r="J667" s="38">
        <v>46000</v>
      </c>
      <c r="K667" s="3" t="s">
        <v>3887</v>
      </c>
      <c r="L667" s="3" t="s">
        <v>3887</v>
      </c>
      <c r="M667" s="86">
        <v>10.75</v>
      </c>
      <c r="N667" s="2">
        <v>9</v>
      </c>
      <c r="O667" s="2">
        <v>4</v>
      </c>
      <c r="P667" s="76">
        <v>-5</v>
      </c>
      <c r="Q667" s="97" t="s">
        <v>61</v>
      </c>
      <c r="R667" s="53">
        <v>-53.75</v>
      </c>
      <c r="S667" s="27">
        <v>-105.1258625</v>
      </c>
      <c r="T667" s="18">
        <v>46045</v>
      </c>
      <c r="U667" s="62" t="s">
        <v>62</v>
      </c>
      <c r="V667" s="6" t="s">
        <v>3889</v>
      </c>
      <c r="W667" s="14">
        <v>46076</v>
      </c>
      <c r="X667" s="323" t="s">
        <v>49</v>
      </c>
      <c r="Y667" s="2" t="s">
        <v>49</v>
      </c>
      <c r="Z667" s="2" t="s">
        <v>49</v>
      </c>
      <c r="AA667" s="25" t="s">
        <v>49</v>
      </c>
      <c r="AB667" s="44" t="s">
        <v>49</v>
      </c>
      <c r="AC667" s="11" t="s">
        <v>49</v>
      </c>
      <c r="AD667" s="26" t="s">
        <v>49</v>
      </c>
      <c r="AE667" s="14">
        <v>46003</v>
      </c>
      <c r="AF667" s="4" t="s">
        <v>49</v>
      </c>
      <c r="AG667" s="2" t="s">
        <v>371</v>
      </c>
      <c r="AH667" s="2" t="s">
        <v>91</v>
      </c>
      <c r="AI667" s="2" t="s">
        <v>3890</v>
      </c>
      <c r="AJ667" s="1"/>
      <c r="AK667" s="1"/>
      <c r="AL667" s="1"/>
      <c r="AM667" s="1"/>
      <c r="AN667" s="88">
        <v>46266</v>
      </c>
      <c r="AO667" s="2">
        <v>19139</v>
      </c>
      <c r="AP667" s="2">
        <v>8508</v>
      </c>
    </row>
    <row r="668" spans="1:42" ht="13.95" customHeight="1" x14ac:dyDescent="0.3">
      <c r="A668" s="2" t="s">
        <v>41</v>
      </c>
      <c r="B668" s="13" t="s">
        <v>365</v>
      </c>
      <c r="C668" s="2" t="s">
        <v>366</v>
      </c>
      <c r="D668" s="310">
        <f>IFERROR(HYPERLINK(INDEX(вендори!F:F,MATCH(C668,вендори!A:A,0)),INDEX(вендори!F:F,MATCH(C668,вендори!A:A,0))),"")</f>
        <v>0</v>
      </c>
      <c r="E668" s="3" t="s">
        <v>3885</v>
      </c>
      <c r="F668" s="3" t="s">
        <v>3891</v>
      </c>
      <c r="G668" s="3" t="s">
        <v>3892</v>
      </c>
      <c r="H668" s="3" t="s">
        <v>3888</v>
      </c>
      <c r="I668" s="83" t="s">
        <v>3888</v>
      </c>
      <c r="J668" s="38">
        <v>46000</v>
      </c>
      <c r="K668" s="3" t="s">
        <v>3893</v>
      </c>
      <c r="L668" s="3">
        <v>0</v>
      </c>
      <c r="M668" s="86">
        <v>94.53</v>
      </c>
      <c r="N668" s="2">
        <v>1</v>
      </c>
      <c r="O668" s="2">
        <v>0</v>
      </c>
      <c r="P668" s="76">
        <v>-1</v>
      </c>
      <c r="Q668" s="97" t="s">
        <v>61</v>
      </c>
      <c r="R668" s="53">
        <v>-94.53</v>
      </c>
      <c r="S668" s="27">
        <v>-184.88460989999999</v>
      </c>
      <c r="T668" s="18">
        <v>46045</v>
      </c>
      <c r="U668" s="62" t="s">
        <v>62</v>
      </c>
      <c r="V668" s="6" t="s">
        <v>3894</v>
      </c>
      <c r="W668" s="14">
        <v>46101</v>
      </c>
      <c r="X668" s="323" t="s">
        <v>49</v>
      </c>
      <c r="Y668" s="2" t="s">
        <v>49</v>
      </c>
      <c r="Z668" s="2" t="s">
        <v>49</v>
      </c>
      <c r="AA668" s="25" t="s">
        <v>49</v>
      </c>
      <c r="AB668" s="44" t="s">
        <v>49</v>
      </c>
      <c r="AC668" s="11" t="s">
        <v>49</v>
      </c>
      <c r="AD668" s="26" t="s">
        <v>49</v>
      </c>
      <c r="AE668" s="14">
        <v>46003</v>
      </c>
      <c r="AF668" s="4" t="s">
        <v>49</v>
      </c>
      <c r="AG668" s="2" t="s">
        <v>371</v>
      </c>
      <c r="AH668" s="2" t="s">
        <v>91</v>
      </c>
      <c r="AI668" s="2" t="s">
        <v>3895</v>
      </c>
      <c r="AJ668" s="1"/>
      <c r="AK668" s="1"/>
      <c r="AL668" s="1"/>
      <c r="AM668" s="1"/>
      <c r="AN668" s="88">
        <v>46266</v>
      </c>
      <c r="AO668" s="2">
        <v>19136</v>
      </c>
      <c r="AP668" s="2">
        <v>8508</v>
      </c>
    </row>
    <row r="669" spans="1:42" ht="13.95" customHeight="1" x14ac:dyDescent="0.3">
      <c r="A669" s="2" t="s">
        <v>41</v>
      </c>
      <c r="B669" s="13" t="s">
        <v>365</v>
      </c>
      <c r="C669" s="2" t="s">
        <v>366</v>
      </c>
      <c r="D669" s="310">
        <f>IFERROR(HYPERLINK(INDEX(вендори!F:F,MATCH(C669,вендори!A:A,0)),INDEX(вендори!F:F,MATCH(C669,вендори!A:A,0))),"")</f>
        <v>0</v>
      </c>
      <c r="E669" s="3" t="s">
        <v>3885</v>
      </c>
      <c r="F669" s="3" t="s">
        <v>3896</v>
      </c>
      <c r="G669" s="3" t="s">
        <v>3897</v>
      </c>
      <c r="H669" s="3" t="s">
        <v>3888</v>
      </c>
      <c r="I669" s="83" t="s">
        <v>3888</v>
      </c>
      <c r="J669" s="38">
        <v>46000</v>
      </c>
      <c r="K669" s="3" t="s">
        <v>3897</v>
      </c>
      <c r="L669" s="3" t="s">
        <v>3897</v>
      </c>
      <c r="M669" s="86">
        <v>9.35</v>
      </c>
      <c r="N669" s="2">
        <v>15</v>
      </c>
      <c r="O669" s="2">
        <v>10</v>
      </c>
      <c r="P669" s="76">
        <v>-5</v>
      </c>
      <c r="Q669" s="97" t="s">
        <v>61</v>
      </c>
      <c r="R669" s="53">
        <v>-46.75</v>
      </c>
      <c r="S669" s="27">
        <v>-91.435052499999998</v>
      </c>
      <c r="T669" s="18">
        <v>46045</v>
      </c>
      <c r="U669" s="62" t="s">
        <v>62</v>
      </c>
      <c r="V669" s="6" t="s">
        <v>3898</v>
      </c>
      <c r="W669" s="14">
        <v>46076</v>
      </c>
      <c r="X669" s="323" t="s">
        <v>49</v>
      </c>
      <c r="Y669" s="2" t="s">
        <v>49</v>
      </c>
      <c r="Z669" s="2" t="s">
        <v>49</v>
      </c>
      <c r="AA669" s="25" t="s">
        <v>49</v>
      </c>
      <c r="AB669" s="44" t="s">
        <v>49</v>
      </c>
      <c r="AC669" s="11" t="s">
        <v>49</v>
      </c>
      <c r="AD669" s="26" t="s">
        <v>49</v>
      </c>
      <c r="AE669" s="14">
        <v>46003</v>
      </c>
      <c r="AF669" s="4" t="s">
        <v>49</v>
      </c>
      <c r="AG669" s="2" t="s">
        <v>371</v>
      </c>
      <c r="AH669" s="2" t="s">
        <v>91</v>
      </c>
      <c r="AI669" s="2" t="s">
        <v>3899</v>
      </c>
      <c r="AJ669" s="1"/>
      <c r="AK669" s="1"/>
      <c r="AL669" s="1"/>
      <c r="AM669" s="1"/>
      <c r="AN669" s="88">
        <v>46266</v>
      </c>
      <c r="AO669" s="2">
        <v>19137</v>
      </c>
      <c r="AP669" s="2">
        <v>8508</v>
      </c>
    </row>
    <row r="670" spans="1:42" ht="13.95" customHeight="1" x14ac:dyDescent="0.3">
      <c r="A670" s="2" t="s">
        <v>41</v>
      </c>
      <c r="B670" s="13" t="s">
        <v>365</v>
      </c>
      <c r="C670" s="2" t="s">
        <v>366</v>
      </c>
      <c r="D670" s="310">
        <f>IFERROR(HYPERLINK(INDEX(вендори!F:F,MATCH(C670,вендори!A:A,0)),INDEX(вендори!F:F,MATCH(C670,вендори!A:A,0))),"")</f>
        <v>0</v>
      </c>
      <c r="E670" s="3" t="s">
        <v>3900</v>
      </c>
      <c r="F670" s="3" t="s">
        <v>3901</v>
      </c>
      <c r="G670" s="3" t="s">
        <v>3902</v>
      </c>
      <c r="H670" s="3" t="s">
        <v>3903</v>
      </c>
      <c r="I670" s="83" t="s">
        <v>3904</v>
      </c>
      <c r="J670" s="38">
        <v>46001</v>
      </c>
      <c r="K670" s="3" t="s">
        <v>3902</v>
      </c>
      <c r="L670" s="3" t="s">
        <v>3902</v>
      </c>
      <c r="M670" s="86">
        <v>12.85</v>
      </c>
      <c r="N670" s="2">
        <v>13</v>
      </c>
      <c r="O670" s="2">
        <v>8</v>
      </c>
      <c r="P670" s="76">
        <v>-5</v>
      </c>
      <c r="Q670" s="97" t="s">
        <v>61</v>
      </c>
      <c r="R670" s="53">
        <v>-64.25</v>
      </c>
      <c r="S670" s="27">
        <v>-125.6620775</v>
      </c>
      <c r="T670" s="18">
        <v>46045</v>
      </c>
      <c r="U670" s="62" t="s">
        <v>62</v>
      </c>
      <c r="V670" s="6" t="s">
        <v>3905</v>
      </c>
      <c r="W670" s="14">
        <v>46091</v>
      </c>
      <c r="X670" s="323" t="s">
        <v>49</v>
      </c>
      <c r="Y670" s="2" t="s">
        <v>49</v>
      </c>
      <c r="Z670" s="2" t="s">
        <v>49</v>
      </c>
      <c r="AA670" s="25" t="s">
        <v>49</v>
      </c>
      <c r="AB670" s="44" t="s">
        <v>49</v>
      </c>
      <c r="AC670" s="11" t="s">
        <v>49</v>
      </c>
      <c r="AD670" s="26" t="s">
        <v>49</v>
      </c>
      <c r="AE670" s="14">
        <v>46006</v>
      </c>
      <c r="AF670" s="4" t="s">
        <v>49</v>
      </c>
      <c r="AG670" s="2" t="s">
        <v>371</v>
      </c>
      <c r="AH670" s="2" t="s">
        <v>91</v>
      </c>
      <c r="AI670" s="2" t="s">
        <v>3906</v>
      </c>
      <c r="AJ670" s="1"/>
      <c r="AK670" s="1"/>
      <c r="AL670" s="1"/>
      <c r="AM670" s="1"/>
      <c r="AN670" s="88" t="s">
        <v>3585</v>
      </c>
      <c r="AO670" s="2">
        <v>19294</v>
      </c>
      <c r="AP670" s="2">
        <v>8555</v>
      </c>
    </row>
    <row r="671" spans="1:42" ht="13.95" customHeight="1" x14ac:dyDescent="0.3">
      <c r="A671" s="2" t="s">
        <v>41</v>
      </c>
      <c r="B671" s="13" t="s">
        <v>365</v>
      </c>
      <c r="C671" s="2" t="s">
        <v>366</v>
      </c>
      <c r="D671" s="310">
        <f>IFERROR(HYPERLINK(INDEX(вендори!F:F,MATCH(C671,вендори!A:A,0)),INDEX(вендори!F:F,MATCH(C671,вендори!A:A,0))),"")</f>
        <v>0</v>
      </c>
      <c r="E671" s="3" t="s">
        <v>3900</v>
      </c>
      <c r="F671" s="3" t="s">
        <v>3907</v>
      </c>
      <c r="G671" s="3" t="s">
        <v>3908</v>
      </c>
      <c r="H671" s="3" t="s">
        <v>3903</v>
      </c>
      <c r="I671" s="83" t="s">
        <v>3904</v>
      </c>
      <c r="J671" s="38">
        <v>46001</v>
      </c>
      <c r="K671" s="3" t="s">
        <v>3908</v>
      </c>
      <c r="L671" s="3" t="s">
        <v>3908</v>
      </c>
      <c r="M671" s="86">
        <v>8.25</v>
      </c>
      <c r="N671" s="2">
        <v>221</v>
      </c>
      <c r="O671" s="2">
        <v>251</v>
      </c>
      <c r="P671" s="76">
        <v>30</v>
      </c>
      <c r="Q671" s="97" t="s">
        <v>51</v>
      </c>
      <c r="R671" s="53">
        <v>247.5</v>
      </c>
      <c r="S671" s="27">
        <v>484.067925</v>
      </c>
      <c r="T671" s="18">
        <v>46045</v>
      </c>
      <c r="U671" s="62" t="s">
        <v>121</v>
      </c>
      <c r="V671" s="6" t="s">
        <v>3909</v>
      </c>
      <c r="W671" s="14">
        <v>46076</v>
      </c>
      <c r="X671" s="323" t="s">
        <v>3910</v>
      </c>
      <c r="Y671" s="2" t="s">
        <v>49</v>
      </c>
      <c r="Z671" s="2" t="s">
        <v>49</v>
      </c>
      <c r="AA671" s="25" t="s">
        <v>49</v>
      </c>
      <c r="AB671" s="44" t="s">
        <v>49</v>
      </c>
      <c r="AC671" s="11" t="s">
        <v>49</v>
      </c>
      <c r="AD671" s="26" t="s">
        <v>49</v>
      </c>
      <c r="AE671" s="14">
        <v>46006</v>
      </c>
      <c r="AF671" s="4" t="s">
        <v>49</v>
      </c>
      <c r="AG671" s="2" t="s">
        <v>371</v>
      </c>
      <c r="AH671" s="2" t="s">
        <v>91</v>
      </c>
      <c r="AI671" s="2" t="s">
        <v>3911</v>
      </c>
      <c r="AJ671" s="1"/>
      <c r="AK671" s="1"/>
      <c r="AL671" s="1"/>
      <c r="AM671" s="1"/>
      <c r="AN671" s="88" t="s">
        <v>3585</v>
      </c>
      <c r="AO671" s="2">
        <v>19302</v>
      </c>
      <c r="AP671" s="2">
        <v>8555</v>
      </c>
    </row>
    <row r="672" spans="1:42" ht="13.95" customHeight="1" x14ac:dyDescent="0.3">
      <c r="A672" s="2" t="s">
        <v>41</v>
      </c>
      <c r="B672" s="13" t="s">
        <v>365</v>
      </c>
      <c r="C672" s="2" t="s">
        <v>366</v>
      </c>
      <c r="D672" s="310">
        <f>IFERROR(HYPERLINK(INDEX(вендори!F:F,MATCH(C672,вендори!A:A,0)),INDEX(вендори!F:F,MATCH(C672,вендори!A:A,0))),"")</f>
        <v>0</v>
      </c>
      <c r="E672" s="3" t="s">
        <v>3900</v>
      </c>
      <c r="F672" s="3" t="s">
        <v>3912</v>
      </c>
      <c r="G672" s="3" t="s">
        <v>3913</v>
      </c>
      <c r="H672" s="3" t="s">
        <v>3903</v>
      </c>
      <c r="I672" s="83" t="s">
        <v>3904</v>
      </c>
      <c r="J672" s="38">
        <v>46001</v>
      </c>
      <c r="K672" s="3" t="s">
        <v>3913</v>
      </c>
      <c r="L672" s="3" t="s">
        <v>3913</v>
      </c>
      <c r="M672" s="86">
        <v>6.05</v>
      </c>
      <c r="N672" s="2">
        <v>23</v>
      </c>
      <c r="O672" s="2">
        <v>33</v>
      </c>
      <c r="P672" s="76">
        <v>10</v>
      </c>
      <c r="Q672" s="97" t="s">
        <v>51</v>
      </c>
      <c r="R672" s="53">
        <v>60.5</v>
      </c>
      <c r="S672" s="27">
        <v>118.327715</v>
      </c>
      <c r="T672" s="18">
        <v>46045</v>
      </c>
      <c r="U672" s="62" t="s">
        <v>121</v>
      </c>
      <c r="V672" s="6" t="s">
        <v>3914</v>
      </c>
      <c r="W672" s="14">
        <v>46076</v>
      </c>
      <c r="X672" s="323" t="s">
        <v>3910</v>
      </c>
      <c r="Y672" s="2" t="s">
        <v>49</v>
      </c>
      <c r="Z672" s="2" t="s">
        <v>49</v>
      </c>
      <c r="AA672" s="25" t="s">
        <v>49</v>
      </c>
      <c r="AB672" s="44" t="s">
        <v>49</v>
      </c>
      <c r="AC672" s="11" t="s">
        <v>49</v>
      </c>
      <c r="AD672" s="26" t="s">
        <v>49</v>
      </c>
      <c r="AE672" s="14">
        <v>46006</v>
      </c>
      <c r="AF672" s="4" t="s">
        <v>49</v>
      </c>
      <c r="AG672" s="2" t="s">
        <v>371</v>
      </c>
      <c r="AH672" s="2" t="s">
        <v>91</v>
      </c>
      <c r="AI672" s="2" t="s">
        <v>3915</v>
      </c>
      <c r="AJ672" s="1"/>
      <c r="AK672" s="1"/>
      <c r="AL672" s="1"/>
      <c r="AM672" s="1"/>
      <c r="AN672" s="88" t="s">
        <v>3585</v>
      </c>
      <c r="AO672" s="2">
        <v>19306</v>
      </c>
      <c r="AP672" s="2">
        <v>8555</v>
      </c>
    </row>
    <row r="673" spans="1:42" ht="13.95" customHeight="1" x14ac:dyDescent="0.3">
      <c r="A673" s="31" t="s">
        <v>41</v>
      </c>
      <c r="B673" s="32" t="s">
        <v>379</v>
      </c>
      <c r="C673" s="31" t="s">
        <v>380</v>
      </c>
      <c r="D673" s="310">
        <f>IFERROR(HYPERLINK(INDEX(вендори!F:F,MATCH(C673,вендори!A:A,0)),INDEX(вендори!F:F,MATCH(C673,вендори!A:A,0))),"")</f>
        <v>0</v>
      </c>
      <c r="E673" s="33" t="s">
        <v>3916</v>
      </c>
      <c r="F673" s="33" t="s">
        <v>3917</v>
      </c>
      <c r="G673" s="33" t="s">
        <v>3918</v>
      </c>
      <c r="H673" s="33" t="s">
        <v>3919</v>
      </c>
      <c r="I673" s="85" t="s">
        <v>3919</v>
      </c>
      <c r="J673" s="41">
        <v>45974</v>
      </c>
      <c r="K673" s="33" t="s">
        <v>3918</v>
      </c>
      <c r="L673" s="33" t="s">
        <v>3918</v>
      </c>
      <c r="M673" s="93">
        <v>26.41</v>
      </c>
      <c r="N673" s="31">
        <v>8</v>
      </c>
      <c r="O673" s="31">
        <v>16</v>
      </c>
      <c r="P673" s="81">
        <v>8</v>
      </c>
      <c r="Q673" s="101" t="s">
        <v>51</v>
      </c>
      <c r="R673" s="57">
        <v>211.28</v>
      </c>
      <c r="S673" s="50">
        <v>413.22776240000002</v>
      </c>
      <c r="T673" s="34">
        <v>46045</v>
      </c>
      <c r="U673" s="61" t="s">
        <v>52</v>
      </c>
      <c r="V673" s="232" t="s">
        <v>49</v>
      </c>
      <c r="W673" s="34" t="s">
        <v>49</v>
      </c>
      <c r="X673" s="231" t="s">
        <v>49</v>
      </c>
      <c r="Y673" s="31" t="s">
        <v>49</v>
      </c>
      <c r="Z673" s="31" t="s">
        <v>49</v>
      </c>
      <c r="AA673" s="229" t="s">
        <v>49</v>
      </c>
      <c r="AB673" s="230" t="s">
        <v>49</v>
      </c>
      <c r="AC673" s="24" t="s">
        <v>49</v>
      </c>
      <c r="AD673" s="231" t="s">
        <v>49</v>
      </c>
      <c r="AE673" s="34">
        <v>45980</v>
      </c>
      <c r="AF673" s="31" t="s">
        <v>49</v>
      </c>
      <c r="AG673" s="31" t="s">
        <v>386</v>
      </c>
      <c r="AH673" s="31" t="s">
        <v>91</v>
      </c>
      <c r="AI673" s="31" t="s">
        <v>3920</v>
      </c>
      <c r="AJ673" s="31"/>
      <c r="AK673" s="31"/>
      <c r="AL673" s="35"/>
      <c r="AM673" s="31"/>
      <c r="AN673" s="77" t="s">
        <v>3355</v>
      </c>
      <c r="AO673" s="31">
        <v>18885</v>
      </c>
      <c r="AP673" s="31">
        <v>7760</v>
      </c>
    </row>
    <row r="674" spans="1:42" ht="13.95" customHeight="1" x14ac:dyDescent="0.3">
      <c r="A674" s="31" t="s">
        <v>41</v>
      </c>
      <c r="B674" s="32" t="s">
        <v>394</v>
      </c>
      <c r="C674" s="31" t="s">
        <v>395</v>
      </c>
      <c r="D674" s="310" t="str">
        <f>IFERROR(HYPERLINK(INDEX(вендори!F:F,MATCH(C674,вендори!A:A,0)),INDEX(вендори!F:F,MATCH(C674,вендори!A:A,0))),"")</f>
        <v>бланка</v>
      </c>
      <c r="E674" s="33" t="s">
        <v>3921</v>
      </c>
      <c r="F674" s="33" t="s">
        <v>3922</v>
      </c>
      <c r="G674" s="33" t="s">
        <v>3923</v>
      </c>
      <c r="H674" s="33" t="s">
        <v>3924</v>
      </c>
      <c r="I674" s="85" t="s">
        <v>3925</v>
      </c>
      <c r="J674" s="41">
        <v>45995</v>
      </c>
      <c r="K674" s="33" t="s">
        <v>3923</v>
      </c>
      <c r="L674" s="33" t="s">
        <v>3923</v>
      </c>
      <c r="M674" s="93">
        <v>43.54</v>
      </c>
      <c r="N674" s="31">
        <v>2</v>
      </c>
      <c r="O674" s="31">
        <v>1</v>
      </c>
      <c r="P674" s="81">
        <v>-1</v>
      </c>
      <c r="Q674" s="101" t="s">
        <v>61</v>
      </c>
      <c r="R674" s="57">
        <v>-43.54</v>
      </c>
      <c r="S674" s="50">
        <v>-85.156838199999996</v>
      </c>
      <c r="T674" s="34">
        <v>46027</v>
      </c>
      <c r="U674" s="61" t="s">
        <v>115</v>
      </c>
      <c r="V674" s="232" t="s">
        <v>49</v>
      </c>
      <c r="W674" s="34" t="s">
        <v>49</v>
      </c>
      <c r="X674" s="231" t="s">
        <v>49</v>
      </c>
      <c r="Y674" s="31" t="s">
        <v>49</v>
      </c>
      <c r="Z674" s="31" t="s">
        <v>49</v>
      </c>
      <c r="AA674" s="229" t="s">
        <v>49</v>
      </c>
      <c r="AB674" s="230" t="s">
        <v>49</v>
      </c>
      <c r="AC674" s="24" t="s">
        <v>49</v>
      </c>
      <c r="AD674" s="231" t="s">
        <v>49</v>
      </c>
      <c r="AE674" s="34">
        <v>46003</v>
      </c>
      <c r="AF674" s="31">
        <v>17</v>
      </c>
      <c r="AG674" s="31" t="s">
        <v>402</v>
      </c>
      <c r="AH674" s="31" t="s">
        <v>136</v>
      </c>
      <c r="AI674" s="31" t="s">
        <v>3926</v>
      </c>
      <c r="AJ674" s="31"/>
      <c r="AK674" s="31"/>
      <c r="AL674" s="35"/>
      <c r="AM674" s="31"/>
      <c r="AN674" s="77" t="s">
        <v>3316</v>
      </c>
      <c r="AO674" s="31">
        <v>18489</v>
      </c>
      <c r="AP674" s="31">
        <v>8520</v>
      </c>
    </row>
    <row r="675" spans="1:42" ht="13.95" customHeight="1" x14ac:dyDescent="0.3">
      <c r="A675" s="31" t="s">
        <v>41</v>
      </c>
      <c r="B675" s="32" t="s">
        <v>394</v>
      </c>
      <c r="C675" s="31" t="s">
        <v>395</v>
      </c>
      <c r="D675" s="310" t="str">
        <f>IFERROR(HYPERLINK(INDEX(вендори!F:F,MATCH(C675,вендори!A:A,0)),INDEX(вендори!F:F,MATCH(C675,вендори!A:A,0))),"")</f>
        <v>бланка</v>
      </c>
      <c r="E675" s="33" t="s">
        <v>3927</v>
      </c>
      <c r="F675" s="33" t="s">
        <v>3928</v>
      </c>
      <c r="G675" s="33" t="s">
        <v>3929</v>
      </c>
      <c r="H675" s="33" t="s">
        <v>3930</v>
      </c>
      <c r="I675" s="85" t="s">
        <v>3931</v>
      </c>
      <c r="J675" s="41">
        <v>46006</v>
      </c>
      <c r="K675" s="33" t="s">
        <v>3929</v>
      </c>
      <c r="L675" s="33" t="s">
        <v>3929</v>
      </c>
      <c r="M675" s="93">
        <v>19.68</v>
      </c>
      <c r="N675" s="31">
        <v>8</v>
      </c>
      <c r="O675" s="31">
        <v>1</v>
      </c>
      <c r="P675" s="81">
        <v>-7</v>
      </c>
      <c r="Q675" s="101" t="s">
        <v>61</v>
      </c>
      <c r="R675" s="57">
        <v>-137.76</v>
      </c>
      <c r="S675" s="50">
        <v>-269.4351408</v>
      </c>
      <c r="T675" s="34">
        <v>46045</v>
      </c>
      <c r="U675" s="62" t="s">
        <v>62</v>
      </c>
      <c r="V675" s="232" t="s">
        <v>3932</v>
      </c>
      <c r="W675" s="34">
        <v>46199</v>
      </c>
      <c r="X675" s="231" t="s">
        <v>49</v>
      </c>
      <c r="Y675" s="31" t="s">
        <v>49</v>
      </c>
      <c r="Z675" s="31" t="s">
        <v>49</v>
      </c>
      <c r="AA675" s="229" t="s">
        <v>49</v>
      </c>
      <c r="AB675" s="230" t="s">
        <v>49</v>
      </c>
      <c r="AC675" s="24" t="s">
        <v>49</v>
      </c>
      <c r="AD675" s="231" t="s">
        <v>49</v>
      </c>
      <c r="AE675" s="34">
        <v>46013</v>
      </c>
      <c r="AF675" s="31" t="s">
        <v>49</v>
      </c>
      <c r="AG675" s="31" t="s">
        <v>402</v>
      </c>
      <c r="AH675" s="31" t="s">
        <v>91</v>
      </c>
      <c r="AI675" s="31" t="s">
        <v>3933</v>
      </c>
      <c r="AJ675" s="31"/>
      <c r="AK675" s="31"/>
      <c r="AL675" s="35"/>
      <c r="AM675" s="31"/>
      <c r="AN675" s="77">
        <v>46143</v>
      </c>
      <c r="AO675" s="31">
        <v>18977</v>
      </c>
      <c r="AP675" s="31">
        <v>8754</v>
      </c>
    </row>
    <row r="676" spans="1:42" ht="13.95" customHeight="1" x14ac:dyDescent="0.3">
      <c r="A676" s="31" t="s">
        <v>41</v>
      </c>
      <c r="B676" s="32" t="s">
        <v>394</v>
      </c>
      <c r="C676" s="31" t="s">
        <v>395</v>
      </c>
      <c r="D676" s="310" t="str">
        <f>IFERROR(HYPERLINK(INDEX(вендори!F:F,MATCH(C676,вендори!A:A,0)),INDEX(вендори!F:F,MATCH(C676,вендори!A:A,0))),"")</f>
        <v>бланка</v>
      </c>
      <c r="E676" s="33" t="s">
        <v>3934</v>
      </c>
      <c r="F676" s="33" t="s">
        <v>3935</v>
      </c>
      <c r="G676" s="33" t="s">
        <v>3936</v>
      </c>
      <c r="H676" s="33" t="s">
        <v>3937</v>
      </c>
      <c r="I676" s="85" t="s">
        <v>3938</v>
      </c>
      <c r="J676" s="41">
        <v>46010</v>
      </c>
      <c r="K676" s="33" t="s">
        <v>3936</v>
      </c>
      <c r="L676" s="33" t="s">
        <v>3936</v>
      </c>
      <c r="M676" s="93">
        <v>29.33</v>
      </c>
      <c r="N676" s="31">
        <v>8</v>
      </c>
      <c r="O676" s="31">
        <v>4</v>
      </c>
      <c r="P676" s="81">
        <v>-4</v>
      </c>
      <c r="Q676" s="101" t="s">
        <v>61</v>
      </c>
      <c r="R676" s="57">
        <v>-117.32</v>
      </c>
      <c r="S676" s="50">
        <v>-229.45797559999997</v>
      </c>
      <c r="T676" s="34">
        <v>46045</v>
      </c>
      <c r="U676" s="62" t="s">
        <v>62</v>
      </c>
      <c r="V676" s="232" t="s">
        <v>3939</v>
      </c>
      <c r="W676" s="34">
        <v>46199</v>
      </c>
      <c r="X676" s="231" t="s">
        <v>49</v>
      </c>
      <c r="Y676" s="31" t="s">
        <v>49</v>
      </c>
      <c r="Z676" s="31" t="s">
        <v>49</v>
      </c>
      <c r="AA676" s="229" t="s">
        <v>49</v>
      </c>
      <c r="AB676" s="230" t="s">
        <v>49</v>
      </c>
      <c r="AC676" s="24" t="s">
        <v>49</v>
      </c>
      <c r="AD676" s="231" t="s">
        <v>49</v>
      </c>
      <c r="AE676" s="34">
        <v>46024</v>
      </c>
      <c r="AF676" s="31" t="s">
        <v>49</v>
      </c>
      <c r="AG676" s="31" t="s">
        <v>402</v>
      </c>
      <c r="AH676" s="31" t="s">
        <v>552</v>
      </c>
      <c r="AI676" s="31" t="s">
        <v>3940</v>
      </c>
      <c r="AJ676" s="31"/>
      <c r="AK676" s="31"/>
      <c r="AL676" s="35"/>
      <c r="AM676" s="31"/>
      <c r="AN676" s="77">
        <v>46266</v>
      </c>
      <c r="AO676" s="31">
        <v>19176</v>
      </c>
      <c r="AP676" s="31">
        <v>8890</v>
      </c>
    </row>
    <row r="677" spans="1:42" ht="13.95" customHeight="1" x14ac:dyDescent="0.3">
      <c r="A677" s="31" t="s">
        <v>41</v>
      </c>
      <c r="B677" s="32" t="s">
        <v>394</v>
      </c>
      <c r="C677" s="31" t="s">
        <v>395</v>
      </c>
      <c r="D677" s="310" t="str">
        <f>IFERROR(HYPERLINK(INDEX(вендори!F:F,MATCH(C677,вендори!A:A,0)),INDEX(вендори!F:F,MATCH(C677,вендори!A:A,0))),"")</f>
        <v>бланка</v>
      </c>
      <c r="E677" s="33" t="s">
        <v>3941</v>
      </c>
      <c r="F677" s="33" t="s">
        <v>3942</v>
      </c>
      <c r="G677" s="33" t="s">
        <v>3943</v>
      </c>
      <c r="H677" s="33" t="s">
        <v>3937</v>
      </c>
      <c r="I677" s="85" t="s">
        <v>3944</v>
      </c>
      <c r="J677" s="41">
        <v>46020</v>
      </c>
      <c r="K677" s="33" t="s">
        <v>3943</v>
      </c>
      <c r="L677" s="33" t="s">
        <v>3943</v>
      </c>
      <c r="M677" s="93">
        <v>45.98</v>
      </c>
      <c r="N677" s="31">
        <v>6</v>
      </c>
      <c r="O677" s="31">
        <v>3</v>
      </c>
      <c r="P677" s="81">
        <v>-3</v>
      </c>
      <c r="Q677" s="101" t="s">
        <v>61</v>
      </c>
      <c r="R677" s="57">
        <v>-137.94</v>
      </c>
      <c r="S677" s="50">
        <v>-269.7871902</v>
      </c>
      <c r="T677" s="34">
        <v>46045</v>
      </c>
      <c r="U677" s="62" t="s">
        <v>62</v>
      </c>
      <c r="V677" s="232" t="s">
        <v>3945</v>
      </c>
      <c r="W677" s="34">
        <v>46199</v>
      </c>
      <c r="X677" s="231" t="s">
        <v>49</v>
      </c>
      <c r="Y677" s="31" t="s">
        <v>49</v>
      </c>
      <c r="Z677" s="31" t="s">
        <v>49</v>
      </c>
      <c r="AA677" s="229" t="s">
        <v>49</v>
      </c>
      <c r="AB677" s="230" t="s">
        <v>49</v>
      </c>
      <c r="AC677" s="24" t="s">
        <v>49</v>
      </c>
      <c r="AD677" s="231" t="s">
        <v>49</v>
      </c>
      <c r="AE677" s="34">
        <v>46030</v>
      </c>
      <c r="AF677" s="31" t="s">
        <v>49</v>
      </c>
      <c r="AG677" s="31" t="s">
        <v>402</v>
      </c>
      <c r="AH677" s="31" t="s">
        <v>136</v>
      </c>
      <c r="AI677" s="31" t="s">
        <v>3946</v>
      </c>
      <c r="AJ677" s="31"/>
      <c r="AK677" s="31"/>
      <c r="AL677" s="35"/>
      <c r="AM677" s="31"/>
      <c r="AN677" s="77">
        <v>46266</v>
      </c>
      <c r="AO677" s="31">
        <v>19178</v>
      </c>
      <c r="AP677" s="31">
        <v>8890</v>
      </c>
    </row>
    <row r="678" spans="1:42" ht="13.95" customHeight="1" x14ac:dyDescent="0.3">
      <c r="A678" s="31" t="s">
        <v>41</v>
      </c>
      <c r="B678" s="32" t="s">
        <v>3947</v>
      </c>
      <c r="C678" s="31" t="s">
        <v>3948</v>
      </c>
      <c r="D678" s="310">
        <f>IFERROR(HYPERLINK(INDEX(вендори!F:F,MATCH(C678,вендори!A:A,0)),INDEX(вендори!F:F,MATCH(C678,вендори!A:A,0))),"")</f>
        <v>0</v>
      </c>
      <c r="E678" s="33" t="s">
        <v>3949</v>
      </c>
      <c r="F678" s="33" t="s">
        <v>3950</v>
      </c>
      <c r="G678" s="33" t="s">
        <v>3951</v>
      </c>
      <c r="H678" s="33" t="s">
        <v>3952</v>
      </c>
      <c r="I678" s="85" t="s">
        <v>3949</v>
      </c>
      <c r="J678" s="41">
        <v>45992</v>
      </c>
      <c r="K678" s="33" t="s">
        <v>3951</v>
      </c>
      <c r="L678" s="33">
        <v>0</v>
      </c>
      <c r="M678" s="93">
        <v>130.05000000000001</v>
      </c>
      <c r="N678" s="31">
        <v>7</v>
      </c>
      <c r="O678" s="31">
        <v>8</v>
      </c>
      <c r="P678" s="81">
        <v>1</v>
      </c>
      <c r="Q678" s="101" t="s">
        <v>51</v>
      </c>
      <c r="R678" s="57">
        <v>130.05000000000001</v>
      </c>
      <c r="S678" s="50">
        <v>62.424000000000007</v>
      </c>
      <c r="T678" s="34">
        <v>46027</v>
      </c>
      <c r="U678" s="61" t="s">
        <v>115</v>
      </c>
      <c r="V678" s="232" t="s">
        <v>49</v>
      </c>
      <c r="W678" s="34" t="s">
        <v>49</v>
      </c>
      <c r="X678" s="231" t="s">
        <v>49</v>
      </c>
      <c r="Y678" s="31" t="s">
        <v>49</v>
      </c>
      <c r="Z678" s="31" t="s">
        <v>49</v>
      </c>
      <c r="AA678" s="229" t="s">
        <v>49</v>
      </c>
      <c r="AB678" s="230" t="s">
        <v>49</v>
      </c>
      <c r="AC678" s="24" t="s">
        <v>49</v>
      </c>
      <c r="AD678" s="231" t="s">
        <v>49</v>
      </c>
      <c r="AE678" s="34">
        <v>45995</v>
      </c>
      <c r="AF678" s="31">
        <v>23</v>
      </c>
      <c r="AG678" s="31" t="s">
        <v>3953</v>
      </c>
      <c r="AH678" s="31" t="s">
        <v>342</v>
      </c>
      <c r="AI678" s="31" t="s">
        <v>3954</v>
      </c>
      <c r="AJ678" s="31"/>
      <c r="AK678" s="31"/>
      <c r="AL678" s="35"/>
      <c r="AM678" s="31"/>
      <c r="AN678" s="77" t="s">
        <v>3532</v>
      </c>
      <c r="AO678" s="31">
        <v>18621</v>
      </c>
      <c r="AP678" s="31">
        <v>8240</v>
      </c>
    </row>
    <row r="679" spans="1:42" ht="13.95" customHeight="1" x14ac:dyDescent="0.3">
      <c r="A679" s="31" t="s">
        <v>41</v>
      </c>
      <c r="B679" s="32" t="s">
        <v>3947</v>
      </c>
      <c r="C679" s="31" t="s">
        <v>3948</v>
      </c>
      <c r="D679" s="310">
        <f>IFERROR(HYPERLINK(INDEX(вендори!F:F,MATCH(C679,вендори!A:A,0)),INDEX(вендори!F:F,MATCH(C679,вендори!A:A,0))),"")</f>
        <v>0</v>
      </c>
      <c r="E679" s="33" t="s">
        <v>3949</v>
      </c>
      <c r="F679" s="33" t="s">
        <v>3955</v>
      </c>
      <c r="G679" s="33" t="s">
        <v>3956</v>
      </c>
      <c r="H679" s="33" t="s">
        <v>3952</v>
      </c>
      <c r="I679" s="85" t="s">
        <v>3949</v>
      </c>
      <c r="J679" s="41">
        <v>45992</v>
      </c>
      <c r="K679" s="33" t="s">
        <v>3956</v>
      </c>
      <c r="L679" s="33">
        <v>0</v>
      </c>
      <c r="M679" s="93">
        <v>135.15</v>
      </c>
      <c r="N679" s="31">
        <v>7</v>
      </c>
      <c r="O679" s="31">
        <v>6</v>
      </c>
      <c r="P679" s="81">
        <v>-1</v>
      </c>
      <c r="Q679" s="101" t="s">
        <v>61</v>
      </c>
      <c r="R679" s="57">
        <v>-135.15</v>
      </c>
      <c r="S679" s="50">
        <v>-64.872</v>
      </c>
      <c r="T679" s="34">
        <v>46027</v>
      </c>
      <c r="U679" s="61" t="s">
        <v>115</v>
      </c>
      <c r="V679" s="232"/>
      <c r="W679" s="34" t="s">
        <v>49</v>
      </c>
      <c r="X679" s="231" t="s">
        <v>49</v>
      </c>
      <c r="Y679" s="31" t="s">
        <v>49</v>
      </c>
      <c r="Z679" s="31" t="s">
        <v>49</v>
      </c>
      <c r="AA679" s="229" t="s">
        <v>49</v>
      </c>
      <c r="AB679" s="230" t="s">
        <v>49</v>
      </c>
      <c r="AC679" s="24" t="s">
        <v>49</v>
      </c>
      <c r="AD679" s="231" t="s">
        <v>49</v>
      </c>
      <c r="AE679" s="34">
        <v>45995</v>
      </c>
      <c r="AF679" s="31">
        <v>23</v>
      </c>
      <c r="AG679" s="31" t="s">
        <v>3953</v>
      </c>
      <c r="AH679" s="31" t="s">
        <v>342</v>
      </c>
      <c r="AI679" s="31" t="s">
        <v>3957</v>
      </c>
      <c r="AJ679" s="31"/>
      <c r="AK679" s="31"/>
      <c r="AL679" s="35"/>
      <c r="AM679" s="31"/>
      <c r="AN679" s="77" t="s">
        <v>3532</v>
      </c>
      <c r="AO679" s="31">
        <v>18623</v>
      </c>
      <c r="AP679" s="31">
        <v>8240</v>
      </c>
    </row>
    <row r="680" spans="1:42" ht="13.95" customHeight="1" x14ac:dyDescent="0.3">
      <c r="A680" s="31" t="s">
        <v>41</v>
      </c>
      <c r="B680" s="32" t="s">
        <v>3947</v>
      </c>
      <c r="C680" s="31" t="s">
        <v>3948</v>
      </c>
      <c r="D680" s="310">
        <f>IFERROR(HYPERLINK(INDEX(вендори!F:F,MATCH(C680,вендори!A:A,0)),INDEX(вендори!F:F,MATCH(C680,вендори!A:A,0))),"")</f>
        <v>0</v>
      </c>
      <c r="E680" s="33" t="s">
        <v>3949</v>
      </c>
      <c r="F680" s="33" t="s">
        <v>3958</v>
      </c>
      <c r="G680" s="33" t="s">
        <v>3959</v>
      </c>
      <c r="H680" s="33" t="s">
        <v>3952</v>
      </c>
      <c r="I680" s="85" t="s">
        <v>3949</v>
      </c>
      <c r="J680" s="41">
        <v>45992</v>
      </c>
      <c r="K680" s="33" t="s">
        <v>3959</v>
      </c>
      <c r="L680" s="33">
        <v>0</v>
      </c>
      <c r="M680" s="93">
        <v>147.9</v>
      </c>
      <c r="N680" s="31">
        <v>5</v>
      </c>
      <c r="O680" s="31">
        <v>4</v>
      </c>
      <c r="P680" s="81">
        <v>-1</v>
      </c>
      <c r="Q680" s="101" t="s">
        <v>61</v>
      </c>
      <c r="R680" s="57">
        <v>-147.9</v>
      </c>
      <c r="S680" s="50">
        <v>-70.992000000000004</v>
      </c>
      <c r="T680" s="34">
        <v>46027</v>
      </c>
      <c r="U680" s="61" t="s">
        <v>115</v>
      </c>
      <c r="V680" s="232" t="s">
        <v>49</v>
      </c>
      <c r="W680" s="34" t="s">
        <v>49</v>
      </c>
      <c r="X680" s="231" t="s">
        <v>49</v>
      </c>
      <c r="Y680" s="31" t="s">
        <v>49</v>
      </c>
      <c r="Z680" s="31" t="s">
        <v>49</v>
      </c>
      <c r="AA680" s="229" t="s">
        <v>49</v>
      </c>
      <c r="AB680" s="230" t="s">
        <v>49</v>
      </c>
      <c r="AC680" s="24" t="s">
        <v>49</v>
      </c>
      <c r="AD680" s="231" t="s">
        <v>49</v>
      </c>
      <c r="AE680" s="34">
        <v>45995</v>
      </c>
      <c r="AF680" s="31">
        <v>23</v>
      </c>
      <c r="AG680" s="31" t="s">
        <v>3953</v>
      </c>
      <c r="AH680" s="31" t="s">
        <v>342</v>
      </c>
      <c r="AI680" s="31" t="s">
        <v>3960</v>
      </c>
      <c r="AJ680" s="31"/>
      <c r="AK680" s="31"/>
      <c r="AL680" s="35"/>
      <c r="AM680" s="31"/>
      <c r="AN680" s="77" t="s">
        <v>3532</v>
      </c>
      <c r="AO680" s="31">
        <v>18624</v>
      </c>
      <c r="AP680" s="31">
        <v>8240</v>
      </c>
    </row>
    <row r="681" spans="1:42" ht="13.95" customHeight="1" x14ac:dyDescent="0.3">
      <c r="A681" s="2" t="s">
        <v>41</v>
      </c>
      <c r="B681" s="13" t="s">
        <v>1388</v>
      </c>
      <c r="C681" s="2" t="s">
        <v>412</v>
      </c>
      <c r="D681" s="310">
        <f>IFERROR(HYPERLINK(INDEX(вендори!F:F,MATCH(C681,вендори!A:A,0)),INDEX(вендори!F:F,MATCH(C681,вендори!A:A,0))),"")</f>
        <v>0</v>
      </c>
      <c r="E681" s="3" t="s">
        <v>3961</v>
      </c>
      <c r="F681" s="3" t="s">
        <v>3962</v>
      </c>
      <c r="G681" s="3" t="s">
        <v>3963</v>
      </c>
      <c r="H681" s="3" t="s">
        <v>3964</v>
      </c>
      <c r="I681" s="83" t="s">
        <v>3965</v>
      </c>
      <c r="J681" s="38">
        <v>46031</v>
      </c>
      <c r="K681" s="3" t="s">
        <v>3966</v>
      </c>
      <c r="L681" s="3" t="s">
        <v>3966</v>
      </c>
      <c r="M681" s="86">
        <v>53.92</v>
      </c>
      <c r="N681" s="2">
        <v>4</v>
      </c>
      <c r="O681" s="2">
        <v>3</v>
      </c>
      <c r="P681" s="76">
        <v>-1</v>
      </c>
      <c r="Q681" s="97" t="s">
        <v>61</v>
      </c>
      <c r="R681" s="53">
        <v>-53.92</v>
      </c>
      <c r="S681" s="27">
        <v>-105.4583536</v>
      </c>
      <c r="T681" s="18">
        <v>46045</v>
      </c>
      <c r="U681" s="62" t="s">
        <v>62</v>
      </c>
      <c r="V681" s="6" t="s">
        <v>3967</v>
      </c>
      <c r="W681" s="14">
        <v>46052</v>
      </c>
      <c r="X681" s="323" t="s">
        <v>49</v>
      </c>
      <c r="Y681" s="2" t="s">
        <v>49</v>
      </c>
      <c r="Z681" s="2" t="s">
        <v>49</v>
      </c>
      <c r="AA681" s="25" t="s">
        <v>49</v>
      </c>
      <c r="AB681" s="44" t="s">
        <v>49</v>
      </c>
      <c r="AC681" s="11" t="s">
        <v>49</v>
      </c>
      <c r="AD681" s="26" t="s">
        <v>49</v>
      </c>
      <c r="AE681" s="14">
        <v>46036</v>
      </c>
      <c r="AF681" s="4" t="s">
        <v>49</v>
      </c>
      <c r="AG681" s="2" t="s">
        <v>1396</v>
      </c>
      <c r="AH681" s="2" t="s">
        <v>136</v>
      </c>
      <c r="AI681" s="2" t="s">
        <v>3968</v>
      </c>
      <c r="AJ681" s="1"/>
      <c r="AK681" s="1"/>
      <c r="AL681" s="1"/>
      <c r="AM681" s="1"/>
      <c r="AN681" s="88" t="s">
        <v>3453</v>
      </c>
      <c r="AO681" s="2">
        <v>19358</v>
      </c>
      <c r="AP681" s="2">
        <v>9002</v>
      </c>
    </row>
    <row r="682" spans="1:42" ht="13.95" customHeight="1" x14ac:dyDescent="0.3">
      <c r="A682" s="80" t="s">
        <v>41</v>
      </c>
      <c r="B682" s="276" t="s">
        <v>3969</v>
      </c>
      <c r="C682" s="80" t="s">
        <v>435</v>
      </c>
      <c r="D682" s="310">
        <f>IFERROR(HYPERLINK(INDEX(вендори!F:F,MATCH(C682,вендори!A:A,0)),INDEX(вендори!F:F,MATCH(C682,вендори!A:A,0))),"")</f>
        <v>0</v>
      </c>
      <c r="E682" s="250" t="s">
        <v>3970</v>
      </c>
      <c r="F682" s="250" t="s">
        <v>3971</v>
      </c>
      <c r="G682" s="250" t="s">
        <v>3972</v>
      </c>
      <c r="H682" s="250" t="s">
        <v>1345</v>
      </c>
      <c r="I682" s="250" t="s">
        <v>3970</v>
      </c>
      <c r="J682" s="252" t="s">
        <v>49</v>
      </c>
      <c r="K682" s="250" t="s">
        <v>3972</v>
      </c>
      <c r="L682" s="250" t="s">
        <v>49</v>
      </c>
      <c r="M682" s="253" t="s">
        <v>49</v>
      </c>
      <c r="N682" s="80" t="s">
        <v>49</v>
      </c>
      <c r="O682" s="80" t="e">
        <v>#VALUE!</v>
      </c>
      <c r="P682" s="254">
        <v>-1</v>
      </c>
      <c r="Q682" s="255" t="s">
        <v>61</v>
      </c>
      <c r="R682" s="256" t="e">
        <v>#VALUE!</v>
      </c>
      <c r="S682" s="257" t="e">
        <v>#VALUE!</v>
      </c>
      <c r="T682" s="258">
        <v>46045</v>
      </c>
      <c r="U682" s="259" t="s">
        <v>73</v>
      </c>
      <c r="V682" s="251" t="s">
        <v>49</v>
      </c>
      <c r="W682" s="258" t="s">
        <v>49</v>
      </c>
      <c r="X682" s="264" t="s">
        <v>49</v>
      </c>
      <c r="Y682" s="80" t="s">
        <v>49</v>
      </c>
      <c r="Z682" s="80" t="s">
        <v>49</v>
      </c>
      <c r="AA682" s="261" t="s">
        <v>49</v>
      </c>
      <c r="AB682" s="262" t="s">
        <v>49</v>
      </c>
      <c r="AC682" s="263" t="s">
        <v>49</v>
      </c>
      <c r="AD682" s="264" t="s">
        <v>49</v>
      </c>
      <c r="AE682" s="258" t="s">
        <v>49</v>
      </c>
      <c r="AF682" s="80" t="s">
        <v>49</v>
      </c>
      <c r="AG682" s="80" t="s">
        <v>49</v>
      </c>
      <c r="AH682" s="80" t="s">
        <v>49</v>
      </c>
      <c r="AI682" s="80" t="s">
        <v>3973</v>
      </c>
      <c r="AJ682" s="80"/>
      <c r="AK682" s="80"/>
      <c r="AL682" s="265"/>
      <c r="AM682" s="80"/>
      <c r="AN682" s="266">
        <v>46266</v>
      </c>
      <c r="AO682" s="80">
        <v>19153</v>
      </c>
      <c r="AP682" s="80">
        <v>8846</v>
      </c>
    </row>
    <row r="683" spans="1:42" ht="13.95" customHeight="1" x14ac:dyDescent="0.3">
      <c r="A683" s="80" t="s">
        <v>41</v>
      </c>
      <c r="B683" s="276" t="s">
        <v>3969</v>
      </c>
      <c r="C683" s="80" t="s">
        <v>435</v>
      </c>
      <c r="D683" s="310">
        <f>IFERROR(HYPERLINK(INDEX(вендори!F:F,MATCH(C683,вендори!A:A,0)),INDEX(вендори!F:F,MATCH(C683,вендори!A:A,0))),"")</f>
        <v>0</v>
      </c>
      <c r="E683" s="250" t="s">
        <v>3970</v>
      </c>
      <c r="F683" s="250" t="s">
        <v>3974</v>
      </c>
      <c r="G683" s="250" t="s">
        <v>3975</v>
      </c>
      <c r="H683" s="250" t="s">
        <v>1345</v>
      </c>
      <c r="I683" s="250" t="s">
        <v>3970</v>
      </c>
      <c r="J683" s="252" t="s">
        <v>49</v>
      </c>
      <c r="K683" s="250" t="s">
        <v>3975</v>
      </c>
      <c r="L683" s="250" t="s">
        <v>49</v>
      </c>
      <c r="M683" s="253" t="s">
        <v>49</v>
      </c>
      <c r="N683" s="80" t="s">
        <v>49</v>
      </c>
      <c r="O683" s="80" t="e">
        <v>#VALUE!</v>
      </c>
      <c r="P683" s="254">
        <v>1</v>
      </c>
      <c r="Q683" s="255" t="s">
        <v>51</v>
      </c>
      <c r="R683" s="256" t="e">
        <v>#VALUE!</v>
      </c>
      <c r="S683" s="257" t="e">
        <v>#VALUE!</v>
      </c>
      <c r="T683" s="258">
        <v>46045</v>
      </c>
      <c r="U683" s="259" t="s">
        <v>73</v>
      </c>
      <c r="V683" s="251" t="s">
        <v>49</v>
      </c>
      <c r="W683" s="258" t="s">
        <v>49</v>
      </c>
      <c r="X683" s="264" t="s">
        <v>49</v>
      </c>
      <c r="Y683" s="80" t="s">
        <v>49</v>
      </c>
      <c r="Z683" s="80" t="s">
        <v>49</v>
      </c>
      <c r="AA683" s="261" t="s">
        <v>49</v>
      </c>
      <c r="AB683" s="262" t="s">
        <v>49</v>
      </c>
      <c r="AC683" s="263" t="s">
        <v>49</v>
      </c>
      <c r="AD683" s="264" t="s">
        <v>49</v>
      </c>
      <c r="AE683" s="258" t="s">
        <v>49</v>
      </c>
      <c r="AF683" s="80" t="s">
        <v>49</v>
      </c>
      <c r="AG683" s="80" t="s">
        <v>49</v>
      </c>
      <c r="AH683" s="80" t="s">
        <v>49</v>
      </c>
      <c r="AI683" s="80" t="s">
        <v>3976</v>
      </c>
      <c r="AJ683" s="80"/>
      <c r="AK683" s="80"/>
      <c r="AL683" s="265"/>
      <c r="AM683" s="80"/>
      <c r="AN683" s="266">
        <v>46266</v>
      </c>
      <c r="AO683" s="80">
        <v>19154</v>
      </c>
      <c r="AP683" s="80">
        <v>8846</v>
      </c>
    </row>
    <row r="684" spans="1:42" ht="13.95" customHeight="1" x14ac:dyDescent="0.3">
      <c r="A684" s="31" t="s">
        <v>41</v>
      </c>
      <c r="B684" s="32" t="s">
        <v>3977</v>
      </c>
      <c r="C684" s="31" t="s">
        <v>3978</v>
      </c>
      <c r="D684" s="310">
        <f>IFERROR(HYPERLINK(INDEX(вендори!F:F,MATCH(C684,вендори!A:A,0)),INDEX(вендори!F:F,MATCH(C684,вендори!A:A,0))),"")</f>
        <v>0</v>
      </c>
      <c r="E684" s="33" t="s">
        <v>3979</v>
      </c>
      <c r="F684" s="33" t="s">
        <v>3980</v>
      </c>
      <c r="G684" s="33" t="s">
        <v>3981</v>
      </c>
      <c r="H684" s="33" t="s">
        <v>1345</v>
      </c>
      <c r="I684" s="85" t="s">
        <v>3979</v>
      </c>
      <c r="J684" s="41">
        <v>46003</v>
      </c>
      <c r="K684" s="33" t="s">
        <v>3981</v>
      </c>
      <c r="L684" s="33" t="s">
        <v>49</v>
      </c>
      <c r="M684" s="93">
        <v>2.0699999999999998</v>
      </c>
      <c r="N684" s="31">
        <v>0</v>
      </c>
      <c r="O684" s="31">
        <v>50</v>
      </c>
      <c r="P684" s="81">
        <v>50</v>
      </c>
      <c r="Q684" s="101" t="s">
        <v>51</v>
      </c>
      <c r="R684" s="57">
        <v>103.49999999999999</v>
      </c>
      <c r="S684" s="50">
        <v>202.42840499999997</v>
      </c>
      <c r="T684" s="34">
        <v>46045</v>
      </c>
      <c r="U684" s="61" t="s">
        <v>2686</v>
      </c>
      <c r="V684" s="232" t="s">
        <v>49</v>
      </c>
      <c r="W684" s="34" t="s">
        <v>49</v>
      </c>
      <c r="X684" s="231" t="s">
        <v>49</v>
      </c>
      <c r="Y684" s="31" t="s">
        <v>49</v>
      </c>
      <c r="Z684" s="31" t="s">
        <v>49</v>
      </c>
      <c r="AA684" s="229" t="s">
        <v>49</v>
      </c>
      <c r="AB684" s="230" t="s">
        <v>49</v>
      </c>
      <c r="AC684" s="24" t="s">
        <v>49</v>
      </c>
      <c r="AD684" s="231" t="s">
        <v>49</v>
      </c>
      <c r="AE684" s="34" t="s">
        <v>49</v>
      </c>
      <c r="AF684" s="31" t="s">
        <v>49</v>
      </c>
      <c r="AG684" s="31" t="s">
        <v>49</v>
      </c>
      <c r="AH684" s="31" t="s">
        <v>49</v>
      </c>
      <c r="AI684" s="31" t="s">
        <v>3982</v>
      </c>
      <c r="AJ684" s="31"/>
      <c r="AK684" s="31"/>
      <c r="AL684" s="35"/>
      <c r="AM684" s="31"/>
      <c r="AN684" s="77">
        <v>46143</v>
      </c>
      <c r="AO684" s="31">
        <v>18965</v>
      </c>
      <c r="AP684" s="31">
        <v>8622</v>
      </c>
    </row>
    <row r="685" spans="1:42" ht="13.95" customHeight="1" x14ac:dyDescent="0.3">
      <c r="A685" s="31" t="s">
        <v>41</v>
      </c>
      <c r="B685" s="32" t="s">
        <v>3977</v>
      </c>
      <c r="C685" s="31" t="s">
        <v>3978</v>
      </c>
      <c r="D685" s="310">
        <f>IFERROR(HYPERLINK(INDEX(вендори!F:F,MATCH(C685,вендори!A:A,0)),INDEX(вендори!F:F,MATCH(C685,вендори!A:A,0))),"")</f>
        <v>0</v>
      </c>
      <c r="E685" s="33" t="s">
        <v>3979</v>
      </c>
      <c r="F685" s="33" t="s">
        <v>3983</v>
      </c>
      <c r="G685" s="33" t="s">
        <v>3984</v>
      </c>
      <c r="H685" s="33" t="s">
        <v>1345</v>
      </c>
      <c r="I685" s="85" t="s">
        <v>3979</v>
      </c>
      <c r="J685" s="41">
        <v>46003</v>
      </c>
      <c r="K685" s="33" t="s">
        <v>3984</v>
      </c>
      <c r="L685" s="33">
        <v>0</v>
      </c>
      <c r="M685" s="93">
        <v>2.08</v>
      </c>
      <c r="N685" s="31">
        <v>50</v>
      </c>
      <c r="O685" s="31">
        <v>0</v>
      </c>
      <c r="P685" s="81">
        <v>-50</v>
      </c>
      <c r="Q685" s="101" t="s">
        <v>61</v>
      </c>
      <c r="R685" s="57">
        <v>-104</v>
      </c>
      <c r="S685" s="50">
        <v>-203.40631999999999</v>
      </c>
      <c r="T685" s="34">
        <v>46045</v>
      </c>
      <c r="U685" s="61" t="s">
        <v>2686</v>
      </c>
      <c r="V685" s="232" t="s">
        <v>49</v>
      </c>
      <c r="W685" s="34" t="s">
        <v>49</v>
      </c>
      <c r="X685" s="231" t="s">
        <v>49</v>
      </c>
      <c r="Y685" s="31" t="s">
        <v>49</v>
      </c>
      <c r="Z685" s="31" t="s">
        <v>49</v>
      </c>
      <c r="AA685" s="229" t="s">
        <v>49</v>
      </c>
      <c r="AB685" s="230" t="s">
        <v>49</v>
      </c>
      <c r="AC685" s="24" t="s">
        <v>49</v>
      </c>
      <c r="AD685" s="231" t="s">
        <v>49</v>
      </c>
      <c r="AE685" s="34">
        <v>46007</v>
      </c>
      <c r="AF685" s="31" t="s">
        <v>49</v>
      </c>
      <c r="AG685" s="31" t="s">
        <v>3985</v>
      </c>
      <c r="AH685" s="31" t="s">
        <v>136</v>
      </c>
      <c r="AI685" s="31" t="s">
        <v>3986</v>
      </c>
      <c r="AJ685" s="31"/>
      <c r="AK685" s="31"/>
      <c r="AL685" s="35"/>
      <c r="AM685" s="31"/>
      <c r="AN685" s="77">
        <v>46143</v>
      </c>
      <c r="AO685" s="31">
        <v>18964</v>
      </c>
      <c r="AP685" s="31">
        <v>8622</v>
      </c>
    </row>
    <row r="686" spans="1:42" ht="13.95" customHeight="1" x14ac:dyDescent="0.3">
      <c r="A686" s="31" t="s">
        <v>41</v>
      </c>
      <c r="B686" s="32" t="s">
        <v>3977</v>
      </c>
      <c r="C686" s="31" t="s">
        <v>3978</v>
      </c>
      <c r="D686" s="310">
        <f>IFERROR(HYPERLINK(INDEX(вендори!F:F,MATCH(C686,вендори!A:A,0)),INDEX(вендори!F:F,MATCH(C686,вендори!A:A,0))),"")</f>
        <v>0</v>
      </c>
      <c r="E686" s="33" t="s">
        <v>3987</v>
      </c>
      <c r="F686" s="33" t="s">
        <v>3988</v>
      </c>
      <c r="G686" s="33" t="s">
        <v>3989</v>
      </c>
      <c r="H686" s="33" t="s">
        <v>3990</v>
      </c>
      <c r="I686" s="85" t="s">
        <v>3987</v>
      </c>
      <c r="J686" s="41">
        <v>46034</v>
      </c>
      <c r="K686" s="33" t="s">
        <v>3989</v>
      </c>
      <c r="L686" s="33">
        <v>0</v>
      </c>
      <c r="M686" s="93">
        <v>4.41</v>
      </c>
      <c r="N686" s="31">
        <v>13</v>
      </c>
      <c r="O686" s="31">
        <v>0</v>
      </c>
      <c r="P686" s="81">
        <v>-13</v>
      </c>
      <c r="Q686" s="101" t="s">
        <v>61</v>
      </c>
      <c r="R686" s="57">
        <v>-57.33</v>
      </c>
      <c r="S686" s="50">
        <v>-112.1277339</v>
      </c>
      <c r="T686" s="34">
        <v>46045</v>
      </c>
      <c r="U686" s="61" t="s">
        <v>2686</v>
      </c>
      <c r="V686" s="232" t="s">
        <v>49</v>
      </c>
      <c r="W686" s="34" t="s">
        <v>49</v>
      </c>
      <c r="X686" s="231" t="s">
        <v>49</v>
      </c>
      <c r="Y686" s="31" t="s">
        <v>49</v>
      </c>
      <c r="Z686" s="31" t="s">
        <v>49</v>
      </c>
      <c r="AA686" s="229" t="s">
        <v>49</v>
      </c>
      <c r="AB686" s="230" t="s">
        <v>49</v>
      </c>
      <c r="AC686" s="24" t="s">
        <v>49</v>
      </c>
      <c r="AD686" s="231" t="s">
        <v>49</v>
      </c>
      <c r="AE686" s="34">
        <v>46041</v>
      </c>
      <c r="AF686" s="31" t="s">
        <v>49</v>
      </c>
      <c r="AG686" s="31" t="s">
        <v>3985</v>
      </c>
      <c r="AH686" s="31" t="s">
        <v>91</v>
      </c>
      <c r="AI686" s="31" t="s">
        <v>3991</v>
      </c>
      <c r="AJ686" s="31"/>
      <c r="AK686" s="31"/>
      <c r="AL686" s="35"/>
      <c r="AM686" s="31"/>
      <c r="AN686" s="77" t="s">
        <v>3693</v>
      </c>
      <c r="AO686" s="31">
        <v>19567</v>
      </c>
      <c r="AP686" s="31">
        <v>9105</v>
      </c>
    </row>
    <row r="687" spans="1:42" ht="13.95" customHeight="1" x14ac:dyDescent="0.3">
      <c r="A687" s="31" t="s">
        <v>41</v>
      </c>
      <c r="B687" s="32" t="s">
        <v>3977</v>
      </c>
      <c r="C687" s="31" t="s">
        <v>3978</v>
      </c>
      <c r="D687" s="310">
        <f>IFERROR(HYPERLINK(INDEX(вендори!F:F,MATCH(C687,вендори!A:A,0)),INDEX(вендори!F:F,MATCH(C687,вендори!A:A,0))),"")</f>
        <v>0</v>
      </c>
      <c r="E687" s="33" t="s">
        <v>3987</v>
      </c>
      <c r="F687" s="33" t="s">
        <v>3992</v>
      </c>
      <c r="G687" s="33" t="s">
        <v>3993</v>
      </c>
      <c r="H687" s="33" t="s">
        <v>3990</v>
      </c>
      <c r="I687" s="85" t="s">
        <v>3987</v>
      </c>
      <c r="J687" s="41">
        <v>46034</v>
      </c>
      <c r="K687" s="33" t="s">
        <v>3993</v>
      </c>
      <c r="L687" s="33" t="s">
        <v>49</v>
      </c>
      <c r="M687" s="93">
        <v>4.41</v>
      </c>
      <c r="N687" s="31">
        <v>0</v>
      </c>
      <c r="O687" s="31">
        <v>13</v>
      </c>
      <c r="P687" s="81">
        <v>13</v>
      </c>
      <c r="Q687" s="101" t="s">
        <v>51</v>
      </c>
      <c r="R687" s="57">
        <v>57.33</v>
      </c>
      <c r="S687" s="50">
        <v>112.1277339</v>
      </c>
      <c r="T687" s="34">
        <v>46045</v>
      </c>
      <c r="U687" s="61" t="s">
        <v>2686</v>
      </c>
      <c r="V687" s="232" t="s">
        <v>49</v>
      </c>
      <c r="W687" s="34" t="s">
        <v>49</v>
      </c>
      <c r="X687" s="231" t="s">
        <v>49</v>
      </c>
      <c r="Y687" s="31" t="s">
        <v>49</v>
      </c>
      <c r="Z687" s="31" t="s">
        <v>49</v>
      </c>
      <c r="AA687" s="229" t="s">
        <v>49</v>
      </c>
      <c r="AB687" s="230" t="s">
        <v>49</v>
      </c>
      <c r="AC687" s="24" t="s">
        <v>49</v>
      </c>
      <c r="AD687" s="231" t="s">
        <v>49</v>
      </c>
      <c r="AE687" s="34" t="s">
        <v>49</v>
      </c>
      <c r="AF687" s="31" t="s">
        <v>49</v>
      </c>
      <c r="AG687" s="31" t="s">
        <v>49</v>
      </c>
      <c r="AH687" s="31" t="s">
        <v>49</v>
      </c>
      <c r="AI687" s="31" t="s">
        <v>3994</v>
      </c>
      <c r="AJ687" s="31"/>
      <c r="AK687" s="31"/>
      <c r="AL687" s="35"/>
      <c r="AM687" s="31"/>
      <c r="AN687" s="77" t="s">
        <v>3995</v>
      </c>
      <c r="AO687" s="31">
        <v>19628</v>
      </c>
      <c r="AP687" s="31">
        <v>9105</v>
      </c>
    </row>
    <row r="688" spans="1:42" ht="13.95" customHeight="1" x14ac:dyDescent="0.3">
      <c r="A688" s="31" t="s">
        <v>41</v>
      </c>
      <c r="B688" s="32" t="s">
        <v>463</v>
      </c>
      <c r="C688" s="31" t="s">
        <v>464</v>
      </c>
      <c r="D688" s="310">
        <f>IFERROR(HYPERLINK(INDEX(вендори!F:F,MATCH(C688,вендори!A:A,0)),INDEX(вендори!F:F,MATCH(C688,вендори!A:A,0))),"")</f>
        <v>0</v>
      </c>
      <c r="E688" s="33" t="s">
        <v>3996</v>
      </c>
      <c r="F688" s="33" t="s">
        <v>1426</v>
      </c>
      <c r="G688" s="33" t="s">
        <v>1427</v>
      </c>
      <c r="H688" s="33" t="s">
        <v>3997</v>
      </c>
      <c r="I688" s="85" t="s">
        <v>3996</v>
      </c>
      <c r="J688" s="41">
        <v>46008</v>
      </c>
      <c r="K688" s="33" t="s">
        <v>1427</v>
      </c>
      <c r="L688" s="33" t="s">
        <v>1427</v>
      </c>
      <c r="M688" s="93">
        <v>31.89</v>
      </c>
      <c r="N688" s="31">
        <v>9</v>
      </c>
      <c r="O688" s="31">
        <v>14</v>
      </c>
      <c r="P688" s="81">
        <v>5</v>
      </c>
      <c r="Q688" s="101" t="s">
        <v>51</v>
      </c>
      <c r="R688" s="57">
        <v>159.44999999999999</v>
      </c>
      <c r="S688" s="50">
        <v>311.85709349999996</v>
      </c>
      <c r="T688" s="34">
        <v>46045</v>
      </c>
      <c r="U688" s="61" t="s">
        <v>115</v>
      </c>
      <c r="V688" s="232" t="s">
        <v>49</v>
      </c>
      <c r="W688" s="34" t="s">
        <v>49</v>
      </c>
      <c r="X688" s="231" t="s">
        <v>49</v>
      </c>
      <c r="Y688" s="31" t="s">
        <v>49</v>
      </c>
      <c r="Z688" s="31" t="s">
        <v>49</v>
      </c>
      <c r="AA688" s="229" t="s">
        <v>49</v>
      </c>
      <c r="AB688" s="230" t="s">
        <v>49</v>
      </c>
      <c r="AC688" s="24" t="s">
        <v>49</v>
      </c>
      <c r="AD688" s="231" t="s">
        <v>49</v>
      </c>
      <c r="AE688" s="34">
        <v>46013</v>
      </c>
      <c r="AF688" s="31" t="s">
        <v>49</v>
      </c>
      <c r="AG688" s="31" t="s">
        <v>470</v>
      </c>
      <c r="AH688" s="31" t="s">
        <v>136</v>
      </c>
      <c r="AI688" s="31" t="s">
        <v>3998</v>
      </c>
      <c r="AJ688" s="31"/>
      <c r="AK688" s="31"/>
      <c r="AL688" s="35"/>
      <c r="AM688" s="31"/>
      <c r="AN688" s="77" t="s">
        <v>3445</v>
      </c>
      <c r="AO688" s="31">
        <v>18804</v>
      </c>
      <c r="AP688" s="31">
        <v>8761</v>
      </c>
    </row>
    <row r="689" spans="1:42" ht="13.95" customHeight="1" x14ac:dyDescent="0.3">
      <c r="A689" s="31" t="s">
        <v>41</v>
      </c>
      <c r="B689" s="32" t="s">
        <v>1429</v>
      </c>
      <c r="C689" s="31" t="s">
        <v>1430</v>
      </c>
      <c r="D689" s="310">
        <f>IFERROR(HYPERLINK(INDEX(вендори!F:F,MATCH(C689,вендори!A:A,0)),INDEX(вендори!F:F,MATCH(C689,вендори!A:A,0))),"")</f>
        <v>0</v>
      </c>
      <c r="E689" s="33" t="s">
        <v>3999</v>
      </c>
      <c r="F689" s="33" t="s">
        <v>4000</v>
      </c>
      <c r="G689" s="33" t="s">
        <v>4001</v>
      </c>
      <c r="H689" s="33" t="s">
        <v>3999</v>
      </c>
      <c r="I689" s="85" t="s">
        <v>3999</v>
      </c>
      <c r="J689" s="41">
        <v>45996</v>
      </c>
      <c r="K689" s="33" t="s">
        <v>4002</v>
      </c>
      <c r="L689" s="33" t="s">
        <v>4002</v>
      </c>
      <c r="M689" s="93">
        <v>76.489999999999995</v>
      </c>
      <c r="N689" s="31">
        <v>4</v>
      </c>
      <c r="O689" s="31">
        <v>3</v>
      </c>
      <c r="P689" s="81">
        <v>-1</v>
      </c>
      <c r="Q689" s="101" t="s">
        <v>61</v>
      </c>
      <c r="R689" s="57">
        <v>-76.489999999999995</v>
      </c>
      <c r="S689" s="50">
        <v>-149.60143669999999</v>
      </c>
      <c r="T689" s="34">
        <v>46045</v>
      </c>
      <c r="U689" s="61" t="s">
        <v>52</v>
      </c>
      <c r="V689" s="232" t="s">
        <v>49</v>
      </c>
      <c r="W689" s="34" t="s">
        <v>49</v>
      </c>
      <c r="X689" s="231" t="s">
        <v>49</v>
      </c>
      <c r="Y689" s="31" t="s">
        <v>49</v>
      </c>
      <c r="Z689" s="31" t="s">
        <v>49</v>
      </c>
      <c r="AA689" s="229" t="s">
        <v>49</v>
      </c>
      <c r="AB689" s="230" t="s">
        <v>49</v>
      </c>
      <c r="AC689" s="24" t="s">
        <v>49</v>
      </c>
      <c r="AD689" s="231" t="s">
        <v>49</v>
      </c>
      <c r="AE689" s="34">
        <v>46000</v>
      </c>
      <c r="AF689" s="31" t="s">
        <v>49</v>
      </c>
      <c r="AG689" s="31" t="s">
        <v>1436</v>
      </c>
      <c r="AH689" s="31" t="s">
        <v>136</v>
      </c>
      <c r="AI689" s="31" t="s">
        <v>4003</v>
      </c>
      <c r="AJ689" s="31"/>
      <c r="AK689" s="31"/>
      <c r="AL689" s="35"/>
      <c r="AM689" s="31"/>
      <c r="AN689" s="77" t="s">
        <v>3585</v>
      </c>
      <c r="AO689" s="31">
        <v>19280</v>
      </c>
      <c r="AP689" s="31">
        <v>8399</v>
      </c>
    </row>
    <row r="690" spans="1:42" ht="13.95" customHeight="1" x14ac:dyDescent="0.3">
      <c r="A690" s="31" t="s">
        <v>41</v>
      </c>
      <c r="B690" s="32" t="s">
        <v>1429</v>
      </c>
      <c r="C690" s="31" t="s">
        <v>1430</v>
      </c>
      <c r="D690" s="310">
        <f>IFERROR(HYPERLINK(INDEX(вендори!F:F,MATCH(C690,вендори!A:A,0)),INDEX(вендори!F:F,MATCH(C690,вендори!A:A,0))),"")</f>
        <v>0</v>
      </c>
      <c r="E690" s="33" t="s">
        <v>3999</v>
      </c>
      <c r="F690" s="33" t="s">
        <v>4004</v>
      </c>
      <c r="G690" s="33" t="s">
        <v>4005</v>
      </c>
      <c r="H690" s="33" t="s">
        <v>3999</v>
      </c>
      <c r="I690" s="85" t="s">
        <v>3999</v>
      </c>
      <c r="J690" s="41">
        <v>45996</v>
      </c>
      <c r="K690" s="33" t="s">
        <v>4006</v>
      </c>
      <c r="L690" s="33" t="s">
        <v>4006</v>
      </c>
      <c r="M690" s="93">
        <v>52.49</v>
      </c>
      <c r="N690" s="31">
        <v>22</v>
      </c>
      <c r="O690" s="31">
        <v>24</v>
      </c>
      <c r="P690" s="81">
        <v>2</v>
      </c>
      <c r="Q690" s="101" t="s">
        <v>51</v>
      </c>
      <c r="R690" s="57">
        <v>104.98</v>
      </c>
      <c r="S690" s="50">
        <v>205.32303340000001</v>
      </c>
      <c r="T690" s="34">
        <v>46045</v>
      </c>
      <c r="U690" s="61" t="s">
        <v>52</v>
      </c>
      <c r="V690" s="232" t="s">
        <v>49</v>
      </c>
      <c r="W690" s="34" t="s">
        <v>49</v>
      </c>
      <c r="X690" s="231" t="s">
        <v>49</v>
      </c>
      <c r="Y690" s="31" t="s">
        <v>49</v>
      </c>
      <c r="Z690" s="31" t="s">
        <v>49</v>
      </c>
      <c r="AA690" s="229" t="s">
        <v>49</v>
      </c>
      <c r="AB690" s="230" t="s">
        <v>49</v>
      </c>
      <c r="AC690" s="24" t="s">
        <v>49</v>
      </c>
      <c r="AD690" s="231" t="s">
        <v>49</v>
      </c>
      <c r="AE690" s="34">
        <v>46000</v>
      </c>
      <c r="AF690" s="31" t="s">
        <v>49</v>
      </c>
      <c r="AG690" s="31" t="s">
        <v>1436</v>
      </c>
      <c r="AH690" s="31" t="s">
        <v>136</v>
      </c>
      <c r="AI690" s="31" t="s">
        <v>4007</v>
      </c>
      <c r="AJ690" s="31"/>
      <c r="AK690" s="31"/>
      <c r="AL690" s="35"/>
      <c r="AM690" s="31"/>
      <c r="AN690" s="77" t="s">
        <v>3585</v>
      </c>
      <c r="AO690" s="31">
        <v>19284</v>
      </c>
      <c r="AP690" s="31">
        <v>8399</v>
      </c>
    </row>
    <row r="691" spans="1:42" ht="13.95" customHeight="1" x14ac:dyDescent="0.3">
      <c r="A691" s="31" t="s">
        <v>41</v>
      </c>
      <c r="B691" s="32" t="s">
        <v>1429</v>
      </c>
      <c r="C691" s="31" t="s">
        <v>1430</v>
      </c>
      <c r="D691" s="310">
        <f>IFERROR(HYPERLINK(INDEX(вендори!F:F,MATCH(C691,вендори!A:A,0)),INDEX(вендори!F:F,MATCH(C691,вендори!A:A,0))),"")</f>
        <v>0</v>
      </c>
      <c r="E691" s="33" t="s">
        <v>3999</v>
      </c>
      <c r="F691" s="33" t="s">
        <v>4008</v>
      </c>
      <c r="G691" s="33" t="s">
        <v>4009</v>
      </c>
      <c r="H691" s="33" t="s">
        <v>3999</v>
      </c>
      <c r="I691" s="85" t="s">
        <v>3999</v>
      </c>
      <c r="J691" s="41">
        <v>45996</v>
      </c>
      <c r="K691" s="33" t="s">
        <v>4010</v>
      </c>
      <c r="L691" s="33" t="s">
        <v>4010</v>
      </c>
      <c r="M691" s="93">
        <v>78.430000000000007</v>
      </c>
      <c r="N691" s="31">
        <v>2</v>
      </c>
      <c r="O691" s="31">
        <v>0</v>
      </c>
      <c r="P691" s="81">
        <v>-2</v>
      </c>
      <c r="Q691" s="101" t="s">
        <v>61</v>
      </c>
      <c r="R691" s="57">
        <v>-156.86000000000001</v>
      </c>
      <c r="S691" s="50">
        <v>-306.79149380000001</v>
      </c>
      <c r="T691" s="34">
        <v>46045</v>
      </c>
      <c r="U691" s="61" t="s">
        <v>52</v>
      </c>
      <c r="V691" s="232" t="s">
        <v>49</v>
      </c>
      <c r="W691" s="34" t="s">
        <v>49</v>
      </c>
      <c r="X691" s="231" t="s">
        <v>49</v>
      </c>
      <c r="Y691" s="31" t="s">
        <v>49</v>
      </c>
      <c r="Z691" s="31" t="s">
        <v>49</v>
      </c>
      <c r="AA691" s="229" t="s">
        <v>49</v>
      </c>
      <c r="AB691" s="230" t="s">
        <v>49</v>
      </c>
      <c r="AC691" s="24" t="s">
        <v>49</v>
      </c>
      <c r="AD691" s="231" t="s">
        <v>49</v>
      </c>
      <c r="AE691" s="34">
        <v>46000</v>
      </c>
      <c r="AF691" s="31" t="s">
        <v>49</v>
      </c>
      <c r="AG691" s="31" t="s">
        <v>1436</v>
      </c>
      <c r="AH691" s="31" t="s">
        <v>136</v>
      </c>
      <c r="AI691" s="31" t="s">
        <v>4011</v>
      </c>
      <c r="AJ691" s="31"/>
      <c r="AK691" s="31"/>
      <c r="AL691" s="35"/>
      <c r="AM691" s="31"/>
      <c r="AN691" s="77" t="s">
        <v>3585</v>
      </c>
      <c r="AO691" s="31">
        <v>19275</v>
      </c>
      <c r="AP691" s="31">
        <v>8399</v>
      </c>
    </row>
    <row r="692" spans="1:42" ht="13.95" customHeight="1" x14ac:dyDescent="0.3">
      <c r="A692" s="31" t="s">
        <v>41</v>
      </c>
      <c r="B692" s="32" t="s">
        <v>1429</v>
      </c>
      <c r="C692" s="31" t="s">
        <v>1430</v>
      </c>
      <c r="D692" s="310">
        <f>IFERROR(HYPERLINK(INDEX(вендори!F:F,MATCH(C692,вендори!A:A,0)),INDEX(вендори!F:F,MATCH(C692,вендори!A:A,0))),"")</f>
        <v>0</v>
      </c>
      <c r="E692" s="33" t="s">
        <v>3999</v>
      </c>
      <c r="F692" s="33" t="s">
        <v>4012</v>
      </c>
      <c r="G692" s="33" t="s">
        <v>4013</v>
      </c>
      <c r="H692" s="33" t="s">
        <v>3999</v>
      </c>
      <c r="I692" s="85" t="s">
        <v>3999</v>
      </c>
      <c r="J692" s="41">
        <v>45996</v>
      </c>
      <c r="K692" s="33" t="s">
        <v>4014</v>
      </c>
      <c r="L692" s="33" t="s">
        <v>4014</v>
      </c>
      <c r="M692" s="93" t="s">
        <v>4015</v>
      </c>
      <c r="N692" s="31">
        <v>3</v>
      </c>
      <c r="O692" s="31">
        <v>2</v>
      </c>
      <c r="P692" s="81">
        <v>-1</v>
      </c>
      <c r="Q692" s="101" t="s">
        <v>61</v>
      </c>
      <c r="R692" s="57">
        <v>-66.02</v>
      </c>
      <c r="S692" s="50">
        <v>-129.12389659999999</v>
      </c>
      <c r="T692" s="34">
        <v>46045</v>
      </c>
      <c r="U692" s="61" t="s">
        <v>52</v>
      </c>
      <c r="V692" s="232"/>
      <c r="W692" s="34"/>
      <c r="X692" s="231"/>
      <c r="Y692" s="31" t="s">
        <v>49</v>
      </c>
      <c r="Z692" s="31" t="s">
        <v>49</v>
      </c>
      <c r="AA692" s="229">
        <v>1</v>
      </c>
      <c r="AB692" s="230" t="s">
        <v>2938</v>
      </c>
      <c r="AC692" s="24" t="s">
        <v>4016</v>
      </c>
      <c r="AD692" s="231">
        <v>46078</v>
      </c>
      <c r="AE692" s="34">
        <v>46000</v>
      </c>
      <c r="AF692" s="31" t="s">
        <v>49</v>
      </c>
      <c r="AG692" s="31" t="s">
        <v>1436</v>
      </c>
      <c r="AH692" s="31" t="s">
        <v>136</v>
      </c>
      <c r="AI692" s="31" t="s">
        <v>4017</v>
      </c>
      <c r="AJ692" s="31"/>
      <c r="AK692" s="31"/>
      <c r="AL692" s="35"/>
      <c r="AM692" s="31"/>
      <c r="AN692" s="77" t="s">
        <v>3585</v>
      </c>
      <c r="AO692" s="31">
        <v>19277</v>
      </c>
      <c r="AP692" s="31">
        <v>8399</v>
      </c>
    </row>
    <row r="693" spans="1:42" ht="13.95" customHeight="1" x14ac:dyDescent="0.3">
      <c r="A693" s="2" t="s">
        <v>41</v>
      </c>
      <c r="B693" s="13" t="s">
        <v>1429</v>
      </c>
      <c r="C693" s="2" t="s">
        <v>1430</v>
      </c>
      <c r="D693" s="310">
        <f>IFERROR(HYPERLINK(INDEX(вендори!F:F,MATCH(C693,вендори!A:A,0)),INDEX(вендори!F:F,MATCH(C693,вендори!A:A,0))),"")</f>
        <v>0</v>
      </c>
      <c r="E693" s="3" t="s">
        <v>3999</v>
      </c>
      <c r="F693" s="3" t="s">
        <v>4018</v>
      </c>
      <c r="G693" s="3" t="s">
        <v>4019</v>
      </c>
      <c r="H693" s="3" t="s">
        <v>3999</v>
      </c>
      <c r="I693" s="83" t="s">
        <v>3999</v>
      </c>
      <c r="J693" s="38">
        <v>45996</v>
      </c>
      <c r="K693" s="3" t="s">
        <v>4020</v>
      </c>
      <c r="L693" s="3" t="s">
        <v>4020</v>
      </c>
      <c r="M693" s="86">
        <v>66.02</v>
      </c>
      <c r="N693" s="2">
        <v>1</v>
      </c>
      <c r="O693" s="2">
        <v>0</v>
      </c>
      <c r="P693" s="76">
        <v>-1</v>
      </c>
      <c r="Q693" s="97" t="s">
        <v>61</v>
      </c>
      <c r="R693" s="53">
        <v>-66.02</v>
      </c>
      <c r="S693" s="27">
        <v>-129.12389659999999</v>
      </c>
      <c r="T693" s="18">
        <v>46045</v>
      </c>
      <c r="U693" s="62" t="s">
        <v>62</v>
      </c>
      <c r="V693" s="6" t="s">
        <v>4021</v>
      </c>
      <c r="W693" s="14">
        <v>46085</v>
      </c>
      <c r="X693" s="323" t="s">
        <v>102</v>
      </c>
      <c r="Y693" s="2" t="s">
        <v>49</v>
      </c>
      <c r="Z693" s="2" t="s">
        <v>49</v>
      </c>
      <c r="AA693" s="25">
        <v>1</v>
      </c>
      <c r="AB693" s="44">
        <v>46097</v>
      </c>
      <c r="AC693" s="11" t="s">
        <v>4022</v>
      </c>
      <c r="AD693" s="26">
        <v>46078</v>
      </c>
      <c r="AE693" s="14">
        <v>46000</v>
      </c>
      <c r="AF693" s="4" t="s">
        <v>49</v>
      </c>
      <c r="AG693" s="2" t="s">
        <v>1436</v>
      </c>
      <c r="AH693" s="2" t="s">
        <v>136</v>
      </c>
      <c r="AI693" s="2" t="s">
        <v>4023</v>
      </c>
      <c r="AJ693" s="1"/>
      <c r="AK693" s="1"/>
      <c r="AL693" s="1"/>
      <c r="AM693" s="1"/>
      <c r="AN693" s="88" t="s">
        <v>3585</v>
      </c>
      <c r="AO693" s="2">
        <v>19276</v>
      </c>
      <c r="AP693" s="2">
        <v>8399</v>
      </c>
    </row>
    <row r="694" spans="1:42" ht="13.95" customHeight="1" x14ac:dyDescent="0.3">
      <c r="A694" s="31" t="s">
        <v>41</v>
      </c>
      <c r="B694" s="32" t="s">
        <v>1429</v>
      </c>
      <c r="C694" s="31" t="s">
        <v>1430</v>
      </c>
      <c r="D694" s="310">
        <f>IFERROR(HYPERLINK(INDEX(вендори!F:F,MATCH(C694,вендори!A:A,0)),INDEX(вендори!F:F,MATCH(C694,вендори!A:A,0))),"")</f>
        <v>0</v>
      </c>
      <c r="E694" s="33" t="s">
        <v>3999</v>
      </c>
      <c r="F694" s="33" t="s">
        <v>4024</v>
      </c>
      <c r="G694" s="33" t="s">
        <v>4025</v>
      </c>
      <c r="H694" s="33" t="s">
        <v>3999</v>
      </c>
      <c r="I694" s="85" t="s">
        <v>3999</v>
      </c>
      <c r="J694" s="41">
        <v>45996</v>
      </c>
      <c r="K694" s="33" t="s">
        <v>4026</v>
      </c>
      <c r="L694" s="33" t="s">
        <v>4026</v>
      </c>
      <c r="M694" s="93">
        <v>91.27</v>
      </c>
      <c r="N694" s="31">
        <v>6</v>
      </c>
      <c r="O694" s="31">
        <v>7</v>
      </c>
      <c r="P694" s="81">
        <v>1</v>
      </c>
      <c r="Q694" s="101" t="s">
        <v>51</v>
      </c>
      <c r="R694" s="57">
        <v>91.27</v>
      </c>
      <c r="S694" s="50">
        <v>178.50860409999999</v>
      </c>
      <c r="T694" s="34">
        <v>46045</v>
      </c>
      <c r="U694" s="61" t="s">
        <v>115</v>
      </c>
      <c r="V694" s="232" t="s">
        <v>49</v>
      </c>
      <c r="W694" s="34" t="s">
        <v>49</v>
      </c>
      <c r="X694" s="231" t="s">
        <v>49</v>
      </c>
      <c r="Y694" s="31" t="s">
        <v>49</v>
      </c>
      <c r="Z694" s="31" t="s">
        <v>49</v>
      </c>
      <c r="AA694" s="229" t="s">
        <v>49</v>
      </c>
      <c r="AB694" s="230" t="s">
        <v>49</v>
      </c>
      <c r="AC694" s="24" t="s">
        <v>49</v>
      </c>
      <c r="AD694" s="231" t="s">
        <v>49</v>
      </c>
      <c r="AE694" s="34">
        <v>46000</v>
      </c>
      <c r="AF694" s="31" t="s">
        <v>49</v>
      </c>
      <c r="AG694" s="31" t="s">
        <v>1436</v>
      </c>
      <c r="AH694" s="31" t="s">
        <v>136</v>
      </c>
      <c r="AI694" s="31" t="s">
        <v>4027</v>
      </c>
      <c r="AJ694" s="31"/>
      <c r="AK694" s="31"/>
      <c r="AL694" s="35"/>
      <c r="AM694" s="31"/>
      <c r="AN694" s="77" t="s">
        <v>3585</v>
      </c>
      <c r="AO694" s="31">
        <v>19283</v>
      </c>
      <c r="AP694" s="31">
        <v>8399</v>
      </c>
    </row>
    <row r="695" spans="1:42" ht="13.95" customHeight="1" x14ac:dyDescent="0.3">
      <c r="A695" s="2" t="s">
        <v>41</v>
      </c>
      <c r="B695" s="13" t="s">
        <v>1429</v>
      </c>
      <c r="C695" s="2" t="s">
        <v>1430</v>
      </c>
      <c r="D695" s="310">
        <f>IFERROR(HYPERLINK(INDEX(вендори!F:F,MATCH(C695,вендори!A:A,0)),INDEX(вендори!F:F,MATCH(C695,вендори!A:A,0))),"")</f>
        <v>0</v>
      </c>
      <c r="E695" s="3" t="s">
        <v>3999</v>
      </c>
      <c r="F695" s="3" t="s">
        <v>4028</v>
      </c>
      <c r="G695" s="3" t="s">
        <v>4029</v>
      </c>
      <c r="H695" s="3" t="s">
        <v>3999</v>
      </c>
      <c r="I695" s="83" t="s">
        <v>3999</v>
      </c>
      <c r="J695" s="38">
        <v>45996</v>
      </c>
      <c r="K695" s="3" t="s">
        <v>4030</v>
      </c>
      <c r="L695" s="3" t="s">
        <v>4030</v>
      </c>
      <c r="M695" s="86">
        <v>29.2</v>
      </c>
      <c r="N695" s="2">
        <v>2</v>
      </c>
      <c r="O695" s="2">
        <v>0</v>
      </c>
      <c r="P695" s="76">
        <v>-2</v>
      </c>
      <c r="Q695" s="97" t="s">
        <v>61</v>
      </c>
      <c r="R695" s="53">
        <v>-58.4</v>
      </c>
      <c r="S695" s="27">
        <v>-114.220472</v>
      </c>
      <c r="T695" s="18">
        <v>46045</v>
      </c>
      <c r="U695" s="62" t="s">
        <v>62</v>
      </c>
      <c r="V695" s="6" t="s">
        <v>4031</v>
      </c>
      <c r="W695" s="14">
        <v>46085</v>
      </c>
      <c r="X695" s="323" t="s">
        <v>49</v>
      </c>
      <c r="Y695" s="2" t="s">
        <v>49</v>
      </c>
      <c r="Z695" s="2" t="s">
        <v>49</v>
      </c>
      <c r="AA695" s="25" t="s">
        <v>49</v>
      </c>
      <c r="AB695" s="44" t="s">
        <v>49</v>
      </c>
      <c r="AC695" s="11" t="s">
        <v>49</v>
      </c>
      <c r="AD695" s="26" t="s">
        <v>49</v>
      </c>
      <c r="AE695" s="14">
        <v>46000</v>
      </c>
      <c r="AF695" s="4" t="s">
        <v>49</v>
      </c>
      <c r="AG695" s="2" t="s">
        <v>1436</v>
      </c>
      <c r="AH695" s="2" t="s">
        <v>136</v>
      </c>
      <c r="AI695" s="2" t="s">
        <v>4032</v>
      </c>
      <c r="AJ695" s="1"/>
      <c r="AK695" s="1"/>
      <c r="AL695" s="1"/>
      <c r="AM695" s="1"/>
      <c r="AN695" s="88" t="s">
        <v>3585</v>
      </c>
      <c r="AO695" s="2">
        <v>19278</v>
      </c>
      <c r="AP695" s="2">
        <v>8399</v>
      </c>
    </row>
    <row r="696" spans="1:42" ht="13.95" customHeight="1" x14ac:dyDescent="0.3">
      <c r="A696" s="31" t="s">
        <v>41</v>
      </c>
      <c r="B696" s="32" t="s">
        <v>1429</v>
      </c>
      <c r="C696" s="31" t="s">
        <v>1430</v>
      </c>
      <c r="D696" s="310">
        <f>IFERROR(HYPERLINK(INDEX(вендори!F:F,MATCH(C696,вендори!A:A,0)),INDEX(вендори!F:F,MATCH(C696,вендори!A:A,0))),"")</f>
        <v>0</v>
      </c>
      <c r="E696" s="33" t="s">
        <v>3999</v>
      </c>
      <c r="F696" s="33" t="s">
        <v>4033</v>
      </c>
      <c r="G696" s="33" t="s">
        <v>4034</v>
      </c>
      <c r="H696" s="33" t="s">
        <v>3999</v>
      </c>
      <c r="I696" s="85" t="s">
        <v>3999</v>
      </c>
      <c r="J696" s="41">
        <v>45996</v>
      </c>
      <c r="K696" s="33" t="s">
        <v>4035</v>
      </c>
      <c r="L696" s="33" t="s">
        <v>4035</v>
      </c>
      <c r="M696" s="93">
        <v>35.76</v>
      </c>
      <c r="N696" s="31">
        <v>2</v>
      </c>
      <c r="O696" s="31">
        <v>0</v>
      </c>
      <c r="P696" s="81">
        <v>-2</v>
      </c>
      <c r="Q696" s="101" t="s">
        <v>61</v>
      </c>
      <c r="R696" s="57">
        <v>-71.52</v>
      </c>
      <c r="S696" s="50">
        <v>-139.88096159999998</v>
      </c>
      <c r="T696" s="34">
        <v>46045</v>
      </c>
      <c r="U696" s="61" t="s">
        <v>52</v>
      </c>
      <c r="V696" s="232" t="s">
        <v>49</v>
      </c>
      <c r="W696" s="34" t="s">
        <v>49</v>
      </c>
      <c r="X696" s="231" t="s">
        <v>49</v>
      </c>
      <c r="Y696" s="31" t="s">
        <v>49</v>
      </c>
      <c r="Z696" s="31" t="s">
        <v>49</v>
      </c>
      <c r="AA696" s="229" t="s">
        <v>49</v>
      </c>
      <c r="AB696" s="230" t="s">
        <v>49</v>
      </c>
      <c r="AC696" s="24" t="s">
        <v>49</v>
      </c>
      <c r="AD696" s="231" t="s">
        <v>49</v>
      </c>
      <c r="AE696" s="34">
        <v>46000</v>
      </c>
      <c r="AF696" s="31" t="s">
        <v>49</v>
      </c>
      <c r="AG696" s="31" t="s">
        <v>1436</v>
      </c>
      <c r="AH696" s="31" t="s">
        <v>136</v>
      </c>
      <c r="AI696" s="31" t="s">
        <v>4036</v>
      </c>
      <c r="AJ696" s="31"/>
      <c r="AK696" s="31"/>
      <c r="AL696" s="35"/>
      <c r="AM696" s="31"/>
      <c r="AN696" s="77" t="s">
        <v>3585</v>
      </c>
      <c r="AO696" s="31">
        <v>19279</v>
      </c>
      <c r="AP696" s="31">
        <v>8399</v>
      </c>
    </row>
    <row r="697" spans="1:42" ht="13.95" customHeight="1" x14ac:dyDescent="0.3">
      <c r="A697" s="31" t="s">
        <v>41</v>
      </c>
      <c r="B697" s="32" t="s">
        <v>1429</v>
      </c>
      <c r="C697" s="31" t="s">
        <v>1430</v>
      </c>
      <c r="D697" s="310">
        <f>IFERROR(HYPERLINK(INDEX(вендори!F:F,MATCH(C697,вендори!A:A,0)),INDEX(вендори!F:F,MATCH(C697,вендори!A:A,0))),"")</f>
        <v>0</v>
      </c>
      <c r="E697" s="33" t="s">
        <v>4037</v>
      </c>
      <c r="F697" s="33" t="s">
        <v>4038</v>
      </c>
      <c r="G697" s="33" t="s">
        <v>4039</v>
      </c>
      <c r="H697" s="33" t="s">
        <v>4040</v>
      </c>
      <c r="I697" s="85" t="s">
        <v>4037</v>
      </c>
      <c r="J697" s="41">
        <v>46034</v>
      </c>
      <c r="K697" s="33" t="s">
        <v>4041</v>
      </c>
      <c r="L697" s="33" t="s">
        <v>4041</v>
      </c>
      <c r="M697" s="93">
        <v>50.69</v>
      </c>
      <c r="N697" s="31">
        <v>9</v>
      </c>
      <c r="O697" s="31">
        <v>8</v>
      </c>
      <c r="P697" s="81">
        <v>-1</v>
      </c>
      <c r="Q697" s="101" t="s">
        <v>61</v>
      </c>
      <c r="R697" s="57">
        <v>-50.69</v>
      </c>
      <c r="S697" s="50">
        <v>-99.141022699999994</v>
      </c>
      <c r="T697" s="34">
        <v>46045</v>
      </c>
      <c r="U697" s="61" t="s">
        <v>52</v>
      </c>
      <c r="V697" s="232" t="s">
        <v>49</v>
      </c>
      <c r="W697" s="34" t="s">
        <v>49</v>
      </c>
      <c r="X697" s="231" t="s">
        <v>49</v>
      </c>
      <c r="Y697" s="31" t="s">
        <v>49</v>
      </c>
      <c r="Z697" s="31" t="s">
        <v>49</v>
      </c>
      <c r="AA697" s="229" t="s">
        <v>49</v>
      </c>
      <c r="AB697" s="230" t="s">
        <v>49</v>
      </c>
      <c r="AC697" s="24" t="s">
        <v>49</v>
      </c>
      <c r="AD697" s="231" t="s">
        <v>49</v>
      </c>
      <c r="AE697" s="34">
        <v>46037</v>
      </c>
      <c r="AF697" s="31" t="s">
        <v>49</v>
      </c>
      <c r="AG697" s="31" t="s">
        <v>1436</v>
      </c>
      <c r="AH697" s="31" t="s">
        <v>136</v>
      </c>
      <c r="AI697" s="31" t="s">
        <v>4042</v>
      </c>
      <c r="AJ697" s="31"/>
      <c r="AK697" s="31"/>
      <c r="AL697" s="35"/>
      <c r="AM697" s="31"/>
      <c r="AN697" s="77" t="s">
        <v>4043</v>
      </c>
      <c r="AO697" s="31">
        <v>19531</v>
      </c>
      <c r="AP697" s="31">
        <v>9033</v>
      </c>
    </row>
    <row r="698" spans="1:42" ht="13.95" customHeight="1" x14ac:dyDescent="0.3">
      <c r="A698" s="31" t="s">
        <v>41</v>
      </c>
      <c r="B698" s="32" t="s">
        <v>1910</v>
      </c>
      <c r="C698" s="31" t="s">
        <v>1911</v>
      </c>
      <c r="D698" s="310">
        <f>IFERROR(HYPERLINK(INDEX(вендори!F:F,MATCH(C698,вендори!A:A,0)),INDEX(вендори!F:F,MATCH(C698,вендори!A:A,0))),"")</f>
        <v>0</v>
      </c>
      <c r="E698" s="33" t="s">
        <v>4044</v>
      </c>
      <c r="F698" s="33" t="s">
        <v>1913</v>
      </c>
      <c r="G698" s="33" t="s">
        <v>1914</v>
      </c>
      <c r="H698" s="33" t="s">
        <v>1345</v>
      </c>
      <c r="I698" s="85" t="s">
        <v>4044</v>
      </c>
      <c r="J698" s="41">
        <v>45989</v>
      </c>
      <c r="K698" s="33" t="s">
        <v>1914</v>
      </c>
      <c r="L698" s="33" t="s">
        <v>49</v>
      </c>
      <c r="M698" s="93">
        <v>48.59</v>
      </c>
      <c r="N698" s="31">
        <v>0</v>
      </c>
      <c r="O698" s="31">
        <v>14</v>
      </c>
      <c r="P698" s="81">
        <v>14</v>
      </c>
      <c r="Q698" s="101" t="s">
        <v>51</v>
      </c>
      <c r="R698" s="57">
        <v>680.26</v>
      </c>
      <c r="S698" s="50">
        <v>1330.4729158</v>
      </c>
      <c r="T698" s="34">
        <v>46045</v>
      </c>
      <c r="U698" s="61" t="s">
        <v>115</v>
      </c>
      <c r="V698" s="232" t="s">
        <v>49</v>
      </c>
      <c r="W698" s="34" t="s">
        <v>49</v>
      </c>
      <c r="X698" s="231" t="s">
        <v>49</v>
      </c>
      <c r="Y698" s="31" t="s">
        <v>49</v>
      </c>
      <c r="Z698" s="31" t="s">
        <v>49</v>
      </c>
      <c r="AA698" s="229" t="s">
        <v>49</v>
      </c>
      <c r="AB698" s="230" t="s">
        <v>49</v>
      </c>
      <c r="AC698" s="24" t="s">
        <v>49</v>
      </c>
      <c r="AD698" s="231" t="s">
        <v>49</v>
      </c>
      <c r="AE698" s="34" t="s">
        <v>49</v>
      </c>
      <c r="AF698" s="31" t="s">
        <v>49</v>
      </c>
      <c r="AG698" s="31" t="s">
        <v>49</v>
      </c>
      <c r="AH698" s="31" t="s">
        <v>49</v>
      </c>
      <c r="AI698" s="31" t="s">
        <v>4045</v>
      </c>
      <c r="AJ698" s="31"/>
      <c r="AK698" s="31"/>
      <c r="AL698" s="35"/>
      <c r="AM698" s="31"/>
      <c r="AN698" s="77" t="s">
        <v>3445</v>
      </c>
      <c r="AO698" s="31">
        <v>18811</v>
      </c>
      <c r="AP698" s="31">
        <v>8646</v>
      </c>
    </row>
    <row r="699" spans="1:42" ht="13.95" customHeight="1" x14ac:dyDescent="0.3">
      <c r="A699" s="31" t="s">
        <v>41</v>
      </c>
      <c r="B699" s="32" t="s">
        <v>1910</v>
      </c>
      <c r="C699" s="31" t="s">
        <v>1911</v>
      </c>
      <c r="D699" s="310">
        <f>IFERROR(HYPERLINK(INDEX(вендори!F:F,MATCH(C699,вендори!A:A,0)),INDEX(вендори!F:F,MATCH(C699,вендори!A:A,0))),"")</f>
        <v>0</v>
      </c>
      <c r="E699" s="33" t="s">
        <v>4044</v>
      </c>
      <c r="F699" s="33" t="s">
        <v>1916</v>
      </c>
      <c r="G699" s="33" t="s">
        <v>1917</v>
      </c>
      <c r="H699" s="33" t="s">
        <v>1345</v>
      </c>
      <c r="I699" s="85" t="s">
        <v>4044</v>
      </c>
      <c r="J699" s="41">
        <v>45989</v>
      </c>
      <c r="K699" s="33" t="s">
        <v>1917</v>
      </c>
      <c r="L699" s="33" t="s">
        <v>1918</v>
      </c>
      <c r="M699" s="93">
        <v>45.15</v>
      </c>
      <c r="N699" s="31">
        <v>14</v>
      </c>
      <c r="O699" s="31">
        <v>0</v>
      </c>
      <c r="P699" s="81">
        <v>-14</v>
      </c>
      <c r="Q699" s="101" t="s">
        <v>61</v>
      </c>
      <c r="R699" s="57">
        <v>-632.1</v>
      </c>
      <c r="S699" s="50">
        <v>-1236.280143</v>
      </c>
      <c r="T699" s="34">
        <v>46045</v>
      </c>
      <c r="U699" s="61" t="s">
        <v>115</v>
      </c>
      <c r="V699" s="232" t="s">
        <v>49</v>
      </c>
      <c r="W699" s="34" t="s">
        <v>49</v>
      </c>
      <c r="X699" s="231" t="s">
        <v>49</v>
      </c>
      <c r="Y699" s="31" t="s">
        <v>49</v>
      </c>
      <c r="Z699" s="31" t="s">
        <v>49</v>
      </c>
      <c r="AA699" s="229" t="s">
        <v>49</v>
      </c>
      <c r="AB699" s="230" t="s">
        <v>49</v>
      </c>
      <c r="AC699" s="24" t="s">
        <v>49</v>
      </c>
      <c r="AD699" s="231" t="s">
        <v>49</v>
      </c>
      <c r="AE699" s="34">
        <v>46008</v>
      </c>
      <c r="AF699" s="31" t="s">
        <v>49</v>
      </c>
      <c r="AG699" s="31" t="s">
        <v>1055</v>
      </c>
      <c r="AH699" s="31" t="s">
        <v>136</v>
      </c>
      <c r="AI699" s="31" t="s">
        <v>4046</v>
      </c>
      <c r="AJ699" s="31"/>
      <c r="AK699" s="31"/>
      <c r="AL699" s="35"/>
      <c r="AM699" s="31"/>
      <c r="AN699" s="77" t="s">
        <v>3445</v>
      </c>
      <c r="AO699" s="31">
        <v>18809</v>
      </c>
      <c r="AP699" s="31">
        <v>8646</v>
      </c>
    </row>
    <row r="700" spans="1:42" ht="13.95" customHeight="1" x14ac:dyDescent="0.3">
      <c r="A700" s="31" t="s">
        <v>41</v>
      </c>
      <c r="B700" s="32" t="s">
        <v>554</v>
      </c>
      <c r="C700" s="31" t="s">
        <v>555</v>
      </c>
      <c r="D700" s="310" t="str">
        <f>IFERROR(HYPERLINK(INDEX(вендори!F:F,MATCH(C700,вендори!A:A,0)),INDEX(вендори!F:F,MATCH(C700,вендори!A:A,0))),"")</f>
        <v>бланка</v>
      </c>
      <c r="E700" s="33" t="s">
        <v>4047</v>
      </c>
      <c r="F700" s="33" t="s">
        <v>4048</v>
      </c>
      <c r="G700" s="33" t="s">
        <v>4049</v>
      </c>
      <c r="H700" s="33" t="s">
        <v>4050</v>
      </c>
      <c r="I700" s="85" t="s">
        <v>4047</v>
      </c>
      <c r="J700" s="41">
        <v>45994</v>
      </c>
      <c r="K700" s="33" t="s">
        <v>4051</v>
      </c>
      <c r="L700" s="33" t="s">
        <v>4051</v>
      </c>
      <c r="M700" s="93">
        <v>13.63</v>
      </c>
      <c r="N700" s="31">
        <v>9</v>
      </c>
      <c r="O700" s="31">
        <v>11</v>
      </c>
      <c r="P700" s="81">
        <v>2</v>
      </c>
      <c r="Q700" s="101" t="s">
        <v>51</v>
      </c>
      <c r="R700" s="57">
        <v>27.26</v>
      </c>
      <c r="S700" s="50">
        <v>53.315925800000002</v>
      </c>
      <c r="T700" s="34">
        <v>46045</v>
      </c>
      <c r="U700" s="61" t="s">
        <v>115</v>
      </c>
      <c r="V700" s="232" t="s">
        <v>49</v>
      </c>
      <c r="W700" s="34" t="s">
        <v>49</v>
      </c>
      <c r="X700" s="231" t="s">
        <v>49</v>
      </c>
      <c r="Y700" s="31" t="s">
        <v>49</v>
      </c>
      <c r="Z700" s="31" t="s">
        <v>49</v>
      </c>
      <c r="AA700" s="229" t="s">
        <v>49</v>
      </c>
      <c r="AB700" s="230" t="s">
        <v>49</v>
      </c>
      <c r="AC700" s="24" t="s">
        <v>49</v>
      </c>
      <c r="AD700" s="231" t="s">
        <v>49</v>
      </c>
      <c r="AE700" s="34">
        <v>46001</v>
      </c>
      <c r="AF700" s="31" t="s">
        <v>49</v>
      </c>
      <c r="AG700" s="31" t="s">
        <v>561</v>
      </c>
      <c r="AH700" s="31" t="s">
        <v>91</v>
      </c>
      <c r="AI700" s="31" t="s">
        <v>4052</v>
      </c>
      <c r="AJ700" s="31"/>
      <c r="AK700" s="31"/>
      <c r="AL700" s="35"/>
      <c r="AM700" s="31"/>
      <c r="AN700" s="77">
        <v>46143</v>
      </c>
      <c r="AO700" s="31">
        <v>18961</v>
      </c>
      <c r="AP700" s="31">
        <v>8419</v>
      </c>
    </row>
    <row r="701" spans="1:42" ht="13.95" customHeight="1" x14ac:dyDescent="0.3">
      <c r="A701" s="31" t="s">
        <v>41</v>
      </c>
      <c r="B701" s="32" t="s">
        <v>554</v>
      </c>
      <c r="C701" s="31" t="s">
        <v>555</v>
      </c>
      <c r="D701" s="310" t="str">
        <f>IFERROR(HYPERLINK(INDEX(вендори!F:F,MATCH(C701,вендори!A:A,0)),INDEX(вендори!F:F,MATCH(C701,вендори!A:A,0))),"")</f>
        <v>бланка</v>
      </c>
      <c r="E701" s="33" t="s">
        <v>4047</v>
      </c>
      <c r="F701" s="33" t="s">
        <v>4053</v>
      </c>
      <c r="G701" s="33" t="s">
        <v>4054</v>
      </c>
      <c r="H701" s="33" t="s">
        <v>4050</v>
      </c>
      <c r="I701" s="85" t="s">
        <v>4047</v>
      </c>
      <c r="J701" s="41">
        <v>45994</v>
      </c>
      <c r="K701" s="33" t="s">
        <v>4054</v>
      </c>
      <c r="L701" s="33" t="s">
        <v>4054</v>
      </c>
      <c r="M701" s="93">
        <v>42.43</v>
      </c>
      <c r="N701" s="31">
        <v>2</v>
      </c>
      <c r="O701" s="31">
        <v>1</v>
      </c>
      <c r="P701" s="81">
        <v>-1</v>
      </c>
      <c r="Q701" s="101" t="s">
        <v>61</v>
      </c>
      <c r="R701" s="57">
        <v>-42.43</v>
      </c>
      <c r="S701" s="50">
        <v>-82.985866899999991</v>
      </c>
      <c r="T701" s="34">
        <v>46045</v>
      </c>
      <c r="U701" s="61" t="s">
        <v>115</v>
      </c>
      <c r="V701" s="232" t="s">
        <v>49</v>
      </c>
      <c r="W701" s="34" t="s">
        <v>49</v>
      </c>
      <c r="X701" s="231" t="s">
        <v>49</v>
      </c>
      <c r="Y701" s="31" t="s">
        <v>49</v>
      </c>
      <c r="Z701" s="31" t="s">
        <v>49</v>
      </c>
      <c r="AA701" s="229" t="s">
        <v>49</v>
      </c>
      <c r="AB701" s="230" t="s">
        <v>49</v>
      </c>
      <c r="AC701" s="24" t="s">
        <v>49</v>
      </c>
      <c r="AD701" s="231" t="s">
        <v>49</v>
      </c>
      <c r="AE701" s="34">
        <v>46001</v>
      </c>
      <c r="AF701" s="31" t="s">
        <v>49</v>
      </c>
      <c r="AG701" s="31" t="s">
        <v>561</v>
      </c>
      <c r="AH701" s="31" t="s">
        <v>136</v>
      </c>
      <c r="AI701" s="31" t="s">
        <v>4055</v>
      </c>
      <c r="AJ701" s="31"/>
      <c r="AK701" s="31"/>
      <c r="AL701" s="35"/>
      <c r="AM701" s="31"/>
      <c r="AN701" s="77">
        <v>46143</v>
      </c>
      <c r="AO701" s="31">
        <v>18952</v>
      </c>
      <c r="AP701" s="31">
        <v>8419</v>
      </c>
    </row>
    <row r="702" spans="1:42" ht="13.95" customHeight="1" x14ac:dyDescent="0.3">
      <c r="A702" s="31" t="s">
        <v>41</v>
      </c>
      <c r="B702" s="31" t="s">
        <v>4056</v>
      </c>
      <c r="C702" s="31" t="s">
        <v>4057</v>
      </c>
      <c r="D702" s="310">
        <f>IFERROR(HYPERLINK(INDEX(вендори!F:F,MATCH(C702,вендори!A:A,0)),INDEX(вендори!F:F,MATCH(C702,вендори!A:A,0))),"")</f>
        <v>0</v>
      </c>
      <c r="E702" s="33" t="s">
        <v>4058</v>
      </c>
      <c r="F702" s="33" t="s">
        <v>4059</v>
      </c>
      <c r="G702" s="33" t="s">
        <v>4060</v>
      </c>
      <c r="H702" s="33" t="s">
        <v>4061</v>
      </c>
      <c r="I702" s="33" t="s">
        <v>4061</v>
      </c>
      <c r="J702" s="41">
        <v>45993</v>
      </c>
      <c r="K702" s="33" t="s">
        <v>4060</v>
      </c>
      <c r="L702" s="33" t="s">
        <v>49</v>
      </c>
      <c r="M702" s="93" t="s">
        <v>4062</v>
      </c>
      <c r="N702" s="31">
        <v>0</v>
      </c>
      <c r="O702" s="31">
        <v>1</v>
      </c>
      <c r="P702" s="81">
        <v>1</v>
      </c>
      <c r="Q702" s="101" t="s">
        <v>51</v>
      </c>
      <c r="R702" s="57">
        <v>129.16</v>
      </c>
      <c r="S702" s="50">
        <v>252.61500279999998</v>
      </c>
      <c r="T702" s="34">
        <v>46027</v>
      </c>
      <c r="U702" s="61" t="s">
        <v>52</v>
      </c>
      <c r="V702" s="232" t="s">
        <v>49</v>
      </c>
      <c r="W702" s="34" t="s">
        <v>49</v>
      </c>
      <c r="X702" s="231" t="s">
        <v>49</v>
      </c>
      <c r="Y702" s="31" t="s">
        <v>49</v>
      </c>
      <c r="Z702" s="31" t="s">
        <v>49</v>
      </c>
      <c r="AA702" s="229" t="s">
        <v>49</v>
      </c>
      <c r="AB702" s="230" t="s">
        <v>49</v>
      </c>
      <c r="AC702" s="24" t="s">
        <v>49</v>
      </c>
      <c r="AD702" s="231" t="s">
        <v>49</v>
      </c>
      <c r="AE702" s="34" t="s">
        <v>49</v>
      </c>
      <c r="AF702" s="31" t="e">
        <v>#VALUE!</v>
      </c>
      <c r="AG702" s="31" t="s">
        <v>49</v>
      </c>
      <c r="AH702" s="31" t="s">
        <v>49</v>
      </c>
      <c r="AI702" s="31" t="s">
        <v>4063</v>
      </c>
      <c r="AJ702" s="31"/>
      <c r="AK702" s="31"/>
      <c r="AL702" s="35"/>
      <c r="AM702" s="31"/>
      <c r="AN702" s="77" t="s">
        <v>3305</v>
      </c>
      <c r="AO702" s="31">
        <v>18674</v>
      </c>
      <c r="AP702" s="31">
        <v>8557</v>
      </c>
    </row>
    <row r="703" spans="1:42" ht="13.95" customHeight="1" x14ac:dyDescent="0.3">
      <c r="A703" s="2" t="s">
        <v>41</v>
      </c>
      <c r="B703" s="13" t="s">
        <v>4064</v>
      </c>
      <c r="C703" s="2" t="s">
        <v>4065</v>
      </c>
      <c r="D703" s="310">
        <f>IFERROR(HYPERLINK(INDEX(вендори!F:F,MATCH(C703,вендори!A:A,0)),INDEX(вендори!F:F,MATCH(C703,вендори!A:A,0))),"")</f>
        <v>0</v>
      </c>
      <c r="E703" s="3" t="s">
        <v>4066</v>
      </c>
      <c r="F703" s="3" t="s">
        <v>4067</v>
      </c>
      <c r="G703" s="3" t="s">
        <v>4068</v>
      </c>
      <c r="H703" s="3" t="s">
        <v>1345</v>
      </c>
      <c r="I703" s="83" t="s">
        <v>4066</v>
      </c>
      <c r="J703" s="38">
        <v>46007</v>
      </c>
      <c r="K703" s="3" t="s">
        <v>4068</v>
      </c>
      <c r="L703" s="3" t="s">
        <v>49</v>
      </c>
      <c r="M703" s="86">
        <v>61.07</v>
      </c>
      <c r="N703" s="2">
        <v>0</v>
      </c>
      <c r="O703" s="2">
        <v>1</v>
      </c>
      <c r="P703" s="76">
        <v>1</v>
      </c>
      <c r="Q703" s="97" t="s">
        <v>51</v>
      </c>
      <c r="R703" s="53">
        <v>61.07</v>
      </c>
      <c r="S703" s="27">
        <v>119.44253809999999</v>
      </c>
      <c r="T703" s="18">
        <v>46045</v>
      </c>
      <c r="U703" s="62" t="s">
        <v>121</v>
      </c>
      <c r="V703" s="6" t="s">
        <v>4069</v>
      </c>
      <c r="W703" s="14">
        <v>46093</v>
      </c>
      <c r="X703" s="323">
        <v>46106</v>
      </c>
      <c r="Y703" s="2" t="s">
        <v>49</v>
      </c>
      <c r="Z703" s="2" t="s">
        <v>49</v>
      </c>
      <c r="AA703" s="25" t="s">
        <v>49</v>
      </c>
      <c r="AB703" s="44" t="s">
        <v>49</v>
      </c>
      <c r="AC703" s="11" t="s">
        <v>49</v>
      </c>
      <c r="AD703" s="26" t="s">
        <v>49</v>
      </c>
      <c r="AE703" s="14" t="s">
        <v>49</v>
      </c>
      <c r="AF703" s="4" t="s">
        <v>49</v>
      </c>
      <c r="AG703" s="2" t="s">
        <v>49</v>
      </c>
      <c r="AH703" s="2" t="s">
        <v>49</v>
      </c>
      <c r="AI703" s="2" t="s">
        <v>4070</v>
      </c>
      <c r="AJ703" s="1"/>
      <c r="AK703" s="1"/>
      <c r="AL703" s="1"/>
      <c r="AM703" s="1"/>
      <c r="AN703" s="88">
        <v>46235</v>
      </c>
      <c r="AO703" s="2">
        <v>19085</v>
      </c>
      <c r="AP703" s="2">
        <v>8741</v>
      </c>
    </row>
    <row r="704" spans="1:42" ht="13.95" customHeight="1" x14ac:dyDescent="0.3">
      <c r="A704" s="2" t="s">
        <v>41</v>
      </c>
      <c r="B704" s="13" t="s">
        <v>4064</v>
      </c>
      <c r="C704" s="2" t="s">
        <v>4065</v>
      </c>
      <c r="D704" s="310">
        <f>IFERROR(HYPERLINK(INDEX(вендори!F:F,MATCH(C704,вендори!A:A,0)),INDEX(вендори!F:F,MATCH(C704,вендори!A:A,0))),"")</f>
        <v>0</v>
      </c>
      <c r="E704" s="3" t="s">
        <v>4066</v>
      </c>
      <c r="F704" s="3" t="s">
        <v>4071</v>
      </c>
      <c r="G704" s="3" t="s">
        <v>4072</v>
      </c>
      <c r="H704" s="3" t="s">
        <v>1345</v>
      </c>
      <c r="I704" s="83" t="s">
        <v>4066</v>
      </c>
      <c r="J704" s="38">
        <v>46007</v>
      </c>
      <c r="K704" s="3" t="s">
        <v>4072</v>
      </c>
      <c r="L704" s="3" t="s">
        <v>4073</v>
      </c>
      <c r="M704" s="86">
        <v>6.2</v>
      </c>
      <c r="N704" s="2">
        <v>5</v>
      </c>
      <c r="O704" s="2">
        <v>0</v>
      </c>
      <c r="P704" s="99">
        <v>-5</v>
      </c>
      <c r="Q704" s="100" t="s">
        <v>61</v>
      </c>
      <c r="R704" s="54">
        <v>-31</v>
      </c>
      <c r="S704" s="51">
        <v>-60.63073</v>
      </c>
      <c r="T704" s="16">
        <v>46045</v>
      </c>
      <c r="U704" s="63" t="s">
        <v>62</v>
      </c>
      <c r="V704" s="6" t="s">
        <v>4074</v>
      </c>
      <c r="W704" s="14">
        <v>46093</v>
      </c>
      <c r="X704" s="324" t="s">
        <v>102</v>
      </c>
      <c r="Y704" s="2" t="s">
        <v>49</v>
      </c>
      <c r="Z704" s="2" t="s">
        <v>49</v>
      </c>
      <c r="AA704" s="25">
        <v>5</v>
      </c>
      <c r="AB704" s="44" t="s">
        <v>187</v>
      </c>
      <c r="AC704" s="125" t="s">
        <v>4075</v>
      </c>
      <c r="AD704" s="26">
        <v>46055</v>
      </c>
      <c r="AE704" s="14">
        <v>46011</v>
      </c>
      <c r="AF704" s="7" t="s">
        <v>49</v>
      </c>
      <c r="AG704" s="2" t="s">
        <v>896</v>
      </c>
      <c r="AH704" s="2" t="s">
        <v>292</v>
      </c>
      <c r="AI704" s="2" t="s">
        <v>4076</v>
      </c>
      <c r="AJ704" s="75"/>
      <c r="AK704" s="75"/>
      <c r="AL704" s="48"/>
      <c r="AM704" s="1"/>
      <c r="AN704" s="88">
        <v>46235</v>
      </c>
      <c r="AO704" s="2">
        <v>19090</v>
      </c>
      <c r="AP704" s="2">
        <v>8741</v>
      </c>
    </row>
    <row r="705" spans="1:42" ht="13.95" customHeight="1" x14ac:dyDescent="0.3">
      <c r="A705" s="31" t="s">
        <v>41</v>
      </c>
      <c r="B705" s="32" t="s">
        <v>4064</v>
      </c>
      <c r="C705" s="31" t="s">
        <v>4065</v>
      </c>
      <c r="D705" s="310">
        <f>IFERROR(HYPERLINK(INDEX(вендори!F:F,MATCH(C705,вендори!A:A,0)),INDEX(вендори!F:F,MATCH(C705,вендори!A:A,0))),"")</f>
        <v>0</v>
      </c>
      <c r="E705" s="33" t="s">
        <v>4066</v>
      </c>
      <c r="F705" s="33" t="s">
        <v>4077</v>
      </c>
      <c r="G705" s="33" t="s">
        <v>4078</v>
      </c>
      <c r="H705" s="33" t="s">
        <v>1345</v>
      </c>
      <c r="I705" s="85" t="s">
        <v>4066</v>
      </c>
      <c r="J705" s="41">
        <v>46007</v>
      </c>
      <c r="K705" s="33" t="s">
        <v>4078</v>
      </c>
      <c r="L705" s="33" t="s">
        <v>4079</v>
      </c>
      <c r="M705" s="93">
        <v>6.2</v>
      </c>
      <c r="N705" s="31">
        <v>4</v>
      </c>
      <c r="O705" s="31">
        <v>0</v>
      </c>
      <c r="P705" s="236">
        <v>-4</v>
      </c>
      <c r="Q705" s="237" t="s">
        <v>61</v>
      </c>
      <c r="R705" s="238">
        <v>-24.8</v>
      </c>
      <c r="S705" s="239">
        <v>-48.504584000000001</v>
      </c>
      <c r="T705" s="34">
        <v>46045</v>
      </c>
      <c r="U705" s="61" t="s">
        <v>1137</v>
      </c>
      <c r="V705" s="232" t="s">
        <v>49</v>
      </c>
      <c r="W705" s="34" t="s">
        <v>49</v>
      </c>
      <c r="X705" s="327" t="s">
        <v>49</v>
      </c>
      <c r="Y705" s="31" t="s">
        <v>49</v>
      </c>
      <c r="Z705" s="31" t="s">
        <v>49</v>
      </c>
      <c r="AA705" s="229">
        <v>4</v>
      </c>
      <c r="AB705" s="230" t="s">
        <v>187</v>
      </c>
      <c r="AC705" s="24" t="s">
        <v>4080</v>
      </c>
      <c r="AD705" s="231" t="s">
        <v>49</v>
      </c>
      <c r="AE705" s="34">
        <v>46011</v>
      </c>
      <c r="AF705" s="31" t="s">
        <v>49</v>
      </c>
      <c r="AG705" s="31" t="s">
        <v>896</v>
      </c>
      <c r="AH705" s="31" t="s">
        <v>292</v>
      </c>
      <c r="AI705" s="31" t="s">
        <v>4081</v>
      </c>
      <c r="AJ705" s="31"/>
      <c r="AK705" s="31"/>
      <c r="AL705" s="31"/>
      <c r="AM705" s="31"/>
      <c r="AN705" s="77">
        <v>46235</v>
      </c>
      <c r="AO705" s="31">
        <v>19089</v>
      </c>
      <c r="AP705" s="31">
        <v>8741</v>
      </c>
    </row>
    <row r="706" spans="1:42" ht="13.95" customHeight="1" x14ac:dyDescent="0.3">
      <c r="A706" s="31" t="s">
        <v>41</v>
      </c>
      <c r="B706" s="32" t="s">
        <v>566</v>
      </c>
      <c r="C706" s="31" t="s">
        <v>567</v>
      </c>
      <c r="D706" s="310" t="str">
        <f>IFERROR(HYPERLINK(INDEX(вендори!F:F,MATCH(C706,вендори!A:A,0)),INDEX(вендори!F:F,MATCH(C706,вендори!A:A,0))),"")</f>
        <v>деливъри задължително</v>
      </c>
      <c r="E706" s="33" t="s">
        <v>4082</v>
      </c>
      <c r="F706" s="33" t="s">
        <v>4083</v>
      </c>
      <c r="G706" s="33" t="s">
        <v>4084</v>
      </c>
      <c r="H706" s="33" t="s">
        <v>4085</v>
      </c>
      <c r="I706" s="85" t="s">
        <v>4082</v>
      </c>
      <c r="J706" s="41">
        <v>45994</v>
      </c>
      <c r="K706" s="33" t="s">
        <v>4086</v>
      </c>
      <c r="L706" s="33" t="s">
        <v>4086</v>
      </c>
      <c r="M706" s="93">
        <v>61.5</v>
      </c>
      <c r="N706" s="31">
        <v>12</v>
      </c>
      <c r="O706" s="31">
        <v>8</v>
      </c>
      <c r="P706" s="81">
        <v>-4</v>
      </c>
      <c r="Q706" s="101" t="s">
        <v>61</v>
      </c>
      <c r="R706" s="57">
        <v>-246</v>
      </c>
      <c r="S706" s="50">
        <v>-246</v>
      </c>
      <c r="T706" s="34">
        <v>46027</v>
      </c>
      <c r="U706" s="61" t="s">
        <v>115</v>
      </c>
      <c r="V706" s="232" t="s">
        <v>49</v>
      </c>
      <c r="W706" s="34" t="s">
        <v>49</v>
      </c>
      <c r="X706" s="231" t="s">
        <v>49</v>
      </c>
      <c r="Y706" s="31" t="s">
        <v>49</v>
      </c>
      <c r="Z706" s="31" t="s">
        <v>49</v>
      </c>
      <c r="AA706" s="229" t="s">
        <v>49</v>
      </c>
      <c r="AB706" s="230" t="s">
        <v>49</v>
      </c>
      <c r="AC706" s="24" t="s">
        <v>49</v>
      </c>
      <c r="AD706" s="231" t="s">
        <v>49</v>
      </c>
      <c r="AE706" s="34">
        <v>46002</v>
      </c>
      <c r="AF706" s="31">
        <v>18</v>
      </c>
      <c r="AG706" s="31" t="s">
        <v>574</v>
      </c>
      <c r="AH706" s="31" t="s">
        <v>136</v>
      </c>
      <c r="AI706" s="31" t="s">
        <v>4087</v>
      </c>
      <c r="AJ706" s="31"/>
      <c r="AK706" s="31"/>
      <c r="AL706" s="35"/>
      <c r="AM706" s="31"/>
      <c r="AN706" s="77" t="s">
        <v>3532</v>
      </c>
      <c r="AO706" s="31">
        <v>18617</v>
      </c>
      <c r="AP706" s="31">
        <v>8472</v>
      </c>
    </row>
    <row r="707" spans="1:42" ht="13.95" customHeight="1" x14ac:dyDescent="0.3">
      <c r="A707" s="2" t="s">
        <v>41</v>
      </c>
      <c r="B707" s="13" t="s">
        <v>566</v>
      </c>
      <c r="C707" s="2" t="s">
        <v>567</v>
      </c>
      <c r="D707" s="310" t="str">
        <f>IFERROR(HYPERLINK(INDEX(вендори!F:F,MATCH(C707,вендори!A:A,0)),INDEX(вендори!F:F,MATCH(C707,вендори!A:A,0))),"")</f>
        <v>деливъри задължително</v>
      </c>
      <c r="E707" s="3" t="s">
        <v>4088</v>
      </c>
      <c r="F707" s="3" t="s">
        <v>4089</v>
      </c>
      <c r="G707" s="3" t="s">
        <v>4090</v>
      </c>
      <c r="H707" s="3" t="s">
        <v>4091</v>
      </c>
      <c r="I707" s="83" t="s">
        <v>4088</v>
      </c>
      <c r="J707" s="38">
        <v>46031</v>
      </c>
      <c r="K707" s="3" t="s">
        <v>4092</v>
      </c>
      <c r="L707" s="3" t="s">
        <v>4092</v>
      </c>
      <c r="M707" s="86">
        <v>43.95</v>
      </c>
      <c r="N707" s="2">
        <v>3</v>
      </c>
      <c r="O707" s="2">
        <v>0</v>
      </c>
      <c r="P707" s="99">
        <v>-3</v>
      </c>
      <c r="Q707" s="100" t="s">
        <v>61</v>
      </c>
      <c r="R707" s="54">
        <v>-131.85000000000002</v>
      </c>
      <c r="S707" s="51">
        <v>-131.85000000000002</v>
      </c>
      <c r="T707" s="16">
        <v>46045</v>
      </c>
      <c r="U707" s="63" t="s">
        <v>173</v>
      </c>
      <c r="V707" s="6" t="s">
        <v>49</v>
      </c>
      <c r="W707" s="14" t="s">
        <v>49</v>
      </c>
      <c r="X707" s="324" t="s">
        <v>49</v>
      </c>
      <c r="Y707" s="2" t="s">
        <v>49</v>
      </c>
      <c r="Z707" s="2" t="s">
        <v>49</v>
      </c>
      <c r="AA707" s="25">
        <v>3</v>
      </c>
      <c r="AB707" s="44">
        <v>46100</v>
      </c>
      <c r="AC707" s="125" t="s">
        <v>49</v>
      </c>
      <c r="AD707" s="180">
        <v>46079</v>
      </c>
      <c r="AE707" s="14">
        <v>46034</v>
      </c>
      <c r="AF707" s="7" t="s">
        <v>49</v>
      </c>
      <c r="AG707" s="2" t="s">
        <v>4093</v>
      </c>
      <c r="AH707" s="2" t="s">
        <v>158</v>
      </c>
      <c r="AI707" s="2" t="s">
        <v>4094</v>
      </c>
      <c r="AJ707" s="75"/>
      <c r="AK707" s="75"/>
      <c r="AL707" s="48"/>
      <c r="AM707" s="1"/>
      <c r="AN707" s="88" t="s">
        <v>3707</v>
      </c>
      <c r="AO707" s="2">
        <v>19481</v>
      </c>
      <c r="AP707" s="2">
        <v>8945</v>
      </c>
    </row>
    <row r="708" spans="1:42" ht="13.95" customHeight="1" x14ac:dyDescent="0.3">
      <c r="A708" s="31" t="s">
        <v>41</v>
      </c>
      <c r="B708" s="32" t="s">
        <v>566</v>
      </c>
      <c r="C708" s="31" t="s">
        <v>567</v>
      </c>
      <c r="D708" s="310" t="str">
        <f>IFERROR(HYPERLINK(INDEX(вендори!F:F,MATCH(C708,вендори!A:A,0)),INDEX(вендори!F:F,MATCH(C708,вендори!A:A,0))),"")</f>
        <v>деливъри задължително</v>
      </c>
      <c r="E708" s="33" t="s">
        <v>4088</v>
      </c>
      <c r="F708" s="33" t="s">
        <v>4095</v>
      </c>
      <c r="G708" s="33" t="s">
        <v>4096</v>
      </c>
      <c r="H708" s="33" t="s">
        <v>4091</v>
      </c>
      <c r="I708" s="85" t="s">
        <v>4088</v>
      </c>
      <c r="J708" s="41">
        <v>46031</v>
      </c>
      <c r="K708" s="33" t="s">
        <v>4097</v>
      </c>
      <c r="L708" s="33" t="s">
        <v>4097</v>
      </c>
      <c r="M708" s="93">
        <v>3.86</v>
      </c>
      <c r="N708" s="31">
        <v>36</v>
      </c>
      <c r="O708" s="31">
        <v>0</v>
      </c>
      <c r="P708" s="81">
        <v>-36</v>
      </c>
      <c r="Q708" s="101" t="s">
        <v>61</v>
      </c>
      <c r="R708" s="57">
        <v>-138.96</v>
      </c>
      <c r="S708" s="50">
        <v>-138.96</v>
      </c>
      <c r="T708" s="34">
        <v>46045</v>
      </c>
      <c r="U708" s="61" t="s">
        <v>115</v>
      </c>
      <c r="V708" s="232" t="s">
        <v>49</v>
      </c>
      <c r="W708" s="34" t="s">
        <v>49</v>
      </c>
      <c r="X708" s="231" t="s">
        <v>49</v>
      </c>
      <c r="Y708" s="31" t="s">
        <v>49</v>
      </c>
      <c r="Z708" s="31" t="s">
        <v>49</v>
      </c>
      <c r="AA708" s="229" t="s">
        <v>49</v>
      </c>
      <c r="AB708" s="230" t="s">
        <v>49</v>
      </c>
      <c r="AC708" s="24" t="s">
        <v>49</v>
      </c>
      <c r="AD708" s="231" t="s">
        <v>49</v>
      </c>
      <c r="AE708" s="34">
        <v>46034</v>
      </c>
      <c r="AF708" s="31" t="s">
        <v>49</v>
      </c>
      <c r="AG708" s="31" t="s">
        <v>4093</v>
      </c>
      <c r="AH708" s="31" t="s">
        <v>158</v>
      </c>
      <c r="AI708" s="31" t="s">
        <v>4098</v>
      </c>
      <c r="AJ708" s="31"/>
      <c r="AK708" s="31"/>
      <c r="AL708" s="35"/>
      <c r="AM708" s="31"/>
      <c r="AN708" s="77" t="s">
        <v>3693</v>
      </c>
      <c r="AO708" s="31">
        <v>19532</v>
      </c>
      <c r="AP708" s="31">
        <v>8945</v>
      </c>
    </row>
    <row r="709" spans="1:42" ht="13.95" customHeight="1" x14ac:dyDescent="0.3">
      <c r="A709" s="31" t="s">
        <v>41</v>
      </c>
      <c r="B709" s="32" t="s">
        <v>566</v>
      </c>
      <c r="C709" s="31" t="s">
        <v>567</v>
      </c>
      <c r="D709" s="310" t="str">
        <f>IFERROR(HYPERLINK(INDEX(вендори!F:F,MATCH(C709,вендори!A:A,0)),INDEX(вендори!F:F,MATCH(C709,вендори!A:A,0))),"")</f>
        <v>деливъри задължително</v>
      </c>
      <c r="E709" s="33" t="s">
        <v>4099</v>
      </c>
      <c r="F709" s="33" t="s">
        <v>4100</v>
      </c>
      <c r="G709" s="33" t="s">
        <v>4101</v>
      </c>
      <c r="H709" s="33" t="s">
        <v>4102</v>
      </c>
      <c r="I709" s="85" t="s">
        <v>4099</v>
      </c>
      <c r="J709" s="41">
        <v>46036</v>
      </c>
      <c r="K709" s="33" t="s">
        <v>4103</v>
      </c>
      <c r="L709" s="33" t="s">
        <v>4103</v>
      </c>
      <c r="M709" s="93">
        <v>109</v>
      </c>
      <c r="N709" s="31">
        <v>4</v>
      </c>
      <c r="O709" s="31">
        <v>3</v>
      </c>
      <c r="P709" s="81">
        <v>-1</v>
      </c>
      <c r="Q709" s="101" t="s">
        <v>61</v>
      </c>
      <c r="R709" s="57">
        <v>-109</v>
      </c>
      <c r="S709" s="50">
        <v>-109</v>
      </c>
      <c r="T709" s="34">
        <v>46045</v>
      </c>
      <c r="U709" s="61" t="s">
        <v>115</v>
      </c>
      <c r="V709" s="232" t="s">
        <v>49</v>
      </c>
      <c r="W709" s="34" t="s">
        <v>49</v>
      </c>
      <c r="X709" s="231" t="s">
        <v>49</v>
      </c>
      <c r="Y709" s="31" t="s">
        <v>49</v>
      </c>
      <c r="Z709" s="31" t="s">
        <v>49</v>
      </c>
      <c r="AA709" s="229" t="s">
        <v>49</v>
      </c>
      <c r="AB709" s="230" t="s">
        <v>49</v>
      </c>
      <c r="AC709" s="24" t="s">
        <v>49</v>
      </c>
      <c r="AD709" s="231" t="s">
        <v>49</v>
      </c>
      <c r="AE709" s="34">
        <v>46038</v>
      </c>
      <c r="AF709" s="31" t="s">
        <v>49</v>
      </c>
      <c r="AG709" s="31" t="s">
        <v>574</v>
      </c>
      <c r="AH709" s="31" t="s">
        <v>158</v>
      </c>
      <c r="AI709" s="31" t="s">
        <v>4104</v>
      </c>
      <c r="AJ709" s="31"/>
      <c r="AK709" s="31"/>
      <c r="AL709" s="35"/>
      <c r="AM709" s="31"/>
      <c r="AN709" s="77" t="s">
        <v>4043</v>
      </c>
      <c r="AO709" s="31">
        <v>19510</v>
      </c>
      <c r="AP709" s="31">
        <v>9078</v>
      </c>
    </row>
    <row r="710" spans="1:42" ht="13.95" customHeight="1" x14ac:dyDescent="0.3">
      <c r="A710" s="31" t="s">
        <v>41</v>
      </c>
      <c r="B710" s="32" t="s">
        <v>566</v>
      </c>
      <c r="C710" s="31" t="s">
        <v>567</v>
      </c>
      <c r="D710" s="310" t="str">
        <f>IFERROR(HYPERLINK(INDEX(вендори!F:F,MATCH(C710,вендори!A:A,0)),INDEX(вендори!F:F,MATCH(C710,вендори!A:A,0))),"")</f>
        <v>деливъри задължително</v>
      </c>
      <c r="E710" s="33" t="s">
        <v>4099</v>
      </c>
      <c r="F710" s="33" t="s">
        <v>4105</v>
      </c>
      <c r="G710" s="33" t="s">
        <v>4106</v>
      </c>
      <c r="H710" s="33" t="s">
        <v>4102</v>
      </c>
      <c r="I710" s="85" t="s">
        <v>4099</v>
      </c>
      <c r="J710" s="41">
        <v>46036</v>
      </c>
      <c r="K710" s="33" t="s">
        <v>4107</v>
      </c>
      <c r="L710" s="33" t="s">
        <v>49</v>
      </c>
      <c r="M710" s="93">
        <v>118.29</v>
      </c>
      <c r="N710" s="31">
        <v>0</v>
      </c>
      <c r="O710" s="31">
        <v>1</v>
      </c>
      <c r="P710" s="81">
        <v>1</v>
      </c>
      <c r="Q710" s="101" t="s">
        <v>51</v>
      </c>
      <c r="R710" s="57">
        <v>118.29</v>
      </c>
      <c r="S710" s="50">
        <v>118.29</v>
      </c>
      <c r="T710" s="34">
        <v>46045</v>
      </c>
      <c r="U710" s="61" t="s">
        <v>115</v>
      </c>
      <c r="V710" s="232" t="s">
        <v>49</v>
      </c>
      <c r="W710" s="34" t="s">
        <v>49</v>
      </c>
      <c r="X710" s="231" t="s">
        <v>49</v>
      </c>
      <c r="Y710" s="31" t="s">
        <v>49</v>
      </c>
      <c r="Z710" s="31" t="s">
        <v>49</v>
      </c>
      <c r="AA710" s="229" t="s">
        <v>49</v>
      </c>
      <c r="AB710" s="230" t="s">
        <v>49</v>
      </c>
      <c r="AC710" s="24" t="s">
        <v>49</v>
      </c>
      <c r="AD710" s="231" t="s">
        <v>49</v>
      </c>
      <c r="AE710" s="34" t="s">
        <v>49</v>
      </c>
      <c r="AF710" s="31" t="s">
        <v>49</v>
      </c>
      <c r="AG710" s="31" t="s">
        <v>49</v>
      </c>
      <c r="AH710" s="31" t="s">
        <v>49</v>
      </c>
      <c r="AI710" s="31" t="s">
        <v>4108</v>
      </c>
      <c r="AJ710" s="31"/>
      <c r="AK710" s="31"/>
      <c r="AL710" s="35"/>
      <c r="AM710" s="31"/>
      <c r="AN710" s="77" t="s">
        <v>4043</v>
      </c>
      <c r="AO710" s="31">
        <v>19511</v>
      </c>
      <c r="AP710" s="31">
        <v>9078</v>
      </c>
    </row>
    <row r="711" spans="1:42" ht="13.95" customHeight="1" x14ac:dyDescent="0.3">
      <c r="A711" s="2" t="s">
        <v>41</v>
      </c>
      <c r="B711" s="13" t="s">
        <v>1177</v>
      </c>
      <c r="C711" s="2" t="s">
        <v>629</v>
      </c>
      <c r="D711" s="310">
        <f>IFERROR(HYPERLINK(INDEX(вендори!F:F,MATCH(C711,вендори!A:A,0)),INDEX(вендори!F:F,MATCH(C711,вендори!A:A,0))),"")</f>
        <v>0</v>
      </c>
      <c r="E711" s="3" t="s">
        <v>4109</v>
      </c>
      <c r="F711" s="3" t="s">
        <v>4110</v>
      </c>
      <c r="G711" s="3" t="s">
        <v>4111</v>
      </c>
      <c r="H711" s="3" t="s">
        <v>4112</v>
      </c>
      <c r="I711" s="83" t="s">
        <v>4109</v>
      </c>
      <c r="J711" s="38">
        <v>45980</v>
      </c>
      <c r="K711" s="3" t="s">
        <v>4113</v>
      </c>
      <c r="L711" s="3" t="s">
        <v>4113</v>
      </c>
      <c r="M711" s="86">
        <v>458</v>
      </c>
      <c r="N711" s="2">
        <v>1</v>
      </c>
      <c r="O711" s="2">
        <v>2</v>
      </c>
      <c r="P711" s="76">
        <v>1</v>
      </c>
      <c r="Q711" s="97" t="s">
        <v>51</v>
      </c>
      <c r="R711" s="53">
        <v>458</v>
      </c>
      <c r="S711" s="27">
        <v>895.77013999999997</v>
      </c>
      <c r="T711" s="18">
        <v>46027</v>
      </c>
      <c r="U711" s="62" t="s">
        <v>62</v>
      </c>
      <c r="V711" s="6" t="s">
        <v>1183</v>
      </c>
      <c r="W711" s="14">
        <v>46050</v>
      </c>
      <c r="X711" s="323" t="s">
        <v>49</v>
      </c>
      <c r="Y711" s="2" t="s">
        <v>49</v>
      </c>
      <c r="Z711" s="2" t="s">
        <v>49</v>
      </c>
      <c r="AA711" s="25" t="s">
        <v>49</v>
      </c>
      <c r="AB711" s="44" t="s">
        <v>49</v>
      </c>
      <c r="AC711" s="11" t="s">
        <v>49</v>
      </c>
      <c r="AD711" s="26" t="s">
        <v>49</v>
      </c>
      <c r="AE711" s="14">
        <v>45987</v>
      </c>
      <c r="AF711" s="4">
        <v>29</v>
      </c>
      <c r="AG711" s="2" t="s">
        <v>641</v>
      </c>
      <c r="AH711" s="2" t="s">
        <v>158</v>
      </c>
      <c r="AI711" s="2" t="s">
        <v>4114</v>
      </c>
      <c r="AJ711" s="1"/>
      <c r="AK711" s="1"/>
      <c r="AL711" s="1"/>
      <c r="AM711" s="1"/>
      <c r="AN711" s="88" t="s">
        <v>3836</v>
      </c>
      <c r="AO711" s="2">
        <v>18744</v>
      </c>
      <c r="AP711" s="2">
        <v>7973</v>
      </c>
    </row>
    <row r="712" spans="1:42" ht="13.95" customHeight="1" x14ac:dyDescent="0.3">
      <c r="A712" s="2" t="s">
        <v>41</v>
      </c>
      <c r="B712" s="13" t="s">
        <v>1177</v>
      </c>
      <c r="C712" s="2" t="s">
        <v>629</v>
      </c>
      <c r="D712" s="310">
        <f>IFERROR(HYPERLINK(INDEX(вендори!F:F,MATCH(C712,вендори!A:A,0)),INDEX(вендори!F:F,MATCH(C712,вендори!A:A,0))),"")</f>
        <v>0</v>
      </c>
      <c r="E712" s="3" t="s">
        <v>4109</v>
      </c>
      <c r="F712" s="3" t="s">
        <v>4115</v>
      </c>
      <c r="G712" s="3" t="s">
        <v>4116</v>
      </c>
      <c r="H712" s="3" t="s">
        <v>4112</v>
      </c>
      <c r="I712" s="83" t="s">
        <v>4109</v>
      </c>
      <c r="J712" s="38">
        <v>45980</v>
      </c>
      <c r="K712" s="3" t="s">
        <v>4117</v>
      </c>
      <c r="L712" s="3">
        <v>0</v>
      </c>
      <c r="M712" s="86">
        <v>317.02</v>
      </c>
      <c r="N712" s="2">
        <v>8</v>
      </c>
      <c r="O712" s="2">
        <v>7</v>
      </c>
      <c r="P712" s="76">
        <v>-1</v>
      </c>
      <c r="Q712" s="97" t="s">
        <v>61</v>
      </c>
      <c r="R712" s="53">
        <v>-317.02</v>
      </c>
      <c r="S712" s="27">
        <v>-620.03722659999994</v>
      </c>
      <c r="T712" s="18">
        <v>46027</v>
      </c>
      <c r="U712" s="62" t="s">
        <v>62</v>
      </c>
      <c r="V712" s="6" t="s">
        <v>1183</v>
      </c>
      <c r="W712" s="14">
        <v>46050</v>
      </c>
      <c r="X712" s="323" t="s">
        <v>49</v>
      </c>
      <c r="Y712" s="2" t="s">
        <v>49</v>
      </c>
      <c r="Z712" s="2" t="s">
        <v>49</v>
      </c>
      <c r="AA712" s="25" t="s">
        <v>49</v>
      </c>
      <c r="AB712" s="44" t="s">
        <v>49</v>
      </c>
      <c r="AC712" s="11" t="s">
        <v>49</v>
      </c>
      <c r="AD712" s="26" t="s">
        <v>49</v>
      </c>
      <c r="AE712" s="14">
        <v>45987</v>
      </c>
      <c r="AF712" s="4">
        <v>29</v>
      </c>
      <c r="AG712" s="2" t="s">
        <v>641</v>
      </c>
      <c r="AH712" s="2" t="s">
        <v>158</v>
      </c>
      <c r="AI712" s="2" t="s">
        <v>4118</v>
      </c>
      <c r="AJ712" s="1"/>
      <c r="AK712" s="1"/>
      <c r="AL712" s="1"/>
      <c r="AM712" s="1"/>
      <c r="AN712" s="88" t="s">
        <v>3836</v>
      </c>
      <c r="AO712" s="2">
        <v>18743</v>
      </c>
      <c r="AP712" s="2">
        <v>7973</v>
      </c>
    </row>
    <row r="713" spans="1:42" ht="13.95" customHeight="1" x14ac:dyDescent="0.3">
      <c r="A713" s="2" t="s">
        <v>41</v>
      </c>
      <c r="B713" s="13" t="s">
        <v>1177</v>
      </c>
      <c r="C713" s="2" t="s">
        <v>629</v>
      </c>
      <c r="D713" s="310">
        <f>IFERROR(HYPERLINK(INDEX(вендори!F:F,MATCH(C713,вендори!A:A,0)),INDEX(вендори!F:F,MATCH(C713,вендори!A:A,0))),"")</f>
        <v>0</v>
      </c>
      <c r="E713" s="3" t="s">
        <v>4109</v>
      </c>
      <c r="F713" s="3" t="s">
        <v>4119</v>
      </c>
      <c r="G713" s="3" t="s">
        <v>4120</v>
      </c>
      <c r="H713" s="3" t="s">
        <v>4112</v>
      </c>
      <c r="I713" s="83" t="s">
        <v>4109</v>
      </c>
      <c r="J713" s="38">
        <v>45980</v>
      </c>
      <c r="K713" s="3" t="s">
        <v>4121</v>
      </c>
      <c r="L713" s="3" t="s">
        <v>4121</v>
      </c>
      <c r="M713" s="86">
        <v>93.71</v>
      </c>
      <c r="N713" s="2">
        <v>1</v>
      </c>
      <c r="O713" s="2">
        <v>4</v>
      </c>
      <c r="P713" s="76">
        <v>3</v>
      </c>
      <c r="Q713" s="97" t="s">
        <v>51</v>
      </c>
      <c r="R713" s="53">
        <v>281.13</v>
      </c>
      <c r="S713" s="27">
        <v>549.84248789999992</v>
      </c>
      <c r="T713" s="18">
        <v>46027</v>
      </c>
      <c r="U713" s="62" t="s">
        <v>62</v>
      </c>
      <c r="V713" s="6" t="s">
        <v>1183</v>
      </c>
      <c r="W713" s="14">
        <v>46050</v>
      </c>
      <c r="X713" s="323" t="s">
        <v>49</v>
      </c>
      <c r="Y713" s="2" t="s">
        <v>49</v>
      </c>
      <c r="Z713" s="2" t="s">
        <v>49</v>
      </c>
      <c r="AA713" s="25" t="s">
        <v>49</v>
      </c>
      <c r="AB713" s="44" t="s">
        <v>49</v>
      </c>
      <c r="AC713" s="11" t="s">
        <v>49</v>
      </c>
      <c r="AD713" s="26" t="s">
        <v>49</v>
      </c>
      <c r="AE713" s="14">
        <v>45987</v>
      </c>
      <c r="AF713" s="4">
        <v>29</v>
      </c>
      <c r="AG713" s="2" t="s">
        <v>641</v>
      </c>
      <c r="AH713" s="2" t="s">
        <v>158</v>
      </c>
      <c r="AI713" s="2" t="s">
        <v>4122</v>
      </c>
      <c r="AJ713" s="1"/>
      <c r="AK713" s="1"/>
      <c r="AL713" s="1"/>
      <c r="AM713" s="1"/>
      <c r="AN713" s="88" t="s">
        <v>3836</v>
      </c>
      <c r="AO713" s="2">
        <v>18745</v>
      </c>
      <c r="AP713" s="2">
        <v>7973</v>
      </c>
    </row>
    <row r="714" spans="1:42" ht="13.95" customHeight="1" x14ac:dyDescent="0.3">
      <c r="A714" s="2" t="s">
        <v>41</v>
      </c>
      <c r="B714" s="130" t="s">
        <v>1177</v>
      </c>
      <c r="C714" s="1" t="s">
        <v>629</v>
      </c>
      <c r="D714" s="310">
        <f>IFERROR(HYPERLINK(INDEX(вендори!F:F,MATCH(C714,вендори!A:A,0)),INDEX(вендори!F:F,MATCH(C714,вендори!A:A,0))),"")</f>
        <v>0</v>
      </c>
      <c r="E714" s="3" t="s">
        <v>4123</v>
      </c>
      <c r="F714" s="3" t="s">
        <v>4124</v>
      </c>
      <c r="G714" s="3" t="s">
        <v>4125</v>
      </c>
      <c r="H714" s="3" t="s">
        <v>4126</v>
      </c>
      <c r="I714" s="83" t="s">
        <v>4123</v>
      </c>
      <c r="J714" s="38">
        <v>45988</v>
      </c>
      <c r="K714" s="3" t="s">
        <v>4127</v>
      </c>
      <c r="L714" s="3" t="s">
        <v>4127</v>
      </c>
      <c r="M714" s="86">
        <v>33.86</v>
      </c>
      <c r="N714" s="2">
        <v>4</v>
      </c>
      <c r="O714" s="2">
        <v>3</v>
      </c>
      <c r="P714" s="76">
        <v>-1</v>
      </c>
      <c r="Q714" s="97" t="s">
        <v>61</v>
      </c>
      <c r="R714" s="53">
        <v>-33.86</v>
      </c>
      <c r="S714" s="27">
        <v>-66.22440379999999</v>
      </c>
      <c r="T714" s="18">
        <v>46027</v>
      </c>
      <c r="U714" s="62" t="s">
        <v>62</v>
      </c>
      <c r="V714" s="6" t="s">
        <v>1183</v>
      </c>
      <c r="W714" s="14">
        <v>46050</v>
      </c>
      <c r="X714" s="323" t="s">
        <v>49</v>
      </c>
      <c r="Y714" s="2" t="s">
        <v>49</v>
      </c>
      <c r="Z714" s="2" t="s">
        <v>49</v>
      </c>
      <c r="AA714" s="25" t="s">
        <v>49</v>
      </c>
      <c r="AB714" s="44" t="s">
        <v>49</v>
      </c>
      <c r="AC714" s="11" t="s">
        <v>4128</v>
      </c>
      <c r="AD714" s="26" t="s">
        <v>49</v>
      </c>
      <c r="AE714" s="14">
        <v>45993</v>
      </c>
      <c r="AF714" s="4">
        <v>25</v>
      </c>
      <c r="AG714" s="2" t="s">
        <v>653</v>
      </c>
      <c r="AH714" s="2" t="s">
        <v>91</v>
      </c>
      <c r="AI714" s="2" t="s">
        <v>4129</v>
      </c>
      <c r="AJ714" s="1"/>
      <c r="AK714" s="1"/>
      <c r="AL714" s="1"/>
      <c r="AM714" s="1"/>
      <c r="AN714" s="88" t="s">
        <v>3274</v>
      </c>
      <c r="AO714" s="2">
        <v>18606</v>
      </c>
      <c r="AP714" s="2">
        <v>8129</v>
      </c>
    </row>
    <row r="715" spans="1:42" ht="13.95" customHeight="1" x14ac:dyDescent="0.3">
      <c r="A715" s="2" t="s">
        <v>41</v>
      </c>
      <c r="B715" s="130" t="s">
        <v>1177</v>
      </c>
      <c r="C715" s="1" t="s">
        <v>629</v>
      </c>
      <c r="D715" s="310">
        <f>IFERROR(HYPERLINK(INDEX(вендори!F:F,MATCH(C715,вендори!A:A,0)),INDEX(вендори!F:F,MATCH(C715,вендори!A:A,0))),"")</f>
        <v>0</v>
      </c>
      <c r="E715" s="3" t="s">
        <v>4123</v>
      </c>
      <c r="F715" s="3" t="s">
        <v>4130</v>
      </c>
      <c r="G715" s="3" t="s">
        <v>4131</v>
      </c>
      <c r="H715" s="3" t="s">
        <v>4126</v>
      </c>
      <c r="I715" s="83" t="s">
        <v>4123</v>
      </c>
      <c r="J715" s="38">
        <v>45988</v>
      </c>
      <c r="K715" s="3" t="s">
        <v>4132</v>
      </c>
      <c r="L715" s="3" t="s">
        <v>4132</v>
      </c>
      <c r="M715" s="86">
        <v>12.36</v>
      </c>
      <c r="N715" s="2">
        <v>6</v>
      </c>
      <c r="O715" s="2">
        <v>0</v>
      </c>
      <c r="P715" s="76">
        <v>-6</v>
      </c>
      <c r="Q715" s="97" t="s">
        <v>61</v>
      </c>
      <c r="R715" s="53">
        <v>-74.16</v>
      </c>
      <c r="S715" s="27">
        <v>-145.04435279999998</v>
      </c>
      <c r="T715" s="18">
        <v>46027</v>
      </c>
      <c r="U715" s="62" t="s">
        <v>62</v>
      </c>
      <c r="V715" s="6" t="s">
        <v>1183</v>
      </c>
      <c r="W715" s="14">
        <v>46050</v>
      </c>
      <c r="X715" s="323" t="s">
        <v>49</v>
      </c>
      <c r="Y715" s="2" t="s">
        <v>49</v>
      </c>
      <c r="Z715" s="2" t="s">
        <v>49</v>
      </c>
      <c r="AA715" s="25" t="s">
        <v>49</v>
      </c>
      <c r="AB715" s="44" t="s">
        <v>49</v>
      </c>
      <c r="AC715" s="11" t="s">
        <v>49</v>
      </c>
      <c r="AD715" s="26" t="s">
        <v>49</v>
      </c>
      <c r="AE715" s="14">
        <v>45993</v>
      </c>
      <c r="AF715" s="4">
        <v>25</v>
      </c>
      <c r="AG715" s="2" t="s">
        <v>653</v>
      </c>
      <c r="AH715" s="2" t="s">
        <v>91</v>
      </c>
      <c r="AI715" s="2" t="s">
        <v>4133</v>
      </c>
      <c r="AJ715" s="1"/>
      <c r="AK715" s="1"/>
      <c r="AL715" s="1"/>
      <c r="AM715" s="1"/>
      <c r="AN715" s="88" t="s">
        <v>3274</v>
      </c>
      <c r="AO715" s="2">
        <v>18604</v>
      </c>
      <c r="AP715" s="2">
        <v>8129</v>
      </c>
    </row>
    <row r="716" spans="1:42" ht="13.95" customHeight="1" x14ac:dyDescent="0.3">
      <c r="A716" s="2" t="s">
        <v>41</v>
      </c>
      <c r="B716" s="13" t="s">
        <v>1177</v>
      </c>
      <c r="C716" s="2" t="s">
        <v>629</v>
      </c>
      <c r="D716" s="310">
        <f>IFERROR(HYPERLINK(INDEX(вендори!F:F,MATCH(C716,вендори!A:A,0)),INDEX(вендори!F:F,MATCH(C716,вендори!A:A,0))),"")</f>
        <v>0</v>
      </c>
      <c r="E716" s="3" t="s">
        <v>4134</v>
      </c>
      <c r="F716" s="3" t="s">
        <v>4135</v>
      </c>
      <c r="G716" s="3" t="s">
        <v>4136</v>
      </c>
      <c r="H716" s="3" t="s">
        <v>4137</v>
      </c>
      <c r="I716" s="83" t="s">
        <v>4134</v>
      </c>
      <c r="J716" s="38">
        <v>45999</v>
      </c>
      <c r="K716" s="3" t="s">
        <v>4138</v>
      </c>
      <c r="L716" s="3" t="s">
        <v>4138</v>
      </c>
      <c r="M716" s="86">
        <v>90.52</v>
      </c>
      <c r="N716" s="2">
        <v>5</v>
      </c>
      <c r="O716" s="2">
        <v>4</v>
      </c>
      <c r="P716" s="76">
        <v>-1</v>
      </c>
      <c r="Q716" s="97" t="s">
        <v>61</v>
      </c>
      <c r="R716" s="53">
        <v>-90.52</v>
      </c>
      <c r="S716" s="27">
        <v>-177.04173159999999</v>
      </c>
      <c r="T716" s="18">
        <v>46045</v>
      </c>
      <c r="U716" s="62" t="s">
        <v>62</v>
      </c>
      <c r="V716" s="6" t="s">
        <v>1183</v>
      </c>
      <c r="W716" s="14">
        <v>46050</v>
      </c>
      <c r="X716" s="323" t="s">
        <v>49</v>
      </c>
      <c r="Y716" s="2" t="s">
        <v>49</v>
      </c>
      <c r="Z716" s="2" t="s">
        <v>49</v>
      </c>
      <c r="AA716" s="25" t="s">
        <v>49</v>
      </c>
      <c r="AB716" s="44" t="s">
        <v>49</v>
      </c>
      <c r="AC716" s="11" t="s">
        <v>49</v>
      </c>
      <c r="AD716" s="26" t="s">
        <v>49</v>
      </c>
      <c r="AE716" s="14">
        <v>46006</v>
      </c>
      <c r="AF716" s="4" t="s">
        <v>49</v>
      </c>
      <c r="AG716" s="2" t="s">
        <v>641</v>
      </c>
      <c r="AH716" s="2" t="s">
        <v>158</v>
      </c>
      <c r="AI716" s="2" t="s">
        <v>4139</v>
      </c>
      <c r="AJ716" s="1"/>
      <c r="AK716" s="1"/>
      <c r="AL716" s="1"/>
      <c r="AM716" s="1"/>
      <c r="AN716" s="88">
        <v>46266</v>
      </c>
      <c r="AO716" s="2">
        <v>19172</v>
      </c>
      <c r="AP716" s="2">
        <v>8561</v>
      </c>
    </row>
    <row r="717" spans="1:42" ht="13.95" customHeight="1" x14ac:dyDescent="0.3">
      <c r="A717" s="2" t="s">
        <v>41</v>
      </c>
      <c r="B717" s="13" t="s">
        <v>1177</v>
      </c>
      <c r="C717" s="2" t="s">
        <v>629</v>
      </c>
      <c r="D717" s="310">
        <f>IFERROR(HYPERLINK(INDEX(вендори!F:F,MATCH(C717,вендори!A:A,0)),INDEX(вендори!F:F,MATCH(C717,вендори!A:A,0))),"")</f>
        <v>0</v>
      </c>
      <c r="E717" s="3" t="s">
        <v>4134</v>
      </c>
      <c r="F717" s="3" t="s">
        <v>4140</v>
      </c>
      <c r="G717" s="3" t="s">
        <v>4141</v>
      </c>
      <c r="H717" s="3" t="s">
        <v>4137</v>
      </c>
      <c r="I717" s="83" t="s">
        <v>4134</v>
      </c>
      <c r="J717" s="38">
        <v>45999</v>
      </c>
      <c r="K717" s="3" t="s">
        <v>4142</v>
      </c>
      <c r="L717" s="3" t="s">
        <v>49</v>
      </c>
      <c r="M717" s="86">
        <v>122.54</v>
      </c>
      <c r="N717" s="2">
        <v>0</v>
      </c>
      <c r="O717" s="2">
        <v>1</v>
      </c>
      <c r="P717" s="76">
        <v>1</v>
      </c>
      <c r="Q717" s="97" t="s">
        <v>51</v>
      </c>
      <c r="R717" s="53">
        <v>122.54</v>
      </c>
      <c r="S717" s="27">
        <v>239.66740820000001</v>
      </c>
      <c r="T717" s="18">
        <v>46045</v>
      </c>
      <c r="U717" s="62" t="s">
        <v>62</v>
      </c>
      <c r="V717" s="6" t="s">
        <v>1183</v>
      </c>
      <c r="W717" s="14">
        <v>46050</v>
      </c>
      <c r="X717" s="323" t="s">
        <v>49</v>
      </c>
      <c r="Y717" s="2" t="s">
        <v>49</v>
      </c>
      <c r="Z717" s="2" t="s">
        <v>49</v>
      </c>
      <c r="AA717" s="25" t="s">
        <v>49</v>
      </c>
      <c r="AB717" s="44" t="s">
        <v>49</v>
      </c>
      <c r="AC717" s="11" t="s">
        <v>49</v>
      </c>
      <c r="AD717" s="26" t="s">
        <v>49</v>
      </c>
      <c r="AE717" s="14" t="s">
        <v>49</v>
      </c>
      <c r="AF717" s="4" t="s">
        <v>49</v>
      </c>
      <c r="AG717" s="2" t="s">
        <v>49</v>
      </c>
      <c r="AH717" s="2" t="s">
        <v>49</v>
      </c>
      <c r="AI717" s="2" t="s">
        <v>4143</v>
      </c>
      <c r="AJ717" s="1"/>
      <c r="AK717" s="1"/>
      <c r="AL717" s="1"/>
      <c r="AM717" s="1"/>
      <c r="AN717" s="88">
        <v>46266</v>
      </c>
      <c r="AO717" s="2">
        <v>19173</v>
      </c>
      <c r="AP717" s="2">
        <v>8561</v>
      </c>
    </row>
    <row r="718" spans="1:42" ht="13.95" customHeight="1" x14ac:dyDescent="0.3">
      <c r="A718" s="2" t="s">
        <v>41</v>
      </c>
      <c r="B718" s="13" t="s">
        <v>1177</v>
      </c>
      <c r="C718" s="2" t="s">
        <v>629</v>
      </c>
      <c r="D718" s="310">
        <f>IFERROR(HYPERLINK(INDEX(вендори!F:F,MATCH(C718,вендори!A:A,0)),INDEX(вендори!F:F,MATCH(C718,вендори!A:A,0))),"")</f>
        <v>0</v>
      </c>
      <c r="E718" s="3" t="s">
        <v>4144</v>
      </c>
      <c r="F718" s="3" t="s">
        <v>4145</v>
      </c>
      <c r="G718" s="3" t="s">
        <v>4146</v>
      </c>
      <c r="H718" s="3" t="s">
        <v>4147</v>
      </c>
      <c r="I718" s="83" t="s">
        <v>4144</v>
      </c>
      <c r="J718" s="38">
        <v>46000</v>
      </c>
      <c r="K718" s="3" t="s">
        <v>4148</v>
      </c>
      <c r="L718" s="3" t="s">
        <v>4148</v>
      </c>
      <c r="M718" s="86">
        <v>14.41</v>
      </c>
      <c r="N718" s="2">
        <v>131</v>
      </c>
      <c r="O718" s="2">
        <v>129</v>
      </c>
      <c r="P718" s="76">
        <v>-2</v>
      </c>
      <c r="Q718" s="97" t="s">
        <v>61</v>
      </c>
      <c r="R718" s="53">
        <v>-28.82</v>
      </c>
      <c r="S718" s="27">
        <v>-56.367020599999996</v>
      </c>
      <c r="T718" s="18">
        <v>46045</v>
      </c>
      <c r="U718" s="62" t="s">
        <v>62</v>
      </c>
      <c r="V718" s="6" t="s">
        <v>1183</v>
      </c>
      <c r="W718" s="14">
        <v>46050</v>
      </c>
      <c r="X718" s="323" t="s">
        <v>49</v>
      </c>
      <c r="Y718" s="2" t="s">
        <v>49</v>
      </c>
      <c r="Z718" s="2" t="s">
        <v>49</v>
      </c>
      <c r="AA718" s="25" t="s">
        <v>49</v>
      </c>
      <c r="AB718" s="44" t="s">
        <v>49</v>
      </c>
      <c r="AC718" s="11" t="s">
        <v>49</v>
      </c>
      <c r="AD718" s="26" t="s">
        <v>49</v>
      </c>
      <c r="AE718" s="14">
        <v>46014</v>
      </c>
      <c r="AF718" s="4" t="s">
        <v>49</v>
      </c>
      <c r="AG718" s="2" t="s">
        <v>648</v>
      </c>
      <c r="AH718" s="2" t="s">
        <v>65</v>
      </c>
      <c r="AI718" s="2" t="s">
        <v>4149</v>
      </c>
      <c r="AJ718" s="1"/>
      <c r="AK718" s="1"/>
      <c r="AL718" s="1"/>
      <c r="AM718" s="1"/>
      <c r="AN718" s="88" t="s">
        <v>3445</v>
      </c>
      <c r="AO718" s="2">
        <v>18808</v>
      </c>
      <c r="AP718" s="2">
        <v>8806</v>
      </c>
    </row>
    <row r="719" spans="1:42" ht="13.95" customHeight="1" x14ac:dyDescent="0.3">
      <c r="A719" s="2" t="s">
        <v>41</v>
      </c>
      <c r="B719" s="13" t="s">
        <v>4150</v>
      </c>
      <c r="C719" s="2" t="s">
        <v>4151</v>
      </c>
      <c r="D719" s="310">
        <f>IFERROR(HYPERLINK(INDEX(вендори!F:F,MATCH(C719,вендори!A:A,0)),INDEX(вендори!F:F,MATCH(C719,вендори!A:A,0))),"")</f>
        <v>0</v>
      </c>
      <c r="E719" s="3" t="s">
        <v>4152</v>
      </c>
      <c r="F719" s="3" t="s">
        <v>4153</v>
      </c>
      <c r="G719" s="3" t="s">
        <v>4154</v>
      </c>
      <c r="H719" s="3" t="s">
        <v>4155</v>
      </c>
      <c r="I719" s="83" t="s">
        <v>4156</v>
      </c>
      <c r="J719" s="38">
        <v>46031</v>
      </c>
      <c r="K719" s="3" t="s">
        <v>4154</v>
      </c>
      <c r="L719" s="3" t="s">
        <v>4154</v>
      </c>
      <c r="M719" s="86">
        <v>7.81</v>
      </c>
      <c r="N719" s="2">
        <v>12</v>
      </c>
      <c r="O719" s="2">
        <v>0</v>
      </c>
      <c r="P719" s="76">
        <v>-12</v>
      </c>
      <c r="Q719" s="97" t="s">
        <v>61</v>
      </c>
      <c r="R719" s="53">
        <v>-93.72</v>
      </c>
      <c r="S719" s="27">
        <v>-183.30038759999999</v>
      </c>
      <c r="T719" s="18">
        <v>46045</v>
      </c>
      <c r="U719" s="62" t="s">
        <v>62</v>
      </c>
      <c r="V719" s="6" t="s">
        <v>4157</v>
      </c>
      <c r="W719" s="14">
        <v>46056</v>
      </c>
      <c r="X719" s="323" t="s">
        <v>102</v>
      </c>
      <c r="Y719" s="2" t="s">
        <v>49</v>
      </c>
      <c r="Z719" s="2" t="s">
        <v>49</v>
      </c>
      <c r="AA719" s="25">
        <v>12</v>
      </c>
      <c r="AB719" s="44">
        <v>46077</v>
      </c>
      <c r="AC719" s="11" t="s">
        <v>4158</v>
      </c>
      <c r="AD719" s="26">
        <v>46070</v>
      </c>
      <c r="AE719" s="14">
        <v>46037</v>
      </c>
      <c r="AF719" s="4" t="s">
        <v>49</v>
      </c>
      <c r="AG719" s="2" t="s">
        <v>4159</v>
      </c>
      <c r="AH719" s="2" t="s">
        <v>870</v>
      </c>
      <c r="AI719" s="2" t="s">
        <v>4160</v>
      </c>
      <c r="AJ719" s="1"/>
      <c r="AK719" s="1"/>
      <c r="AL719" s="1"/>
      <c r="AM719" s="1"/>
      <c r="AN719" s="88" t="s">
        <v>3707</v>
      </c>
      <c r="AO719" s="2">
        <v>19490</v>
      </c>
      <c r="AP719" s="2">
        <v>9039</v>
      </c>
    </row>
    <row r="720" spans="1:42" ht="13.95" customHeight="1" x14ac:dyDescent="0.3">
      <c r="A720" s="2" t="s">
        <v>41</v>
      </c>
      <c r="B720" s="13" t="s">
        <v>4150</v>
      </c>
      <c r="C720" s="2" t="s">
        <v>4151</v>
      </c>
      <c r="D720" s="310">
        <f>IFERROR(HYPERLINK(INDEX(вендори!F:F,MATCH(C720,вендори!A:A,0)),INDEX(вендори!F:F,MATCH(C720,вендори!A:A,0))),"")</f>
        <v>0</v>
      </c>
      <c r="E720" s="3" t="s">
        <v>4152</v>
      </c>
      <c r="F720" s="3" t="s">
        <v>4161</v>
      </c>
      <c r="G720" s="3" t="s">
        <v>4162</v>
      </c>
      <c r="H720" s="3" t="s">
        <v>4155</v>
      </c>
      <c r="I720" s="83" t="s">
        <v>4156</v>
      </c>
      <c r="J720" s="38">
        <v>46031</v>
      </c>
      <c r="K720" s="3" t="s">
        <v>4162</v>
      </c>
      <c r="L720" s="3" t="s">
        <v>49</v>
      </c>
      <c r="M720" s="86">
        <v>7.81</v>
      </c>
      <c r="N720" s="2">
        <v>0</v>
      </c>
      <c r="O720" s="2">
        <v>12</v>
      </c>
      <c r="P720" s="76">
        <v>12</v>
      </c>
      <c r="Q720" s="97" t="s">
        <v>51</v>
      </c>
      <c r="R720" s="53">
        <v>93.72</v>
      </c>
      <c r="S720" s="27">
        <v>183.30038759999999</v>
      </c>
      <c r="T720" s="18">
        <v>46045</v>
      </c>
      <c r="U720" s="62" t="s">
        <v>121</v>
      </c>
      <c r="V720" s="6" t="s">
        <v>4163</v>
      </c>
      <c r="W720" s="14">
        <v>46056</v>
      </c>
      <c r="X720" s="323" t="s">
        <v>4164</v>
      </c>
      <c r="Y720" s="2" t="s">
        <v>49</v>
      </c>
      <c r="Z720" s="2" t="s">
        <v>49</v>
      </c>
      <c r="AA720" s="25" t="s">
        <v>49</v>
      </c>
      <c r="AB720" s="44" t="s">
        <v>49</v>
      </c>
      <c r="AC720" s="11"/>
      <c r="AD720" s="26" t="s">
        <v>49</v>
      </c>
      <c r="AE720" s="14" t="s">
        <v>49</v>
      </c>
      <c r="AF720" s="4" t="s">
        <v>49</v>
      </c>
      <c r="AG720" s="2" t="s">
        <v>49</v>
      </c>
      <c r="AH720" s="2" t="s">
        <v>49</v>
      </c>
      <c r="AI720" s="2" t="s">
        <v>4165</v>
      </c>
      <c r="AJ720" s="1"/>
      <c r="AK720" s="1"/>
      <c r="AL720" s="1"/>
      <c r="AM720" s="1"/>
      <c r="AN720" s="88" t="s">
        <v>3707</v>
      </c>
      <c r="AO720" s="2">
        <v>19491</v>
      </c>
      <c r="AP720" s="2">
        <v>9039</v>
      </c>
    </row>
    <row r="721" spans="1:42" ht="13.95" customHeight="1" x14ac:dyDescent="0.3">
      <c r="A721" s="2" t="s">
        <v>41</v>
      </c>
      <c r="B721" s="13" t="s">
        <v>664</v>
      </c>
      <c r="C721" s="2" t="s">
        <v>665</v>
      </c>
      <c r="D721" s="310">
        <f>IFERROR(HYPERLINK(INDEX(вендори!F:F,MATCH(C721,вендори!A:A,0)),INDEX(вендори!F:F,MATCH(C721,вендори!A:A,0))),"")</f>
        <v>0</v>
      </c>
      <c r="E721" s="3" t="s">
        <v>4166</v>
      </c>
      <c r="F721" s="3" t="s">
        <v>4167</v>
      </c>
      <c r="G721" s="3" t="s">
        <v>4168</v>
      </c>
      <c r="H721" s="3" t="s">
        <v>4169</v>
      </c>
      <c r="I721" s="83" t="s">
        <v>4166</v>
      </c>
      <c r="J721" s="38">
        <v>46002</v>
      </c>
      <c r="K721" s="3" t="s">
        <v>4168</v>
      </c>
      <c r="L721" s="3" t="s">
        <v>4168</v>
      </c>
      <c r="M721" s="86">
        <v>36.020000000000003</v>
      </c>
      <c r="N721" s="2">
        <v>4</v>
      </c>
      <c r="O721" s="2">
        <v>5</v>
      </c>
      <c r="P721" s="76">
        <v>1</v>
      </c>
      <c r="Q721" s="97" t="s">
        <v>51</v>
      </c>
      <c r="R721" s="53">
        <v>36.020000000000003</v>
      </c>
      <c r="S721" s="27">
        <v>70.448996600000001</v>
      </c>
      <c r="T721" s="18">
        <v>46045</v>
      </c>
      <c r="U721" s="62" t="s">
        <v>121</v>
      </c>
      <c r="V721" s="6" t="s">
        <v>4170</v>
      </c>
      <c r="W721" s="14">
        <v>46063</v>
      </c>
      <c r="X721" s="323" t="s">
        <v>4171</v>
      </c>
      <c r="Y721" s="2" t="s">
        <v>49</v>
      </c>
      <c r="Z721" s="2" t="s">
        <v>49</v>
      </c>
      <c r="AA721" s="25" t="s">
        <v>49</v>
      </c>
      <c r="AB721" s="44" t="s">
        <v>49</v>
      </c>
      <c r="AC721" s="11" t="s">
        <v>49</v>
      </c>
      <c r="AD721" s="26" t="s">
        <v>49</v>
      </c>
      <c r="AE721" s="14">
        <v>46010</v>
      </c>
      <c r="AF721" s="4" t="s">
        <v>49</v>
      </c>
      <c r="AG721" s="2" t="s">
        <v>671</v>
      </c>
      <c r="AH721" s="2" t="s">
        <v>166</v>
      </c>
      <c r="AI721" s="2" t="s">
        <v>4172</v>
      </c>
      <c r="AJ721" s="1"/>
      <c r="AK721" s="1"/>
      <c r="AL721" s="1"/>
      <c r="AM721" s="1"/>
      <c r="AN721" s="88">
        <v>46235</v>
      </c>
      <c r="AO721" s="2">
        <v>19083</v>
      </c>
      <c r="AP721" s="2">
        <v>8699</v>
      </c>
    </row>
    <row r="722" spans="1:42" ht="13.95" customHeight="1" x14ac:dyDescent="0.3">
      <c r="A722" s="31" t="s">
        <v>41</v>
      </c>
      <c r="B722" s="32" t="s">
        <v>4173</v>
      </c>
      <c r="C722" s="31" t="s">
        <v>685</v>
      </c>
      <c r="D722" s="310">
        <f>IFERROR(HYPERLINK(INDEX(вендори!F:F,MATCH(C722,вендори!A:A,0)),INDEX(вендори!F:F,MATCH(C722,вендори!A:A,0))),"")</f>
        <v>0</v>
      </c>
      <c r="E722" s="33" t="s">
        <v>4174</v>
      </c>
      <c r="F722" s="33" t="s">
        <v>4175</v>
      </c>
      <c r="G722" s="33" t="s">
        <v>4176</v>
      </c>
      <c r="H722" s="33" t="s">
        <v>4177</v>
      </c>
      <c r="I722" s="85" t="s">
        <v>4177</v>
      </c>
      <c r="J722" s="41">
        <v>45996</v>
      </c>
      <c r="K722" s="33" t="s">
        <v>4176</v>
      </c>
      <c r="L722" s="33" t="s">
        <v>49</v>
      </c>
      <c r="M722" s="93" t="s">
        <v>4178</v>
      </c>
      <c r="N722" s="31">
        <v>0</v>
      </c>
      <c r="O722" s="31">
        <v>2</v>
      </c>
      <c r="P722" s="81">
        <v>2</v>
      </c>
      <c r="Q722" s="101" t="s">
        <v>51</v>
      </c>
      <c r="R722" s="57">
        <v>13.5</v>
      </c>
      <c r="S722" s="50">
        <v>6.4799999999999995</v>
      </c>
      <c r="T722" s="34">
        <v>46027</v>
      </c>
      <c r="U722" s="61" t="s">
        <v>1137</v>
      </c>
      <c r="V722" s="232" t="s">
        <v>49</v>
      </c>
      <c r="W722" s="34" t="s">
        <v>49</v>
      </c>
      <c r="X722" s="231" t="s">
        <v>49</v>
      </c>
      <c r="Y722" s="31" t="s">
        <v>49</v>
      </c>
      <c r="Z722" s="31" t="s">
        <v>49</v>
      </c>
      <c r="AA722" s="229" t="s">
        <v>49</v>
      </c>
      <c r="AB722" s="230" t="s">
        <v>49</v>
      </c>
      <c r="AC722" s="24" t="s">
        <v>49</v>
      </c>
      <c r="AD722" s="231" t="s">
        <v>49</v>
      </c>
      <c r="AE722" s="34" t="s">
        <v>49</v>
      </c>
      <c r="AF722" s="31" t="e">
        <v>#VALUE!</v>
      </c>
      <c r="AG722" s="31" t="s">
        <v>49</v>
      </c>
      <c r="AH722" s="31" t="s">
        <v>49</v>
      </c>
      <c r="AI722" s="31" t="s">
        <v>4179</v>
      </c>
      <c r="AJ722" s="31"/>
      <c r="AK722" s="31"/>
      <c r="AL722" s="35"/>
      <c r="AM722" s="31"/>
      <c r="AN722" s="77" t="s">
        <v>3291</v>
      </c>
      <c r="AO722" s="31">
        <v>18518</v>
      </c>
      <c r="AP722" s="31">
        <v>8553</v>
      </c>
    </row>
    <row r="723" spans="1:42" ht="13.95" customHeight="1" x14ac:dyDescent="0.3">
      <c r="A723" s="31" t="s">
        <v>41</v>
      </c>
      <c r="B723" s="32" t="s">
        <v>696</v>
      </c>
      <c r="C723" s="31" t="s">
        <v>2388</v>
      </c>
      <c r="D723" s="310" t="str">
        <f>IFERROR(HYPERLINK(INDEX(вендори!F:F,MATCH(C723,вендори!A:A,0)),INDEX(вендори!F:F,MATCH(C723,вендори!A:A,0))),"")</f>
        <v>бланка</v>
      </c>
      <c r="E723" s="33" t="s">
        <v>4180</v>
      </c>
      <c r="F723" s="33" t="s">
        <v>4181</v>
      </c>
      <c r="G723" s="33" t="s">
        <v>4182</v>
      </c>
      <c r="H723" s="33" t="s">
        <v>4183</v>
      </c>
      <c r="I723" s="85" t="s">
        <v>4180</v>
      </c>
      <c r="J723" s="41">
        <v>46009</v>
      </c>
      <c r="K723" s="33" t="s">
        <v>4184</v>
      </c>
      <c r="L723" s="33" t="s">
        <v>4185</v>
      </c>
      <c r="M723" s="93">
        <v>30.78</v>
      </c>
      <c r="N723" s="31">
        <v>5</v>
      </c>
      <c r="O723" s="31">
        <v>1</v>
      </c>
      <c r="P723" s="81">
        <v>-4</v>
      </c>
      <c r="Q723" s="101" t="s">
        <v>61</v>
      </c>
      <c r="R723" s="57">
        <v>-123.12</v>
      </c>
      <c r="S723" s="50">
        <v>-240.80178960000001</v>
      </c>
      <c r="T723" s="34">
        <v>46045</v>
      </c>
      <c r="U723" s="61" t="s">
        <v>52</v>
      </c>
      <c r="V723" s="232" t="s">
        <v>49</v>
      </c>
      <c r="W723" s="34" t="s">
        <v>49</v>
      </c>
      <c r="X723" s="231" t="s">
        <v>49</v>
      </c>
      <c r="Y723" s="31" t="s">
        <v>49</v>
      </c>
      <c r="Z723" s="31" t="s">
        <v>49</v>
      </c>
      <c r="AA723" s="229" t="s">
        <v>49</v>
      </c>
      <c r="AB723" s="230" t="s">
        <v>49</v>
      </c>
      <c r="AC723" s="24" t="s">
        <v>49</v>
      </c>
      <c r="AD723" s="231" t="s">
        <v>49</v>
      </c>
      <c r="AE723" s="34">
        <v>46014</v>
      </c>
      <c r="AF723" s="31" t="s">
        <v>49</v>
      </c>
      <c r="AG723" s="31" t="s">
        <v>705</v>
      </c>
      <c r="AH723" s="31" t="s">
        <v>292</v>
      </c>
      <c r="AI723" s="31" t="s">
        <v>4186</v>
      </c>
      <c r="AJ723" s="31"/>
      <c r="AK723" s="31"/>
      <c r="AL723" s="35"/>
      <c r="AM723" s="31"/>
      <c r="AN723" s="77">
        <v>46174</v>
      </c>
      <c r="AO723" s="31">
        <v>18989</v>
      </c>
      <c r="AP723" s="31">
        <v>8789</v>
      </c>
    </row>
    <row r="724" spans="1:42" ht="13.95" customHeight="1" x14ac:dyDescent="0.3">
      <c r="A724" s="31" t="s">
        <v>41</v>
      </c>
      <c r="B724" s="32" t="s">
        <v>4187</v>
      </c>
      <c r="C724" s="31" t="s">
        <v>4188</v>
      </c>
      <c r="D724" s="310">
        <f>IFERROR(HYPERLINK(INDEX(вендори!F:F,MATCH(C724,вендори!A:A,0)),INDEX(вендори!F:F,MATCH(C724,вендори!A:A,0))),"")</f>
        <v>0</v>
      </c>
      <c r="E724" s="33" t="s">
        <v>4189</v>
      </c>
      <c r="F724" s="33" t="s">
        <v>4190</v>
      </c>
      <c r="G724" s="33" t="s">
        <v>4191</v>
      </c>
      <c r="H724" s="33" t="s">
        <v>4192</v>
      </c>
      <c r="I724" s="85" t="s">
        <v>4189</v>
      </c>
      <c r="J724" s="41">
        <v>46006</v>
      </c>
      <c r="K724" s="33" t="s">
        <v>4193</v>
      </c>
      <c r="L724" s="33">
        <v>0</v>
      </c>
      <c r="M724" s="93">
        <v>59.48</v>
      </c>
      <c r="N724" s="31">
        <v>6</v>
      </c>
      <c r="O724" s="31">
        <v>0</v>
      </c>
      <c r="P724" s="81">
        <v>-6</v>
      </c>
      <c r="Q724" s="101" t="s">
        <v>61</v>
      </c>
      <c r="R724" s="57">
        <v>-356.88</v>
      </c>
      <c r="S724" s="50">
        <v>-697.99661040000001</v>
      </c>
      <c r="T724" s="34">
        <v>46045</v>
      </c>
      <c r="U724" s="61" t="s">
        <v>2686</v>
      </c>
      <c r="V724" s="232" t="s">
        <v>49</v>
      </c>
      <c r="W724" s="34" t="s">
        <v>49</v>
      </c>
      <c r="X724" s="231" t="s">
        <v>49</v>
      </c>
      <c r="Y724" s="31" t="s">
        <v>49</v>
      </c>
      <c r="Z724" s="31" t="s">
        <v>49</v>
      </c>
      <c r="AA724" s="229" t="s">
        <v>49</v>
      </c>
      <c r="AB724" s="230" t="s">
        <v>49</v>
      </c>
      <c r="AC724" s="24" t="s">
        <v>49</v>
      </c>
      <c r="AD724" s="231" t="s">
        <v>49</v>
      </c>
      <c r="AE724" s="34">
        <v>46014</v>
      </c>
      <c r="AF724" s="31" t="s">
        <v>49</v>
      </c>
      <c r="AG724" s="31" t="s">
        <v>4194</v>
      </c>
      <c r="AH724" s="31" t="s">
        <v>552</v>
      </c>
      <c r="AI724" s="31" t="s">
        <v>4195</v>
      </c>
      <c r="AJ724" s="31"/>
      <c r="AK724" s="31"/>
      <c r="AL724" s="35"/>
      <c r="AM724" s="31"/>
      <c r="AN724" s="77" t="s">
        <v>3445</v>
      </c>
      <c r="AO724" s="31">
        <v>18784</v>
      </c>
      <c r="AP724" s="31">
        <v>8810</v>
      </c>
    </row>
    <row r="725" spans="1:42" ht="13.95" customHeight="1" x14ac:dyDescent="0.3">
      <c r="A725" s="31" t="s">
        <v>41</v>
      </c>
      <c r="B725" s="32" t="s">
        <v>4187</v>
      </c>
      <c r="C725" s="31" t="s">
        <v>4188</v>
      </c>
      <c r="D725" s="310">
        <f>IFERROR(HYPERLINK(INDEX(вендори!F:F,MATCH(C725,вендори!A:A,0)),INDEX(вендори!F:F,MATCH(C725,вендори!A:A,0))),"")</f>
        <v>0</v>
      </c>
      <c r="E725" s="33" t="s">
        <v>4189</v>
      </c>
      <c r="F725" s="33" t="s">
        <v>4196</v>
      </c>
      <c r="G725" s="33" t="s">
        <v>4197</v>
      </c>
      <c r="H725" s="33" t="s">
        <v>4192</v>
      </c>
      <c r="I725" s="85" t="s">
        <v>4189</v>
      </c>
      <c r="J725" s="41">
        <v>46006</v>
      </c>
      <c r="K725" s="33" t="s">
        <v>4198</v>
      </c>
      <c r="L725" s="33" t="s">
        <v>49</v>
      </c>
      <c r="M725" s="93" t="s">
        <v>1345</v>
      </c>
      <c r="N725" s="31">
        <v>0</v>
      </c>
      <c r="O725" s="31">
        <v>6</v>
      </c>
      <c r="P725" s="81">
        <v>6</v>
      </c>
      <c r="Q725" s="101" t="s">
        <v>51</v>
      </c>
      <c r="R725" s="57">
        <v>0</v>
      </c>
      <c r="S725" s="50">
        <v>0</v>
      </c>
      <c r="T725" s="34">
        <v>46045</v>
      </c>
      <c r="U725" s="61" t="s">
        <v>2686</v>
      </c>
      <c r="V725" s="232" t="s">
        <v>49</v>
      </c>
      <c r="W725" s="34" t="s">
        <v>49</v>
      </c>
      <c r="X725" s="231" t="s">
        <v>49</v>
      </c>
      <c r="Y725" s="31" t="s">
        <v>49</v>
      </c>
      <c r="Z725" s="31" t="s">
        <v>49</v>
      </c>
      <c r="AA725" s="229" t="s">
        <v>49</v>
      </c>
      <c r="AB725" s="230" t="s">
        <v>49</v>
      </c>
      <c r="AC725" s="24" t="s">
        <v>49</v>
      </c>
      <c r="AD725" s="231" t="s">
        <v>49</v>
      </c>
      <c r="AE725" s="34" t="s">
        <v>49</v>
      </c>
      <c r="AF725" s="31" t="s">
        <v>49</v>
      </c>
      <c r="AG725" s="31" t="s">
        <v>49</v>
      </c>
      <c r="AH725" s="31" t="s">
        <v>49</v>
      </c>
      <c r="AI725" s="31" t="s">
        <v>4199</v>
      </c>
      <c r="AJ725" s="31"/>
      <c r="AK725" s="31"/>
      <c r="AL725" s="35"/>
      <c r="AM725" s="31"/>
      <c r="AN725" s="77" t="s">
        <v>3445</v>
      </c>
      <c r="AO725" s="31">
        <v>18785</v>
      </c>
      <c r="AP725" s="31">
        <v>8810</v>
      </c>
    </row>
    <row r="726" spans="1:42" ht="13.95" customHeight="1" x14ac:dyDescent="0.3">
      <c r="A726" s="31" t="s">
        <v>41</v>
      </c>
      <c r="B726" s="32" t="s">
        <v>4200</v>
      </c>
      <c r="C726" s="31" t="s">
        <v>4201</v>
      </c>
      <c r="D726" s="310">
        <f>IFERROR(HYPERLINK(INDEX(вендори!F:F,MATCH(C726,вендори!A:A,0)),INDEX(вендори!F:F,MATCH(C726,вендори!A:A,0))),"")</f>
        <v>0</v>
      </c>
      <c r="E726" s="33" t="s">
        <v>4202</v>
      </c>
      <c r="F726" s="33" t="s">
        <v>4203</v>
      </c>
      <c r="G726" s="33" t="s">
        <v>4204</v>
      </c>
      <c r="H726" s="33" t="s">
        <v>4205</v>
      </c>
      <c r="I726" s="85" t="s">
        <v>4202</v>
      </c>
      <c r="J726" s="41">
        <v>45923</v>
      </c>
      <c r="K726" s="33" t="s">
        <v>4204</v>
      </c>
      <c r="L726" s="33" t="s">
        <v>4206</v>
      </c>
      <c r="M726" s="93">
        <v>65.650000000000006</v>
      </c>
      <c r="N726" s="31">
        <v>2</v>
      </c>
      <c r="O726" s="31">
        <v>1</v>
      </c>
      <c r="P726" s="81">
        <v>-1</v>
      </c>
      <c r="Q726" s="101" t="s">
        <v>61</v>
      </c>
      <c r="R726" s="57">
        <v>-65.650000000000006</v>
      </c>
      <c r="S726" s="50">
        <v>-114.88750000000002</v>
      </c>
      <c r="T726" s="34">
        <v>46045</v>
      </c>
      <c r="U726" s="61" t="s">
        <v>115</v>
      </c>
      <c r="V726" s="232" t="s">
        <v>49</v>
      </c>
      <c r="W726" s="34" t="s">
        <v>49</v>
      </c>
      <c r="X726" s="231" t="s">
        <v>49</v>
      </c>
      <c r="Y726" s="31" t="s">
        <v>49</v>
      </c>
      <c r="Z726" s="31" t="s">
        <v>49</v>
      </c>
      <c r="AA726" s="229" t="s">
        <v>49</v>
      </c>
      <c r="AB726" s="230" t="s">
        <v>49</v>
      </c>
      <c r="AC726" s="24" t="s">
        <v>49</v>
      </c>
      <c r="AD726" s="231" t="s">
        <v>49</v>
      </c>
      <c r="AE726" s="34">
        <v>46021</v>
      </c>
      <c r="AF726" s="31" t="s">
        <v>49</v>
      </c>
      <c r="AG726" s="31" t="s">
        <v>896</v>
      </c>
      <c r="AH726" s="31" t="s">
        <v>292</v>
      </c>
      <c r="AI726" s="31" t="s">
        <v>4207</v>
      </c>
      <c r="AJ726" s="31"/>
      <c r="AK726" s="31"/>
      <c r="AL726" s="35"/>
      <c r="AM726" s="31"/>
      <c r="AN726" s="77">
        <v>46235</v>
      </c>
      <c r="AO726" s="31">
        <v>19118</v>
      </c>
      <c r="AP726" s="31">
        <v>8834</v>
      </c>
    </row>
    <row r="727" spans="1:42" ht="13.95" customHeight="1" x14ac:dyDescent="0.3">
      <c r="A727" s="31" t="s">
        <v>41</v>
      </c>
      <c r="B727" s="32" t="s">
        <v>4200</v>
      </c>
      <c r="C727" s="31" t="s">
        <v>4201</v>
      </c>
      <c r="D727" s="310">
        <f>IFERROR(HYPERLINK(INDEX(вендори!F:F,MATCH(C727,вендори!A:A,0)),INDEX(вендори!F:F,MATCH(C727,вендори!A:A,0))),"")</f>
        <v>0</v>
      </c>
      <c r="E727" s="33" t="s">
        <v>4202</v>
      </c>
      <c r="F727" s="33" t="s">
        <v>4208</v>
      </c>
      <c r="G727" s="33" t="s">
        <v>4209</v>
      </c>
      <c r="H727" s="33" t="s">
        <v>4205</v>
      </c>
      <c r="I727" s="85" t="s">
        <v>4202</v>
      </c>
      <c r="J727" s="41">
        <v>45923</v>
      </c>
      <c r="K727" s="33" t="s">
        <v>4209</v>
      </c>
      <c r="L727" s="33" t="s">
        <v>49</v>
      </c>
      <c r="M727" s="93">
        <v>13.07</v>
      </c>
      <c r="N727" s="31">
        <v>0</v>
      </c>
      <c r="O727" s="31">
        <v>30</v>
      </c>
      <c r="P727" s="81">
        <v>30</v>
      </c>
      <c r="Q727" s="101" t="s">
        <v>51</v>
      </c>
      <c r="R727" s="57">
        <v>392.1</v>
      </c>
      <c r="S727" s="50">
        <v>686.17500000000007</v>
      </c>
      <c r="T727" s="34">
        <v>46045</v>
      </c>
      <c r="U727" s="61" t="s">
        <v>115</v>
      </c>
      <c r="V727" s="232" t="s">
        <v>49</v>
      </c>
      <c r="W727" s="34" t="s">
        <v>49</v>
      </c>
      <c r="X727" s="231" t="s">
        <v>49</v>
      </c>
      <c r="Y727" s="31" t="s">
        <v>49</v>
      </c>
      <c r="Z727" s="31" t="s">
        <v>49</v>
      </c>
      <c r="AA727" s="229" t="s">
        <v>49</v>
      </c>
      <c r="AB727" s="230" t="s">
        <v>49</v>
      </c>
      <c r="AC727" s="24" t="s">
        <v>49</v>
      </c>
      <c r="AD727" s="231" t="s">
        <v>49</v>
      </c>
      <c r="AE727" s="34" t="s">
        <v>49</v>
      </c>
      <c r="AF727" s="31" t="s">
        <v>49</v>
      </c>
      <c r="AG727" s="31" t="s">
        <v>49</v>
      </c>
      <c r="AH727" s="31" t="s">
        <v>49</v>
      </c>
      <c r="AI727" s="31" t="s">
        <v>4210</v>
      </c>
      <c r="AJ727" s="31"/>
      <c r="AK727" s="31"/>
      <c r="AL727" s="35"/>
      <c r="AM727" s="31"/>
      <c r="AN727" s="77">
        <v>46266</v>
      </c>
      <c r="AO727" s="31">
        <v>19121</v>
      </c>
      <c r="AP727" s="31">
        <v>8834</v>
      </c>
    </row>
    <row r="728" spans="1:42" ht="13.95" customHeight="1" x14ac:dyDescent="0.3">
      <c r="A728" s="31" t="s">
        <v>41</v>
      </c>
      <c r="B728" s="32" t="s">
        <v>4200</v>
      </c>
      <c r="C728" s="31" t="s">
        <v>4201</v>
      </c>
      <c r="D728" s="310">
        <f>IFERROR(HYPERLINK(INDEX(вендори!F:F,MATCH(C728,вендори!A:A,0)),INDEX(вендори!F:F,MATCH(C728,вендори!A:A,0))),"")</f>
        <v>0</v>
      </c>
      <c r="E728" s="33" t="s">
        <v>4202</v>
      </c>
      <c r="F728" s="33" t="s">
        <v>4211</v>
      </c>
      <c r="G728" s="33" t="s">
        <v>4212</v>
      </c>
      <c r="H728" s="33" t="s">
        <v>4205</v>
      </c>
      <c r="I728" s="85" t="s">
        <v>4202</v>
      </c>
      <c r="J728" s="41">
        <v>45923</v>
      </c>
      <c r="K728" s="33" t="s">
        <v>4212</v>
      </c>
      <c r="L728" s="33" t="s">
        <v>4213</v>
      </c>
      <c r="M728" s="93">
        <v>20.05</v>
      </c>
      <c r="N728" s="31">
        <v>33</v>
      </c>
      <c r="O728" s="31">
        <v>3</v>
      </c>
      <c r="P728" s="81">
        <v>-30</v>
      </c>
      <c r="Q728" s="101" t="s">
        <v>61</v>
      </c>
      <c r="R728" s="57">
        <v>-601.5</v>
      </c>
      <c r="S728" s="50">
        <v>-1052.625</v>
      </c>
      <c r="T728" s="34">
        <v>46045</v>
      </c>
      <c r="U728" s="61" t="s">
        <v>115</v>
      </c>
      <c r="V728" s="232" t="s">
        <v>49</v>
      </c>
      <c r="W728" s="34" t="s">
        <v>49</v>
      </c>
      <c r="X728" s="231" t="s">
        <v>49</v>
      </c>
      <c r="Y728" s="31" t="s">
        <v>49</v>
      </c>
      <c r="Z728" s="31" t="s">
        <v>49</v>
      </c>
      <c r="AA728" s="229" t="s">
        <v>49</v>
      </c>
      <c r="AB728" s="230" t="s">
        <v>49</v>
      </c>
      <c r="AC728" s="24" t="s">
        <v>49</v>
      </c>
      <c r="AD728" s="231" t="s">
        <v>49</v>
      </c>
      <c r="AE728" s="34">
        <v>46021</v>
      </c>
      <c r="AF728" s="31" t="s">
        <v>49</v>
      </c>
      <c r="AG728" s="31" t="s">
        <v>896</v>
      </c>
      <c r="AH728" s="31" t="s">
        <v>292</v>
      </c>
      <c r="AI728" s="31" t="s">
        <v>4214</v>
      </c>
      <c r="AJ728" s="31"/>
      <c r="AK728" s="31"/>
      <c r="AL728" s="35"/>
      <c r="AM728" s="31"/>
      <c r="AN728" s="77">
        <v>46266</v>
      </c>
      <c r="AO728" s="31">
        <v>19122</v>
      </c>
      <c r="AP728" s="31">
        <v>8834</v>
      </c>
    </row>
    <row r="729" spans="1:42" ht="13.95" customHeight="1" x14ac:dyDescent="0.3">
      <c r="A729" s="31" t="s">
        <v>41</v>
      </c>
      <c r="B729" s="32" t="s">
        <v>4200</v>
      </c>
      <c r="C729" s="31" t="s">
        <v>4201</v>
      </c>
      <c r="D729" s="310">
        <f>IFERROR(HYPERLINK(INDEX(вендори!F:F,MATCH(C729,вендори!A:A,0)),INDEX(вендори!F:F,MATCH(C729,вендори!A:A,0))),"")</f>
        <v>0</v>
      </c>
      <c r="E729" s="33" t="s">
        <v>4202</v>
      </c>
      <c r="F729" s="33" t="s">
        <v>4215</v>
      </c>
      <c r="G729" s="33" t="s">
        <v>4216</v>
      </c>
      <c r="H729" s="33" t="s">
        <v>4205</v>
      </c>
      <c r="I729" s="85" t="s">
        <v>4202</v>
      </c>
      <c r="J729" s="41">
        <v>45923</v>
      </c>
      <c r="K729" s="33" t="s">
        <v>4216</v>
      </c>
      <c r="L729" s="33" t="s">
        <v>4217</v>
      </c>
      <c r="M729" s="93">
        <v>127.95</v>
      </c>
      <c r="N729" s="31">
        <v>2</v>
      </c>
      <c r="O729" s="31">
        <v>1</v>
      </c>
      <c r="P729" s="81">
        <v>-1</v>
      </c>
      <c r="Q729" s="101" t="s">
        <v>61</v>
      </c>
      <c r="R729" s="57">
        <v>-127.95</v>
      </c>
      <c r="S729" s="50">
        <v>-223.91249999999999</v>
      </c>
      <c r="T729" s="34">
        <v>46045</v>
      </c>
      <c r="U729" s="61" t="s">
        <v>115</v>
      </c>
      <c r="V729" s="232" t="s">
        <v>49</v>
      </c>
      <c r="W729" s="34" t="s">
        <v>49</v>
      </c>
      <c r="X729" s="231" t="s">
        <v>49</v>
      </c>
      <c r="Y729" s="31" t="s">
        <v>49</v>
      </c>
      <c r="Z729" s="31" t="s">
        <v>49</v>
      </c>
      <c r="AA729" s="229" t="s">
        <v>49</v>
      </c>
      <c r="AB729" s="230" t="s">
        <v>49</v>
      </c>
      <c r="AC729" s="24" t="s">
        <v>49</v>
      </c>
      <c r="AD729" s="231" t="s">
        <v>49</v>
      </c>
      <c r="AE729" s="34">
        <v>46021</v>
      </c>
      <c r="AF729" s="31" t="s">
        <v>49</v>
      </c>
      <c r="AG729" s="31" t="s">
        <v>896</v>
      </c>
      <c r="AH729" s="31" t="s">
        <v>292</v>
      </c>
      <c r="AI729" s="31" t="s">
        <v>4218</v>
      </c>
      <c r="AJ729" s="31"/>
      <c r="AK729" s="31"/>
      <c r="AL729" s="35"/>
      <c r="AM729" s="31"/>
      <c r="AN729" s="77">
        <v>46235</v>
      </c>
      <c r="AO729" s="31">
        <v>19119</v>
      </c>
      <c r="AP729" s="31">
        <v>8834</v>
      </c>
    </row>
    <row r="730" spans="1:42" ht="13.95" customHeight="1" x14ac:dyDescent="0.3">
      <c r="A730" s="31" t="s">
        <v>41</v>
      </c>
      <c r="B730" s="32" t="s">
        <v>770</v>
      </c>
      <c r="C730" s="31" t="s">
        <v>771</v>
      </c>
      <c r="D730" s="310">
        <f>IFERROR(HYPERLINK(INDEX(вендори!F:F,MATCH(C730,вендори!A:A,0)),INDEX(вендори!F:F,MATCH(C730,вендори!A:A,0))),"")</f>
        <v>0</v>
      </c>
      <c r="E730" s="33" t="s">
        <v>4219</v>
      </c>
      <c r="F730" s="33" t="s">
        <v>4220</v>
      </c>
      <c r="G730" s="33" t="s">
        <v>4221</v>
      </c>
      <c r="H730" s="33" t="s">
        <v>4222</v>
      </c>
      <c r="I730" s="85" t="s">
        <v>4219</v>
      </c>
      <c r="J730" s="41">
        <v>45987</v>
      </c>
      <c r="K730" s="33" t="s">
        <v>4221</v>
      </c>
      <c r="L730" s="33" t="s">
        <v>4223</v>
      </c>
      <c r="M730" s="93">
        <v>17.54</v>
      </c>
      <c r="N730" s="31">
        <v>25</v>
      </c>
      <c r="O730" s="31">
        <v>22</v>
      </c>
      <c r="P730" s="81">
        <v>-3</v>
      </c>
      <c r="Q730" s="101" t="s">
        <v>61</v>
      </c>
      <c r="R730" s="57">
        <v>-52.62</v>
      </c>
      <c r="S730" s="50">
        <v>-102.91577459999999</v>
      </c>
      <c r="T730" s="34">
        <v>46027</v>
      </c>
      <c r="U730" s="61" t="s">
        <v>115</v>
      </c>
      <c r="V730" s="232" t="s">
        <v>49</v>
      </c>
      <c r="W730" s="34" t="s">
        <v>49</v>
      </c>
      <c r="X730" s="231" t="s">
        <v>49</v>
      </c>
      <c r="Y730" s="31" t="s">
        <v>49</v>
      </c>
      <c r="Z730" s="31" t="s">
        <v>49</v>
      </c>
      <c r="AA730" s="229" t="s">
        <v>49</v>
      </c>
      <c r="AB730" s="230" t="s">
        <v>49</v>
      </c>
      <c r="AC730" s="24" t="s">
        <v>49</v>
      </c>
      <c r="AD730" s="231" t="s">
        <v>49</v>
      </c>
      <c r="AE730" s="34">
        <v>45995</v>
      </c>
      <c r="AF730" s="31">
        <v>23</v>
      </c>
      <c r="AG730" s="31" t="s">
        <v>1493</v>
      </c>
      <c r="AH730" s="31" t="s">
        <v>166</v>
      </c>
      <c r="AI730" s="31" t="s">
        <v>4224</v>
      </c>
      <c r="AJ730" s="31"/>
      <c r="AK730" s="31"/>
      <c r="AL730" s="35"/>
      <c r="AM730" s="31"/>
      <c r="AN730" s="77" t="s">
        <v>4225</v>
      </c>
      <c r="AO730" s="31">
        <v>18763</v>
      </c>
      <c r="AP730" s="31">
        <v>8222</v>
      </c>
    </row>
    <row r="731" spans="1:42" ht="13.95" customHeight="1" x14ac:dyDescent="0.3">
      <c r="A731" s="2" t="s">
        <v>41</v>
      </c>
      <c r="B731" s="13" t="s">
        <v>770</v>
      </c>
      <c r="C731" s="2" t="s">
        <v>771</v>
      </c>
      <c r="D731" s="310">
        <f>IFERROR(HYPERLINK(INDEX(вендори!F:F,MATCH(C731,вендори!A:A,0)),INDEX(вендори!F:F,MATCH(C731,вендори!A:A,0))),"")</f>
        <v>0</v>
      </c>
      <c r="E731" s="3" t="s">
        <v>4226</v>
      </c>
      <c r="F731" s="3" t="s">
        <v>4227</v>
      </c>
      <c r="G731" s="3" t="s">
        <v>4228</v>
      </c>
      <c r="H731" s="3" t="s">
        <v>4229</v>
      </c>
      <c r="I731" s="83" t="s">
        <v>4226</v>
      </c>
      <c r="J731" s="38">
        <v>46001</v>
      </c>
      <c r="K731" s="3" t="s">
        <v>4228</v>
      </c>
      <c r="L731" s="3" t="s">
        <v>4230</v>
      </c>
      <c r="M731" s="86">
        <v>264.62</v>
      </c>
      <c r="N731" s="2">
        <v>1</v>
      </c>
      <c r="O731" s="2">
        <v>0</v>
      </c>
      <c r="P731" s="76">
        <v>-1</v>
      </c>
      <c r="Q731" s="97" t="s">
        <v>61</v>
      </c>
      <c r="R731" s="53">
        <v>-264.62</v>
      </c>
      <c r="S731" s="27">
        <v>-517.55173460000003</v>
      </c>
      <c r="T731" s="18">
        <v>46045</v>
      </c>
      <c r="U731" s="62" t="s">
        <v>173</v>
      </c>
      <c r="V731" s="6" t="s">
        <v>49</v>
      </c>
      <c r="W731" s="14" t="s">
        <v>49</v>
      </c>
      <c r="X731" s="323" t="s">
        <v>49</v>
      </c>
      <c r="Y731" s="2" t="s">
        <v>49</v>
      </c>
      <c r="Z731" s="2" t="s">
        <v>49</v>
      </c>
      <c r="AA731" s="25" t="s">
        <v>49</v>
      </c>
      <c r="AB731" s="44" t="s">
        <v>49</v>
      </c>
      <c r="AC731" s="11" t="s">
        <v>49</v>
      </c>
      <c r="AD731" s="26" t="s">
        <v>49</v>
      </c>
      <c r="AE731" s="14">
        <v>46007</v>
      </c>
      <c r="AF731" s="4" t="s">
        <v>49</v>
      </c>
      <c r="AG731" s="2" t="s">
        <v>1493</v>
      </c>
      <c r="AH731" s="2" t="s">
        <v>166</v>
      </c>
      <c r="AI731" s="2" t="s">
        <v>4231</v>
      </c>
      <c r="AJ731" s="1"/>
      <c r="AK731" s="1"/>
      <c r="AL731" s="1"/>
      <c r="AM731" s="1"/>
      <c r="AN731" s="88">
        <v>46266</v>
      </c>
      <c r="AO731" s="2">
        <v>19168</v>
      </c>
      <c r="AP731" s="2">
        <v>8616</v>
      </c>
    </row>
    <row r="732" spans="1:42" ht="13.95" customHeight="1" x14ac:dyDescent="0.3">
      <c r="A732" s="31" t="s">
        <v>41</v>
      </c>
      <c r="B732" s="32" t="s">
        <v>770</v>
      </c>
      <c r="C732" s="31" t="s">
        <v>771</v>
      </c>
      <c r="D732" s="310">
        <f>IFERROR(HYPERLINK(INDEX(вендори!F:F,MATCH(C732,вендори!A:A,0)),INDEX(вендори!F:F,MATCH(C732,вендори!A:A,0))),"")</f>
        <v>0</v>
      </c>
      <c r="E732" s="33" t="s">
        <v>4232</v>
      </c>
      <c r="F732" s="33" t="s">
        <v>4233</v>
      </c>
      <c r="G732" s="33" t="s">
        <v>4234</v>
      </c>
      <c r="H732" s="33" t="s">
        <v>4235</v>
      </c>
      <c r="I732" s="85" t="s">
        <v>4232</v>
      </c>
      <c r="J732" s="41">
        <v>46007</v>
      </c>
      <c r="K732" s="33" t="s">
        <v>4236</v>
      </c>
      <c r="L732" s="33" t="s">
        <v>4237</v>
      </c>
      <c r="M732" s="93">
        <v>18.61</v>
      </c>
      <c r="N732" s="31">
        <v>7</v>
      </c>
      <c r="O732" s="31">
        <v>10</v>
      </c>
      <c r="P732" s="81">
        <v>3</v>
      </c>
      <c r="Q732" s="101" t="s">
        <v>51</v>
      </c>
      <c r="R732" s="57">
        <v>55.83</v>
      </c>
      <c r="S732" s="50">
        <v>109.19398889999999</v>
      </c>
      <c r="T732" s="34">
        <v>46045</v>
      </c>
      <c r="U732" s="61" t="s">
        <v>115</v>
      </c>
      <c r="V732" s="232" t="s">
        <v>49</v>
      </c>
      <c r="W732" s="34" t="s">
        <v>49</v>
      </c>
      <c r="X732" s="231" t="s">
        <v>49</v>
      </c>
      <c r="Y732" s="31" t="s">
        <v>49</v>
      </c>
      <c r="Z732" s="31" t="s">
        <v>49</v>
      </c>
      <c r="AA732" s="229" t="s">
        <v>49</v>
      </c>
      <c r="AB732" s="230" t="s">
        <v>49</v>
      </c>
      <c r="AC732" s="24" t="s">
        <v>49</v>
      </c>
      <c r="AD732" s="231" t="s">
        <v>49</v>
      </c>
      <c r="AE732" s="34">
        <v>46013</v>
      </c>
      <c r="AF732" s="31" t="s">
        <v>49</v>
      </c>
      <c r="AG732" s="31" t="s">
        <v>1493</v>
      </c>
      <c r="AH732" s="31" t="s">
        <v>166</v>
      </c>
      <c r="AI732" s="31" t="s">
        <v>4238</v>
      </c>
      <c r="AJ732" s="31"/>
      <c r="AK732" s="31"/>
      <c r="AL732" s="35"/>
      <c r="AM732" s="31"/>
      <c r="AN732" s="77">
        <v>46054</v>
      </c>
      <c r="AO732" s="31">
        <v>18899</v>
      </c>
      <c r="AP732" s="31">
        <v>8763</v>
      </c>
    </row>
    <row r="733" spans="1:42" ht="13.95" customHeight="1" x14ac:dyDescent="0.3">
      <c r="A733" s="31" t="s">
        <v>41</v>
      </c>
      <c r="B733" s="32" t="s">
        <v>770</v>
      </c>
      <c r="C733" s="31" t="s">
        <v>771</v>
      </c>
      <c r="D733" s="310">
        <f>IFERROR(HYPERLINK(INDEX(вендори!F:F,MATCH(C733,вендори!A:A,0)),INDEX(вендори!F:F,MATCH(C733,вендори!A:A,0))),"")</f>
        <v>0</v>
      </c>
      <c r="E733" s="33" t="s">
        <v>4239</v>
      </c>
      <c r="F733" s="33" t="s">
        <v>4240</v>
      </c>
      <c r="G733" s="33" t="s">
        <v>4241</v>
      </c>
      <c r="H733" s="33" t="s">
        <v>4242</v>
      </c>
      <c r="I733" s="85" t="s">
        <v>4239</v>
      </c>
      <c r="J733" s="41">
        <v>46008</v>
      </c>
      <c r="K733" s="33" t="s">
        <v>4243</v>
      </c>
      <c r="L733" s="33" t="s">
        <v>4244</v>
      </c>
      <c r="M733" s="93">
        <v>26.58</v>
      </c>
      <c r="N733" s="31">
        <v>23</v>
      </c>
      <c r="O733" s="31">
        <v>26</v>
      </c>
      <c r="P733" s="81">
        <v>3</v>
      </c>
      <c r="Q733" s="101" t="s">
        <v>51</v>
      </c>
      <c r="R733" s="57">
        <v>79.739999999999995</v>
      </c>
      <c r="S733" s="50">
        <v>155.9578842</v>
      </c>
      <c r="T733" s="34">
        <v>46045</v>
      </c>
      <c r="U733" s="61" t="s">
        <v>115</v>
      </c>
      <c r="V733" s="232" t="s">
        <v>49</v>
      </c>
      <c r="W733" s="34" t="s">
        <v>49</v>
      </c>
      <c r="X733" s="231" t="s">
        <v>49</v>
      </c>
      <c r="Y733" s="31" t="s">
        <v>49</v>
      </c>
      <c r="Z733" s="31" t="s">
        <v>49</v>
      </c>
      <c r="AA733" s="229" t="s">
        <v>49</v>
      </c>
      <c r="AB733" s="230" t="s">
        <v>49</v>
      </c>
      <c r="AC733" s="24" t="s">
        <v>49</v>
      </c>
      <c r="AD733" s="231" t="s">
        <v>49</v>
      </c>
      <c r="AE733" s="34">
        <v>46028</v>
      </c>
      <c r="AF733" s="31" t="s">
        <v>49</v>
      </c>
      <c r="AG733" s="31" t="s">
        <v>1493</v>
      </c>
      <c r="AH733" s="31" t="s">
        <v>166</v>
      </c>
      <c r="AI733" s="31" t="s">
        <v>4245</v>
      </c>
      <c r="AJ733" s="31"/>
      <c r="AK733" s="31"/>
      <c r="AL733" s="35"/>
      <c r="AM733" s="31"/>
      <c r="AN733" s="77">
        <v>46266</v>
      </c>
      <c r="AO733" s="31">
        <v>19151</v>
      </c>
      <c r="AP733" s="31">
        <v>8859</v>
      </c>
    </row>
    <row r="734" spans="1:42" ht="13.95" customHeight="1" x14ac:dyDescent="0.3">
      <c r="A734" s="31" t="s">
        <v>41</v>
      </c>
      <c r="B734" s="32" t="s">
        <v>770</v>
      </c>
      <c r="C734" s="31" t="s">
        <v>771</v>
      </c>
      <c r="D734" s="310">
        <f>IFERROR(HYPERLINK(INDEX(вендори!F:F,MATCH(C734,вендори!A:A,0)),INDEX(вендори!F:F,MATCH(C734,вендори!A:A,0))),"")</f>
        <v>0</v>
      </c>
      <c r="E734" s="33" t="s">
        <v>4239</v>
      </c>
      <c r="F734" s="33" t="s">
        <v>4246</v>
      </c>
      <c r="G734" s="33" t="s">
        <v>4247</v>
      </c>
      <c r="H734" s="33" t="s">
        <v>4242</v>
      </c>
      <c r="I734" s="85" t="s">
        <v>4239</v>
      </c>
      <c r="J734" s="41">
        <v>46008</v>
      </c>
      <c r="K734" s="33" t="s">
        <v>4248</v>
      </c>
      <c r="L734" s="33" t="s">
        <v>4249</v>
      </c>
      <c r="M734" s="93">
        <v>25.58</v>
      </c>
      <c r="N734" s="31">
        <v>19</v>
      </c>
      <c r="O734" s="31">
        <v>10</v>
      </c>
      <c r="P734" s="81">
        <v>-9</v>
      </c>
      <c r="Q734" s="101" t="s">
        <v>61</v>
      </c>
      <c r="R734" s="57">
        <v>-230.21999999999997</v>
      </c>
      <c r="S734" s="50">
        <v>-450.27118259999992</v>
      </c>
      <c r="T734" s="34">
        <v>46045</v>
      </c>
      <c r="U734" s="61" t="s">
        <v>115</v>
      </c>
      <c r="V734" s="232" t="s">
        <v>49</v>
      </c>
      <c r="W734" s="34" t="s">
        <v>49</v>
      </c>
      <c r="X734" s="231" t="s">
        <v>49</v>
      </c>
      <c r="Y734" s="31" t="s">
        <v>49</v>
      </c>
      <c r="Z734" s="31" t="s">
        <v>49</v>
      </c>
      <c r="AA734" s="229" t="s">
        <v>49</v>
      </c>
      <c r="AB734" s="230" t="s">
        <v>49</v>
      </c>
      <c r="AC734" s="24" t="s">
        <v>49</v>
      </c>
      <c r="AD734" s="231" t="s">
        <v>49</v>
      </c>
      <c r="AE734" s="34">
        <v>46028</v>
      </c>
      <c r="AF734" s="31" t="s">
        <v>49</v>
      </c>
      <c r="AG734" s="31" t="s">
        <v>1493</v>
      </c>
      <c r="AH734" s="31" t="s">
        <v>166</v>
      </c>
      <c r="AI734" s="31" t="s">
        <v>4250</v>
      </c>
      <c r="AJ734" s="31"/>
      <c r="AK734" s="31"/>
      <c r="AL734" s="35"/>
      <c r="AM734" s="31"/>
      <c r="AN734" s="77">
        <v>46266</v>
      </c>
      <c r="AO734" s="31">
        <v>19146</v>
      </c>
      <c r="AP734" s="31">
        <v>8859</v>
      </c>
    </row>
    <row r="735" spans="1:42" ht="13.95" customHeight="1" x14ac:dyDescent="0.3">
      <c r="A735" s="31" t="s">
        <v>41</v>
      </c>
      <c r="B735" s="32" t="s">
        <v>770</v>
      </c>
      <c r="C735" s="31" t="s">
        <v>771</v>
      </c>
      <c r="D735" s="310">
        <f>IFERROR(HYPERLINK(INDEX(вендори!F:F,MATCH(C735,вендори!A:A,0)),INDEX(вендори!F:F,MATCH(C735,вендори!A:A,0))),"")</f>
        <v>0</v>
      </c>
      <c r="E735" s="33" t="s">
        <v>4239</v>
      </c>
      <c r="F735" s="33" t="s">
        <v>4251</v>
      </c>
      <c r="G735" s="33" t="s">
        <v>4252</v>
      </c>
      <c r="H735" s="33" t="s">
        <v>4242</v>
      </c>
      <c r="I735" s="85" t="s">
        <v>4239</v>
      </c>
      <c r="J735" s="41">
        <v>46008</v>
      </c>
      <c r="K735" s="33" t="s">
        <v>4253</v>
      </c>
      <c r="L735" s="33" t="s">
        <v>4254</v>
      </c>
      <c r="M735" s="93">
        <v>20.69</v>
      </c>
      <c r="N735" s="31">
        <v>25</v>
      </c>
      <c r="O735" s="31">
        <v>22</v>
      </c>
      <c r="P735" s="81">
        <v>-3</v>
      </c>
      <c r="Q735" s="101" t="s">
        <v>61</v>
      </c>
      <c r="R735" s="57">
        <v>-62.070000000000007</v>
      </c>
      <c r="S735" s="50">
        <v>-121.39836810000001</v>
      </c>
      <c r="T735" s="34">
        <v>46045</v>
      </c>
      <c r="U735" s="61" t="s">
        <v>115</v>
      </c>
      <c r="V735" s="232" t="s">
        <v>49</v>
      </c>
      <c r="W735" s="34" t="s">
        <v>49</v>
      </c>
      <c r="X735" s="231" t="s">
        <v>49</v>
      </c>
      <c r="Y735" s="31" t="s">
        <v>49</v>
      </c>
      <c r="Z735" s="31" t="s">
        <v>49</v>
      </c>
      <c r="AA735" s="229" t="s">
        <v>49</v>
      </c>
      <c r="AB735" s="230" t="s">
        <v>49</v>
      </c>
      <c r="AC735" s="24" t="s">
        <v>49</v>
      </c>
      <c r="AD735" s="231" t="s">
        <v>49</v>
      </c>
      <c r="AE735" s="34">
        <v>46028</v>
      </c>
      <c r="AF735" s="31" t="s">
        <v>49</v>
      </c>
      <c r="AG735" s="31" t="s">
        <v>1493</v>
      </c>
      <c r="AH735" s="31" t="s">
        <v>166</v>
      </c>
      <c r="AI735" s="31" t="s">
        <v>4255</v>
      </c>
      <c r="AJ735" s="31"/>
      <c r="AK735" s="31"/>
      <c r="AL735" s="35"/>
      <c r="AM735" s="31"/>
      <c r="AN735" s="77">
        <v>46266</v>
      </c>
      <c r="AO735" s="31">
        <v>19147</v>
      </c>
      <c r="AP735" s="31">
        <v>8859</v>
      </c>
    </row>
    <row r="736" spans="1:42" ht="13.95" customHeight="1" x14ac:dyDescent="0.3">
      <c r="A736" s="31" t="s">
        <v>41</v>
      </c>
      <c r="B736" s="32" t="s">
        <v>770</v>
      </c>
      <c r="C736" s="31" t="s">
        <v>771</v>
      </c>
      <c r="D736" s="310">
        <f>IFERROR(HYPERLINK(INDEX(вендори!F:F,MATCH(C736,вендори!A:A,0)),INDEX(вендори!F:F,MATCH(C736,вендори!A:A,0))),"")</f>
        <v>0</v>
      </c>
      <c r="E736" s="33" t="s">
        <v>4239</v>
      </c>
      <c r="F736" s="33" t="s">
        <v>4256</v>
      </c>
      <c r="G736" s="33" t="s">
        <v>4257</v>
      </c>
      <c r="H736" s="33" t="s">
        <v>4242</v>
      </c>
      <c r="I736" s="85" t="s">
        <v>4239</v>
      </c>
      <c r="J736" s="41">
        <v>46008</v>
      </c>
      <c r="K736" s="33" t="s">
        <v>4258</v>
      </c>
      <c r="L736" s="33" t="s">
        <v>4259</v>
      </c>
      <c r="M736" s="93">
        <v>31.58</v>
      </c>
      <c r="N736" s="31">
        <v>17</v>
      </c>
      <c r="O736" s="31">
        <v>26</v>
      </c>
      <c r="P736" s="81">
        <v>9</v>
      </c>
      <c r="Q736" s="101" t="s">
        <v>51</v>
      </c>
      <c r="R736" s="57">
        <v>284.21999999999997</v>
      </c>
      <c r="S736" s="50">
        <v>555.88600259999998</v>
      </c>
      <c r="T736" s="34">
        <v>46045</v>
      </c>
      <c r="U736" s="61" t="s">
        <v>115</v>
      </c>
      <c r="V736" s="232" t="s">
        <v>49</v>
      </c>
      <c r="W736" s="34" t="s">
        <v>49</v>
      </c>
      <c r="X736" s="231" t="s">
        <v>49</v>
      </c>
      <c r="Y736" s="31" t="s">
        <v>49</v>
      </c>
      <c r="Z736" s="31" t="s">
        <v>49</v>
      </c>
      <c r="AA736" s="229" t="s">
        <v>49</v>
      </c>
      <c r="AB736" s="230" t="s">
        <v>49</v>
      </c>
      <c r="AC736" s="24" t="s">
        <v>49</v>
      </c>
      <c r="AD736" s="231" t="s">
        <v>49</v>
      </c>
      <c r="AE736" s="34">
        <v>46028</v>
      </c>
      <c r="AF736" s="31" t="s">
        <v>49</v>
      </c>
      <c r="AG736" s="31" t="s">
        <v>1493</v>
      </c>
      <c r="AH736" s="31" t="s">
        <v>166</v>
      </c>
      <c r="AI736" s="31" t="s">
        <v>4260</v>
      </c>
      <c r="AJ736" s="31"/>
      <c r="AK736" s="31"/>
      <c r="AL736" s="35"/>
      <c r="AM736" s="31"/>
      <c r="AN736" s="77">
        <v>46266</v>
      </c>
      <c r="AO736" s="31">
        <v>19149</v>
      </c>
      <c r="AP736" s="31">
        <v>8859</v>
      </c>
    </row>
    <row r="737" spans="1:42" ht="13.95" customHeight="1" x14ac:dyDescent="0.3">
      <c r="A737" s="31" t="s">
        <v>41</v>
      </c>
      <c r="B737" s="32" t="s">
        <v>770</v>
      </c>
      <c r="C737" s="31" t="s">
        <v>771</v>
      </c>
      <c r="D737" s="310">
        <f>IFERROR(HYPERLINK(INDEX(вендори!F:F,MATCH(C737,вендори!A:A,0)),INDEX(вендори!F:F,MATCH(C737,вендори!A:A,0))),"")</f>
        <v>0</v>
      </c>
      <c r="E737" s="33" t="s">
        <v>4239</v>
      </c>
      <c r="F737" s="33" t="s">
        <v>4261</v>
      </c>
      <c r="G737" s="33" t="s">
        <v>4262</v>
      </c>
      <c r="H737" s="33" t="s">
        <v>4242</v>
      </c>
      <c r="I737" s="85" t="s">
        <v>4239</v>
      </c>
      <c r="J737" s="41">
        <v>46008</v>
      </c>
      <c r="K737" s="33" t="s">
        <v>4262</v>
      </c>
      <c r="L737" s="33" t="s">
        <v>4263</v>
      </c>
      <c r="M737" s="93">
        <v>25.61</v>
      </c>
      <c r="N737" s="31">
        <v>6</v>
      </c>
      <c r="O737" s="31">
        <v>0</v>
      </c>
      <c r="P737" s="81">
        <v>-6</v>
      </c>
      <c r="Q737" s="101" t="s">
        <v>61</v>
      </c>
      <c r="R737" s="57">
        <v>-153.66</v>
      </c>
      <c r="S737" s="50">
        <v>-300.53283779999998</v>
      </c>
      <c r="T737" s="34">
        <v>46045</v>
      </c>
      <c r="U737" s="61" t="s">
        <v>115</v>
      </c>
      <c r="V737" s="232" t="s">
        <v>49</v>
      </c>
      <c r="W737" s="34" t="s">
        <v>49</v>
      </c>
      <c r="X737" s="231" t="s">
        <v>49</v>
      </c>
      <c r="Y737" s="31" t="s">
        <v>49</v>
      </c>
      <c r="Z737" s="31" t="s">
        <v>49</v>
      </c>
      <c r="AA737" s="229" t="s">
        <v>49</v>
      </c>
      <c r="AB737" s="230" t="s">
        <v>49</v>
      </c>
      <c r="AC737" s="24" t="s">
        <v>49</v>
      </c>
      <c r="AD737" s="231" t="s">
        <v>49</v>
      </c>
      <c r="AE737" s="34">
        <v>46028</v>
      </c>
      <c r="AF737" s="31" t="s">
        <v>49</v>
      </c>
      <c r="AG737" s="31" t="s">
        <v>1493</v>
      </c>
      <c r="AH737" s="31" t="s">
        <v>65</v>
      </c>
      <c r="AI737" s="31" t="s">
        <v>4264</v>
      </c>
      <c r="AJ737" s="31"/>
      <c r="AK737" s="31"/>
      <c r="AL737" s="35"/>
      <c r="AM737" s="31"/>
      <c r="AN737" s="77">
        <v>46266</v>
      </c>
      <c r="AO737" s="31">
        <v>19186</v>
      </c>
      <c r="AP737" s="31">
        <v>8859</v>
      </c>
    </row>
    <row r="738" spans="1:42" ht="13.95" customHeight="1" x14ac:dyDescent="0.3">
      <c r="A738" s="31" t="s">
        <v>41</v>
      </c>
      <c r="B738" s="32" t="s">
        <v>770</v>
      </c>
      <c r="C738" s="31" t="s">
        <v>771</v>
      </c>
      <c r="D738" s="310">
        <f>IFERROR(HYPERLINK(INDEX(вендори!F:F,MATCH(C738,вендори!A:A,0)),INDEX(вендори!F:F,MATCH(C738,вендори!A:A,0))),"")</f>
        <v>0</v>
      </c>
      <c r="E738" s="33" t="s">
        <v>4239</v>
      </c>
      <c r="F738" s="33" t="s">
        <v>4265</v>
      </c>
      <c r="G738" s="33" t="s">
        <v>4266</v>
      </c>
      <c r="H738" s="33" t="s">
        <v>4242</v>
      </c>
      <c r="I738" s="85" t="s">
        <v>4239</v>
      </c>
      <c r="J738" s="41">
        <v>46008</v>
      </c>
      <c r="K738" s="33" t="s">
        <v>4266</v>
      </c>
      <c r="L738" s="33" t="s">
        <v>4267</v>
      </c>
      <c r="M738" s="93">
        <v>35.630000000000003</v>
      </c>
      <c r="N738" s="31">
        <v>30</v>
      </c>
      <c r="O738" s="31">
        <v>36</v>
      </c>
      <c r="P738" s="81">
        <v>6</v>
      </c>
      <c r="Q738" s="101" t="s">
        <v>51</v>
      </c>
      <c r="R738" s="57">
        <v>213.78000000000003</v>
      </c>
      <c r="S738" s="50">
        <v>418.11733740000005</v>
      </c>
      <c r="T738" s="34">
        <v>46045</v>
      </c>
      <c r="U738" s="61" t="s">
        <v>115</v>
      </c>
      <c r="V738" s="232" t="s">
        <v>49</v>
      </c>
      <c r="W738" s="34" t="s">
        <v>49</v>
      </c>
      <c r="X738" s="231" t="s">
        <v>49</v>
      </c>
      <c r="Y738" s="31" t="s">
        <v>49</v>
      </c>
      <c r="Z738" s="31" t="s">
        <v>49</v>
      </c>
      <c r="AA738" s="229" t="s">
        <v>49</v>
      </c>
      <c r="AB738" s="230" t="s">
        <v>49</v>
      </c>
      <c r="AC738" s="24" t="s">
        <v>49</v>
      </c>
      <c r="AD738" s="231" t="s">
        <v>49</v>
      </c>
      <c r="AE738" s="34">
        <v>46028</v>
      </c>
      <c r="AF738" s="31" t="s">
        <v>49</v>
      </c>
      <c r="AG738" s="31" t="s">
        <v>1493</v>
      </c>
      <c r="AH738" s="31" t="s">
        <v>166</v>
      </c>
      <c r="AI738" s="31" t="s">
        <v>4268</v>
      </c>
      <c r="AJ738" s="31"/>
      <c r="AK738" s="31"/>
      <c r="AL738" s="35"/>
      <c r="AM738" s="31"/>
      <c r="AN738" s="77">
        <v>46266</v>
      </c>
      <c r="AO738" s="31">
        <v>19152</v>
      </c>
      <c r="AP738" s="31">
        <v>8859</v>
      </c>
    </row>
    <row r="739" spans="1:42" ht="13.95" customHeight="1" x14ac:dyDescent="0.3">
      <c r="A739" s="2" t="s">
        <v>41</v>
      </c>
      <c r="B739" s="13" t="s">
        <v>770</v>
      </c>
      <c r="C739" s="2" t="s">
        <v>771</v>
      </c>
      <c r="D739" s="310">
        <f>IFERROR(HYPERLINK(INDEX(вендори!F:F,MATCH(C739,вендори!A:A,0)),INDEX(вендори!F:F,MATCH(C739,вендори!A:A,0))),"")</f>
        <v>0</v>
      </c>
      <c r="E739" s="3" t="s">
        <v>4269</v>
      </c>
      <c r="F739" s="3" t="s">
        <v>4270</v>
      </c>
      <c r="G739" s="3" t="s">
        <v>4271</v>
      </c>
      <c r="H739" s="3" t="s">
        <v>4272</v>
      </c>
      <c r="I739" s="83" t="s">
        <v>4269</v>
      </c>
      <c r="J739" s="38">
        <v>45986</v>
      </c>
      <c r="K739" s="3" t="s">
        <v>4271</v>
      </c>
      <c r="L739" s="3" t="s">
        <v>4271</v>
      </c>
      <c r="M739" s="86">
        <v>1.76</v>
      </c>
      <c r="N739" s="2">
        <v>1</v>
      </c>
      <c r="O739" s="2">
        <v>20</v>
      </c>
      <c r="P739" s="76">
        <v>19</v>
      </c>
      <c r="Q739" s="97" t="s">
        <v>51</v>
      </c>
      <c r="R739" s="53">
        <v>33.44</v>
      </c>
      <c r="S739" s="27">
        <v>65.402955199999994</v>
      </c>
      <c r="T739" s="18">
        <v>46045</v>
      </c>
      <c r="U739" s="62" t="s">
        <v>121</v>
      </c>
      <c r="V739" s="6" t="s">
        <v>4273</v>
      </c>
      <c r="W739" s="14">
        <v>46055</v>
      </c>
      <c r="X739" s="323">
        <v>46070</v>
      </c>
      <c r="Y739" s="2" t="s">
        <v>49</v>
      </c>
      <c r="Z739" s="2" t="s">
        <v>49</v>
      </c>
      <c r="AA739" s="25" t="s">
        <v>49</v>
      </c>
      <c r="AB739" s="44" t="s">
        <v>49</v>
      </c>
      <c r="AC739" s="11" t="s">
        <v>4274</v>
      </c>
      <c r="AD739" s="26" t="s">
        <v>49</v>
      </c>
      <c r="AE739" s="14">
        <v>45993</v>
      </c>
      <c r="AF739" s="4" t="s">
        <v>49</v>
      </c>
      <c r="AG739" s="2" t="s">
        <v>778</v>
      </c>
      <c r="AH739" s="2" t="s">
        <v>1585</v>
      </c>
      <c r="AI739" s="2" t="s">
        <v>4275</v>
      </c>
      <c r="AJ739" s="1"/>
      <c r="AK739" s="1"/>
      <c r="AL739" s="1"/>
      <c r="AM739" s="1"/>
      <c r="AN739" s="88" t="s">
        <v>3445</v>
      </c>
      <c r="AO739" s="2">
        <v>18799</v>
      </c>
      <c r="AP739" s="2">
        <v>8174</v>
      </c>
    </row>
    <row r="740" spans="1:42" ht="13.95" customHeight="1" x14ac:dyDescent="0.3">
      <c r="A740" s="31" t="s">
        <v>41</v>
      </c>
      <c r="B740" s="32" t="s">
        <v>2431</v>
      </c>
      <c r="C740" s="31" t="s">
        <v>2432</v>
      </c>
      <c r="D740" s="310">
        <f>IFERROR(HYPERLINK(INDEX(вендори!F:F,MATCH(C740,вендори!A:A,0)),INDEX(вендори!F:F,MATCH(C740,вендори!A:A,0))),"")</f>
        <v>0</v>
      </c>
      <c r="E740" s="33" t="s">
        <v>4276</v>
      </c>
      <c r="F740" s="33" t="s">
        <v>4277</v>
      </c>
      <c r="G740" s="33" t="s">
        <v>4278</v>
      </c>
      <c r="H740" s="33" t="s">
        <v>4279</v>
      </c>
      <c r="I740" s="85" t="s">
        <v>4280</v>
      </c>
      <c r="J740" s="41">
        <v>45996</v>
      </c>
      <c r="K740" s="33" t="s">
        <v>4281</v>
      </c>
      <c r="L740" s="33">
        <v>0</v>
      </c>
      <c r="M740" s="93">
        <v>26.18</v>
      </c>
      <c r="N740" s="31">
        <v>45</v>
      </c>
      <c r="O740" s="31">
        <v>40</v>
      </c>
      <c r="P740" s="81">
        <v>-5</v>
      </c>
      <c r="Q740" s="101" t="s">
        <v>61</v>
      </c>
      <c r="R740" s="57">
        <v>-130.9</v>
      </c>
      <c r="S740" s="50">
        <v>-130.9</v>
      </c>
      <c r="T740" s="34">
        <v>46027</v>
      </c>
      <c r="U740" s="61" t="s">
        <v>732</v>
      </c>
      <c r="V740" s="232" t="s">
        <v>49</v>
      </c>
      <c r="W740" s="34" t="s">
        <v>49</v>
      </c>
      <c r="X740" s="231" t="s">
        <v>49</v>
      </c>
      <c r="Y740" s="31" t="s">
        <v>49</v>
      </c>
      <c r="Z740" s="31" t="s">
        <v>49</v>
      </c>
      <c r="AA740" s="229" t="s">
        <v>49</v>
      </c>
      <c r="AB740" s="230" t="s">
        <v>49</v>
      </c>
      <c r="AC740" s="24" t="s">
        <v>49</v>
      </c>
      <c r="AD740" s="231" t="s">
        <v>49</v>
      </c>
      <c r="AE740" s="34">
        <v>46007</v>
      </c>
      <c r="AF740" s="31">
        <v>15</v>
      </c>
      <c r="AG740" s="31" t="s">
        <v>2445</v>
      </c>
      <c r="AH740" s="31" t="s">
        <v>552</v>
      </c>
      <c r="AI740" s="31" t="s">
        <v>4282</v>
      </c>
      <c r="AJ740" s="31"/>
      <c r="AK740" s="31"/>
      <c r="AL740" s="35"/>
      <c r="AM740" s="31"/>
      <c r="AN740" s="77" t="s">
        <v>3291</v>
      </c>
      <c r="AO740" s="31">
        <v>18546</v>
      </c>
      <c r="AP740" s="31">
        <v>8601</v>
      </c>
    </row>
    <row r="741" spans="1:42" ht="13.95" customHeight="1" x14ac:dyDescent="0.3">
      <c r="A741" s="31" t="s">
        <v>41</v>
      </c>
      <c r="B741" s="32" t="s">
        <v>2431</v>
      </c>
      <c r="C741" s="31" t="s">
        <v>2432</v>
      </c>
      <c r="D741" s="310">
        <f>IFERROR(HYPERLINK(INDEX(вендори!F:F,MATCH(C741,вендори!A:A,0)),INDEX(вендори!F:F,MATCH(C741,вендори!A:A,0))),"")</f>
        <v>0</v>
      </c>
      <c r="E741" s="33" t="s">
        <v>4276</v>
      </c>
      <c r="F741" s="33" t="s">
        <v>4283</v>
      </c>
      <c r="G741" s="33" t="s">
        <v>4284</v>
      </c>
      <c r="H741" s="33" t="s">
        <v>4279</v>
      </c>
      <c r="I741" s="85" t="s">
        <v>4280</v>
      </c>
      <c r="J741" s="41">
        <v>45996</v>
      </c>
      <c r="K741" s="33" t="s">
        <v>4285</v>
      </c>
      <c r="L741" s="33" t="s">
        <v>4286</v>
      </c>
      <c r="M741" s="93">
        <v>6.3</v>
      </c>
      <c r="N741" s="31">
        <v>515</v>
      </c>
      <c r="O741" s="31">
        <v>505</v>
      </c>
      <c r="P741" s="81">
        <v>-10</v>
      </c>
      <c r="Q741" s="101" t="s">
        <v>61</v>
      </c>
      <c r="R741" s="57">
        <v>-63</v>
      </c>
      <c r="S741" s="50">
        <v>-63</v>
      </c>
      <c r="T741" s="34">
        <v>46027</v>
      </c>
      <c r="U741" s="61" t="s">
        <v>732</v>
      </c>
      <c r="V741" s="232" t="s">
        <v>49</v>
      </c>
      <c r="W741" s="34" t="s">
        <v>49</v>
      </c>
      <c r="X741" s="231" t="s">
        <v>49</v>
      </c>
      <c r="Y741" s="31" t="s">
        <v>49</v>
      </c>
      <c r="Z741" s="31" t="s">
        <v>49</v>
      </c>
      <c r="AA741" s="229" t="s">
        <v>49</v>
      </c>
      <c r="AB741" s="230" t="s">
        <v>49</v>
      </c>
      <c r="AC741" s="24" t="s">
        <v>49</v>
      </c>
      <c r="AD741" s="231" t="s">
        <v>49</v>
      </c>
      <c r="AE741" s="34">
        <v>46007</v>
      </c>
      <c r="AF741" s="31">
        <v>15</v>
      </c>
      <c r="AG741" s="31" t="s">
        <v>2445</v>
      </c>
      <c r="AH741" s="31" t="s">
        <v>552</v>
      </c>
      <c r="AI741" s="31" t="s">
        <v>4287</v>
      </c>
      <c r="AJ741" s="31"/>
      <c r="AK741" s="31"/>
      <c r="AL741" s="35"/>
      <c r="AM741" s="31"/>
      <c r="AN741" s="77" t="s">
        <v>3291</v>
      </c>
      <c r="AO741" s="31">
        <v>18548</v>
      </c>
      <c r="AP741" s="31">
        <v>8601</v>
      </c>
    </row>
    <row r="742" spans="1:42" ht="13.95" customHeight="1" x14ac:dyDescent="0.3">
      <c r="A742" s="2" t="s">
        <v>41</v>
      </c>
      <c r="B742" s="13" t="s">
        <v>42</v>
      </c>
      <c r="C742" s="2" t="s">
        <v>43</v>
      </c>
      <c r="D742" s="310">
        <f>IFERROR(HYPERLINK(INDEX(вендори!F:F,MATCH(C742,вендори!A:A,0)),INDEX(вендори!F:F,MATCH(C742,вендори!A:A,0))),"")</f>
        <v>0</v>
      </c>
      <c r="E742" s="3" t="s">
        <v>4288</v>
      </c>
      <c r="F742" s="3" t="s">
        <v>4289</v>
      </c>
      <c r="G742" s="3" t="s">
        <v>4290</v>
      </c>
      <c r="H742" s="3">
        <v>316713</v>
      </c>
      <c r="I742" s="83" t="s">
        <v>4288</v>
      </c>
      <c r="J742" s="38">
        <v>46038</v>
      </c>
      <c r="K742" s="3" t="s">
        <v>4291</v>
      </c>
      <c r="L742" s="3" t="s">
        <v>4291</v>
      </c>
      <c r="M742" s="86">
        <v>64.31</v>
      </c>
      <c r="N742" s="2">
        <v>10</v>
      </c>
      <c r="O742" s="2">
        <v>9</v>
      </c>
      <c r="P742" s="76">
        <v>-1</v>
      </c>
      <c r="Q742" s="97" t="s">
        <v>61</v>
      </c>
      <c r="R742" s="53">
        <v>-64.31</v>
      </c>
      <c r="S742" s="27">
        <v>-125.77942729999999</v>
      </c>
      <c r="T742" s="18">
        <v>46055</v>
      </c>
      <c r="U742" s="62" t="s">
        <v>115</v>
      </c>
      <c r="V742" s="6" t="s">
        <v>49</v>
      </c>
      <c r="W742" s="14" t="s">
        <v>49</v>
      </c>
      <c r="X742" s="323" t="s">
        <v>49</v>
      </c>
      <c r="Y742" s="2" t="s">
        <v>49</v>
      </c>
      <c r="Z742" s="2" t="s">
        <v>49</v>
      </c>
      <c r="AA742" s="25" t="s">
        <v>49</v>
      </c>
      <c r="AB742" s="44" t="s">
        <v>49</v>
      </c>
      <c r="AC742" s="11" t="s">
        <v>49</v>
      </c>
      <c r="AD742" s="26" t="s">
        <v>49</v>
      </c>
      <c r="AE742" s="14">
        <v>46042</v>
      </c>
      <c r="AF742" s="4" t="s">
        <v>49</v>
      </c>
      <c r="AG742" s="2" t="s">
        <v>3451</v>
      </c>
      <c r="AH742" s="2" t="s">
        <v>158</v>
      </c>
      <c r="AI742" s="2" t="s">
        <v>4292</v>
      </c>
      <c r="AJ742" s="1"/>
      <c r="AK742" s="1"/>
      <c r="AL742" s="1"/>
      <c r="AM742" s="1"/>
      <c r="AN742" s="88">
        <v>46043</v>
      </c>
      <c r="AO742" s="2">
        <v>19724</v>
      </c>
      <c r="AP742" s="2">
        <v>9179</v>
      </c>
    </row>
    <row r="743" spans="1:42" s="369" customFormat="1" ht="13.95" customHeight="1" x14ac:dyDescent="0.3">
      <c r="A743" s="19" t="s">
        <v>41</v>
      </c>
      <c r="B743" s="247" t="s">
        <v>94</v>
      </c>
      <c r="C743" s="19" t="s">
        <v>95</v>
      </c>
      <c r="D743" s="368" t="str">
        <f>IFERROR(HYPERLINK(INDEX(вендори!F:F,MATCH(C743,вендори!A:A,0)),INDEX(вендори!F:F,MATCH(C743,вендори!A:A,0))),"")</f>
        <v>деливъри</v>
      </c>
      <c r="E743" s="21" t="s">
        <v>4293</v>
      </c>
      <c r="F743" s="21" t="s">
        <v>4294</v>
      </c>
      <c r="G743" s="21" t="s">
        <v>4295</v>
      </c>
      <c r="H743" s="21" t="s">
        <v>4296</v>
      </c>
      <c r="I743" s="84" t="s">
        <v>4293</v>
      </c>
      <c r="J743" s="39">
        <v>46043</v>
      </c>
      <c r="K743" s="21" t="s">
        <v>4295</v>
      </c>
      <c r="L743" s="21">
        <v>0</v>
      </c>
      <c r="M743" s="91">
        <v>34.840000000000003</v>
      </c>
      <c r="N743" s="19">
        <v>1</v>
      </c>
      <c r="O743" s="19">
        <v>3</v>
      </c>
      <c r="P743" s="66">
        <v>2</v>
      </c>
      <c r="Q743" s="96" t="s">
        <v>51</v>
      </c>
      <c r="R743" s="55">
        <v>69.680000000000007</v>
      </c>
      <c r="S743" s="30">
        <v>136.28223440000002</v>
      </c>
      <c r="T743" s="34">
        <v>46055</v>
      </c>
      <c r="U743" s="61" t="s">
        <v>115</v>
      </c>
      <c r="V743" s="292" t="s">
        <v>49</v>
      </c>
      <c r="W743" s="22" t="s">
        <v>49</v>
      </c>
      <c r="X743" s="231" t="s">
        <v>49</v>
      </c>
      <c r="Y743" s="19" t="s">
        <v>49</v>
      </c>
      <c r="Z743" s="19" t="s">
        <v>49</v>
      </c>
      <c r="AA743" s="42" t="s">
        <v>49</v>
      </c>
      <c r="AB743" s="43" t="s">
        <v>49</v>
      </c>
      <c r="AC743" s="24" t="s">
        <v>49</v>
      </c>
      <c r="AD743" s="47" t="s">
        <v>49</v>
      </c>
      <c r="AE743" s="22">
        <v>46049</v>
      </c>
      <c r="AF743" s="31" t="s">
        <v>49</v>
      </c>
      <c r="AG743" s="19" t="s">
        <v>104</v>
      </c>
      <c r="AH743" s="19" t="s">
        <v>91</v>
      </c>
      <c r="AI743" s="19" t="s">
        <v>4297</v>
      </c>
      <c r="AJ743" s="1"/>
      <c r="AK743" s="1"/>
      <c r="AL743" s="1"/>
      <c r="AM743" s="1"/>
      <c r="AN743" s="67">
        <v>46049</v>
      </c>
      <c r="AO743" s="19">
        <v>19950</v>
      </c>
      <c r="AP743" s="19">
        <v>9157</v>
      </c>
    </row>
    <row r="744" spans="1:42" ht="13.95" customHeight="1" x14ac:dyDescent="0.3">
      <c r="A744" s="2" t="s">
        <v>41</v>
      </c>
      <c r="B744" s="13" t="s">
        <v>94</v>
      </c>
      <c r="C744" s="2" t="s">
        <v>95</v>
      </c>
      <c r="D744" s="310" t="str">
        <f>IFERROR(HYPERLINK(INDEX(вендори!F:F,MATCH(C744,вендори!A:A,0)),INDEX(вендори!F:F,MATCH(C744,вендори!A:A,0))),"")</f>
        <v>деливъри</v>
      </c>
      <c r="E744" s="3" t="s">
        <v>4293</v>
      </c>
      <c r="F744" s="3" t="s">
        <v>4298</v>
      </c>
      <c r="G744" s="3" t="s">
        <v>4299</v>
      </c>
      <c r="H744" s="3" t="s">
        <v>4296</v>
      </c>
      <c r="I744" s="83" t="s">
        <v>4293</v>
      </c>
      <c r="J744" s="38">
        <v>46043</v>
      </c>
      <c r="K744" s="3" t="s">
        <v>4300</v>
      </c>
      <c r="L744" s="3" t="s">
        <v>4300</v>
      </c>
      <c r="M744" s="86">
        <v>12.19</v>
      </c>
      <c r="N744" s="2">
        <v>10</v>
      </c>
      <c r="O744" s="2">
        <v>0</v>
      </c>
      <c r="P744" s="76">
        <v>-10</v>
      </c>
      <c r="Q744" s="97" t="s">
        <v>61</v>
      </c>
      <c r="R744" s="53">
        <v>-121.89999999999999</v>
      </c>
      <c r="S744" s="27">
        <v>-238.41567699999999</v>
      </c>
      <c r="T744" s="18">
        <v>46055</v>
      </c>
      <c r="U744" s="62" t="s">
        <v>115</v>
      </c>
      <c r="V744" s="6" t="s">
        <v>49</v>
      </c>
      <c r="W744" s="14" t="s">
        <v>49</v>
      </c>
      <c r="X744" s="323" t="s">
        <v>49</v>
      </c>
      <c r="Y744" s="2" t="s">
        <v>49</v>
      </c>
      <c r="Z744" s="2" t="s">
        <v>49</v>
      </c>
      <c r="AA744" s="25" t="s">
        <v>49</v>
      </c>
      <c r="AB744" s="44" t="s">
        <v>49</v>
      </c>
      <c r="AC744" s="11" t="s">
        <v>49</v>
      </c>
      <c r="AD744" s="26" t="s">
        <v>49</v>
      </c>
      <c r="AE744" s="14">
        <v>46049</v>
      </c>
      <c r="AF744" s="4" t="s">
        <v>49</v>
      </c>
      <c r="AG744" s="2" t="s">
        <v>104</v>
      </c>
      <c r="AH744" s="2" t="s">
        <v>91</v>
      </c>
      <c r="AI744" s="2" t="s">
        <v>4301</v>
      </c>
      <c r="AJ744" s="1"/>
      <c r="AK744" s="1"/>
      <c r="AL744" s="1"/>
      <c r="AM744" s="1"/>
      <c r="AN744" s="88">
        <v>46049</v>
      </c>
      <c r="AO744" s="2">
        <v>19960</v>
      </c>
      <c r="AP744" s="2">
        <v>9157</v>
      </c>
    </row>
    <row r="745" spans="1:42" ht="13.95" customHeight="1" x14ac:dyDescent="0.3">
      <c r="A745" s="2" t="s">
        <v>41</v>
      </c>
      <c r="B745" s="13" t="s">
        <v>94</v>
      </c>
      <c r="C745" s="2" t="s">
        <v>95</v>
      </c>
      <c r="D745" s="310" t="str">
        <f>IFERROR(HYPERLINK(INDEX(вендори!F:F,MATCH(C745,вендори!A:A,0)),INDEX(вендори!F:F,MATCH(C745,вендори!A:A,0))),"")</f>
        <v>деливъри</v>
      </c>
      <c r="E745" s="3" t="s">
        <v>4293</v>
      </c>
      <c r="F745" s="3" t="s">
        <v>4302</v>
      </c>
      <c r="G745" s="3" t="s">
        <v>4303</v>
      </c>
      <c r="H745" s="3" t="s">
        <v>4296</v>
      </c>
      <c r="I745" s="83" t="s">
        <v>4293</v>
      </c>
      <c r="J745" s="38">
        <v>46043</v>
      </c>
      <c r="K745" s="3" t="s">
        <v>4304</v>
      </c>
      <c r="L745" s="3" t="s">
        <v>4304</v>
      </c>
      <c r="M745" s="86">
        <v>8.9600000000000009</v>
      </c>
      <c r="N745" s="2">
        <v>11</v>
      </c>
      <c r="O745" s="2">
        <v>5</v>
      </c>
      <c r="P745" s="76">
        <v>-6</v>
      </c>
      <c r="Q745" s="97" t="s">
        <v>61</v>
      </c>
      <c r="R745" s="53">
        <v>-53.760000000000005</v>
      </c>
      <c r="S745" s="27">
        <v>-105.14542080000001</v>
      </c>
      <c r="T745" s="18">
        <v>46055</v>
      </c>
      <c r="U745" s="62" t="s">
        <v>115</v>
      </c>
      <c r="V745" s="6" t="s">
        <v>49</v>
      </c>
      <c r="W745" s="14" t="s">
        <v>49</v>
      </c>
      <c r="X745" s="323" t="s">
        <v>49</v>
      </c>
      <c r="Y745" s="2" t="s">
        <v>49</v>
      </c>
      <c r="Z745" s="2" t="s">
        <v>49</v>
      </c>
      <c r="AA745" s="25" t="s">
        <v>49</v>
      </c>
      <c r="AB745" s="44" t="s">
        <v>49</v>
      </c>
      <c r="AC745" s="11" t="s">
        <v>49</v>
      </c>
      <c r="AD745" s="26" t="s">
        <v>49</v>
      </c>
      <c r="AE745" s="14">
        <v>46049</v>
      </c>
      <c r="AF745" s="4" t="s">
        <v>49</v>
      </c>
      <c r="AG745" s="2" t="s">
        <v>104</v>
      </c>
      <c r="AH745" s="2" t="s">
        <v>91</v>
      </c>
      <c r="AI745" s="2" t="s">
        <v>4305</v>
      </c>
      <c r="AJ745" s="1"/>
      <c r="AK745" s="1"/>
      <c r="AL745" s="1"/>
      <c r="AM745" s="1"/>
      <c r="AN745" s="88">
        <v>46049</v>
      </c>
      <c r="AO745" s="2">
        <v>19964</v>
      </c>
      <c r="AP745" s="2">
        <v>9157</v>
      </c>
    </row>
    <row r="746" spans="1:42" ht="13.95" customHeight="1" x14ac:dyDescent="0.3">
      <c r="A746" s="2" t="s">
        <v>41</v>
      </c>
      <c r="B746" s="13" t="s">
        <v>94</v>
      </c>
      <c r="C746" s="2" t="s">
        <v>95</v>
      </c>
      <c r="D746" s="310" t="str">
        <f>IFERROR(HYPERLINK(INDEX(вендори!F:F,MATCH(C746,вендори!A:A,0)),INDEX(вендори!F:F,MATCH(C746,вендори!A:A,0))),"")</f>
        <v>деливъри</v>
      </c>
      <c r="E746" s="3" t="s">
        <v>4293</v>
      </c>
      <c r="F746" s="3" t="s">
        <v>3486</v>
      </c>
      <c r="G746" s="3" t="s">
        <v>3487</v>
      </c>
      <c r="H746" s="3" t="s">
        <v>4296</v>
      </c>
      <c r="I746" s="83" t="s">
        <v>4293</v>
      </c>
      <c r="J746" s="38">
        <v>46043</v>
      </c>
      <c r="K746" s="3" t="s">
        <v>3488</v>
      </c>
      <c r="L746" s="3" t="s">
        <v>3488</v>
      </c>
      <c r="M746" s="86">
        <v>7.64</v>
      </c>
      <c r="N746" s="2">
        <v>52</v>
      </c>
      <c r="O746" s="2">
        <v>36</v>
      </c>
      <c r="P746" s="76">
        <v>-16</v>
      </c>
      <c r="Q746" s="97" t="s">
        <v>61</v>
      </c>
      <c r="R746" s="53">
        <v>-122.24</v>
      </c>
      <c r="S746" s="27">
        <v>-239.08065919999999</v>
      </c>
      <c r="T746" s="18">
        <v>46055</v>
      </c>
      <c r="U746" s="62" t="s">
        <v>115</v>
      </c>
      <c r="V746" s="6" t="s">
        <v>49</v>
      </c>
      <c r="W746" s="14" t="s">
        <v>49</v>
      </c>
      <c r="X746" s="323" t="s">
        <v>49</v>
      </c>
      <c r="Y746" s="2" t="s">
        <v>49</v>
      </c>
      <c r="Z746" s="2" t="s">
        <v>49</v>
      </c>
      <c r="AA746" s="25" t="s">
        <v>49</v>
      </c>
      <c r="AB746" s="44" t="s">
        <v>49</v>
      </c>
      <c r="AC746" s="11" t="s">
        <v>49</v>
      </c>
      <c r="AD746" s="26" t="s">
        <v>49</v>
      </c>
      <c r="AE746" s="14">
        <v>46049</v>
      </c>
      <c r="AF746" s="4" t="s">
        <v>49</v>
      </c>
      <c r="AG746" s="2" t="s">
        <v>104</v>
      </c>
      <c r="AH746" s="2" t="s">
        <v>91</v>
      </c>
      <c r="AI746" s="2" t="s">
        <v>4306</v>
      </c>
      <c r="AJ746" s="1"/>
      <c r="AK746" s="1"/>
      <c r="AL746" s="1"/>
      <c r="AM746" s="1"/>
      <c r="AN746" s="88">
        <v>46049</v>
      </c>
      <c r="AO746" s="2">
        <v>19963</v>
      </c>
      <c r="AP746" s="2">
        <v>9157</v>
      </c>
    </row>
    <row r="747" spans="1:42" s="369" customFormat="1" ht="13.95" customHeight="1" x14ac:dyDescent="0.3">
      <c r="A747" s="19" t="s">
        <v>41</v>
      </c>
      <c r="B747" s="20" t="s">
        <v>94</v>
      </c>
      <c r="C747" s="19" t="s">
        <v>95</v>
      </c>
      <c r="D747" s="368" t="str">
        <f>IFERROR(HYPERLINK(INDEX(вендори!F:F,MATCH(C747,вендори!A:A,0)),INDEX(вендори!F:F,MATCH(C747,вендори!A:A,0))),"")</f>
        <v>деливъри</v>
      </c>
      <c r="E747" s="21" t="s">
        <v>4293</v>
      </c>
      <c r="F747" s="21" t="s">
        <v>4307</v>
      </c>
      <c r="G747" s="21" t="s">
        <v>4308</v>
      </c>
      <c r="H747" s="21" t="s">
        <v>4296</v>
      </c>
      <c r="I747" s="84" t="s">
        <v>4293</v>
      </c>
      <c r="J747" s="39">
        <v>46043</v>
      </c>
      <c r="K747" s="21" t="s">
        <v>4309</v>
      </c>
      <c r="L747" s="21" t="s">
        <v>4309</v>
      </c>
      <c r="M747" s="91">
        <v>12.19</v>
      </c>
      <c r="N747" s="19">
        <v>10</v>
      </c>
      <c r="O747" s="19">
        <v>19</v>
      </c>
      <c r="P747" s="66">
        <v>9</v>
      </c>
      <c r="Q747" s="96" t="s">
        <v>51</v>
      </c>
      <c r="R747" s="55">
        <v>109.71</v>
      </c>
      <c r="S747" s="30">
        <v>214.57410929999998</v>
      </c>
      <c r="T747" s="34">
        <v>46055</v>
      </c>
      <c r="U747" s="61" t="s">
        <v>115</v>
      </c>
      <c r="V747" s="292" t="s">
        <v>49</v>
      </c>
      <c r="W747" s="22" t="s">
        <v>49</v>
      </c>
      <c r="X747" s="231" t="s">
        <v>49</v>
      </c>
      <c r="Y747" s="19" t="s">
        <v>49</v>
      </c>
      <c r="Z747" s="19" t="s">
        <v>49</v>
      </c>
      <c r="AA747" s="42" t="s">
        <v>49</v>
      </c>
      <c r="AB747" s="43" t="s">
        <v>49</v>
      </c>
      <c r="AC747" s="24" t="s">
        <v>49</v>
      </c>
      <c r="AD747" s="47" t="s">
        <v>49</v>
      </c>
      <c r="AE747" s="22">
        <v>46049</v>
      </c>
      <c r="AF747" s="31" t="s">
        <v>49</v>
      </c>
      <c r="AG747" s="19" t="s">
        <v>104</v>
      </c>
      <c r="AH747" s="19" t="s">
        <v>91</v>
      </c>
      <c r="AI747" s="19" t="s">
        <v>4310</v>
      </c>
      <c r="AJ747" s="1"/>
      <c r="AK747" s="1"/>
      <c r="AL747" s="1"/>
      <c r="AM747" s="1"/>
      <c r="AN747" s="67">
        <v>46049</v>
      </c>
      <c r="AO747" s="19">
        <v>19954</v>
      </c>
      <c r="AP747" s="19">
        <v>9157</v>
      </c>
    </row>
    <row r="748" spans="1:42" s="369" customFormat="1" ht="13.95" customHeight="1" x14ac:dyDescent="0.3">
      <c r="A748" s="19" t="s">
        <v>41</v>
      </c>
      <c r="B748" s="20" t="s">
        <v>94</v>
      </c>
      <c r="C748" s="19" t="s">
        <v>95</v>
      </c>
      <c r="D748" s="368" t="str">
        <f>IFERROR(HYPERLINK(INDEX(вендори!F:F,MATCH(C748,вендори!A:A,0)),INDEX(вендори!F:F,MATCH(C748,вендори!A:A,0))),"")</f>
        <v>деливъри</v>
      </c>
      <c r="E748" s="21" t="s">
        <v>4293</v>
      </c>
      <c r="F748" s="21" t="s">
        <v>4311</v>
      </c>
      <c r="G748" s="21" t="s">
        <v>4312</v>
      </c>
      <c r="H748" s="21" t="s">
        <v>4296</v>
      </c>
      <c r="I748" s="84" t="s">
        <v>4293</v>
      </c>
      <c r="J748" s="39">
        <v>46043</v>
      </c>
      <c r="K748" s="21" t="s">
        <v>4313</v>
      </c>
      <c r="L748" s="21" t="s">
        <v>49</v>
      </c>
      <c r="M748" s="91">
        <v>10.42</v>
      </c>
      <c r="N748" s="19">
        <v>0</v>
      </c>
      <c r="O748" s="19">
        <v>6</v>
      </c>
      <c r="P748" s="66">
        <v>6</v>
      </c>
      <c r="Q748" s="96" t="s">
        <v>51</v>
      </c>
      <c r="R748" s="55">
        <v>62.519999999999996</v>
      </c>
      <c r="S748" s="30">
        <v>122.2784916</v>
      </c>
      <c r="T748" s="34">
        <v>46055</v>
      </c>
      <c r="U748" s="61" t="s">
        <v>115</v>
      </c>
      <c r="V748" s="292" t="s">
        <v>49</v>
      </c>
      <c r="W748" s="22" t="s">
        <v>49</v>
      </c>
      <c r="X748" s="231" t="s">
        <v>49</v>
      </c>
      <c r="Y748" s="19" t="s">
        <v>49</v>
      </c>
      <c r="Z748" s="19" t="s">
        <v>49</v>
      </c>
      <c r="AA748" s="42" t="s">
        <v>49</v>
      </c>
      <c r="AB748" s="43" t="s">
        <v>49</v>
      </c>
      <c r="AC748" s="24" t="s">
        <v>49</v>
      </c>
      <c r="AD748" s="47" t="s">
        <v>49</v>
      </c>
      <c r="AE748" s="22" t="s">
        <v>49</v>
      </c>
      <c r="AF748" s="31" t="s">
        <v>49</v>
      </c>
      <c r="AG748" s="19" t="s">
        <v>49</v>
      </c>
      <c r="AH748" s="19" t="s">
        <v>49</v>
      </c>
      <c r="AI748" s="19" t="s">
        <v>4314</v>
      </c>
      <c r="AJ748" s="73"/>
      <c r="AK748" s="73"/>
      <c r="AL748" s="29"/>
      <c r="AM748" s="2"/>
      <c r="AN748" s="67">
        <v>46049</v>
      </c>
      <c r="AO748" s="19">
        <v>19953</v>
      </c>
      <c r="AP748" s="19">
        <v>9157</v>
      </c>
    </row>
    <row r="749" spans="1:42" s="369" customFormat="1" ht="13.95" customHeight="1" x14ac:dyDescent="0.3">
      <c r="A749" s="19" t="s">
        <v>41</v>
      </c>
      <c r="B749" s="20" t="s">
        <v>94</v>
      </c>
      <c r="C749" s="19" t="s">
        <v>95</v>
      </c>
      <c r="D749" s="368" t="str">
        <f>IFERROR(HYPERLINK(INDEX(вендори!F:F,MATCH(C749,вендори!A:A,0)),INDEX(вендори!F:F,MATCH(C749,вендори!A:A,0))),"")</f>
        <v>деливъри</v>
      </c>
      <c r="E749" s="21" t="s">
        <v>4293</v>
      </c>
      <c r="F749" s="21" t="s">
        <v>4315</v>
      </c>
      <c r="G749" s="21" t="s">
        <v>4316</v>
      </c>
      <c r="H749" s="21" t="s">
        <v>4296</v>
      </c>
      <c r="I749" s="84" t="s">
        <v>4293</v>
      </c>
      <c r="J749" s="39">
        <v>46043</v>
      </c>
      <c r="K749" s="21" t="s">
        <v>4317</v>
      </c>
      <c r="L749" s="21" t="s">
        <v>4317</v>
      </c>
      <c r="M749" s="91">
        <v>54.77</v>
      </c>
      <c r="N749" s="19">
        <v>112</v>
      </c>
      <c r="O749" s="19">
        <v>113</v>
      </c>
      <c r="P749" s="66">
        <v>1</v>
      </c>
      <c r="Q749" s="96" t="s">
        <v>51</v>
      </c>
      <c r="R749" s="55">
        <v>54.77</v>
      </c>
      <c r="S749" s="30">
        <v>107.1208091</v>
      </c>
      <c r="T749" s="34">
        <v>46055</v>
      </c>
      <c r="U749" s="61" t="s">
        <v>115</v>
      </c>
      <c r="V749" s="292" t="s">
        <v>49</v>
      </c>
      <c r="W749" s="22" t="s">
        <v>49</v>
      </c>
      <c r="X749" s="231" t="s">
        <v>49</v>
      </c>
      <c r="Y749" s="19" t="s">
        <v>49</v>
      </c>
      <c r="Z749" s="19" t="s">
        <v>49</v>
      </c>
      <c r="AA749" s="42" t="s">
        <v>49</v>
      </c>
      <c r="AB749" s="43" t="s">
        <v>49</v>
      </c>
      <c r="AC749" s="24" t="s">
        <v>49</v>
      </c>
      <c r="AD749" s="47" t="s">
        <v>49</v>
      </c>
      <c r="AE749" s="22">
        <v>46049</v>
      </c>
      <c r="AF749" s="31" t="s">
        <v>49</v>
      </c>
      <c r="AG749" s="19" t="s">
        <v>104</v>
      </c>
      <c r="AH749" s="19" t="s">
        <v>91</v>
      </c>
      <c r="AI749" s="19" t="s">
        <v>4318</v>
      </c>
      <c r="AJ749" s="1"/>
      <c r="AK749" s="1"/>
      <c r="AL749" s="1"/>
      <c r="AM749" s="1"/>
      <c r="AN749" s="67">
        <v>46049</v>
      </c>
      <c r="AO749" s="19">
        <v>19952</v>
      </c>
      <c r="AP749" s="19">
        <v>9157</v>
      </c>
    </row>
    <row r="750" spans="1:42" ht="13.95" customHeight="1" x14ac:dyDescent="0.3">
      <c r="A750" s="2" t="s">
        <v>41</v>
      </c>
      <c r="B750" s="13" t="s">
        <v>94</v>
      </c>
      <c r="C750" s="2" t="s">
        <v>95</v>
      </c>
      <c r="D750" s="310" t="str">
        <f>IFERROR(HYPERLINK(INDEX(вендори!F:F,MATCH(C750,вендори!A:A,0)),INDEX(вендори!F:F,MATCH(C750,вендори!A:A,0))),"")</f>
        <v>деливъри</v>
      </c>
      <c r="E750" s="3" t="s">
        <v>4293</v>
      </c>
      <c r="F750" s="3" t="s">
        <v>4319</v>
      </c>
      <c r="G750" s="3" t="s">
        <v>4320</v>
      </c>
      <c r="H750" s="3" t="s">
        <v>4296</v>
      </c>
      <c r="I750" s="83" t="s">
        <v>4293</v>
      </c>
      <c r="J750" s="38">
        <v>46043</v>
      </c>
      <c r="K750" s="3" t="s">
        <v>4321</v>
      </c>
      <c r="L750" s="3" t="s">
        <v>4321</v>
      </c>
      <c r="M750" s="86">
        <v>97.86</v>
      </c>
      <c r="N750" s="2">
        <v>27</v>
      </c>
      <c r="O750" s="2">
        <v>25</v>
      </c>
      <c r="P750" s="76">
        <v>-2</v>
      </c>
      <c r="Q750" s="97" t="s">
        <v>61</v>
      </c>
      <c r="R750" s="53">
        <v>-195.72</v>
      </c>
      <c r="S750" s="27">
        <v>-382.79504759999998</v>
      </c>
      <c r="T750" s="18">
        <v>46055</v>
      </c>
      <c r="U750" s="62" t="s">
        <v>115</v>
      </c>
      <c r="V750" s="6" t="s">
        <v>49</v>
      </c>
      <c r="W750" s="14" t="s">
        <v>49</v>
      </c>
      <c r="X750" s="323" t="s">
        <v>49</v>
      </c>
      <c r="Y750" s="2" t="s">
        <v>49</v>
      </c>
      <c r="Z750" s="2" t="s">
        <v>49</v>
      </c>
      <c r="AA750" s="25" t="s">
        <v>49</v>
      </c>
      <c r="AB750" s="44" t="s">
        <v>49</v>
      </c>
      <c r="AC750" s="11" t="s">
        <v>49</v>
      </c>
      <c r="AD750" s="26" t="s">
        <v>49</v>
      </c>
      <c r="AE750" s="14">
        <v>46049</v>
      </c>
      <c r="AF750" s="4" t="s">
        <v>49</v>
      </c>
      <c r="AG750" s="2" t="s">
        <v>104</v>
      </c>
      <c r="AH750" s="2" t="s">
        <v>91</v>
      </c>
      <c r="AI750" s="2" t="s">
        <v>4322</v>
      </c>
      <c r="AJ750" s="1"/>
      <c r="AK750" s="1"/>
      <c r="AL750" s="1"/>
      <c r="AM750" s="1"/>
      <c r="AN750" s="88">
        <v>46049</v>
      </c>
      <c r="AO750" s="2">
        <v>19959</v>
      </c>
      <c r="AP750" s="2">
        <v>9157</v>
      </c>
    </row>
    <row r="751" spans="1:42" ht="13.95" customHeight="1" x14ac:dyDescent="0.3">
      <c r="A751" s="2" t="s">
        <v>41</v>
      </c>
      <c r="B751" s="13" t="s">
        <v>1674</v>
      </c>
      <c r="C751" s="2" t="s">
        <v>1675</v>
      </c>
      <c r="D751" s="310">
        <f>IFERROR(HYPERLINK(INDEX(вендори!F:F,MATCH(C751,вендори!A:A,0)),INDEX(вендори!F:F,MATCH(C751,вендори!A:A,0))),"")</f>
        <v>0</v>
      </c>
      <c r="E751" s="3" t="s">
        <v>4323</v>
      </c>
      <c r="F751" s="3" t="s">
        <v>4324</v>
      </c>
      <c r="G751" s="3" t="s">
        <v>4325</v>
      </c>
      <c r="H751" s="3" t="s">
        <v>4326</v>
      </c>
      <c r="I751" s="83" t="s">
        <v>4323</v>
      </c>
      <c r="J751" s="38">
        <v>46036</v>
      </c>
      <c r="K751" s="3" t="s">
        <v>4327</v>
      </c>
      <c r="L751" s="3">
        <v>0</v>
      </c>
      <c r="M751" s="86">
        <v>3.37</v>
      </c>
      <c r="N751" s="2">
        <v>1</v>
      </c>
      <c r="O751" s="2">
        <v>0</v>
      </c>
      <c r="P751" s="76">
        <v>-1</v>
      </c>
      <c r="Q751" s="97" t="s">
        <v>61</v>
      </c>
      <c r="R751" s="53">
        <v>-3.37</v>
      </c>
      <c r="S751" s="27">
        <v>-6.5911470999999997</v>
      </c>
      <c r="T751" s="18">
        <v>46055</v>
      </c>
      <c r="U751" s="62" t="s">
        <v>62</v>
      </c>
      <c r="V751" s="6" t="s">
        <v>4328</v>
      </c>
      <c r="W751" s="14">
        <v>46065</v>
      </c>
      <c r="X751" s="323" t="s">
        <v>49</v>
      </c>
      <c r="Y751" s="2" t="s">
        <v>49</v>
      </c>
      <c r="Z751" s="2" t="s">
        <v>49</v>
      </c>
      <c r="AA751" s="25" t="s">
        <v>49</v>
      </c>
      <c r="AB751" s="44" t="s">
        <v>49</v>
      </c>
      <c r="AC751" s="11" t="s">
        <v>49</v>
      </c>
      <c r="AD751" s="26" t="s">
        <v>49</v>
      </c>
      <c r="AE751" s="14">
        <v>46043</v>
      </c>
      <c r="AF751" s="4" t="s">
        <v>49</v>
      </c>
      <c r="AG751" s="2" t="s">
        <v>1682</v>
      </c>
      <c r="AH751" s="2" t="s">
        <v>91</v>
      </c>
      <c r="AI751" s="2" t="s">
        <v>4329</v>
      </c>
      <c r="AJ751" s="1"/>
      <c r="AK751" s="1"/>
      <c r="AL751" s="1"/>
      <c r="AM751" s="1"/>
      <c r="AN751" s="88">
        <v>46044</v>
      </c>
      <c r="AO751" s="2">
        <v>19762</v>
      </c>
      <c r="AP751" s="2">
        <v>9210</v>
      </c>
    </row>
    <row r="752" spans="1:42" ht="13.95" customHeight="1" x14ac:dyDescent="0.3">
      <c r="A752" s="2" t="s">
        <v>41</v>
      </c>
      <c r="B752" s="13" t="s">
        <v>1674</v>
      </c>
      <c r="C752" s="2" t="s">
        <v>1675</v>
      </c>
      <c r="D752" s="310">
        <f>IFERROR(HYPERLINK(INDEX(вендори!F:F,MATCH(C752,вендори!A:A,0)),INDEX(вендори!F:F,MATCH(C752,вендори!A:A,0))),"")</f>
        <v>0</v>
      </c>
      <c r="E752" s="3" t="s">
        <v>4330</v>
      </c>
      <c r="F752" s="3" t="s">
        <v>4331</v>
      </c>
      <c r="G752" s="3" t="s">
        <v>4332</v>
      </c>
      <c r="H752" s="3" t="s">
        <v>4326</v>
      </c>
      <c r="I752" s="83" t="s">
        <v>4330</v>
      </c>
      <c r="J752" s="38">
        <v>46036</v>
      </c>
      <c r="K752" s="3" t="s">
        <v>4333</v>
      </c>
      <c r="L752" s="3" t="s">
        <v>4333</v>
      </c>
      <c r="M752" s="86">
        <v>1.68</v>
      </c>
      <c r="N752" s="2">
        <v>25</v>
      </c>
      <c r="O752" s="2">
        <v>24</v>
      </c>
      <c r="P752" s="76">
        <v>-1</v>
      </c>
      <c r="Q752" s="97" t="s">
        <v>61</v>
      </c>
      <c r="R752" s="53">
        <v>-1.68</v>
      </c>
      <c r="S752" s="27">
        <v>-3.2857943999999999</v>
      </c>
      <c r="T752" s="18">
        <v>46055</v>
      </c>
      <c r="U752" s="62" t="s">
        <v>62</v>
      </c>
      <c r="V752" s="6" t="s">
        <v>4328</v>
      </c>
      <c r="W752" s="14">
        <v>46065</v>
      </c>
      <c r="X752" s="323" t="s">
        <v>49</v>
      </c>
      <c r="Y752" s="2" t="s">
        <v>49</v>
      </c>
      <c r="Z752" s="2" t="s">
        <v>49</v>
      </c>
      <c r="AA752" s="25" t="s">
        <v>49</v>
      </c>
      <c r="AB752" s="44" t="s">
        <v>49</v>
      </c>
      <c r="AC752" s="11" t="s">
        <v>49</v>
      </c>
      <c r="AD752" s="26" t="s">
        <v>49</v>
      </c>
      <c r="AE752" s="14">
        <v>46043</v>
      </c>
      <c r="AF752" s="4" t="s">
        <v>49</v>
      </c>
      <c r="AG752" s="2" t="s">
        <v>1682</v>
      </c>
      <c r="AH752" s="2" t="s">
        <v>91</v>
      </c>
      <c r="AI752" s="2" t="s">
        <v>4334</v>
      </c>
      <c r="AJ752" s="1"/>
      <c r="AK752" s="1"/>
      <c r="AL752" s="1"/>
      <c r="AM752" s="1"/>
      <c r="AN752" s="88">
        <v>46044</v>
      </c>
      <c r="AO752" s="2">
        <v>19761</v>
      </c>
      <c r="AP752" s="2">
        <v>9210</v>
      </c>
    </row>
    <row r="753" spans="1:42" ht="13.95" customHeight="1" x14ac:dyDescent="0.3">
      <c r="A753" s="2" t="s">
        <v>41</v>
      </c>
      <c r="B753" s="13" t="s">
        <v>1674</v>
      </c>
      <c r="C753" s="2" t="s">
        <v>1675</v>
      </c>
      <c r="D753" s="310">
        <f>IFERROR(HYPERLINK(INDEX(вендори!F:F,MATCH(C753,вендори!A:A,0)),INDEX(вендори!F:F,MATCH(C753,вендори!A:A,0))),"")</f>
        <v>0</v>
      </c>
      <c r="E753" s="3" t="s">
        <v>4335</v>
      </c>
      <c r="F753" s="3" t="s">
        <v>4336</v>
      </c>
      <c r="G753" s="3" t="s">
        <v>4337</v>
      </c>
      <c r="H753" s="3" t="s">
        <v>4338</v>
      </c>
      <c r="I753" s="83" t="s">
        <v>4335</v>
      </c>
      <c r="J753" s="38">
        <v>46044</v>
      </c>
      <c r="K753" s="3" t="s">
        <v>4339</v>
      </c>
      <c r="L753" s="3" t="s">
        <v>4339</v>
      </c>
      <c r="M753" s="86">
        <v>4.45</v>
      </c>
      <c r="N753" s="2">
        <v>117</v>
      </c>
      <c r="O753" s="2">
        <v>0</v>
      </c>
      <c r="P753" s="76">
        <v>-117</v>
      </c>
      <c r="Q753" s="97" t="s">
        <v>61</v>
      </c>
      <c r="R753" s="53">
        <v>-520.65</v>
      </c>
      <c r="S753" s="27">
        <v>-1018.3028894999999</v>
      </c>
      <c r="T753" s="18">
        <v>46055</v>
      </c>
      <c r="U753" s="62" t="s">
        <v>62</v>
      </c>
      <c r="V753" s="6" t="s">
        <v>4328</v>
      </c>
      <c r="W753" s="14">
        <v>46065</v>
      </c>
      <c r="X753" s="323" t="s">
        <v>49</v>
      </c>
      <c r="Y753" s="2" t="s">
        <v>49</v>
      </c>
      <c r="Z753" s="2" t="s">
        <v>49</v>
      </c>
      <c r="AA753" s="25" t="s">
        <v>49</v>
      </c>
      <c r="AB753" s="44" t="s">
        <v>49</v>
      </c>
      <c r="AC753" s="11" t="s">
        <v>4340</v>
      </c>
      <c r="AD753" s="26" t="s">
        <v>49</v>
      </c>
      <c r="AE753" s="14">
        <v>46050</v>
      </c>
      <c r="AF753" s="4" t="s">
        <v>49</v>
      </c>
      <c r="AG753" s="2" t="s">
        <v>1682</v>
      </c>
      <c r="AH753" s="2" t="s">
        <v>158</v>
      </c>
      <c r="AI753" s="2" t="s">
        <v>4341</v>
      </c>
      <c r="AJ753" s="1"/>
      <c r="AK753" s="1"/>
      <c r="AL753" s="1"/>
      <c r="AM753" s="1"/>
      <c r="AN753" s="88">
        <v>46050</v>
      </c>
      <c r="AO753" s="2">
        <v>20018</v>
      </c>
      <c r="AP753" s="2">
        <v>9401</v>
      </c>
    </row>
    <row r="754" spans="1:42" s="369" customFormat="1" ht="13.95" customHeight="1" x14ac:dyDescent="0.3">
      <c r="A754" s="19" t="s">
        <v>41</v>
      </c>
      <c r="B754" s="20" t="s">
        <v>929</v>
      </c>
      <c r="C754" s="19" t="s">
        <v>930</v>
      </c>
      <c r="D754" s="368">
        <f>IFERROR(HYPERLINK(INDEX(вендори!F:F,MATCH(C754,вендори!A:A,0)),INDEX(вендори!F:F,MATCH(C754,вендори!A:A,0))),"")</f>
        <v>0</v>
      </c>
      <c r="E754" s="21" t="s">
        <v>4342</v>
      </c>
      <c r="F754" s="21" t="s">
        <v>4343</v>
      </c>
      <c r="G754" s="21">
        <v>46393024</v>
      </c>
      <c r="H754" s="21">
        <v>154</v>
      </c>
      <c r="I754" s="84" t="s">
        <v>4342</v>
      </c>
      <c r="J754" s="39">
        <v>46038</v>
      </c>
      <c r="K754" s="21">
        <v>46393024</v>
      </c>
      <c r="L754" s="21" t="s">
        <v>49</v>
      </c>
      <c r="M754" s="91">
        <v>55.4</v>
      </c>
      <c r="N754" s="19">
        <v>0</v>
      </c>
      <c r="O754" s="19">
        <v>7</v>
      </c>
      <c r="P754" s="66">
        <v>7</v>
      </c>
      <c r="Q754" s="96" t="s">
        <v>51</v>
      </c>
      <c r="R754" s="55">
        <v>387.8</v>
      </c>
      <c r="S754" s="30">
        <v>758.47087399999998</v>
      </c>
      <c r="T754" s="34">
        <v>46055</v>
      </c>
      <c r="U754" s="61" t="s">
        <v>115</v>
      </c>
      <c r="V754" s="292" t="s">
        <v>49</v>
      </c>
      <c r="W754" s="22" t="s">
        <v>49</v>
      </c>
      <c r="X754" s="231" t="s">
        <v>49</v>
      </c>
      <c r="Y754" s="19" t="s">
        <v>49</v>
      </c>
      <c r="Z754" s="19" t="s">
        <v>49</v>
      </c>
      <c r="AA754" s="42" t="s">
        <v>49</v>
      </c>
      <c r="AB754" s="43" t="s">
        <v>49</v>
      </c>
      <c r="AC754" s="24" t="s">
        <v>4344</v>
      </c>
      <c r="AD754" s="47" t="s">
        <v>49</v>
      </c>
      <c r="AE754" s="22" t="s">
        <v>49</v>
      </c>
      <c r="AF754" s="31" t="s">
        <v>49</v>
      </c>
      <c r="AG754" s="19" t="s">
        <v>49</v>
      </c>
      <c r="AH754" s="19" t="s">
        <v>49</v>
      </c>
      <c r="AI754" s="19" t="s">
        <v>4345</v>
      </c>
      <c r="AJ754" s="1"/>
      <c r="AK754" s="1"/>
      <c r="AL754" s="1"/>
      <c r="AM754" s="1"/>
      <c r="AN754" s="67">
        <v>46044</v>
      </c>
      <c r="AO754" s="19">
        <v>19781</v>
      </c>
      <c r="AP754" s="19">
        <v>9190</v>
      </c>
    </row>
    <row r="755" spans="1:42" ht="13.95" customHeight="1" x14ac:dyDescent="0.3">
      <c r="A755" s="2" t="s">
        <v>41</v>
      </c>
      <c r="B755" s="13" t="s">
        <v>929</v>
      </c>
      <c r="C755" s="2" t="s">
        <v>930</v>
      </c>
      <c r="D755" s="310">
        <f>IFERROR(HYPERLINK(INDEX(вендори!F:F,MATCH(C755,вендори!A:A,0)),INDEX(вендори!F:F,MATCH(C755,вендори!A:A,0))),"")</f>
        <v>0</v>
      </c>
      <c r="E755" s="3" t="s">
        <v>4342</v>
      </c>
      <c r="F755" s="3" t="s">
        <v>4346</v>
      </c>
      <c r="G755" s="3">
        <v>5801607103</v>
      </c>
      <c r="H755" s="3">
        <v>154</v>
      </c>
      <c r="I755" s="83" t="s">
        <v>4342</v>
      </c>
      <c r="J755" s="38">
        <v>46038</v>
      </c>
      <c r="K755" s="3">
        <v>5801607103</v>
      </c>
      <c r="L755" s="3">
        <v>0</v>
      </c>
      <c r="M755" s="86">
        <v>7.28</v>
      </c>
      <c r="N755" s="2">
        <v>40</v>
      </c>
      <c r="O755" s="2">
        <v>21</v>
      </c>
      <c r="P755" s="76">
        <v>-19</v>
      </c>
      <c r="Q755" s="97" t="s">
        <v>61</v>
      </c>
      <c r="R755" s="53">
        <v>-138.32</v>
      </c>
      <c r="S755" s="27">
        <v>-270.53040559999999</v>
      </c>
      <c r="T755" s="18">
        <v>46055</v>
      </c>
      <c r="U755" s="62" t="s">
        <v>115</v>
      </c>
      <c r="V755" s="6" t="s">
        <v>49</v>
      </c>
      <c r="W755" s="14" t="s">
        <v>49</v>
      </c>
      <c r="X755" s="323" t="s">
        <v>49</v>
      </c>
      <c r="Y755" s="2" t="s">
        <v>49</v>
      </c>
      <c r="Z755" s="2" t="s">
        <v>49</v>
      </c>
      <c r="AA755" s="25" t="s">
        <v>49</v>
      </c>
      <c r="AB755" s="44" t="s">
        <v>49</v>
      </c>
      <c r="AC755" s="11" t="s">
        <v>49</v>
      </c>
      <c r="AD755" s="26" t="s">
        <v>49</v>
      </c>
      <c r="AE755" s="14">
        <v>46043</v>
      </c>
      <c r="AF755" s="4" t="s">
        <v>49</v>
      </c>
      <c r="AG755" s="2" t="s">
        <v>939</v>
      </c>
      <c r="AH755" s="2" t="s">
        <v>552</v>
      </c>
      <c r="AI755" s="2" t="s">
        <v>4347</v>
      </c>
      <c r="AJ755" s="1"/>
      <c r="AK755" s="1"/>
      <c r="AL755" s="1"/>
      <c r="AM755" s="1"/>
      <c r="AN755" s="88">
        <v>46044</v>
      </c>
      <c r="AO755" s="2">
        <v>19780</v>
      </c>
      <c r="AP755" s="2">
        <v>9190</v>
      </c>
    </row>
    <row r="756" spans="1:42" ht="13.95" customHeight="1" x14ac:dyDescent="0.3">
      <c r="A756" s="2" t="s">
        <v>41</v>
      </c>
      <c r="B756" s="13" t="s">
        <v>2560</v>
      </c>
      <c r="C756" s="2" t="s">
        <v>2561</v>
      </c>
      <c r="D756" s="310">
        <f>IFERROR(HYPERLINK(INDEX(вендори!F:F,MATCH(C756,вендори!A:A,0)),INDEX(вендори!F:F,MATCH(C756,вендори!A:A,0))),"")</f>
        <v>0</v>
      </c>
      <c r="E756" s="3" t="s">
        <v>4348</v>
      </c>
      <c r="F756" s="3" t="s">
        <v>4349</v>
      </c>
      <c r="G756" s="3" t="s">
        <v>4350</v>
      </c>
      <c r="H756" s="132" t="s">
        <v>4351</v>
      </c>
      <c r="I756" s="83" t="s">
        <v>4348</v>
      </c>
      <c r="J756" s="38">
        <v>46029</v>
      </c>
      <c r="K756" s="3" t="s">
        <v>4350</v>
      </c>
      <c r="L756" s="3">
        <v>0</v>
      </c>
      <c r="M756" s="86">
        <v>41.24</v>
      </c>
      <c r="N756" s="2">
        <v>4</v>
      </c>
      <c r="O756" s="2">
        <v>0</v>
      </c>
      <c r="P756" s="76">
        <v>-4</v>
      </c>
      <c r="Q756" s="97" t="s">
        <v>61</v>
      </c>
      <c r="R756" s="53">
        <v>-164.96</v>
      </c>
      <c r="S756" s="27">
        <v>-322.6337168</v>
      </c>
      <c r="T756" s="18">
        <v>46055</v>
      </c>
      <c r="U756" s="62" t="s">
        <v>279</v>
      </c>
      <c r="V756" s="6" t="s">
        <v>49</v>
      </c>
      <c r="W756" s="14" t="s">
        <v>49</v>
      </c>
      <c r="X756" s="323" t="s">
        <v>49</v>
      </c>
      <c r="Y756" s="2" t="s">
        <v>49</v>
      </c>
      <c r="Z756" s="2" t="s">
        <v>49</v>
      </c>
      <c r="AA756" s="25" t="s">
        <v>49</v>
      </c>
      <c r="AB756" s="44" t="s">
        <v>49</v>
      </c>
      <c r="AC756" s="11" t="s">
        <v>4352</v>
      </c>
      <c r="AD756" s="26" t="s">
        <v>49</v>
      </c>
      <c r="AE756" s="14">
        <v>46041</v>
      </c>
      <c r="AF756" s="4" t="s">
        <v>49</v>
      </c>
      <c r="AG756" s="2" t="s">
        <v>4353</v>
      </c>
      <c r="AH756" s="2" t="s">
        <v>65</v>
      </c>
      <c r="AI756" s="2" t="s">
        <v>4354</v>
      </c>
      <c r="AJ756" s="1"/>
      <c r="AK756" s="1"/>
      <c r="AL756" s="1"/>
      <c r="AM756" s="1"/>
      <c r="AN756" s="88">
        <v>46044</v>
      </c>
      <c r="AO756" s="2">
        <v>19798</v>
      </c>
      <c r="AP756" s="2">
        <v>9125</v>
      </c>
    </row>
    <row r="757" spans="1:42" ht="13.95" customHeight="1" x14ac:dyDescent="0.3">
      <c r="A757" s="2" t="s">
        <v>41</v>
      </c>
      <c r="B757" s="13" t="s">
        <v>2560</v>
      </c>
      <c r="C757" s="2" t="s">
        <v>2561</v>
      </c>
      <c r="D757" s="310">
        <f>IFERROR(HYPERLINK(INDEX(вендори!F:F,MATCH(C757,вендори!A:A,0)),INDEX(вендори!F:F,MATCH(C757,вендори!A:A,0))),"")</f>
        <v>0</v>
      </c>
      <c r="E757" s="3" t="s">
        <v>4348</v>
      </c>
      <c r="F757" s="3" t="s">
        <v>4355</v>
      </c>
      <c r="G757" s="3" t="s">
        <v>4356</v>
      </c>
      <c r="H757" s="132" t="s">
        <v>4357</v>
      </c>
      <c r="I757" s="83" t="s">
        <v>4348</v>
      </c>
      <c r="J757" s="38">
        <v>46029</v>
      </c>
      <c r="K757" s="3" t="s">
        <v>4356</v>
      </c>
      <c r="L757" s="3">
        <v>0</v>
      </c>
      <c r="M757" s="86">
        <v>6.43</v>
      </c>
      <c r="N757" s="2">
        <v>60</v>
      </c>
      <c r="O757" s="2">
        <v>0</v>
      </c>
      <c r="P757" s="76">
        <v>-60</v>
      </c>
      <c r="Q757" s="97" t="s">
        <v>61</v>
      </c>
      <c r="R757" s="53">
        <v>-385.79999999999995</v>
      </c>
      <c r="S757" s="27">
        <v>-754.55921399999988</v>
      </c>
      <c r="T757" s="18">
        <v>46055</v>
      </c>
      <c r="U757" s="62" t="s">
        <v>279</v>
      </c>
      <c r="V757" s="6" t="s">
        <v>49</v>
      </c>
      <c r="W757" s="14" t="s">
        <v>49</v>
      </c>
      <c r="X757" s="323" t="s">
        <v>49</v>
      </c>
      <c r="Y757" s="2" t="s">
        <v>49</v>
      </c>
      <c r="Z757" s="2" t="s">
        <v>49</v>
      </c>
      <c r="AA757" s="25" t="s">
        <v>49</v>
      </c>
      <c r="AB757" s="44" t="s">
        <v>49</v>
      </c>
      <c r="AC757" s="11" t="s">
        <v>4352</v>
      </c>
      <c r="AD757" s="26" t="s">
        <v>49</v>
      </c>
      <c r="AE757" s="14">
        <v>46041</v>
      </c>
      <c r="AF757" s="4" t="s">
        <v>49</v>
      </c>
      <c r="AG757" s="2" t="s">
        <v>4353</v>
      </c>
      <c r="AH757" s="2" t="s">
        <v>1307</v>
      </c>
      <c r="AI757" s="2" t="s">
        <v>4358</v>
      </c>
      <c r="AJ757" s="1"/>
      <c r="AK757" s="1"/>
      <c r="AL757" s="1"/>
      <c r="AM757" s="1"/>
      <c r="AN757" s="88">
        <v>46044</v>
      </c>
      <c r="AO757" s="2">
        <v>19797</v>
      </c>
      <c r="AP757" s="2">
        <v>9125</v>
      </c>
    </row>
    <row r="758" spans="1:42" ht="13.95" customHeight="1" x14ac:dyDescent="0.3">
      <c r="A758" s="2" t="s">
        <v>41</v>
      </c>
      <c r="B758" s="13" t="s">
        <v>4359</v>
      </c>
      <c r="C758" s="2" t="s">
        <v>4360</v>
      </c>
      <c r="D758" s="310">
        <f>IFERROR(HYPERLINK(INDEX(вендори!F:F,MATCH(C758,вендори!A:A,0)),INDEX(вендори!F:F,MATCH(C758,вендори!A:A,0))),"")</f>
        <v>0</v>
      </c>
      <c r="E758" s="3" t="s">
        <v>4361</v>
      </c>
      <c r="F758" s="3" t="s">
        <v>4362</v>
      </c>
      <c r="G758" s="3" t="s">
        <v>4363</v>
      </c>
      <c r="H758" s="3" t="s">
        <v>4364</v>
      </c>
      <c r="I758" s="83" t="s">
        <v>4364</v>
      </c>
      <c r="J758" s="38">
        <v>46041</v>
      </c>
      <c r="K758" s="3" t="s">
        <v>4363</v>
      </c>
      <c r="L758" s="3">
        <v>0</v>
      </c>
      <c r="M758" s="86">
        <v>45.71</v>
      </c>
      <c r="N758" s="2">
        <v>2</v>
      </c>
      <c r="O758" s="2">
        <v>0</v>
      </c>
      <c r="P758" s="76">
        <v>-2</v>
      </c>
      <c r="Q758" s="97" t="s">
        <v>61</v>
      </c>
      <c r="R758" s="53">
        <v>-91.42</v>
      </c>
      <c r="S758" s="27">
        <v>-178.80197860000001</v>
      </c>
      <c r="T758" s="18">
        <v>46058</v>
      </c>
      <c r="U758" s="62" t="s">
        <v>279</v>
      </c>
      <c r="V758" s="6" t="s">
        <v>49</v>
      </c>
      <c r="W758" s="14" t="s">
        <v>49</v>
      </c>
      <c r="X758" s="323" t="s">
        <v>49</v>
      </c>
      <c r="Y758" s="2" t="s">
        <v>49</v>
      </c>
      <c r="Z758" s="2" t="s">
        <v>49</v>
      </c>
      <c r="AA758" s="25" t="s">
        <v>49</v>
      </c>
      <c r="AB758" s="44" t="s">
        <v>49</v>
      </c>
      <c r="AC758" s="11" t="s">
        <v>4365</v>
      </c>
      <c r="AD758" s="26" t="s">
        <v>49</v>
      </c>
      <c r="AE758" s="14">
        <v>46050</v>
      </c>
      <c r="AF758" s="4" t="s">
        <v>49</v>
      </c>
      <c r="AG758" s="2" t="s">
        <v>4366</v>
      </c>
      <c r="AH758" s="2" t="s">
        <v>75</v>
      </c>
      <c r="AI758" s="2" t="s">
        <v>4367</v>
      </c>
      <c r="AJ758" s="1"/>
      <c r="AK758" s="1"/>
      <c r="AL758" s="1"/>
      <c r="AM758" s="1"/>
      <c r="AN758" s="88" t="s">
        <v>4368</v>
      </c>
      <c r="AO758" s="2">
        <v>20108</v>
      </c>
      <c r="AP758" s="2">
        <v>9408</v>
      </c>
    </row>
    <row r="759" spans="1:42" s="369" customFormat="1" ht="13.95" customHeight="1" x14ac:dyDescent="0.3">
      <c r="A759" s="19" t="s">
        <v>41</v>
      </c>
      <c r="B759" s="20" t="s">
        <v>180</v>
      </c>
      <c r="C759" s="19" t="s">
        <v>181</v>
      </c>
      <c r="D759" s="368" t="str">
        <f>IFERROR(HYPERLINK(INDEX(вендори!F:F,MATCH(C759,вендори!A:A,0)),INDEX(вендори!F:F,MATCH(C759,вендори!A:A,0))),"")</f>
        <v>https://afjt3vcvh.accounts.ondemand.com/saml2/idp/sso/afjt3vcvh.accounts.ondemand.com</v>
      </c>
      <c r="E759" s="21" t="s">
        <v>4369</v>
      </c>
      <c r="F759" s="21" t="s">
        <v>4370</v>
      </c>
      <c r="G759" s="21" t="s">
        <v>4371</v>
      </c>
      <c r="H759" s="21" t="s">
        <v>4372</v>
      </c>
      <c r="I759" s="84" t="s">
        <v>4369</v>
      </c>
      <c r="J759" s="39">
        <v>46042</v>
      </c>
      <c r="K759" s="21" t="s">
        <v>4371</v>
      </c>
      <c r="L759" s="21" t="s">
        <v>4373</v>
      </c>
      <c r="M759" s="91">
        <v>6.05</v>
      </c>
      <c r="N759" s="19">
        <v>12</v>
      </c>
      <c r="O759" s="19">
        <v>8</v>
      </c>
      <c r="P759" s="66">
        <v>-4</v>
      </c>
      <c r="Q759" s="96" t="s">
        <v>61</v>
      </c>
      <c r="R759" s="55">
        <v>-24.2</v>
      </c>
      <c r="S759" s="30">
        <v>-47.331085999999999</v>
      </c>
      <c r="T759" s="34">
        <v>46055</v>
      </c>
      <c r="U759" s="61" t="s">
        <v>1137</v>
      </c>
      <c r="V759" s="292" t="s">
        <v>49</v>
      </c>
      <c r="W759" s="22" t="s">
        <v>49</v>
      </c>
      <c r="X759" s="231" t="s">
        <v>49</v>
      </c>
      <c r="Y759" s="2" t="s">
        <v>49</v>
      </c>
      <c r="Z759" s="2" t="s">
        <v>49</v>
      </c>
      <c r="AA759" s="42" t="s">
        <v>49</v>
      </c>
      <c r="AB759" s="43" t="s">
        <v>49</v>
      </c>
      <c r="AC759" s="24" t="s">
        <v>49</v>
      </c>
      <c r="AD759" s="47" t="s">
        <v>49</v>
      </c>
      <c r="AE759" s="22">
        <v>46049</v>
      </c>
      <c r="AF759" s="31" t="s">
        <v>49</v>
      </c>
      <c r="AG759" s="19" t="s">
        <v>189</v>
      </c>
      <c r="AH759" s="19" t="s">
        <v>158</v>
      </c>
      <c r="AI759" s="19" t="s">
        <v>4374</v>
      </c>
      <c r="AJ759" s="1"/>
      <c r="AK759" s="1"/>
      <c r="AL759" s="1"/>
      <c r="AM759" s="1"/>
      <c r="AN759" s="67">
        <v>46052</v>
      </c>
      <c r="AO759" s="19">
        <v>20092</v>
      </c>
      <c r="AP759" s="19">
        <v>9361</v>
      </c>
    </row>
    <row r="760" spans="1:42" ht="13.95" customHeight="1" x14ac:dyDescent="0.3">
      <c r="A760" s="2" t="s">
        <v>41</v>
      </c>
      <c r="B760" s="13" t="s">
        <v>191</v>
      </c>
      <c r="C760" s="2" t="s">
        <v>192</v>
      </c>
      <c r="D760" s="310">
        <f>IFERROR(HYPERLINK(INDEX(вендори!F:F,MATCH(C760,вендори!A:A,0)),INDEX(вендори!F:F,MATCH(C760,вендори!A:A,0))),"")</f>
        <v>0</v>
      </c>
      <c r="E760" s="3" t="s">
        <v>4375</v>
      </c>
      <c r="F760" s="3" t="s">
        <v>4376</v>
      </c>
      <c r="G760" s="3" t="s">
        <v>4377</v>
      </c>
      <c r="H760" s="132">
        <v>709150919</v>
      </c>
      <c r="I760" s="83" t="s">
        <v>4375</v>
      </c>
      <c r="J760" s="38">
        <v>46042</v>
      </c>
      <c r="K760" s="3" t="s">
        <v>4378</v>
      </c>
      <c r="L760" s="3" t="s">
        <v>4378</v>
      </c>
      <c r="M760" s="86">
        <v>110</v>
      </c>
      <c r="N760" s="2">
        <v>2</v>
      </c>
      <c r="O760" s="2">
        <v>0</v>
      </c>
      <c r="P760" s="76">
        <v>-2</v>
      </c>
      <c r="Q760" s="97" t="s">
        <v>61</v>
      </c>
      <c r="R760" s="53">
        <v>-220</v>
      </c>
      <c r="S760" s="27">
        <v>-430.2826</v>
      </c>
      <c r="T760" s="18">
        <v>46055</v>
      </c>
      <c r="U760" s="62" t="s">
        <v>62</v>
      </c>
      <c r="V760" s="6" t="s">
        <v>4378</v>
      </c>
      <c r="W760" s="14">
        <v>46042</v>
      </c>
      <c r="X760" s="323" t="s">
        <v>49</v>
      </c>
      <c r="Y760" s="2" t="s">
        <v>49</v>
      </c>
      <c r="Z760" s="2" t="s">
        <v>49</v>
      </c>
      <c r="AA760" s="25" t="s">
        <v>49</v>
      </c>
      <c r="AB760" s="44" t="s">
        <v>49</v>
      </c>
      <c r="AC760" s="11" t="s">
        <v>49</v>
      </c>
      <c r="AD760" s="26" t="s">
        <v>49</v>
      </c>
      <c r="AE760" s="14">
        <v>46048</v>
      </c>
      <c r="AF760" s="4" t="s">
        <v>49</v>
      </c>
      <c r="AG760" s="2" t="s">
        <v>199</v>
      </c>
      <c r="AH760" s="2" t="s">
        <v>552</v>
      </c>
      <c r="AI760" s="2" t="s">
        <v>4379</v>
      </c>
      <c r="AJ760" s="1"/>
      <c r="AK760" s="1"/>
      <c r="AL760" s="1"/>
      <c r="AM760" s="1"/>
      <c r="AN760" s="88">
        <v>46052</v>
      </c>
      <c r="AO760" s="2">
        <v>20132</v>
      </c>
      <c r="AP760" s="2">
        <v>9327</v>
      </c>
    </row>
    <row r="761" spans="1:42" ht="13.95" customHeight="1" x14ac:dyDescent="0.3">
      <c r="A761" s="2" t="s">
        <v>41</v>
      </c>
      <c r="B761" s="13" t="s">
        <v>191</v>
      </c>
      <c r="C761" s="2" t="s">
        <v>192</v>
      </c>
      <c r="D761" s="310">
        <f>IFERROR(HYPERLINK(INDEX(вендори!F:F,MATCH(C761,вендори!A:A,0)),INDEX(вендори!F:F,MATCH(C761,вендори!A:A,0))),"")</f>
        <v>0</v>
      </c>
      <c r="E761" s="3" t="s">
        <v>4380</v>
      </c>
      <c r="F761" s="3" t="s">
        <v>4381</v>
      </c>
      <c r="G761" s="3" t="s">
        <v>4382</v>
      </c>
      <c r="H761" s="3">
        <v>709150546</v>
      </c>
      <c r="I761" s="83" t="s">
        <v>4380</v>
      </c>
      <c r="J761" s="38">
        <v>46042</v>
      </c>
      <c r="K761" s="3" t="s">
        <v>4383</v>
      </c>
      <c r="L761" s="3" t="s">
        <v>4383</v>
      </c>
      <c r="M761" s="86">
        <v>90.53</v>
      </c>
      <c r="N761" s="2">
        <v>1</v>
      </c>
      <c r="O761" s="2">
        <v>2</v>
      </c>
      <c r="P761" s="76">
        <v>1</v>
      </c>
      <c r="Q761" s="97" t="s">
        <v>51</v>
      </c>
      <c r="R761" s="53">
        <v>90.53</v>
      </c>
      <c r="S761" s="27">
        <v>177.06128989999999</v>
      </c>
      <c r="T761" s="18">
        <v>46055</v>
      </c>
      <c r="U761" s="62" t="s">
        <v>121</v>
      </c>
      <c r="V761" s="6" t="s">
        <v>4384</v>
      </c>
      <c r="W761" s="14">
        <v>46059</v>
      </c>
      <c r="X761" s="323" t="s">
        <v>4385</v>
      </c>
      <c r="Y761" s="2" t="s">
        <v>49</v>
      </c>
      <c r="Z761" s="2" t="s">
        <v>49</v>
      </c>
      <c r="AA761" s="25" t="s">
        <v>49</v>
      </c>
      <c r="AB761" s="44" t="s">
        <v>49</v>
      </c>
      <c r="AC761" s="11" t="s">
        <v>49</v>
      </c>
      <c r="AD761" s="26" t="s">
        <v>49</v>
      </c>
      <c r="AE761" s="14">
        <v>46049</v>
      </c>
      <c r="AF761" s="4" t="s">
        <v>49</v>
      </c>
      <c r="AG761" s="2" t="s">
        <v>199</v>
      </c>
      <c r="AH761" s="2" t="s">
        <v>158</v>
      </c>
      <c r="AI761" s="2" t="s">
        <v>4386</v>
      </c>
      <c r="AJ761" s="1"/>
      <c r="AK761" s="1"/>
      <c r="AL761" s="1"/>
      <c r="AM761" s="1"/>
      <c r="AN761" s="88">
        <v>46050</v>
      </c>
      <c r="AO761" s="2">
        <v>20022</v>
      </c>
      <c r="AP761" s="2">
        <v>9335</v>
      </c>
    </row>
    <row r="762" spans="1:42" s="369" customFormat="1" ht="13.95" customHeight="1" x14ac:dyDescent="0.3">
      <c r="A762" s="19" t="s">
        <v>41</v>
      </c>
      <c r="B762" s="19" t="s">
        <v>1699</v>
      </c>
      <c r="C762" s="19" t="s">
        <v>1700</v>
      </c>
      <c r="D762" s="368">
        <f>IFERROR(HYPERLINK(INDEX(вендори!F:F,MATCH(C762,вендори!A:A,0)),INDEX(вендори!F:F,MATCH(C762,вендори!A:A,0))),"")</f>
        <v>0</v>
      </c>
      <c r="E762" s="21" t="s">
        <v>4387</v>
      </c>
      <c r="F762" s="21" t="s">
        <v>4388</v>
      </c>
      <c r="G762" s="21" t="s">
        <v>4389</v>
      </c>
      <c r="H762" s="21" t="s">
        <v>4390</v>
      </c>
      <c r="I762" s="21" t="s">
        <v>4387</v>
      </c>
      <c r="J762" s="39">
        <v>46045</v>
      </c>
      <c r="K762" s="21" t="s">
        <v>4391</v>
      </c>
      <c r="L762" s="21" t="s">
        <v>49</v>
      </c>
      <c r="M762" s="91">
        <v>46.03</v>
      </c>
      <c r="N762" s="19">
        <v>0</v>
      </c>
      <c r="O762" s="19">
        <v>2</v>
      </c>
      <c r="P762" s="66">
        <v>2</v>
      </c>
      <c r="Q762" s="96" t="s">
        <v>51</v>
      </c>
      <c r="R762" s="55">
        <v>92.06</v>
      </c>
      <c r="S762" s="30">
        <v>180.05370980000001</v>
      </c>
      <c r="T762" s="34">
        <v>46055</v>
      </c>
      <c r="U762" s="61" t="s">
        <v>115</v>
      </c>
      <c r="V762" s="292" t="s">
        <v>49</v>
      </c>
      <c r="W762" s="22" t="s">
        <v>49</v>
      </c>
      <c r="X762" s="231" t="s">
        <v>49</v>
      </c>
      <c r="Y762" s="19" t="s">
        <v>49</v>
      </c>
      <c r="Z762" s="19" t="s">
        <v>49</v>
      </c>
      <c r="AA762" s="42" t="s">
        <v>49</v>
      </c>
      <c r="AB762" s="43" t="s">
        <v>49</v>
      </c>
      <c r="AC762" s="24" t="s">
        <v>49</v>
      </c>
      <c r="AD762" s="47" t="s">
        <v>49</v>
      </c>
      <c r="AE762" s="22" t="s">
        <v>49</v>
      </c>
      <c r="AF762" s="31" t="s">
        <v>49</v>
      </c>
      <c r="AG762" s="19" t="s">
        <v>49</v>
      </c>
      <c r="AH762" s="19" t="s">
        <v>49</v>
      </c>
      <c r="AI762" s="19" t="s">
        <v>4392</v>
      </c>
      <c r="AJ762" s="1"/>
      <c r="AK762" s="1"/>
      <c r="AL762" s="1"/>
      <c r="AM762" s="1"/>
      <c r="AN762" s="67">
        <v>46051</v>
      </c>
      <c r="AO762" s="19">
        <v>20078</v>
      </c>
      <c r="AP762" s="19">
        <v>9423</v>
      </c>
    </row>
    <row r="763" spans="1:42" ht="13.95" customHeight="1" x14ac:dyDescent="0.3">
      <c r="A763" s="2" t="s">
        <v>41</v>
      </c>
      <c r="B763" s="13" t="s">
        <v>1532</v>
      </c>
      <c r="C763" s="2" t="s">
        <v>1533</v>
      </c>
      <c r="D763" s="310">
        <f>IFERROR(HYPERLINK(INDEX(вендори!F:F,MATCH(C763,вендори!A:A,0)),INDEX(вендори!F:F,MATCH(C763,вендори!A:A,0))),"")</f>
        <v>0</v>
      </c>
      <c r="E763" s="3" t="s">
        <v>4393</v>
      </c>
      <c r="F763" s="3" t="s">
        <v>4394</v>
      </c>
      <c r="G763" s="3" t="s">
        <v>4395</v>
      </c>
      <c r="H763" s="3" t="s">
        <v>4396</v>
      </c>
      <c r="I763" s="83" t="s">
        <v>4393</v>
      </c>
      <c r="J763" s="38">
        <v>46038</v>
      </c>
      <c r="K763" s="3" t="s">
        <v>4397</v>
      </c>
      <c r="L763" s="3" t="s">
        <v>4397</v>
      </c>
      <c r="M763" s="86">
        <v>27.76</v>
      </c>
      <c r="N763" s="2">
        <v>60</v>
      </c>
      <c r="O763" s="2">
        <v>76</v>
      </c>
      <c r="P763" s="76">
        <v>16</v>
      </c>
      <c r="Q763" s="97" t="s">
        <v>51</v>
      </c>
      <c r="R763" s="53">
        <v>444.16</v>
      </c>
      <c r="S763" s="27">
        <v>868.70145280000008</v>
      </c>
      <c r="T763" s="18">
        <v>46055</v>
      </c>
      <c r="U763" s="62" t="s">
        <v>121</v>
      </c>
      <c r="V763" s="6" t="s">
        <v>4398</v>
      </c>
      <c r="W763" s="14">
        <v>46064</v>
      </c>
      <c r="X763" s="323" t="s">
        <v>4171</v>
      </c>
      <c r="Y763" s="2" t="s">
        <v>49</v>
      </c>
      <c r="Z763" s="2" t="s">
        <v>49</v>
      </c>
      <c r="AA763" s="25" t="s">
        <v>49</v>
      </c>
      <c r="AB763" s="44" t="s">
        <v>49</v>
      </c>
      <c r="AC763" s="11" t="s">
        <v>49</v>
      </c>
      <c r="AD763" s="26" t="s">
        <v>49</v>
      </c>
      <c r="AE763" s="14">
        <v>46042</v>
      </c>
      <c r="AF763" s="4" t="s">
        <v>49</v>
      </c>
      <c r="AG763" s="2" t="s">
        <v>1735</v>
      </c>
      <c r="AH763" s="2" t="s">
        <v>3524</v>
      </c>
      <c r="AI763" s="2" t="s">
        <v>4399</v>
      </c>
      <c r="AJ763" s="1"/>
      <c r="AK763" s="1"/>
      <c r="AL763" s="1"/>
      <c r="AM763" s="1"/>
      <c r="AN763" s="88">
        <v>46050</v>
      </c>
      <c r="AO763" s="2">
        <v>19981</v>
      </c>
      <c r="AP763" s="2">
        <v>9142</v>
      </c>
    </row>
    <row r="764" spans="1:42" ht="13.95" customHeight="1" x14ac:dyDescent="0.3">
      <c r="A764" s="2" t="s">
        <v>41</v>
      </c>
      <c r="B764" s="13" t="s">
        <v>1532</v>
      </c>
      <c r="C764" s="2" t="s">
        <v>1533</v>
      </c>
      <c r="D764" s="310">
        <f>IFERROR(HYPERLINK(INDEX(вендори!F:F,MATCH(C764,вендори!A:A,0)),INDEX(вендори!F:F,MATCH(C764,вендори!A:A,0))),"")</f>
        <v>0</v>
      </c>
      <c r="E764" s="3" t="s">
        <v>4393</v>
      </c>
      <c r="F764" s="3" t="s">
        <v>4400</v>
      </c>
      <c r="G764" s="3" t="s">
        <v>4401</v>
      </c>
      <c r="H764" s="3" t="s">
        <v>4396</v>
      </c>
      <c r="I764" s="83" t="s">
        <v>4393</v>
      </c>
      <c r="J764" s="38">
        <v>46038</v>
      </c>
      <c r="K764" s="3" t="s">
        <v>4402</v>
      </c>
      <c r="L764" s="3" t="s">
        <v>4402</v>
      </c>
      <c r="M764" s="86">
        <v>33.17</v>
      </c>
      <c r="N764" s="2">
        <v>130</v>
      </c>
      <c r="O764" s="2">
        <v>150</v>
      </c>
      <c r="P764" s="76">
        <v>20</v>
      </c>
      <c r="Q764" s="97" t="s">
        <v>51</v>
      </c>
      <c r="R764" s="53">
        <v>663.40000000000009</v>
      </c>
      <c r="S764" s="27">
        <v>1297.4976220000001</v>
      </c>
      <c r="T764" s="18">
        <v>46055</v>
      </c>
      <c r="U764" s="62" t="s">
        <v>121</v>
      </c>
      <c r="V764" s="6" t="s">
        <v>4398</v>
      </c>
      <c r="W764" s="14">
        <v>46064</v>
      </c>
      <c r="X764" s="323" t="s">
        <v>4171</v>
      </c>
      <c r="Y764" s="2" t="s">
        <v>49</v>
      </c>
      <c r="Z764" s="2" t="s">
        <v>49</v>
      </c>
      <c r="AA764" s="25" t="s">
        <v>49</v>
      </c>
      <c r="AB764" s="44" t="s">
        <v>49</v>
      </c>
      <c r="AC764" s="11" t="s">
        <v>49</v>
      </c>
      <c r="AD764" s="26" t="s">
        <v>49</v>
      </c>
      <c r="AE764" s="14">
        <v>46042</v>
      </c>
      <c r="AF764" s="4" t="s">
        <v>49</v>
      </c>
      <c r="AG764" s="2" t="s">
        <v>1735</v>
      </c>
      <c r="AH764" s="2" t="s">
        <v>3524</v>
      </c>
      <c r="AI764" s="2" t="s">
        <v>4403</v>
      </c>
      <c r="AJ764" s="1"/>
      <c r="AK764" s="1"/>
      <c r="AL764" s="1"/>
      <c r="AM764" s="1"/>
      <c r="AN764" s="88">
        <v>46050</v>
      </c>
      <c r="AO764" s="2">
        <v>19980</v>
      </c>
      <c r="AP764" s="2">
        <v>9142</v>
      </c>
    </row>
    <row r="765" spans="1:42" ht="13.95" customHeight="1" x14ac:dyDescent="0.3">
      <c r="A765" s="2" t="s">
        <v>41</v>
      </c>
      <c r="B765" s="13" t="s">
        <v>1532</v>
      </c>
      <c r="C765" s="2" t="s">
        <v>1533</v>
      </c>
      <c r="D765" s="310">
        <f>IFERROR(HYPERLINK(INDEX(вендори!F:F,MATCH(C765,вендори!A:A,0)),INDEX(вендори!F:F,MATCH(C765,вендори!A:A,0))),"")</f>
        <v>0</v>
      </c>
      <c r="E765" s="3" t="s">
        <v>4404</v>
      </c>
      <c r="F765" s="3" t="s">
        <v>4405</v>
      </c>
      <c r="G765" s="3" t="s">
        <v>4406</v>
      </c>
      <c r="H765" s="3" t="s">
        <v>4407</v>
      </c>
      <c r="I765" s="83" t="s">
        <v>4404</v>
      </c>
      <c r="J765" s="38">
        <v>46044</v>
      </c>
      <c r="K765" s="3" t="s">
        <v>4406</v>
      </c>
      <c r="L765" s="3" t="s">
        <v>4406</v>
      </c>
      <c r="M765" s="86">
        <v>85.59</v>
      </c>
      <c r="N765" s="2">
        <v>27</v>
      </c>
      <c r="O765" s="2">
        <v>0</v>
      </c>
      <c r="P765" s="76">
        <v>-27</v>
      </c>
      <c r="Q765" s="97" t="s">
        <v>61</v>
      </c>
      <c r="R765" s="53">
        <v>-2310.9300000000003</v>
      </c>
      <c r="S765" s="27">
        <v>-4519.7862219000008</v>
      </c>
      <c r="T765" s="18">
        <v>46055</v>
      </c>
      <c r="U765" s="62" t="s">
        <v>279</v>
      </c>
      <c r="V765" s="6" t="s">
        <v>49</v>
      </c>
      <c r="W765" s="14" t="s">
        <v>49</v>
      </c>
      <c r="X765" s="323" t="s">
        <v>49</v>
      </c>
      <c r="Y765" s="2" t="s">
        <v>49</v>
      </c>
      <c r="Z765" s="2" t="s">
        <v>49</v>
      </c>
      <c r="AA765" s="25" t="s">
        <v>49</v>
      </c>
      <c r="AB765" s="44" t="s">
        <v>49</v>
      </c>
      <c r="AC765" s="11" t="s">
        <v>4408</v>
      </c>
      <c r="AD765" s="26" t="s">
        <v>49</v>
      </c>
      <c r="AE765" s="14">
        <v>46048</v>
      </c>
      <c r="AF765" s="4" t="s">
        <v>49</v>
      </c>
      <c r="AG765" s="2" t="s">
        <v>1735</v>
      </c>
      <c r="AH765" s="2" t="s">
        <v>1736</v>
      </c>
      <c r="AI765" s="2" t="s">
        <v>4409</v>
      </c>
      <c r="AJ765" s="1"/>
      <c r="AK765" s="1"/>
      <c r="AL765" s="1"/>
      <c r="AM765" s="1"/>
      <c r="AN765" s="88">
        <v>46048</v>
      </c>
      <c r="AO765" s="2">
        <v>19895</v>
      </c>
      <c r="AP765" s="2">
        <v>9322</v>
      </c>
    </row>
    <row r="766" spans="1:42" ht="13.95" customHeight="1" x14ac:dyDescent="0.3">
      <c r="A766" s="2" t="s">
        <v>41</v>
      </c>
      <c r="B766" s="13" t="s">
        <v>294</v>
      </c>
      <c r="C766" s="2" t="s">
        <v>295</v>
      </c>
      <c r="D766" s="310">
        <f>IFERROR(HYPERLINK(INDEX(вендори!F:F,MATCH(C766,вендори!A:A,0)),INDEX(вендори!F:F,MATCH(C766,вендори!A:A,0))),"")</f>
        <v>0</v>
      </c>
      <c r="E766" s="3" t="s">
        <v>4410</v>
      </c>
      <c r="F766" s="3" t="s">
        <v>4411</v>
      </c>
      <c r="G766" s="3" t="s">
        <v>4412</v>
      </c>
      <c r="H766" s="3" t="s">
        <v>4413</v>
      </c>
      <c r="I766" s="83" t="s">
        <v>4410</v>
      </c>
      <c r="J766" s="38">
        <v>46045</v>
      </c>
      <c r="K766" s="3" t="s">
        <v>4412</v>
      </c>
      <c r="L766" s="3" t="s">
        <v>4412</v>
      </c>
      <c r="M766" s="86">
        <v>10.11</v>
      </c>
      <c r="N766" s="2">
        <v>24</v>
      </c>
      <c r="O766" s="2">
        <v>18</v>
      </c>
      <c r="P766" s="76">
        <v>-6</v>
      </c>
      <c r="Q766" s="97" t="s">
        <v>61</v>
      </c>
      <c r="R766" s="53">
        <v>-60.66</v>
      </c>
      <c r="S766" s="27">
        <v>-118.6406478</v>
      </c>
      <c r="T766" s="18">
        <v>46055</v>
      </c>
      <c r="U766" s="62" t="s">
        <v>62</v>
      </c>
      <c r="V766" s="6" t="s">
        <v>4414</v>
      </c>
      <c r="W766" s="14">
        <v>46093</v>
      </c>
      <c r="X766" s="323" t="s">
        <v>49</v>
      </c>
      <c r="Y766" s="2" t="s">
        <v>49</v>
      </c>
      <c r="Z766" s="2" t="s">
        <v>49</v>
      </c>
      <c r="AA766" s="25">
        <v>6</v>
      </c>
      <c r="AB766" s="44">
        <v>46119</v>
      </c>
      <c r="AC766" s="202" t="s">
        <v>4415</v>
      </c>
      <c r="AD766" s="26">
        <v>46111</v>
      </c>
      <c r="AE766" s="14">
        <v>46049</v>
      </c>
      <c r="AF766" s="4" t="s">
        <v>49</v>
      </c>
      <c r="AG766" s="2" t="s">
        <v>300</v>
      </c>
      <c r="AH766" s="2" t="s">
        <v>91</v>
      </c>
      <c r="AI766" s="2" t="s">
        <v>4416</v>
      </c>
      <c r="AJ766" s="1"/>
      <c r="AK766" s="1"/>
      <c r="AL766" s="1"/>
      <c r="AM766" s="1"/>
      <c r="AN766" s="88">
        <v>46050</v>
      </c>
      <c r="AO766" s="2">
        <v>19999</v>
      </c>
      <c r="AP766" s="2">
        <v>9386</v>
      </c>
    </row>
    <row r="767" spans="1:42" s="369" customFormat="1" ht="13.95" customHeight="1" x14ac:dyDescent="0.3">
      <c r="A767" s="19" t="s">
        <v>41</v>
      </c>
      <c r="B767" s="19" t="s">
        <v>306</v>
      </c>
      <c r="C767" s="19" t="s">
        <v>307</v>
      </c>
      <c r="D767" s="368">
        <f>IFERROR(HYPERLINK(INDEX(вендори!F:F,MATCH(C767,вендори!A:A,0)),INDEX(вендори!F:F,MATCH(C767,вендори!A:A,0))),"")</f>
        <v>0</v>
      </c>
      <c r="E767" s="21" t="s">
        <v>4417</v>
      </c>
      <c r="F767" s="21" t="s">
        <v>4418</v>
      </c>
      <c r="G767" s="21" t="s">
        <v>4419</v>
      </c>
      <c r="H767" s="21" t="s">
        <v>4420</v>
      </c>
      <c r="I767" s="21" t="s">
        <v>4421</v>
      </c>
      <c r="J767" s="39">
        <v>46038</v>
      </c>
      <c r="K767" s="21" t="s">
        <v>4419</v>
      </c>
      <c r="L767" s="21" t="s">
        <v>49</v>
      </c>
      <c r="M767" s="91">
        <v>10.33</v>
      </c>
      <c r="N767" s="19">
        <v>0</v>
      </c>
      <c r="O767" s="19">
        <v>14</v>
      </c>
      <c r="P767" s="66">
        <v>14</v>
      </c>
      <c r="Q767" s="96" t="s">
        <v>51</v>
      </c>
      <c r="R767" s="55">
        <v>144.62</v>
      </c>
      <c r="S767" s="30">
        <v>253.08500000000001</v>
      </c>
      <c r="T767" s="34">
        <v>46055</v>
      </c>
      <c r="U767" s="61" t="s">
        <v>52</v>
      </c>
      <c r="V767" s="292" t="s">
        <v>49</v>
      </c>
      <c r="W767" s="22" t="s">
        <v>49</v>
      </c>
      <c r="X767" s="231" t="s">
        <v>49</v>
      </c>
      <c r="Y767" s="2" t="s">
        <v>49</v>
      </c>
      <c r="Z767" s="2" t="s">
        <v>49</v>
      </c>
      <c r="AA767" s="42" t="s">
        <v>49</v>
      </c>
      <c r="AB767" s="43" t="s">
        <v>49</v>
      </c>
      <c r="AC767" s="246" t="s">
        <v>4422</v>
      </c>
      <c r="AD767" s="47" t="s">
        <v>49</v>
      </c>
      <c r="AE767" s="22" t="s">
        <v>49</v>
      </c>
      <c r="AF767" s="31" t="s">
        <v>49</v>
      </c>
      <c r="AG767" s="19" t="s">
        <v>49</v>
      </c>
      <c r="AH767" s="19" t="s">
        <v>49</v>
      </c>
      <c r="AI767" s="19" t="s">
        <v>4423</v>
      </c>
      <c r="AJ767" s="1"/>
      <c r="AK767" s="1"/>
      <c r="AL767" s="1"/>
      <c r="AM767" s="1"/>
      <c r="AN767" s="67">
        <v>46051</v>
      </c>
      <c r="AO767" s="19">
        <v>20064</v>
      </c>
      <c r="AP767" s="19">
        <v>9389</v>
      </c>
    </row>
    <row r="768" spans="1:42" s="369" customFormat="1" ht="13.95" customHeight="1" thickBot="1" x14ac:dyDescent="0.35">
      <c r="A768" s="19" t="s">
        <v>41</v>
      </c>
      <c r="B768" s="20" t="s">
        <v>306</v>
      </c>
      <c r="C768" s="19" t="s">
        <v>307</v>
      </c>
      <c r="D768" s="368">
        <f>IFERROR(HYPERLINK(INDEX(вендори!F:F,MATCH(C768,вендори!A:A,0)),INDEX(вендори!F:F,MATCH(C768,вендори!A:A,0))),"")</f>
        <v>0</v>
      </c>
      <c r="E768" s="21" t="s">
        <v>4424</v>
      </c>
      <c r="F768" s="21" t="s">
        <v>4425</v>
      </c>
      <c r="G768" s="21" t="s">
        <v>4426</v>
      </c>
      <c r="H768" s="21" t="s">
        <v>4427</v>
      </c>
      <c r="I768" s="84" t="s">
        <v>4428</v>
      </c>
      <c r="J768" s="39">
        <v>46038</v>
      </c>
      <c r="K768" s="21" t="s">
        <v>4426</v>
      </c>
      <c r="L768" s="21">
        <v>0</v>
      </c>
      <c r="M768" s="91">
        <v>17.62</v>
      </c>
      <c r="N768" s="19">
        <v>48</v>
      </c>
      <c r="O768" s="19">
        <v>45</v>
      </c>
      <c r="P768" s="66">
        <v>-3</v>
      </c>
      <c r="Q768" s="96" t="s">
        <v>61</v>
      </c>
      <c r="R768" s="55">
        <v>-52.86</v>
      </c>
      <c r="S768" s="30">
        <v>-92.504999999999995</v>
      </c>
      <c r="T768" s="34">
        <v>46058</v>
      </c>
      <c r="U768" s="61" t="s">
        <v>52</v>
      </c>
      <c r="V768" s="292" t="s">
        <v>49</v>
      </c>
      <c r="W768" s="22" t="s">
        <v>49</v>
      </c>
      <c r="X768" s="231" t="s">
        <v>49</v>
      </c>
      <c r="Y768" s="2" t="s">
        <v>49</v>
      </c>
      <c r="Z768" s="2" t="s">
        <v>49</v>
      </c>
      <c r="AA768" s="42" t="s">
        <v>49</v>
      </c>
      <c r="AB768" s="43" t="s">
        <v>49</v>
      </c>
      <c r="AC768" s="370" t="s">
        <v>4429</v>
      </c>
      <c r="AD768" s="47" t="s">
        <v>49</v>
      </c>
      <c r="AE768" s="22">
        <v>46050</v>
      </c>
      <c r="AF768" s="31" t="s">
        <v>49</v>
      </c>
      <c r="AG768" s="19" t="s">
        <v>1055</v>
      </c>
      <c r="AH768" s="19" t="s">
        <v>136</v>
      </c>
      <c r="AI768" s="19" t="s">
        <v>4430</v>
      </c>
      <c r="AJ768" s="1"/>
      <c r="AK768" s="1"/>
      <c r="AL768" s="1"/>
      <c r="AM768" s="1"/>
      <c r="AN768" s="67">
        <v>46055</v>
      </c>
      <c r="AO768" s="19">
        <v>20191</v>
      </c>
      <c r="AP768" s="19">
        <v>9392</v>
      </c>
    </row>
    <row r="769" spans="1:42" ht="13.95" customHeight="1" x14ac:dyDescent="0.3">
      <c r="A769" s="2" t="s">
        <v>41</v>
      </c>
      <c r="B769" s="13" t="s">
        <v>334</v>
      </c>
      <c r="C769" s="2" t="s">
        <v>335</v>
      </c>
      <c r="D769" s="310" t="str">
        <f>IFERROR(HYPERLINK(INDEX(вендори!F:F,MATCH(C769,вендори!A:A,0)),INDEX(вендори!F:F,MATCH(C769,вендори!A:A,0))),"")</f>
        <v>ДАТА на дост.искат!</v>
      </c>
      <c r="E769" s="3" t="s">
        <v>4431</v>
      </c>
      <c r="F769" s="3" t="s">
        <v>4432</v>
      </c>
      <c r="G769" s="3" t="s">
        <v>4433</v>
      </c>
      <c r="H769" s="3" t="s">
        <v>4434</v>
      </c>
      <c r="I769" s="83" t="s">
        <v>4431</v>
      </c>
      <c r="J769" s="38">
        <v>46048</v>
      </c>
      <c r="K769" s="3" t="s">
        <v>4433</v>
      </c>
      <c r="L769" s="3">
        <v>0</v>
      </c>
      <c r="M769" s="86">
        <v>28.4</v>
      </c>
      <c r="N769" s="2">
        <v>4</v>
      </c>
      <c r="O769" s="2">
        <v>0</v>
      </c>
      <c r="P769" s="76">
        <v>-4</v>
      </c>
      <c r="Q769" s="97" t="s">
        <v>61</v>
      </c>
      <c r="R769" s="53">
        <v>-113.6</v>
      </c>
      <c r="S769" s="27">
        <v>-222.18228799999997</v>
      </c>
      <c r="T769" s="18">
        <v>46055</v>
      </c>
      <c r="U769" s="62" t="s">
        <v>62</v>
      </c>
      <c r="V769" s="6" t="s">
        <v>4435</v>
      </c>
      <c r="W769" s="14">
        <v>46059</v>
      </c>
      <c r="X769" s="323" t="s">
        <v>49</v>
      </c>
      <c r="Y769" s="2" t="s">
        <v>49</v>
      </c>
      <c r="Z769" s="2" t="s">
        <v>49</v>
      </c>
      <c r="AA769" s="25" t="s">
        <v>49</v>
      </c>
      <c r="AB769" s="44" t="s">
        <v>49</v>
      </c>
      <c r="AC769" s="11" t="s">
        <v>49</v>
      </c>
      <c r="AD769" s="26" t="s">
        <v>49</v>
      </c>
      <c r="AE769" s="14">
        <v>46050</v>
      </c>
      <c r="AF769" s="4" t="s">
        <v>49</v>
      </c>
      <c r="AG769" s="2" t="s">
        <v>896</v>
      </c>
      <c r="AH769" s="2" t="s">
        <v>292</v>
      </c>
      <c r="AI769" s="2" t="s">
        <v>4436</v>
      </c>
      <c r="AJ769" s="1"/>
      <c r="AK769" s="1"/>
      <c r="AL769" s="1"/>
      <c r="AM769" s="1"/>
      <c r="AN769" s="88">
        <v>46052</v>
      </c>
      <c r="AO769" s="2">
        <v>20089</v>
      </c>
      <c r="AP769" s="2">
        <v>9413</v>
      </c>
    </row>
    <row r="770" spans="1:42" ht="13.95" customHeight="1" x14ac:dyDescent="0.3">
      <c r="A770" s="2" t="s">
        <v>41</v>
      </c>
      <c r="B770" s="13" t="s">
        <v>334</v>
      </c>
      <c r="C770" s="2" t="s">
        <v>335</v>
      </c>
      <c r="D770" s="310" t="str">
        <f>IFERROR(HYPERLINK(INDEX(вендори!F:F,MATCH(C770,вендори!A:A,0)),INDEX(вендори!F:F,MATCH(C770,вендори!A:A,0))),"")</f>
        <v>ДАТА на дост.искат!</v>
      </c>
      <c r="E770" s="3" t="s">
        <v>4437</v>
      </c>
      <c r="F770" s="3" t="s">
        <v>4438</v>
      </c>
      <c r="G770" s="3" t="s">
        <v>4439</v>
      </c>
      <c r="H770" s="3" t="s">
        <v>4440</v>
      </c>
      <c r="I770" s="83" t="s">
        <v>4437</v>
      </c>
      <c r="J770" s="38">
        <v>46051</v>
      </c>
      <c r="K770" s="3" t="s">
        <v>4439</v>
      </c>
      <c r="L770" s="3">
        <v>0</v>
      </c>
      <c r="M770" s="86">
        <v>7.28</v>
      </c>
      <c r="N770" s="2">
        <v>90</v>
      </c>
      <c r="O770" s="2">
        <v>180</v>
      </c>
      <c r="P770" s="76">
        <v>90</v>
      </c>
      <c r="Q770" s="97" t="s">
        <v>51</v>
      </c>
      <c r="R770" s="53">
        <v>655.20000000000005</v>
      </c>
      <c r="S770" s="27">
        <v>1281.459816</v>
      </c>
      <c r="T770" s="18">
        <v>46058</v>
      </c>
      <c r="U770" s="62" t="s">
        <v>121</v>
      </c>
      <c r="V770" s="6" t="s">
        <v>4441</v>
      </c>
      <c r="W770" s="14">
        <v>46059</v>
      </c>
      <c r="X770" s="323">
        <v>46085</v>
      </c>
      <c r="Y770" s="2" t="s">
        <v>49</v>
      </c>
      <c r="Z770" s="2" t="s">
        <v>49</v>
      </c>
      <c r="AA770" s="25" t="s">
        <v>49</v>
      </c>
      <c r="AB770" s="44" t="s">
        <v>49</v>
      </c>
      <c r="AC770" s="11" t="s">
        <v>49</v>
      </c>
      <c r="AD770" s="26" t="s">
        <v>49</v>
      </c>
      <c r="AE770" s="14">
        <v>46052</v>
      </c>
      <c r="AF770" s="4" t="s">
        <v>49</v>
      </c>
      <c r="AG770" s="2" t="s">
        <v>1794</v>
      </c>
      <c r="AH770" s="2" t="s">
        <v>256</v>
      </c>
      <c r="AI770" s="2" t="s">
        <v>4442</v>
      </c>
      <c r="AJ770" s="1"/>
      <c r="AK770" s="1"/>
      <c r="AL770" s="1"/>
      <c r="AM770" s="1"/>
      <c r="AN770" s="88" t="s">
        <v>4443</v>
      </c>
      <c r="AO770" s="2">
        <v>20168</v>
      </c>
      <c r="AP770" s="2">
        <v>9508</v>
      </c>
    </row>
    <row r="771" spans="1:42" ht="13.95" customHeight="1" x14ac:dyDescent="0.3">
      <c r="A771" s="2" t="s">
        <v>41</v>
      </c>
      <c r="B771" s="13" t="s">
        <v>334</v>
      </c>
      <c r="C771" s="2" t="s">
        <v>335</v>
      </c>
      <c r="D771" s="310" t="str">
        <f>IFERROR(HYPERLINK(INDEX(вендори!F:F,MATCH(C771,вендори!A:A,0)),INDEX(вендори!F:F,MATCH(C771,вендори!A:A,0))),"")</f>
        <v>ДАТА на дост.искат!</v>
      </c>
      <c r="E771" s="3" t="s">
        <v>4444</v>
      </c>
      <c r="F771" s="3" t="s">
        <v>4445</v>
      </c>
      <c r="G771" s="3" t="s">
        <v>4446</v>
      </c>
      <c r="H771" s="3" t="s">
        <v>4447</v>
      </c>
      <c r="I771" s="83" t="s">
        <v>4444</v>
      </c>
      <c r="J771" s="38">
        <v>46055</v>
      </c>
      <c r="K771" s="173" t="s">
        <v>4446</v>
      </c>
      <c r="L771" s="3">
        <v>0</v>
      </c>
      <c r="M771" s="86">
        <v>13.16</v>
      </c>
      <c r="N771" s="2">
        <v>5</v>
      </c>
      <c r="O771" s="2">
        <v>0</v>
      </c>
      <c r="P771" s="76">
        <v>-5</v>
      </c>
      <c r="Q771" s="97" t="s">
        <v>61</v>
      </c>
      <c r="R771" s="53">
        <v>-65.8</v>
      </c>
      <c r="S771" s="27">
        <v>-128.693614</v>
      </c>
      <c r="T771" s="18">
        <v>46058</v>
      </c>
      <c r="U771" s="62" t="s">
        <v>62</v>
      </c>
      <c r="V771" s="6" t="s">
        <v>4448</v>
      </c>
      <c r="W771" s="14">
        <v>46059</v>
      </c>
      <c r="X771" s="323" t="s">
        <v>49</v>
      </c>
      <c r="Y771" s="2" t="s">
        <v>49</v>
      </c>
      <c r="Z771" s="2" t="s">
        <v>49</v>
      </c>
      <c r="AA771" s="25" t="s">
        <v>49</v>
      </c>
      <c r="AB771" s="44" t="s">
        <v>49</v>
      </c>
      <c r="AC771" s="11" t="s">
        <v>49</v>
      </c>
      <c r="AD771" s="26" t="s">
        <v>49</v>
      </c>
      <c r="AE771" s="14">
        <v>46055</v>
      </c>
      <c r="AF771" s="4" t="s">
        <v>49</v>
      </c>
      <c r="AG771" s="2" t="s">
        <v>4449</v>
      </c>
      <c r="AH771" s="2" t="s">
        <v>1585</v>
      </c>
      <c r="AI771" s="2" t="s">
        <v>4450</v>
      </c>
      <c r="AJ771" s="1"/>
      <c r="AK771" s="1"/>
      <c r="AL771" s="1"/>
      <c r="AM771" s="1"/>
      <c r="AN771" s="88">
        <v>46083</v>
      </c>
      <c r="AO771" s="2">
        <v>20247</v>
      </c>
      <c r="AP771" s="2">
        <v>9518</v>
      </c>
    </row>
    <row r="772" spans="1:42" ht="13.95" customHeight="1" x14ac:dyDescent="0.3">
      <c r="A772" s="2" t="s">
        <v>41</v>
      </c>
      <c r="B772" s="13" t="s">
        <v>1366</v>
      </c>
      <c r="C772" s="2" t="s">
        <v>1367</v>
      </c>
      <c r="D772" s="310">
        <f>IFERROR(HYPERLINK(INDEX(вендори!F:F,MATCH(C772,вендори!A:A,0)),INDEX(вендори!F:F,MATCH(C772,вендори!A:A,0))),"")</f>
        <v>0</v>
      </c>
      <c r="E772" s="3" t="s">
        <v>4451</v>
      </c>
      <c r="F772" s="3" t="s">
        <v>4452</v>
      </c>
      <c r="G772" s="3" t="s">
        <v>4453</v>
      </c>
      <c r="H772" s="3" t="s">
        <v>4454</v>
      </c>
      <c r="I772" s="83" t="s">
        <v>4451</v>
      </c>
      <c r="J772" s="38">
        <v>46035</v>
      </c>
      <c r="K772" s="3" t="s">
        <v>4455</v>
      </c>
      <c r="L772" s="3" t="s">
        <v>4456</v>
      </c>
      <c r="M772" s="86">
        <v>26.2</v>
      </c>
      <c r="N772" s="2">
        <v>2</v>
      </c>
      <c r="O772" s="2">
        <v>0</v>
      </c>
      <c r="P772" s="76">
        <v>-2</v>
      </c>
      <c r="Q772" s="97" t="s">
        <v>61</v>
      </c>
      <c r="R772" s="53">
        <v>-52.4</v>
      </c>
      <c r="S772" s="27">
        <v>-102.48549199999999</v>
      </c>
      <c r="T772" s="18">
        <v>46055</v>
      </c>
      <c r="U772" s="62" t="s">
        <v>62</v>
      </c>
      <c r="V772" s="6" t="s">
        <v>4457</v>
      </c>
      <c r="W772" s="14">
        <v>46058</v>
      </c>
      <c r="X772" s="323" t="s">
        <v>49</v>
      </c>
      <c r="Y772" s="2" t="s">
        <v>49</v>
      </c>
      <c r="Z772" s="2" t="s">
        <v>49</v>
      </c>
      <c r="AA772" s="25" t="s">
        <v>49</v>
      </c>
      <c r="AB772" s="44" t="s">
        <v>49</v>
      </c>
      <c r="AC772" s="11" t="s">
        <v>49</v>
      </c>
      <c r="AD772" s="26" t="s">
        <v>49</v>
      </c>
      <c r="AE772" s="14">
        <v>46044</v>
      </c>
      <c r="AF772" s="4" t="s">
        <v>49</v>
      </c>
      <c r="AG772" s="2" t="s">
        <v>1374</v>
      </c>
      <c r="AH772" s="2" t="s">
        <v>158</v>
      </c>
      <c r="AI772" s="2" t="s">
        <v>4458</v>
      </c>
      <c r="AJ772" s="1"/>
      <c r="AK772" s="1"/>
      <c r="AL772" s="1"/>
      <c r="AM772" s="1"/>
      <c r="AN772" s="88">
        <v>46045</v>
      </c>
      <c r="AO772" s="2">
        <v>19822</v>
      </c>
      <c r="AP772" s="2">
        <v>9233</v>
      </c>
    </row>
    <row r="773" spans="1:42" ht="13.95" customHeight="1" x14ac:dyDescent="0.3">
      <c r="A773" s="2" t="s">
        <v>41</v>
      </c>
      <c r="B773" s="13" t="s">
        <v>1366</v>
      </c>
      <c r="C773" s="2" t="s">
        <v>1367</v>
      </c>
      <c r="D773" s="310">
        <f>IFERROR(HYPERLINK(INDEX(вендори!F:F,MATCH(C773,вендори!A:A,0)),INDEX(вендори!F:F,MATCH(C773,вендори!A:A,0))),"")</f>
        <v>0</v>
      </c>
      <c r="E773" s="3" t="s">
        <v>4451</v>
      </c>
      <c r="F773" s="3" t="s">
        <v>4459</v>
      </c>
      <c r="G773" s="3" t="s">
        <v>4460</v>
      </c>
      <c r="H773" s="3" t="s">
        <v>4454</v>
      </c>
      <c r="I773" s="83" t="s">
        <v>4451</v>
      </c>
      <c r="J773" s="38">
        <v>46035</v>
      </c>
      <c r="K773" s="3" t="s">
        <v>4461</v>
      </c>
      <c r="L773" s="3" t="s">
        <v>49</v>
      </c>
      <c r="M773" s="86">
        <v>17.8</v>
      </c>
      <c r="N773" s="2">
        <v>0</v>
      </c>
      <c r="O773" s="2">
        <v>4</v>
      </c>
      <c r="P773" s="76">
        <v>4</v>
      </c>
      <c r="Q773" s="97" t="s">
        <v>51</v>
      </c>
      <c r="R773" s="53">
        <v>71.2</v>
      </c>
      <c r="S773" s="27">
        <v>139.25509600000001</v>
      </c>
      <c r="T773" s="18">
        <v>46055</v>
      </c>
      <c r="U773" s="62" t="s">
        <v>121</v>
      </c>
      <c r="V773" s="6" t="s">
        <v>4462</v>
      </c>
      <c r="W773" s="14">
        <v>46058</v>
      </c>
      <c r="X773" s="323" t="s">
        <v>4171</v>
      </c>
      <c r="Y773" s="2" t="s">
        <v>49</v>
      </c>
      <c r="Z773" s="2" t="s">
        <v>49</v>
      </c>
      <c r="AA773" s="25" t="s">
        <v>49</v>
      </c>
      <c r="AB773" s="44" t="s">
        <v>49</v>
      </c>
      <c r="AC773" s="11" t="s">
        <v>49</v>
      </c>
      <c r="AD773" s="26" t="s">
        <v>49</v>
      </c>
      <c r="AE773" s="14" t="s">
        <v>49</v>
      </c>
      <c r="AF773" s="4" t="s">
        <v>49</v>
      </c>
      <c r="AG773" s="2" t="s">
        <v>49</v>
      </c>
      <c r="AH773" s="2" t="s">
        <v>49</v>
      </c>
      <c r="AI773" s="2" t="s">
        <v>4463</v>
      </c>
      <c r="AJ773" s="1"/>
      <c r="AK773" s="1"/>
      <c r="AL773" s="1"/>
      <c r="AM773" s="1"/>
      <c r="AN773" s="88">
        <v>46045</v>
      </c>
      <c r="AO773" s="2">
        <v>19820</v>
      </c>
      <c r="AP773" s="2">
        <v>9233</v>
      </c>
    </row>
    <row r="774" spans="1:42" s="369" customFormat="1" ht="13.95" customHeight="1" x14ac:dyDescent="0.3">
      <c r="A774" s="19" t="s">
        <v>41</v>
      </c>
      <c r="B774" s="20" t="s">
        <v>1080</v>
      </c>
      <c r="C774" s="19" t="s">
        <v>1081</v>
      </c>
      <c r="D774" s="368" t="str">
        <f>IFERROR(HYPERLINK(INDEX(вендори!F:F,MATCH(C774,вендори!A:A,0)),INDEX(вендори!F:F,MATCH(C774,вендори!A:A,0))),"")</f>
        <v/>
      </c>
      <c r="E774" s="21" t="s">
        <v>4464</v>
      </c>
      <c r="F774" s="21" t="s">
        <v>4465</v>
      </c>
      <c r="G774" s="21" t="s">
        <v>4466</v>
      </c>
      <c r="H774" s="21" t="s">
        <v>4467</v>
      </c>
      <c r="I774" s="84" t="s">
        <v>4464</v>
      </c>
      <c r="J774" s="39">
        <v>46042</v>
      </c>
      <c r="K774" s="21" t="s">
        <v>4466</v>
      </c>
      <c r="L774" s="21" t="s">
        <v>4468</v>
      </c>
      <c r="M774" s="91">
        <v>9.91</v>
      </c>
      <c r="N774" s="19">
        <v>2</v>
      </c>
      <c r="O774" s="19">
        <v>1</v>
      </c>
      <c r="P774" s="66">
        <v>-1</v>
      </c>
      <c r="Q774" s="96" t="s">
        <v>61</v>
      </c>
      <c r="R774" s="55">
        <v>-9.91</v>
      </c>
      <c r="S774" s="30">
        <v>-19.3822753</v>
      </c>
      <c r="T774" s="34">
        <v>46058</v>
      </c>
      <c r="U774" s="61" t="s">
        <v>1137</v>
      </c>
      <c r="V774" s="292" t="s">
        <v>49</v>
      </c>
      <c r="W774" s="22" t="s">
        <v>49</v>
      </c>
      <c r="X774" s="231" t="s">
        <v>49</v>
      </c>
      <c r="Y774" s="2" t="s">
        <v>49</v>
      </c>
      <c r="Z774" s="2" t="s">
        <v>49</v>
      </c>
      <c r="AA774" s="42" t="s">
        <v>49</v>
      </c>
      <c r="AB774" s="43" t="s">
        <v>49</v>
      </c>
      <c r="AC774" s="24" t="s">
        <v>49</v>
      </c>
      <c r="AD774" s="47" t="s">
        <v>49</v>
      </c>
      <c r="AE774" s="22">
        <v>46052</v>
      </c>
      <c r="AF774" s="31" t="s">
        <v>49</v>
      </c>
      <c r="AG774" s="19" t="s">
        <v>1110</v>
      </c>
      <c r="AH774" s="19" t="s">
        <v>158</v>
      </c>
      <c r="AI774" s="19" t="s">
        <v>4469</v>
      </c>
      <c r="AJ774" s="1"/>
      <c r="AK774" s="1"/>
      <c r="AL774" s="1"/>
      <c r="AM774" s="1"/>
      <c r="AN774" s="67">
        <v>46055</v>
      </c>
      <c r="AO774" s="19">
        <v>20190</v>
      </c>
      <c r="AP774" s="19">
        <v>9482</v>
      </c>
    </row>
    <row r="775" spans="1:42" ht="13.95" customHeight="1" x14ac:dyDescent="0.3">
      <c r="A775" s="2" t="s">
        <v>41</v>
      </c>
      <c r="B775" s="13" t="s">
        <v>365</v>
      </c>
      <c r="C775" s="2" t="s">
        <v>366</v>
      </c>
      <c r="D775" s="310">
        <f>IFERROR(HYPERLINK(INDEX(вендори!F:F,MATCH(C775,вендори!A:A,0)),INDEX(вендори!F:F,MATCH(C775,вендори!A:A,0))),"")</f>
        <v>0</v>
      </c>
      <c r="E775" s="3" t="s">
        <v>4470</v>
      </c>
      <c r="F775" s="3" t="s">
        <v>4471</v>
      </c>
      <c r="G775" s="3" t="s">
        <v>4472</v>
      </c>
      <c r="H775" s="3">
        <v>25241727</v>
      </c>
      <c r="I775" s="83" t="s">
        <v>4473</v>
      </c>
      <c r="J775" s="38">
        <v>46048</v>
      </c>
      <c r="K775" s="3" t="s">
        <v>4472</v>
      </c>
      <c r="L775" s="3" t="s">
        <v>49</v>
      </c>
      <c r="M775" s="86">
        <v>21</v>
      </c>
      <c r="N775" s="2">
        <v>0</v>
      </c>
      <c r="O775" s="2">
        <v>12</v>
      </c>
      <c r="P775" s="76">
        <v>12</v>
      </c>
      <c r="Q775" s="97" t="s">
        <v>51</v>
      </c>
      <c r="R775" s="53">
        <v>252</v>
      </c>
      <c r="S775" s="27">
        <v>492.86915999999997</v>
      </c>
      <c r="T775" s="18">
        <v>46055</v>
      </c>
      <c r="U775" s="62" t="s">
        <v>121</v>
      </c>
      <c r="V775" s="6" t="s">
        <v>4474</v>
      </c>
      <c r="W775" s="14" t="s">
        <v>49</v>
      </c>
      <c r="X775" s="323" t="s">
        <v>49</v>
      </c>
      <c r="Y775" s="2" t="s">
        <v>49</v>
      </c>
      <c r="Z775" s="2" t="s">
        <v>49</v>
      </c>
      <c r="AA775" s="25" t="s">
        <v>49</v>
      </c>
      <c r="AB775" s="44" t="s">
        <v>49</v>
      </c>
      <c r="AC775" s="11" t="s">
        <v>49</v>
      </c>
      <c r="AD775" s="26" t="s">
        <v>49</v>
      </c>
      <c r="AE775" s="14" t="s">
        <v>49</v>
      </c>
      <c r="AF775" s="4" t="s">
        <v>49</v>
      </c>
      <c r="AG775" s="2" t="s">
        <v>49</v>
      </c>
      <c r="AH775" s="2" t="s">
        <v>49</v>
      </c>
      <c r="AI775" s="2" t="s">
        <v>4475</v>
      </c>
      <c r="AJ775" s="1"/>
      <c r="AK775" s="1"/>
      <c r="AL775" s="1"/>
      <c r="AM775" s="1"/>
      <c r="AN775" s="88">
        <v>46048</v>
      </c>
      <c r="AO775" s="2">
        <v>19899</v>
      </c>
      <c r="AP775" s="2">
        <v>9317</v>
      </c>
    </row>
    <row r="776" spans="1:42" ht="13.95" customHeight="1" x14ac:dyDescent="0.3">
      <c r="A776" s="2" t="s">
        <v>41</v>
      </c>
      <c r="B776" s="13" t="s">
        <v>365</v>
      </c>
      <c r="C776" s="2" t="s">
        <v>366</v>
      </c>
      <c r="D776" s="310">
        <f>IFERROR(HYPERLINK(INDEX(вендори!F:F,MATCH(C776,вендори!A:A,0)),INDEX(вендори!F:F,MATCH(C776,вендори!A:A,0))),"")</f>
        <v>0</v>
      </c>
      <c r="E776" s="3" t="s">
        <v>4470</v>
      </c>
      <c r="F776" s="3" t="s">
        <v>4476</v>
      </c>
      <c r="G776" s="3" t="s">
        <v>4477</v>
      </c>
      <c r="H776" s="3">
        <v>25241727</v>
      </c>
      <c r="I776" s="83" t="s">
        <v>4473</v>
      </c>
      <c r="J776" s="38">
        <v>46048</v>
      </c>
      <c r="K776" s="3" t="s">
        <v>4477</v>
      </c>
      <c r="L776" s="3" t="s">
        <v>4477</v>
      </c>
      <c r="M776" s="86">
        <v>13.35</v>
      </c>
      <c r="N776" s="2">
        <v>79</v>
      </c>
      <c r="O776" s="2">
        <v>74</v>
      </c>
      <c r="P776" s="76">
        <v>-5</v>
      </c>
      <c r="Q776" s="97" t="s">
        <v>61</v>
      </c>
      <c r="R776" s="53">
        <v>-66.75</v>
      </c>
      <c r="S776" s="27">
        <v>-130.55165249999999</v>
      </c>
      <c r="T776" s="18">
        <v>46055</v>
      </c>
      <c r="U776" s="62" t="s">
        <v>62</v>
      </c>
      <c r="V776" s="6" t="s">
        <v>4478</v>
      </c>
      <c r="W776" s="14">
        <v>46142</v>
      </c>
      <c r="X776" s="323" t="s">
        <v>49</v>
      </c>
      <c r="Y776" s="2" t="s">
        <v>49</v>
      </c>
      <c r="Z776" s="2" t="s">
        <v>49</v>
      </c>
      <c r="AA776" s="25" t="s">
        <v>49</v>
      </c>
      <c r="AB776" s="44" t="s">
        <v>49</v>
      </c>
      <c r="AC776" s="11" t="s">
        <v>49</v>
      </c>
      <c r="AD776" s="26" t="s">
        <v>49</v>
      </c>
      <c r="AE776" s="14">
        <v>46048</v>
      </c>
      <c r="AF776" s="4" t="s">
        <v>49</v>
      </c>
      <c r="AG776" s="2" t="s">
        <v>371</v>
      </c>
      <c r="AH776" s="2" t="s">
        <v>91</v>
      </c>
      <c r="AI776" s="2" t="s">
        <v>4479</v>
      </c>
      <c r="AJ776" s="1"/>
      <c r="AK776" s="1"/>
      <c r="AL776" s="1"/>
      <c r="AM776" s="1"/>
      <c r="AN776" s="88">
        <v>46048</v>
      </c>
      <c r="AO776" s="2">
        <v>19909</v>
      </c>
      <c r="AP776" s="2">
        <v>9317</v>
      </c>
    </row>
    <row r="777" spans="1:42" ht="13.95" customHeight="1" x14ac:dyDescent="0.3">
      <c r="A777" s="2" t="s">
        <v>41</v>
      </c>
      <c r="B777" s="13" t="s">
        <v>365</v>
      </c>
      <c r="C777" s="2" t="s">
        <v>366</v>
      </c>
      <c r="D777" s="310">
        <f>IFERROR(HYPERLINK(INDEX(вендори!F:F,MATCH(C777,вендори!A:A,0)),INDEX(вендори!F:F,MATCH(C777,вендори!A:A,0))),"")</f>
        <v>0</v>
      </c>
      <c r="E777" s="3" t="s">
        <v>4470</v>
      </c>
      <c r="F777" s="3" t="s">
        <v>4480</v>
      </c>
      <c r="G777" s="3" t="s">
        <v>4481</v>
      </c>
      <c r="H777" s="3">
        <v>25241727</v>
      </c>
      <c r="I777" s="83" t="s">
        <v>4473</v>
      </c>
      <c r="J777" s="38">
        <v>46048</v>
      </c>
      <c r="K777" s="3" t="s">
        <v>4481</v>
      </c>
      <c r="L777" s="3" t="s">
        <v>4481</v>
      </c>
      <c r="M777" s="86">
        <v>5.4</v>
      </c>
      <c r="N777" s="2">
        <v>12</v>
      </c>
      <c r="O777" s="2">
        <v>0</v>
      </c>
      <c r="P777" s="76">
        <v>-12</v>
      </c>
      <c r="Q777" s="97" t="s">
        <v>61</v>
      </c>
      <c r="R777" s="53">
        <v>-64.800000000000011</v>
      </c>
      <c r="S777" s="27">
        <v>-126.73778400000002</v>
      </c>
      <c r="T777" s="18">
        <v>46055</v>
      </c>
      <c r="U777" s="62" t="s">
        <v>62</v>
      </c>
      <c r="V777" s="6" t="s">
        <v>4482</v>
      </c>
      <c r="W777" s="14">
        <v>46092</v>
      </c>
      <c r="X777" s="323" t="s">
        <v>49</v>
      </c>
      <c r="Y777" s="2" t="s">
        <v>49</v>
      </c>
      <c r="Z777" s="2" t="s">
        <v>49</v>
      </c>
      <c r="AA777" s="25" t="s">
        <v>49</v>
      </c>
      <c r="AB777" s="44" t="s">
        <v>49</v>
      </c>
      <c r="AC777" s="11" t="s">
        <v>49</v>
      </c>
      <c r="AD777" s="26" t="s">
        <v>49</v>
      </c>
      <c r="AE777" s="14">
        <v>46048</v>
      </c>
      <c r="AF777" s="4" t="s">
        <v>49</v>
      </c>
      <c r="AG777" s="2" t="s">
        <v>371</v>
      </c>
      <c r="AH777" s="2" t="s">
        <v>91</v>
      </c>
      <c r="AI777" s="2" t="s">
        <v>4483</v>
      </c>
      <c r="AJ777" s="1"/>
      <c r="AK777" s="1"/>
      <c r="AL777" s="1"/>
      <c r="AM777" s="1"/>
      <c r="AN777" s="88">
        <v>46048</v>
      </c>
      <c r="AO777" s="2">
        <v>19908</v>
      </c>
      <c r="AP777" s="2">
        <v>9317</v>
      </c>
    </row>
    <row r="778" spans="1:42" ht="13.95" customHeight="1" x14ac:dyDescent="0.3">
      <c r="A778" s="2" t="s">
        <v>41</v>
      </c>
      <c r="B778" s="130" t="s">
        <v>365</v>
      </c>
      <c r="C778" s="1" t="s">
        <v>366</v>
      </c>
      <c r="D778" s="310">
        <f>IFERROR(HYPERLINK(INDEX(вендори!F:F,MATCH(C778,вендори!A:A,0)),INDEX(вендори!F:F,MATCH(C778,вендори!A:A,0))),"")</f>
        <v>0</v>
      </c>
      <c r="E778" s="3" t="s">
        <v>4470</v>
      </c>
      <c r="F778" s="3" t="s">
        <v>4484</v>
      </c>
      <c r="G778" s="3" t="s">
        <v>4485</v>
      </c>
      <c r="H778" s="12">
        <v>25241727</v>
      </c>
      <c r="I778" s="83" t="s">
        <v>4473</v>
      </c>
      <c r="J778" s="38">
        <v>46048</v>
      </c>
      <c r="K778" s="3" t="s">
        <v>4485</v>
      </c>
      <c r="L778" s="3" t="s">
        <v>4485</v>
      </c>
      <c r="M778" s="86">
        <v>6.7</v>
      </c>
      <c r="N778" s="2">
        <v>99</v>
      </c>
      <c r="O778" s="2">
        <v>0</v>
      </c>
      <c r="P778" s="99">
        <v>-99</v>
      </c>
      <c r="Q778" s="100" t="s">
        <v>61</v>
      </c>
      <c r="R778" s="54">
        <v>-663.30000000000007</v>
      </c>
      <c r="S778" s="51">
        <v>-1297.3020390000001</v>
      </c>
      <c r="T778" s="16">
        <v>46055</v>
      </c>
      <c r="U778" s="63" t="s">
        <v>173</v>
      </c>
      <c r="V778" s="6" t="s">
        <v>49</v>
      </c>
      <c r="W778" s="14" t="s">
        <v>49</v>
      </c>
      <c r="X778" s="324" t="s">
        <v>49</v>
      </c>
      <c r="Y778" s="2" t="s">
        <v>49</v>
      </c>
      <c r="Z778" s="2" t="s">
        <v>49</v>
      </c>
      <c r="AA778" s="25">
        <v>99</v>
      </c>
      <c r="AB778" s="44">
        <v>46077</v>
      </c>
      <c r="AC778" s="125" t="s">
        <v>49</v>
      </c>
      <c r="AD778" s="26">
        <v>46059</v>
      </c>
      <c r="AE778" s="14">
        <v>46048</v>
      </c>
      <c r="AF778" s="7" t="s">
        <v>49</v>
      </c>
      <c r="AG778" s="2" t="s">
        <v>371</v>
      </c>
      <c r="AH778" s="2" t="s">
        <v>91</v>
      </c>
      <c r="AI778" s="2" t="s">
        <v>4486</v>
      </c>
      <c r="AJ778" s="75"/>
      <c r="AK778" s="75"/>
      <c r="AL778" s="48"/>
      <c r="AM778" s="1"/>
      <c r="AN778" s="88">
        <v>46048</v>
      </c>
      <c r="AO778" s="2">
        <v>19910</v>
      </c>
      <c r="AP778" s="2">
        <v>9317</v>
      </c>
    </row>
    <row r="779" spans="1:42" ht="13.95" customHeight="1" x14ac:dyDescent="0.3">
      <c r="A779" s="2" t="s">
        <v>41</v>
      </c>
      <c r="B779" s="13" t="s">
        <v>463</v>
      </c>
      <c r="C779" s="2" t="s">
        <v>464</v>
      </c>
      <c r="D779" s="310">
        <f>IFERROR(HYPERLINK(INDEX(вендори!F:F,MATCH(C779,вендори!A:A,0)),INDEX(вендори!F:F,MATCH(C779,вендори!A:A,0))),"")</f>
        <v>0</v>
      </c>
      <c r="E779" s="3" t="s">
        <v>4487</v>
      </c>
      <c r="F779" s="3" t="s">
        <v>4488</v>
      </c>
      <c r="G779" s="3" t="s">
        <v>4489</v>
      </c>
      <c r="H779" s="3" t="s">
        <v>4490</v>
      </c>
      <c r="I779" s="83" t="s">
        <v>4487</v>
      </c>
      <c r="J779" s="38">
        <v>46027</v>
      </c>
      <c r="K779" s="3" t="s">
        <v>4489</v>
      </c>
      <c r="L779" s="3" t="s">
        <v>4489</v>
      </c>
      <c r="M779" s="86">
        <v>352.85</v>
      </c>
      <c r="N779" s="2">
        <v>3</v>
      </c>
      <c r="O779" s="2">
        <v>6</v>
      </c>
      <c r="P779" s="76">
        <v>3</v>
      </c>
      <c r="Q779" s="97" t="s">
        <v>51</v>
      </c>
      <c r="R779" s="53">
        <v>1058.5500000000002</v>
      </c>
      <c r="S779" s="27">
        <v>2070.3438465000004</v>
      </c>
      <c r="T779" s="18">
        <v>46058</v>
      </c>
      <c r="U779" s="62" t="s">
        <v>121</v>
      </c>
      <c r="V779" s="6" t="s">
        <v>4491</v>
      </c>
      <c r="W779" s="14">
        <v>46063</v>
      </c>
      <c r="X779" s="323" t="s">
        <v>4492</v>
      </c>
      <c r="Y779" s="2" t="s">
        <v>49</v>
      </c>
      <c r="Z779" s="2" t="s">
        <v>49</v>
      </c>
      <c r="AA779" s="25" t="s">
        <v>49</v>
      </c>
      <c r="AB779" s="44" t="s">
        <v>49</v>
      </c>
      <c r="AC779" s="11" t="s">
        <v>49</v>
      </c>
      <c r="AD779" s="26" t="s">
        <v>49</v>
      </c>
      <c r="AE779" s="14">
        <v>46052</v>
      </c>
      <c r="AF779" s="4" t="s">
        <v>49</v>
      </c>
      <c r="AG779" s="2" t="s">
        <v>470</v>
      </c>
      <c r="AH779" s="2" t="s">
        <v>158</v>
      </c>
      <c r="AI779" s="2" t="s">
        <v>4493</v>
      </c>
      <c r="AJ779" s="1"/>
      <c r="AK779" s="1"/>
      <c r="AL779" s="1"/>
      <c r="AM779" s="1"/>
      <c r="AN779" s="88" t="s">
        <v>4368</v>
      </c>
      <c r="AO779" s="2">
        <v>20154</v>
      </c>
      <c r="AP779" s="2">
        <v>9465</v>
      </c>
    </row>
    <row r="780" spans="1:42" ht="13.95" customHeight="1" x14ac:dyDescent="0.3">
      <c r="A780" s="2" t="s">
        <v>41</v>
      </c>
      <c r="B780" s="13" t="s">
        <v>463</v>
      </c>
      <c r="C780" s="2" t="s">
        <v>464</v>
      </c>
      <c r="D780" s="310">
        <f>IFERROR(HYPERLINK(INDEX(вендори!F:F,MATCH(C780,вендори!A:A,0)),INDEX(вендори!F:F,MATCH(C780,вендори!A:A,0))),"")</f>
        <v>0</v>
      </c>
      <c r="E780" s="3" t="s">
        <v>4487</v>
      </c>
      <c r="F780" s="3" t="s">
        <v>4494</v>
      </c>
      <c r="G780" s="3" t="s">
        <v>4495</v>
      </c>
      <c r="H780" s="12" t="s">
        <v>4490</v>
      </c>
      <c r="I780" s="83" t="s">
        <v>4487</v>
      </c>
      <c r="J780" s="38">
        <v>46027</v>
      </c>
      <c r="K780" s="3" t="s">
        <v>4495</v>
      </c>
      <c r="L780" s="3" t="s">
        <v>4495</v>
      </c>
      <c r="M780" s="86">
        <v>27.89</v>
      </c>
      <c r="N780" s="2">
        <v>3</v>
      </c>
      <c r="O780" s="2">
        <v>6</v>
      </c>
      <c r="P780" s="76">
        <v>3</v>
      </c>
      <c r="Q780" s="97" t="s">
        <v>51</v>
      </c>
      <c r="R780" s="53">
        <v>83.67</v>
      </c>
      <c r="S780" s="27">
        <v>163.64429609999999</v>
      </c>
      <c r="T780" s="18">
        <v>46058</v>
      </c>
      <c r="U780" s="62" t="s">
        <v>121</v>
      </c>
      <c r="V780" s="6" t="s">
        <v>4491</v>
      </c>
      <c r="W780" s="14">
        <v>46063</v>
      </c>
      <c r="X780" s="323" t="s">
        <v>4492</v>
      </c>
      <c r="Y780" s="2" t="s">
        <v>49</v>
      </c>
      <c r="Z780" s="2" t="s">
        <v>49</v>
      </c>
      <c r="AA780" s="25" t="s">
        <v>49</v>
      </c>
      <c r="AB780" s="44" t="s">
        <v>49</v>
      </c>
      <c r="AC780" s="11" t="s">
        <v>49</v>
      </c>
      <c r="AD780" s="26" t="s">
        <v>49</v>
      </c>
      <c r="AE780" s="14">
        <v>46052</v>
      </c>
      <c r="AF780" s="4" t="s">
        <v>49</v>
      </c>
      <c r="AG780" s="2" t="s">
        <v>470</v>
      </c>
      <c r="AH780" s="2" t="s">
        <v>158</v>
      </c>
      <c r="AI780" s="2" t="s">
        <v>4496</v>
      </c>
      <c r="AJ780" s="1"/>
      <c r="AK780" s="1"/>
      <c r="AL780" s="1"/>
      <c r="AM780" s="1"/>
      <c r="AN780" s="88" t="s">
        <v>4443</v>
      </c>
      <c r="AO780" s="2">
        <v>20164</v>
      </c>
      <c r="AP780" s="2">
        <v>9465</v>
      </c>
    </row>
    <row r="781" spans="1:42" ht="13.95" customHeight="1" x14ac:dyDescent="0.3">
      <c r="A781" s="2" t="s">
        <v>41</v>
      </c>
      <c r="B781" s="13" t="s">
        <v>463</v>
      </c>
      <c r="C781" s="2" t="s">
        <v>464</v>
      </c>
      <c r="D781" s="310">
        <f>IFERROR(HYPERLINK(INDEX(вендори!F:F,MATCH(C781,вендори!A:A,0)),INDEX(вендори!F:F,MATCH(C781,вендори!A:A,0))),"")</f>
        <v>0</v>
      </c>
      <c r="E781" s="3" t="s">
        <v>4487</v>
      </c>
      <c r="F781" s="3" t="s">
        <v>4497</v>
      </c>
      <c r="G781" s="3" t="s">
        <v>4498</v>
      </c>
      <c r="H781" s="12" t="s">
        <v>4490</v>
      </c>
      <c r="I781" s="83" t="s">
        <v>4487</v>
      </c>
      <c r="J781" s="38">
        <v>46027</v>
      </c>
      <c r="K781" s="3" t="s">
        <v>4499</v>
      </c>
      <c r="L781" s="3" t="s">
        <v>4499</v>
      </c>
      <c r="M781" s="86">
        <v>86.41</v>
      </c>
      <c r="N781" s="2">
        <v>5</v>
      </c>
      <c r="O781" s="2">
        <v>0</v>
      </c>
      <c r="P781" s="76">
        <v>-5</v>
      </c>
      <c r="Q781" s="97" t="s">
        <v>61</v>
      </c>
      <c r="R781" s="53">
        <v>-432.04999999999995</v>
      </c>
      <c r="S781" s="27">
        <v>-845.01635149999993</v>
      </c>
      <c r="T781" s="18">
        <v>46058</v>
      </c>
      <c r="U781" s="62" t="s">
        <v>62</v>
      </c>
      <c r="V781" s="6" t="s">
        <v>4500</v>
      </c>
      <c r="W781" s="14">
        <v>46063</v>
      </c>
      <c r="X781" s="323" t="s">
        <v>49</v>
      </c>
      <c r="Y781" s="2" t="s">
        <v>49</v>
      </c>
      <c r="Z781" s="2" t="s">
        <v>49</v>
      </c>
      <c r="AA781" s="25" t="s">
        <v>49</v>
      </c>
      <c r="AB781" s="44" t="s">
        <v>49</v>
      </c>
      <c r="AC781" s="11" t="s">
        <v>49</v>
      </c>
      <c r="AD781" s="26" t="s">
        <v>49</v>
      </c>
      <c r="AE781" s="14">
        <v>46052</v>
      </c>
      <c r="AF781" s="4" t="s">
        <v>49</v>
      </c>
      <c r="AG781" s="2" t="s">
        <v>1424</v>
      </c>
      <c r="AH781" s="2" t="s">
        <v>158</v>
      </c>
      <c r="AI781" s="2" t="s">
        <v>4501</v>
      </c>
      <c r="AJ781" s="1"/>
      <c r="AK781" s="1"/>
      <c r="AL781" s="1"/>
      <c r="AM781" s="1"/>
      <c r="AN781" s="88" t="s">
        <v>4443</v>
      </c>
      <c r="AO781" s="2">
        <v>20163</v>
      </c>
      <c r="AP781" s="2">
        <v>9465</v>
      </c>
    </row>
    <row r="782" spans="1:42" ht="13.95" customHeight="1" x14ac:dyDescent="0.3">
      <c r="A782" s="2" t="s">
        <v>41</v>
      </c>
      <c r="B782" s="13" t="s">
        <v>463</v>
      </c>
      <c r="C782" s="2" t="s">
        <v>464</v>
      </c>
      <c r="D782" s="310">
        <f>IFERROR(HYPERLINK(INDEX(вендори!F:F,MATCH(C782,вендори!A:A,0)),INDEX(вендори!F:F,MATCH(C782,вендори!A:A,0))),"")</f>
        <v>0</v>
      </c>
      <c r="E782" s="3" t="s">
        <v>4502</v>
      </c>
      <c r="F782" s="3" t="s">
        <v>4503</v>
      </c>
      <c r="G782" s="3" t="s">
        <v>4504</v>
      </c>
      <c r="H782" s="12" t="s">
        <v>4505</v>
      </c>
      <c r="I782" s="83" t="s">
        <v>4502</v>
      </c>
      <c r="J782" s="38">
        <v>46044</v>
      </c>
      <c r="K782" s="3" t="s">
        <v>4506</v>
      </c>
      <c r="L782" s="3" t="s">
        <v>4506</v>
      </c>
      <c r="M782" s="86">
        <v>71.5</v>
      </c>
      <c r="N782" s="2">
        <v>2</v>
      </c>
      <c r="O782" s="2">
        <v>4</v>
      </c>
      <c r="P782" s="76">
        <v>2</v>
      </c>
      <c r="Q782" s="97" t="s">
        <v>51</v>
      </c>
      <c r="R782" s="53">
        <v>143</v>
      </c>
      <c r="S782" s="27">
        <v>279.68369000000001</v>
      </c>
      <c r="T782" s="18">
        <v>46058</v>
      </c>
      <c r="U782" s="62" t="s">
        <v>121</v>
      </c>
      <c r="V782" s="6" t="s">
        <v>4507</v>
      </c>
      <c r="W782" s="14">
        <v>46063</v>
      </c>
      <c r="X782" s="323" t="s">
        <v>4492</v>
      </c>
      <c r="Y782" s="2" t="s">
        <v>49</v>
      </c>
      <c r="Z782" s="2" t="s">
        <v>49</v>
      </c>
      <c r="AA782" s="25" t="s">
        <v>49</v>
      </c>
      <c r="AB782" s="44" t="s">
        <v>49</v>
      </c>
      <c r="AC782" s="11" t="s">
        <v>49</v>
      </c>
      <c r="AD782" s="26" t="s">
        <v>49</v>
      </c>
      <c r="AE782" s="14">
        <v>46055</v>
      </c>
      <c r="AF782" s="4" t="s">
        <v>49</v>
      </c>
      <c r="AG782" s="2" t="s">
        <v>1424</v>
      </c>
      <c r="AH782" s="2" t="s">
        <v>158</v>
      </c>
      <c r="AI782" s="2" t="s">
        <v>4508</v>
      </c>
      <c r="AJ782" s="1"/>
      <c r="AK782" s="1"/>
      <c r="AL782" s="1"/>
      <c r="AM782" s="1"/>
      <c r="AN782" s="88">
        <v>46083</v>
      </c>
      <c r="AO782" s="2">
        <v>20257</v>
      </c>
      <c r="AP782" s="2">
        <v>9529</v>
      </c>
    </row>
    <row r="783" spans="1:42" ht="13.95" customHeight="1" x14ac:dyDescent="0.3">
      <c r="A783" s="2" t="s">
        <v>41</v>
      </c>
      <c r="B783" s="13" t="s">
        <v>554</v>
      </c>
      <c r="C783" s="2" t="s">
        <v>555</v>
      </c>
      <c r="D783" s="310" t="str">
        <f>IFERROR(HYPERLINK(INDEX(вендори!F:F,MATCH(C783,вендори!A:A,0)),INDEX(вендори!F:F,MATCH(C783,вендори!A:A,0))),"")</f>
        <v>бланка</v>
      </c>
      <c r="E783" s="3" t="s">
        <v>4509</v>
      </c>
      <c r="F783" s="3" t="s">
        <v>4510</v>
      </c>
      <c r="G783" s="3" t="s">
        <v>4511</v>
      </c>
      <c r="H783" s="12">
        <v>80513522</v>
      </c>
      <c r="I783" s="83" t="s">
        <v>4509</v>
      </c>
      <c r="J783" s="38">
        <v>46036</v>
      </c>
      <c r="K783" s="3" t="s">
        <v>4512</v>
      </c>
      <c r="L783" s="3" t="s">
        <v>4512</v>
      </c>
      <c r="M783" s="86">
        <v>33.340000000000003</v>
      </c>
      <c r="N783" s="2">
        <v>6</v>
      </c>
      <c r="O783" s="2">
        <v>12</v>
      </c>
      <c r="P783" s="76">
        <v>6</v>
      </c>
      <c r="Q783" s="97" t="s">
        <v>51</v>
      </c>
      <c r="R783" s="53">
        <v>200.04000000000002</v>
      </c>
      <c r="S783" s="27">
        <v>391.24423320000005</v>
      </c>
      <c r="T783" s="18">
        <v>46055</v>
      </c>
      <c r="U783" s="62" t="s">
        <v>121</v>
      </c>
      <c r="V783" s="6" t="s">
        <v>4513</v>
      </c>
      <c r="W783" s="14">
        <v>46091</v>
      </c>
      <c r="X783" s="323">
        <v>46091</v>
      </c>
      <c r="Y783" s="2" t="s">
        <v>49</v>
      </c>
      <c r="Z783" s="2" t="s">
        <v>49</v>
      </c>
      <c r="AA783" s="25" t="s">
        <v>49</v>
      </c>
      <c r="AB783" s="44" t="s">
        <v>49</v>
      </c>
      <c r="AC783" s="11" t="s">
        <v>49</v>
      </c>
      <c r="AD783" s="26" t="s">
        <v>49</v>
      </c>
      <c r="AE783" s="14">
        <v>46043</v>
      </c>
      <c r="AF783" s="4" t="s">
        <v>49</v>
      </c>
      <c r="AG783" s="2" t="s">
        <v>561</v>
      </c>
      <c r="AH783" s="2" t="s">
        <v>136</v>
      </c>
      <c r="AI783" s="2" t="s">
        <v>4514</v>
      </c>
      <c r="AJ783" s="1"/>
      <c r="AK783" s="1"/>
      <c r="AL783" s="1"/>
      <c r="AM783" s="1"/>
      <c r="AN783" s="88">
        <v>46043</v>
      </c>
      <c r="AO783" s="2">
        <v>19742</v>
      </c>
      <c r="AP783" s="2">
        <v>9197</v>
      </c>
    </row>
    <row r="784" spans="1:42" ht="13.95" customHeight="1" x14ac:dyDescent="0.3">
      <c r="A784" s="2" t="s">
        <v>41</v>
      </c>
      <c r="B784" s="13" t="s">
        <v>554</v>
      </c>
      <c r="C784" s="2" t="s">
        <v>555</v>
      </c>
      <c r="D784" s="310" t="str">
        <f>IFERROR(HYPERLINK(INDEX(вендори!F:F,MATCH(C784,вендори!A:A,0)),INDEX(вендори!F:F,MATCH(C784,вендори!A:A,0))),"")</f>
        <v>бланка</v>
      </c>
      <c r="E784" s="3" t="s">
        <v>4509</v>
      </c>
      <c r="F784" s="3" t="s">
        <v>4515</v>
      </c>
      <c r="G784" s="3" t="s">
        <v>4516</v>
      </c>
      <c r="H784" s="12">
        <v>80513522</v>
      </c>
      <c r="I784" s="83" t="s">
        <v>4509</v>
      </c>
      <c r="J784" s="38">
        <v>46036</v>
      </c>
      <c r="K784" s="3" t="s">
        <v>4517</v>
      </c>
      <c r="L784" s="3">
        <v>0</v>
      </c>
      <c r="M784" s="86">
        <v>87.24</v>
      </c>
      <c r="N784" s="2">
        <v>8</v>
      </c>
      <c r="O784" s="2">
        <v>6</v>
      </c>
      <c r="P784" s="76">
        <v>-2</v>
      </c>
      <c r="Q784" s="97" t="s">
        <v>61</v>
      </c>
      <c r="R784" s="53">
        <v>-174.48</v>
      </c>
      <c r="S784" s="27">
        <v>-341.25321839999998</v>
      </c>
      <c r="T784" s="18">
        <v>46055</v>
      </c>
      <c r="U784" s="62" t="s">
        <v>62</v>
      </c>
      <c r="V784" s="6" t="s">
        <v>4518</v>
      </c>
      <c r="W784" s="14">
        <v>46079</v>
      </c>
      <c r="X784" s="323" t="s">
        <v>49</v>
      </c>
      <c r="Y784" s="2" t="s">
        <v>49</v>
      </c>
      <c r="Z784" s="2" t="s">
        <v>49</v>
      </c>
      <c r="AA784" s="25" t="s">
        <v>49</v>
      </c>
      <c r="AB784" s="44" t="s">
        <v>49</v>
      </c>
      <c r="AC784" s="11" t="s">
        <v>49</v>
      </c>
      <c r="AD784" s="26" t="s">
        <v>49</v>
      </c>
      <c r="AE784" s="14">
        <v>46043</v>
      </c>
      <c r="AF784" s="4" t="s">
        <v>49</v>
      </c>
      <c r="AG784" s="2" t="s">
        <v>561</v>
      </c>
      <c r="AH784" s="2" t="s">
        <v>136</v>
      </c>
      <c r="AI784" s="2" t="s">
        <v>4519</v>
      </c>
      <c r="AJ784" s="1"/>
      <c r="AK784" s="1"/>
      <c r="AL784" s="1"/>
      <c r="AM784" s="1"/>
      <c r="AN784" s="88">
        <v>46043</v>
      </c>
      <c r="AO784" s="2">
        <v>19740</v>
      </c>
      <c r="AP784" s="2">
        <v>9197</v>
      </c>
    </row>
    <row r="785" spans="1:42" ht="13.95" customHeight="1" x14ac:dyDescent="0.3">
      <c r="A785" s="2" t="s">
        <v>41</v>
      </c>
      <c r="B785" s="13" t="s">
        <v>554</v>
      </c>
      <c r="C785" s="2" t="s">
        <v>555</v>
      </c>
      <c r="D785" s="310" t="str">
        <f>IFERROR(HYPERLINK(INDEX(вендори!F:F,MATCH(C785,вендори!A:A,0)),INDEX(вендори!F:F,MATCH(C785,вендори!A:A,0))),"")</f>
        <v>бланка</v>
      </c>
      <c r="E785" s="3" t="s">
        <v>4509</v>
      </c>
      <c r="F785" s="3" t="s">
        <v>4520</v>
      </c>
      <c r="G785" s="3" t="s">
        <v>4521</v>
      </c>
      <c r="H785" s="12">
        <v>80513522</v>
      </c>
      <c r="I785" s="83" t="s">
        <v>4509</v>
      </c>
      <c r="J785" s="38">
        <v>46036</v>
      </c>
      <c r="K785" s="3" t="s">
        <v>4522</v>
      </c>
      <c r="L785" s="3" t="s">
        <v>4522</v>
      </c>
      <c r="M785" s="86">
        <v>48.85</v>
      </c>
      <c r="N785" s="2">
        <v>50</v>
      </c>
      <c r="O785" s="2">
        <v>48</v>
      </c>
      <c r="P785" s="76">
        <v>-2</v>
      </c>
      <c r="Q785" s="97" t="s">
        <v>61</v>
      </c>
      <c r="R785" s="53">
        <v>-97.7</v>
      </c>
      <c r="S785" s="27">
        <v>-191.08459099999999</v>
      </c>
      <c r="T785" s="18">
        <v>46055</v>
      </c>
      <c r="U785" s="62" t="s">
        <v>62</v>
      </c>
      <c r="V785" s="6" t="s">
        <v>4518</v>
      </c>
      <c r="W785" s="14">
        <v>46079</v>
      </c>
      <c r="X785" s="323" t="s">
        <v>49</v>
      </c>
      <c r="Y785" s="2" t="s">
        <v>49</v>
      </c>
      <c r="Z785" s="2" t="s">
        <v>49</v>
      </c>
      <c r="AA785" s="25" t="s">
        <v>49</v>
      </c>
      <c r="AB785" s="44" t="s">
        <v>49</v>
      </c>
      <c r="AC785" s="11" t="s">
        <v>49</v>
      </c>
      <c r="AD785" s="26" t="s">
        <v>49</v>
      </c>
      <c r="AE785" s="14">
        <v>46043</v>
      </c>
      <c r="AF785" s="4" t="s">
        <v>49</v>
      </c>
      <c r="AG785" s="2" t="s">
        <v>561</v>
      </c>
      <c r="AH785" s="2" t="s">
        <v>136</v>
      </c>
      <c r="AI785" s="2" t="s">
        <v>4523</v>
      </c>
      <c r="AJ785" s="1"/>
      <c r="AK785" s="1"/>
      <c r="AL785" s="1"/>
      <c r="AM785" s="1"/>
      <c r="AN785" s="88">
        <v>46043</v>
      </c>
      <c r="AO785" s="2">
        <v>19739</v>
      </c>
      <c r="AP785" s="2">
        <v>9197</v>
      </c>
    </row>
    <row r="786" spans="1:42" ht="13.95" customHeight="1" x14ac:dyDescent="0.3">
      <c r="A786" s="2" t="s">
        <v>41</v>
      </c>
      <c r="B786" s="13" t="s">
        <v>554</v>
      </c>
      <c r="C786" s="2" t="s">
        <v>555</v>
      </c>
      <c r="D786" s="310" t="str">
        <f>IFERROR(HYPERLINK(INDEX(вендори!F:F,MATCH(C786,вендори!A:A,0)),INDEX(вендори!F:F,MATCH(C786,вендори!A:A,0))),"")</f>
        <v>бланка</v>
      </c>
      <c r="E786" s="3" t="s">
        <v>4509</v>
      </c>
      <c r="F786" s="3" t="s">
        <v>4524</v>
      </c>
      <c r="G786" s="3" t="s">
        <v>4525</v>
      </c>
      <c r="H786" s="12">
        <v>80513522</v>
      </c>
      <c r="I786" s="83" t="s">
        <v>4509</v>
      </c>
      <c r="J786" s="38">
        <v>46036</v>
      </c>
      <c r="K786" s="3" t="s">
        <v>4525</v>
      </c>
      <c r="L786" s="3" t="s">
        <v>4525</v>
      </c>
      <c r="M786" s="86">
        <v>20.59</v>
      </c>
      <c r="N786" s="2">
        <v>11</v>
      </c>
      <c r="O786" s="2">
        <v>14</v>
      </c>
      <c r="P786" s="76">
        <v>3</v>
      </c>
      <c r="Q786" s="97" t="s">
        <v>51</v>
      </c>
      <c r="R786" s="53">
        <v>61.769999999999996</v>
      </c>
      <c r="S786" s="27">
        <v>120.81161909999999</v>
      </c>
      <c r="T786" s="18">
        <v>46055</v>
      </c>
      <c r="U786" s="62" t="s">
        <v>121</v>
      </c>
      <c r="V786" s="6" t="s">
        <v>4513</v>
      </c>
      <c r="W786" s="14">
        <v>45726</v>
      </c>
      <c r="X786" s="323">
        <v>46091</v>
      </c>
      <c r="Y786" s="2" t="s">
        <v>49</v>
      </c>
      <c r="Z786" s="2" t="s">
        <v>49</v>
      </c>
      <c r="AA786" s="25" t="s">
        <v>49</v>
      </c>
      <c r="AB786" s="44" t="s">
        <v>49</v>
      </c>
      <c r="AC786" s="11" t="s">
        <v>49</v>
      </c>
      <c r="AD786" s="26" t="s">
        <v>49</v>
      </c>
      <c r="AE786" s="14">
        <v>46043</v>
      </c>
      <c r="AF786" s="4" t="s">
        <v>49</v>
      </c>
      <c r="AG786" s="2" t="s">
        <v>561</v>
      </c>
      <c r="AH786" s="2" t="s">
        <v>136</v>
      </c>
      <c r="AI786" s="2" t="s">
        <v>4526</v>
      </c>
      <c r="AJ786" s="1"/>
      <c r="AK786" s="1"/>
      <c r="AL786" s="1"/>
      <c r="AM786" s="1"/>
      <c r="AN786" s="88">
        <v>46043</v>
      </c>
      <c r="AO786" s="2">
        <v>19745</v>
      </c>
      <c r="AP786" s="2">
        <v>9197</v>
      </c>
    </row>
    <row r="787" spans="1:42" ht="13.95" customHeight="1" x14ac:dyDescent="0.3">
      <c r="A787" s="2" t="s">
        <v>41</v>
      </c>
      <c r="B787" s="13" t="s">
        <v>566</v>
      </c>
      <c r="C787" s="2" t="s">
        <v>567</v>
      </c>
      <c r="D787" s="310" t="str">
        <f>IFERROR(HYPERLINK(INDEX(вендори!F:F,MATCH(C787,вендори!A:A,0)),INDEX(вендори!F:F,MATCH(C787,вендори!A:A,0))),"")</f>
        <v>деливъри задължително</v>
      </c>
      <c r="E787" s="3" t="s">
        <v>4527</v>
      </c>
      <c r="F787" s="3" t="s">
        <v>4528</v>
      </c>
      <c r="G787" s="3" t="s">
        <v>4529</v>
      </c>
      <c r="H787" s="102" t="s">
        <v>4530</v>
      </c>
      <c r="I787" s="83" t="s">
        <v>4527</v>
      </c>
      <c r="J787" s="38">
        <v>46034</v>
      </c>
      <c r="K787" s="3" t="s">
        <v>4531</v>
      </c>
      <c r="L787" s="3" t="s">
        <v>4531</v>
      </c>
      <c r="M787" s="86">
        <v>26.1</v>
      </c>
      <c r="N787" s="2">
        <v>96</v>
      </c>
      <c r="O787" s="2">
        <v>74</v>
      </c>
      <c r="P787" s="76">
        <v>-22</v>
      </c>
      <c r="Q787" s="97" t="s">
        <v>61</v>
      </c>
      <c r="R787" s="53">
        <v>-574.20000000000005</v>
      </c>
      <c r="S787" s="27">
        <v>-574.20000000000005</v>
      </c>
      <c r="T787" s="18">
        <v>46055</v>
      </c>
      <c r="U787" s="62" t="s">
        <v>62</v>
      </c>
      <c r="V787" s="6" t="s">
        <v>4532</v>
      </c>
      <c r="W787" s="14">
        <v>46073</v>
      </c>
      <c r="X787" s="323" t="s">
        <v>49</v>
      </c>
      <c r="Y787" s="2" t="s">
        <v>49</v>
      </c>
      <c r="Z787" s="2" t="s">
        <v>49</v>
      </c>
      <c r="AA787" s="25" t="s">
        <v>49</v>
      </c>
      <c r="AB787" s="44" t="s">
        <v>49</v>
      </c>
      <c r="AC787" s="11" t="s">
        <v>49</v>
      </c>
      <c r="AD787" s="26" t="s">
        <v>49</v>
      </c>
      <c r="AE787" s="14">
        <v>46041</v>
      </c>
      <c r="AF787" s="4" t="s">
        <v>49</v>
      </c>
      <c r="AG787" s="2" t="s">
        <v>574</v>
      </c>
      <c r="AH787" s="2" t="s">
        <v>136</v>
      </c>
      <c r="AI787" s="2" t="s">
        <v>4533</v>
      </c>
      <c r="AJ787" s="1"/>
      <c r="AK787" s="1"/>
      <c r="AL787" s="1"/>
      <c r="AM787" s="1"/>
      <c r="AN787" s="88">
        <v>46042</v>
      </c>
      <c r="AO787" s="2">
        <v>19676</v>
      </c>
      <c r="AP787" s="2">
        <v>9126</v>
      </c>
    </row>
    <row r="788" spans="1:42" s="369" customFormat="1" ht="13.95" customHeight="1" x14ac:dyDescent="0.3">
      <c r="A788" s="19" t="s">
        <v>41</v>
      </c>
      <c r="B788" s="20" t="s">
        <v>566</v>
      </c>
      <c r="C788" s="19" t="s">
        <v>567</v>
      </c>
      <c r="D788" s="368" t="str">
        <f>IFERROR(HYPERLINK(INDEX(вендори!F:F,MATCH(C788,вендори!A:A,0)),INDEX(вендори!F:F,MATCH(C788,вендори!A:A,0))),"")</f>
        <v>деливъри задължително</v>
      </c>
      <c r="E788" s="21" t="s">
        <v>4534</v>
      </c>
      <c r="F788" s="21" t="s">
        <v>4535</v>
      </c>
      <c r="G788" s="21">
        <v>3397007504</v>
      </c>
      <c r="H788" s="21">
        <v>8151654234</v>
      </c>
      <c r="I788" s="84" t="s">
        <v>4534</v>
      </c>
      <c r="J788" s="39">
        <v>46041</v>
      </c>
      <c r="K788" s="21" t="s">
        <v>4536</v>
      </c>
      <c r="L788" s="21" t="s">
        <v>4536</v>
      </c>
      <c r="M788" s="91">
        <v>11.05</v>
      </c>
      <c r="N788" s="19">
        <v>10</v>
      </c>
      <c r="O788" s="19">
        <v>5</v>
      </c>
      <c r="P788" s="66">
        <v>-5</v>
      </c>
      <c r="Q788" s="96" t="s">
        <v>61</v>
      </c>
      <c r="R788" s="55">
        <v>-55.25</v>
      </c>
      <c r="S788" s="30">
        <v>-55.25</v>
      </c>
      <c r="T788" s="34">
        <v>46055</v>
      </c>
      <c r="U788" s="61" t="s">
        <v>52</v>
      </c>
      <c r="V788" s="292" t="s">
        <v>49</v>
      </c>
      <c r="W788" s="22" t="s">
        <v>49</v>
      </c>
      <c r="X788" s="231" t="s">
        <v>49</v>
      </c>
      <c r="Y788" s="2" t="s">
        <v>49</v>
      </c>
      <c r="Z788" s="2" t="s">
        <v>49</v>
      </c>
      <c r="AA788" s="42" t="s">
        <v>49</v>
      </c>
      <c r="AB788" s="43" t="s">
        <v>49</v>
      </c>
      <c r="AC788" s="24" t="s">
        <v>49</v>
      </c>
      <c r="AD788" s="47" t="s">
        <v>49</v>
      </c>
      <c r="AE788" s="22">
        <v>46043</v>
      </c>
      <c r="AF788" s="31" t="s">
        <v>49</v>
      </c>
      <c r="AG788" s="19" t="s">
        <v>574</v>
      </c>
      <c r="AH788" s="19" t="s">
        <v>552</v>
      </c>
      <c r="AI788" s="19" t="s">
        <v>4537</v>
      </c>
      <c r="AJ788" s="1"/>
      <c r="AK788" s="1"/>
      <c r="AL788" s="1"/>
      <c r="AM788" s="1"/>
      <c r="AN788" s="67">
        <v>46044</v>
      </c>
      <c r="AO788" s="19">
        <v>19771</v>
      </c>
      <c r="AP788" s="19">
        <v>9213</v>
      </c>
    </row>
    <row r="789" spans="1:42" ht="13.95" customHeight="1" x14ac:dyDescent="0.3">
      <c r="A789" s="2" t="s">
        <v>41</v>
      </c>
      <c r="B789" s="130" t="s">
        <v>566</v>
      </c>
      <c r="C789" s="1" t="s">
        <v>567</v>
      </c>
      <c r="D789" s="310" t="str">
        <f>IFERROR(HYPERLINK(INDEX(вендори!F:F,MATCH(C789,вендори!A:A,0)),INDEX(вендори!F:F,MATCH(C789,вендори!A:A,0))),"")</f>
        <v>деливъри задължително</v>
      </c>
      <c r="E789" s="3" t="s">
        <v>4538</v>
      </c>
      <c r="F789" s="3" t="s">
        <v>4539</v>
      </c>
      <c r="G789" s="3" t="s">
        <v>4540</v>
      </c>
      <c r="H789" s="102" t="s">
        <v>4541</v>
      </c>
      <c r="I789" s="131" t="s">
        <v>4538</v>
      </c>
      <c r="J789" s="38">
        <v>46044</v>
      </c>
      <c r="K789" s="3" t="s">
        <v>4542</v>
      </c>
      <c r="L789" s="3" t="s">
        <v>4543</v>
      </c>
      <c r="M789" s="86">
        <v>2.19</v>
      </c>
      <c r="N789" s="2">
        <v>120</v>
      </c>
      <c r="O789" s="2">
        <v>150</v>
      </c>
      <c r="P789" s="76">
        <v>30</v>
      </c>
      <c r="Q789" s="97" t="s">
        <v>51</v>
      </c>
      <c r="R789" s="53">
        <v>65.7</v>
      </c>
      <c r="S789" s="27">
        <v>65.7</v>
      </c>
      <c r="T789" s="18">
        <v>46055</v>
      </c>
      <c r="U789" s="62" t="s">
        <v>121</v>
      </c>
      <c r="V789" s="6" t="s">
        <v>4544</v>
      </c>
      <c r="W789" s="14">
        <v>46066</v>
      </c>
      <c r="X789" s="126">
        <v>46066</v>
      </c>
      <c r="Y789" s="2" t="s">
        <v>49</v>
      </c>
      <c r="Z789" s="2" t="s">
        <v>49</v>
      </c>
      <c r="AA789" s="25" t="s">
        <v>49</v>
      </c>
      <c r="AB789" s="44" t="s">
        <v>49</v>
      </c>
      <c r="AC789" s="11" t="s">
        <v>49</v>
      </c>
      <c r="AD789" s="26" t="s">
        <v>49</v>
      </c>
      <c r="AE789" s="14">
        <v>46045</v>
      </c>
      <c r="AF789" s="4" t="s">
        <v>49</v>
      </c>
      <c r="AG789" s="2" t="s">
        <v>574</v>
      </c>
      <c r="AH789" s="2" t="s">
        <v>91</v>
      </c>
      <c r="AI789" s="2" t="s">
        <v>4545</v>
      </c>
      <c r="AJ789" s="1"/>
      <c r="AK789" s="1"/>
      <c r="AL789" s="1"/>
      <c r="AM789" s="1"/>
      <c r="AN789" s="88">
        <v>46045</v>
      </c>
      <c r="AO789" s="2">
        <v>19832</v>
      </c>
      <c r="AP789" s="2">
        <v>9273</v>
      </c>
    </row>
    <row r="790" spans="1:42" ht="13.95" customHeight="1" x14ac:dyDescent="0.3">
      <c r="A790" s="2" t="s">
        <v>41</v>
      </c>
      <c r="B790" s="130" t="s">
        <v>566</v>
      </c>
      <c r="C790" s="1" t="s">
        <v>567</v>
      </c>
      <c r="D790" s="310" t="str">
        <f>IFERROR(HYPERLINK(INDEX(вендори!F:F,MATCH(C790,вендори!A:A,0)),INDEX(вендори!F:F,MATCH(C790,вендори!A:A,0))),"")</f>
        <v>деливъри задължително</v>
      </c>
      <c r="E790" s="3" t="s">
        <v>4538</v>
      </c>
      <c r="F790" s="3" t="s">
        <v>4546</v>
      </c>
      <c r="G790" s="3" t="s">
        <v>4547</v>
      </c>
      <c r="H790" s="102" t="s">
        <v>4548</v>
      </c>
      <c r="I790" s="83" t="s">
        <v>4538</v>
      </c>
      <c r="J790" s="38">
        <v>46044</v>
      </c>
      <c r="K790" s="3" t="s">
        <v>4549</v>
      </c>
      <c r="L790" s="3">
        <v>0</v>
      </c>
      <c r="M790" s="86">
        <v>23.94</v>
      </c>
      <c r="N790" s="2">
        <v>20</v>
      </c>
      <c r="O790" s="2">
        <v>12</v>
      </c>
      <c r="P790" s="76">
        <v>-8</v>
      </c>
      <c r="Q790" s="97" t="s">
        <v>61</v>
      </c>
      <c r="R790" s="53">
        <v>-191.52</v>
      </c>
      <c r="S790" s="27">
        <v>-191.52</v>
      </c>
      <c r="T790" s="18">
        <v>46055</v>
      </c>
      <c r="U790" s="62" t="s">
        <v>62</v>
      </c>
      <c r="V790" s="6" t="s">
        <v>4550</v>
      </c>
      <c r="W790" s="14">
        <v>46073</v>
      </c>
      <c r="X790" s="323" t="s">
        <v>49</v>
      </c>
      <c r="Y790" s="2" t="s">
        <v>49</v>
      </c>
      <c r="Z790" s="2" t="s">
        <v>49</v>
      </c>
      <c r="AA790" s="25" t="s">
        <v>49</v>
      </c>
      <c r="AB790" s="44" t="s">
        <v>49</v>
      </c>
      <c r="AC790" s="11" t="s">
        <v>49</v>
      </c>
      <c r="AD790" s="26" t="s">
        <v>49</v>
      </c>
      <c r="AE790" s="14">
        <v>46045</v>
      </c>
      <c r="AF790" s="4" t="s">
        <v>49</v>
      </c>
      <c r="AG790" s="2" t="s">
        <v>574</v>
      </c>
      <c r="AH790" s="2" t="s">
        <v>91</v>
      </c>
      <c r="AI790" s="2" t="s">
        <v>4551</v>
      </c>
      <c r="AJ790" s="73"/>
      <c r="AK790" s="73"/>
      <c r="AL790" s="29"/>
      <c r="AM790" s="2"/>
      <c r="AN790" s="88">
        <v>46045</v>
      </c>
      <c r="AO790" s="2">
        <v>19831</v>
      </c>
      <c r="AP790" s="2">
        <v>9273</v>
      </c>
    </row>
    <row r="791" spans="1:42" ht="13.95" customHeight="1" x14ac:dyDescent="0.3">
      <c r="A791" s="2" t="s">
        <v>41</v>
      </c>
      <c r="B791" s="13" t="s">
        <v>566</v>
      </c>
      <c r="C791" s="2" t="s">
        <v>567</v>
      </c>
      <c r="D791" s="310" t="str">
        <f>IFERROR(HYPERLINK(INDEX(вендори!F:F,MATCH(C791,вендори!A:A,0)),INDEX(вендори!F:F,MATCH(C791,вендори!A:A,0))),"")</f>
        <v>деливъри задължително</v>
      </c>
      <c r="E791" s="3" t="s">
        <v>4552</v>
      </c>
      <c r="F791" s="3" t="s">
        <v>4553</v>
      </c>
      <c r="G791" s="3" t="s">
        <v>4554</v>
      </c>
      <c r="H791" s="102" t="s">
        <v>4555</v>
      </c>
      <c r="I791" s="83" t="s">
        <v>4552</v>
      </c>
      <c r="J791" s="38">
        <v>46044</v>
      </c>
      <c r="K791" s="3" t="s">
        <v>4556</v>
      </c>
      <c r="L791" s="3" t="s">
        <v>4556</v>
      </c>
      <c r="M791" s="86">
        <v>0.62</v>
      </c>
      <c r="N791" s="2">
        <v>500</v>
      </c>
      <c r="O791" s="2">
        <v>450</v>
      </c>
      <c r="P791" s="76">
        <v>-50</v>
      </c>
      <c r="Q791" s="97" t="s">
        <v>61</v>
      </c>
      <c r="R791" s="53">
        <v>-31</v>
      </c>
      <c r="S791" s="27">
        <v>-31</v>
      </c>
      <c r="T791" s="18">
        <v>46055</v>
      </c>
      <c r="U791" s="62" t="s">
        <v>62</v>
      </c>
      <c r="V791" s="6" t="s">
        <v>4557</v>
      </c>
      <c r="W791" s="14">
        <v>46073</v>
      </c>
      <c r="X791" s="323" t="s">
        <v>49</v>
      </c>
      <c r="Y791" s="2" t="s">
        <v>49</v>
      </c>
      <c r="Z791" s="2" t="s">
        <v>49</v>
      </c>
      <c r="AA791" s="25" t="s">
        <v>49</v>
      </c>
      <c r="AB791" s="44" t="s">
        <v>49</v>
      </c>
      <c r="AC791" s="11" t="s">
        <v>49</v>
      </c>
      <c r="AD791" s="26" t="s">
        <v>49</v>
      </c>
      <c r="AE791" s="14">
        <v>46049</v>
      </c>
      <c r="AF791" s="4" t="s">
        <v>49</v>
      </c>
      <c r="AG791" s="2" t="s">
        <v>574</v>
      </c>
      <c r="AH791" s="2" t="s">
        <v>136</v>
      </c>
      <c r="AI791" s="2" t="s">
        <v>4558</v>
      </c>
      <c r="AJ791" s="73"/>
      <c r="AK791" s="73"/>
      <c r="AL791" s="29"/>
      <c r="AM791" s="2"/>
      <c r="AN791" s="88">
        <v>46051</v>
      </c>
      <c r="AO791" s="2">
        <v>20054</v>
      </c>
      <c r="AP791" s="2">
        <v>9363</v>
      </c>
    </row>
    <row r="792" spans="1:42" ht="13.95" customHeight="1" x14ac:dyDescent="0.3">
      <c r="A792" s="2" t="s">
        <v>41</v>
      </c>
      <c r="B792" s="13" t="s">
        <v>566</v>
      </c>
      <c r="C792" s="2" t="s">
        <v>567</v>
      </c>
      <c r="D792" s="310" t="str">
        <f>IFERROR(HYPERLINK(INDEX(вендори!F:F,MATCH(C792,вендори!A:A,0)),INDEX(вендори!F:F,MATCH(C792,вендори!A:A,0))),"")</f>
        <v>деливъри задължително</v>
      </c>
      <c r="E792" s="3" t="s">
        <v>4559</v>
      </c>
      <c r="F792" s="3" t="s">
        <v>4560</v>
      </c>
      <c r="G792" s="3" t="s">
        <v>4561</v>
      </c>
      <c r="H792" s="102" t="s">
        <v>4562</v>
      </c>
      <c r="I792" s="3" t="s">
        <v>4559</v>
      </c>
      <c r="J792" s="38">
        <v>46043</v>
      </c>
      <c r="K792" s="3" t="s">
        <v>4563</v>
      </c>
      <c r="L792" s="3" t="s">
        <v>49</v>
      </c>
      <c r="M792" s="86">
        <v>191.98</v>
      </c>
      <c r="N792" s="2">
        <v>0</v>
      </c>
      <c r="O792" s="2">
        <v>2</v>
      </c>
      <c r="P792" s="76">
        <v>2</v>
      </c>
      <c r="Q792" s="97" t="s">
        <v>51</v>
      </c>
      <c r="R792" s="53">
        <v>383.96</v>
      </c>
      <c r="S792" s="27">
        <v>383.96</v>
      </c>
      <c r="T792" s="18">
        <v>46055</v>
      </c>
      <c r="U792" s="62" t="s">
        <v>121</v>
      </c>
      <c r="V792" s="6" t="s">
        <v>4564</v>
      </c>
      <c r="W792" s="14">
        <v>46066</v>
      </c>
      <c r="X792" s="126">
        <v>46066</v>
      </c>
      <c r="Y792" s="2" t="s">
        <v>49</v>
      </c>
      <c r="Z792" s="2" t="s">
        <v>49</v>
      </c>
      <c r="AA792" s="25" t="s">
        <v>49</v>
      </c>
      <c r="AB792" s="44" t="s">
        <v>49</v>
      </c>
      <c r="AC792" s="11" t="s">
        <v>4565</v>
      </c>
      <c r="AD792" s="26" t="s">
        <v>49</v>
      </c>
      <c r="AE792" s="14" t="s">
        <v>49</v>
      </c>
      <c r="AF792" s="4" t="s">
        <v>49</v>
      </c>
      <c r="AG792" s="2" t="s">
        <v>49</v>
      </c>
      <c r="AH792" s="2" t="s">
        <v>49</v>
      </c>
      <c r="AI792" s="2" t="s">
        <v>4566</v>
      </c>
      <c r="AJ792" s="73"/>
      <c r="AK792" s="73"/>
      <c r="AL792" s="29"/>
      <c r="AM792" s="2"/>
      <c r="AN792" s="88">
        <v>46051</v>
      </c>
      <c r="AO792" s="2">
        <v>20048</v>
      </c>
      <c r="AP792" s="2">
        <v>9363</v>
      </c>
    </row>
    <row r="793" spans="1:42" ht="13.95" customHeight="1" x14ac:dyDescent="0.3">
      <c r="A793" s="2" t="s">
        <v>41</v>
      </c>
      <c r="B793" s="13" t="s">
        <v>612</v>
      </c>
      <c r="C793" s="2" t="s">
        <v>613</v>
      </c>
      <c r="D793" s="310">
        <f>IFERROR(HYPERLINK(INDEX(вендори!F:F,MATCH(C793,вендори!A:A,0)),INDEX(вендори!F:F,MATCH(C793,вендори!A:A,0))),"")</f>
        <v>0</v>
      </c>
      <c r="E793" s="3" t="s">
        <v>4567</v>
      </c>
      <c r="F793" s="3" t="s">
        <v>4568</v>
      </c>
      <c r="G793" s="3" t="s">
        <v>4569</v>
      </c>
      <c r="H793" s="3" t="s">
        <v>4570</v>
      </c>
      <c r="I793" s="83" t="s">
        <v>4571</v>
      </c>
      <c r="J793" s="38">
        <v>46037</v>
      </c>
      <c r="K793" s="3" t="s">
        <v>4572</v>
      </c>
      <c r="L793" s="3" t="s">
        <v>4572</v>
      </c>
      <c r="M793" s="86">
        <v>30.67</v>
      </c>
      <c r="N793" s="2">
        <v>2</v>
      </c>
      <c r="O793" s="2">
        <v>1</v>
      </c>
      <c r="P793" s="76">
        <v>-1</v>
      </c>
      <c r="Q793" s="97" t="s">
        <v>61</v>
      </c>
      <c r="R793" s="53">
        <v>-30.67</v>
      </c>
      <c r="S793" s="27">
        <v>-59.985306100000003</v>
      </c>
      <c r="T793" s="18">
        <v>46055</v>
      </c>
      <c r="U793" s="62" t="s">
        <v>115</v>
      </c>
      <c r="V793" s="6" t="s">
        <v>49</v>
      </c>
      <c r="W793" s="14" t="s">
        <v>49</v>
      </c>
      <c r="X793" s="323" t="s">
        <v>49</v>
      </c>
      <c r="Y793" s="2" t="s">
        <v>49</v>
      </c>
      <c r="Z793" s="2" t="s">
        <v>49</v>
      </c>
      <c r="AA793" s="25" t="s">
        <v>49</v>
      </c>
      <c r="AB793" s="44" t="s">
        <v>49</v>
      </c>
      <c r="AC793" s="11" t="s">
        <v>49</v>
      </c>
      <c r="AD793" s="26" t="s">
        <v>49</v>
      </c>
      <c r="AE793" s="14">
        <v>46041</v>
      </c>
      <c r="AF793" s="4" t="s">
        <v>49</v>
      </c>
      <c r="AG793" s="2" t="s">
        <v>621</v>
      </c>
      <c r="AH793" s="2" t="s">
        <v>166</v>
      </c>
      <c r="AI793" s="2" t="s">
        <v>4573</v>
      </c>
      <c r="AJ793" s="1"/>
      <c r="AK793" s="1"/>
      <c r="AL793" s="1"/>
      <c r="AM793" s="1"/>
      <c r="AN793" s="88">
        <v>46049</v>
      </c>
      <c r="AO793" s="2">
        <v>19912</v>
      </c>
      <c r="AP793" s="2">
        <v>9092</v>
      </c>
    </row>
    <row r="794" spans="1:42" ht="13.95" customHeight="1" x14ac:dyDescent="0.3">
      <c r="A794" s="2" t="s">
        <v>41</v>
      </c>
      <c r="B794" s="13" t="s">
        <v>1177</v>
      </c>
      <c r="C794" s="2" t="s">
        <v>629</v>
      </c>
      <c r="D794" s="310">
        <f>IFERROR(HYPERLINK(INDEX(вендори!F:F,MATCH(C794,вендори!A:A,0)),INDEX(вендори!F:F,MATCH(C794,вендори!A:A,0))),"")</f>
        <v>0</v>
      </c>
      <c r="E794" s="3" t="s">
        <v>4574</v>
      </c>
      <c r="F794" s="3" t="s">
        <v>4575</v>
      </c>
      <c r="G794" s="3" t="s">
        <v>4576</v>
      </c>
      <c r="H794" s="3" t="s">
        <v>4577</v>
      </c>
      <c r="I794" s="83" t="s">
        <v>4574</v>
      </c>
      <c r="J794" s="38">
        <v>46029</v>
      </c>
      <c r="K794" s="3" t="s">
        <v>4578</v>
      </c>
      <c r="L794" s="3" t="s">
        <v>4578</v>
      </c>
      <c r="M794" s="86">
        <v>314.35000000000002</v>
      </c>
      <c r="N794" s="2">
        <v>2</v>
      </c>
      <c r="O794" s="2">
        <v>0</v>
      </c>
      <c r="P794" s="76">
        <v>-2</v>
      </c>
      <c r="Q794" s="97" t="s">
        <v>61</v>
      </c>
      <c r="R794" s="53">
        <v>-628.70000000000005</v>
      </c>
      <c r="S794" s="27">
        <v>-1229.6303210000001</v>
      </c>
      <c r="T794" s="18">
        <v>46055</v>
      </c>
      <c r="U794" s="62" t="s">
        <v>173</v>
      </c>
      <c r="V794" s="6" t="s">
        <v>49</v>
      </c>
      <c r="W794" s="14" t="s">
        <v>49</v>
      </c>
      <c r="X794" s="323" t="s">
        <v>49</v>
      </c>
      <c r="Y794" s="2" t="s">
        <v>49</v>
      </c>
      <c r="Z794" s="2" t="s">
        <v>49</v>
      </c>
      <c r="AA794" s="25" t="s">
        <v>49</v>
      </c>
      <c r="AB794" s="44" t="s">
        <v>49</v>
      </c>
      <c r="AC794" s="11" t="s">
        <v>49</v>
      </c>
      <c r="AD794" s="26" t="s">
        <v>49</v>
      </c>
      <c r="AE794" s="14">
        <v>46042</v>
      </c>
      <c r="AF794" s="4" t="s">
        <v>49</v>
      </c>
      <c r="AG794" s="2" t="s">
        <v>641</v>
      </c>
      <c r="AH794" s="2" t="s">
        <v>158</v>
      </c>
      <c r="AI794" s="2" t="s">
        <v>4579</v>
      </c>
      <c r="AJ794" s="1"/>
      <c r="AK794" s="1"/>
      <c r="AL794" s="1"/>
      <c r="AM794" s="1"/>
      <c r="AN794" s="88">
        <v>46042</v>
      </c>
      <c r="AO794" s="2">
        <v>19652</v>
      </c>
      <c r="AP794" s="2">
        <v>9151</v>
      </c>
    </row>
    <row r="795" spans="1:42" ht="13.95" customHeight="1" x14ac:dyDescent="0.3">
      <c r="A795" s="2" t="s">
        <v>41</v>
      </c>
      <c r="B795" s="13" t="s">
        <v>1177</v>
      </c>
      <c r="C795" s="2" t="s">
        <v>629</v>
      </c>
      <c r="D795" s="310">
        <f>IFERROR(HYPERLINK(INDEX(вендори!F:F,MATCH(C795,вендори!A:A,0)),INDEX(вендори!F:F,MATCH(C795,вендори!A:A,0))),"")</f>
        <v>0</v>
      </c>
      <c r="E795" s="3" t="s">
        <v>4580</v>
      </c>
      <c r="F795" s="3" t="s">
        <v>4581</v>
      </c>
      <c r="G795" s="3" t="s">
        <v>4582</v>
      </c>
      <c r="H795" s="3">
        <v>62071519</v>
      </c>
      <c r="I795" s="83" t="s">
        <v>4580</v>
      </c>
      <c r="J795" s="38">
        <v>46042</v>
      </c>
      <c r="K795" s="3" t="s">
        <v>4583</v>
      </c>
      <c r="L795" s="3" t="s">
        <v>4583</v>
      </c>
      <c r="M795" s="86">
        <v>301.58999999999997</v>
      </c>
      <c r="N795" s="2">
        <v>1</v>
      </c>
      <c r="O795" s="2">
        <v>0</v>
      </c>
      <c r="P795" s="76">
        <v>-1</v>
      </c>
      <c r="Q795" s="97" t="s">
        <v>61</v>
      </c>
      <c r="R795" s="53">
        <v>-301.58999999999997</v>
      </c>
      <c r="S795" s="27">
        <v>-589.85876969999993</v>
      </c>
      <c r="T795" s="18">
        <v>46055</v>
      </c>
      <c r="U795" s="62" t="s">
        <v>173</v>
      </c>
      <c r="V795" s="6" t="s">
        <v>49</v>
      </c>
      <c r="W795" s="14" t="s">
        <v>49</v>
      </c>
      <c r="X795" s="323" t="s">
        <v>49</v>
      </c>
      <c r="Y795" s="2" t="s">
        <v>49</v>
      </c>
      <c r="Z795" s="2" t="s">
        <v>49</v>
      </c>
      <c r="AA795" s="25" t="s">
        <v>49</v>
      </c>
      <c r="AB795" s="44" t="s">
        <v>49</v>
      </c>
      <c r="AC795" s="11" t="s">
        <v>49</v>
      </c>
      <c r="AD795" s="26" t="s">
        <v>49</v>
      </c>
      <c r="AE795" s="14">
        <v>46048</v>
      </c>
      <c r="AF795" s="4" t="s">
        <v>49</v>
      </c>
      <c r="AG795" s="2" t="s">
        <v>641</v>
      </c>
      <c r="AH795" s="2" t="s">
        <v>158</v>
      </c>
      <c r="AI795" s="2" t="s">
        <v>4584</v>
      </c>
      <c r="AJ795" s="1"/>
      <c r="AK795" s="1"/>
      <c r="AL795" s="1"/>
      <c r="AM795" s="1"/>
      <c r="AN795" s="88">
        <v>46050</v>
      </c>
      <c r="AO795" s="2">
        <v>20005</v>
      </c>
      <c r="AP795" s="2">
        <v>9333</v>
      </c>
    </row>
    <row r="796" spans="1:42" ht="13.95" customHeight="1" x14ac:dyDescent="0.3">
      <c r="A796" s="2" t="s">
        <v>41</v>
      </c>
      <c r="B796" s="13" t="s">
        <v>1200</v>
      </c>
      <c r="C796" s="2" t="s">
        <v>1201</v>
      </c>
      <c r="D796" s="310">
        <f>IFERROR(HYPERLINK(INDEX(вендори!F:F,MATCH(C796,вендори!A:A,0)),INDEX(вендори!F:F,MATCH(C796,вендори!A:A,0))),"")</f>
        <v>0</v>
      </c>
      <c r="E796" s="3" t="s">
        <v>4585</v>
      </c>
      <c r="F796" s="3" t="s">
        <v>4586</v>
      </c>
      <c r="G796" s="3" t="s">
        <v>4587</v>
      </c>
      <c r="H796" s="3">
        <v>6840</v>
      </c>
      <c r="I796" s="83" t="s">
        <v>4588</v>
      </c>
      <c r="J796" s="38">
        <v>46034</v>
      </c>
      <c r="K796" s="3" t="s">
        <v>4589</v>
      </c>
      <c r="L796" s="3" t="s">
        <v>4589</v>
      </c>
      <c r="M796" s="86">
        <v>7.88</v>
      </c>
      <c r="N796" s="2">
        <v>8</v>
      </c>
      <c r="O796" s="2">
        <v>0</v>
      </c>
      <c r="P796" s="76">
        <v>-8</v>
      </c>
      <c r="Q796" s="97" t="s">
        <v>61</v>
      </c>
      <c r="R796" s="53">
        <v>-63.04</v>
      </c>
      <c r="S796" s="27">
        <v>-123.29552319999999</v>
      </c>
      <c r="T796" s="18">
        <v>46055</v>
      </c>
      <c r="U796" s="62" t="s">
        <v>62</v>
      </c>
      <c r="V796" s="6" t="s">
        <v>4590</v>
      </c>
      <c r="W796" s="14">
        <v>46062</v>
      </c>
      <c r="X796" s="323" t="s">
        <v>49</v>
      </c>
      <c r="Y796" s="2" t="s">
        <v>49</v>
      </c>
      <c r="Z796" s="2" t="s">
        <v>49</v>
      </c>
      <c r="AA796" s="25" t="s">
        <v>49</v>
      </c>
      <c r="AB796" s="44" t="s">
        <v>49</v>
      </c>
      <c r="AC796" s="11" t="s">
        <v>49</v>
      </c>
      <c r="AD796" s="26" t="s">
        <v>49</v>
      </c>
      <c r="AE796" s="14">
        <v>46042</v>
      </c>
      <c r="AF796" s="4" t="s">
        <v>49</v>
      </c>
      <c r="AG796" s="2" t="s">
        <v>2368</v>
      </c>
      <c r="AH796" s="2" t="s">
        <v>552</v>
      </c>
      <c r="AI796" s="2" t="s">
        <v>4591</v>
      </c>
      <c r="AJ796" s="1"/>
      <c r="AK796" s="1"/>
      <c r="AL796" s="1"/>
      <c r="AM796" s="1"/>
      <c r="AN796" s="88">
        <v>46043</v>
      </c>
      <c r="AO796" s="2">
        <v>19716</v>
      </c>
      <c r="AP796" s="2">
        <v>9163</v>
      </c>
    </row>
    <row r="797" spans="1:42" ht="13.95" customHeight="1" x14ac:dyDescent="0.3">
      <c r="A797" s="2" t="s">
        <v>41</v>
      </c>
      <c r="B797" s="13" t="s">
        <v>1200</v>
      </c>
      <c r="C797" s="2" t="s">
        <v>1201</v>
      </c>
      <c r="D797" s="310">
        <f>IFERROR(HYPERLINK(INDEX(вендори!F:F,MATCH(C797,вендори!A:A,0)),INDEX(вендори!F:F,MATCH(C797,вендори!A:A,0))),"")</f>
        <v>0</v>
      </c>
      <c r="E797" s="3" t="s">
        <v>4585</v>
      </c>
      <c r="F797" s="3" t="s">
        <v>4592</v>
      </c>
      <c r="G797" s="3" t="s">
        <v>4593</v>
      </c>
      <c r="H797" s="3">
        <v>6840</v>
      </c>
      <c r="I797" s="83" t="s">
        <v>4588</v>
      </c>
      <c r="J797" s="38">
        <v>46034</v>
      </c>
      <c r="K797" s="3" t="s">
        <v>4594</v>
      </c>
      <c r="L797" s="3" t="s">
        <v>4594</v>
      </c>
      <c r="M797" s="86">
        <v>2.0299999999999998</v>
      </c>
      <c r="N797" s="2">
        <v>25</v>
      </c>
      <c r="O797" s="2">
        <v>50</v>
      </c>
      <c r="P797" s="76">
        <v>25</v>
      </c>
      <c r="Q797" s="97" t="s">
        <v>51</v>
      </c>
      <c r="R797" s="53">
        <v>50.749999999999993</v>
      </c>
      <c r="S797" s="27">
        <v>99.258372499999979</v>
      </c>
      <c r="T797" s="18">
        <v>46055</v>
      </c>
      <c r="U797" s="62" t="s">
        <v>121</v>
      </c>
      <c r="V797" s="6" t="s">
        <v>4595</v>
      </c>
      <c r="W797" s="14">
        <v>46062</v>
      </c>
      <c r="X797" s="323" t="s">
        <v>4385</v>
      </c>
      <c r="Y797" s="2" t="s">
        <v>49</v>
      </c>
      <c r="Z797" s="2" t="s">
        <v>49</v>
      </c>
      <c r="AA797" s="25" t="s">
        <v>49</v>
      </c>
      <c r="AB797" s="44" t="s">
        <v>49</v>
      </c>
      <c r="AC797" s="11" t="s">
        <v>49</v>
      </c>
      <c r="AD797" s="26" t="s">
        <v>49</v>
      </c>
      <c r="AE797" s="14">
        <v>46042</v>
      </c>
      <c r="AF797" s="4" t="s">
        <v>49</v>
      </c>
      <c r="AG797" s="2" t="s">
        <v>2368</v>
      </c>
      <c r="AH797" s="2" t="s">
        <v>552</v>
      </c>
      <c r="AI797" s="2" t="s">
        <v>4596</v>
      </c>
      <c r="AJ797" s="1"/>
      <c r="AK797" s="1"/>
      <c r="AL797" s="1"/>
      <c r="AM797" s="1"/>
      <c r="AN797" s="88">
        <v>46043</v>
      </c>
      <c r="AO797" s="2">
        <v>19720</v>
      </c>
      <c r="AP797" s="2">
        <v>9163</v>
      </c>
    </row>
    <row r="798" spans="1:42" ht="13.95" customHeight="1" x14ac:dyDescent="0.3">
      <c r="A798" s="2" t="s">
        <v>41</v>
      </c>
      <c r="B798" s="2" t="s">
        <v>4173</v>
      </c>
      <c r="C798" s="2" t="s">
        <v>685</v>
      </c>
      <c r="D798" s="310">
        <f>IFERROR(HYPERLINK(INDEX(вендори!F:F,MATCH(C798,вендори!A:A,0)),INDEX(вендори!F:F,MATCH(C798,вендори!A:A,0))),"")</f>
        <v>0</v>
      </c>
      <c r="E798" s="3" t="s">
        <v>4597</v>
      </c>
      <c r="F798" s="3" t="s">
        <v>4175</v>
      </c>
      <c r="G798" s="3" t="s">
        <v>4176</v>
      </c>
      <c r="H798" s="3" t="s">
        <v>4598</v>
      </c>
      <c r="I798" s="102" t="s">
        <v>4598</v>
      </c>
      <c r="J798" s="38">
        <v>46041</v>
      </c>
      <c r="K798" s="3" t="s">
        <v>4176</v>
      </c>
      <c r="L798" s="3" t="s">
        <v>49</v>
      </c>
      <c r="M798" s="86" t="s">
        <v>4599</v>
      </c>
      <c r="N798" s="2">
        <v>0</v>
      </c>
      <c r="O798" s="2">
        <v>7</v>
      </c>
      <c r="P798" s="76">
        <v>7</v>
      </c>
      <c r="Q798" s="97" t="s">
        <v>51</v>
      </c>
      <c r="R798" s="53">
        <v>468.65000000000003</v>
      </c>
      <c r="S798" s="27">
        <v>224.952</v>
      </c>
      <c r="T798" s="18">
        <v>46055</v>
      </c>
      <c r="U798" s="62" t="s">
        <v>121</v>
      </c>
      <c r="V798" s="6" t="s">
        <v>4600</v>
      </c>
      <c r="W798" s="14">
        <v>46059</v>
      </c>
      <c r="X798" s="323" t="s">
        <v>4385</v>
      </c>
      <c r="Y798" s="2" t="s">
        <v>49</v>
      </c>
      <c r="Z798" s="2" t="s">
        <v>49</v>
      </c>
      <c r="AA798" s="25" t="s">
        <v>49</v>
      </c>
      <c r="AB798" s="44" t="s">
        <v>49</v>
      </c>
      <c r="AC798" s="11" t="s">
        <v>49</v>
      </c>
      <c r="AD798" s="26" t="s">
        <v>49</v>
      </c>
      <c r="AE798" s="14" t="s">
        <v>49</v>
      </c>
      <c r="AF798" s="4" t="s">
        <v>49</v>
      </c>
      <c r="AG798" s="2" t="s">
        <v>49</v>
      </c>
      <c r="AH798" s="2" t="s">
        <v>49</v>
      </c>
      <c r="AI798" s="2" t="s">
        <v>4601</v>
      </c>
      <c r="AJ798" s="1"/>
      <c r="AK798" s="1"/>
      <c r="AL798" s="1"/>
      <c r="AM798" s="1"/>
      <c r="AN798" s="88">
        <v>46045</v>
      </c>
      <c r="AO798" s="2">
        <v>19828</v>
      </c>
      <c r="AP798" s="2">
        <v>9298</v>
      </c>
    </row>
    <row r="799" spans="1:42" s="369" customFormat="1" ht="13.95" customHeight="1" x14ac:dyDescent="0.3">
      <c r="A799" s="19" t="s">
        <v>41</v>
      </c>
      <c r="B799" s="20" t="s">
        <v>725</v>
      </c>
      <c r="C799" s="19" t="s">
        <v>726</v>
      </c>
      <c r="D799" s="368">
        <f>IFERROR(HYPERLINK(INDEX(вендори!F:F,MATCH(C799,вендори!A:A,0)),INDEX(вендори!F:F,MATCH(C799,вендори!A:A,0))),"")</f>
        <v>0</v>
      </c>
      <c r="E799" s="21" t="s">
        <v>4602</v>
      </c>
      <c r="F799" s="21" t="s">
        <v>4603</v>
      </c>
      <c r="G799" s="21" t="s">
        <v>4604</v>
      </c>
      <c r="H799" s="21" t="s">
        <v>4605</v>
      </c>
      <c r="I799" s="84" t="s">
        <v>4602</v>
      </c>
      <c r="J799" s="39">
        <v>46044</v>
      </c>
      <c r="K799" s="21" t="s">
        <v>4606</v>
      </c>
      <c r="L799" s="21" t="s">
        <v>4606</v>
      </c>
      <c r="M799" s="91">
        <v>13.16</v>
      </c>
      <c r="N799" s="19">
        <v>11</v>
      </c>
      <c r="O799" s="19">
        <v>1</v>
      </c>
      <c r="P799" s="66">
        <v>-10</v>
      </c>
      <c r="Q799" s="96" t="s">
        <v>61</v>
      </c>
      <c r="R799" s="55">
        <v>-131.6</v>
      </c>
      <c r="S799" s="30">
        <v>-257.38722799999999</v>
      </c>
      <c r="T799" s="34">
        <v>46058</v>
      </c>
      <c r="U799" s="61" t="s">
        <v>52</v>
      </c>
      <c r="V799" s="292" t="s">
        <v>49</v>
      </c>
      <c r="W799" s="22" t="s">
        <v>49</v>
      </c>
      <c r="X799" s="231" t="s">
        <v>49</v>
      </c>
      <c r="Y799" s="2" t="s">
        <v>49</v>
      </c>
      <c r="Z799" s="2" t="s">
        <v>49</v>
      </c>
      <c r="AA799" s="42" t="s">
        <v>49</v>
      </c>
      <c r="AB799" s="43" t="s">
        <v>49</v>
      </c>
      <c r="AC799" s="24" t="s">
        <v>49</v>
      </c>
      <c r="AD799" s="47" t="s">
        <v>49</v>
      </c>
      <c r="AE799" s="22">
        <v>46052</v>
      </c>
      <c r="AF799" s="31" t="s">
        <v>49</v>
      </c>
      <c r="AG799" s="19" t="s">
        <v>733</v>
      </c>
      <c r="AH799" s="19" t="s">
        <v>552</v>
      </c>
      <c r="AI799" s="19" t="s">
        <v>4607</v>
      </c>
      <c r="AJ799" s="1"/>
      <c r="AK799" s="1"/>
      <c r="AL799" s="1"/>
      <c r="AM799" s="1"/>
      <c r="AN799" s="67">
        <v>46055</v>
      </c>
      <c r="AO799" s="19">
        <v>20211</v>
      </c>
      <c r="AP799" s="19">
        <v>9461</v>
      </c>
    </row>
    <row r="800" spans="1:42" ht="13.95" customHeight="1" x14ac:dyDescent="0.3">
      <c r="A800" s="5" t="s">
        <v>41</v>
      </c>
      <c r="B800" s="133" t="s">
        <v>4608</v>
      </c>
      <c r="C800" s="5" t="s">
        <v>781</v>
      </c>
      <c r="D800" s="310">
        <f>IFERROR(HYPERLINK(INDEX(вендори!F:F,MATCH(C800,вендори!A:A,0)),INDEX(вендори!F:F,MATCH(C800,вендори!A:A,0))),"")</f>
        <v>0</v>
      </c>
      <c r="E800" s="9" t="s">
        <v>4609</v>
      </c>
      <c r="F800" s="9" t="s">
        <v>4610</v>
      </c>
      <c r="G800" s="9" t="s">
        <v>4611</v>
      </c>
      <c r="H800" s="9" t="s">
        <v>4612</v>
      </c>
      <c r="I800" s="9" t="s">
        <v>4609</v>
      </c>
      <c r="J800" s="40" t="s">
        <v>49</v>
      </c>
      <c r="K800" s="9" t="s">
        <v>4611</v>
      </c>
      <c r="L800" s="9" t="s">
        <v>49</v>
      </c>
      <c r="M800" s="87" t="s">
        <v>4613</v>
      </c>
      <c r="N800" s="5">
        <v>0</v>
      </c>
      <c r="O800" s="5">
        <v>12</v>
      </c>
      <c r="P800" s="95">
        <v>12</v>
      </c>
      <c r="Q800" s="98" t="s">
        <v>51</v>
      </c>
      <c r="R800" s="56">
        <v>73.08</v>
      </c>
      <c r="S800" s="37">
        <v>73.08</v>
      </c>
      <c r="T800" s="69">
        <v>46055</v>
      </c>
      <c r="U800" s="70" t="s">
        <v>73</v>
      </c>
      <c r="V800" s="10" t="s">
        <v>49</v>
      </c>
      <c r="W800" s="17" t="s">
        <v>49</v>
      </c>
      <c r="X800" s="328" t="s">
        <v>49</v>
      </c>
      <c r="Y800" s="5" t="s">
        <v>49</v>
      </c>
      <c r="Z800" s="5" t="s">
        <v>49</v>
      </c>
      <c r="AA800" s="45" t="s">
        <v>49</v>
      </c>
      <c r="AB800" s="46" t="s">
        <v>49</v>
      </c>
      <c r="AC800" s="71" t="s">
        <v>49</v>
      </c>
      <c r="AD800" s="52" t="s">
        <v>49</v>
      </c>
      <c r="AE800" s="17" t="s">
        <v>49</v>
      </c>
      <c r="AF800" s="124" t="s">
        <v>49</v>
      </c>
      <c r="AG800" s="5" t="s">
        <v>49</v>
      </c>
      <c r="AH800" s="5" t="s">
        <v>49</v>
      </c>
      <c r="AI800" s="5" t="s">
        <v>4614</v>
      </c>
      <c r="AJ800" s="74"/>
      <c r="AK800" s="74"/>
      <c r="AL800" s="36"/>
      <c r="AM800" s="5"/>
      <c r="AN800" s="89">
        <v>46045</v>
      </c>
      <c r="AO800" s="5">
        <v>19836</v>
      </c>
      <c r="AP800" s="5">
        <v>9152</v>
      </c>
    </row>
    <row r="801" spans="1:42" ht="13.95" customHeight="1" x14ac:dyDescent="0.3">
      <c r="A801" s="5" t="s">
        <v>41</v>
      </c>
      <c r="B801" s="5" t="s">
        <v>2901</v>
      </c>
      <c r="C801" s="5" t="s">
        <v>2902</v>
      </c>
      <c r="D801" s="310">
        <f>IFERROR(HYPERLINK(INDEX(вендори!F:F,MATCH(C801,вендори!A:A,0)),INDEX(вендори!F:F,MATCH(C801,вендори!A:A,0))),"")</f>
        <v>0</v>
      </c>
      <c r="E801" s="9" t="s">
        <v>4615</v>
      </c>
      <c r="F801" s="9" t="s">
        <v>4616</v>
      </c>
      <c r="G801" s="9" t="s">
        <v>4617</v>
      </c>
      <c r="H801" s="9">
        <v>0</v>
      </c>
      <c r="I801" s="9" t="s">
        <v>4615</v>
      </c>
      <c r="J801" s="40">
        <v>46042</v>
      </c>
      <c r="K801" s="9" t="s">
        <v>4617</v>
      </c>
      <c r="L801" s="9" t="s">
        <v>49</v>
      </c>
      <c r="M801" s="87" t="s">
        <v>4618</v>
      </c>
      <c r="N801" s="5">
        <v>0</v>
      </c>
      <c r="O801" s="5">
        <v>4</v>
      </c>
      <c r="P801" s="95">
        <v>4</v>
      </c>
      <c r="Q801" s="98" t="s">
        <v>51</v>
      </c>
      <c r="R801" s="56">
        <v>130.36000000000001</v>
      </c>
      <c r="S801" s="37">
        <v>130.36000000000001</v>
      </c>
      <c r="T801" s="69">
        <v>46055</v>
      </c>
      <c r="U801" s="70" t="s">
        <v>73</v>
      </c>
      <c r="V801" s="10" t="s">
        <v>49</v>
      </c>
      <c r="W801" s="17" t="s">
        <v>49</v>
      </c>
      <c r="X801" s="328" t="s">
        <v>49</v>
      </c>
      <c r="Y801" s="5" t="s">
        <v>49</v>
      </c>
      <c r="Z801" s="5" t="s">
        <v>49</v>
      </c>
      <c r="AA801" s="45" t="s">
        <v>49</v>
      </c>
      <c r="AB801" s="46" t="s">
        <v>49</v>
      </c>
      <c r="AC801" s="71" t="s">
        <v>49</v>
      </c>
      <c r="AD801" s="52" t="s">
        <v>49</v>
      </c>
      <c r="AE801" s="17" t="s">
        <v>49</v>
      </c>
      <c r="AF801" s="124" t="s">
        <v>49</v>
      </c>
      <c r="AG801" s="5" t="s">
        <v>49</v>
      </c>
      <c r="AH801" s="5" t="s">
        <v>49</v>
      </c>
      <c r="AI801" s="5" t="s">
        <v>4619</v>
      </c>
      <c r="AJ801" s="74"/>
      <c r="AK801" s="74"/>
      <c r="AL801" s="36"/>
      <c r="AM801" s="5"/>
      <c r="AN801" s="89">
        <v>46050</v>
      </c>
      <c r="AO801" s="5">
        <v>19997</v>
      </c>
      <c r="AP801" s="5">
        <v>9140</v>
      </c>
    </row>
    <row r="802" spans="1:42" ht="13.95" customHeight="1" x14ac:dyDescent="0.3">
      <c r="A802" s="5" t="s">
        <v>41</v>
      </c>
      <c r="B802" s="5" t="s">
        <v>2901</v>
      </c>
      <c r="C802" s="5" t="s">
        <v>2902</v>
      </c>
      <c r="D802" s="310">
        <f>IFERROR(HYPERLINK(INDEX(вендори!F:F,MATCH(C802,вендори!A:A,0)),INDEX(вендори!F:F,MATCH(C802,вендори!A:A,0))),"")</f>
        <v>0</v>
      </c>
      <c r="E802" s="9" t="s">
        <v>4615</v>
      </c>
      <c r="F802" s="9" t="s">
        <v>4620</v>
      </c>
      <c r="G802" s="9" t="s">
        <v>4621</v>
      </c>
      <c r="H802" s="9">
        <v>0</v>
      </c>
      <c r="I802" s="10" t="s">
        <v>4622</v>
      </c>
      <c r="J802" s="40">
        <v>46042</v>
      </c>
      <c r="K802" s="9" t="s">
        <v>4623</v>
      </c>
      <c r="L802" s="9" t="s">
        <v>4624</v>
      </c>
      <c r="M802" s="87">
        <v>41.7</v>
      </c>
      <c r="N802" s="5">
        <v>4</v>
      </c>
      <c r="O802" s="5">
        <v>0</v>
      </c>
      <c r="P802" s="95">
        <v>-4</v>
      </c>
      <c r="Q802" s="98" t="s">
        <v>61</v>
      </c>
      <c r="R802" s="56">
        <v>-166.8</v>
      </c>
      <c r="S802" s="37">
        <v>-166.8</v>
      </c>
      <c r="T802" s="69">
        <v>46055</v>
      </c>
      <c r="U802" s="70" t="s">
        <v>73</v>
      </c>
      <c r="V802" s="10" t="s">
        <v>49</v>
      </c>
      <c r="W802" s="17" t="s">
        <v>49</v>
      </c>
      <c r="X802" s="328" t="s">
        <v>49</v>
      </c>
      <c r="Y802" s="5" t="s">
        <v>49</v>
      </c>
      <c r="Z802" s="5" t="s">
        <v>49</v>
      </c>
      <c r="AA802" s="45" t="s">
        <v>49</v>
      </c>
      <c r="AB802" s="46" t="s">
        <v>49</v>
      </c>
      <c r="AC802" s="71" t="s">
        <v>49</v>
      </c>
      <c r="AD802" s="52" t="s">
        <v>49</v>
      </c>
      <c r="AE802" s="17">
        <v>46044</v>
      </c>
      <c r="AF802" s="124" t="s">
        <v>49</v>
      </c>
      <c r="AG802" s="5" t="s">
        <v>2910</v>
      </c>
      <c r="AH802" s="5" t="s">
        <v>256</v>
      </c>
      <c r="AI802" s="5" t="s">
        <v>4625</v>
      </c>
      <c r="AJ802" s="74"/>
      <c r="AK802" s="74"/>
      <c r="AL802" s="36"/>
      <c r="AM802" s="5"/>
      <c r="AN802" s="89">
        <v>46050</v>
      </c>
      <c r="AO802" s="5">
        <v>19996</v>
      </c>
      <c r="AP802" s="5">
        <v>9140</v>
      </c>
    </row>
    <row r="803" spans="1:42" ht="13.95" customHeight="1" x14ac:dyDescent="0.3">
      <c r="A803" s="2" t="s">
        <v>41</v>
      </c>
      <c r="B803" s="13" t="s">
        <v>334</v>
      </c>
      <c r="C803" s="2" t="s">
        <v>335</v>
      </c>
      <c r="D803" s="310" t="str">
        <f>IFERROR(HYPERLINK(INDEX(вендори!F:F,MATCH(C803,вендори!A:A,0)),INDEX(вендори!F:F,MATCH(C803,вендори!A:A,0))),"")</f>
        <v>ДАТА на дост.искат!</v>
      </c>
      <c r="E803" s="3" t="s">
        <v>4626</v>
      </c>
      <c r="F803" s="3" t="s">
        <v>4627</v>
      </c>
      <c r="G803" s="3" t="s">
        <v>4628</v>
      </c>
      <c r="H803" s="3" t="s">
        <v>4629</v>
      </c>
      <c r="I803" s="83" t="s">
        <v>4626</v>
      </c>
      <c r="J803" s="38">
        <v>46057</v>
      </c>
      <c r="K803" s="3" t="s">
        <v>4628</v>
      </c>
      <c r="L803" s="3">
        <v>0</v>
      </c>
      <c r="M803" s="86">
        <v>199.05</v>
      </c>
      <c r="N803" s="2">
        <v>9</v>
      </c>
      <c r="O803" s="2">
        <v>4</v>
      </c>
      <c r="P803" s="76">
        <v>-5</v>
      </c>
      <c r="Q803" s="97" t="s">
        <v>61</v>
      </c>
      <c r="R803" s="53">
        <v>-995.25</v>
      </c>
      <c r="S803" s="27">
        <v>-1946.5398075000001</v>
      </c>
      <c r="T803" s="18">
        <v>46063</v>
      </c>
      <c r="U803" s="62" t="s">
        <v>62</v>
      </c>
      <c r="V803" s="6" t="s">
        <v>4630</v>
      </c>
      <c r="W803" s="14">
        <v>46064</v>
      </c>
      <c r="X803" s="323" t="s">
        <v>49</v>
      </c>
      <c r="Y803" s="2" t="s">
        <v>49</v>
      </c>
      <c r="Z803" s="2" t="s">
        <v>49</v>
      </c>
      <c r="AA803" s="25" t="s">
        <v>49</v>
      </c>
      <c r="AB803" s="44" t="s">
        <v>49</v>
      </c>
      <c r="AC803" s="11" t="s">
        <v>49</v>
      </c>
      <c r="AD803" s="26" t="s">
        <v>49</v>
      </c>
      <c r="AE803" s="14">
        <v>46057</v>
      </c>
      <c r="AF803" s="4" t="s">
        <v>49</v>
      </c>
      <c r="AG803" s="2" t="s">
        <v>341</v>
      </c>
      <c r="AH803" s="2" t="s">
        <v>552</v>
      </c>
      <c r="AI803" s="2" t="s">
        <v>4631</v>
      </c>
      <c r="AJ803" s="1"/>
      <c r="AK803" s="1"/>
      <c r="AL803" s="1"/>
      <c r="AM803" s="1"/>
      <c r="AN803" s="88">
        <v>46144</v>
      </c>
      <c r="AO803" s="2">
        <v>20345</v>
      </c>
      <c r="AP803" s="2">
        <v>9638</v>
      </c>
    </row>
    <row r="804" spans="1:42" ht="13.95" customHeight="1" x14ac:dyDescent="0.3">
      <c r="A804" s="2" t="s">
        <v>41</v>
      </c>
      <c r="B804" s="13" t="s">
        <v>334</v>
      </c>
      <c r="C804" s="2" t="s">
        <v>335</v>
      </c>
      <c r="D804" s="310" t="str">
        <f>IFERROR(HYPERLINK(INDEX(вендори!F:F,MATCH(C804,вендори!A:A,0)),INDEX(вендори!F:F,MATCH(C804,вендори!A:A,0))),"")</f>
        <v>ДАТА на дост.искат!</v>
      </c>
      <c r="E804" s="3" t="s">
        <v>4626</v>
      </c>
      <c r="F804" s="3" t="s">
        <v>4632</v>
      </c>
      <c r="G804" s="3" t="s">
        <v>4633</v>
      </c>
      <c r="H804" s="3" t="s">
        <v>4629</v>
      </c>
      <c r="I804" s="83" t="s">
        <v>4626</v>
      </c>
      <c r="J804" s="38">
        <v>46057</v>
      </c>
      <c r="K804" s="3" t="s">
        <v>4633</v>
      </c>
      <c r="L804" s="3">
        <v>0</v>
      </c>
      <c r="M804" s="86">
        <v>206.33</v>
      </c>
      <c r="N804" s="2">
        <v>8</v>
      </c>
      <c r="O804" s="2">
        <v>7</v>
      </c>
      <c r="P804" s="76">
        <v>-1</v>
      </c>
      <c r="Q804" s="97" t="s">
        <v>61</v>
      </c>
      <c r="R804" s="53">
        <v>-206.33</v>
      </c>
      <c r="S804" s="27">
        <v>-403.54640390000003</v>
      </c>
      <c r="T804" s="18">
        <v>46063</v>
      </c>
      <c r="U804" s="62" t="s">
        <v>62</v>
      </c>
      <c r="V804" s="6" t="s">
        <v>4630</v>
      </c>
      <c r="W804" s="14">
        <v>46064</v>
      </c>
      <c r="X804" s="323" t="s">
        <v>49</v>
      </c>
      <c r="Y804" s="2" t="s">
        <v>49</v>
      </c>
      <c r="Z804" s="2" t="s">
        <v>49</v>
      </c>
      <c r="AA804" s="25" t="s">
        <v>49</v>
      </c>
      <c r="AB804" s="44" t="s">
        <v>49</v>
      </c>
      <c r="AC804" s="11" t="s">
        <v>49</v>
      </c>
      <c r="AD804" s="26" t="s">
        <v>49</v>
      </c>
      <c r="AE804" s="14">
        <v>46057</v>
      </c>
      <c r="AF804" s="4" t="s">
        <v>49</v>
      </c>
      <c r="AG804" s="2" t="s">
        <v>341</v>
      </c>
      <c r="AH804" s="2" t="s">
        <v>552</v>
      </c>
      <c r="AI804" s="2" t="s">
        <v>4634</v>
      </c>
      <c r="AJ804" s="1"/>
      <c r="AK804" s="1"/>
      <c r="AL804" s="1"/>
      <c r="AM804" s="1"/>
      <c r="AN804" s="88">
        <v>46144</v>
      </c>
      <c r="AO804" s="2">
        <v>20346</v>
      </c>
      <c r="AP804" s="2">
        <v>9638</v>
      </c>
    </row>
    <row r="805" spans="1:42" ht="13.95" customHeight="1" x14ac:dyDescent="0.3">
      <c r="A805" s="2" t="s">
        <v>41</v>
      </c>
      <c r="B805" s="13" t="s">
        <v>334</v>
      </c>
      <c r="C805" s="2" t="s">
        <v>335</v>
      </c>
      <c r="D805" s="310" t="str">
        <f>IFERROR(HYPERLINK(INDEX(вендори!F:F,MATCH(C805,вендори!A:A,0)),INDEX(вендори!F:F,MATCH(C805,вендори!A:A,0))),"")</f>
        <v>ДАТА на дост.искат!</v>
      </c>
      <c r="E805" s="3" t="s">
        <v>4626</v>
      </c>
      <c r="F805" s="3" t="s">
        <v>4635</v>
      </c>
      <c r="G805" s="3" t="s">
        <v>4636</v>
      </c>
      <c r="H805" s="3" t="s">
        <v>4629</v>
      </c>
      <c r="I805" s="83" t="s">
        <v>4626</v>
      </c>
      <c r="J805" s="38">
        <v>46057</v>
      </c>
      <c r="K805" s="3" t="s">
        <v>4636</v>
      </c>
      <c r="L805" s="3">
        <v>0</v>
      </c>
      <c r="M805" s="86">
        <v>337.89</v>
      </c>
      <c r="N805" s="2">
        <v>4</v>
      </c>
      <c r="O805" s="2">
        <v>0</v>
      </c>
      <c r="P805" s="76">
        <v>-4</v>
      </c>
      <c r="Q805" s="97" t="s">
        <v>61</v>
      </c>
      <c r="R805" s="53">
        <v>-1351.56</v>
      </c>
      <c r="S805" s="27">
        <v>-2643.4215947999996</v>
      </c>
      <c r="T805" s="18">
        <v>46063</v>
      </c>
      <c r="U805" s="62" t="s">
        <v>62</v>
      </c>
      <c r="V805" s="6" t="s">
        <v>4630</v>
      </c>
      <c r="W805" s="14">
        <v>46064</v>
      </c>
      <c r="X805" s="323" t="s">
        <v>49</v>
      </c>
      <c r="Y805" s="2" t="s">
        <v>49</v>
      </c>
      <c r="Z805" s="2" t="s">
        <v>49</v>
      </c>
      <c r="AA805" s="25" t="s">
        <v>49</v>
      </c>
      <c r="AB805" s="44" t="s">
        <v>49</v>
      </c>
      <c r="AC805" s="11" t="s">
        <v>49</v>
      </c>
      <c r="AD805" s="26" t="s">
        <v>49</v>
      </c>
      <c r="AE805" s="14">
        <v>46057</v>
      </c>
      <c r="AF805" s="4" t="s">
        <v>49</v>
      </c>
      <c r="AG805" s="2" t="s">
        <v>341</v>
      </c>
      <c r="AH805" s="2" t="s">
        <v>552</v>
      </c>
      <c r="AI805" s="2" t="s">
        <v>4637</v>
      </c>
      <c r="AJ805" s="1"/>
      <c r="AK805" s="1"/>
      <c r="AL805" s="1"/>
      <c r="AM805" s="1"/>
      <c r="AN805" s="88">
        <v>46144</v>
      </c>
      <c r="AO805" s="2">
        <v>20347</v>
      </c>
      <c r="AP805" s="2">
        <v>9638</v>
      </c>
    </row>
    <row r="806" spans="1:42" ht="13.95" customHeight="1" x14ac:dyDescent="0.3">
      <c r="A806" s="2" t="s">
        <v>41</v>
      </c>
      <c r="B806" s="13" t="s">
        <v>334</v>
      </c>
      <c r="C806" s="2" t="s">
        <v>335</v>
      </c>
      <c r="D806" s="310" t="str">
        <f>IFERROR(HYPERLINK(INDEX(вендори!F:F,MATCH(C806,вендори!A:A,0)),INDEX(вендори!F:F,MATCH(C806,вендори!A:A,0))),"")</f>
        <v>ДАТА на дост.искат!</v>
      </c>
      <c r="E806" s="3" t="s">
        <v>4626</v>
      </c>
      <c r="F806" s="3" t="s">
        <v>4638</v>
      </c>
      <c r="G806" s="3" t="s">
        <v>4639</v>
      </c>
      <c r="H806" s="3" t="s">
        <v>4629</v>
      </c>
      <c r="I806" s="83" t="s">
        <v>4626</v>
      </c>
      <c r="J806" s="38">
        <v>46057</v>
      </c>
      <c r="K806" s="3" t="s">
        <v>4639</v>
      </c>
      <c r="L806" s="3">
        <v>0</v>
      </c>
      <c r="M806" s="86">
        <v>317.83</v>
      </c>
      <c r="N806" s="2">
        <v>5</v>
      </c>
      <c r="O806" s="2">
        <v>0</v>
      </c>
      <c r="P806" s="76">
        <v>-5</v>
      </c>
      <c r="Q806" s="97" t="s">
        <v>61</v>
      </c>
      <c r="R806" s="53">
        <v>-1589.1499999999999</v>
      </c>
      <c r="S806" s="27">
        <v>-3108.1072444999995</v>
      </c>
      <c r="T806" s="18">
        <v>46063</v>
      </c>
      <c r="U806" s="62" t="s">
        <v>62</v>
      </c>
      <c r="V806" s="6" t="s">
        <v>4630</v>
      </c>
      <c r="W806" s="14">
        <v>46064</v>
      </c>
      <c r="X806" s="323" t="s">
        <v>49</v>
      </c>
      <c r="Y806" s="2" t="s">
        <v>49</v>
      </c>
      <c r="Z806" s="2" t="s">
        <v>49</v>
      </c>
      <c r="AA806" s="25" t="s">
        <v>49</v>
      </c>
      <c r="AB806" s="44" t="s">
        <v>49</v>
      </c>
      <c r="AC806" s="11" t="s">
        <v>49</v>
      </c>
      <c r="AD806" s="26" t="s">
        <v>49</v>
      </c>
      <c r="AE806" s="14">
        <v>46057</v>
      </c>
      <c r="AF806" s="4" t="s">
        <v>49</v>
      </c>
      <c r="AG806" s="2" t="s">
        <v>341</v>
      </c>
      <c r="AH806" s="2" t="s">
        <v>552</v>
      </c>
      <c r="AI806" s="2" t="s">
        <v>4640</v>
      </c>
      <c r="AJ806" s="1"/>
      <c r="AK806" s="1"/>
      <c r="AL806" s="1"/>
      <c r="AM806" s="1"/>
      <c r="AN806" s="88">
        <v>46144</v>
      </c>
      <c r="AO806" s="2">
        <v>20348</v>
      </c>
      <c r="AP806" s="2">
        <v>9638</v>
      </c>
    </row>
    <row r="807" spans="1:42" ht="13.95" customHeight="1" x14ac:dyDescent="0.3">
      <c r="A807" s="2" t="s">
        <v>41</v>
      </c>
      <c r="B807" s="13" t="s">
        <v>334</v>
      </c>
      <c r="C807" s="2" t="s">
        <v>335</v>
      </c>
      <c r="D807" s="310" t="str">
        <f>IFERROR(HYPERLINK(INDEX(вендори!F:F,MATCH(C807,вендори!A:A,0)),INDEX(вендори!F:F,MATCH(C807,вендори!A:A,0))),"")</f>
        <v>ДАТА на дост.искат!</v>
      </c>
      <c r="E807" s="3" t="s">
        <v>4641</v>
      </c>
      <c r="F807" s="3" t="s">
        <v>4642</v>
      </c>
      <c r="G807" s="3" t="s">
        <v>4643</v>
      </c>
      <c r="H807" s="3" t="s">
        <v>4644</v>
      </c>
      <c r="I807" s="83" t="s">
        <v>4641</v>
      </c>
      <c r="J807" s="38">
        <v>46058</v>
      </c>
      <c r="K807" s="3" t="s">
        <v>4643</v>
      </c>
      <c r="L807" s="3">
        <v>0</v>
      </c>
      <c r="M807" s="86">
        <v>5.16</v>
      </c>
      <c r="N807" s="2">
        <v>10</v>
      </c>
      <c r="O807" s="2">
        <v>0</v>
      </c>
      <c r="P807" s="76">
        <v>-10</v>
      </c>
      <c r="Q807" s="97" t="s">
        <v>61</v>
      </c>
      <c r="R807" s="53">
        <v>-51.6</v>
      </c>
      <c r="S807" s="27">
        <v>-100.920828</v>
      </c>
      <c r="T807" s="18">
        <v>46063</v>
      </c>
      <c r="U807" s="62" t="s">
        <v>62</v>
      </c>
      <c r="V807" s="6" t="s">
        <v>4645</v>
      </c>
      <c r="W807" s="14">
        <v>46064</v>
      </c>
      <c r="X807" s="323" t="s">
        <v>49</v>
      </c>
      <c r="Y807" s="2" t="s">
        <v>49</v>
      </c>
      <c r="Z807" s="2" t="s">
        <v>49</v>
      </c>
      <c r="AA807" s="25" t="s">
        <v>49</v>
      </c>
      <c r="AB807" s="44" t="s">
        <v>49</v>
      </c>
      <c r="AC807" s="11" t="s">
        <v>49</v>
      </c>
      <c r="AD807" s="26" t="s">
        <v>49</v>
      </c>
      <c r="AE807" s="14">
        <v>46058</v>
      </c>
      <c r="AF807" s="4" t="s">
        <v>49</v>
      </c>
      <c r="AG807" s="2" t="s">
        <v>3841</v>
      </c>
      <c r="AH807" s="2" t="s">
        <v>552</v>
      </c>
      <c r="AI807" s="2" t="s">
        <v>4646</v>
      </c>
      <c r="AJ807" s="1"/>
      <c r="AK807" s="1"/>
      <c r="AL807" s="1"/>
      <c r="AM807" s="1"/>
      <c r="AN807" s="88">
        <v>46175</v>
      </c>
      <c r="AO807" s="2">
        <v>20374</v>
      </c>
      <c r="AP807" s="2">
        <v>9675</v>
      </c>
    </row>
    <row r="808" spans="1:42" ht="13.95" customHeight="1" x14ac:dyDescent="0.3">
      <c r="A808" s="2" t="s">
        <v>41</v>
      </c>
      <c r="B808" s="13" t="s">
        <v>334</v>
      </c>
      <c r="C808" s="2" t="s">
        <v>335</v>
      </c>
      <c r="D808" s="310" t="str">
        <f>IFERROR(HYPERLINK(INDEX(вендори!F:F,MATCH(C808,вендори!A:A,0)),INDEX(вендори!F:F,MATCH(C808,вендори!A:A,0))),"")</f>
        <v>ДАТА на дост.искат!</v>
      </c>
      <c r="E808" s="3" t="s">
        <v>4641</v>
      </c>
      <c r="F808" s="3" t="s">
        <v>4647</v>
      </c>
      <c r="G808" s="3" t="s">
        <v>4648</v>
      </c>
      <c r="H808" s="3" t="s">
        <v>4644</v>
      </c>
      <c r="I808" s="83" t="s">
        <v>4641</v>
      </c>
      <c r="J808" s="38">
        <v>46058</v>
      </c>
      <c r="K808" s="3" t="s">
        <v>4648</v>
      </c>
      <c r="L808" s="3" t="s">
        <v>49</v>
      </c>
      <c r="M808" s="86" t="s">
        <v>4649</v>
      </c>
      <c r="N808" s="2">
        <v>0</v>
      </c>
      <c r="O808" s="2">
        <v>10</v>
      </c>
      <c r="P808" s="76">
        <v>10</v>
      </c>
      <c r="Q808" s="97" t="s">
        <v>51</v>
      </c>
      <c r="R808" s="53">
        <v>58.2</v>
      </c>
      <c r="S808" s="27">
        <v>113.829306</v>
      </c>
      <c r="T808" s="18">
        <v>46063</v>
      </c>
      <c r="U808" s="62" t="s">
        <v>121</v>
      </c>
      <c r="V808" s="6" t="s">
        <v>4650</v>
      </c>
      <c r="W808" s="14">
        <v>46064</v>
      </c>
      <c r="X808" s="323" t="s">
        <v>49</v>
      </c>
      <c r="Y808" s="2" t="s">
        <v>49</v>
      </c>
      <c r="Z808" s="2" t="s">
        <v>49</v>
      </c>
      <c r="AA808" s="25" t="s">
        <v>49</v>
      </c>
      <c r="AB808" s="44" t="s">
        <v>49</v>
      </c>
      <c r="AC808" s="11" t="s">
        <v>49</v>
      </c>
      <c r="AD808" s="26" t="s">
        <v>49</v>
      </c>
      <c r="AE808" s="14" t="s">
        <v>49</v>
      </c>
      <c r="AF808" s="4" t="s">
        <v>49</v>
      </c>
      <c r="AG808" s="2" t="s">
        <v>49</v>
      </c>
      <c r="AH808" s="2" t="s">
        <v>49</v>
      </c>
      <c r="AI808" s="2" t="s">
        <v>4651</v>
      </c>
      <c r="AJ808" s="1"/>
      <c r="AK808" s="1"/>
      <c r="AL808" s="1"/>
      <c r="AM808" s="1"/>
      <c r="AN808" s="88">
        <v>46175</v>
      </c>
      <c r="AO808" s="2">
        <v>20377</v>
      </c>
      <c r="AP808" s="2">
        <v>9675</v>
      </c>
    </row>
    <row r="809" spans="1:42" ht="13.95" customHeight="1" x14ac:dyDescent="0.3">
      <c r="A809" s="2" t="s">
        <v>41</v>
      </c>
      <c r="B809" s="13" t="s">
        <v>334</v>
      </c>
      <c r="C809" s="2" t="s">
        <v>335</v>
      </c>
      <c r="D809" s="310" t="str">
        <f>IFERROR(HYPERLINK(INDEX(вендори!F:F,MATCH(C809,вендори!A:A,0)),INDEX(вендори!F:F,MATCH(C809,вендори!A:A,0))),"")</f>
        <v>ДАТА на дост.искат!</v>
      </c>
      <c r="E809" s="3" t="s">
        <v>4641</v>
      </c>
      <c r="F809" s="3" t="s">
        <v>4652</v>
      </c>
      <c r="G809" s="3" t="s">
        <v>4653</v>
      </c>
      <c r="H809" s="3" t="s">
        <v>4644</v>
      </c>
      <c r="I809" s="83" t="s">
        <v>4641</v>
      </c>
      <c r="J809" s="38">
        <v>46058</v>
      </c>
      <c r="K809" s="3" t="s">
        <v>4653</v>
      </c>
      <c r="L809" s="3">
        <v>0</v>
      </c>
      <c r="M809" s="86">
        <v>5.74</v>
      </c>
      <c r="N809" s="2">
        <v>25</v>
      </c>
      <c r="O809" s="2">
        <v>7</v>
      </c>
      <c r="P809" s="76">
        <v>-18</v>
      </c>
      <c r="Q809" s="97" t="s">
        <v>61</v>
      </c>
      <c r="R809" s="53">
        <v>-103.32000000000001</v>
      </c>
      <c r="S809" s="27">
        <v>-202.0763556</v>
      </c>
      <c r="T809" s="18">
        <v>46063</v>
      </c>
      <c r="U809" s="62" t="s">
        <v>62</v>
      </c>
      <c r="V809" s="6" t="s">
        <v>4645</v>
      </c>
      <c r="W809" s="14">
        <v>46064</v>
      </c>
      <c r="X809" s="323" t="s">
        <v>49</v>
      </c>
      <c r="Y809" s="2" t="s">
        <v>49</v>
      </c>
      <c r="Z809" s="2" t="s">
        <v>49</v>
      </c>
      <c r="AA809" s="25" t="s">
        <v>49</v>
      </c>
      <c r="AB809" s="44" t="s">
        <v>49</v>
      </c>
      <c r="AC809" s="11" t="s">
        <v>49</v>
      </c>
      <c r="AD809" s="26" t="s">
        <v>49</v>
      </c>
      <c r="AE809" s="14">
        <v>46058</v>
      </c>
      <c r="AF809" s="4" t="s">
        <v>49</v>
      </c>
      <c r="AG809" s="2" t="s">
        <v>3841</v>
      </c>
      <c r="AH809" s="2" t="s">
        <v>552</v>
      </c>
      <c r="AI809" s="2" t="s">
        <v>4654</v>
      </c>
      <c r="AJ809" s="1"/>
      <c r="AK809" s="1"/>
      <c r="AL809" s="1"/>
      <c r="AM809" s="1"/>
      <c r="AN809" s="88">
        <v>46175</v>
      </c>
      <c r="AO809" s="2">
        <v>20376</v>
      </c>
      <c r="AP809" s="2">
        <v>9675</v>
      </c>
    </row>
    <row r="810" spans="1:42" s="369" customFormat="1" ht="13.95" customHeight="1" x14ac:dyDescent="0.3">
      <c r="A810" s="245" t="s">
        <v>2042</v>
      </c>
      <c r="B810" s="20" t="s">
        <v>1806</v>
      </c>
      <c r="C810" s="371" t="s">
        <v>1807</v>
      </c>
      <c r="D810" s="368">
        <f>IFERROR(HYPERLINK(INDEX(вендори!F:F,MATCH(C810,вендори!A:A,0)),INDEX(вендори!F:F,MATCH(C810,вендори!A:A,0))),"")</f>
        <v>0</v>
      </c>
      <c r="E810" s="84" t="s">
        <v>4655</v>
      </c>
      <c r="F810" s="21" t="s">
        <v>4656</v>
      </c>
      <c r="G810" s="19" t="s">
        <v>4657</v>
      </c>
      <c r="H810" s="21" t="s">
        <v>4658</v>
      </c>
      <c r="I810" s="84" t="s">
        <v>4655</v>
      </c>
      <c r="J810" s="246"/>
      <c r="K810" s="21" t="s">
        <v>4657</v>
      </c>
      <c r="L810" s="246"/>
      <c r="M810" s="91" t="s">
        <v>4659</v>
      </c>
      <c r="N810" s="19">
        <v>20</v>
      </c>
      <c r="O810" s="19">
        <v>19</v>
      </c>
      <c r="P810" s="66">
        <v>-1</v>
      </c>
      <c r="Q810" s="96" t="s">
        <v>61</v>
      </c>
      <c r="R810" s="55">
        <v>-5.12</v>
      </c>
      <c r="S810" s="30">
        <v>-10.0138496</v>
      </c>
      <c r="T810" s="34">
        <v>46062</v>
      </c>
      <c r="U810" s="61" t="s">
        <v>1137</v>
      </c>
      <c r="V810" s="372"/>
      <c r="W810" s="246"/>
      <c r="X810" s="372"/>
      <c r="Y810" s="1"/>
      <c r="Z810" s="1"/>
      <c r="AA810" s="246"/>
      <c r="AB810" s="246"/>
      <c r="AC810" s="19" t="s">
        <v>4660</v>
      </c>
      <c r="AD810" s="246"/>
      <c r="AE810" s="246"/>
      <c r="AF810" s="246"/>
      <c r="AG810" s="246"/>
      <c r="AH810" s="246"/>
      <c r="AI810" s="246"/>
      <c r="AJ810" s="1"/>
      <c r="AK810" s="1"/>
      <c r="AL810" s="1"/>
      <c r="AM810" s="1"/>
      <c r="AN810" s="246"/>
      <c r="AO810" s="246"/>
      <c r="AP810" s="246"/>
    </row>
    <row r="811" spans="1:42" s="369" customFormat="1" ht="13.95" customHeight="1" x14ac:dyDescent="0.3">
      <c r="A811" s="245" t="s">
        <v>2042</v>
      </c>
      <c r="B811" s="20" t="s">
        <v>1806</v>
      </c>
      <c r="C811" s="371" t="s">
        <v>1807</v>
      </c>
      <c r="D811" s="368">
        <f>IFERROR(HYPERLINK(INDEX(вендори!F:F,MATCH(C811,вендори!A:A,0)),INDEX(вендори!F:F,MATCH(C811,вендори!A:A,0))),"")</f>
        <v>0</v>
      </c>
      <c r="E811" s="84" t="s">
        <v>4655</v>
      </c>
      <c r="F811" s="21" t="s">
        <v>4661</v>
      </c>
      <c r="G811" s="19" t="s">
        <v>4662</v>
      </c>
      <c r="H811" s="21" t="s">
        <v>4663</v>
      </c>
      <c r="I811" s="84" t="s">
        <v>4655</v>
      </c>
      <c r="J811" s="246"/>
      <c r="K811" s="21" t="s">
        <v>4662</v>
      </c>
      <c r="L811" s="246"/>
      <c r="M811" s="91" t="s">
        <v>4664</v>
      </c>
      <c r="N811" s="19">
        <v>30</v>
      </c>
      <c r="O811" s="19">
        <v>28</v>
      </c>
      <c r="P811" s="66">
        <v>-2</v>
      </c>
      <c r="Q811" s="96" t="s">
        <v>61</v>
      </c>
      <c r="R811" s="55">
        <v>-14.74</v>
      </c>
      <c r="S811" s="30">
        <v>-28.828934199999999</v>
      </c>
      <c r="T811" s="34">
        <v>46062</v>
      </c>
      <c r="U811" s="61" t="s">
        <v>1137</v>
      </c>
      <c r="V811" s="372"/>
      <c r="W811" s="246"/>
      <c r="X811" s="372"/>
      <c r="Y811" s="1"/>
      <c r="Z811" s="1"/>
      <c r="AA811" s="246"/>
      <c r="AB811" s="246"/>
      <c r="AC811" s="19" t="s">
        <v>4660</v>
      </c>
      <c r="AD811" s="246"/>
      <c r="AE811" s="246"/>
      <c r="AF811" s="246"/>
      <c r="AG811" s="246"/>
      <c r="AH811" s="246"/>
      <c r="AI811" s="246"/>
      <c r="AJ811" s="1"/>
      <c r="AK811" s="1"/>
      <c r="AL811" s="1"/>
      <c r="AM811" s="1"/>
      <c r="AN811" s="246"/>
      <c r="AO811" s="246"/>
      <c r="AP811" s="246"/>
    </row>
    <row r="812" spans="1:42" ht="13.95" customHeight="1" x14ac:dyDescent="0.3">
      <c r="A812" s="2" t="s">
        <v>41</v>
      </c>
      <c r="B812" s="13" t="s">
        <v>1177</v>
      </c>
      <c r="C812" s="2" t="s">
        <v>629</v>
      </c>
      <c r="D812" s="310">
        <f>IFERROR(HYPERLINK(INDEX(вендори!F:F,MATCH(C812,вендори!A:A,0)),INDEX(вендори!F:F,MATCH(C812,вендори!A:A,0))),"")</f>
        <v>0</v>
      </c>
      <c r="E812" s="3" t="s">
        <v>4665</v>
      </c>
      <c r="F812" s="3" t="s">
        <v>4666</v>
      </c>
      <c r="G812" s="3" t="s">
        <v>4667</v>
      </c>
      <c r="H812" s="3" t="s">
        <v>4668</v>
      </c>
      <c r="I812" s="3" t="s">
        <v>4665</v>
      </c>
      <c r="J812" s="38">
        <v>45979</v>
      </c>
      <c r="K812" s="3">
        <v>532041020</v>
      </c>
      <c r="L812" s="3" t="s">
        <v>49</v>
      </c>
      <c r="M812" s="86" t="s">
        <v>4669</v>
      </c>
      <c r="N812" s="2">
        <v>1</v>
      </c>
      <c r="O812" s="2">
        <v>0</v>
      </c>
      <c r="P812" s="76">
        <v>-1</v>
      </c>
      <c r="Q812" s="97" t="s">
        <v>61</v>
      </c>
      <c r="R812" s="53">
        <v>-21.83</v>
      </c>
      <c r="S812" s="27">
        <v>-42.695768899999997</v>
      </c>
      <c r="T812" s="18">
        <v>46070</v>
      </c>
      <c r="U812" s="62" t="s">
        <v>62</v>
      </c>
      <c r="V812" s="6" t="s">
        <v>4670</v>
      </c>
      <c r="W812" s="14">
        <v>46065</v>
      </c>
      <c r="X812" s="323" t="s">
        <v>49</v>
      </c>
      <c r="Y812" s="2" t="s">
        <v>49</v>
      </c>
      <c r="Z812" s="2" t="s">
        <v>49</v>
      </c>
      <c r="AA812" s="25" t="s">
        <v>49</v>
      </c>
      <c r="AB812" s="44" t="s">
        <v>49</v>
      </c>
      <c r="AC812" s="11" t="s">
        <v>49</v>
      </c>
      <c r="AD812" s="26" t="s">
        <v>49</v>
      </c>
      <c r="AE812" s="14" t="s">
        <v>49</v>
      </c>
      <c r="AF812" s="4" t="s">
        <v>49</v>
      </c>
      <c r="AG812" s="2" t="s">
        <v>49</v>
      </c>
      <c r="AH812" s="2" t="s">
        <v>49</v>
      </c>
      <c r="AI812" s="2" t="s">
        <v>4671</v>
      </c>
      <c r="AJ812" s="1"/>
      <c r="AK812" s="1"/>
      <c r="AL812" s="1"/>
      <c r="AM812" s="1"/>
      <c r="AN812" s="88" t="s">
        <v>4672</v>
      </c>
      <c r="AO812" s="2">
        <v>20701</v>
      </c>
      <c r="AP812" s="2">
        <v>7925</v>
      </c>
    </row>
    <row r="813" spans="1:42" ht="13.95" customHeight="1" x14ac:dyDescent="0.3">
      <c r="A813" s="2" t="s">
        <v>41</v>
      </c>
      <c r="B813" s="13" t="s">
        <v>1177</v>
      </c>
      <c r="C813" s="2" t="s">
        <v>629</v>
      </c>
      <c r="D813" s="310">
        <f>IFERROR(HYPERLINK(INDEX(вендори!F:F,MATCH(C813,вендори!A:A,0)),INDEX(вендори!F:F,MATCH(C813,вендори!A:A,0))),"")</f>
        <v>0</v>
      </c>
      <c r="E813" s="3" t="s">
        <v>4673</v>
      </c>
      <c r="F813" s="3" t="s">
        <v>4674</v>
      </c>
      <c r="G813" s="3" t="s">
        <v>4675</v>
      </c>
      <c r="H813" s="3" t="s">
        <v>4668</v>
      </c>
      <c r="I813" s="3" t="s">
        <v>4673</v>
      </c>
      <c r="J813" s="38">
        <v>45979</v>
      </c>
      <c r="K813" s="3">
        <v>415015310</v>
      </c>
      <c r="L813" s="3" t="s">
        <v>49</v>
      </c>
      <c r="M813" s="86" t="s">
        <v>4676</v>
      </c>
      <c r="N813" s="2">
        <v>3</v>
      </c>
      <c r="O813" s="2">
        <v>0</v>
      </c>
      <c r="P813" s="76">
        <v>-3</v>
      </c>
      <c r="Q813" s="97" t="s">
        <v>61</v>
      </c>
      <c r="R813" s="53">
        <v>-1297.98</v>
      </c>
      <c r="S813" s="27">
        <v>-2538.6282234</v>
      </c>
      <c r="T813" s="18">
        <v>46070</v>
      </c>
      <c r="U813" s="62" t="s">
        <v>62</v>
      </c>
      <c r="V813" s="6" t="s">
        <v>4670</v>
      </c>
      <c r="W813" s="14">
        <v>46065</v>
      </c>
      <c r="X813" s="323" t="s">
        <v>49</v>
      </c>
      <c r="Y813" s="2" t="s">
        <v>49</v>
      </c>
      <c r="Z813" s="2" t="s">
        <v>49</v>
      </c>
      <c r="AA813" s="25" t="s">
        <v>49</v>
      </c>
      <c r="AB813" s="44" t="s">
        <v>49</v>
      </c>
      <c r="AC813" s="11" t="s">
        <v>49</v>
      </c>
      <c r="AD813" s="26" t="s">
        <v>49</v>
      </c>
      <c r="AE813" s="14" t="s">
        <v>49</v>
      </c>
      <c r="AF813" s="4" t="s">
        <v>49</v>
      </c>
      <c r="AG813" s="2" t="s">
        <v>49</v>
      </c>
      <c r="AH813" s="2" t="s">
        <v>49</v>
      </c>
      <c r="AI813" s="2" t="s">
        <v>4677</v>
      </c>
      <c r="AJ813" s="73"/>
      <c r="AK813" s="73"/>
      <c r="AL813" s="29"/>
      <c r="AM813" s="2"/>
      <c r="AN813" s="88" t="s">
        <v>4672</v>
      </c>
      <c r="AO813" s="2">
        <v>20697</v>
      </c>
      <c r="AP813" s="2">
        <v>7925</v>
      </c>
    </row>
    <row r="814" spans="1:42" ht="13.95" customHeight="1" x14ac:dyDescent="0.3">
      <c r="A814" s="2" t="s">
        <v>41</v>
      </c>
      <c r="B814" s="13" t="s">
        <v>1177</v>
      </c>
      <c r="C814" s="2" t="s">
        <v>629</v>
      </c>
      <c r="D814" s="310">
        <f>IFERROR(HYPERLINK(INDEX(вендори!F:F,MATCH(C814,вендори!A:A,0)),INDEX(вендори!F:F,MATCH(C814,вендори!A:A,0))),"")</f>
        <v>0</v>
      </c>
      <c r="E814" s="3" t="s">
        <v>4673</v>
      </c>
      <c r="F814" s="3" t="s">
        <v>4678</v>
      </c>
      <c r="G814" s="3" t="s">
        <v>4679</v>
      </c>
      <c r="H814" s="3" t="s">
        <v>4668</v>
      </c>
      <c r="I814" s="3" t="s">
        <v>4673</v>
      </c>
      <c r="J814" s="38">
        <v>45979</v>
      </c>
      <c r="K814" s="3">
        <v>415030810</v>
      </c>
      <c r="L814" s="3" t="s">
        <v>49</v>
      </c>
      <c r="M814" s="86" t="s">
        <v>4680</v>
      </c>
      <c r="N814" s="2">
        <v>1</v>
      </c>
      <c r="O814" s="2">
        <v>0</v>
      </c>
      <c r="P814" s="76">
        <v>-1</v>
      </c>
      <c r="Q814" s="97" t="s">
        <v>61</v>
      </c>
      <c r="R814" s="53">
        <v>-318.36</v>
      </c>
      <c r="S814" s="27">
        <v>-622.65803879999999</v>
      </c>
      <c r="T814" s="18">
        <v>46070</v>
      </c>
      <c r="U814" s="62" t="s">
        <v>62</v>
      </c>
      <c r="V814" s="6" t="s">
        <v>4670</v>
      </c>
      <c r="W814" s="14">
        <v>46065</v>
      </c>
      <c r="X814" s="323" t="s">
        <v>49</v>
      </c>
      <c r="Y814" s="2" t="s">
        <v>49</v>
      </c>
      <c r="Z814" s="2" t="s">
        <v>49</v>
      </c>
      <c r="AA814" s="25" t="s">
        <v>49</v>
      </c>
      <c r="AB814" s="44" t="s">
        <v>49</v>
      </c>
      <c r="AC814" s="11" t="s">
        <v>49</v>
      </c>
      <c r="AD814" s="26" t="s">
        <v>49</v>
      </c>
      <c r="AE814" s="14" t="s">
        <v>49</v>
      </c>
      <c r="AF814" s="4" t="s">
        <v>49</v>
      </c>
      <c r="AG814" s="2" t="s">
        <v>49</v>
      </c>
      <c r="AH814" s="2" t="s">
        <v>49</v>
      </c>
      <c r="AI814" s="2" t="s">
        <v>4681</v>
      </c>
      <c r="AJ814" s="1"/>
      <c r="AK814" s="1"/>
      <c r="AL814" s="1"/>
      <c r="AM814" s="1"/>
      <c r="AN814" s="88" t="s">
        <v>4672</v>
      </c>
      <c r="AO814" s="2">
        <v>20698</v>
      </c>
      <c r="AP814" s="2">
        <v>7925</v>
      </c>
    </row>
    <row r="815" spans="1:42" ht="13.95" customHeight="1" x14ac:dyDescent="0.3">
      <c r="A815" s="2" t="s">
        <v>41</v>
      </c>
      <c r="B815" s="13" t="s">
        <v>1177</v>
      </c>
      <c r="C815" s="2" t="s">
        <v>629</v>
      </c>
      <c r="D815" s="310">
        <f>IFERROR(HYPERLINK(INDEX(вендори!F:F,MATCH(C815,вендори!A:A,0)),INDEX(вендори!F:F,MATCH(C815,вендори!A:A,0))),"")</f>
        <v>0</v>
      </c>
      <c r="E815" s="3" t="s">
        <v>4673</v>
      </c>
      <c r="F815" s="3" t="s">
        <v>4682</v>
      </c>
      <c r="G815" s="3" t="s">
        <v>4683</v>
      </c>
      <c r="H815" s="3" t="s">
        <v>4668</v>
      </c>
      <c r="I815" s="3" t="s">
        <v>4673</v>
      </c>
      <c r="J815" s="38">
        <v>45979</v>
      </c>
      <c r="K815" s="3">
        <v>415035910</v>
      </c>
      <c r="L815" s="3" t="s">
        <v>49</v>
      </c>
      <c r="M815" s="86" t="s">
        <v>4684</v>
      </c>
      <c r="N815" s="2">
        <v>1</v>
      </c>
      <c r="O815" s="2">
        <v>0</v>
      </c>
      <c r="P815" s="76">
        <v>-1</v>
      </c>
      <c r="Q815" s="97" t="s">
        <v>61</v>
      </c>
      <c r="R815" s="53">
        <v>-293.54000000000002</v>
      </c>
      <c r="S815" s="27">
        <v>-574.11433820000002</v>
      </c>
      <c r="T815" s="18">
        <v>46070</v>
      </c>
      <c r="U815" s="62" t="s">
        <v>62</v>
      </c>
      <c r="V815" s="6" t="s">
        <v>4670</v>
      </c>
      <c r="W815" s="14">
        <v>46065</v>
      </c>
      <c r="X815" s="323" t="s">
        <v>49</v>
      </c>
      <c r="Y815" s="2" t="s">
        <v>49</v>
      </c>
      <c r="Z815" s="2" t="s">
        <v>49</v>
      </c>
      <c r="AA815" s="25" t="s">
        <v>49</v>
      </c>
      <c r="AB815" s="44" t="s">
        <v>49</v>
      </c>
      <c r="AC815" s="11" t="s">
        <v>49</v>
      </c>
      <c r="AD815" s="26" t="s">
        <v>49</v>
      </c>
      <c r="AE815" s="14" t="s">
        <v>49</v>
      </c>
      <c r="AF815" s="4" t="s">
        <v>49</v>
      </c>
      <c r="AG815" s="2" t="s">
        <v>49</v>
      </c>
      <c r="AH815" s="2" t="s">
        <v>49</v>
      </c>
      <c r="AI815" s="2" t="s">
        <v>4685</v>
      </c>
      <c r="AJ815" s="1"/>
      <c r="AK815" s="1"/>
      <c r="AL815" s="1"/>
      <c r="AM815" s="1"/>
      <c r="AN815" s="88" t="s">
        <v>4672</v>
      </c>
      <c r="AO815" s="2">
        <v>20699</v>
      </c>
      <c r="AP815" s="2">
        <v>7925</v>
      </c>
    </row>
    <row r="816" spans="1:42" ht="13.95" customHeight="1" x14ac:dyDescent="0.3">
      <c r="A816" s="2" t="s">
        <v>41</v>
      </c>
      <c r="B816" s="13" t="s">
        <v>1177</v>
      </c>
      <c r="C816" s="2" t="s">
        <v>629</v>
      </c>
      <c r="D816" s="310">
        <f>IFERROR(HYPERLINK(INDEX(вендори!F:F,MATCH(C816,вендори!A:A,0)),INDEX(вендори!F:F,MATCH(C816,вендори!A:A,0))),"")</f>
        <v>0</v>
      </c>
      <c r="E816" s="3" t="s">
        <v>4673</v>
      </c>
      <c r="F816" s="3" t="s">
        <v>4686</v>
      </c>
      <c r="G816" s="3" t="s">
        <v>4687</v>
      </c>
      <c r="H816" s="3" t="s">
        <v>4668</v>
      </c>
      <c r="I816" s="3" t="s">
        <v>4673</v>
      </c>
      <c r="J816" s="38">
        <v>45979</v>
      </c>
      <c r="K816" s="3">
        <v>415038610</v>
      </c>
      <c r="L816" s="3" t="s">
        <v>49</v>
      </c>
      <c r="M816" s="86" t="s">
        <v>4688</v>
      </c>
      <c r="N816" s="2">
        <v>1</v>
      </c>
      <c r="O816" s="2">
        <v>0</v>
      </c>
      <c r="P816" s="76">
        <v>-1</v>
      </c>
      <c r="Q816" s="97" t="s">
        <v>61</v>
      </c>
      <c r="R816" s="53">
        <v>-385.8</v>
      </c>
      <c r="S816" s="27">
        <v>-754.559214</v>
      </c>
      <c r="T816" s="18">
        <v>46070</v>
      </c>
      <c r="U816" s="62" t="s">
        <v>62</v>
      </c>
      <c r="V816" s="6" t="s">
        <v>4670</v>
      </c>
      <c r="W816" s="14">
        <v>46065</v>
      </c>
      <c r="X816" s="323" t="s">
        <v>49</v>
      </c>
      <c r="Y816" s="2" t="s">
        <v>49</v>
      </c>
      <c r="Z816" s="2" t="s">
        <v>49</v>
      </c>
      <c r="AA816" s="25" t="s">
        <v>49</v>
      </c>
      <c r="AB816" s="44" t="s">
        <v>49</v>
      </c>
      <c r="AC816" s="11" t="s">
        <v>49</v>
      </c>
      <c r="AD816" s="26" t="s">
        <v>49</v>
      </c>
      <c r="AE816" s="14" t="s">
        <v>49</v>
      </c>
      <c r="AF816" s="4" t="s">
        <v>49</v>
      </c>
      <c r="AG816" s="2" t="s">
        <v>49</v>
      </c>
      <c r="AH816" s="2" t="s">
        <v>49</v>
      </c>
      <c r="AI816" s="2" t="s">
        <v>4689</v>
      </c>
      <c r="AJ816" s="1"/>
      <c r="AK816" s="1"/>
      <c r="AL816" s="1"/>
      <c r="AM816" s="1"/>
      <c r="AN816" s="88" t="s">
        <v>4672</v>
      </c>
      <c r="AO816" s="2">
        <v>20700</v>
      </c>
      <c r="AP816" s="2">
        <v>7925</v>
      </c>
    </row>
    <row r="817" spans="1:42" ht="13.95" customHeight="1" x14ac:dyDescent="0.3">
      <c r="A817" s="2" t="s">
        <v>41</v>
      </c>
      <c r="B817" s="13" t="s">
        <v>1177</v>
      </c>
      <c r="C817" s="2" t="s">
        <v>629</v>
      </c>
      <c r="D817" s="310">
        <f>IFERROR(HYPERLINK(INDEX(вендори!F:F,MATCH(C817,вендори!A:A,0)),INDEX(вендори!F:F,MATCH(C817,вендори!A:A,0))),"")</f>
        <v>0</v>
      </c>
      <c r="E817" s="3" t="s">
        <v>4673</v>
      </c>
      <c r="F817" s="3" t="s">
        <v>4690</v>
      </c>
      <c r="G817" s="3" t="s">
        <v>4691</v>
      </c>
      <c r="H817" s="3" t="s">
        <v>4668</v>
      </c>
      <c r="I817" s="3" t="s">
        <v>4673</v>
      </c>
      <c r="J817" s="38">
        <v>45979</v>
      </c>
      <c r="K817" s="3">
        <v>415050710</v>
      </c>
      <c r="L817" s="3" t="s">
        <v>49</v>
      </c>
      <c r="M817" s="86" t="s">
        <v>4692</v>
      </c>
      <c r="N817" s="2">
        <v>1</v>
      </c>
      <c r="O817" s="2">
        <v>0</v>
      </c>
      <c r="P817" s="76">
        <v>-1</v>
      </c>
      <c r="Q817" s="97" t="s">
        <v>61</v>
      </c>
      <c r="R817" s="53">
        <v>-361.76</v>
      </c>
      <c r="S817" s="27">
        <v>-707.54106079999997</v>
      </c>
      <c r="T817" s="18">
        <v>46070</v>
      </c>
      <c r="U817" s="62" t="s">
        <v>62</v>
      </c>
      <c r="V817" s="6" t="s">
        <v>4670</v>
      </c>
      <c r="W817" s="14">
        <v>46065</v>
      </c>
      <c r="X817" s="323" t="s">
        <v>49</v>
      </c>
      <c r="Y817" s="2" t="s">
        <v>49</v>
      </c>
      <c r="Z817" s="2" t="s">
        <v>49</v>
      </c>
      <c r="AA817" s="25" t="s">
        <v>49</v>
      </c>
      <c r="AB817" s="44" t="s">
        <v>49</v>
      </c>
      <c r="AC817" s="11" t="s">
        <v>49</v>
      </c>
      <c r="AD817" s="26" t="s">
        <v>49</v>
      </c>
      <c r="AE817" s="14" t="s">
        <v>49</v>
      </c>
      <c r="AF817" s="4" t="s">
        <v>49</v>
      </c>
      <c r="AG817" s="2" t="s">
        <v>49</v>
      </c>
      <c r="AH817" s="2" t="s">
        <v>49</v>
      </c>
      <c r="AI817" s="2" t="s">
        <v>4693</v>
      </c>
      <c r="AJ817" s="1"/>
      <c r="AK817" s="1"/>
      <c r="AL817" s="1"/>
      <c r="AM817" s="1"/>
      <c r="AN817" s="88" t="s">
        <v>4672</v>
      </c>
      <c r="AO817" s="2">
        <v>20716</v>
      </c>
      <c r="AP817" s="2">
        <v>7925</v>
      </c>
    </row>
    <row r="818" spans="1:42" ht="13.95" customHeight="1" x14ac:dyDescent="0.3">
      <c r="A818" s="2" t="s">
        <v>41</v>
      </c>
      <c r="B818" s="13" t="s">
        <v>1177</v>
      </c>
      <c r="C818" s="2" t="s">
        <v>629</v>
      </c>
      <c r="D818" s="310">
        <f>IFERROR(HYPERLINK(INDEX(вендори!F:F,MATCH(C818,вендори!A:A,0)),INDEX(вендори!F:F,MATCH(C818,вендори!A:A,0))),"")</f>
        <v>0</v>
      </c>
      <c r="E818" s="3" t="s">
        <v>4673</v>
      </c>
      <c r="F818" s="3" t="s">
        <v>4694</v>
      </c>
      <c r="G818" s="3" t="s">
        <v>4695</v>
      </c>
      <c r="H818" s="3" t="s">
        <v>4668</v>
      </c>
      <c r="I818" s="3" t="s">
        <v>4673</v>
      </c>
      <c r="J818" s="38">
        <v>45979</v>
      </c>
      <c r="K818" s="3">
        <v>415057010</v>
      </c>
      <c r="L818" s="3" t="s">
        <v>49</v>
      </c>
      <c r="M818" s="86" t="s">
        <v>4696</v>
      </c>
      <c r="N818" s="2">
        <v>1</v>
      </c>
      <c r="O818" s="2">
        <v>0</v>
      </c>
      <c r="P818" s="76">
        <v>-1</v>
      </c>
      <c r="Q818" s="97" t="s">
        <v>61</v>
      </c>
      <c r="R818" s="53">
        <v>-396.78</v>
      </c>
      <c r="S818" s="27">
        <v>-776.03422739999996</v>
      </c>
      <c r="T818" s="18">
        <v>46070</v>
      </c>
      <c r="U818" s="62" t="s">
        <v>62</v>
      </c>
      <c r="V818" s="6" t="s">
        <v>4670</v>
      </c>
      <c r="W818" s="14">
        <v>46065</v>
      </c>
      <c r="X818" s="323" t="s">
        <v>49</v>
      </c>
      <c r="Y818" s="2" t="s">
        <v>49</v>
      </c>
      <c r="Z818" s="2" t="s">
        <v>49</v>
      </c>
      <c r="AA818" s="25" t="s">
        <v>49</v>
      </c>
      <c r="AB818" s="44" t="s">
        <v>49</v>
      </c>
      <c r="AC818" s="11" t="s">
        <v>49</v>
      </c>
      <c r="AD818" s="26" t="s">
        <v>49</v>
      </c>
      <c r="AE818" s="14" t="s">
        <v>49</v>
      </c>
      <c r="AF818" s="4" t="s">
        <v>49</v>
      </c>
      <c r="AG818" s="2" t="s">
        <v>49</v>
      </c>
      <c r="AH818" s="2" t="s">
        <v>49</v>
      </c>
      <c r="AI818" s="2" t="s">
        <v>4697</v>
      </c>
      <c r="AJ818" s="1"/>
      <c r="AK818" s="1"/>
      <c r="AL818" s="1"/>
      <c r="AM818" s="1"/>
      <c r="AN818" s="88" t="s">
        <v>4672</v>
      </c>
      <c r="AO818" s="2">
        <v>20719</v>
      </c>
      <c r="AP818" s="2">
        <v>7925</v>
      </c>
    </row>
    <row r="819" spans="1:42" ht="13.95" customHeight="1" x14ac:dyDescent="0.3">
      <c r="A819" s="2" t="s">
        <v>41</v>
      </c>
      <c r="B819" s="13" t="s">
        <v>1177</v>
      </c>
      <c r="C819" s="2" t="s">
        <v>629</v>
      </c>
      <c r="D819" s="310">
        <f>IFERROR(HYPERLINK(INDEX(вендори!F:F,MATCH(C819,вендори!A:A,0)),INDEX(вендори!F:F,MATCH(C819,вендори!A:A,0))),"")</f>
        <v>0</v>
      </c>
      <c r="E819" s="3" t="s">
        <v>4673</v>
      </c>
      <c r="F819" s="3" t="s">
        <v>4698</v>
      </c>
      <c r="G819" s="3" t="s">
        <v>4699</v>
      </c>
      <c r="H819" s="3" t="s">
        <v>4668</v>
      </c>
      <c r="I819" s="3" t="s">
        <v>4673</v>
      </c>
      <c r="J819" s="38">
        <v>45979</v>
      </c>
      <c r="K819" s="3">
        <v>415067210</v>
      </c>
      <c r="L819" s="3" t="s">
        <v>49</v>
      </c>
      <c r="M819" s="86" t="s">
        <v>4700</v>
      </c>
      <c r="N819" s="2">
        <v>2</v>
      </c>
      <c r="O819" s="2">
        <v>0</v>
      </c>
      <c r="P819" s="76">
        <v>-2</v>
      </c>
      <c r="Q819" s="97" t="s">
        <v>61</v>
      </c>
      <c r="R819" s="53">
        <v>-429.18</v>
      </c>
      <c r="S819" s="27">
        <v>-839.40311940000004</v>
      </c>
      <c r="T819" s="18">
        <v>46070</v>
      </c>
      <c r="U819" s="62" t="s">
        <v>62</v>
      </c>
      <c r="V819" s="6" t="s">
        <v>4670</v>
      </c>
      <c r="W819" s="14">
        <v>46065</v>
      </c>
      <c r="X819" s="323" t="s">
        <v>49</v>
      </c>
      <c r="Y819" s="2" t="s">
        <v>49</v>
      </c>
      <c r="Z819" s="2" t="s">
        <v>49</v>
      </c>
      <c r="AA819" s="25" t="s">
        <v>49</v>
      </c>
      <c r="AB819" s="44" t="s">
        <v>49</v>
      </c>
      <c r="AC819" s="11" t="s">
        <v>49</v>
      </c>
      <c r="AD819" s="26" t="s">
        <v>49</v>
      </c>
      <c r="AE819" s="14" t="s">
        <v>49</v>
      </c>
      <c r="AF819" s="4" t="s">
        <v>49</v>
      </c>
      <c r="AG819" s="2" t="s">
        <v>49</v>
      </c>
      <c r="AH819" s="2" t="s">
        <v>49</v>
      </c>
      <c r="AI819" s="2" t="s">
        <v>4701</v>
      </c>
      <c r="AJ819" s="1"/>
      <c r="AK819" s="1"/>
      <c r="AL819" s="1"/>
      <c r="AM819" s="1"/>
      <c r="AN819" s="88" t="s">
        <v>4672</v>
      </c>
      <c r="AO819" s="2">
        <v>20721</v>
      </c>
      <c r="AP819" s="2">
        <v>7925</v>
      </c>
    </row>
    <row r="820" spans="1:42" ht="13.95" customHeight="1" x14ac:dyDescent="0.3">
      <c r="A820" s="2" t="s">
        <v>41</v>
      </c>
      <c r="B820" s="13" t="s">
        <v>1177</v>
      </c>
      <c r="C820" s="2" t="s">
        <v>629</v>
      </c>
      <c r="D820" s="310">
        <f>IFERROR(HYPERLINK(INDEX(вендори!F:F,MATCH(C820,вендори!A:A,0)),INDEX(вендори!F:F,MATCH(C820,вендори!A:A,0))),"")</f>
        <v>0</v>
      </c>
      <c r="E820" s="3" t="s">
        <v>4673</v>
      </c>
      <c r="F820" s="3" t="s">
        <v>4702</v>
      </c>
      <c r="G820" s="3" t="s">
        <v>4703</v>
      </c>
      <c r="H820" s="3" t="s">
        <v>4668</v>
      </c>
      <c r="I820" s="3" t="s">
        <v>4673</v>
      </c>
      <c r="J820" s="38">
        <v>45979</v>
      </c>
      <c r="K820" s="3">
        <v>415075310</v>
      </c>
      <c r="L820" s="3" t="s">
        <v>49</v>
      </c>
      <c r="M820" s="86" t="s">
        <v>4704</v>
      </c>
      <c r="N820" s="2">
        <v>1</v>
      </c>
      <c r="O820" s="2">
        <v>0</v>
      </c>
      <c r="P820" s="76">
        <v>-1</v>
      </c>
      <c r="Q820" s="97" t="s">
        <v>61</v>
      </c>
      <c r="R820" s="53">
        <v>-196.11</v>
      </c>
      <c r="S820" s="27">
        <v>-383.5578213</v>
      </c>
      <c r="T820" s="18">
        <v>46070</v>
      </c>
      <c r="U820" s="62" t="s">
        <v>62</v>
      </c>
      <c r="V820" s="6" t="s">
        <v>4670</v>
      </c>
      <c r="W820" s="14">
        <v>46065</v>
      </c>
      <c r="X820" s="323" t="s">
        <v>49</v>
      </c>
      <c r="Y820" s="2" t="s">
        <v>49</v>
      </c>
      <c r="Z820" s="2" t="s">
        <v>49</v>
      </c>
      <c r="AA820" s="25" t="s">
        <v>49</v>
      </c>
      <c r="AB820" s="44" t="s">
        <v>49</v>
      </c>
      <c r="AC820" s="11" t="s">
        <v>49</v>
      </c>
      <c r="AD820" s="26" t="s">
        <v>49</v>
      </c>
      <c r="AE820" s="14" t="s">
        <v>49</v>
      </c>
      <c r="AF820" s="4" t="s">
        <v>49</v>
      </c>
      <c r="AG820" s="2" t="s">
        <v>49</v>
      </c>
      <c r="AH820" s="2" t="s">
        <v>49</v>
      </c>
      <c r="AI820" s="2" t="s">
        <v>4705</v>
      </c>
      <c r="AJ820" s="1"/>
      <c r="AK820" s="1"/>
      <c r="AL820" s="1"/>
      <c r="AM820" s="1"/>
      <c r="AN820" s="88" t="s">
        <v>4672</v>
      </c>
      <c r="AO820" s="2">
        <v>20720</v>
      </c>
      <c r="AP820" s="2">
        <v>7925</v>
      </c>
    </row>
    <row r="821" spans="1:42" ht="13.95" customHeight="1" x14ac:dyDescent="0.3">
      <c r="A821" s="2" t="s">
        <v>41</v>
      </c>
      <c r="B821" s="13" t="s">
        <v>1177</v>
      </c>
      <c r="C821" s="2" t="s">
        <v>629</v>
      </c>
      <c r="D821" s="310">
        <f>IFERROR(HYPERLINK(INDEX(вендори!F:F,MATCH(C821,вендори!A:A,0)),INDEX(вендори!F:F,MATCH(C821,вендори!A:A,0))),"")</f>
        <v>0</v>
      </c>
      <c r="E821" s="3" t="s">
        <v>4673</v>
      </c>
      <c r="F821" s="3" t="s">
        <v>4706</v>
      </c>
      <c r="G821" s="3" t="s">
        <v>4707</v>
      </c>
      <c r="H821" s="3" t="s">
        <v>4668</v>
      </c>
      <c r="I821" s="3" t="s">
        <v>4673</v>
      </c>
      <c r="J821" s="38">
        <v>45979</v>
      </c>
      <c r="K821" s="3">
        <v>415091309</v>
      </c>
      <c r="L821" s="3" t="s">
        <v>49</v>
      </c>
      <c r="M821" s="86" t="s">
        <v>4708</v>
      </c>
      <c r="N821" s="2">
        <v>3</v>
      </c>
      <c r="O821" s="2">
        <v>0</v>
      </c>
      <c r="P821" s="76">
        <v>-3</v>
      </c>
      <c r="Q821" s="97" t="s">
        <v>61</v>
      </c>
      <c r="R821" s="53">
        <v>-581.31000000000006</v>
      </c>
      <c r="S821" s="27">
        <v>-1136.9435373000001</v>
      </c>
      <c r="T821" s="18">
        <v>46070</v>
      </c>
      <c r="U821" s="62" t="s">
        <v>62</v>
      </c>
      <c r="V821" s="6" t="s">
        <v>4670</v>
      </c>
      <c r="W821" s="14">
        <v>46065</v>
      </c>
      <c r="X821" s="323" t="s">
        <v>49</v>
      </c>
      <c r="Y821" s="2" t="s">
        <v>49</v>
      </c>
      <c r="Z821" s="2" t="s">
        <v>49</v>
      </c>
      <c r="AA821" s="25" t="s">
        <v>49</v>
      </c>
      <c r="AB821" s="44" t="s">
        <v>49</v>
      </c>
      <c r="AC821" s="11" t="s">
        <v>49</v>
      </c>
      <c r="AD821" s="26" t="s">
        <v>49</v>
      </c>
      <c r="AE821" s="14" t="s">
        <v>49</v>
      </c>
      <c r="AF821" s="4" t="s">
        <v>49</v>
      </c>
      <c r="AG821" s="2" t="s">
        <v>49</v>
      </c>
      <c r="AH821" s="2" t="s">
        <v>49</v>
      </c>
      <c r="AI821" s="2" t="s">
        <v>4709</v>
      </c>
      <c r="AJ821" s="1"/>
      <c r="AK821" s="1"/>
      <c r="AL821" s="1"/>
      <c r="AM821" s="1"/>
      <c r="AN821" s="88" t="s">
        <v>4672</v>
      </c>
      <c r="AO821" s="2">
        <v>20725</v>
      </c>
      <c r="AP821" s="2">
        <v>7925</v>
      </c>
    </row>
    <row r="822" spans="1:42" ht="13.95" customHeight="1" x14ac:dyDescent="0.3">
      <c r="A822" s="2" t="s">
        <v>41</v>
      </c>
      <c r="B822" s="13" t="s">
        <v>1177</v>
      </c>
      <c r="C822" s="2" t="s">
        <v>629</v>
      </c>
      <c r="D822" s="310">
        <f>IFERROR(HYPERLINK(INDEX(вендори!F:F,MATCH(C822,вендори!A:A,0)),INDEX(вендори!F:F,MATCH(C822,вендори!A:A,0))),"")</f>
        <v>0</v>
      </c>
      <c r="E822" s="3" t="s">
        <v>4673</v>
      </c>
      <c r="F822" s="3" t="s">
        <v>4710</v>
      </c>
      <c r="G822" s="3" t="s">
        <v>4711</v>
      </c>
      <c r="H822" s="3" t="s">
        <v>4668</v>
      </c>
      <c r="I822" s="3" t="s">
        <v>4673</v>
      </c>
      <c r="J822" s="38">
        <v>45979</v>
      </c>
      <c r="K822" s="3">
        <v>415095210</v>
      </c>
      <c r="L822" s="3" t="s">
        <v>49</v>
      </c>
      <c r="M822" s="86" t="s">
        <v>4712</v>
      </c>
      <c r="N822" s="2">
        <v>5</v>
      </c>
      <c r="O822" s="2">
        <v>0</v>
      </c>
      <c r="P822" s="76">
        <v>-5</v>
      </c>
      <c r="Q822" s="97" t="s">
        <v>61</v>
      </c>
      <c r="R822" s="53">
        <v>-1166.5999999999999</v>
      </c>
      <c r="S822" s="27">
        <v>-2281.6712779999998</v>
      </c>
      <c r="T822" s="18">
        <v>46070</v>
      </c>
      <c r="U822" s="62" t="s">
        <v>62</v>
      </c>
      <c r="V822" s="6" t="s">
        <v>4670</v>
      </c>
      <c r="W822" s="14">
        <v>46065</v>
      </c>
      <c r="X822" s="323" t="s">
        <v>49</v>
      </c>
      <c r="Y822" s="2" t="s">
        <v>49</v>
      </c>
      <c r="Z822" s="2" t="s">
        <v>49</v>
      </c>
      <c r="AA822" s="25" t="s">
        <v>49</v>
      </c>
      <c r="AB822" s="44" t="s">
        <v>49</v>
      </c>
      <c r="AC822" s="11" t="s">
        <v>49</v>
      </c>
      <c r="AD822" s="26" t="s">
        <v>49</v>
      </c>
      <c r="AE822" s="14" t="s">
        <v>49</v>
      </c>
      <c r="AF822" s="4" t="s">
        <v>49</v>
      </c>
      <c r="AG822" s="2" t="s">
        <v>49</v>
      </c>
      <c r="AH822" s="2" t="s">
        <v>49</v>
      </c>
      <c r="AI822" s="2" t="s">
        <v>4713</v>
      </c>
      <c r="AJ822" s="1"/>
      <c r="AK822" s="1"/>
      <c r="AL822" s="1"/>
      <c r="AM822" s="1"/>
      <c r="AN822" s="88" t="s">
        <v>4672</v>
      </c>
      <c r="AO822" s="2">
        <v>20726</v>
      </c>
      <c r="AP822" s="2">
        <v>7925</v>
      </c>
    </row>
    <row r="823" spans="1:42" ht="13.95" customHeight="1" x14ac:dyDescent="0.3">
      <c r="A823" s="2" t="s">
        <v>41</v>
      </c>
      <c r="B823" s="13" t="s">
        <v>1177</v>
      </c>
      <c r="C823" s="2" t="s">
        <v>629</v>
      </c>
      <c r="D823" s="310">
        <f>IFERROR(HYPERLINK(INDEX(вендори!F:F,MATCH(C823,вендори!A:A,0)),INDEX(вендори!F:F,MATCH(C823,вендори!A:A,0))),"")</f>
        <v>0</v>
      </c>
      <c r="E823" s="3" t="s">
        <v>4673</v>
      </c>
      <c r="F823" s="3" t="s">
        <v>4714</v>
      </c>
      <c r="G823" s="3" t="s">
        <v>4715</v>
      </c>
      <c r="H823" s="3" t="s">
        <v>4668</v>
      </c>
      <c r="I823" s="3" t="s">
        <v>4673</v>
      </c>
      <c r="J823" s="38">
        <v>45979</v>
      </c>
      <c r="K823" s="3">
        <v>624395334</v>
      </c>
      <c r="L823" s="3" t="s">
        <v>49</v>
      </c>
      <c r="M823" s="86" t="s">
        <v>4716</v>
      </c>
      <c r="N823" s="2">
        <v>1</v>
      </c>
      <c r="O823" s="2">
        <v>0</v>
      </c>
      <c r="P823" s="76">
        <v>-1</v>
      </c>
      <c r="Q823" s="97" t="s">
        <v>61</v>
      </c>
      <c r="R823" s="53">
        <v>-176.04</v>
      </c>
      <c r="S823" s="27">
        <v>-344.30431319999997</v>
      </c>
      <c r="T823" s="18">
        <v>46070</v>
      </c>
      <c r="U823" s="62" t="s">
        <v>62</v>
      </c>
      <c r="V823" s="6" t="s">
        <v>4670</v>
      </c>
      <c r="W823" s="14">
        <v>46065</v>
      </c>
      <c r="X823" s="323" t="s">
        <v>49</v>
      </c>
      <c r="Y823" s="2" t="s">
        <v>49</v>
      </c>
      <c r="Z823" s="2" t="s">
        <v>49</v>
      </c>
      <c r="AA823" s="25" t="s">
        <v>49</v>
      </c>
      <c r="AB823" s="44" t="s">
        <v>49</v>
      </c>
      <c r="AC823" s="11" t="s">
        <v>49</v>
      </c>
      <c r="AD823" s="26" t="s">
        <v>49</v>
      </c>
      <c r="AE823" s="14" t="s">
        <v>49</v>
      </c>
      <c r="AF823" s="4" t="s">
        <v>49</v>
      </c>
      <c r="AG823" s="2" t="s">
        <v>49</v>
      </c>
      <c r="AH823" s="2" t="s">
        <v>49</v>
      </c>
      <c r="AI823" s="2" t="s">
        <v>4717</v>
      </c>
      <c r="AJ823" s="1"/>
      <c r="AK823" s="1"/>
      <c r="AL823" s="1"/>
      <c r="AM823" s="1"/>
      <c r="AN823" s="88" t="s">
        <v>4672</v>
      </c>
      <c r="AO823" s="2">
        <v>20729</v>
      </c>
      <c r="AP823" s="2">
        <v>7925</v>
      </c>
    </row>
    <row r="824" spans="1:42" ht="13.95" customHeight="1" x14ac:dyDescent="0.3">
      <c r="A824" s="2" t="s">
        <v>41</v>
      </c>
      <c r="B824" s="13" t="s">
        <v>1177</v>
      </c>
      <c r="C824" s="2" t="s">
        <v>629</v>
      </c>
      <c r="D824" s="310">
        <f>IFERROR(HYPERLINK(INDEX(вендори!F:F,MATCH(C824,вендори!A:A,0)),INDEX(вендори!F:F,MATCH(C824,вендори!A:A,0))),"")</f>
        <v>0</v>
      </c>
      <c r="E824" s="3" t="s">
        <v>4673</v>
      </c>
      <c r="F824" s="3" t="s">
        <v>4718</v>
      </c>
      <c r="G824" s="3" t="s">
        <v>4719</v>
      </c>
      <c r="H824" s="3" t="s">
        <v>4668</v>
      </c>
      <c r="I824" s="3" t="s">
        <v>4673</v>
      </c>
      <c r="J824" s="38">
        <v>45979</v>
      </c>
      <c r="K824" s="3">
        <v>624403200</v>
      </c>
      <c r="L824" s="3" t="s">
        <v>49</v>
      </c>
      <c r="M824" s="86" t="s">
        <v>4720</v>
      </c>
      <c r="N824" s="2">
        <v>1</v>
      </c>
      <c r="O824" s="2">
        <v>0</v>
      </c>
      <c r="P824" s="76">
        <v>-1</v>
      </c>
      <c r="Q824" s="97" t="s">
        <v>61</v>
      </c>
      <c r="R824" s="53">
        <v>-120.8</v>
      </c>
      <c r="S824" s="27">
        <v>-236.264264</v>
      </c>
      <c r="T824" s="18">
        <v>46070</v>
      </c>
      <c r="U824" s="62" t="s">
        <v>62</v>
      </c>
      <c r="V824" s="6" t="s">
        <v>4670</v>
      </c>
      <c r="W824" s="14">
        <v>46065</v>
      </c>
      <c r="X824" s="323" t="s">
        <v>49</v>
      </c>
      <c r="Y824" s="2" t="s">
        <v>49</v>
      </c>
      <c r="Z824" s="2" t="s">
        <v>49</v>
      </c>
      <c r="AA824" s="25" t="s">
        <v>49</v>
      </c>
      <c r="AB824" s="44" t="s">
        <v>49</v>
      </c>
      <c r="AC824" s="11" t="s">
        <v>49</v>
      </c>
      <c r="AD824" s="26" t="s">
        <v>49</v>
      </c>
      <c r="AE824" s="14" t="s">
        <v>49</v>
      </c>
      <c r="AF824" s="4" t="s">
        <v>49</v>
      </c>
      <c r="AG824" s="2" t="s">
        <v>49</v>
      </c>
      <c r="AH824" s="2" t="s">
        <v>49</v>
      </c>
      <c r="AI824" s="2" t="s">
        <v>4721</v>
      </c>
      <c r="AJ824" s="1"/>
      <c r="AK824" s="1"/>
      <c r="AL824" s="1"/>
      <c r="AM824" s="1"/>
      <c r="AN824" s="88" t="s">
        <v>4672</v>
      </c>
      <c r="AO824" s="2">
        <v>20724</v>
      </c>
      <c r="AP824" s="2">
        <v>7925</v>
      </c>
    </row>
    <row r="825" spans="1:42" ht="13.95" customHeight="1" x14ac:dyDescent="0.3">
      <c r="A825" s="2" t="s">
        <v>41</v>
      </c>
      <c r="B825" s="13" t="s">
        <v>1177</v>
      </c>
      <c r="C825" s="2" t="s">
        <v>629</v>
      </c>
      <c r="D825" s="310">
        <f>IFERROR(HYPERLINK(INDEX(вендори!F:F,MATCH(C825,вендори!A:A,0)),INDEX(вендори!F:F,MATCH(C825,вендори!A:A,0))),"")</f>
        <v>0</v>
      </c>
      <c r="E825" s="3" t="s">
        <v>4673</v>
      </c>
      <c r="F825" s="3" t="s">
        <v>4722</v>
      </c>
      <c r="G825" s="3" t="s">
        <v>4723</v>
      </c>
      <c r="H825" s="3" t="s">
        <v>4668</v>
      </c>
      <c r="I825" s="3" t="s">
        <v>4673</v>
      </c>
      <c r="J825" s="38">
        <v>45979</v>
      </c>
      <c r="K825" s="3">
        <v>626314709</v>
      </c>
      <c r="L825" s="3" t="s">
        <v>49</v>
      </c>
      <c r="M825" s="86" t="s">
        <v>4724</v>
      </c>
      <c r="N825" s="2">
        <v>3</v>
      </c>
      <c r="O825" s="2">
        <v>0</v>
      </c>
      <c r="P825" s="76">
        <v>-3</v>
      </c>
      <c r="Q825" s="97" t="s">
        <v>61</v>
      </c>
      <c r="R825" s="53">
        <v>-305.31</v>
      </c>
      <c r="S825" s="27">
        <v>-597.13445730000001</v>
      </c>
      <c r="T825" s="18">
        <v>46070</v>
      </c>
      <c r="U825" s="62" t="s">
        <v>62</v>
      </c>
      <c r="V825" s="6" t="s">
        <v>4670</v>
      </c>
      <c r="W825" s="14">
        <v>46065</v>
      </c>
      <c r="X825" s="323" t="s">
        <v>49</v>
      </c>
      <c r="Y825" s="2" t="s">
        <v>49</v>
      </c>
      <c r="Z825" s="2" t="s">
        <v>49</v>
      </c>
      <c r="AA825" s="25" t="s">
        <v>49</v>
      </c>
      <c r="AB825" s="44" t="s">
        <v>49</v>
      </c>
      <c r="AC825" s="11" t="s">
        <v>49</v>
      </c>
      <c r="AD825" s="26" t="s">
        <v>49</v>
      </c>
      <c r="AE825" s="14" t="s">
        <v>49</v>
      </c>
      <c r="AF825" s="4" t="s">
        <v>49</v>
      </c>
      <c r="AG825" s="2" t="s">
        <v>49</v>
      </c>
      <c r="AH825" s="2" t="s">
        <v>49</v>
      </c>
      <c r="AI825" s="2" t="s">
        <v>4725</v>
      </c>
      <c r="AJ825" s="1"/>
      <c r="AK825" s="1"/>
      <c r="AL825" s="1"/>
      <c r="AM825" s="1"/>
      <c r="AN825" s="88" t="s">
        <v>4672</v>
      </c>
      <c r="AO825" s="2">
        <v>20728</v>
      </c>
      <c r="AP825" s="2">
        <v>7925</v>
      </c>
    </row>
    <row r="826" spans="1:42" ht="13.95" customHeight="1" x14ac:dyDescent="0.3">
      <c r="A826" s="2" t="s">
        <v>41</v>
      </c>
      <c r="B826" s="13" t="s">
        <v>1177</v>
      </c>
      <c r="C826" s="2" t="s">
        <v>629</v>
      </c>
      <c r="D826" s="310">
        <f>IFERROR(HYPERLINK(INDEX(вендори!F:F,MATCH(C826,вендори!A:A,0)),INDEX(вендори!F:F,MATCH(C826,вендори!A:A,0))),"")</f>
        <v>0</v>
      </c>
      <c r="E826" s="3" t="s">
        <v>4673</v>
      </c>
      <c r="F826" s="3" t="s">
        <v>4726</v>
      </c>
      <c r="G826" s="3" t="s">
        <v>4727</v>
      </c>
      <c r="H826" s="3" t="s">
        <v>4668</v>
      </c>
      <c r="I826" s="3" t="s">
        <v>4673</v>
      </c>
      <c r="J826" s="38">
        <v>45979</v>
      </c>
      <c r="K826" s="3">
        <v>626315209</v>
      </c>
      <c r="L826" s="3" t="s">
        <v>49</v>
      </c>
      <c r="M826" s="86" t="s">
        <v>4728</v>
      </c>
      <c r="N826" s="2">
        <v>1</v>
      </c>
      <c r="O826" s="2">
        <v>0</v>
      </c>
      <c r="P826" s="76">
        <v>-1</v>
      </c>
      <c r="Q826" s="97" t="s">
        <v>61</v>
      </c>
      <c r="R826" s="53">
        <v>-111.45</v>
      </c>
      <c r="S826" s="27">
        <v>-217.97725349999999</v>
      </c>
      <c r="T826" s="18">
        <v>46070</v>
      </c>
      <c r="U826" s="62" t="s">
        <v>62</v>
      </c>
      <c r="V826" s="6" t="s">
        <v>4670</v>
      </c>
      <c r="W826" s="14">
        <v>46065</v>
      </c>
      <c r="X826" s="323" t="s">
        <v>49</v>
      </c>
      <c r="Y826" s="2" t="s">
        <v>49</v>
      </c>
      <c r="Z826" s="2" t="s">
        <v>49</v>
      </c>
      <c r="AA826" s="25" t="s">
        <v>49</v>
      </c>
      <c r="AB826" s="44" t="s">
        <v>49</v>
      </c>
      <c r="AC826" s="11" t="s">
        <v>49</v>
      </c>
      <c r="AD826" s="26" t="s">
        <v>49</v>
      </c>
      <c r="AE826" s="14" t="s">
        <v>49</v>
      </c>
      <c r="AF826" s="4" t="s">
        <v>49</v>
      </c>
      <c r="AG826" s="2" t="s">
        <v>49</v>
      </c>
      <c r="AH826" s="2" t="s">
        <v>49</v>
      </c>
      <c r="AI826" s="2" t="s">
        <v>4729</v>
      </c>
      <c r="AJ826" s="1"/>
      <c r="AK826" s="1"/>
      <c r="AL826" s="1"/>
      <c r="AM826" s="1"/>
      <c r="AN826" s="88" t="s">
        <v>4672</v>
      </c>
      <c r="AO826" s="2">
        <v>20727</v>
      </c>
      <c r="AP826" s="2">
        <v>7925</v>
      </c>
    </row>
    <row r="827" spans="1:42" ht="13.95" customHeight="1" x14ac:dyDescent="0.3">
      <c r="A827" s="2" t="s">
        <v>41</v>
      </c>
      <c r="B827" s="13" t="s">
        <v>1177</v>
      </c>
      <c r="C827" s="2" t="s">
        <v>629</v>
      </c>
      <c r="D827" s="310">
        <f>IFERROR(HYPERLINK(INDEX(вендори!F:F,MATCH(C827,вендори!A:A,0)),INDEX(вендори!F:F,MATCH(C827,вендори!A:A,0))),"")</f>
        <v>0</v>
      </c>
      <c r="E827" s="3" t="s">
        <v>4730</v>
      </c>
      <c r="F827" s="3" t="s">
        <v>4731</v>
      </c>
      <c r="G827" s="3" t="s">
        <v>4732</v>
      </c>
      <c r="H827" s="3" t="s">
        <v>4668</v>
      </c>
      <c r="I827" s="3" t="s">
        <v>4730</v>
      </c>
      <c r="J827" s="38">
        <v>45979</v>
      </c>
      <c r="K827" s="3">
        <v>818028910</v>
      </c>
      <c r="L827" s="3" t="s">
        <v>49</v>
      </c>
      <c r="M827" s="86" t="s">
        <v>4733</v>
      </c>
      <c r="N827" s="2">
        <v>1</v>
      </c>
      <c r="O827" s="2">
        <v>0</v>
      </c>
      <c r="P827" s="76">
        <v>-1</v>
      </c>
      <c r="Q827" s="97" t="s">
        <v>61</v>
      </c>
      <c r="R827" s="53">
        <v>-7.5</v>
      </c>
      <c r="S827" s="27">
        <v>-14.668725</v>
      </c>
      <c r="T827" s="18">
        <v>46070</v>
      </c>
      <c r="U827" s="62" t="s">
        <v>62</v>
      </c>
      <c r="V827" s="6" t="s">
        <v>4670</v>
      </c>
      <c r="W827" s="14">
        <v>46065</v>
      </c>
      <c r="X827" s="323" t="s">
        <v>49</v>
      </c>
      <c r="Y827" s="2" t="s">
        <v>49</v>
      </c>
      <c r="Z827" s="2" t="s">
        <v>49</v>
      </c>
      <c r="AA827" s="25" t="s">
        <v>49</v>
      </c>
      <c r="AB827" s="44" t="s">
        <v>49</v>
      </c>
      <c r="AC827" s="11" t="s">
        <v>49</v>
      </c>
      <c r="AD827" s="26" t="s">
        <v>49</v>
      </c>
      <c r="AE827" s="14" t="s">
        <v>49</v>
      </c>
      <c r="AF827" s="4" t="s">
        <v>49</v>
      </c>
      <c r="AG827" s="2" t="s">
        <v>49</v>
      </c>
      <c r="AH827" s="2" t="s">
        <v>49</v>
      </c>
      <c r="AI827" s="2" t="s">
        <v>4734</v>
      </c>
      <c r="AJ827" s="1"/>
      <c r="AK827" s="1"/>
      <c r="AL827" s="1"/>
      <c r="AM827" s="1"/>
      <c r="AN827" s="88" t="s">
        <v>4672</v>
      </c>
      <c r="AO827" s="2">
        <v>20722</v>
      </c>
      <c r="AP827" s="2">
        <v>7925</v>
      </c>
    </row>
    <row r="828" spans="1:42" ht="13.95" customHeight="1" x14ac:dyDescent="0.3">
      <c r="A828" s="2" t="s">
        <v>41</v>
      </c>
      <c r="B828" s="13" t="s">
        <v>1177</v>
      </c>
      <c r="C828" s="2" t="s">
        <v>629</v>
      </c>
      <c r="D828" s="310">
        <f>IFERROR(HYPERLINK(INDEX(вендори!F:F,MATCH(C828,вендори!A:A,0)),INDEX(вендори!F:F,MATCH(C828,вендори!A:A,0))),"")</f>
        <v>0</v>
      </c>
      <c r="E828" s="3" t="s">
        <v>4730</v>
      </c>
      <c r="F828" s="3" t="s">
        <v>4735</v>
      </c>
      <c r="G828" s="12" t="s">
        <v>4736</v>
      </c>
      <c r="H828" s="3" t="s">
        <v>4668</v>
      </c>
      <c r="I828" s="3" t="s">
        <v>4730</v>
      </c>
      <c r="J828" s="38">
        <v>45979</v>
      </c>
      <c r="K828" s="3">
        <v>818031910</v>
      </c>
      <c r="L828" s="3" t="s">
        <v>49</v>
      </c>
      <c r="M828" s="86" t="s">
        <v>4737</v>
      </c>
      <c r="N828" s="2">
        <v>1</v>
      </c>
      <c r="O828" s="2">
        <v>0</v>
      </c>
      <c r="P828" s="76">
        <v>-1</v>
      </c>
      <c r="Q828" s="97" t="s">
        <v>61</v>
      </c>
      <c r="R828" s="53">
        <v>-7.2</v>
      </c>
      <c r="S828" s="27">
        <v>-14.081975999999999</v>
      </c>
      <c r="T828" s="18">
        <v>46070</v>
      </c>
      <c r="U828" s="62" t="s">
        <v>62</v>
      </c>
      <c r="V828" s="6" t="s">
        <v>4670</v>
      </c>
      <c r="W828" s="14">
        <v>46065</v>
      </c>
      <c r="X828" s="323" t="s">
        <v>49</v>
      </c>
      <c r="Y828" s="2" t="s">
        <v>49</v>
      </c>
      <c r="Z828" s="2" t="s">
        <v>49</v>
      </c>
      <c r="AA828" s="25" t="s">
        <v>49</v>
      </c>
      <c r="AB828" s="44" t="s">
        <v>49</v>
      </c>
      <c r="AC828" s="154" t="s">
        <v>49</v>
      </c>
      <c r="AD828" s="26" t="s">
        <v>49</v>
      </c>
      <c r="AE828" s="14" t="s">
        <v>49</v>
      </c>
      <c r="AF828" s="4" t="s">
        <v>49</v>
      </c>
      <c r="AG828" s="2" t="s">
        <v>49</v>
      </c>
      <c r="AH828" s="2" t="s">
        <v>49</v>
      </c>
      <c r="AI828" s="2" t="s">
        <v>4738</v>
      </c>
      <c r="AJ828" s="1"/>
      <c r="AK828" s="1"/>
      <c r="AL828" s="1"/>
      <c r="AM828" s="1"/>
      <c r="AN828" s="88" t="s">
        <v>4672</v>
      </c>
      <c r="AO828" s="2">
        <v>20723</v>
      </c>
      <c r="AP828" s="2">
        <v>7925</v>
      </c>
    </row>
    <row r="829" spans="1:42" ht="13.95" customHeight="1" x14ac:dyDescent="0.3">
      <c r="A829" s="2" t="s">
        <v>41</v>
      </c>
      <c r="B829" s="13" t="s">
        <v>1177</v>
      </c>
      <c r="C829" s="2" t="s">
        <v>629</v>
      </c>
      <c r="D829" s="310">
        <f>IFERROR(HYPERLINK(INDEX(вендори!F:F,MATCH(C829,вендори!A:A,0)),INDEX(вендори!F:F,MATCH(C829,вендори!A:A,0))),"")</f>
        <v>0</v>
      </c>
      <c r="E829" s="3" t="s">
        <v>4739</v>
      </c>
      <c r="F829" s="3" t="s">
        <v>4740</v>
      </c>
      <c r="G829" s="12" t="s">
        <v>4741</v>
      </c>
      <c r="H829" s="3" t="s">
        <v>4668</v>
      </c>
      <c r="I829" s="3" t="s">
        <v>4739</v>
      </c>
      <c r="J829" s="38">
        <v>45979</v>
      </c>
      <c r="K829" s="3">
        <v>530007830</v>
      </c>
      <c r="L829" s="3" t="s">
        <v>49</v>
      </c>
      <c r="M829" s="86" t="s">
        <v>4742</v>
      </c>
      <c r="N829" s="2">
        <v>7</v>
      </c>
      <c r="O829" s="2">
        <v>0</v>
      </c>
      <c r="P829" s="76">
        <v>-7</v>
      </c>
      <c r="Q829" s="97" t="s">
        <v>61</v>
      </c>
      <c r="R829" s="53">
        <v>-334.59999999999997</v>
      </c>
      <c r="S829" s="27">
        <v>-654.42071799999997</v>
      </c>
      <c r="T829" s="18">
        <v>46070</v>
      </c>
      <c r="U829" s="62" t="s">
        <v>62</v>
      </c>
      <c r="V829" s="6" t="s">
        <v>4670</v>
      </c>
      <c r="W829" s="14">
        <v>46065</v>
      </c>
      <c r="X829" s="323" t="s">
        <v>49</v>
      </c>
      <c r="Y829" s="2" t="s">
        <v>49</v>
      </c>
      <c r="Z829" s="2" t="s">
        <v>49</v>
      </c>
      <c r="AA829" s="25" t="s">
        <v>49</v>
      </c>
      <c r="AB829" s="44" t="s">
        <v>49</v>
      </c>
      <c r="AC829" s="154" t="s">
        <v>49</v>
      </c>
      <c r="AD829" s="26" t="s">
        <v>49</v>
      </c>
      <c r="AE829" s="14" t="s">
        <v>49</v>
      </c>
      <c r="AF829" s="4" t="s">
        <v>49</v>
      </c>
      <c r="AG829" s="2" t="s">
        <v>49</v>
      </c>
      <c r="AH829" s="2" t="s">
        <v>49</v>
      </c>
      <c r="AI829" s="2" t="s">
        <v>4743</v>
      </c>
      <c r="AJ829" s="1"/>
      <c r="AK829" s="1"/>
      <c r="AL829" s="1"/>
      <c r="AM829" s="1"/>
      <c r="AN829" s="88" t="s">
        <v>4672</v>
      </c>
      <c r="AO829" s="2">
        <v>20712</v>
      </c>
      <c r="AP829" s="2">
        <v>7925</v>
      </c>
    </row>
    <row r="830" spans="1:42" ht="13.95" customHeight="1" x14ac:dyDescent="0.3">
      <c r="A830" s="2" t="s">
        <v>41</v>
      </c>
      <c r="B830" s="13" t="s">
        <v>1177</v>
      </c>
      <c r="C830" s="2" t="s">
        <v>629</v>
      </c>
      <c r="D830" s="310">
        <f>IFERROR(HYPERLINK(INDEX(вендори!F:F,MATCH(C830,вендори!A:A,0)),INDEX(вендори!F:F,MATCH(C830,вендори!A:A,0))),"")</f>
        <v>0</v>
      </c>
      <c r="E830" s="3" t="s">
        <v>4739</v>
      </c>
      <c r="F830" s="3" t="s">
        <v>4744</v>
      </c>
      <c r="G830" s="3" t="s">
        <v>4745</v>
      </c>
      <c r="H830" s="3" t="s">
        <v>4668</v>
      </c>
      <c r="I830" s="3" t="s">
        <v>4739</v>
      </c>
      <c r="J830" s="38">
        <v>45979</v>
      </c>
      <c r="K830" s="3">
        <v>530016130</v>
      </c>
      <c r="L830" s="3" t="s">
        <v>49</v>
      </c>
      <c r="M830" s="86" t="s">
        <v>4746</v>
      </c>
      <c r="N830" s="2">
        <v>1</v>
      </c>
      <c r="O830" s="2">
        <v>0</v>
      </c>
      <c r="P830" s="76">
        <v>-1</v>
      </c>
      <c r="Q830" s="97" t="s">
        <v>61</v>
      </c>
      <c r="R830" s="53">
        <v>-86.28</v>
      </c>
      <c r="S830" s="27">
        <v>-168.7490124</v>
      </c>
      <c r="T830" s="18">
        <v>46070</v>
      </c>
      <c r="U830" s="62" t="s">
        <v>62</v>
      </c>
      <c r="V830" s="6" t="s">
        <v>4670</v>
      </c>
      <c r="W830" s="14">
        <v>46065</v>
      </c>
      <c r="X830" s="323" t="s">
        <v>49</v>
      </c>
      <c r="Y830" s="2" t="s">
        <v>49</v>
      </c>
      <c r="Z830" s="2" t="s">
        <v>49</v>
      </c>
      <c r="AA830" s="25" t="s">
        <v>49</v>
      </c>
      <c r="AB830" s="44" t="s">
        <v>49</v>
      </c>
      <c r="AC830" s="154" t="s">
        <v>49</v>
      </c>
      <c r="AD830" s="26" t="s">
        <v>49</v>
      </c>
      <c r="AE830" s="14" t="s">
        <v>49</v>
      </c>
      <c r="AF830" s="4" t="s">
        <v>49</v>
      </c>
      <c r="AG830" s="2" t="s">
        <v>49</v>
      </c>
      <c r="AH830" s="2" t="s">
        <v>49</v>
      </c>
      <c r="AI830" s="2" t="s">
        <v>4747</v>
      </c>
      <c r="AJ830" s="73"/>
      <c r="AK830" s="73"/>
      <c r="AL830" s="29"/>
      <c r="AM830" s="2"/>
      <c r="AN830" s="88" t="s">
        <v>4672</v>
      </c>
      <c r="AO830" s="2">
        <v>20713</v>
      </c>
      <c r="AP830" s="2">
        <v>7925</v>
      </c>
    </row>
    <row r="831" spans="1:42" ht="13.95" customHeight="1" x14ac:dyDescent="0.3">
      <c r="A831" s="2" t="s">
        <v>41</v>
      </c>
      <c r="B831" s="13" t="s">
        <v>1177</v>
      </c>
      <c r="C831" s="2" t="s">
        <v>629</v>
      </c>
      <c r="D831" s="310">
        <f>IFERROR(HYPERLINK(INDEX(вендори!F:F,MATCH(C831,вендори!A:A,0)),INDEX(вендори!F:F,MATCH(C831,вендори!A:A,0))),"")</f>
        <v>0</v>
      </c>
      <c r="E831" s="3" t="s">
        <v>4739</v>
      </c>
      <c r="F831" s="3" t="s">
        <v>4748</v>
      </c>
      <c r="G831" s="3" t="s">
        <v>4749</v>
      </c>
      <c r="H831" s="3" t="s">
        <v>4668</v>
      </c>
      <c r="I831" s="3" t="s">
        <v>4739</v>
      </c>
      <c r="J831" s="38">
        <v>45979</v>
      </c>
      <c r="K831" s="3">
        <v>530044131</v>
      </c>
      <c r="L831" s="3" t="s">
        <v>49</v>
      </c>
      <c r="M831" s="86" t="s">
        <v>4750</v>
      </c>
      <c r="N831" s="2">
        <v>11</v>
      </c>
      <c r="O831" s="2">
        <v>0</v>
      </c>
      <c r="P831" s="76">
        <v>-11</v>
      </c>
      <c r="Q831" s="97" t="s">
        <v>61</v>
      </c>
      <c r="R831" s="53">
        <v>-597.96</v>
      </c>
      <c r="S831" s="27">
        <v>-1169.5081068</v>
      </c>
      <c r="T831" s="18">
        <v>46070</v>
      </c>
      <c r="U831" s="62" t="s">
        <v>62</v>
      </c>
      <c r="V831" s="6" t="s">
        <v>4670</v>
      </c>
      <c r="W831" s="14">
        <v>46065</v>
      </c>
      <c r="X831" s="323" t="s">
        <v>49</v>
      </c>
      <c r="Y831" s="2" t="s">
        <v>49</v>
      </c>
      <c r="Z831" s="2" t="s">
        <v>49</v>
      </c>
      <c r="AA831" s="25" t="s">
        <v>49</v>
      </c>
      <c r="AB831" s="44" t="s">
        <v>49</v>
      </c>
      <c r="AC831" s="154" t="s">
        <v>49</v>
      </c>
      <c r="AD831" s="26" t="s">
        <v>49</v>
      </c>
      <c r="AE831" s="14" t="s">
        <v>49</v>
      </c>
      <c r="AF831" s="4" t="s">
        <v>49</v>
      </c>
      <c r="AG831" s="2" t="s">
        <v>49</v>
      </c>
      <c r="AH831" s="2" t="s">
        <v>49</v>
      </c>
      <c r="AI831" s="2" t="s">
        <v>4751</v>
      </c>
      <c r="AJ831" s="73"/>
      <c r="AK831" s="73"/>
      <c r="AL831" s="29"/>
      <c r="AM831" s="2"/>
      <c r="AN831" s="88" t="s">
        <v>4672</v>
      </c>
      <c r="AO831" s="2">
        <v>20714</v>
      </c>
      <c r="AP831" s="2">
        <v>7925</v>
      </c>
    </row>
    <row r="832" spans="1:42" ht="13.95" customHeight="1" x14ac:dyDescent="0.3">
      <c r="A832" s="2" t="s">
        <v>41</v>
      </c>
      <c r="B832" s="13" t="s">
        <v>1177</v>
      </c>
      <c r="C832" s="2" t="s">
        <v>629</v>
      </c>
      <c r="D832" s="310">
        <f>IFERROR(HYPERLINK(INDEX(вендори!F:F,MATCH(C832,вендори!A:A,0)),INDEX(вендори!F:F,MATCH(C832,вендори!A:A,0))),"")</f>
        <v>0</v>
      </c>
      <c r="E832" s="3" t="s">
        <v>4739</v>
      </c>
      <c r="F832" s="3" t="s">
        <v>4752</v>
      </c>
      <c r="G832" s="3" t="s">
        <v>4753</v>
      </c>
      <c r="H832" s="3" t="s">
        <v>4668</v>
      </c>
      <c r="I832" s="3" t="s">
        <v>4739</v>
      </c>
      <c r="J832" s="38">
        <v>45979</v>
      </c>
      <c r="K832" s="3">
        <v>530054210</v>
      </c>
      <c r="L832" s="3" t="s">
        <v>49</v>
      </c>
      <c r="M832" s="86" t="s">
        <v>4754</v>
      </c>
      <c r="N832" s="2">
        <v>12</v>
      </c>
      <c r="O832" s="2">
        <v>0</v>
      </c>
      <c r="P832" s="76">
        <v>-12</v>
      </c>
      <c r="Q832" s="97" t="s">
        <v>61</v>
      </c>
      <c r="R832" s="53">
        <v>-585.84</v>
      </c>
      <c r="S832" s="27">
        <v>-1145.8034471999999</v>
      </c>
      <c r="T832" s="18">
        <v>46070</v>
      </c>
      <c r="U832" s="62" t="s">
        <v>62</v>
      </c>
      <c r="V832" s="6" t="s">
        <v>4670</v>
      </c>
      <c r="W832" s="14">
        <v>46065</v>
      </c>
      <c r="X832" s="323" t="s">
        <v>49</v>
      </c>
      <c r="Y832" s="2" t="s">
        <v>49</v>
      </c>
      <c r="Z832" s="2" t="s">
        <v>49</v>
      </c>
      <c r="AA832" s="25" t="s">
        <v>49</v>
      </c>
      <c r="AB832" s="44" t="s">
        <v>49</v>
      </c>
      <c r="AC832" s="154" t="s">
        <v>49</v>
      </c>
      <c r="AD832" s="26" t="s">
        <v>49</v>
      </c>
      <c r="AE832" s="14" t="s">
        <v>49</v>
      </c>
      <c r="AF832" s="4" t="s">
        <v>49</v>
      </c>
      <c r="AG832" s="2" t="s">
        <v>49</v>
      </c>
      <c r="AH832" s="2" t="s">
        <v>49</v>
      </c>
      <c r="AI832" s="2" t="s">
        <v>4755</v>
      </c>
      <c r="AJ832" s="73"/>
      <c r="AK832" s="73"/>
      <c r="AL832" s="29"/>
      <c r="AM832" s="2"/>
      <c r="AN832" s="88" t="s">
        <v>4672</v>
      </c>
      <c r="AO832" s="2">
        <v>20718</v>
      </c>
      <c r="AP832" s="2">
        <v>7925</v>
      </c>
    </row>
    <row r="833" spans="1:42" ht="13.95" customHeight="1" x14ac:dyDescent="0.3">
      <c r="A833" s="2" t="s">
        <v>41</v>
      </c>
      <c r="B833" s="13" t="s">
        <v>1177</v>
      </c>
      <c r="C833" s="2" t="s">
        <v>629</v>
      </c>
      <c r="D833" s="310">
        <f>IFERROR(HYPERLINK(INDEX(вендори!F:F,MATCH(C833,вендори!A:A,0)),INDEX(вендори!F:F,MATCH(C833,вендори!A:A,0))),"")</f>
        <v>0</v>
      </c>
      <c r="E833" s="3" t="s">
        <v>4739</v>
      </c>
      <c r="F833" s="3" t="s">
        <v>4756</v>
      </c>
      <c r="G833" s="3" t="s">
        <v>4757</v>
      </c>
      <c r="H833" s="3" t="s">
        <v>4668</v>
      </c>
      <c r="I833" s="3" t="s">
        <v>4739</v>
      </c>
      <c r="J833" s="38">
        <v>45979</v>
      </c>
      <c r="K833" s="3">
        <v>531079010</v>
      </c>
      <c r="L833" s="3" t="s">
        <v>49</v>
      </c>
      <c r="M833" s="86" t="s">
        <v>4758</v>
      </c>
      <c r="N833" s="2">
        <v>5</v>
      </c>
      <c r="O833" s="2">
        <v>0</v>
      </c>
      <c r="P833" s="76">
        <v>-5</v>
      </c>
      <c r="Q833" s="97" t="s">
        <v>61</v>
      </c>
      <c r="R833" s="53">
        <v>-94.85</v>
      </c>
      <c r="S833" s="27">
        <v>-185.51047549999998</v>
      </c>
      <c r="T833" s="18">
        <v>46070</v>
      </c>
      <c r="U833" s="62" t="s">
        <v>62</v>
      </c>
      <c r="V833" s="6" t="s">
        <v>4670</v>
      </c>
      <c r="W833" s="14">
        <v>46065</v>
      </c>
      <c r="X833" s="323" t="s">
        <v>49</v>
      </c>
      <c r="Y833" s="2" t="s">
        <v>49</v>
      </c>
      <c r="Z833" s="2" t="s">
        <v>49</v>
      </c>
      <c r="AA833" s="25" t="s">
        <v>49</v>
      </c>
      <c r="AB833" s="44" t="s">
        <v>49</v>
      </c>
      <c r="AC833" s="154" t="s">
        <v>49</v>
      </c>
      <c r="AD833" s="26" t="s">
        <v>49</v>
      </c>
      <c r="AE833" s="14" t="s">
        <v>49</v>
      </c>
      <c r="AF833" s="4" t="s">
        <v>49</v>
      </c>
      <c r="AG833" s="2" t="s">
        <v>49</v>
      </c>
      <c r="AH833" s="2" t="s">
        <v>49</v>
      </c>
      <c r="AI833" s="2" t="s">
        <v>4759</v>
      </c>
      <c r="AJ833" s="73"/>
      <c r="AK833" s="73"/>
      <c r="AL833" s="29"/>
      <c r="AM833" s="2"/>
      <c r="AN833" s="88" t="s">
        <v>4672</v>
      </c>
      <c r="AO833" s="2">
        <v>20705</v>
      </c>
      <c r="AP833" s="2">
        <v>7925</v>
      </c>
    </row>
    <row r="834" spans="1:42" ht="13.95" customHeight="1" x14ac:dyDescent="0.3">
      <c r="A834" s="2" t="s">
        <v>41</v>
      </c>
      <c r="B834" s="13" t="s">
        <v>1177</v>
      </c>
      <c r="C834" s="2" t="s">
        <v>629</v>
      </c>
      <c r="D834" s="310">
        <f>IFERROR(HYPERLINK(INDEX(вендори!F:F,MATCH(C834,вендори!A:A,0)),INDEX(вендори!F:F,MATCH(C834,вендори!A:A,0))),"")</f>
        <v>0</v>
      </c>
      <c r="E834" s="3" t="s">
        <v>4739</v>
      </c>
      <c r="F834" s="3" t="s">
        <v>4760</v>
      </c>
      <c r="G834" s="3" t="s">
        <v>4761</v>
      </c>
      <c r="H834" s="3" t="s">
        <v>4668</v>
      </c>
      <c r="I834" s="3" t="s">
        <v>4739</v>
      </c>
      <c r="J834" s="38">
        <v>45979</v>
      </c>
      <c r="K834" s="3">
        <v>532051310</v>
      </c>
      <c r="L834" s="3" t="s">
        <v>49</v>
      </c>
      <c r="M834" s="86" t="s">
        <v>4762</v>
      </c>
      <c r="N834" s="2">
        <v>14</v>
      </c>
      <c r="O834" s="2">
        <v>0</v>
      </c>
      <c r="P834" s="76">
        <v>-14</v>
      </c>
      <c r="Q834" s="97" t="s">
        <v>61</v>
      </c>
      <c r="R834" s="53">
        <v>-105.42</v>
      </c>
      <c r="S834" s="27">
        <v>-206.18359860000001</v>
      </c>
      <c r="T834" s="18">
        <v>46070</v>
      </c>
      <c r="U834" s="62" t="s">
        <v>62</v>
      </c>
      <c r="V834" s="6" t="s">
        <v>4670</v>
      </c>
      <c r="W834" s="14">
        <v>46065</v>
      </c>
      <c r="X834" s="323" t="s">
        <v>49</v>
      </c>
      <c r="Y834" s="2" t="s">
        <v>49</v>
      </c>
      <c r="Z834" s="2" t="s">
        <v>49</v>
      </c>
      <c r="AA834" s="25" t="s">
        <v>49</v>
      </c>
      <c r="AB834" s="44" t="s">
        <v>49</v>
      </c>
      <c r="AC834" s="154" t="s">
        <v>49</v>
      </c>
      <c r="AD834" s="26" t="s">
        <v>49</v>
      </c>
      <c r="AE834" s="14" t="s">
        <v>49</v>
      </c>
      <c r="AF834" s="4" t="s">
        <v>49</v>
      </c>
      <c r="AG834" s="2" t="s">
        <v>49</v>
      </c>
      <c r="AH834" s="2" t="s">
        <v>49</v>
      </c>
      <c r="AI834" s="2" t="s">
        <v>4763</v>
      </c>
      <c r="AJ834" s="73"/>
      <c r="AK834" s="73"/>
      <c r="AL834" s="29"/>
      <c r="AM834" s="2"/>
      <c r="AN834" s="88" t="s">
        <v>4672</v>
      </c>
      <c r="AO834" s="2">
        <v>20715</v>
      </c>
      <c r="AP834" s="2">
        <v>7925</v>
      </c>
    </row>
    <row r="835" spans="1:42" ht="13.95" customHeight="1" x14ac:dyDescent="0.3">
      <c r="A835" s="2" t="s">
        <v>41</v>
      </c>
      <c r="B835" s="13" t="s">
        <v>1177</v>
      </c>
      <c r="C835" s="2" t="s">
        <v>629</v>
      </c>
      <c r="D835" s="310">
        <f>IFERROR(HYPERLINK(INDEX(вендори!F:F,MATCH(C835,вендори!A:A,0)),INDEX(вендори!F:F,MATCH(C835,вендори!A:A,0))),"")</f>
        <v>0</v>
      </c>
      <c r="E835" s="3" t="s">
        <v>4739</v>
      </c>
      <c r="F835" s="3" t="s">
        <v>4764</v>
      </c>
      <c r="G835" s="3" t="s">
        <v>4765</v>
      </c>
      <c r="H835" s="3" t="s">
        <v>4668</v>
      </c>
      <c r="I835" s="3" t="s">
        <v>4739</v>
      </c>
      <c r="J835" s="38">
        <v>45979</v>
      </c>
      <c r="K835" s="3">
        <v>532057810</v>
      </c>
      <c r="L835" s="3" t="s">
        <v>49</v>
      </c>
      <c r="M835" s="86" t="s">
        <v>4766</v>
      </c>
      <c r="N835" s="2">
        <v>13</v>
      </c>
      <c r="O835" s="2">
        <v>0</v>
      </c>
      <c r="P835" s="76">
        <v>-13</v>
      </c>
      <c r="Q835" s="97" t="s">
        <v>61</v>
      </c>
      <c r="R835" s="53">
        <v>-165.23000000000002</v>
      </c>
      <c r="S835" s="27">
        <v>-323.16179090000003</v>
      </c>
      <c r="T835" s="18">
        <v>46070</v>
      </c>
      <c r="U835" s="62" t="s">
        <v>62</v>
      </c>
      <c r="V835" s="6" t="s">
        <v>4670</v>
      </c>
      <c r="W835" s="14">
        <v>46065</v>
      </c>
      <c r="X835" s="323" t="s">
        <v>49</v>
      </c>
      <c r="Y835" s="2" t="s">
        <v>49</v>
      </c>
      <c r="Z835" s="2" t="s">
        <v>49</v>
      </c>
      <c r="AA835" s="25" t="s">
        <v>49</v>
      </c>
      <c r="AB835" s="44" t="s">
        <v>49</v>
      </c>
      <c r="AC835" s="154" t="s">
        <v>49</v>
      </c>
      <c r="AD835" s="26" t="s">
        <v>49</v>
      </c>
      <c r="AE835" s="14" t="s">
        <v>49</v>
      </c>
      <c r="AF835" s="4" t="s">
        <v>49</v>
      </c>
      <c r="AG835" s="2" t="s">
        <v>49</v>
      </c>
      <c r="AH835" s="2" t="s">
        <v>49</v>
      </c>
      <c r="AI835" s="2" t="s">
        <v>4767</v>
      </c>
      <c r="AJ835" s="73"/>
      <c r="AK835" s="73"/>
      <c r="AL835" s="29"/>
      <c r="AM835" s="2"/>
      <c r="AN835" s="88" t="s">
        <v>4672</v>
      </c>
      <c r="AO835" s="2">
        <v>20708</v>
      </c>
      <c r="AP835" s="2">
        <v>7925</v>
      </c>
    </row>
    <row r="836" spans="1:42" ht="13.95" customHeight="1" x14ac:dyDescent="0.3">
      <c r="A836" s="2" t="s">
        <v>41</v>
      </c>
      <c r="B836" s="13" t="s">
        <v>1177</v>
      </c>
      <c r="C836" s="2" t="s">
        <v>629</v>
      </c>
      <c r="D836" s="310">
        <f>IFERROR(HYPERLINK(INDEX(вендори!F:F,MATCH(C836,вендори!A:A,0)),INDEX(вендори!F:F,MATCH(C836,вендори!A:A,0))),"")</f>
        <v>0</v>
      </c>
      <c r="E836" s="3" t="s">
        <v>4739</v>
      </c>
      <c r="F836" s="3" t="s">
        <v>4768</v>
      </c>
      <c r="G836" s="3" t="s">
        <v>4769</v>
      </c>
      <c r="H836" s="3" t="s">
        <v>4668</v>
      </c>
      <c r="I836" s="3" t="s">
        <v>4739</v>
      </c>
      <c r="J836" s="38">
        <v>45979</v>
      </c>
      <c r="K836" s="3">
        <v>534026910</v>
      </c>
      <c r="L836" s="3" t="s">
        <v>49</v>
      </c>
      <c r="M836" s="86" t="s">
        <v>4770</v>
      </c>
      <c r="N836" s="2">
        <v>1</v>
      </c>
      <c r="O836" s="2">
        <v>0</v>
      </c>
      <c r="P836" s="76">
        <v>-1</v>
      </c>
      <c r="Q836" s="97" t="s">
        <v>61</v>
      </c>
      <c r="R836" s="53">
        <v>-20.239999999999998</v>
      </c>
      <c r="S836" s="27">
        <v>-39.585999199999996</v>
      </c>
      <c r="T836" s="18">
        <v>46070</v>
      </c>
      <c r="U836" s="62" t="s">
        <v>62</v>
      </c>
      <c r="V836" s="6" t="s">
        <v>4670</v>
      </c>
      <c r="W836" s="14">
        <v>46065</v>
      </c>
      <c r="X836" s="323" t="s">
        <v>49</v>
      </c>
      <c r="Y836" s="2" t="s">
        <v>49</v>
      </c>
      <c r="Z836" s="2" t="s">
        <v>49</v>
      </c>
      <c r="AA836" s="25" t="s">
        <v>49</v>
      </c>
      <c r="AB836" s="44" t="s">
        <v>49</v>
      </c>
      <c r="AC836" s="154" t="s">
        <v>49</v>
      </c>
      <c r="AD836" s="26" t="s">
        <v>49</v>
      </c>
      <c r="AE836" s="14" t="s">
        <v>49</v>
      </c>
      <c r="AF836" s="4" t="s">
        <v>49</v>
      </c>
      <c r="AG836" s="2" t="s">
        <v>49</v>
      </c>
      <c r="AH836" s="2" t="s">
        <v>49</v>
      </c>
      <c r="AI836" s="2" t="s">
        <v>4771</v>
      </c>
      <c r="AJ836" s="73"/>
      <c r="AK836" s="73"/>
      <c r="AL836" s="29"/>
      <c r="AM836" s="2"/>
      <c r="AN836" s="88" t="s">
        <v>4672</v>
      </c>
      <c r="AO836" s="2">
        <v>20709</v>
      </c>
      <c r="AP836" s="2">
        <v>7925</v>
      </c>
    </row>
    <row r="837" spans="1:42" ht="13.95" customHeight="1" x14ac:dyDescent="0.3">
      <c r="A837" s="2" t="s">
        <v>41</v>
      </c>
      <c r="B837" s="13" t="s">
        <v>1177</v>
      </c>
      <c r="C837" s="2" t="s">
        <v>629</v>
      </c>
      <c r="D837" s="310">
        <f>IFERROR(HYPERLINK(INDEX(вендори!F:F,MATCH(C837,вендори!A:A,0)),INDEX(вендори!F:F,MATCH(C837,вендори!A:A,0))),"")</f>
        <v>0</v>
      </c>
      <c r="E837" s="3" t="s">
        <v>4739</v>
      </c>
      <c r="F837" s="3" t="s">
        <v>4772</v>
      </c>
      <c r="G837" s="3" t="s">
        <v>4773</v>
      </c>
      <c r="H837" s="3" t="s">
        <v>4668</v>
      </c>
      <c r="I837" s="3" t="s">
        <v>4739</v>
      </c>
      <c r="J837" s="38">
        <v>45979</v>
      </c>
      <c r="K837" s="3">
        <v>534030710</v>
      </c>
      <c r="L837" s="3" t="s">
        <v>49</v>
      </c>
      <c r="M837" s="86" t="s">
        <v>4774</v>
      </c>
      <c r="N837" s="2">
        <v>4</v>
      </c>
      <c r="O837" s="2">
        <v>0</v>
      </c>
      <c r="P837" s="76">
        <v>-4</v>
      </c>
      <c r="Q837" s="97" t="s">
        <v>61</v>
      </c>
      <c r="R837" s="53">
        <v>-106.32</v>
      </c>
      <c r="S837" s="27">
        <v>-207.94384559999997</v>
      </c>
      <c r="T837" s="18">
        <v>46070</v>
      </c>
      <c r="U837" s="62" t="s">
        <v>62</v>
      </c>
      <c r="V837" s="6" t="s">
        <v>4670</v>
      </c>
      <c r="W837" s="14">
        <v>46065</v>
      </c>
      <c r="X837" s="323" t="s">
        <v>49</v>
      </c>
      <c r="Y837" s="2" t="s">
        <v>49</v>
      </c>
      <c r="Z837" s="2" t="s">
        <v>49</v>
      </c>
      <c r="AA837" s="25" t="s">
        <v>49</v>
      </c>
      <c r="AB837" s="44" t="s">
        <v>49</v>
      </c>
      <c r="AC837" s="11" t="s">
        <v>49</v>
      </c>
      <c r="AD837" s="26" t="s">
        <v>49</v>
      </c>
      <c r="AE837" s="14" t="s">
        <v>49</v>
      </c>
      <c r="AF837" s="4" t="s">
        <v>49</v>
      </c>
      <c r="AG837" s="2" t="s">
        <v>49</v>
      </c>
      <c r="AH837" s="2" t="s">
        <v>49</v>
      </c>
      <c r="AI837" s="2" t="s">
        <v>4775</v>
      </c>
      <c r="AJ837" s="1"/>
      <c r="AK837" s="1"/>
      <c r="AL837" s="1"/>
      <c r="AM837" s="1"/>
      <c r="AN837" s="88" t="s">
        <v>4672</v>
      </c>
      <c r="AO837" s="2">
        <v>20711</v>
      </c>
      <c r="AP837" s="2">
        <v>7925</v>
      </c>
    </row>
    <row r="838" spans="1:42" ht="13.95" customHeight="1" x14ac:dyDescent="0.3">
      <c r="A838" s="2" t="s">
        <v>41</v>
      </c>
      <c r="B838" s="13" t="s">
        <v>1177</v>
      </c>
      <c r="C838" s="2" t="s">
        <v>629</v>
      </c>
      <c r="D838" s="310">
        <f>IFERROR(HYPERLINK(INDEX(вендори!F:F,MATCH(C838,вендори!A:A,0)),INDEX(вендори!F:F,MATCH(C838,вендори!A:A,0))),"")</f>
        <v>0</v>
      </c>
      <c r="E838" s="3" t="s">
        <v>4739</v>
      </c>
      <c r="F838" s="3" t="s">
        <v>4776</v>
      </c>
      <c r="G838" s="3" t="s">
        <v>4777</v>
      </c>
      <c r="H838" s="3" t="s">
        <v>4668</v>
      </c>
      <c r="I838" s="3" t="s">
        <v>4739</v>
      </c>
      <c r="J838" s="38">
        <v>45979</v>
      </c>
      <c r="K838" s="3">
        <v>534032110</v>
      </c>
      <c r="L838" s="3" t="s">
        <v>49</v>
      </c>
      <c r="M838" s="86" t="s">
        <v>4778</v>
      </c>
      <c r="N838" s="2">
        <v>12</v>
      </c>
      <c r="O838" s="2">
        <v>0</v>
      </c>
      <c r="P838" s="76">
        <v>-12</v>
      </c>
      <c r="Q838" s="97" t="s">
        <v>61</v>
      </c>
      <c r="R838" s="53">
        <v>-532.20000000000005</v>
      </c>
      <c r="S838" s="27">
        <v>-1040.892726</v>
      </c>
      <c r="T838" s="18">
        <v>46070</v>
      </c>
      <c r="U838" s="62" t="s">
        <v>62</v>
      </c>
      <c r="V838" s="6" t="s">
        <v>4670</v>
      </c>
      <c r="W838" s="14">
        <v>46065</v>
      </c>
      <c r="X838" s="323" t="s">
        <v>49</v>
      </c>
      <c r="Y838" s="2" t="s">
        <v>49</v>
      </c>
      <c r="Z838" s="2" t="s">
        <v>49</v>
      </c>
      <c r="AA838" s="25" t="s">
        <v>49</v>
      </c>
      <c r="AB838" s="44" t="s">
        <v>49</v>
      </c>
      <c r="AC838" s="11" t="s">
        <v>49</v>
      </c>
      <c r="AD838" s="26" t="s">
        <v>49</v>
      </c>
      <c r="AE838" s="14" t="s">
        <v>49</v>
      </c>
      <c r="AF838" s="4" t="s">
        <v>49</v>
      </c>
      <c r="AG838" s="2" t="s">
        <v>49</v>
      </c>
      <c r="AH838" s="2" t="s">
        <v>49</v>
      </c>
      <c r="AI838" s="2" t="s">
        <v>4779</v>
      </c>
      <c r="AJ838" s="1"/>
      <c r="AK838" s="1"/>
      <c r="AL838" s="1"/>
      <c r="AM838" s="1"/>
      <c r="AN838" s="88" t="s">
        <v>4672</v>
      </c>
      <c r="AO838" s="2">
        <v>20707</v>
      </c>
      <c r="AP838" s="2">
        <v>7925</v>
      </c>
    </row>
    <row r="839" spans="1:42" ht="13.95" customHeight="1" x14ac:dyDescent="0.3">
      <c r="A839" s="2" t="s">
        <v>41</v>
      </c>
      <c r="B839" s="13" t="s">
        <v>1177</v>
      </c>
      <c r="C839" s="2" t="s">
        <v>629</v>
      </c>
      <c r="D839" s="310">
        <f>IFERROR(HYPERLINK(INDEX(вендори!F:F,MATCH(C839,вендори!A:A,0)),INDEX(вендори!F:F,MATCH(C839,вендори!A:A,0))),"")</f>
        <v>0</v>
      </c>
      <c r="E839" s="3" t="s">
        <v>4739</v>
      </c>
      <c r="F839" s="3" t="s">
        <v>4780</v>
      </c>
      <c r="G839" s="3" t="s">
        <v>4781</v>
      </c>
      <c r="H839" s="3" t="s">
        <v>4668</v>
      </c>
      <c r="I839" s="3" t="s">
        <v>4739</v>
      </c>
      <c r="J839" s="38">
        <v>45979</v>
      </c>
      <c r="K839" s="3">
        <v>535014910</v>
      </c>
      <c r="L839" s="3" t="s">
        <v>49</v>
      </c>
      <c r="M839" s="86" t="s">
        <v>4782</v>
      </c>
      <c r="N839" s="2">
        <v>12</v>
      </c>
      <c r="O839" s="2">
        <v>0</v>
      </c>
      <c r="P839" s="76">
        <v>-12</v>
      </c>
      <c r="Q839" s="97" t="s">
        <v>61</v>
      </c>
      <c r="R839" s="53">
        <v>-218.39999999999998</v>
      </c>
      <c r="S839" s="27">
        <v>-427.15327199999996</v>
      </c>
      <c r="T839" s="18">
        <v>46070</v>
      </c>
      <c r="U839" s="62" t="s">
        <v>62</v>
      </c>
      <c r="V839" s="6" t="s">
        <v>4670</v>
      </c>
      <c r="W839" s="14">
        <v>46065</v>
      </c>
      <c r="X839" s="323" t="s">
        <v>49</v>
      </c>
      <c r="Y839" s="2" t="s">
        <v>49</v>
      </c>
      <c r="Z839" s="2" t="s">
        <v>49</v>
      </c>
      <c r="AA839" s="25" t="s">
        <v>49</v>
      </c>
      <c r="AB839" s="44" t="s">
        <v>49</v>
      </c>
      <c r="AC839" s="11" t="s">
        <v>49</v>
      </c>
      <c r="AD839" s="26" t="s">
        <v>49</v>
      </c>
      <c r="AE839" s="14" t="s">
        <v>49</v>
      </c>
      <c r="AF839" s="4" t="s">
        <v>49</v>
      </c>
      <c r="AG839" s="2" t="s">
        <v>49</v>
      </c>
      <c r="AH839" s="2" t="s">
        <v>49</v>
      </c>
      <c r="AI839" s="2" t="s">
        <v>4783</v>
      </c>
      <c r="AJ839" s="1"/>
      <c r="AK839" s="1"/>
      <c r="AL839" s="1"/>
      <c r="AM839" s="1"/>
      <c r="AN839" s="88" t="s">
        <v>4672</v>
      </c>
      <c r="AO839" s="2">
        <v>20706</v>
      </c>
      <c r="AP839" s="2">
        <v>7925</v>
      </c>
    </row>
    <row r="840" spans="1:42" ht="13.95" customHeight="1" x14ac:dyDescent="0.3">
      <c r="A840" s="2" t="s">
        <v>41</v>
      </c>
      <c r="B840" s="13" t="s">
        <v>1177</v>
      </c>
      <c r="C840" s="2" t="s">
        <v>629</v>
      </c>
      <c r="D840" s="310">
        <f>IFERROR(HYPERLINK(INDEX(вендори!F:F,MATCH(C840,вендори!A:A,0)),INDEX(вендори!F:F,MATCH(C840,вендори!A:A,0))),"")</f>
        <v>0</v>
      </c>
      <c r="E840" s="3" t="s">
        <v>4739</v>
      </c>
      <c r="F840" s="3" t="s">
        <v>4784</v>
      </c>
      <c r="G840" s="3" t="s">
        <v>4785</v>
      </c>
      <c r="H840" s="3" t="s">
        <v>4668</v>
      </c>
      <c r="I840" s="3" t="s">
        <v>4739</v>
      </c>
      <c r="J840" s="38">
        <v>45979</v>
      </c>
      <c r="K840" s="3">
        <v>535016810</v>
      </c>
      <c r="L840" s="3" t="s">
        <v>49</v>
      </c>
      <c r="M840" s="86" t="s">
        <v>4786</v>
      </c>
      <c r="N840" s="2">
        <v>27</v>
      </c>
      <c r="O840" s="2">
        <v>0</v>
      </c>
      <c r="P840" s="76">
        <v>-27</v>
      </c>
      <c r="Q840" s="97" t="s">
        <v>61</v>
      </c>
      <c r="R840" s="53">
        <v>-250.55999999999997</v>
      </c>
      <c r="S840" s="27">
        <v>-490.05276479999992</v>
      </c>
      <c r="T840" s="18">
        <v>46070</v>
      </c>
      <c r="U840" s="62" t="s">
        <v>62</v>
      </c>
      <c r="V840" s="6" t="s">
        <v>4670</v>
      </c>
      <c r="W840" s="14">
        <v>46065</v>
      </c>
      <c r="X840" s="323" t="s">
        <v>49</v>
      </c>
      <c r="Y840" s="2" t="s">
        <v>49</v>
      </c>
      <c r="Z840" s="2" t="s">
        <v>49</v>
      </c>
      <c r="AA840" s="25" t="s">
        <v>49</v>
      </c>
      <c r="AB840" s="44" t="s">
        <v>49</v>
      </c>
      <c r="AC840" s="11" t="s">
        <v>49</v>
      </c>
      <c r="AD840" s="26" t="s">
        <v>49</v>
      </c>
      <c r="AE840" s="14" t="s">
        <v>49</v>
      </c>
      <c r="AF840" s="4" t="s">
        <v>49</v>
      </c>
      <c r="AG840" s="2" t="s">
        <v>49</v>
      </c>
      <c r="AH840" s="2" t="s">
        <v>49</v>
      </c>
      <c r="AI840" s="2" t="s">
        <v>4787</v>
      </c>
      <c r="AJ840" s="1"/>
      <c r="AK840" s="1"/>
      <c r="AL840" s="1"/>
      <c r="AM840" s="1"/>
      <c r="AN840" s="88" t="s">
        <v>4672</v>
      </c>
      <c r="AO840" s="2">
        <v>20704</v>
      </c>
      <c r="AP840" s="2">
        <v>7925</v>
      </c>
    </row>
    <row r="841" spans="1:42" ht="13.95" customHeight="1" x14ac:dyDescent="0.3">
      <c r="A841" s="2" t="s">
        <v>41</v>
      </c>
      <c r="B841" s="13" t="s">
        <v>1177</v>
      </c>
      <c r="C841" s="2" t="s">
        <v>629</v>
      </c>
      <c r="D841" s="310">
        <f>IFERROR(HYPERLINK(INDEX(вендори!F:F,MATCH(C841,вендори!A:A,0)),INDEX(вендори!F:F,MATCH(C841,вендори!A:A,0))),"")</f>
        <v>0</v>
      </c>
      <c r="E841" s="3" t="s">
        <v>4739</v>
      </c>
      <c r="F841" s="3" t="s">
        <v>4788</v>
      </c>
      <c r="G841" s="3" t="s">
        <v>4789</v>
      </c>
      <c r="H841" s="3" t="s">
        <v>4668</v>
      </c>
      <c r="I841" s="3" t="s">
        <v>4739</v>
      </c>
      <c r="J841" s="38">
        <v>45979</v>
      </c>
      <c r="K841" s="3">
        <v>713610820</v>
      </c>
      <c r="L841" s="1"/>
      <c r="M841" s="86" t="s">
        <v>4790</v>
      </c>
      <c r="N841" s="2">
        <v>1</v>
      </c>
      <c r="O841" s="2">
        <v>0</v>
      </c>
      <c r="P841" s="99">
        <v>-1</v>
      </c>
      <c r="Q841" s="100" t="s">
        <v>61</v>
      </c>
      <c r="R841" s="54">
        <v>-26.23</v>
      </c>
      <c r="S841" s="51"/>
      <c r="T841" s="16">
        <v>46070</v>
      </c>
      <c r="U841" s="63" t="s">
        <v>62</v>
      </c>
      <c r="V841" s="6" t="s">
        <v>4670</v>
      </c>
      <c r="W841" s="14">
        <v>46065</v>
      </c>
      <c r="X841" s="324"/>
      <c r="Y841" s="1"/>
      <c r="Z841" s="1"/>
      <c r="AA841" s="25">
        <v>1</v>
      </c>
      <c r="AB841" s="44" t="s">
        <v>187</v>
      </c>
      <c r="AC841" s="157" t="s">
        <v>4791</v>
      </c>
      <c r="AD841" s="179">
        <v>45992</v>
      </c>
      <c r="AE841" s="1"/>
      <c r="AF841" s="7"/>
      <c r="AG841" s="1"/>
      <c r="AH841" s="1"/>
      <c r="AI841" s="1"/>
      <c r="AJ841" s="75"/>
      <c r="AK841" s="75"/>
      <c r="AL841" s="48"/>
      <c r="AM841" s="1"/>
      <c r="AN841" s="1"/>
      <c r="AO841" s="1"/>
      <c r="AP841" s="1"/>
    </row>
    <row r="842" spans="1:42" ht="13.95" customHeight="1" x14ac:dyDescent="0.3">
      <c r="A842" s="2" t="s">
        <v>41</v>
      </c>
      <c r="B842" s="13" t="s">
        <v>1177</v>
      </c>
      <c r="C842" s="2" t="s">
        <v>629</v>
      </c>
      <c r="D842" s="310">
        <f>IFERROR(HYPERLINK(INDEX(вендори!F:F,MATCH(C842,вендори!A:A,0)),INDEX(вендори!F:F,MATCH(C842,вендори!A:A,0))),"")</f>
        <v>0</v>
      </c>
      <c r="E842" s="3" t="s">
        <v>4739</v>
      </c>
      <c r="F842" s="3" t="s">
        <v>4792</v>
      </c>
      <c r="G842" s="3" t="s">
        <v>4793</v>
      </c>
      <c r="H842" s="3" t="s">
        <v>4668</v>
      </c>
      <c r="I842" s="3" t="s">
        <v>4739</v>
      </c>
      <c r="J842" s="38">
        <v>45979</v>
      </c>
      <c r="K842" s="3">
        <v>713613810</v>
      </c>
      <c r="L842" s="3" t="s">
        <v>49</v>
      </c>
      <c r="M842" s="86" t="s">
        <v>4794</v>
      </c>
      <c r="N842" s="2">
        <v>18</v>
      </c>
      <c r="O842" s="2">
        <v>0</v>
      </c>
      <c r="P842" s="76">
        <v>-18</v>
      </c>
      <c r="Q842" s="97" t="s">
        <v>61</v>
      </c>
      <c r="R842" s="53">
        <v>-332.28000000000003</v>
      </c>
      <c r="S842" s="27">
        <v>-649.8831924000001</v>
      </c>
      <c r="T842" s="18">
        <v>46070</v>
      </c>
      <c r="U842" s="62" t="s">
        <v>62</v>
      </c>
      <c r="V842" s="6" t="s">
        <v>4670</v>
      </c>
      <c r="W842" s="14">
        <v>46065</v>
      </c>
      <c r="X842" s="323" t="s">
        <v>49</v>
      </c>
      <c r="Y842" s="2" t="s">
        <v>49</v>
      </c>
      <c r="Z842" s="2" t="s">
        <v>49</v>
      </c>
      <c r="AA842" s="25" t="s">
        <v>49</v>
      </c>
      <c r="AB842" s="44" t="s">
        <v>49</v>
      </c>
      <c r="AC842" s="11" t="s">
        <v>49</v>
      </c>
      <c r="AD842" s="26" t="s">
        <v>49</v>
      </c>
      <c r="AE842" s="14" t="s">
        <v>49</v>
      </c>
      <c r="AF842" s="4" t="s">
        <v>49</v>
      </c>
      <c r="AG842" s="2" t="s">
        <v>49</v>
      </c>
      <c r="AH842" s="2" t="s">
        <v>49</v>
      </c>
      <c r="AI842" s="2" t="s">
        <v>4795</v>
      </c>
      <c r="AJ842" s="1"/>
      <c r="AK842" s="1"/>
      <c r="AL842" s="1"/>
      <c r="AM842" s="1"/>
      <c r="AN842" s="88" t="s">
        <v>4672</v>
      </c>
      <c r="AO842" s="2">
        <v>20710</v>
      </c>
      <c r="AP842" s="2">
        <v>7925</v>
      </c>
    </row>
    <row r="843" spans="1:42" ht="13.95" customHeight="1" x14ac:dyDescent="0.3">
      <c r="A843" s="2" t="s">
        <v>41</v>
      </c>
      <c r="B843" s="13" t="s">
        <v>1177</v>
      </c>
      <c r="C843" s="2" t="s">
        <v>629</v>
      </c>
      <c r="D843" s="310">
        <f>IFERROR(HYPERLINK(INDEX(вендори!F:F,MATCH(C843,вендори!A:A,0)),INDEX(вендори!F:F,MATCH(C843,вендори!A:A,0))),"")</f>
        <v>0</v>
      </c>
      <c r="E843" s="3" t="s">
        <v>4739</v>
      </c>
      <c r="F843" s="3" t="s">
        <v>4796</v>
      </c>
      <c r="G843" s="3" t="s">
        <v>4797</v>
      </c>
      <c r="H843" s="3" t="s">
        <v>4668</v>
      </c>
      <c r="I843" s="3" t="s">
        <v>4739</v>
      </c>
      <c r="J843" s="38">
        <v>45979</v>
      </c>
      <c r="K843" s="3">
        <v>713640550</v>
      </c>
      <c r="L843" s="3" t="s">
        <v>49</v>
      </c>
      <c r="M843" s="86" t="s">
        <v>4798</v>
      </c>
      <c r="N843" s="2">
        <v>13</v>
      </c>
      <c r="O843" s="2">
        <v>0</v>
      </c>
      <c r="P843" s="76">
        <v>-13</v>
      </c>
      <c r="Q843" s="97" t="s">
        <v>61</v>
      </c>
      <c r="R843" s="53">
        <v>-431.07999999999993</v>
      </c>
      <c r="S843" s="27">
        <v>-843.11919639999985</v>
      </c>
      <c r="T843" s="18">
        <v>46070</v>
      </c>
      <c r="U843" s="62" t="s">
        <v>62</v>
      </c>
      <c r="V843" s="6" t="s">
        <v>4670</v>
      </c>
      <c r="W843" s="14">
        <v>46065</v>
      </c>
      <c r="X843" s="323" t="s">
        <v>49</v>
      </c>
      <c r="Y843" s="2" t="s">
        <v>49</v>
      </c>
      <c r="Z843" s="2" t="s">
        <v>49</v>
      </c>
      <c r="AA843" s="25" t="s">
        <v>49</v>
      </c>
      <c r="AB843" s="44" t="s">
        <v>49</v>
      </c>
      <c r="AC843" s="11" t="s">
        <v>49</v>
      </c>
      <c r="AD843" s="26" t="s">
        <v>49</v>
      </c>
      <c r="AE843" s="14" t="s">
        <v>49</v>
      </c>
      <c r="AF843" s="4" t="s">
        <v>49</v>
      </c>
      <c r="AG843" s="2" t="s">
        <v>49</v>
      </c>
      <c r="AH843" s="2" t="s">
        <v>49</v>
      </c>
      <c r="AI843" s="2" t="s">
        <v>4799</v>
      </c>
      <c r="AJ843" s="1"/>
      <c r="AK843" s="1"/>
      <c r="AL843" s="1"/>
      <c r="AM843" s="1"/>
      <c r="AN843" s="88" t="s">
        <v>4672</v>
      </c>
      <c r="AO843" s="2">
        <v>20717</v>
      </c>
      <c r="AP843" s="2">
        <v>7925</v>
      </c>
    </row>
    <row r="844" spans="1:42" ht="13.95" customHeight="1" x14ac:dyDescent="0.3">
      <c r="A844" s="2" t="s">
        <v>41</v>
      </c>
      <c r="B844" s="13" t="s">
        <v>1177</v>
      </c>
      <c r="C844" s="2" t="s">
        <v>629</v>
      </c>
      <c r="D844" s="310">
        <f>IFERROR(HYPERLINK(INDEX(вендори!F:F,MATCH(C844,вендори!A:A,0)),INDEX(вендори!F:F,MATCH(C844,вендори!A:A,0))),"")</f>
        <v>0</v>
      </c>
      <c r="E844" s="3" t="s">
        <v>4739</v>
      </c>
      <c r="F844" s="3" t="s">
        <v>4800</v>
      </c>
      <c r="G844" s="3" t="s">
        <v>4801</v>
      </c>
      <c r="H844" s="3" t="s">
        <v>4668</v>
      </c>
      <c r="I844" s="3" t="s">
        <v>4739</v>
      </c>
      <c r="J844" s="38">
        <v>45979</v>
      </c>
      <c r="K844" s="3">
        <v>713644080</v>
      </c>
      <c r="L844" s="3" t="s">
        <v>49</v>
      </c>
      <c r="M844" s="86" t="s">
        <v>4802</v>
      </c>
      <c r="N844" s="2">
        <v>21</v>
      </c>
      <c r="O844" s="2">
        <v>0</v>
      </c>
      <c r="P844" s="76">
        <v>-21</v>
      </c>
      <c r="Q844" s="97" t="s">
        <v>61</v>
      </c>
      <c r="R844" s="53">
        <v>-224.48999999999998</v>
      </c>
      <c r="S844" s="27">
        <v>-439.06427669999994</v>
      </c>
      <c r="T844" s="18">
        <v>46070</v>
      </c>
      <c r="U844" s="62" t="s">
        <v>62</v>
      </c>
      <c r="V844" s="6" t="s">
        <v>4670</v>
      </c>
      <c r="W844" s="14">
        <v>46065</v>
      </c>
      <c r="X844" s="323" t="s">
        <v>49</v>
      </c>
      <c r="Y844" s="2" t="s">
        <v>49</v>
      </c>
      <c r="Z844" s="2" t="s">
        <v>49</v>
      </c>
      <c r="AA844" s="25" t="s">
        <v>49</v>
      </c>
      <c r="AB844" s="44" t="s">
        <v>49</v>
      </c>
      <c r="AC844" s="11" t="s">
        <v>49</v>
      </c>
      <c r="AD844" s="26" t="s">
        <v>49</v>
      </c>
      <c r="AE844" s="14" t="s">
        <v>49</v>
      </c>
      <c r="AF844" s="4" t="s">
        <v>49</v>
      </c>
      <c r="AG844" s="2" t="s">
        <v>49</v>
      </c>
      <c r="AH844" s="2" t="s">
        <v>49</v>
      </c>
      <c r="AI844" s="2" t="s">
        <v>4803</v>
      </c>
      <c r="AJ844" s="1"/>
      <c r="AK844" s="1"/>
      <c r="AL844" s="1"/>
      <c r="AM844" s="1"/>
      <c r="AN844" s="88" t="s">
        <v>4672</v>
      </c>
      <c r="AO844" s="2">
        <v>20702</v>
      </c>
      <c r="AP844" s="2">
        <v>7925</v>
      </c>
    </row>
    <row r="845" spans="1:42" ht="13.95" customHeight="1" x14ac:dyDescent="0.3">
      <c r="A845" s="2" t="s">
        <v>41</v>
      </c>
      <c r="B845" s="13" t="s">
        <v>1177</v>
      </c>
      <c r="C845" s="2" t="s">
        <v>629</v>
      </c>
      <c r="D845" s="310">
        <f>IFERROR(HYPERLINK(INDEX(вендори!F:F,MATCH(C845,вендори!A:A,0)),INDEX(вендори!F:F,MATCH(C845,вендори!A:A,0))),"")</f>
        <v>0</v>
      </c>
      <c r="E845" s="3" t="s">
        <v>4739</v>
      </c>
      <c r="F845" s="3" t="s">
        <v>4804</v>
      </c>
      <c r="G845" s="3" t="s">
        <v>4805</v>
      </c>
      <c r="H845" s="3" t="s">
        <v>4668</v>
      </c>
      <c r="I845" s="3" t="s">
        <v>4739</v>
      </c>
      <c r="J845" s="38">
        <v>45979</v>
      </c>
      <c r="K845" s="3">
        <v>713667950</v>
      </c>
      <c r="L845" s="3" t="s">
        <v>49</v>
      </c>
      <c r="M845" s="86" t="s">
        <v>4806</v>
      </c>
      <c r="N845" s="2">
        <v>7</v>
      </c>
      <c r="O845" s="2">
        <v>0</v>
      </c>
      <c r="P845" s="76">
        <v>-7</v>
      </c>
      <c r="Q845" s="97" t="s">
        <v>61</v>
      </c>
      <c r="R845" s="53">
        <v>-145.04</v>
      </c>
      <c r="S845" s="27">
        <v>-283.6735832</v>
      </c>
      <c r="T845" s="18">
        <v>46070</v>
      </c>
      <c r="U845" s="62" t="s">
        <v>62</v>
      </c>
      <c r="V845" s="6" t="s">
        <v>4670</v>
      </c>
      <c r="W845" s="14">
        <v>46065</v>
      </c>
      <c r="X845" s="323" t="s">
        <v>49</v>
      </c>
      <c r="Y845" s="2" t="s">
        <v>49</v>
      </c>
      <c r="Z845" s="2" t="s">
        <v>49</v>
      </c>
      <c r="AA845" s="25" t="s">
        <v>49</v>
      </c>
      <c r="AB845" s="44" t="s">
        <v>49</v>
      </c>
      <c r="AC845" s="11" t="s">
        <v>49</v>
      </c>
      <c r="AD845" s="26" t="s">
        <v>49</v>
      </c>
      <c r="AE845" s="14" t="s">
        <v>49</v>
      </c>
      <c r="AF845" s="4" t="s">
        <v>49</v>
      </c>
      <c r="AG845" s="2" t="s">
        <v>49</v>
      </c>
      <c r="AH845" s="2" t="s">
        <v>49</v>
      </c>
      <c r="AI845" s="2" t="s">
        <v>4807</v>
      </c>
      <c r="AJ845" s="1"/>
      <c r="AK845" s="1"/>
      <c r="AL845" s="1"/>
      <c r="AM845" s="1"/>
      <c r="AN845" s="88" t="s">
        <v>4672</v>
      </c>
      <c r="AO845" s="2">
        <v>20703</v>
      </c>
      <c r="AP845" s="2">
        <v>7925</v>
      </c>
    </row>
    <row r="846" spans="1:42" s="369" customFormat="1" ht="13.95" customHeight="1" x14ac:dyDescent="0.3">
      <c r="A846" s="19" t="s">
        <v>41</v>
      </c>
      <c r="B846" s="20" t="s">
        <v>725</v>
      </c>
      <c r="C846" s="19" t="s">
        <v>726</v>
      </c>
      <c r="D846" s="368">
        <f>IFERROR(HYPERLINK(INDEX(вендори!F:F,MATCH(C846,вендори!A:A,0)),INDEX(вендори!F:F,MATCH(C846,вендори!A:A,0))),"")</f>
        <v>0</v>
      </c>
      <c r="E846" s="21" t="s">
        <v>4808</v>
      </c>
      <c r="F846" s="21" t="s">
        <v>4809</v>
      </c>
      <c r="G846" s="21" t="s">
        <v>4810</v>
      </c>
      <c r="H846" s="21" t="s">
        <v>4811</v>
      </c>
      <c r="I846" s="21" t="s">
        <v>4808</v>
      </c>
      <c r="J846" s="39">
        <v>46051</v>
      </c>
      <c r="K846" s="21" t="s">
        <v>4812</v>
      </c>
      <c r="L846" s="21" t="s">
        <v>4812</v>
      </c>
      <c r="M846" s="91">
        <v>54.91</v>
      </c>
      <c r="N846" s="19">
        <v>16</v>
      </c>
      <c r="O846" s="19">
        <v>15</v>
      </c>
      <c r="P846" s="66">
        <v>-1</v>
      </c>
      <c r="Q846" s="96" t="s">
        <v>61</v>
      </c>
      <c r="R846" s="55">
        <v>-54.91</v>
      </c>
      <c r="S846" s="30">
        <v>-107.39462529999999</v>
      </c>
      <c r="T846" s="34">
        <v>46063</v>
      </c>
      <c r="U846" s="61" t="s">
        <v>52</v>
      </c>
      <c r="V846" s="292" t="s">
        <v>49</v>
      </c>
      <c r="W846" s="22" t="s">
        <v>49</v>
      </c>
      <c r="X846" s="231" t="s">
        <v>49</v>
      </c>
      <c r="Y846" s="2" t="s">
        <v>49</v>
      </c>
      <c r="Z846" s="2" t="s">
        <v>49</v>
      </c>
      <c r="AA846" s="42">
        <v>1</v>
      </c>
      <c r="AB846" s="43" t="s">
        <v>187</v>
      </c>
      <c r="AC846" s="24" t="s">
        <v>4813</v>
      </c>
      <c r="AD846" s="47" t="s">
        <v>49</v>
      </c>
      <c r="AE846" s="22">
        <v>46058</v>
      </c>
      <c r="AF846" s="31" t="s">
        <v>49</v>
      </c>
      <c r="AG846" s="19" t="s">
        <v>733</v>
      </c>
      <c r="AH846" s="19" t="s">
        <v>158</v>
      </c>
      <c r="AI846" s="19" t="s">
        <v>4814</v>
      </c>
      <c r="AJ846" s="1"/>
      <c r="AK846" s="1"/>
      <c r="AL846" s="1"/>
      <c r="AM846" s="1"/>
      <c r="AN846" s="67">
        <v>46175</v>
      </c>
      <c r="AO846" s="19">
        <v>20381</v>
      </c>
      <c r="AP846" s="19">
        <v>9655</v>
      </c>
    </row>
    <row r="847" spans="1:42" ht="13.95" customHeight="1" x14ac:dyDescent="0.3">
      <c r="A847" s="134" t="s">
        <v>2042</v>
      </c>
      <c r="B847" s="135" t="s">
        <v>4815</v>
      </c>
      <c r="C847" s="135" t="s">
        <v>1807</v>
      </c>
      <c r="D847" s="310">
        <f>IFERROR(HYPERLINK(INDEX(вендори!F:F,MATCH(C847,вендори!A:A,0)),INDEX(вендори!F:F,MATCH(C847,вендори!A:A,0))),"")</f>
        <v>0</v>
      </c>
      <c r="E847" s="136"/>
      <c r="F847" s="136" t="s">
        <v>4816</v>
      </c>
      <c r="G847" s="136" t="s">
        <v>4817</v>
      </c>
      <c r="H847" s="136" t="s">
        <v>4818</v>
      </c>
      <c r="I847" s="137"/>
      <c r="J847" s="138"/>
      <c r="K847" s="136"/>
      <c r="L847" s="136"/>
      <c r="M847" s="139"/>
      <c r="N847" s="135"/>
      <c r="O847" s="135"/>
      <c r="P847" s="140">
        <v>-2</v>
      </c>
      <c r="Q847" s="141" t="s">
        <v>61</v>
      </c>
      <c r="R847" s="142">
        <v>0</v>
      </c>
      <c r="S847" s="143">
        <v>0</v>
      </c>
      <c r="T847" s="144"/>
      <c r="U847" s="145" t="s">
        <v>173</v>
      </c>
      <c r="V847" s="137"/>
      <c r="W847" s="146"/>
      <c r="X847" s="330"/>
      <c r="Y847" s="135"/>
      <c r="Z847" s="135"/>
      <c r="AA847" s="147"/>
      <c r="AB847" s="148"/>
      <c r="AC847" s="155" t="s">
        <v>4819</v>
      </c>
      <c r="AD847" s="149"/>
      <c r="AE847" s="146"/>
      <c r="AF847" s="150"/>
      <c r="AG847" s="135"/>
      <c r="AH847" s="135"/>
      <c r="AI847" s="135"/>
      <c r="AJ847" s="151"/>
      <c r="AK847" s="151"/>
      <c r="AL847" s="152"/>
      <c r="AM847" s="135"/>
      <c r="AN847" s="153"/>
      <c r="AO847" s="135"/>
      <c r="AP847" s="135"/>
    </row>
    <row r="848" spans="1:42" ht="13.95" customHeight="1" x14ac:dyDescent="0.3">
      <c r="A848" s="134" t="s">
        <v>41</v>
      </c>
      <c r="B848" s="135" t="s">
        <v>4815</v>
      </c>
      <c r="C848" s="135"/>
      <c r="D848" s="310" t="str">
        <f>IFERROR(HYPERLINK(INDEX(вендори!F:F,MATCH(C848,вендори!A:A,0)),INDEX(вендори!F:F,MATCH(C848,вендори!A:A,0))),"")</f>
        <v/>
      </c>
      <c r="E848" s="136"/>
      <c r="F848" s="136" t="s">
        <v>4820</v>
      </c>
      <c r="G848" s="136" t="s">
        <v>4821</v>
      </c>
      <c r="H848" s="136" t="s">
        <v>4822</v>
      </c>
      <c r="I848" s="137"/>
      <c r="J848" s="138"/>
      <c r="K848" s="136"/>
      <c r="L848" s="136"/>
      <c r="M848" s="139"/>
      <c r="N848" s="135"/>
      <c r="O848" s="135"/>
      <c r="P848" s="140">
        <v>-1</v>
      </c>
      <c r="Q848" s="141" t="s">
        <v>61</v>
      </c>
      <c r="R848" s="142">
        <v>0</v>
      </c>
      <c r="S848" s="143" t="e">
        <v>#N/A</v>
      </c>
      <c r="T848" s="144"/>
      <c r="U848" s="145" t="s">
        <v>173</v>
      </c>
      <c r="V848" s="137"/>
      <c r="W848" s="146"/>
      <c r="X848" s="330"/>
      <c r="Y848" s="135"/>
      <c r="Z848" s="135"/>
      <c r="AA848" s="147"/>
      <c r="AB848" s="148"/>
      <c r="AC848" s="155" t="s">
        <v>4819</v>
      </c>
      <c r="AD848" s="149"/>
      <c r="AE848" s="146"/>
      <c r="AF848" s="150"/>
      <c r="AG848" s="135"/>
      <c r="AH848" s="135"/>
      <c r="AI848" s="135"/>
      <c r="AJ848" s="151"/>
      <c r="AK848" s="151"/>
      <c r="AL848" s="152"/>
      <c r="AM848" s="135"/>
      <c r="AN848" s="153"/>
      <c r="AO848" s="135"/>
      <c r="AP848" s="135"/>
    </row>
    <row r="849" spans="1:42" ht="13.95" customHeight="1" x14ac:dyDescent="0.3">
      <c r="A849" s="134" t="s">
        <v>2042</v>
      </c>
      <c r="B849" s="135" t="s">
        <v>4815</v>
      </c>
      <c r="C849" s="135"/>
      <c r="D849" s="310" t="str">
        <f>IFERROR(HYPERLINK(INDEX(вендори!F:F,MATCH(C849,вендори!A:A,0)),INDEX(вендори!F:F,MATCH(C849,вендори!A:A,0))),"")</f>
        <v/>
      </c>
      <c r="E849" s="136"/>
      <c r="F849" s="136" t="s">
        <v>4823</v>
      </c>
      <c r="G849" s="136" t="s">
        <v>4824</v>
      </c>
      <c r="H849" s="136" t="s">
        <v>4825</v>
      </c>
      <c r="I849" s="137"/>
      <c r="J849" s="138"/>
      <c r="K849" s="136"/>
      <c r="L849" s="136"/>
      <c r="M849" s="139"/>
      <c r="N849" s="135">
        <v>220</v>
      </c>
      <c r="O849" s="135">
        <v>213</v>
      </c>
      <c r="P849" s="140">
        <v>-7</v>
      </c>
      <c r="Q849" s="141" t="s">
        <v>61</v>
      </c>
      <c r="R849" s="142">
        <v>0</v>
      </c>
      <c r="S849" s="143" t="e">
        <v>#N/A</v>
      </c>
      <c r="T849" s="144"/>
      <c r="U849" s="145" t="s">
        <v>173</v>
      </c>
      <c r="V849" s="137"/>
      <c r="W849" s="146"/>
      <c r="X849" s="330"/>
      <c r="Y849" s="135"/>
      <c r="Z849" s="135"/>
      <c r="AA849" s="147"/>
      <c r="AB849" s="148"/>
      <c r="AC849" s="155" t="s">
        <v>4819</v>
      </c>
      <c r="AD849" s="149"/>
      <c r="AE849" s="146"/>
      <c r="AF849" s="150"/>
      <c r="AG849" s="135"/>
      <c r="AH849" s="135"/>
      <c r="AI849" s="135"/>
      <c r="AJ849" s="151"/>
      <c r="AK849" s="151"/>
      <c r="AL849" s="152"/>
      <c r="AM849" s="135"/>
      <c r="AN849" s="153"/>
      <c r="AO849" s="135"/>
      <c r="AP849" s="135"/>
    </row>
    <row r="850" spans="1:42" ht="13.95" customHeight="1" x14ac:dyDescent="0.3">
      <c r="A850" s="134" t="s">
        <v>41</v>
      </c>
      <c r="B850" s="135" t="s">
        <v>4815</v>
      </c>
      <c r="C850" s="135"/>
      <c r="D850" s="310" t="str">
        <f>IFERROR(HYPERLINK(INDEX(вендори!F:F,MATCH(C850,вендори!A:A,0)),INDEX(вендори!F:F,MATCH(C850,вендори!A:A,0))),"")</f>
        <v/>
      </c>
      <c r="E850" s="136"/>
      <c r="F850" s="136" t="s">
        <v>4826</v>
      </c>
      <c r="G850" s="136" t="s">
        <v>4827</v>
      </c>
      <c r="H850" s="136" t="s">
        <v>4828</v>
      </c>
      <c r="I850" s="137"/>
      <c r="J850" s="138"/>
      <c r="K850" s="136"/>
      <c r="L850" s="136"/>
      <c r="M850" s="139"/>
      <c r="N850" s="135"/>
      <c r="O850" s="135"/>
      <c r="P850" s="140">
        <v>-1</v>
      </c>
      <c r="Q850" s="141" t="s">
        <v>61</v>
      </c>
      <c r="R850" s="142">
        <v>0</v>
      </c>
      <c r="S850" s="143" t="e">
        <v>#N/A</v>
      </c>
      <c r="T850" s="144"/>
      <c r="U850" s="145" t="s">
        <v>173</v>
      </c>
      <c r="V850" s="137"/>
      <c r="W850" s="146"/>
      <c r="X850" s="330"/>
      <c r="Y850" s="135"/>
      <c r="Z850" s="135"/>
      <c r="AA850" s="147"/>
      <c r="AB850" s="148"/>
      <c r="AC850" s="155" t="s">
        <v>4819</v>
      </c>
      <c r="AD850" s="149"/>
      <c r="AE850" s="146"/>
      <c r="AF850" s="150"/>
      <c r="AG850" s="135"/>
      <c r="AH850" s="135"/>
      <c r="AI850" s="135"/>
      <c r="AJ850" s="151"/>
      <c r="AK850" s="151"/>
      <c r="AL850" s="152"/>
      <c r="AM850" s="135"/>
      <c r="AN850" s="153"/>
      <c r="AO850" s="135"/>
      <c r="AP850" s="135"/>
    </row>
    <row r="851" spans="1:42" ht="13.95" customHeight="1" x14ac:dyDescent="0.3">
      <c r="A851" s="134" t="s">
        <v>41</v>
      </c>
      <c r="B851" s="135" t="s">
        <v>4815</v>
      </c>
      <c r="C851" s="135"/>
      <c r="D851" s="310" t="str">
        <f>IFERROR(HYPERLINK(INDEX(вендори!F:F,MATCH(C851,вендори!A:A,0)),INDEX(вендори!F:F,MATCH(C851,вендори!A:A,0))),"")</f>
        <v/>
      </c>
      <c r="E851" s="136"/>
      <c r="F851" s="136" t="s">
        <v>4829</v>
      </c>
      <c r="G851" s="136" t="s">
        <v>4830</v>
      </c>
      <c r="H851" s="136" t="s">
        <v>4831</v>
      </c>
      <c r="I851" s="137"/>
      <c r="J851" s="138"/>
      <c r="K851" s="136"/>
      <c r="L851" s="136"/>
      <c r="M851" s="139"/>
      <c r="N851" s="135"/>
      <c r="O851" s="135"/>
      <c r="P851" s="140">
        <v>-1</v>
      </c>
      <c r="Q851" s="141" t="s">
        <v>61</v>
      </c>
      <c r="R851" s="142">
        <v>0</v>
      </c>
      <c r="S851" s="143" t="e">
        <v>#N/A</v>
      </c>
      <c r="T851" s="144"/>
      <c r="U851" s="145" t="s">
        <v>173</v>
      </c>
      <c r="V851" s="137"/>
      <c r="W851" s="146"/>
      <c r="X851" s="330"/>
      <c r="Y851" s="135"/>
      <c r="Z851" s="135"/>
      <c r="AA851" s="147"/>
      <c r="AB851" s="148"/>
      <c r="AC851" s="155" t="s">
        <v>4819</v>
      </c>
      <c r="AD851" s="149"/>
      <c r="AE851" s="146"/>
      <c r="AF851" s="150"/>
      <c r="AG851" s="135"/>
      <c r="AH851" s="135"/>
      <c r="AI851" s="135"/>
      <c r="AJ851" s="151"/>
      <c r="AK851" s="151"/>
      <c r="AL851" s="152"/>
      <c r="AM851" s="135"/>
      <c r="AN851" s="153"/>
      <c r="AO851" s="135"/>
      <c r="AP851" s="135"/>
    </row>
    <row r="852" spans="1:42" ht="13.95" customHeight="1" x14ac:dyDescent="0.3">
      <c r="A852" s="134" t="s">
        <v>41</v>
      </c>
      <c r="B852" s="135" t="s">
        <v>4815</v>
      </c>
      <c r="C852" s="135"/>
      <c r="D852" s="310" t="str">
        <f>IFERROR(HYPERLINK(INDEX(вендори!F:F,MATCH(C852,вендори!A:A,0)),INDEX(вендори!F:F,MATCH(C852,вендори!A:A,0))),"")</f>
        <v/>
      </c>
      <c r="E852" s="136"/>
      <c r="F852" s="136" t="s">
        <v>4832</v>
      </c>
      <c r="G852" s="136" t="s">
        <v>4833</v>
      </c>
      <c r="H852" s="136" t="s">
        <v>4834</v>
      </c>
      <c r="I852" s="137"/>
      <c r="J852" s="138"/>
      <c r="K852" s="136"/>
      <c r="L852" s="136"/>
      <c r="M852" s="139"/>
      <c r="N852" s="135"/>
      <c r="O852" s="135"/>
      <c r="P852" s="140">
        <v>-2</v>
      </c>
      <c r="Q852" s="141" t="s">
        <v>61</v>
      </c>
      <c r="R852" s="142">
        <v>0</v>
      </c>
      <c r="S852" s="143" t="e">
        <v>#N/A</v>
      </c>
      <c r="T852" s="144"/>
      <c r="U852" s="145" t="s">
        <v>173</v>
      </c>
      <c r="V852" s="137"/>
      <c r="W852" s="146"/>
      <c r="X852" s="330"/>
      <c r="Y852" s="135"/>
      <c r="Z852" s="135"/>
      <c r="AA852" s="147"/>
      <c r="AB852" s="148"/>
      <c r="AC852" s="155" t="s">
        <v>4819</v>
      </c>
      <c r="AD852" s="149"/>
      <c r="AE852" s="146"/>
      <c r="AF852" s="150"/>
      <c r="AG852" s="135"/>
      <c r="AH852" s="135"/>
      <c r="AI852" s="135"/>
      <c r="AJ852" s="151"/>
      <c r="AK852" s="151"/>
      <c r="AL852" s="152"/>
      <c r="AM852" s="135"/>
      <c r="AN852" s="153"/>
      <c r="AO852" s="135"/>
      <c r="AP852" s="135"/>
    </row>
    <row r="853" spans="1:42" ht="13.95" customHeight="1" x14ac:dyDescent="0.3">
      <c r="A853" s="134" t="s">
        <v>41</v>
      </c>
      <c r="B853" s="135" t="s">
        <v>4815</v>
      </c>
      <c r="C853" s="135"/>
      <c r="D853" s="310" t="str">
        <f>IFERROR(HYPERLINK(INDEX(вендори!F:F,MATCH(C853,вендори!A:A,0)),INDEX(вендори!F:F,MATCH(C853,вендори!A:A,0))),"")</f>
        <v/>
      </c>
      <c r="E853" s="136"/>
      <c r="F853" s="136" t="s">
        <v>4835</v>
      </c>
      <c r="G853" s="136" t="s">
        <v>4836</v>
      </c>
      <c r="H853" s="136" t="s">
        <v>4837</v>
      </c>
      <c r="I853" s="137"/>
      <c r="J853" s="138"/>
      <c r="K853" s="136"/>
      <c r="L853" s="136"/>
      <c r="M853" s="139"/>
      <c r="N853" s="135"/>
      <c r="O853" s="135"/>
      <c r="P853" s="140">
        <v>-20</v>
      </c>
      <c r="Q853" s="141" t="s">
        <v>61</v>
      </c>
      <c r="R853" s="142">
        <v>0</v>
      </c>
      <c r="S853" s="143" t="e">
        <v>#N/A</v>
      </c>
      <c r="T853" s="144"/>
      <c r="U853" s="145" t="s">
        <v>173</v>
      </c>
      <c r="V853" s="137"/>
      <c r="W853" s="146"/>
      <c r="X853" s="330"/>
      <c r="Y853" s="135"/>
      <c r="Z853" s="135"/>
      <c r="AA853" s="147"/>
      <c r="AB853" s="148"/>
      <c r="AC853" s="155" t="s">
        <v>4819</v>
      </c>
      <c r="AD853" s="149"/>
      <c r="AE853" s="146"/>
      <c r="AF853" s="150"/>
      <c r="AG853" s="135"/>
      <c r="AH853" s="135"/>
      <c r="AI853" s="135"/>
      <c r="AJ853" s="151"/>
      <c r="AK853" s="151"/>
      <c r="AL853" s="152"/>
      <c r="AM853" s="135"/>
      <c r="AN853" s="153"/>
      <c r="AO853" s="135"/>
      <c r="AP853" s="135"/>
    </row>
    <row r="854" spans="1:42" ht="13.95" customHeight="1" x14ac:dyDescent="0.3">
      <c r="A854" s="2" t="s">
        <v>41</v>
      </c>
      <c r="B854" s="13" t="s">
        <v>4838</v>
      </c>
      <c r="C854" s="2" t="s">
        <v>83</v>
      </c>
      <c r="D854" s="310">
        <f>IFERROR(HYPERLINK(INDEX(вендори!F:F,MATCH(C854,вендори!A:A,0)),INDEX(вендори!F:F,MATCH(C854,вендори!A:A,0))),"")</f>
        <v>0</v>
      </c>
      <c r="E854" s="3" t="s">
        <v>4839</v>
      </c>
      <c r="F854" s="3" t="s">
        <v>4840</v>
      </c>
      <c r="G854" s="3" t="s">
        <v>4841</v>
      </c>
      <c r="H854" s="3" t="s">
        <v>4842</v>
      </c>
      <c r="I854" s="83" t="s">
        <v>4839</v>
      </c>
      <c r="J854" s="38">
        <v>46048</v>
      </c>
      <c r="K854" s="3" t="s">
        <v>4843</v>
      </c>
      <c r="L854" s="3" t="s">
        <v>4843</v>
      </c>
      <c r="M854" s="86">
        <v>36.479999999999997</v>
      </c>
      <c r="N854" s="2">
        <v>36</v>
      </c>
      <c r="O854" s="2">
        <v>32</v>
      </c>
      <c r="P854" s="76">
        <v>-4</v>
      </c>
      <c r="Q854" s="97" t="s">
        <v>61</v>
      </c>
      <c r="R854" s="53">
        <v>-145.91999999999999</v>
      </c>
      <c r="S854" s="27">
        <v>-285.39471359999999</v>
      </c>
      <c r="T854" s="18">
        <v>46071</v>
      </c>
      <c r="U854" s="62" t="s">
        <v>963</v>
      </c>
      <c r="V854" s="6" t="s">
        <v>4844</v>
      </c>
      <c r="W854" s="14">
        <v>46072</v>
      </c>
      <c r="X854" s="323" t="s">
        <v>49</v>
      </c>
      <c r="Y854" s="2" t="s">
        <v>49</v>
      </c>
      <c r="Z854" s="2" t="s">
        <v>49</v>
      </c>
      <c r="AA854" s="25" t="s">
        <v>49</v>
      </c>
      <c r="AB854" s="44" t="s">
        <v>49</v>
      </c>
      <c r="AC854" s="11" t="s">
        <v>49</v>
      </c>
      <c r="AD854" s="26" t="s">
        <v>49</v>
      </c>
      <c r="AE854" s="14">
        <v>46056</v>
      </c>
      <c r="AF854" s="4" t="s">
        <v>49</v>
      </c>
      <c r="AG854" s="2" t="s">
        <v>90</v>
      </c>
      <c r="AH854" s="2" t="s">
        <v>91</v>
      </c>
      <c r="AI854" s="2" t="s">
        <v>4845</v>
      </c>
      <c r="AJ854" s="1"/>
      <c r="AK854" s="1"/>
      <c r="AL854" s="1"/>
      <c r="AM854" s="1"/>
      <c r="AN854" s="88">
        <v>46175</v>
      </c>
      <c r="AO854" s="2">
        <v>20398</v>
      </c>
      <c r="AP854" s="2">
        <v>9556</v>
      </c>
    </row>
    <row r="855" spans="1:42" s="369" customFormat="1" ht="13.95" customHeight="1" x14ac:dyDescent="0.3">
      <c r="A855" s="19" t="s">
        <v>41</v>
      </c>
      <c r="B855" s="20" t="s">
        <v>4846</v>
      </c>
      <c r="C855" s="19" t="s">
        <v>4847</v>
      </c>
      <c r="D855" s="368">
        <f>IFERROR(HYPERLINK(INDEX(вендори!F:F,MATCH(C855,вендори!A:A,0)),INDEX(вендори!F:F,MATCH(C855,вендори!A:A,0))),"")</f>
        <v>0</v>
      </c>
      <c r="E855" s="21" t="s">
        <v>4848</v>
      </c>
      <c r="F855" s="21" t="s">
        <v>4849</v>
      </c>
      <c r="G855" s="21" t="s">
        <v>4850</v>
      </c>
      <c r="H855" s="21" t="s">
        <v>4848</v>
      </c>
      <c r="I855" s="84" t="s">
        <v>4848</v>
      </c>
      <c r="J855" s="39">
        <v>46057</v>
      </c>
      <c r="K855" s="21" t="s">
        <v>4851</v>
      </c>
      <c r="L855" s="21" t="s">
        <v>4851</v>
      </c>
      <c r="M855" s="91">
        <v>28.35</v>
      </c>
      <c r="N855" s="19">
        <v>5</v>
      </c>
      <c r="O855" s="19">
        <v>0</v>
      </c>
      <c r="P855" s="66">
        <v>-5</v>
      </c>
      <c r="Q855" s="96" t="s">
        <v>61</v>
      </c>
      <c r="R855" s="55">
        <v>-141.75</v>
      </c>
      <c r="S855" s="30">
        <v>-277.23890249999999</v>
      </c>
      <c r="T855" s="34">
        <v>46071</v>
      </c>
      <c r="U855" s="61" t="s">
        <v>52</v>
      </c>
      <c r="V855" s="292" t="s">
        <v>49</v>
      </c>
      <c r="W855" s="22" t="s">
        <v>49</v>
      </c>
      <c r="X855" s="231" t="s">
        <v>49</v>
      </c>
      <c r="Y855" s="2" t="s">
        <v>49</v>
      </c>
      <c r="Z855" s="2" t="s">
        <v>49</v>
      </c>
      <c r="AA855" s="42">
        <v>5</v>
      </c>
      <c r="AB855" s="43" t="s">
        <v>187</v>
      </c>
      <c r="AC855" s="24" t="s">
        <v>4852</v>
      </c>
      <c r="AD855" s="47">
        <v>46085</v>
      </c>
      <c r="AE855" s="22">
        <v>46064</v>
      </c>
      <c r="AF855" s="31" t="s">
        <v>49</v>
      </c>
      <c r="AG855" s="19" t="s">
        <v>4853</v>
      </c>
      <c r="AH855" s="19" t="s">
        <v>552</v>
      </c>
      <c r="AI855" s="19" t="s">
        <v>4854</v>
      </c>
      <c r="AJ855" s="1"/>
      <c r="AK855" s="1"/>
      <c r="AL855" s="1"/>
      <c r="AM855" s="1"/>
      <c r="AN855" s="67" t="s">
        <v>4855</v>
      </c>
      <c r="AO855" s="19">
        <v>20671</v>
      </c>
      <c r="AP855" s="19">
        <v>9829</v>
      </c>
    </row>
    <row r="856" spans="1:42" ht="13.95" customHeight="1" x14ac:dyDescent="0.3">
      <c r="A856" s="2" t="s">
        <v>41</v>
      </c>
      <c r="B856" s="13" t="s">
        <v>94</v>
      </c>
      <c r="C856" s="2" t="s">
        <v>95</v>
      </c>
      <c r="D856" s="310" t="str">
        <f>IFERROR(HYPERLINK(INDEX(вендори!F:F,MATCH(C856,вендори!A:A,0)),INDEX(вендори!F:F,MATCH(C856,вендори!A:A,0))),"")</f>
        <v>деливъри</v>
      </c>
      <c r="E856" s="3" t="s">
        <v>4856</v>
      </c>
      <c r="F856" s="3" t="s">
        <v>4857</v>
      </c>
      <c r="G856" s="3" t="s">
        <v>4858</v>
      </c>
      <c r="H856" s="3" t="s">
        <v>4859</v>
      </c>
      <c r="I856" s="83" t="s">
        <v>4856</v>
      </c>
      <c r="J856" s="38">
        <v>46052</v>
      </c>
      <c r="K856" s="3" t="s">
        <v>4860</v>
      </c>
      <c r="L856" s="3" t="s">
        <v>4860</v>
      </c>
      <c r="M856" s="86">
        <v>6.99</v>
      </c>
      <c r="N856" s="2">
        <v>69</v>
      </c>
      <c r="O856" s="2">
        <v>59</v>
      </c>
      <c r="P856" s="76">
        <v>-10</v>
      </c>
      <c r="Q856" s="97" t="s">
        <v>61</v>
      </c>
      <c r="R856" s="53">
        <v>-69.900000000000006</v>
      </c>
      <c r="S856" s="27">
        <v>-136.71251700000002</v>
      </c>
      <c r="T856" s="18">
        <v>46071</v>
      </c>
      <c r="U856" s="62" t="s">
        <v>62</v>
      </c>
      <c r="V856" s="6" t="s">
        <v>4861</v>
      </c>
      <c r="W856" s="14">
        <v>46121</v>
      </c>
      <c r="X856" s="323" t="s">
        <v>49</v>
      </c>
      <c r="Y856" s="2" t="s">
        <v>49</v>
      </c>
      <c r="Z856" s="2" t="s">
        <v>49</v>
      </c>
      <c r="AA856" s="25" t="s">
        <v>49</v>
      </c>
      <c r="AB856" s="44" t="s">
        <v>49</v>
      </c>
      <c r="AC856" s="11" t="s">
        <v>49</v>
      </c>
      <c r="AD856" s="26" t="s">
        <v>49</v>
      </c>
      <c r="AE856" s="14">
        <v>46056</v>
      </c>
      <c r="AF856" s="4" t="s">
        <v>49</v>
      </c>
      <c r="AG856" s="2" t="s">
        <v>104</v>
      </c>
      <c r="AH856" s="2" t="s">
        <v>91</v>
      </c>
      <c r="AI856" s="2" t="s">
        <v>4862</v>
      </c>
      <c r="AJ856" s="1"/>
      <c r="AK856" s="1"/>
      <c r="AL856" s="1"/>
      <c r="AM856" s="1"/>
      <c r="AN856" s="88">
        <v>46267</v>
      </c>
      <c r="AO856" s="2">
        <v>20424</v>
      </c>
      <c r="AP856" s="2">
        <v>9575</v>
      </c>
    </row>
    <row r="857" spans="1:42" ht="13.95" customHeight="1" x14ac:dyDescent="0.3">
      <c r="A857" s="2" t="s">
        <v>41</v>
      </c>
      <c r="B857" s="13" t="s">
        <v>94</v>
      </c>
      <c r="C857" s="2" t="s">
        <v>95</v>
      </c>
      <c r="D857" s="310" t="str">
        <f>IFERROR(HYPERLINK(INDEX(вендори!F:F,MATCH(C857,вендори!A:A,0)),INDEX(вендори!F:F,MATCH(C857,вендори!A:A,0))),"")</f>
        <v>деливъри</v>
      </c>
      <c r="E857" s="3" t="s">
        <v>4856</v>
      </c>
      <c r="F857" s="3" t="s">
        <v>4863</v>
      </c>
      <c r="G857" s="3" t="s">
        <v>4864</v>
      </c>
      <c r="H857" s="3" t="s">
        <v>4859</v>
      </c>
      <c r="I857" s="83" t="s">
        <v>4856</v>
      </c>
      <c r="J857" s="38">
        <v>46052</v>
      </c>
      <c r="K857" s="3" t="s">
        <v>4865</v>
      </c>
      <c r="L857" s="3" t="s">
        <v>4865</v>
      </c>
      <c r="M857" s="86">
        <v>7.91</v>
      </c>
      <c r="N857" s="2">
        <v>16</v>
      </c>
      <c r="O857" s="2">
        <v>32</v>
      </c>
      <c r="P857" s="76">
        <v>16</v>
      </c>
      <c r="Q857" s="97" t="s">
        <v>51</v>
      </c>
      <c r="R857" s="53">
        <v>126.56</v>
      </c>
      <c r="S857" s="27">
        <v>247.52984480000001</v>
      </c>
      <c r="T857" s="18">
        <v>46071</v>
      </c>
      <c r="U857" s="62" t="s">
        <v>121</v>
      </c>
      <c r="V857" s="6" t="s">
        <v>4866</v>
      </c>
      <c r="W857" s="14">
        <v>46121</v>
      </c>
      <c r="X857" s="323" t="s">
        <v>4867</v>
      </c>
      <c r="Y857" s="2" t="s">
        <v>49</v>
      </c>
      <c r="Z857" s="2" t="s">
        <v>49</v>
      </c>
      <c r="AA857" s="25" t="s">
        <v>49</v>
      </c>
      <c r="AB857" s="44" t="s">
        <v>49</v>
      </c>
      <c r="AC857" s="11" t="s">
        <v>49</v>
      </c>
      <c r="AD857" s="26" t="s">
        <v>49</v>
      </c>
      <c r="AE857" s="14">
        <v>46056</v>
      </c>
      <c r="AF857" s="4" t="s">
        <v>49</v>
      </c>
      <c r="AG857" s="2" t="s">
        <v>104</v>
      </c>
      <c r="AH857" s="2" t="s">
        <v>91</v>
      </c>
      <c r="AI857" s="2" t="s">
        <v>4868</v>
      </c>
      <c r="AJ857" s="1"/>
      <c r="AK857" s="1"/>
      <c r="AL857" s="1"/>
      <c r="AM857" s="1"/>
      <c r="AN857" s="88">
        <v>46267</v>
      </c>
      <c r="AO857" s="2">
        <v>20429</v>
      </c>
      <c r="AP857" s="2">
        <v>9575</v>
      </c>
    </row>
    <row r="858" spans="1:42" ht="13.95" customHeight="1" x14ac:dyDescent="0.3">
      <c r="A858" s="2" t="s">
        <v>41</v>
      </c>
      <c r="B858" s="13" t="s">
        <v>94</v>
      </c>
      <c r="C858" s="2" t="s">
        <v>95</v>
      </c>
      <c r="D858" s="310" t="str">
        <f>IFERROR(HYPERLINK(INDEX(вендори!F:F,MATCH(C858,вендори!A:A,0)),INDEX(вендори!F:F,MATCH(C858,вендори!A:A,0))),"")</f>
        <v>деливъри</v>
      </c>
      <c r="E858" s="3" t="s">
        <v>4856</v>
      </c>
      <c r="F858" s="3" t="s">
        <v>4869</v>
      </c>
      <c r="G858" s="3" t="s">
        <v>4870</v>
      </c>
      <c r="H858" s="3" t="s">
        <v>4859</v>
      </c>
      <c r="I858" s="83" t="s">
        <v>4856</v>
      </c>
      <c r="J858" s="38">
        <v>46052</v>
      </c>
      <c r="K858" s="3" t="s">
        <v>4871</v>
      </c>
      <c r="L858" s="3" t="s">
        <v>4871</v>
      </c>
      <c r="M858" s="86">
        <v>10.39</v>
      </c>
      <c r="N858" s="2">
        <v>11</v>
      </c>
      <c r="O858" s="2">
        <v>6</v>
      </c>
      <c r="P858" s="76">
        <v>-5</v>
      </c>
      <c r="Q858" s="97" t="s">
        <v>61</v>
      </c>
      <c r="R858" s="53">
        <v>-51.95</v>
      </c>
      <c r="S858" s="27">
        <v>-101.6053685</v>
      </c>
      <c r="T858" s="18">
        <v>46071</v>
      </c>
      <c r="U858" s="62" t="s">
        <v>62</v>
      </c>
      <c r="V858" s="6" t="s">
        <v>4861</v>
      </c>
      <c r="W858" s="14">
        <v>46121</v>
      </c>
      <c r="X858" s="323" t="s">
        <v>49</v>
      </c>
      <c r="Y858" s="2" t="s">
        <v>49</v>
      </c>
      <c r="Z858" s="2" t="s">
        <v>49</v>
      </c>
      <c r="AA858" s="25" t="s">
        <v>49</v>
      </c>
      <c r="AB858" s="44" t="s">
        <v>49</v>
      </c>
      <c r="AC858" s="11" t="s">
        <v>49</v>
      </c>
      <c r="AD858" s="26" t="s">
        <v>49</v>
      </c>
      <c r="AE858" s="14">
        <v>46056</v>
      </c>
      <c r="AF858" s="4" t="s">
        <v>49</v>
      </c>
      <c r="AG858" s="2" t="s">
        <v>104</v>
      </c>
      <c r="AH858" s="2" t="s">
        <v>91</v>
      </c>
      <c r="AI858" s="2" t="s">
        <v>4872</v>
      </c>
      <c r="AJ858" s="1"/>
      <c r="AK858" s="1"/>
      <c r="AL858" s="1"/>
      <c r="AM858" s="1"/>
      <c r="AN858" s="88">
        <v>46267</v>
      </c>
      <c r="AO858" s="2">
        <v>20423</v>
      </c>
      <c r="AP858" s="2">
        <v>9575</v>
      </c>
    </row>
    <row r="859" spans="1:42" ht="13.95" customHeight="1" x14ac:dyDescent="0.3">
      <c r="A859" s="2" t="s">
        <v>41</v>
      </c>
      <c r="B859" s="13" t="s">
        <v>94</v>
      </c>
      <c r="C859" s="2" t="s">
        <v>95</v>
      </c>
      <c r="D859" s="310" t="str">
        <f>IFERROR(HYPERLINK(INDEX(вендори!F:F,MATCH(C859,вендори!A:A,0)),INDEX(вендори!F:F,MATCH(C859,вендори!A:A,0))),"")</f>
        <v>деливъри</v>
      </c>
      <c r="E859" s="3" t="s">
        <v>4856</v>
      </c>
      <c r="F859" s="3" t="s">
        <v>4873</v>
      </c>
      <c r="G859" s="3" t="s">
        <v>4874</v>
      </c>
      <c r="H859" s="3" t="s">
        <v>4859</v>
      </c>
      <c r="I859" s="83" t="s">
        <v>4856</v>
      </c>
      <c r="J859" s="38">
        <v>46052</v>
      </c>
      <c r="K859" s="3" t="s">
        <v>4874</v>
      </c>
      <c r="L859" s="3" t="s">
        <v>4874</v>
      </c>
      <c r="M859" s="86">
        <v>44.54</v>
      </c>
      <c r="N859" s="2">
        <v>38</v>
      </c>
      <c r="O859" s="2">
        <v>40</v>
      </c>
      <c r="P859" s="76">
        <v>2</v>
      </c>
      <c r="Q859" s="97" t="s">
        <v>51</v>
      </c>
      <c r="R859" s="53">
        <v>89.08</v>
      </c>
      <c r="S859" s="27">
        <v>174.2253364</v>
      </c>
      <c r="T859" s="18">
        <v>46071</v>
      </c>
      <c r="U859" s="62" t="s">
        <v>121</v>
      </c>
      <c r="V859" s="6" t="s">
        <v>4866</v>
      </c>
      <c r="W859" s="14">
        <v>46121</v>
      </c>
      <c r="X859" s="323" t="s">
        <v>4867</v>
      </c>
      <c r="Y859" s="2" t="s">
        <v>49</v>
      </c>
      <c r="Z859" s="2" t="s">
        <v>49</v>
      </c>
      <c r="AA859" s="25" t="s">
        <v>49</v>
      </c>
      <c r="AB859" s="44" t="s">
        <v>49</v>
      </c>
      <c r="AC859" s="11" t="s">
        <v>49</v>
      </c>
      <c r="AD859" s="26" t="s">
        <v>49</v>
      </c>
      <c r="AE859" s="14">
        <v>46056</v>
      </c>
      <c r="AF859" s="4" t="s">
        <v>49</v>
      </c>
      <c r="AG859" s="2" t="s">
        <v>104</v>
      </c>
      <c r="AH859" s="2" t="s">
        <v>91</v>
      </c>
      <c r="AI859" s="2" t="s">
        <v>4875</v>
      </c>
      <c r="AJ859" s="1"/>
      <c r="AK859" s="1"/>
      <c r="AL859" s="1"/>
      <c r="AM859" s="1"/>
      <c r="AN859" s="88">
        <v>46267</v>
      </c>
      <c r="AO859" s="2">
        <v>20431</v>
      </c>
      <c r="AP859" s="2">
        <v>9575</v>
      </c>
    </row>
    <row r="860" spans="1:42" ht="13.95" customHeight="1" x14ac:dyDescent="0.3">
      <c r="A860" s="2" t="s">
        <v>41</v>
      </c>
      <c r="B860" s="13" t="s">
        <v>94</v>
      </c>
      <c r="C860" s="2" t="s">
        <v>95</v>
      </c>
      <c r="D860" s="310" t="str">
        <f>IFERROR(HYPERLINK(INDEX(вендори!F:F,MATCH(C860,вендори!A:A,0)),INDEX(вендори!F:F,MATCH(C860,вендори!A:A,0))),"")</f>
        <v>деливъри</v>
      </c>
      <c r="E860" s="3" t="s">
        <v>4876</v>
      </c>
      <c r="F860" s="3" t="s">
        <v>4877</v>
      </c>
      <c r="G860" s="3" t="s">
        <v>4878</v>
      </c>
      <c r="H860" s="3" t="s">
        <v>4879</v>
      </c>
      <c r="I860" s="83" t="s">
        <v>4876</v>
      </c>
      <c r="J860" s="38">
        <v>46059</v>
      </c>
      <c r="K860" s="3" t="s">
        <v>4880</v>
      </c>
      <c r="L860" s="3" t="s">
        <v>4880</v>
      </c>
      <c r="M860" s="86" t="s">
        <v>4881</v>
      </c>
      <c r="N860" s="2">
        <v>25</v>
      </c>
      <c r="O860" s="2">
        <v>20</v>
      </c>
      <c r="P860" s="76">
        <v>-5</v>
      </c>
      <c r="Q860" s="97" t="s">
        <v>61</v>
      </c>
      <c r="R860" s="53">
        <v>-74.400000000000006</v>
      </c>
      <c r="S860" s="27">
        <v>-123.41287299999999</v>
      </c>
      <c r="T860" s="18">
        <v>46071</v>
      </c>
      <c r="U860" s="62" t="s">
        <v>62</v>
      </c>
      <c r="V860" s="6" t="s">
        <v>4861</v>
      </c>
      <c r="W860" s="14">
        <v>46121</v>
      </c>
      <c r="X860" s="323" t="s">
        <v>49</v>
      </c>
      <c r="Y860" s="2" t="s">
        <v>49</v>
      </c>
      <c r="Z860" s="2" t="s">
        <v>49</v>
      </c>
      <c r="AA860" s="25" t="s">
        <v>49</v>
      </c>
      <c r="AB860" s="44" t="s">
        <v>49</v>
      </c>
      <c r="AC860" s="11" t="s">
        <v>49</v>
      </c>
      <c r="AD860" s="26" t="s">
        <v>49</v>
      </c>
      <c r="AE860" s="14">
        <v>46064</v>
      </c>
      <c r="AF860" s="4" t="s">
        <v>49</v>
      </c>
      <c r="AG860" s="2" t="s">
        <v>104</v>
      </c>
      <c r="AH860" s="2" t="s">
        <v>91</v>
      </c>
      <c r="AI860" s="2" t="s">
        <v>4882</v>
      </c>
      <c r="AJ860" s="1"/>
      <c r="AK860" s="1"/>
      <c r="AL860" s="1"/>
      <c r="AM860" s="1"/>
      <c r="AN860" s="88">
        <v>46358</v>
      </c>
      <c r="AO860" s="2">
        <v>20609</v>
      </c>
      <c r="AP860" s="2">
        <v>9827</v>
      </c>
    </row>
    <row r="861" spans="1:42" s="369" customFormat="1" ht="13.95" customHeight="1" x14ac:dyDescent="0.3">
      <c r="A861" s="19" t="s">
        <v>41</v>
      </c>
      <c r="B861" s="20" t="s">
        <v>903</v>
      </c>
      <c r="C861" s="19" t="s">
        <v>904</v>
      </c>
      <c r="D861" s="368">
        <f>IFERROR(HYPERLINK(INDEX(вендори!F:F,MATCH(C861,вендори!A:A,0)),INDEX(вендори!F:F,MATCH(C861,вендори!A:A,0))),"")</f>
        <v>0</v>
      </c>
      <c r="E861" s="21" t="s">
        <v>4883</v>
      </c>
      <c r="F861" s="21" t="s">
        <v>4884</v>
      </c>
      <c r="G861" s="21" t="s">
        <v>4885</v>
      </c>
      <c r="H861" s="21" t="s">
        <v>4883</v>
      </c>
      <c r="I861" s="84" t="s">
        <v>4883</v>
      </c>
      <c r="J861" s="39">
        <v>46050</v>
      </c>
      <c r="K861" s="21" t="s">
        <v>4886</v>
      </c>
      <c r="L861" s="21" t="s">
        <v>4886</v>
      </c>
      <c r="M861" s="91">
        <v>58.37</v>
      </c>
      <c r="N861" s="19">
        <v>31</v>
      </c>
      <c r="O861" s="19">
        <v>32</v>
      </c>
      <c r="P861" s="66">
        <v>1</v>
      </c>
      <c r="Q861" s="96" t="s">
        <v>51</v>
      </c>
      <c r="R861" s="55">
        <v>58.37</v>
      </c>
      <c r="S861" s="30">
        <v>114.16179709999999</v>
      </c>
      <c r="T861" s="34">
        <v>46071</v>
      </c>
      <c r="U861" s="61" t="s">
        <v>115</v>
      </c>
      <c r="V861" s="292" t="s">
        <v>49</v>
      </c>
      <c r="W861" s="22" t="s">
        <v>49</v>
      </c>
      <c r="X861" s="231" t="s">
        <v>49</v>
      </c>
      <c r="Y861" s="19" t="s">
        <v>49</v>
      </c>
      <c r="Z861" s="19" t="s">
        <v>49</v>
      </c>
      <c r="AA861" s="42" t="s">
        <v>49</v>
      </c>
      <c r="AB861" s="43" t="s">
        <v>49</v>
      </c>
      <c r="AC861" s="24" t="s">
        <v>49</v>
      </c>
      <c r="AD861" s="47" t="s">
        <v>49</v>
      </c>
      <c r="AE861" s="22">
        <v>46057</v>
      </c>
      <c r="AF861" s="31" t="s">
        <v>49</v>
      </c>
      <c r="AG861" s="19" t="s">
        <v>909</v>
      </c>
      <c r="AH861" s="19" t="s">
        <v>91</v>
      </c>
      <c r="AI861" s="19" t="s">
        <v>4887</v>
      </c>
      <c r="AJ861" s="1"/>
      <c r="AK861" s="1"/>
      <c r="AL861" s="1"/>
      <c r="AM861" s="1"/>
      <c r="AN861" s="67">
        <v>46267</v>
      </c>
      <c r="AO861" s="19">
        <v>20439</v>
      </c>
      <c r="AP861" s="19">
        <v>9616</v>
      </c>
    </row>
    <row r="862" spans="1:42" ht="13.95" customHeight="1" x14ac:dyDescent="0.3">
      <c r="A862" s="2" t="s">
        <v>41</v>
      </c>
      <c r="B862" s="13" t="s">
        <v>128</v>
      </c>
      <c r="C862" s="2" t="s">
        <v>129</v>
      </c>
      <c r="D862" s="310">
        <f>IFERROR(HYPERLINK(INDEX(вендори!F:F,MATCH(C862,вендори!A:A,0)),INDEX(вендори!F:F,MATCH(C862,вендори!A:A,0))),"")</f>
        <v>0</v>
      </c>
      <c r="E862" s="3" t="s">
        <v>4888</v>
      </c>
      <c r="F862" s="3" t="s">
        <v>4889</v>
      </c>
      <c r="G862" s="3" t="s">
        <v>4890</v>
      </c>
      <c r="H862" s="3" t="s">
        <v>4891</v>
      </c>
      <c r="I862" s="3" t="s">
        <v>4892</v>
      </c>
      <c r="J862" s="38">
        <v>46050</v>
      </c>
      <c r="K862" s="3" t="s">
        <v>4890</v>
      </c>
      <c r="L862" s="3" t="s">
        <v>4890</v>
      </c>
      <c r="M862" s="86">
        <v>60.6</v>
      </c>
      <c r="N862" s="2">
        <v>1</v>
      </c>
      <c r="O862" s="2">
        <v>0</v>
      </c>
      <c r="P862" s="76">
        <v>-1</v>
      </c>
      <c r="Q862" s="97" t="s">
        <v>61</v>
      </c>
      <c r="R862" s="53">
        <v>-60.6</v>
      </c>
      <c r="S862" s="27">
        <v>-118.523298</v>
      </c>
      <c r="T862" s="18">
        <v>46071</v>
      </c>
      <c r="U862" s="62" t="s">
        <v>173</v>
      </c>
      <c r="V862" s="6" t="s">
        <v>49</v>
      </c>
      <c r="W862" s="14" t="s">
        <v>49</v>
      </c>
      <c r="X862" s="323" t="s">
        <v>49</v>
      </c>
      <c r="Y862" s="2" t="s">
        <v>49</v>
      </c>
      <c r="Z862" s="2" t="s">
        <v>49</v>
      </c>
      <c r="AA862" s="25" t="s">
        <v>49</v>
      </c>
      <c r="AB862" s="44" t="s">
        <v>49</v>
      </c>
      <c r="AC862" s="11" t="s">
        <v>2305</v>
      </c>
      <c r="AD862" s="26" t="s">
        <v>49</v>
      </c>
      <c r="AE862" s="14">
        <v>46057</v>
      </c>
      <c r="AF862" s="4" t="s">
        <v>49</v>
      </c>
      <c r="AG862" s="2" t="s">
        <v>135</v>
      </c>
      <c r="AH862" s="2" t="s">
        <v>136</v>
      </c>
      <c r="AI862" s="2" t="s">
        <v>4893</v>
      </c>
      <c r="AJ862" s="1"/>
      <c r="AK862" s="1"/>
      <c r="AL862" s="1"/>
      <c r="AM862" s="1"/>
      <c r="AN862" s="88">
        <v>46144</v>
      </c>
      <c r="AO862" s="2">
        <v>20335</v>
      </c>
      <c r="AP862" s="2">
        <v>9612</v>
      </c>
    </row>
    <row r="863" spans="1:42" ht="13.95" customHeight="1" x14ac:dyDescent="0.3">
      <c r="A863" s="2" t="s">
        <v>41</v>
      </c>
      <c r="B863" s="13" t="s">
        <v>128</v>
      </c>
      <c r="C863" s="2" t="s">
        <v>129</v>
      </c>
      <c r="D863" s="310">
        <f>IFERROR(HYPERLINK(INDEX(вендори!F:F,MATCH(C863,вендори!A:A,0)),INDEX(вендори!F:F,MATCH(C863,вендори!A:A,0))),"")</f>
        <v>0</v>
      </c>
      <c r="E863" s="3" t="s">
        <v>4888</v>
      </c>
      <c r="F863" s="3" t="s">
        <v>4894</v>
      </c>
      <c r="G863" s="3" t="s">
        <v>4895</v>
      </c>
      <c r="H863" s="3" t="s">
        <v>4891</v>
      </c>
      <c r="I863" s="3" t="s">
        <v>4892</v>
      </c>
      <c r="J863" s="38">
        <v>46050</v>
      </c>
      <c r="K863" s="3" t="s">
        <v>4895</v>
      </c>
      <c r="L863" s="3" t="s">
        <v>4895</v>
      </c>
      <c r="M863" s="86">
        <v>71.7</v>
      </c>
      <c r="N863" s="2">
        <v>1</v>
      </c>
      <c r="O863" s="2">
        <v>0</v>
      </c>
      <c r="P863" s="76">
        <v>-1</v>
      </c>
      <c r="Q863" s="97" t="s">
        <v>61</v>
      </c>
      <c r="R863" s="53">
        <v>-71.7</v>
      </c>
      <c r="S863" s="27">
        <v>-140.233011</v>
      </c>
      <c r="T863" s="18">
        <v>46071</v>
      </c>
      <c r="U863" s="62" t="s">
        <v>173</v>
      </c>
      <c r="V863" s="6" t="s">
        <v>49</v>
      </c>
      <c r="W863" s="14" t="s">
        <v>49</v>
      </c>
      <c r="X863" s="323" t="s">
        <v>49</v>
      </c>
      <c r="Y863" s="2" t="s">
        <v>49</v>
      </c>
      <c r="Z863" s="2" t="s">
        <v>49</v>
      </c>
      <c r="AA863" s="25" t="s">
        <v>49</v>
      </c>
      <c r="AB863" s="44" t="s">
        <v>49</v>
      </c>
      <c r="AC863" s="11" t="s">
        <v>2305</v>
      </c>
      <c r="AD863" s="26" t="s">
        <v>49</v>
      </c>
      <c r="AE863" s="14">
        <v>46057</v>
      </c>
      <c r="AF863" s="4" t="s">
        <v>49</v>
      </c>
      <c r="AG863" s="2" t="s">
        <v>135</v>
      </c>
      <c r="AH863" s="2" t="s">
        <v>136</v>
      </c>
      <c r="AI863" s="2" t="s">
        <v>4896</v>
      </c>
      <c r="AJ863" s="1"/>
      <c r="AK863" s="1"/>
      <c r="AL863" s="1"/>
      <c r="AM863" s="1"/>
      <c r="AN863" s="88">
        <v>46144</v>
      </c>
      <c r="AO863" s="2">
        <v>20336</v>
      </c>
      <c r="AP863" s="2">
        <v>9612</v>
      </c>
    </row>
    <row r="864" spans="1:42" s="369" customFormat="1" ht="13.95" customHeight="1" x14ac:dyDescent="0.3">
      <c r="A864" s="19" t="s">
        <v>41</v>
      </c>
      <c r="B864" s="20" t="s">
        <v>128</v>
      </c>
      <c r="C864" s="19" t="s">
        <v>129</v>
      </c>
      <c r="D864" s="368">
        <f>IFERROR(HYPERLINK(INDEX(вендори!F:F,MATCH(C864,вендори!A:A,0)),INDEX(вендори!F:F,MATCH(C864,вендори!A:A,0))),"")</f>
        <v>0</v>
      </c>
      <c r="E864" s="21" t="s">
        <v>4897</v>
      </c>
      <c r="F864" s="21" t="s">
        <v>4898</v>
      </c>
      <c r="G864" s="21" t="s">
        <v>4899</v>
      </c>
      <c r="H864" s="21" t="s">
        <v>4900</v>
      </c>
      <c r="I864" s="84" t="s">
        <v>4901</v>
      </c>
      <c r="J864" s="39">
        <v>46056</v>
      </c>
      <c r="K864" s="21" t="s">
        <v>4899</v>
      </c>
      <c r="L864" s="21" t="s">
        <v>4899</v>
      </c>
      <c r="M864" s="91">
        <v>60.6</v>
      </c>
      <c r="N864" s="19">
        <v>1</v>
      </c>
      <c r="O864" s="19">
        <v>2</v>
      </c>
      <c r="P864" s="66">
        <v>1</v>
      </c>
      <c r="Q864" s="96" t="s">
        <v>51</v>
      </c>
      <c r="R864" s="55">
        <v>60.6</v>
      </c>
      <c r="S864" s="30">
        <v>118.523298</v>
      </c>
      <c r="T864" s="34">
        <v>46071</v>
      </c>
      <c r="U864" s="61" t="s">
        <v>52</v>
      </c>
      <c r="V864" s="292"/>
      <c r="W864" s="22" t="s">
        <v>49</v>
      </c>
      <c r="X864" s="231" t="s">
        <v>49</v>
      </c>
      <c r="Y864" s="2" t="s">
        <v>49</v>
      </c>
      <c r="Z864" s="2" t="s">
        <v>49</v>
      </c>
      <c r="AA864" s="42" t="s">
        <v>49</v>
      </c>
      <c r="AB864" s="43" t="s">
        <v>49</v>
      </c>
      <c r="AC864" s="24" t="s">
        <v>4902</v>
      </c>
      <c r="AD864" s="47" t="s">
        <v>49</v>
      </c>
      <c r="AE864" s="22">
        <v>46063</v>
      </c>
      <c r="AF864" s="31" t="s">
        <v>49</v>
      </c>
      <c r="AG864" s="19" t="s">
        <v>135</v>
      </c>
      <c r="AH864" s="19" t="s">
        <v>136</v>
      </c>
      <c r="AI864" s="19" t="s">
        <v>4903</v>
      </c>
      <c r="AJ864" s="1"/>
      <c r="AK864" s="1"/>
      <c r="AL864" s="1"/>
      <c r="AM864" s="1"/>
      <c r="AN864" s="67">
        <v>46328</v>
      </c>
      <c r="AO864" s="19">
        <v>20567</v>
      </c>
      <c r="AP864" s="19">
        <v>9771</v>
      </c>
    </row>
    <row r="865" spans="1:42" ht="13.95" customHeight="1" x14ac:dyDescent="0.3">
      <c r="A865" s="2" t="s">
        <v>41</v>
      </c>
      <c r="B865" s="13" t="s">
        <v>2543</v>
      </c>
      <c r="C865" s="2" t="s">
        <v>2544</v>
      </c>
      <c r="D865" s="310">
        <f>IFERROR(HYPERLINK(INDEX(вендори!F:F,MATCH(C865,вендори!A:A,0)),INDEX(вендори!F:F,MATCH(C865,вендори!A:A,0))),"")</f>
        <v>0</v>
      </c>
      <c r="E865" s="3" t="s">
        <v>4904</v>
      </c>
      <c r="F865" s="3" t="s">
        <v>4905</v>
      </c>
      <c r="G865" s="3" t="s">
        <v>4906</v>
      </c>
      <c r="H865" s="3" t="s">
        <v>4907</v>
      </c>
      <c r="I865" s="83" t="s">
        <v>4904</v>
      </c>
      <c r="J865" s="38">
        <v>46062</v>
      </c>
      <c r="K865" s="3" t="s">
        <v>4906</v>
      </c>
      <c r="L865" s="3" t="s">
        <v>4906</v>
      </c>
      <c r="M865" s="86">
        <v>8.6</v>
      </c>
      <c r="N865" s="2">
        <v>24</v>
      </c>
      <c r="O865" s="2">
        <v>14</v>
      </c>
      <c r="P865" s="76">
        <v>-10</v>
      </c>
      <c r="Q865" s="97" t="s">
        <v>61</v>
      </c>
      <c r="R865" s="53">
        <v>-86</v>
      </c>
      <c r="S865" s="27">
        <v>-168.20138</v>
      </c>
      <c r="T865" s="18">
        <v>46071</v>
      </c>
      <c r="U865" s="62" t="s">
        <v>62</v>
      </c>
      <c r="V865" s="6" t="s">
        <v>4908</v>
      </c>
      <c r="W865" s="14">
        <v>46078</v>
      </c>
      <c r="X865" s="323" t="s">
        <v>49</v>
      </c>
      <c r="Y865" s="2" t="s">
        <v>49</v>
      </c>
      <c r="Z865" s="2" t="s">
        <v>49</v>
      </c>
      <c r="AA865" s="25" t="s">
        <v>49</v>
      </c>
      <c r="AB865" s="44" t="s">
        <v>49</v>
      </c>
      <c r="AC865" s="11" t="s">
        <v>49</v>
      </c>
      <c r="AD865" s="26" t="s">
        <v>49</v>
      </c>
      <c r="AE865" s="14">
        <v>46065</v>
      </c>
      <c r="AF865" s="4" t="s">
        <v>49</v>
      </c>
      <c r="AG865" s="2" t="s">
        <v>2552</v>
      </c>
      <c r="AH865" s="2" t="s">
        <v>91</v>
      </c>
      <c r="AI865" s="2" t="s">
        <v>4909</v>
      </c>
      <c r="AJ865" s="1"/>
      <c r="AK865" s="1"/>
      <c r="AL865" s="1"/>
      <c r="AM865" s="1"/>
      <c r="AN865" s="88" t="s">
        <v>4855</v>
      </c>
      <c r="AO865" s="2">
        <v>20654</v>
      </c>
      <c r="AP865" s="2">
        <v>9864</v>
      </c>
    </row>
    <row r="866" spans="1:42" ht="13.95" customHeight="1" x14ac:dyDescent="0.3">
      <c r="A866" s="2" t="s">
        <v>41</v>
      </c>
      <c r="B866" s="13" t="s">
        <v>2543</v>
      </c>
      <c r="C866" s="2" t="s">
        <v>2544</v>
      </c>
      <c r="D866" s="310">
        <f>IFERROR(HYPERLINK(INDEX(вендори!F:F,MATCH(C866,вендори!A:A,0)),INDEX(вендори!F:F,MATCH(C866,вендори!A:A,0))),"")</f>
        <v>0</v>
      </c>
      <c r="E866" s="3" t="s">
        <v>4904</v>
      </c>
      <c r="F866" s="3" t="s">
        <v>4910</v>
      </c>
      <c r="G866" s="3" t="s">
        <v>4911</v>
      </c>
      <c r="H866" s="3" t="s">
        <v>4907</v>
      </c>
      <c r="I866" s="83" t="s">
        <v>4904</v>
      </c>
      <c r="J866" s="38">
        <v>46062</v>
      </c>
      <c r="K866" s="3" t="s">
        <v>4911</v>
      </c>
      <c r="L866" s="3" t="s">
        <v>4911</v>
      </c>
      <c r="M866" s="86">
        <v>11.68</v>
      </c>
      <c r="N866" s="2">
        <v>12</v>
      </c>
      <c r="O866" s="2">
        <v>0</v>
      </c>
      <c r="P866" s="76">
        <v>-12</v>
      </c>
      <c r="Q866" s="97" t="s">
        <v>61</v>
      </c>
      <c r="R866" s="53">
        <v>-140.16</v>
      </c>
      <c r="S866" s="27">
        <v>-274.12913279999998</v>
      </c>
      <c r="T866" s="18">
        <v>46071</v>
      </c>
      <c r="U866" s="62" t="s">
        <v>115</v>
      </c>
      <c r="V866" s="6" t="s">
        <v>49</v>
      </c>
      <c r="W866" s="14" t="s">
        <v>49</v>
      </c>
      <c r="X866" s="323" t="s">
        <v>49</v>
      </c>
      <c r="Y866" s="2" t="s">
        <v>49</v>
      </c>
      <c r="Z866" s="2" t="s">
        <v>49</v>
      </c>
      <c r="AA866" s="25" t="s">
        <v>49</v>
      </c>
      <c r="AB866" s="44" t="s">
        <v>49</v>
      </c>
      <c r="AC866" s="11" t="s">
        <v>49</v>
      </c>
      <c r="AD866" s="26" t="s">
        <v>49</v>
      </c>
      <c r="AE866" s="14">
        <v>46065</v>
      </c>
      <c r="AF866" s="4" t="s">
        <v>49</v>
      </c>
      <c r="AG866" s="2" t="s">
        <v>2552</v>
      </c>
      <c r="AH866" s="2" t="s">
        <v>91</v>
      </c>
      <c r="AI866" s="2" t="s">
        <v>4912</v>
      </c>
      <c r="AJ866" s="1"/>
      <c r="AK866" s="1"/>
      <c r="AL866" s="1"/>
      <c r="AM866" s="1"/>
      <c r="AN866" s="88" t="s">
        <v>4855</v>
      </c>
      <c r="AO866" s="2">
        <v>20653</v>
      </c>
      <c r="AP866" s="2">
        <v>9864</v>
      </c>
    </row>
    <row r="867" spans="1:42" s="369" customFormat="1" ht="13.95" customHeight="1" x14ac:dyDescent="0.3">
      <c r="A867" s="19" t="s">
        <v>41</v>
      </c>
      <c r="B867" s="20" t="s">
        <v>2543</v>
      </c>
      <c r="C867" s="19" t="s">
        <v>2544</v>
      </c>
      <c r="D867" s="368">
        <f>IFERROR(HYPERLINK(INDEX(вендори!F:F,MATCH(C867,вендори!A:A,0)),INDEX(вендори!F:F,MATCH(C867,вендори!A:A,0))),"")</f>
        <v>0</v>
      </c>
      <c r="E867" s="21" t="s">
        <v>4904</v>
      </c>
      <c r="F867" s="21" t="s">
        <v>4913</v>
      </c>
      <c r="G867" s="21" t="s">
        <v>4914</v>
      </c>
      <c r="H867" s="21" t="s">
        <v>4907</v>
      </c>
      <c r="I867" s="84" t="s">
        <v>4904</v>
      </c>
      <c r="J867" s="39">
        <v>46062</v>
      </c>
      <c r="K867" s="21" t="s">
        <v>4914</v>
      </c>
      <c r="L867" s="21" t="s">
        <v>49</v>
      </c>
      <c r="M867" s="91" t="s">
        <v>4915</v>
      </c>
      <c r="N867" s="19">
        <v>0</v>
      </c>
      <c r="O867" s="19">
        <v>12</v>
      </c>
      <c r="P867" s="66">
        <v>12</v>
      </c>
      <c r="Q867" s="96" t="s">
        <v>51</v>
      </c>
      <c r="R867" s="55">
        <v>119.76</v>
      </c>
      <c r="S867" s="30">
        <v>234.23020080000001</v>
      </c>
      <c r="T867" s="34">
        <v>46071</v>
      </c>
      <c r="U867" s="61" t="s">
        <v>115</v>
      </c>
      <c r="V867" s="292" t="s">
        <v>49</v>
      </c>
      <c r="W867" s="22" t="s">
        <v>49</v>
      </c>
      <c r="X867" s="231" t="s">
        <v>49</v>
      </c>
      <c r="Y867" s="19" t="s">
        <v>49</v>
      </c>
      <c r="Z867" s="19" t="s">
        <v>49</v>
      </c>
      <c r="AA867" s="42" t="s">
        <v>49</v>
      </c>
      <c r="AB867" s="43" t="s">
        <v>49</v>
      </c>
      <c r="AC867" s="24" t="s">
        <v>49</v>
      </c>
      <c r="AD867" s="47" t="s">
        <v>49</v>
      </c>
      <c r="AE867" s="22" t="s">
        <v>49</v>
      </c>
      <c r="AF867" s="31" t="s">
        <v>49</v>
      </c>
      <c r="AG867" s="19" t="s">
        <v>49</v>
      </c>
      <c r="AH867" s="19" t="s">
        <v>49</v>
      </c>
      <c r="AI867" s="19" t="s">
        <v>4916</v>
      </c>
      <c r="AJ867" s="1"/>
      <c r="AK867" s="1"/>
      <c r="AL867" s="1"/>
      <c r="AM867" s="1"/>
      <c r="AN867" s="67" t="s">
        <v>4855</v>
      </c>
      <c r="AO867" s="19">
        <v>20655</v>
      </c>
      <c r="AP867" s="19">
        <v>9864</v>
      </c>
    </row>
    <row r="868" spans="1:42" ht="13.95" customHeight="1" x14ac:dyDescent="0.3">
      <c r="A868" s="5" t="s">
        <v>41</v>
      </c>
      <c r="B868" s="5" t="s">
        <v>4917</v>
      </c>
      <c r="C868" s="5" t="s">
        <v>4918</v>
      </c>
      <c r="D868" s="310">
        <f>IFERROR(HYPERLINK(INDEX(вендори!F:F,MATCH(C868,вендори!A:A,0)),INDEX(вендори!F:F,MATCH(C868,вендори!A:A,0))),"")</f>
        <v>0</v>
      </c>
      <c r="E868" s="9" t="s">
        <v>4919</v>
      </c>
      <c r="F868" s="9" t="s">
        <v>4920</v>
      </c>
      <c r="G868" s="9" t="s">
        <v>4921</v>
      </c>
      <c r="H868" s="9" t="s">
        <v>4919</v>
      </c>
      <c r="I868" s="10" t="s">
        <v>4919</v>
      </c>
      <c r="J868" s="40">
        <v>46058</v>
      </c>
      <c r="K868" s="9" t="s">
        <v>4921</v>
      </c>
      <c r="L868" s="9" t="s">
        <v>49</v>
      </c>
      <c r="M868" s="87" t="s">
        <v>49</v>
      </c>
      <c r="N868" s="5">
        <v>0</v>
      </c>
      <c r="O868" s="5" t="s">
        <v>49</v>
      </c>
      <c r="P868" s="95">
        <v>48</v>
      </c>
      <c r="Q868" s="98" t="s">
        <v>51</v>
      </c>
      <c r="R868" s="56" t="e">
        <v>#VALUE!</v>
      </c>
      <c r="S868" s="37" t="e">
        <v>#VALUE!</v>
      </c>
      <c r="T868" s="69">
        <v>46071</v>
      </c>
      <c r="U868" s="70" t="s">
        <v>62</v>
      </c>
      <c r="V868" s="10" t="s">
        <v>4922</v>
      </c>
      <c r="W868" s="17">
        <v>46085</v>
      </c>
      <c r="X868" s="328" t="s">
        <v>49</v>
      </c>
      <c r="Y868" s="5" t="s">
        <v>49</v>
      </c>
      <c r="Z868" s="5" t="s">
        <v>49</v>
      </c>
      <c r="AA868" s="45" t="s">
        <v>49</v>
      </c>
      <c r="AB868" s="46" t="s">
        <v>49</v>
      </c>
      <c r="AC868" s="71" t="s">
        <v>49</v>
      </c>
      <c r="AD868" s="52" t="s">
        <v>49</v>
      </c>
      <c r="AE868" s="17" t="s">
        <v>49</v>
      </c>
      <c r="AF868" s="124" t="s">
        <v>49</v>
      </c>
      <c r="AG868" s="5" t="s">
        <v>49</v>
      </c>
      <c r="AH868" s="5" t="s">
        <v>49</v>
      </c>
      <c r="AI868" s="5" t="s">
        <v>4923</v>
      </c>
      <c r="AJ868" s="74"/>
      <c r="AK868" s="74"/>
      <c r="AL868" s="36"/>
      <c r="AM868" s="5"/>
      <c r="AN868" s="89" t="s">
        <v>4855</v>
      </c>
      <c r="AO868" s="5">
        <v>20681</v>
      </c>
      <c r="AP868" s="5">
        <v>9773</v>
      </c>
    </row>
    <row r="869" spans="1:42" ht="13.95" customHeight="1" x14ac:dyDescent="0.3">
      <c r="A869" s="5" t="s">
        <v>41</v>
      </c>
      <c r="B869" s="5" t="s">
        <v>4917</v>
      </c>
      <c r="C869" s="5" t="s">
        <v>4918</v>
      </c>
      <c r="D869" s="310">
        <f>IFERROR(HYPERLINK(INDEX(вендори!F:F,MATCH(C869,вендори!A:A,0)),INDEX(вендори!F:F,MATCH(C869,вендори!A:A,0))),"")</f>
        <v>0</v>
      </c>
      <c r="E869" s="9" t="s">
        <v>4919</v>
      </c>
      <c r="F869" s="9" t="s">
        <v>4924</v>
      </c>
      <c r="G869" s="9" t="s">
        <v>4925</v>
      </c>
      <c r="H869" s="9" t="s">
        <v>4919</v>
      </c>
      <c r="I869" s="10" t="s">
        <v>4919</v>
      </c>
      <c r="J869" s="40">
        <v>46058</v>
      </c>
      <c r="K869" s="9" t="s">
        <v>4925</v>
      </c>
      <c r="L869" s="9">
        <v>0</v>
      </c>
      <c r="M869" s="87">
        <v>61.2</v>
      </c>
      <c r="N869" s="5">
        <v>1</v>
      </c>
      <c r="O869" s="5" t="s">
        <v>49</v>
      </c>
      <c r="P869" s="95">
        <v>-1</v>
      </c>
      <c r="Q869" s="98" t="s">
        <v>61</v>
      </c>
      <c r="R869" s="56">
        <v>-61.2</v>
      </c>
      <c r="S869" s="37">
        <v>-119.69679600000001</v>
      </c>
      <c r="T869" s="69">
        <v>46071</v>
      </c>
      <c r="U869" s="70" t="s">
        <v>173</v>
      </c>
      <c r="V869" s="10" t="s">
        <v>49</v>
      </c>
      <c r="W869" s="17" t="s">
        <v>49</v>
      </c>
      <c r="X869" s="328" t="s">
        <v>49</v>
      </c>
      <c r="Y869" s="5" t="s">
        <v>49</v>
      </c>
      <c r="Z869" s="5" t="s">
        <v>49</v>
      </c>
      <c r="AA869" s="45">
        <v>1</v>
      </c>
      <c r="AB869" s="46" t="s">
        <v>4926</v>
      </c>
      <c r="AC869" s="71" t="s">
        <v>4927</v>
      </c>
      <c r="AD869" s="52" t="s">
        <v>49</v>
      </c>
      <c r="AE869" s="17">
        <v>46063</v>
      </c>
      <c r="AF869" s="124" t="s">
        <v>49</v>
      </c>
      <c r="AG869" s="5" t="s">
        <v>4928</v>
      </c>
      <c r="AH869" s="5" t="s">
        <v>256</v>
      </c>
      <c r="AI869" s="5" t="s">
        <v>4929</v>
      </c>
      <c r="AJ869" s="74"/>
      <c r="AK869" s="74"/>
      <c r="AL869" s="36"/>
      <c r="AM869" s="5"/>
      <c r="AN869" s="89" t="s">
        <v>4855</v>
      </c>
      <c r="AO869" s="5">
        <v>20680</v>
      </c>
      <c r="AP869" s="5">
        <v>9773</v>
      </c>
    </row>
    <row r="870" spans="1:42" ht="13.95" customHeight="1" x14ac:dyDescent="0.3">
      <c r="A870" s="2" t="s">
        <v>41</v>
      </c>
      <c r="B870" s="13" t="s">
        <v>929</v>
      </c>
      <c r="C870" s="2" t="s">
        <v>930</v>
      </c>
      <c r="D870" s="310">
        <f>IFERROR(HYPERLINK(INDEX(вендори!F:F,MATCH(C870,вендори!A:A,0)),INDEX(вендори!F:F,MATCH(C870,вендори!A:A,0))),"")</f>
        <v>0</v>
      </c>
      <c r="E870" s="3" t="s">
        <v>4930</v>
      </c>
      <c r="F870" s="3" t="s">
        <v>4931</v>
      </c>
      <c r="G870" s="3" t="s">
        <v>4932</v>
      </c>
      <c r="H870" s="3" t="s">
        <v>1345</v>
      </c>
      <c r="I870" s="83" t="s">
        <v>4930</v>
      </c>
      <c r="J870" s="38">
        <v>46048</v>
      </c>
      <c r="K870" s="3" t="s">
        <v>4932</v>
      </c>
      <c r="L870" s="3">
        <v>0</v>
      </c>
      <c r="M870" s="86">
        <v>333.5</v>
      </c>
      <c r="N870" s="2">
        <v>34</v>
      </c>
      <c r="O870" s="2">
        <v>31</v>
      </c>
      <c r="P870" s="99">
        <v>-3</v>
      </c>
      <c r="Q870" s="100" t="s">
        <v>61</v>
      </c>
      <c r="R870" s="54">
        <v>-1000.5</v>
      </c>
      <c r="S870" s="51">
        <v>-1956.8079149999999</v>
      </c>
      <c r="T870" s="16">
        <v>46071</v>
      </c>
      <c r="U870" s="63" t="s">
        <v>173</v>
      </c>
      <c r="V870" s="6" t="s">
        <v>49</v>
      </c>
      <c r="W870" s="14" t="s">
        <v>49</v>
      </c>
      <c r="X870" s="324" t="s">
        <v>49</v>
      </c>
      <c r="Y870" s="2" t="s">
        <v>49</v>
      </c>
      <c r="Z870" s="2" t="s">
        <v>49</v>
      </c>
      <c r="AA870" s="25">
        <v>3</v>
      </c>
      <c r="AB870" s="44">
        <v>46168</v>
      </c>
      <c r="AC870" s="125"/>
      <c r="AD870" s="180">
        <v>46153</v>
      </c>
      <c r="AE870" s="14">
        <v>46057</v>
      </c>
      <c r="AF870" s="7" t="s">
        <v>49</v>
      </c>
      <c r="AG870" s="2" t="s">
        <v>2144</v>
      </c>
      <c r="AH870" s="2" t="s">
        <v>158</v>
      </c>
      <c r="AI870" s="2" t="s">
        <v>4933</v>
      </c>
      <c r="AJ870" s="75"/>
      <c r="AK870" s="75"/>
      <c r="AL870" s="48"/>
      <c r="AM870" s="1"/>
      <c r="AN870" s="88">
        <v>46267</v>
      </c>
      <c r="AO870" s="2">
        <v>20452</v>
      </c>
      <c r="AP870" s="2">
        <v>9630</v>
      </c>
    </row>
    <row r="871" spans="1:42" ht="13.95" customHeight="1" x14ac:dyDescent="0.3">
      <c r="A871" s="2" t="s">
        <v>41</v>
      </c>
      <c r="B871" s="13" t="s">
        <v>191</v>
      </c>
      <c r="C871" s="2" t="s">
        <v>192</v>
      </c>
      <c r="D871" s="310">
        <f>IFERROR(HYPERLINK(INDEX(вендори!F:F,MATCH(C871,вендори!A:A,0)),INDEX(вендори!F:F,MATCH(C871,вендори!A:A,0))),"")</f>
        <v>0</v>
      </c>
      <c r="E871" s="3" t="s">
        <v>4934</v>
      </c>
      <c r="F871" s="3" t="s">
        <v>4935</v>
      </c>
      <c r="G871" s="3" t="s">
        <v>4936</v>
      </c>
      <c r="H871" s="3" t="s">
        <v>4937</v>
      </c>
      <c r="I871" s="83" t="s">
        <v>4934</v>
      </c>
      <c r="J871" s="38">
        <v>46055</v>
      </c>
      <c r="K871" s="3" t="s">
        <v>4938</v>
      </c>
      <c r="L871" s="3" t="s">
        <v>4938</v>
      </c>
      <c r="M871" s="86">
        <v>178.95</v>
      </c>
      <c r="N871" s="2">
        <v>2</v>
      </c>
      <c r="O871" s="2">
        <v>0</v>
      </c>
      <c r="P871" s="76">
        <v>-2</v>
      </c>
      <c r="Q871" s="97" t="s">
        <v>61</v>
      </c>
      <c r="R871" s="53">
        <v>-357.9</v>
      </c>
      <c r="S871" s="27">
        <v>-699.99155699999994</v>
      </c>
      <c r="T871" s="18">
        <v>46071</v>
      </c>
      <c r="U871" s="62" t="s">
        <v>115</v>
      </c>
      <c r="V871" s="6" t="s">
        <v>49</v>
      </c>
      <c r="W871" s="14" t="s">
        <v>49</v>
      </c>
      <c r="X871" s="323" t="s">
        <v>49</v>
      </c>
      <c r="Y871" s="2" t="s">
        <v>49</v>
      </c>
      <c r="Z871" s="2" t="s">
        <v>49</v>
      </c>
      <c r="AA871" s="25" t="s">
        <v>49</v>
      </c>
      <c r="AB871" s="44" t="s">
        <v>49</v>
      </c>
      <c r="AC871" s="11" t="s">
        <v>49</v>
      </c>
      <c r="AD871" s="26" t="s">
        <v>49</v>
      </c>
      <c r="AE871" s="14">
        <v>46059</v>
      </c>
      <c r="AF871" s="4" t="s">
        <v>49</v>
      </c>
      <c r="AG871" s="2" t="s">
        <v>199</v>
      </c>
      <c r="AH871" s="2" t="s">
        <v>91</v>
      </c>
      <c r="AI871" s="2" t="s">
        <v>4939</v>
      </c>
      <c r="AJ871" s="1"/>
      <c r="AK871" s="1"/>
      <c r="AL871" s="1"/>
      <c r="AM871" s="1"/>
      <c r="AN871" s="88">
        <v>46297</v>
      </c>
      <c r="AO871" s="2">
        <v>20519</v>
      </c>
      <c r="AP871" s="2">
        <v>9705</v>
      </c>
    </row>
    <row r="872" spans="1:42" ht="13.95" customHeight="1" x14ac:dyDescent="0.3">
      <c r="A872" s="2" t="s">
        <v>41</v>
      </c>
      <c r="B872" s="13" t="s">
        <v>220</v>
      </c>
      <c r="C872" s="2" t="s">
        <v>221</v>
      </c>
      <c r="D872" s="310" t="str">
        <f>IFERROR(HYPERLINK(INDEX(вендори!F:F,MATCH(C872,вендори!A:A,0)),INDEX(вендори!F:F,MATCH(C872,вендори!A:A,0))),"")</f>
        <v>бланка</v>
      </c>
      <c r="E872" s="3" t="s">
        <v>4940</v>
      </c>
      <c r="F872" s="3" t="s">
        <v>4941</v>
      </c>
      <c r="G872" s="3" t="s">
        <v>4942</v>
      </c>
      <c r="H872" s="3" t="s">
        <v>4943</v>
      </c>
      <c r="I872" s="83" t="s">
        <v>4944</v>
      </c>
      <c r="J872" s="38">
        <v>46055</v>
      </c>
      <c r="K872" s="3" t="s">
        <v>4945</v>
      </c>
      <c r="L872" s="3" t="s">
        <v>4945</v>
      </c>
      <c r="M872" s="86">
        <v>3.23</v>
      </c>
      <c r="N872" s="2">
        <v>104</v>
      </c>
      <c r="O872" s="2">
        <v>88</v>
      </c>
      <c r="P872" s="76">
        <v>-16</v>
      </c>
      <c r="Q872" s="97" t="s">
        <v>61</v>
      </c>
      <c r="R872" s="53">
        <v>-51.68</v>
      </c>
      <c r="S872" s="27">
        <v>-101.0772944</v>
      </c>
      <c r="T872" s="18">
        <v>46071</v>
      </c>
      <c r="U872" s="62" t="s">
        <v>115</v>
      </c>
      <c r="V872" s="6" t="s">
        <v>49</v>
      </c>
      <c r="W872" s="14" t="s">
        <v>49</v>
      </c>
      <c r="X872" s="323" t="s">
        <v>49</v>
      </c>
      <c r="Y872" s="2" t="s">
        <v>49</v>
      </c>
      <c r="Z872" s="2" t="s">
        <v>49</v>
      </c>
      <c r="AA872" s="25" t="s">
        <v>49</v>
      </c>
      <c r="AB872" s="44" t="s">
        <v>49</v>
      </c>
      <c r="AC872" s="11" t="s">
        <v>49</v>
      </c>
      <c r="AD872" s="26" t="s">
        <v>49</v>
      </c>
      <c r="AE872" s="14">
        <v>46066</v>
      </c>
      <c r="AF872" s="4" t="s">
        <v>49</v>
      </c>
      <c r="AG872" s="2" t="s">
        <v>228</v>
      </c>
      <c r="AH872" s="2" t="s">
        <v>158</v>
      </c>
      <c r="AI872" s="2" t="s">
        <v>4946</v>
      </c>
      <c r="AJ872" s="1"/>
      <c r="AK872" s="1"/>
      <c r="AL872" s="1"/>
      <c r="AM872" s="1"/>
      <c r="AN872" s="88" t="s">
        <v>4855</v>
      </c>
      <c r="AO872" s="2">
        <v>20675</v>
      </c>
      <c r="AP872" s="2">
        <v>9944</v>
      </c>
    </row>
    <row r="873" spans="1:42" ht="13.95" customHeight="1" x14ac:dyDescent="0.3">
      <c r="A873" s="2" t="s">
        <v>41</v>
      </c>
      <c r="B873" s="13" t="s">
        <v>263</v>
      </c>
      <c r="C873" s="2" t="s">
        <v>264</v>
      </c>
      <c r="D873" s="310">
        <f>IFERROR(HYPERLINK(INDEX(вендори!F:F,MATCH(C873,вендори!A:A,0)),INDEX(вендори!F:F,MATCH(C873,вендори!A:A,0))),"")</f>
        <v>0</v>
      </c>
      <c r="E873" s="3" t="s">
        <v>4947</v>
      </c>
      <c r="F873" s="3" t="s">
        <v>4948</v>
      </c>
      <c r="G873" s="3" t="s">
        <v>4949</v>
      </c>
      <c r="H873" s="3" t="s">
        <v>4950</v>
      </c>
      <c r="I873" s="83" t="s">
        <v>4947</v>
      </c>
      <c r="J873" s="38">
        <v>46055</v>
      </c>
      <c r="K873" s="3" t="s">
        <v>4951</v>
      </c>
      <c r="L873" s="3" t="s">
        <v>4951</v>
      </c>
      <c r="M873" s="86">
        <v>7.4</v>
      </c>
      <c r="N873" s="2">
        <v>18</v>
      </c>
      <c r="O873" s="2">
        <v>13</v>
      </c>
      <c r="P873" s="76">
        <v>-5</v>
      </c>
      <c r="Q873" s="97" t="s">
        <v>61</v>
      </c>
      <c r="R873" s="53">
        <v>-37</v>
      </c>
      <c r="S873" s="27">
        <v>-72.365709999999993</v>
      </c>
      <c r="T873" s="18">
        <v>46071</v>
      </c>
      <c r="U873" s="62" t="s">
        <v>121</v>
      </c>
      <c r="V873" s="6" t="s">
        <v>4952</v>
      </c>
      <c r="W873" s="14" t="s">
        <v>4953</v>
      </c>
      <c r="X873" s="323">
        <v>111815</v>
      </c>
      <c r="Y873" s="2" t="s">
        <v>49</v>
      </c>
      <c r="Z873" s="2" t="s">
        <v>49</v>
      </c>
      <c r="AA873" s="25" t="s">
        <v>49</v>
      </c>
      <c r="AB873" s="44" t="s">
        <v>49</v>
      </c>
      <c r="AC873" s="11" t="s">
        <v>49</v>
      </c>
      <c r="AD873" s="26" t="s">
        <v>49</v>
      </c>
      <c r="AE873" s="14">
        <v>46063</v>
      </c>
      <c r="AF873" s="4" t="s">
        <v>49</v>
      </c>
      <c r="AG873" s="2" t="s">
        <v>271</v>
      </c>
      <c r="AH873" s="2" t="s">
        <v>65</v>
      </c>
      <c r="AI873" s="2" t="s">
        <v>4954</v>
      </c>
      <c r="AJ873" s="1"/>
      <c r="AK873" s="1"/>
      <c r="AL873" s="1"/>
      <c r="AM873" s="1"/>
      <c r="AN873" s="88">
        <v>46297</v>
      </c>
      <c r="AO873" s="2">
        <v>20555</v>
      </c>
      <c r="AP873" s="2">
        <v>9776</v>
      </c>
    </row>
    <row r="874" spans="1:42" ht="13.95" customHeight="1" x14ac:dyDescent="0.3">
      <c r="A874" s="2" t="s">
        <v>41</v>
      </c>
      <c r="B874" s="13" t="s">
        <v>1532</v>
      </c>
      <c r="C874" s="2" t="s">
        <v>1533</v>
      </c>
      <c r="D874" s="310">
        <f>IFERROR(HYPERLINK(INDEX(вендори!F:F,MATCH(C874,вендори!A:A,0)),INDEX(вендори!F:F,MATCH(C874,вендори!A:A,0))),"")</f>
        <v>0</v>
      </c>
      <c r="E874" s="3" t="s">
        <v>4955</v>
      </c>
      <c r="F874" s="3" t="s">
        <v>4956</v>
      </c>
      <c r="G874" s="3" t="s">
        <v>4957</v>
      </c>
      <c r="H874" s="3" t="s">
        <v>4958</v>
      </c>
      <c r="I874" s="83" t="s">
        <v>4955</v>
      </c>
      <c r="J874" s="38">
        <v>46051</v>
      </c>
      <c r="K874" s="3" t="s">
        <v>4959</v>
      </c>
      <c r="L874" s="3" t="s">
        <v>4959</v>
      </c>
      <c r="M874" s="86">
        <v>26.36</v>
      </c>
      <c r="N874" s="2">
        <v>15</v>
      </c>
      <c r="O874" s="2">
        <v>20</v>
      </c>
      <c r="P874" s="76">
        <v>5</v>
      </c>
      <c r="Q874" s="97" t="s">
        <v>51</v>
      </c>
      <c r="R874" s="53">
        <v>131.80000000000001</v>
      </c>
      <c r="S874" s="27">
        <v>257.77839399999999</v>
      </c>
      <c r="T874" s="18">
        <v>46071</v>
      </c>
      <c r="U874" s="62" t="s">
        <v>121</v>
      </c>
      <c r="V874" s="6" t="s">
        <v>4960</v>
      </c>
      <c r="W874" s="14">
        <v>46091</v>
      </c>
      <c r="X874" s="323" t="s">
        <v>4961</v>
      </c>
      <c r="Y874" s="2" t="s">
        <v>49</v>
      </c>
      <c r="Z874" s="2" t="s">
        <v>49</v>
      </c>
      <c r="AA874" s="25" t="s">
        <v>49</v>
      </c>
      <c r="AB874" s="44" t="s">
        <v>49</v>
      </c>
      <c r="AC874" s="11" t="s">
        <v>49</v>
      </c>
      <c r="AD874" s="26" t="s">
        <v>49</v>
      </c>
      <c r="AE874" s="14">
        <v>46056</v>
      </c>
      <c r="AF874" s="4" t="s">
        <v>49</v>
      </c>
      <c r="AG874" s="2" t="s">
        <v>1735</v>
      </c>
      <c r="AH874" s="2" t="s">
        <v>3524</v>
      </c>
      <c r="AI874" s="2" t="s">
        <v>4962</v>
      </c>
      <c r="AJ874" s="1"/>
      <c r="AK874" s="1"/>
      <c r="AL874" s="1"/>
      <c r="AM874" s="1"/>
      <c r="AN874" s="88">
        <v>46144</v>
      </c>
      <c r="AO874" s="2">
        <v>20337</v>
      </c>
      <c r="AP874" s="2">
        <v>9563</v>
      </c>
    </row>
    <row r="875" spans="1:42" ht="13.95" customHeight="1" x14ac:dyDescent="0.3">
      <c r="A875" s="2" t="s">
        <v>41</v>
      </c>
      <c r="B875" s="13" t="s">
        <v>1532</v>
      </c>
      <c r="C875" s="2" t="s">
        <v>1533</v>
      </c>
      <c r="D875" s="310">
        <f>IFERROR(HYPERLINK(INDEX(вендори!F:F,MATCH(C875,вендори!A:A,0)),INDEX(вендори!F:F,MATCH(C875,вендори!A:A,0))),"")</f>
        <v>0</v>
      </c>
      <c r="E875" s="3" t="s">
        <v>4955</v>
      </c>
      <c r="F875" s="1" t="s">
        <v>4963</v>
      </c>
      <c r="G875" s="3" t="s">
        <v>4964</v>
      </c>
      <c r="H875" s="3" t="s">
        <v>4958</v>
      </c>
      <c r="I875" s="83" t="s">
        <v>4955</v>
      </c>
      <c r="J875" s="38">
        <v>46051</v>
      </c>
      <c r="K875" s="3" t="s">
        <v>4965</v>
      </c>
      <c r="L875" s="3" t="s">
        <v>49</v>
      </c>
      <c r="M875" s="86" t="s">
        <v>4966</v>
      </c>
      <c r="N875" s="2">
        <v>0</v>
      </c>
      <c r="O875" s="2">
        <v>2</v>
      </c>
      <c r="P875" s="76">
        <v>2</v>
      </c>
      <c r="Q875" s="97" t="s">
        <v>51</v>
      </c>
      <c r="R875" s="53">
        <v>63.68</v>
      </c>
      <c r="S875" s="27">
        <v>124.5472544</v>
      </c>
      <c r="T875" s="18">
        <v>46071</v>
      </c>
      <c r="U875" s="62" t="s">
        <v>121</v>
      </c>
      <c r="V875" s="6" t="s">
        <v>4960</v>
      </c>
      <c r="W875" s="14">
        <v>46091</v>
      </c>
      <c r="X875" s="323" t="s">
        <v>4961</v>
      </c>
      <c r="Y875" s="2" t="s">
        <v>49</v>
      </c>
      <c r="Z875" s="2" t="s">
        <v>49</v>
      </c>
      <c r="AA875" s="25" t="s">
        <v>49</v>
      </c>
      <c r="AB875" s="44" t="s">
        <v>49</v>
      </c>
      <c r="AC875" s="11" t="s">
        <v>49</v>
      </c>
      <c r="AD875" s="26" t="s">
        <v>49</v>
      </c>
      <c r="AE875" s="14" t="s">
        <v>49</v>
      </c>
      <c r="AF875" s="4" t="s">
        <v>49</v>
      </c>
      <c r="AG875" s="2" t="s">
        <v>49</v>
      </c>
      <c r="AH875" s="2" t="s">
        <v>49</v>
      </c>
      <c r="AI875" s="2" t="s">
        <v>4967</v>
      </c>
      <c r="AJ875" s="1"/>
      <c r="AK875" s="1"/>
      <c r="AL875" s="1"/>
      <c r="AM875" s="1"/>
      <c r="AN875" s="88">
        <v>46144</v>
      </c>
      <c r="AO875" s="2">
        <v>20338</v>
      </c>
      <c r="AP875" s="2">
        <v>9563</v>
      </c>
    </row>
    <row r="876" spans="1:42" ht="13.95" customHeight="1" x14ac:dyDescent="0.3">
      <c r="A876" s="2" t="s">
        <v>41</v>
      </c>
      <c r="B876" s="13" t="s">
        <v>2204</v>
      </c>
      <c r="C876" s="2" t="s">
        <v>2205</v>
      </c>
      <c r="D876" s="310" t="str">
        <f>IFERROR(HYPERLINK(INDEX(вендори!F:F,MATCH(C876,вендори!A:A,0)),INDEX(вендори!F:F,MATCH(C876,вендори!A:A,0))),"")</f>
        <v>https://teccom-portal.tecalliance.net/returns/claimlist</v>
      </c>
      <c r="E876" s="3" t="s">
        <v>4968</v>
      </c>
      <c r="F876" s="3" t="s">
        <v>4969</v>
      </c>
      <c r="G876" s="3" t="s">
        <v>4970</v>
      </c>
      <c r="H876" s="3" t="s">
        <v>4971</v>
      </c>
      <c r="I876" s="83" t="s">
        <v>4968</v>
      </c>
      <c r="J876" s="38">
        <v>46052</v>
      </c>
      <c r="K876" s="3" t="s">
        <v>4970</v>
      </c>
      <c r="L876" s="3">
        <v>0</v>
      </c>
      <c r="M876" s="86">
        <v>49.52</v>
      </c>
      <c r="N876" s="2">
        <v>34</v>
      </c>
      <c r="O876" s="2">
        <v>33</v>
      </c>
      <c r="P876" s="76">
        <v>-1</v>
      </c>
      <c r="Q876" s="97" t="s">
        <v>61</v>
      </c>
      <c r="R876" s="53">
        <v>-49.52</v>
      </c>
      <c r="S876" s="27">
        <v>-96.852701600000003</v>
      </c>
      <c r="T876" s="18">
        <v>46071</v>
      </c>
      <c r="U876" s="62" t="s">
        <v>62</v>
      </c>
      <c r="V876" s="6" t="s">
        <v>4972</v>
      </c>
      <c r="W876" s="14">
        <v>46073</v>
      </c>
      <c r="X876" s="323" t="s">
        <v>49</v>
      </c>
      <c r="Y876" s="2" t="s">
        <v>49</v>
      </c>
      <c r="Z876" s="2" t="s">
        <v>49</v>
      </c>
      <c r="AA876" s="25" t="s">
        <v>49</v>
      </c>
      <c r="AB876" s="44" t="s">
        <v>49</v>
      </c>
      <c r="AC876" s="11" t="s">
        <v>49</v>
      </c>
      <c r="AD876" s="26" t="s">
        <v>49</v>
      </c>
      <c r="AE876" s="14">
        <v>46063</v>
      </c>
      <c r="AF876" s="4" t="s">
        <v>49</v>
      </c>
      <c r="AG876" s="2" t="s">
        <v>2211</v>
      </c>
      <c r="AH876" s="2" t="s">
        <v>91</v>
      </c>
      <c r="AI876" s="2" t="s">
        <v>4973</v>
      </c>
      <c r="AJ876" s="1"/>
      <c r="AK876" s="1"/>
      <c r="AL876" s="1"/>
      <c r="AM876" s="1"/>
      <c r="AN876" s="88">
        <v>46297</v>
      </c>
      <c r="AO876" s="2">
        <v>20550</v>
      </c>
      <c r="AP876" s="2">
        <v>9774</v>
      </c>
    </row>
    <row r="877" spans="1:42" ht="13.95" customHeight="1" x14ac:dyDescent="0.3">
      <c r="A877" s="2" t="s">
        <v>41</v>
      </c>
      <c r="B877" s="13" t="s">
        <v>365</v>
      </c>
      <c r="C877" s="2" t="s">
        <v>366</v>
      </c>
      <c r="D877" s="310">
        <f>IFERROR(HYPERLINK(INDEX(вендори!F:F,MATCH(C877,вендори!A:A,0)),INDEX(вендори!F:F,MATCH(C877,вендори!A:A,0))),"")</f>
        <v>0</v>
      </c>
      <c r="E877" s="3" t="s">
        <v>4974</v>
      </c>
      <c r="F877" s="3" t="s">
        <v>4975</v>
      </c>
      <c r="G877" s="3" t="s">
        <v>4976</v>
      </c>
      <c r="H877" s="3" t="s">
        <v>4977</v>
      </c>
      <c r="I877" s="83" t="s">
        <v>4978</v>
      </c>
      <c r="J877" s="38">
        <v>46052</v>
      </c>
      <c r="K877" s="3" t="s">
        <v>4976</v>
      </c>
      <c r="L877" s="3" t="s">
        <v>4976</v>
      </c>
      <c r="M877" s="86">
        <v>10.85</v>
      </c>
      <c r="N877" s="2">
        <v>22</v>
      </c>
      <c r="O877" s="2">
        <v>17</v>
      </c>
      <c r="P877" s="76">
        <v>-5</v>
      </c>
      <c r="Q877" s="97" t="s">
        <v>61</v>
      </c>
      <c r="R877" s="53">
        <v>-54.25</v>
      </c>
      <c r="S877" s="27">
        <v>-106.10377749999999</v>
      </c>
      <c r="T877" s="18">
        <v>46071</v>
      </c>
      <c r="U877" s="62" t="s">
        <v>62</v>
      </c>
      <c r="V877" s="6" t="s">
        <v>4979</v>
      </c>
      <c r="W877" s="14">
        <v>46094</v>
      </c>
      <c r="X877" s="323" t="s">
        <v>49</v>
      </c>
      <c r="Y877" s="2" t="s">
        <v>49</v>
      </c>
      <c r="Z877" s="2" t="s">
        <v>49</v>
      </c>
      <c r="AA877" s="25" t="s">
        <v>49</v>
      </c>
      <c r="AB877" s="44" t="s">
        <v>49</v>
      </c>
      <c r="AC877" s="11" t="s">
        <v>49</v>
      </c>
      <c r="AD877" s="26" t="s">
        <v>49</v>
      </c>
      <c r="AE877" s="14">
        <v>46055</v>
      </c>
      <c r="AF877" s="4" t="s">
        <v>49</v>
      </c>
      <c r="AG877" s="2" t="s">
        <v>371</v>
      </c>
      <c r="AH877" s="2" t="s">
        <v>91</v>
      </c>
      <c r="AI877" s="2" t="s">
        <v>4980</v>
      </c>
      <c r="AJ877" s="1"/>
      <c r="AK877" s="1"/>
      <c r="AL877" s="1"/>
      <c r="AM877" s="1"/>
      <c r="AN877" s="88">
        <v>46114</v>
      </c>
      <c r="AO877" s="2">
        <v>20276</v>
      </c>
      <c r="AP877" s="2">
        <v>9544</v>
      </c>
    </row>
    <row r="878" spans="1:42" ht="13.95" customHeight="1" x14ac:dyDescent="0.3">
      <c r="A878" s="2" t="s">
        <v>41</v>
      </c>
      <c r="B878" s="13" t="s">
        <v>365</v>
      </c>
      <c r="C878" s="2" t="s">
        <v>366</v>
      </c>
      <c r="D878" s="310">
        <f>IFERROR(HYPERLINK(INDEX(вендори!F:F,MATCH(C878,вендори!A:A,0)),INDEX(вендори!F:F,MATCH(C878,вендори!A:A,0))),"")</f>
        <v>0</v>
      </c>
      <c r="E878" s="3" t="s">
        <v>4974</v>
      </c>
      <c r="F878" s="3" t="s">
        <v>4981</v>
      </c>
      <c r="G878" s="3" t="s">
        <v>4982</v>
      </c>
      <c r="H878" s="3" t="s">
        <v>4977</v>
      </c>
      <c r="I878" s="83" t="s">
        <v>4978</v>
      </c>
      <c r="J878" s="38">
        <v>46052</v>
      </c>
      <c r="K878" s="3" t="s">
        <v>4982</v>
      </c>
      <c r="L878" s="3" t="s">
        <v>49</v>
      </c>
      <c r="M878" s="86" t="s">
        <v>4983</v>
      </c>
      <c r="N878" s="2">
        <v>9</v>
      </c>
      <c r="O878" s="2">
        <v>10</v>
      </c>
      <c r="P878" s="76">
        <v>1</v>
      </c>
      <c r="Q878" s="97" t="s">
        <v>51</v>
      </c>
      <c r="R878" s="53">
        <v>5.85</v>
      </c>
      <c r="S878" s="27">
        <v>11.4416055</v>
      </c>
      <c r="T878" s="18">
        <v>46071</v>
      </c>
      <c r="U878" s="62" t="s">
        <v>121</v>
      </c>
      <c r="V878" s="6" t="s">
        <v>4984</v>
      </c>
      <c r="W878" s="14">
        <v>46094</v>
      </c>
      <c r="X878" s="323" t="s">
        <v>4985</v>
      </c>
      <c r="Y878" s="2" t="s">
        <v>49</v>
      </c>
      <c r="Z878" s="2" t="s">
        <v>49</v>
      </c>
      <c r="AA878" s="25" t="s">
        <v>49</v>
      </c>
      <c r="AB878" s="44" t="s">
        <v>49</v>
      </c>
      <c r="AC878" s="11" t="s">
        <v>49</v>
      </c>
      <c r="AD878" s="26" t="s">
        <v>49</v>
      </c>
      <c r="AE878" s="14" t="s">
        <v>49</v>
      </c>
      <c r="AF878" s="4" t="s">
        <v>49</v>
      </c>
      <c r="AG878" s="2" t="s">
        <v>49</v>
      </c>
      <c r="AH878" s="2" t="s">
        <v>49</v>
      </c>
      <c r="AI878" s="2" t="s">
        <v>4986</v>
      </c>
      <c r="AJ878" s="1"/>
      <c r="AK878" s="1"/>
      <c r="AL878" s="1"/>
      <c r="AM878" s="1"/>
      <c r="AN878" s="88">
        <v>46114</v>
      </c>
      <c r="AO878" s="2">
        <v>20278</v>
      </c>
      <c r="AP878" s="2">
        <v>9544</v>
      </c>
    </row>
    <row r="879" spans="1:42" ht="13.95" customHeight="1" x14ac:dyDescent="0.3">
      <c r="A879" s="159" t="s">
        <v>41</v>
      </c>
      <c r="B879" s="160" t="s">
        <v>463</v>
      </c>
      <c r="C879" s="159" t="s">
        <v>464</v>
      </c>
      <c r="D879" s="310">
        <f>IFERROR(HYPERLINK(INDEX(вендори!F:F,MATCH(C879,вендори!A:A,0)),INDEX(вендори!F:F,MATCH(C879,вендори!A:A,0))),"")</f>
        <v>0</v>
      </c>
      <c r="E879" s="161" t="s">
        <v>4987</v>
      </c>
      <c r="F879" s="161" t="s">
        <v>4988</v>
      </c>
      <c r="G879" s="161" t="s">
        <v>4989</v>
      </c>
      <c r="H879" s="161" t="s">
        <v>4990</v>
      </c>
      <c r="I879" s="162" t="s">
        <v>4987</v>
      </c>
      <c r="J879" s="163">
        <v>46052</v>
      </c>
      <c r="K879" s="161" t="s">
        <v>4989</v>
      </c>
      <c r="L879" s="161" t="s">
        <v>4989</v>
      </c>
      <c r="M879" s="164">
        <v>39.200000000000003</v>
      </c>
      <c r="N879" s="159">
        <v>67</v>
      </c>
      <c r="O879" s="159">
        <v>69</v>
      </c>
      <c r="P879" s="165">
        <v>2</v>
      </c>
      <c r="Q879" s="166" t="s">
        <v>51</v>
      </c>
      <c r="R879" s="167">
        <v>78.400000000000006</v>
      </c>
      <c r="S879" s="168">
        <v>153.33707200000001</v>
      </c>
      <c r="T879" s="169">
        <v>46071</v>
      </c>
      <c r="U879" s="170" t="s">
        <v>121</v>
      </c>
      <c r="V879" s="295" t="s">
        <v>4991</v>
      </c>
      <c r="W879" s="169">
        <v>46076</v>
      </c>
      <c r="X879" s="326">
        <v>46078</v>
      </c>
      <c r="Y879" s="159" t="s">
        <v>49</v>
      </c>
      <c r="Z879" s="159" t="s">
        <v>49</v>
      </c>
      <c r="AA879" s="176" t="s">
        <v>49</v>
      </c>
      <c r="AB879" s="177" t="s">
        <v>49</v>
      </c>
      <c r="AC879" s="11" t="s">
        <v>49</v>
      </c>
      <c r="AD879" s="178" t="s">
        <v>49</v>
      </c>
      <c r="AE879" s="169">
        <v>46056</v>
      </c>
      <c r="AF879" s="159" t="s">
        <v>49</v>
      </c>
      <c r="AG879" s="159" t="s">
        <v>470</v>
      </c>
      <c r="AH879" s="159" t="s">
        <v>158</v>
      </c>
      <c r="AI879" s="159" t="s">
        <v>4992</v>
      </c>
      <c r="AJ879" s="159"/>
      <c r="AK879" s="159"/>
      <c r="AL879" s="171"/>
      <c r="AM879" s="159"/>
      <c r="AN879" s="172">
        <v>46144</v>
      </c>
      <c r="AO879" s="159">
        <v>20358</v>
      </c>
      <c r="AP879" s="159">
        <v>9557</v>
      </c>
    </row>
    <row r="880" spans="1:42" ht="13.95" customHeight="1" x14ac:dyDescent="0.3">
      <c r="A880" s="159" t="s">
        <v>41</v>
      </c>
      <c r="B880" s="160" t="s">
        <v>463</v>
      </c>
      <c r="C880" s="159" t="s">
        <v>464</v>
      </c>
      <c r="D880" s="310">
        <f>IFERROR(HYPERLINK(INDEX(вендори!F:F,MATCH(C880,вендори!A:A,0)),INDEX(вендори!F:F,MATCH(C880,вендори!A:A,0))),"")</f>
        <v>0</v>
      </c>
      <c r="E880" s="161" t="s">
        <v>4993</v>
      </c>
      <c r="F880" s="161" t="s">
        <v>4994</v>
      </c>
      <c r="G880" s="161" t="s">
        <v>4995</v>
      </c>
      <c r="H880" s="161" t="s">
        <v>4996</v>
      </c>
      <c r="I880" s="162" t="s">
        <v>4993</v>
      </c>
      <c r="J880" s="163">
        <v>46057</v>
      </c>
      <c r="K880" s="161" t="s">
        <v>4995</v>
      </c>
      <c r="L880" s="161" t="s">
        <v>4995</v>
      </c>
      <c r="M880" s="164">
        <v>14.04</v>
      </c>
      <c r="N880" s="159">
        <v>11</v>
      </c>
      <c r="O880" s="159">
        <v>15</v>
      </c>
      <c r="P880" s="165">
        <v>4</v>
      </c>
      <c r="Q880" s="166" t="s">
        <v>51</v>
      </c>
      <c r="R880" s="167">
        <v>56.16</v>
      </c>
      <c r="S880" s="168">
        <v>109.83941279999999</v>
      </c>
      <c r="T880" s="169">
        <v>46071</v>
      </c>
      <c r="U880" s="170" t="s">
        <v>121</v>
      </c>
      <c r="V880" s="295" t="s">
        <v>4997</v>
      </c>
      <c r="W880" s="169">
        <v>46080</v>
      </c>
      <c r="X880" s="331">
        <v>46080</v>
      </c>
      <c r="Y880" s="159" t="s">
        <v>49</v>
      </c>
      <c r="Z880" s="159" t="s">
        <v>49</v>
      </c>
      <c r="AA880" s="176" t="s">
        <v>49</v>
      </c>
      <c r="AB880" s="177" t="s">
        <v>49</v>
      </c>
      <c r="AC880" s="11" t="s">
        <v>49</v>
      </c>
      <c r="AD880" s="178" t="s">
        <v>49</v>
      </c>
      <c r="AE880" s="169">
        <v>46064</v>
      </c>
      <c r="AF880" s="159" t="s">
        <v>49</v>
      </c>
      <c r="AG880" s="159" t="s">
        <v>1424</v>
      </c>
      <c r="AH880" s="159" t="s">
        <v>158</v>
      </c>
      <c r="AI880" s="159" t="s">
        <v>4998</v>
      </c>
      <c r="AJ880" s="159"/>
      <c r="AK880" s="159"/>
      <c r="AL880" s="171"/>
      <c r="AM880" s="159"/>
      <c r="AN880" s="172">
        <v>46358</v>
      </c>
      <c r="AO880" s="159">
        <v>20603</v>
      </c>
      <c r="AP880" s="159">
        <v>9813</v>
      </c>
    </row>
    <row r="881" spans="1:42" ht="13.95" customHeight="1" x14ac:dyDescent="0.3">
      <c r="A881" s="2" t="s">
        <v>41</v>
      </c>
      <c r="B881" s="13" t="s">
        <v>463</v>
      </c>
      <c r="C881" s="2" t="s">
        <v>464</v>
      </c>
      <c r="D881" s="310">
        <f>IFERROR(HYPERLINK(INDEX(вендори!F:F,MATCH(C881,вендори!A:A,0)),INDEX(вендори!F:F,MATCH(C881,вендори!A:A,0))),"")</f>
        <v>0</v>
      </c>
      <c r="E881" s="3" t="s">
        <v>4999</v>
      </c>
      <c r="F881" s="3" t="s">
        <v>5000</v>
      </c>
      <c r="G881" s="3" t="s">
        <v>5001</v>
      </c>
      <c r="H881" s="3" t="s">
        <v>4996</v>
      </c>
      <c r="I881" s="83" t="s">
        <v>4999</v>
      </c>
      <c r="J881" s="38">
        <v>46055</v>
      </c>
      <c r="K881" s="3" t="s">
        <v>5001</v>
      </c>
      <c r="L881" s="3" t="s">
        <v>49</v>
      </c>
      <c r="M881" s="86" t="s">
        <v>5002</v>
      </c>
      <c r="N881" s="2">
        <v>0</v>
      </c>
      <c r="O881" s="2">
        <v>4</v>
      </c>
      <c r="P881" s="76">
        <v>4</v>
      </c>
      <c r="Q881" s="97" t="s">
        <v>51</v>
      </c>
      <c r="R881" s="53">
        <v>129.28</v>
      </c>
      <c r="S881" s="27">
        <v>252.84970239999998</v>
      </c>
      <c r="T881" s="18">
        <v>46071</v>
      </c>
      <c r="U881" s="62" t="s">
        <v>121</v>
      </c>
      <c r="V881" s="6" t="s">
        <v>5003</v>
      </c>
      <c r="W881" s="158">
        <v>46080</v>
      </c>
      <c r="X881" s="332">
        <v>46080</v>
      </c>
      <c r="Y881" s="2" t="s">
        <v>49</v>
      </c>
      <c r="Z881" s="2" t="s">
        <v>49</v>
      </c>
      <c r="AA881" s="25" t="s">
        <v>49</v>
      </c>
      <c r="AB881" s="44" t="s">
        <v>49</v>
      </c>
      <c r="AC881" s="11" t="s">
        <v>49</v>
      </c>
      <c r="AD881" s="26" t="s">
        <v>49</v>
      </c>
      <c r="AE881" s="14" t="s">
        <v>49</v>
      </c>
      <c r="AF881" s="4" t="s">
        <v>49</v>
      </c>
      <c r="AG881" s="2" t="s">
        <v>49</v>
      </c>
      <c r="AH881" s="2" t="s">
        <v>49</v>
      </c>
      <c r="AI881" s="2" t="s">
        <v>5004</v>
      </c>
      <c r="AJ881" s="1"/>
      <c r="AK881" s="1"/>
      <c r="AL881" s="1"/>
      <c r="AM881" s="1"/>
      <c r="AN881" s="88">
        <v>46358</v>
      </c>
      <c r="AO881" s="2">
        <v>20604</v>
      </c>
      <c r="AP881" s="2">
        <v>9813</v>
      </c>
    </row>
    <row r="882" spans="1:42" ht="13.95" customHeight="1" x14ac:dyDescent="0.3">
      <c r="A882" s="2" t="s">
        <v>41</v>
      </c>
      <c r="B882" s="13" t="s">
        <v>508</v>
      </c>
      <c r="C882" s="2" t="s">
        <v>509</v>
      </c>
      <c r="D882" s="310">
        <f>IFERROR(HYPERLINK(INDEX(вендори!F:F,MATCH(C882,вендори!A:A,0)),INDEX(вендори!F:F,MATCH(C882,вендори!A:A,0))),"")</f>
        <v>0</v>
      </c>
      <c r="E882" s="3" t="s">
        <v>5005</v>
      </c>
      <c r="F882" s="3" t="s">
        <v>5006</v>
      </c>
      <c r="G882" s="3" t="s">
        <v>5007</v>
      </c>
      <c r="H882" s="3" t="s">
        <v>5005</v>
      </c>
      <c r="I882" s="83" t="s">
        <v>5008</v>
      </c>
      <c r="J882" s="38">
        <v>46051</v>
      </c>
      <c r="K882" s="12">
        <v>30390</v>
      </c>
      <c r="L882" s="3" t="s">
        <v>49</v>
      </c>
      <c r="M882" s="86" t="s">
        <v>5009</v>
      </c>
      <c r="N882" s="2">
        <v>1</v>
      </c>
      <c r="O882" s="2">
        <v>0</v>
      </c>
      <c r="P882" s="76">
        <v>-1</v>
      </c>
      <c r="Q882" s="97" t="s">
        <v>61</v>
      </c>
      <c r="R882" s="53">
        <v>-354.13</v>
      </c>
      <c r="S882" s="27">
        <v>-692.6180779</v>
      </c>
      <c r="T882" s="18">
        <v>46071</v>
      </c>
      <c r="U882" s="62" t="s">
        <v>173</v>
      </c>
      <c r="V882" s="6" t="s">
        <v>49</v>
      </c>
      <c r="W882" s="14" t="s">
        <v>49</v>
      </c>
      <c r="X882" s="323" t="s">
        <v>49</v>
      </c>
      <c r="Y882" s="2" t="s">
        <v>49</v>
      </c>
      <c r="Z882" s="2" t="s">
        <v>49</v>
      </c>
      <c r="AA882" s="25" t="s">
        <v>49</v>
      </c>
      <c r="AB882" s="44" t="s">
        <v>49</v>
      </c>
      <c r="AC882" s="11" t="s">
        <v>2305</v>
      </c>
      <c r="AD882" s="26" t="s">
        <v>49</v>
      </c>
      <c r="AE882" s="14" t="s">
        <v>49</v>
      </c>
      <c r="AF882" s="4" t="s">
        <v>49</v>
      </c>
      <c r="AG882" s="2" t="s">
        <v>49</v>
      </c>
      <c r="AH882" s="2" t="s">
        <v>49</v>
      </c>
      <c r="AI882" s="2" t="s">
        <v>5010</v>
      </c>
      <c r="AJ882" s="73"/>
      <c r="AK882" s="73"/>
      <c r="AL882" s="29"/>
      <c r="AM882" s="2"/>
      <c r="AN882" s="88">
        <v>46144</v>
      </c>
      <c r="AO882" s="2">
        <v>20308</v>
      </c>
      <c r="AP882" s="2" t="s">
        <v>239</v>
      </c>
    </row>
    <row r="883" spans="1:42" ht="13.95" customHeight="1" x14ac:dyDescent="0.3">
      <c r="A883" s="2" t="s">
        <v>41</v>
      </c>
      <c r="B883" s="13" t="s">
        <v>508</v>
      </c>
      <c r="C883" s="2" t="s">
        <v>509</v>
      </c>
      <c r="D883" s="310">
        <f>IFERROR(HYPERLINK(INDEX(вендори!F:F,MATCH(C883,вендори!A:A,0)),INDEX(вендори!F:F,MATCH(C883,вендори!A:A,0))),"")</f>
        <v>0</v>
      </c>
      <c r="E883" s="3" t="s">
        <v>5005</v>
      </c>
      <c r="F883" s="3" t="s">
        <v>5011</v>
      </c>
      <c r="G883" s="3" t="s">
        <v>5012</v>
      </c>
      <c r="H883" s="3" t="s">
        <v>5005</v>
      </c>
      <c r="I883" s="83" t="s">
        <v>5008</v>
      </c>
      <c r="J883" s="38">
        <v>46051</v>
      </c>
      <c r="K883" s="3">
        <v>454166</v>
      </c>
      <c r="L883" s="3" t="s">
        <v>49</v>
      </c>
      <c r="M883" s="86" t="s">
        <v>5013</v>
      </c>
      <c r="N883" s="2">
        <v>26</v>
      </c>
      <c r="O883" s="2">
        <v>14</v>
      </c>
      <c r="P883" s="76">
        <v>-12</v>
      </c>
      <c r="Q883" s="97" t="s">
        <v>61</v>
      </c>
      <c r="R883" s="53">
        <v>-105.47999999999999</v>
      </c>
      <c r="S883" s="27">
        <v>-206.30094839999998</v>
      </c>
      <c r="T883" s="18">
        <v>46071</v>
      </c>
      <c r="U883" s="62" t="s">
        <v>115</v>
      </c>
      <c r="V883" s="6" t="s">
        <v>49</v>
      </c>
      <c r="W883" s="14" t="s">
        <v>49</v>
      </c>
      <c r="X883" s="323" t="s">
        <v>49</v>
      </c>
      <c r="Y883" s="2" t="s">
        <v>49</v>
      </c>
      <c r="Z883" s="2" t="s">
        <v>49</v>
      </c>
      <c r="AA883" s="25" t="s">
        <v>49</v>
      </c>
      <c r="AB883" s="44" t="s">
        <v>49</v>
      </c>
      <c r="AC883" s="11" t="s">
        <v>49</v>
      </c>
      <c r="AD883" s="26" t="s">
        <v>49</v>
      </c>
      <c r="AE883" s="14" t="s">
        <v>49</v>
      </c>
      <c r="AF883" s="4" t="s">
        <v>49</v>
      </c>
      <c r="AG883" s="2" t="s">
        <v>49</v>
      </c>
      <c r="AH883" s="2" t="s">
        <v>49</v>
      </c>
      <c r="AI883" s="2" t="s">
        <v>5014</v>
      </c>
      <c r="AJ883" s="1"/>
      <c r="AK883" s="1"/>
      <c r="AL883" s="1"/>
      <c r="AM883" s="1"/>
      <c r="AN883" s="88">
        <v>46144</v>
      </c>
      <c r="AO883" s="2">
        <v>20304</v>
      </c>
      <c r="AP883" s="2" t="s">
        <v>239</v>
      </c>
    </row>
    <row r="884" spans="1:42" ht="13.95" customHeight="1" x14ac:dyDescent="0.3">
      <c r="A884" s="2" t="s">
        <v>41</v>
      </c>
      <c r="B884" s="13" t="s">
        <v>508</v>
      </c>
      <c r="C884" s="2" t="s">
        <v>509</v>
      </c>
      <c r="D884" s="310">
        <f>IFERROR(HYPERLINK(INDEX(вендори!F:F,MATCH(C884,вендори!A:A,0)),INDEX(вендори!F:F,MATCH(C884,вендори!A:A,0))),"")</f>
        <v>0</v>
      </c>
      <c r="E884" s="3" t="s">
        <v>5005</v>
      </c>
      <c r="F884" s="3" t="s">
        <v>5015</v>
      </c>
      <c r="G884" s="3" t="s">
        <v>5016</v>
      </c>
      <c r="H884" s="3" t="s">
        <v>5005</v>
      </c>
      <c r="I884" s="83" t="s">
        <v>5008</v>
      </c>
      <c r="J884" s="38">
        <v>46051</v>
      </c>
      <c r="K884" s="3">
        <v>47928</v>
      </c>
      <c r="L884" s="3" t="s">
        <v>49</v>
      </c>
      <c r="M884" s="86" t="s">
        <v>5017</v>
      </c>
      <c r="N884" s="2">
        <v>1</v>
      </c>
      <c r="O884" s="2">
        <v>0</v>
      </c>
      <c r="P884" s="76">
        <v>-1</v>
      </c>
      <c r="Q884" s="97" t="s">
        <v>61</v>
      </c>
      <c r="R884" s="53">
        <v>-214.75</v>
      </c>
      <c r="S884" s="27">
        <v>-420.01449250000002</v>
      </c>
      <c r="T884" s="18">
        <v>46071</v>
      </c>
      <c r="U884" s="62" t="s">
        <v>62</v>
      </c>
      <c r="V884" s="6" t="s">
        <v>5018</v>
      </c>
      <c r="W884" s="14">
        <v>46092</v>
      </c>
      <c r="X884" s="323" t="s">
        <v>49</v>
      </c>
      <c r="Y884" s="2" t="s">
        <v>49</v>
      </c>
      <c r="Z884" s="2" t="s">
        <v>49</v>
      </c>
      <c r="AA884" s="25" t="s">
        <v>49</v>
      </c>
      <c r="AB884" s="44" t="s">
        <v>49</v>
      </c>
      <c r="AC884" s="11" t="s">
        <v>49</v>
      </c>
      <c r="AD884" s="26" t="s">
        <v>49</v>
      </c>
      <c r="AE884" s="14" t="s">
        <v>49</v>
      </c>
      <c r="AF884" s="4" t="s">
        <v>49</v>
      </c>
      <c r="AG884" s="2" t="s">
        <v>49</v>
      </c>
      <c r="AH884" s="2" t="s">
        <v>49</v>
      </c>
      <c r="AI884" s="2" t="s">
        <v>5019</v>
      </c>
      <c r="AJ884" s="1"/>
      <c r="AK884" s="1"/>
      <c r="AL884" s="1"/>
      <c r="AM884" s="1"/>
      <c r="AN884" s="88">
        <v>46144</v>
      </c>
      <c r="AO884" s="2">
        <v>20306</v>
      </c>
      <c r="AP884" s="2" t="s">
        <v>239</v>
      </c>
    </row>
    <row r="885" spans="1:42" ht="13.95" customHeight="1" x14ac:dyDescent="0.3">
      <c r="A885" s="2" t="s">
        <v>41</v>
      </c>
      <c r="B885" s="13" t="s">
        <v>508</v>
      </c>
      <c r="C885" s="2" t="s">
        <v>509</v>
      </c>
      <c r="D885" s="310">
        <f>IFERROR(HYPERLINK(INDEX(вендори!F:F,MATCH(C885,вендори!A:A,0)),INDEX(вендори!F:F,MATCH(C885,вендори!A:A,0))),"")</f>
        <v>0</v>
      </c>
      <c r="E885" s="3" t="s">
        <v>5005</v>
      </c>
      <c r="F885" s="3" t="s">
        <v>5020</v>
      </c>
      <c r="G885" s="3" t="s">
        <v>5021</v>
      </c>
      <c r="H885" s="3" t="s">
        <v>5005</v>
      </c>
      <c r="I885" s="83" t="s">
        <v>5008</v>
      </c>
      <c r="J885" s="38">
        <v>46051</v>
      </c>
      <c r="K885" s="3">
        <v>47987</v>
      </c>
      <c r="L885" s="3" t="s">
        <v>49</v>
      </c>
      <c r="M885" s="86" t="s">
        <v>5022</v>
      </c>
      <c r="N885" s="2">
        <v>0</v>
      </c>
      <c r="O885" s="2">
        <v>1</v>
      </c>
      <c r="P885" s="76">
        <v>1</v>
      </c>
      <c r="Q885" s="97" t="s">
        <v>51</v>
      </c>
      <c r="R885" s="53">
        <v>73.709999999999994</v>
      </c>
      <c r="S885" s="27">
        <v>144.16422929999999</v>
      </c>
      <c r="T885" s="18">
        <v>46071</v>
      </c>
      <c r="U885" s="62" t="s">
        <v>121</v>
      </c>
      <c r="V885" s="6" t="s">
        <v>5023</v>
      </c>
      <c r="W885" s="14">
        <v>46097</v>
      </c>
      <c r="X885" s="323" t="s">
        <v>5024</v>
      </c>
      <c r="Y885" s="2" t="s">
        <v>49</v>
      </c>
      <c r="Z885" s="2" t="s">
        <v>49</v>
      </c>
      <c r="AA885" s="25" t="s">
        <v>49</v>
      </c>
      <c r="AB885" s="44" t="s">
        <v>49</v>
      </c>
      <c r="AC885" s="11" t="s">
        <v>49</v>
      </c>
      <c r="AD885" s="26" t="s">
        <v>49</v>
      </c>
      <c r="AE885" s="14" t="s">
        <v>49</v>
      </c>
      <c r="AF885" s="4" t="s">
        <v>49</v>
      </c>
      <c r="AG885" s="2" t="s">
        <v>49</v>
      </c>
      <c r="AH885" s="2" t="s">
        <v>49</v>
      </c>
      <c r="AI885" s="2" t="s">
        <v>5025</v>
      </c>
      <c r="AJ885" s="1"/>
      <c r="AK885" s="1"/>
      <c r="AL885" s="1"/>
      <c r="AM885" s="1"/>
      <c r="AN885" s="88">
        <v>46144</v>
      </c>
      <c r="AO885" s="2">
        <v>20303</v>
      </c>
      <c r="AP885" s="2">
        <v>9524</v>
      </c>
    </row>
    <row r="886" spans="1:42" ht="13.95" customHeight="1" x14ac:dyDescent="0.3">
      <c r="A886" s="2" t="s">
        <v>41</v>
      </c>
      <c r="B886" s="13" t="s">
        <v>5026</v>
      </c>
      <c r="C886" s="2" t="s">
        <v>5027</v>
      </c>
      <c r="D886" s="310">
        <f>IFERROR(HYPERLINK(INDEX(вендори!F:F,MATCH(C886,вендори!A:A,0)),INDEX(вендори!F:F,MATCH(C886,вендори!A:A,0))),"")</f>
        <v>0</v>
      </c>
      <c r="E886" s="3" t="s">
        <v>5028</v>
      </c>
      <c r="F886" s="3" t="s">
        <v>5029</v>
      </c>
      <c r="G886" s="3" t="s">
        <v>5030</v>
      </c>
      <c r="H886" s="3" t="s">
        <v>5031</v>
      </c>
      <c r="I886" s="83" t="s">
        <v>5028</v>
      </c>
      <c r="J886" s="38">
        <v>46053</v>
      </c>
      <c r="K886" s="3" t="s">
        <v>5030</v>
      </c>
      <c r="L886" s="3" t="s">
        <v>5030</v>
      </c>
      <c r="M886" s="86">
        <v>54</v>
      </c>
      <c r="N886" s="2">
        <v>4</v>
      </c>
      <c r="O886" s="2">
        <v>3</v>
      </c>
      <c r="P886" s="99">
        <v>-1</v>
      </c>
      <c r="Q886" s="100" t="s">
        <v>61</v>
      </c>
      <c r="R886" s="54">
        <v>-54</v>
      </c>
      <c r="S886" s="51">
        <v>-105.61481999999999</v>
      </c>
      <c r="T886" s="16">
        <v>46071</v>
      </c>
      <c r="U886" s="62" t="s">
        <v>115</v>
      </c>
      <c r="V886" s="6" t="s">
        <v>49</v>
      </c>
      <c r="W886" s="14" t="s">
        <v>49</v>
      </c>
      <c r="X886" s="324" t="s">
        <v>49</v>
      </c>
      <c r="Y886" s="2" t="s">
        <v>49</v>
      </c>
      <c r="Z886" s="2" t="s">
        <v>49</v>
      </c>
      <c r="AA886" s="25">
        <v>1</v>
      </c>
      <c r="AB886" s="44">
        <v>46077</v>
      </c>
      <c r="AC886" s="125" t="s">
        <v>49</v>
      </c>
      <c r="AD886" s="26">
        <v>46077</v>
      </c>
      <c r="AE886" s="14">
        <v>46063</v>
      </c>
      <c r="AF886" s="7" t="s">
        <v>49</v>
      </c>
      <c r="AG886" s="2" t="s">
        <v>5032</v>
      </c>
      <c r="AH886" s="2" t="s">
        <v>65</v>
      </c>
      <c r="AI886" s="2" t="s">
        <v>5033</v>
      </c>
      <c r="AJ886" s="75"/>
      <c r="AK886" s="75"/>
      <c r="AL886" s="48"/>
      <c r="AM886" s="1"/>
      <c r="AN886" s="88">
        <v>46297</v>
      </c>
      <c r="AO886" s="2">
        <v>20547</v>
      </c>
      <c r="AP886" s="2">
        <v>9782</v>
      </c>
    </row>
    <row r="887" spans="1:42" ht="13.95" customHeight="1" x14ac:dyDescent="0.3">
      <c r="A887" s="2" t="s">
        <v>41</v>
      </c>
      <c r="B887" s="13" t="s">
        <v>664</v>
      </c>
      <c r="C887" s="2" t="s">
        <v>665</v>
      </c>
      <c r="D887" s="310">
        <f>IFERROR(HYPERLINK(INDEX(вендори!F:F,MATCH(C887,вендори!A:A,0)),INDEX(вендори!F:F,MATCH(C887,вендори!A:A,0))),"")</f>
        <v>0</v>
      </c>
      <c r="E887" s="3" t="s">
        <v>5034</v>
      </c>
      <c r="F887" s="3" t="s">
        <v>5035</v>
      </c>
      <c r="G887" s="3" t="s">
        <v>5036</v>
      </c>
      <c r="H887" s="3" t="s">
        <v>5037</v>
      </c>
      <c r="I887" s="83" t="s">
        <v>5034</v>
      </c>
      <c r="J887" s="38">
        <v>46049</v>
      </c>
      <c r="K887" s="3" t="s">
        <v>5036</v>
      </c>
      <c r="L887" s="3" t="s">
        <v>5036</v>
      </c>
      <c r="M887" s="86">
        <v>62.5</v>
      </c>
      <c r="N887" s="2">
        <v>2</v>
      </c>
      <c r="O887" s="2">
        <v>3</v>
      </c>
      <c r="P887" s="76">
        <v>1</v>
      </c>
      <c r="Q887" s="97" t="s">
        <v>51</v>
      </c>
      <c r="R887" s="53">
        <v>62.5</v>
      </c>
      <c r="S887" s="27">
        <v>122.239375</v>
      </c>
      <c r="T887" s="18">
        <v>46071</v>
      </c>
      <c r="U887" s="62" t="s">
        <v>121</v>
      </c>
      <c r="V887" s="6" t="s">
        <v>5038</v>
      </c>
      <c r="W887" s="14">
        <v>46080</v>
      </c>
      <c r="X887" s="323">
        <v>46080</v>
      </c>
      <c r="Y887" s="2" t="s">
        <v>49</v>
      </c>
      <c r="Z887" s="2" t="s">
        <v>49</v>
      </c>
      <c r="AA887" s="25" t="s">
        <v>49</v>
      </c>
      <c r="AB887" s="44" t="s">
        <v>49</v>
      </c>
      <c r="AC887" s="11" t="s">
        <v>49</v>
      </c>
      <c r="AD887" s="26" t="s">
        <v>49</v>
      </c>
      <c r="AE887" s="14">
        <v>46059</v>
      </c>
      <c r="AF887" s="4" t="s">
        <v>49</v>
      </c>
      <c r="AG887" s="2" t="s">
        <v>671</v>
      </c>
      <c r="AH887" s="2" t="s">
        <v>166</v>
      </c>
      <c r="AI887" s="2" t="s">
        <v>5039</v>
      </c>
      <c r="AJ887" s="1"/>
      <c r="AK887" s="1"/>
      <c r="AL887" s="1"/>
      <c r="AM887" s="1"/>
      <c r="AN887" s="88">
        <v>46205</v>
      </c>
      <c r="AO887" s="2">
        <v>20417</v>
      </c>
      <c r="AP887" s="2">
        <v>9710</v>
      </c>
    </row>
    <row r="888" spans="1:42" ht="13.95" customHeight="1" x14ac:dyDescent="0.3">
      <c r="A888" s="2" t="s">
        <v>41</v>
      </c>
      <c r="B888" s="13" t="s">
        <v>770</v>
      </c>
      <c r="C888" s="2" t="s">
        <v>771</v>
      </c>
      <c r="D888" s="310">
        <f>IFERROR(HYPERLINK(INDEX(вендори!F:F,MATCH(C888,вендори!A:A,0)),INDEX(вендори!F:F,MATCH(C888,вендори!A:A,0))),"")</f>
        <v>0</v>
      </c>
      <c r="E888" s="3" t="s">
        <v>5040</v>
      </c>
      <c r="F888" s="3" t="s">
        <v>5041</v>
      </c>
      <c r="G888" s="3" t="s">
        <v>5042</v>
      </c>
      <c r="H888" s="3" t="s">
        <v>5043</v>
      </c>
      <c r="I888" s="83" t="s">
        <v>5040</v>
      </c>
      <c r="J888" s="38">
        <v>46063</v>
      </c>
      <c r="K888" s="3" t="s">
        <v>5044</v>
      </c>
      <c r="L888" s="3" t="s">
        <v>5044</v>
      </c>
      <c r="M888" s="86">
        <v>211.58</v>
      </c>
      <c r="N888" s="2">
        <v>3</v>
      </c>
      <c r="O888" s="2">
        <v>2</v>
      </c>
      <c r="P888" s="76">
        <v>-1</v>
      </c>
      <c r="Q888" s="97" t="s">
        <v>61</v>
      </c>
      <c r="R888" s="53">
        <v>-211.58</v>
      </c>
      <c r="S888" s="27">
        <v>-413.81451140000001</v>
      </c>
      <c r="T888" s="18">
        <v>46071</v>
      </c>
      <c r="U888" s="62" t="s">
        <v>62</v>
      </c>
      <c r="V888" s="6" t="s">
        <v>5045</v>
      </c>
      <c r="W888" s="14">
        <v>46076</v>
      </c>
      <c r="X888" s="323" t="s">
        <v>49</v>
      </c>
      <c r="Y888" s="2" t="s">
        <v>49</v>
      </c>
      <c r="Z888" s="2" t="s">
        <v>49</v>
      </c>
      <c r="AA888" s="25" t="s">
        <v>49</v>
      </c>
      <c r="AB888" s="44" t="s">
        <v>49</v>
      </c>
      <c r="AC888" s="11" t="s">
        <v>49</v>
      </c>
      <c r="AD888" s="26" t="s">
        <v>49</v>
      </c>
      <c r="AE888" s="14">
        <v>46066</v>
      </c>
      <c r="AF888" s="4" t="s">
        <v>49</v>
      </c>
      <c r="AG888" s="2" t="s">
        <v>778</v>
      </c>
      <c r="AH888" s="2" t="s">
        <v>158</v>
      </c>
      <c r="AI888" s="2" t="s">
        <v>5046</v>
      </c>
      <c r="AJ888" s="1"/>
      <c r="AK888" s="1"/>
      <c r="AL888" s="1"/>
      <c r="AM888" s="1"/>
      <c r="AN888" s="88" t="s">
        <v>4855</v>
      </c>
      <c r="AO888" s="2">
        <v>20678</v>
      </c>
      <c r="AP888" s="2">
        <v>9905</v>
      </c>
    </row>
    <row r="889" spans="1:42" ht="13.95" customHeight="1" x14ac:dyDescent="0.3">
      <c r="A889" s="2" t="s">
        <v>41</v>
      </c>
      <c r="B889" s="13" t="s">
        <v>770</v>
      </c>
      <c r="C889" s="2" t="s">
        <v>771</v>
      </c>
      <c r="D889" s="310">
        <f>IFERROR(HYPERLINK(INDEX(вендори!F:F,MATCH(C889,вендори!A:A,0)),INDEX(вендори!F:F,MATCH(C889,вендори!A:A,0))),"")</f>
        <v>0</v>
      </c>
      <c r="E889" s="3" t="s">
        <v>5040</v>
      </c>
      <c r="F889" s="3" t="s">
        <v>5047</v>
      </c>
      <c r="G889" s="3" t="s">
        <v>5048</v>
      </c>
      <c r="H889" s="3" t="s">
        <v>5043</v>
      </c>
      <c r="I889" s="83" t="s">
        <v>5040</v>
      </c>
      <c r="J889" s="38">
        <v>46063</v>
      </c>
      <c r="K889" s="3" t="s">
        <v>5048</v>
      </c>
      <c r="L889" s="3" t="s">
        <v>5048</v>
      </c>
      <c r="M889" s="86">
        <v>181.45</v>
      </c>
      <c r="N889" s="2">
        <v>5</v>
      </c>
      <c r="O889" s="2">
        <v>6</v>
      </c>
      <c r="P889" s="76">
        <v>1</v>
      </c>
      <c r="Q889" s="97" t="s">
        <v>51</v>
      </c>
      <c r="R889" s="53">
        <v>181.45</v>
      </c>
      <c r="S889" s="27">
        <v>354.88535349999995</v>
      </c>
      <c r="T889" s="18">
        <v>46071</v>
      </c>
      <c r="U889" s="62" t="s">
        <v>121</v>
      </c>
      <c r="V889" s="6" t="s">
        <v>5049</v>
      </c>
      <c r="W889" s="14">
        <v>46076</v>
      </c>
      <c r="X889" s="323" t="s">
        <v>5050</v>
      </c>
      <c r="Y889" s="2" t="s">
        <v>49</v>
      </c>
      <c r="Z889" s="2" t="s">
        <v>49</v>
      </c>
      <c r="AA889" s="25" t="s">
        <v>49</v>
      </c>
      <c r="AB889" s="44" t="s">
        <v>49</v>
      </c>
      <c r="AC889" s="11" t="s">
        <v>49</v>
      </c>
      <c r="AD889" s="26" t="s">
        <v>49</v>
      </c>
      <c r="AE889" s="14">
        <v>46066</v>
      </c>
      <c r="AF889" s="4" t="s">
        <v>49</v>
      </c>
      <c r="AG889" s="2" t="s">
        <v>778</v>
      </c>
      <c r="AH889" s="2" t="s">
        <v>158</v>
      </c>
      <c r="AI889" s="2" t="s">
        <v>5051</v>
      </c>
      <c r="AJ889" s="1"/>
      <c r="AK889" s="1"/>
      <c r="AL889" s="1"/>
      <c r="AM889" s="1"/>
      <c r="AN889" s="88" t="s">
        <v>4855</v>
      </c>
      <c r="AO889" s="2">
        <v>20677</v>
      </c>
      <c r="AP889" s="2">
        <v>9905</v>
      </c>
    </row>
    <row r="890" spans="1:42" ht="13.95" customHeight="1" x14ac:dyDescent="0.3">
      <c r="A890" s="2" t="s">
        <v>41</v>
      </c>
      <c r="B890" s="13" t="s">
        <v>394</v>
      </c>
      <c r="C890" s="2" t="s">
        <v>395</v>
      </c>
      <c r="D890" s="310" t="str">
        <f>IFERROR(HYPERLINK(INDEX(вендори!F:F,MATCH(C890,вендори!A:A,0)),INDEX(вендори!F:F,MATCH(C890,вендори!A:A,0))),"")</f>
        <v>бланка</v>
      </c>
      <c r="E890" s="3" t="s">
        <v>5052</v>
      </c>
      <c r="F890" s="3" t="s">
        <v>5053</v>
      </c>
      <c r="G890" s="3" t="s">
        <v>5054</v>
      </c>
      <c r="H890" s="173" t="s">
        <v>5055</v>
      </c>
      <c r="I890" s="83" t="s">
        <v>5056</v>
      </c>
      <c r="J890" s="38">
        <v>46063</v>
      </c>
      <c r="K890" s="3" t="s">
        <v>5054</v>
      </c>
      <c r="L890" s="3" t="s">
        <v>5054</v>
      </c>
      <c r="M890" s="86">
        <v>15.89</v>
      </c>
      <c r="N890" s="2">
        <v>12</v>
      </c>
      <c r="O890" s="2">
        <v>16</v>
      </c>
      <c r="P890" s="76">
        <v>4</v>
      </c>
      <c r="Q890" s="97" t="s">
        <v>51</v>
      </c>
      <c r="R890" s="53">
        <v>63.56</v>
      </c>
      <c r="S890" s="27">
        <v>355.88535350000001</v>
      </c>
      <c r="T890" s="18">
        <v>46071</v>
      </c>
      <c r="U890" s="62" t="s">
        <v>121</v>
      </c>
      <c r="V890" s="6" t="s">
        <v>5057</v>
      </c>
      <c r="W890" s="14">
        <v>46140</v>
      </c>
      <c r="X890" s="323">
        <v>46163</v>
      </c>
      <c r="Y890" s="2" t="s">
        <v>49</v>
      </c>
      <c r="Z890" s="2" t="s">
        <v>49</v>
      </c>
      <c r="AA890" s="25" t="s">
        <v>49</v>
      </c>
      <c r="AB890" s="44" t="s">
        <v>49</v>
      </c>
      <c r="AC890" s="11" t="s">
        <v>49</v>
      </c>
      <c r="AD890" s="26" t="s">
        <v>49</v>
      </c>
      <c r="AE890" s="14">
        <v>46064</v>
      </c>
      <c r="AF890" s="4" t="s">
        <v>49</v>
      </c>
      <c r="AG890" s="2" t="s">
        <v>402</v>
      </c>
      <c r="AH890" s="2" t="s">
        <v>65</v>
      </c>
      <c r="AI890" s="2" t="s">
        <v>5058</v>
      </c>
      <c r="AJ890" s="1"/>
      <c r="AK890" s="1"/>
      <c r="AL890" s="1"/>
      <c r="AM890" s="1"/>
      <c r="AN890" s="1"/>
      <c r="AO890" s="1"/>
      <c r="AP890" s="1"/>
    </row>
    <row r="891" spans="1:42" ht="13.95" customHeight="1" x14ac:dyDescent="0.3">
      <c r="A891" s="2" t="s">
        <v>41</v>
      </c>
      <c r="B891" s="13" t="s">
        <v>394</v>
      </c>
      <c r="C891" s="2" t="s">
        <v>395</v>
      </c>
      <c r="D891" s="310" t="str">
        <f>IFERROR(HYPERLINK(INDEX(вендори!F:F,MATCH(C891,вендори!A:A,0)),INDEX(вендори!F:F,MATCH(C891,вендори!A:A,0))),"")</f>
        <v>бланка</v>
      </c>
      <c r="E891" s="3" t="s">
        <v>5052</v>
      </c>
      <c r="F891" s="3" t="s">
        <v>5059</v>
      </c>
      <c r="G891" s="3" t="s">
        <v>5060</v>
      </c>
      <c r="H891" s="173" t="s">
        <v>5055</v>
      </c>
      <c r="I891" s="83" t="s">
        <v>5056</v>
      </c>
      <c r="J891" s="38">
        <v>46063</v>
      </c>
      <c r="K891" s="3" t="s">
        <v>5060</v>
      </c>
      <c r="L891" s="3" t="s">
        <v>5060</v>
      </c>
      <c r="M891" s="86">
        <v>269.01</v>
      </c>
      <c r="N891" s="2">
        <v>2</v>
      </c>
      <c r="O891" s="2">
        <v>1</v>
      </c>
      <c r="P891" s="76">
        <v>-1</v>
      </c>
      <c r="Q891" s="97" t="s">
        <v>61</v>
      </c>
      <c r="R891" s="53">
        <v>-269.01</v>
      </c>
      <c r="S891" s="27">
        <v>356.88535350000001</v>
      </c>
      <c r="T891" s="18">
        <v>46071</v>
      </c>
      <c r="U891" s="62" t="s">
        <v>173</v>
      </c>
      <c r="V891" s="6" t="s">
        <v>49</v>
      </c>
      <c r="W891" s="14" t="s">
        <v>49</v>
      </c>
      <c r="X891" s="323" t="s">
        <v>49</v>
      </c>
      <c r="Y891" s="2" t="s">
        <v>49</v>
      </c>
      <c r="Z891" s="2" t="s">
        <v>49</v>
      </c>
      <c r="AA891" s="25">
        <v>1</v>
      </c>
      <c r="AB891" s="44">
        <v>46077</v>
      </c>
      <c r="AC891" s="11" t="s">
        <v>49</v>
      </c>
      <c r="AD891" s="26" t="s">
        <v>49</v>
      </c>
      <c r="AE891" s="14">
        <v>46064</v>
      </c>
      <c r="AF891" s="4" t="s">
        <v>49</v>
      </c>
      <c r="AG891" s="2" t="s">
        <v>402</v>
      </c>
      <c r="AH891" s="2" t="s">
        <v>292</v>
      </c>
      <c r="AI891" s="2" t="s">
        <v>5061</v>
      </c>
      <c r="AJ891" s="1"/>
      <c r="AK891" s="1"/>
      <c r="AL891" s="1"/>
      <c r="AM891" s="1"/>
      <c r="AN891" s="1"/>
      <c r="AO891" s="1"/>
      <c r="AP891" s="1"/>
    </row>
    <row r="892" spans="1:42" ht="13.95" customHeight="1" x14ac:dyDescent="0.3">
      <c r="A892" s="5" t="s">
        <v>41</v>
      </c>
      <c r="B892" s="5" t="s">
        <v>42</v>
      </c>
      <c r="C892" s="5" t="s">
        <v>43</v>
      </c>
      <c r="D892" s="310">
        <f>IFERROR(HYPERLINK(INDEX(вендори!F:F,MATCH(C892,вендори!A:A,0)),INDEX(вендори!F:F,MATCH(C892,вендори!A:A,0))),"")</f>
        <v>0</v>
      </c>
      <c r="E892" s="9" t="s">
        <v>5062</v>
      </c>
      <c r="F892" s="9" t="s">
        <v>5063</v>
      </c>
      <c r="G892" s="9" t="s">
        <v>5064</v>
      </c>
      <c r="H892" s="9" t="s">
        <v>3449</v>
      </c>
      <c r="I892" s="10" t="s">
        <v>5062</v>
      </c>
      <c r="J892" s="40">
        <v>46030</v>
      </c>
      <c r="K892" s="9" t="s">
        <v>5065</v>
      </c>
      <c r="L892" s="9" t="s">
        <v>49</v>
      </c>
      <c r="M892" s="87" t="s">
        <v>49</v>
      </c>
      <c r="N892" s="5">
        <v>0</v>
      </c>
      <c r="O892" s="5">
        <v>84</v>
      </c>
      <c r="P892" s="95">
        <v>84</v>
      </c>
      <c r="Q892" s="98" t="s">
        <v>51</v>
      </c>
      <c r="R892" s="56" t="e">
        <v>#VALUE!</v>
      </c>
      <c r="S892" s="37" t="e">
        <v>#VALUE!</v>
      </c>
      <c r="T892" s="69">
        <v>46078</v>
      </c>
      <c r="U892" s="70" t="s">
        <v>73</v>
      </c>
      <c r="V892" s="10" t="s">
        <v>49</v>
      </c>
      <c r="W892" s="17" t="s">
        <v>49</v>
      </c>
      <c r="X892" s="328" t="s">
        <v>49</v>
      </c>
      <c r="Y892" s="5" t="s">
        <v>49</v>
      </c>
      <c r="Z892" s="5" t="s">
        <v>49</v>
      </c>
      <c r="AA892" s="45" t="s">
        <v>49</v>
      </c>
      <c r="AB892" s="46" t="s">
        <v>49</v>
      </c>
      <c r="AC892" s="71" t="s">
        <v>49</v>
      </c>
      <c r="AD892" s="52" t="s">
        <v>49</v>
      </c>
      <c r="AE892" s="17" t="s">
        <v>49</v>
      </c>
      <c r="AF892" s="124" t="s">
        <v>49</v>
      </c>
      <c r="AG892" s="5" t="s">
        <v>49</v>
      </c>
      <c r="AH892" s="5" t="s">
        <v>49</v>
      </c>
      <c r="AI892" s="5" t="s">
        <v>5066</v>
      </c>
      <c r="AJ892" s="74"/>
      <c r="AK892" s="74"/>
      <c r="AL892" s="36"/>
      <c r="AM892" s="5"/>
      <c r="AN892" s="89" t="s">
        <v>3585</v>
      </c>
      <c r="AO892" s="5">
        <v>19321</v>
      </c>
      <c r="AP892" s="5">
        <v>8991</v>
      </c>
    </row>
    <row r="893" spans="1:42" ht="13.95" customHeight="1" x14ac:dyDescent="0.3">
      <c r="A893" s="5" t="s">
        <v>41</v>
      </c>
      <c r="B893" s="5" t="s">
        <v>42</v>
      </c>
      <c r="C893" s="5" t="s">
        <v>43</v>
      </c>
      <c r="D893" s="310">
        <f>IFERROR(HYPERLINK(INDEX(вендори!F:F,MATCH(C893,вендори!A:A,0)),INDEX(вендори!F:F,MATCH(C893,вендори!A:A,0))),"")</f>
        <v>0</v>
      </c>
      <c r="E893" s="9" t="s">
        <v>5062</v>
      </c>
      <c r="F893" s="9" t="s">
        <v>5067</v>
      </c>
      <c r="G893" s="9" t="s">
        <v>5068</v>
      </c>
      <c r="H893" s="9" t="s">
        <v>3449</v>
      </c>
      <c r="I893" s="10" t="s">
        <v>5062</v>
      </c>
      <c r="J893" s="40">
        <v>46030</v>
      </c>
      <c r="K893" s="9" t="s">
        <v>5069</v>
      </c>
      <c r="L893" s="9">
        <v>0</v>
      </c>
      <c r="M893" s="87">
        <v>6.1</v>
      </c>
      <c r="N893" s="5">
        <v>84</v>
      </c>
      <c r="O893" s="5">
        <v>0</v>
      </c>
      <c r="P893" s="95">
        <v>-84</v>
      </c>
      <c r="Q893" s="98" t="s">
        <v>61</v>
      </c>
      <c r="R893" s="56">
        <v>-512.4</v>
      </c>
      <c r="S893" s="37">
        <v>-1002.167292</v>
      </c>
      <c r="T893" s="69">
        <v>46078</v>
      </c>
      <c r="U893" s="70" t="s">
        <v>73</v>
      </c>
      <c r="V893" s="10" t="s">
        <v>49</v>
      </c>
      <c r="W893" s="17" t="s">
        <v>49</v>
      </c>
      <c r="X893" s="328" t="s">
        <v>49</v>
      </c>
      <c r="Y893" s="5" t="s">
        <v>49</v>
      </c>
      <c r="Z893" s="5" t="s">
        <v>49</v>
      </c>
      <c r="AA893" s="45" t="s">
        <v>49</v>
      </c>
      <c r="AB893" s="46" t="s">
        <v>49</v>
      </c>
      <c r="AC893" s="71" t="s">
        <v>49</v>
      </c>
      <c r="AD893" s="52" t="s">
        <v>49</v>
      </c>
      <c r="AE893" s="17">
        <v>46035</v>
      </c>
      <c r="AF893" s="124" t="s">
        <v>49</v>
      </c>
      <c r="AG893" s="5" t="s">
        <v>3451</v>
      </c>
      <c r="AH893" s="5" t="s">
        <v>256</v>
      </c>
      <c r="AI893" s="5" t="s">
        <v>5070</v>
      </c>
      <c r="AJ893" s="74"/>
      <c r="AK893" s="74"/>
      <c r="AL893" s="36"/>
      <c r="AM893" s="5"/>
      <c r="AN893" s="89" t="s">
        <v>3585</v>
      </c>
      <c r="AO893" s="5">
        <v>19320</v>
      </c>
      <c r="AP893" s="5">
        <v>8991</v>
      </c>
    </row>
    <row r="894" spans="1:42" ht="13.95" customHeight="1" x14ac:dyDescent="0.3">
      <c r="A894" s="2" t="s">
        <v>41</v>
      </c>
      <c r="B894" s="13" t="s">
        <v>5071</v>
      </c>
      <c r="C894" s="2" t="s">
        <v>5072</v>
      </c>
      <c r="D894" s="310">
        <f>IFERROR(HYPERLINK(INDEX(вендори!F:F,MATCH(C894,вендори!A:A,0)),INDEX(вендори!F:F,MATCH(C894,вендори!A:A,0))),"")</f>
        <v>0</v>
      </c>
      <c r="E894" s="3" t="s">
        <v>5073</v>
      </c>
      <c r="F894" s="3" t="s">
        <v>5074</v>
      </c>
      <c r="G894" s="3" t="s">
        <v>5075</v>
      </c>
      <c r="H894" s="3" t="s">
        <v>5076</v>
      </c>
      <c r="I894" s="83" t="s">
        <v>5073</v>
      </c>
      <c r="J894" s="38">
        <v>46064</v>
      </c>
      <c r="K894" s="3" t="s">
        <v>5077</v>
      </c>
      <c r="L894" s="3">
        <v>0</v>
      </c>
      <c r="M894" s="86">
        <v>9.6199999999999992</v>
      </c>
      <c r="N894" s="2">
        <v>19</v>
      </c>
      <c r="O894" s="2">
        <v>33</v>
      </c>
      <c r="P894" s="76">
        <v>14</v>
      </c>
      <c r="Q894" s="97" t="s">
        <v>51</v>
      </c>
      <c r="R894" s="53">
        <v>134.67999999999998</v>
      </c>
      <c r="S894" s="27">
        <v>263.41118439999997</v>
      </c>
      <c r="T894" s="18">
        <v>46078</v>
      </c>
      <c r="U894" s="62" t="s">
        <v>121</v>
      </c>
      <c r="V894" s="6" t="s">
        <v>5078</v>
      </c>
      <c r="W894" s="14">
        <v>46063</v>
      </c>
      <c r="X894" s="323">
        <v>46097</v>
      </c>
      <c r="Y894" s="2" t="s">
        <v>49</v>
      </c>
      <c r="Z894" s="2" t="s">
        <v>49</v>
      </c>
      <c r="AA894" s="25" t="s">
        <v>49</v>
      </c>
      <c r="AB894" s="44" t="s">
        <v>49</v>
      </c>
      <c r="AC894" s="11" t="s">
        <v>49</v>
      </c>
      <c r="AD894" s="26" t="s">
        <v>49</v>
      </c>
      <c r="AE894" s="14">
        <v>46069</v>
      </c>
      <c r="AF894" s="4" t="s">
        <v>49</v>
      </c>
      <c r="AG894" s="2" t="s">
        <v>5079</v>
      </c>
      <c r="AH894" s="2" t="s">
        <v>136</v>
      </c>
      <c r="AI894" s="2" t="s">
        <v>5080</v>
      </c>
      <c r="AJ894" s="1"/>
      <c r="AK894" s="1"/>
      <c r="AL894" s="1"/>
      <c r="AM894" s="1"/>
      <c r="AN894" s="88" t="s">
        <v>5081</v>
      </c>
      <c r="AO894" s="2">
        <v>20793</v>
      </c>
      <c r="AP894" s="2">
        <v>9976</v>
      </c>
    </row>
    <row r="895" spans="1:42" ht="13.95" customHeight="1" x14ac:dyDescent="0.3">
      <c r="A895" s="5" t="s">
        <v>41</v>
      </c>
      <c r="B895" s="5" t="s">
        <v>1626</v>
      </c>
      <c r="C895" s="5" t="s">
        <v>1627</v>
      </c>
      <c r="D895" s="310">
        <f>IFERROR(HYPERLINK(INDEX(вендори!F:F,MATCH(C895,вендори!A:A,0)),INDEX(вендори!F:F,MATCH(C895,вендори!A:A,0))),"")</f>
        <v>0</v>
      </c>
      <c r="E895" s="9" t="s">
        <v>5082</v>
      </c>
      <c r="F895" s="9" t="s">
        <v>5083</v>
      </c>
      <c r="G895" s="9" t="s">
        <v>5084</v>
      </c>
      <c r="H895" s="9" t="s">
        <v>5085</v>
      </c>
      <c r="I895" s="10" t="s">
        <v>5082</v>
      </c>
      <c r="J895" s="40">
        <v>46066</v>
      </c>
      <c r="K895" s="9" t="s">
        <v>5086</v>
      </c>
      <c r="L895" s="9" t="s">
        <v>5087</v>
      </c>
      <c r="M895" s="87">
        <v>31.39</v>
      </c>
      <c r="N895" s="5">
        <v>784</v>
      </c>
      <c r="O895" s="5">
        <v>864</v>
      </c>
      <c r="P895" s="95">
        <v>80</v>
      </c>
      <c r="Q895" s="98" t="s">
        <v>51</v>
      </c>
      <c r="R895" s="56">
        <v>2511.1999999999998</v>
      </c>
      <c r="S895" s="37">
        <v>4911.4802959999997</v>
      </c>
      <c r="T895" s="69">
        <v>46078</v>
      </c>
      <c r="U895" s="70" t="s">
        <v>73</v>
      </c>
      <c r="V895" s="10" t="s">
        <v>49</v>
      </c>
      <c r="W895" s="17" t="s">
        <v>49</v>
      </c>
      <c r="X895" s="328" t="s">
        <v>49</v>
      </c>
      <c r="Y895" s="5" t="s">
        <v>49</v>
      </c>
      <c r="Z895" s="5" t="s">
        <v>49</v>
      </c>
      <c r="AA895" s="45" t="s">
        <v>49</v>
      </c>
      <c r="AB895" s="46" t="s">
        <v>49</v>
      </c>
      <c r="AC895" s="71" t="s">
        <v>49</v>
      </c>
      <c r="AD895" s="52" t="s">
        <v>49</v>
      </c>
      <c r="AE895" s="17">
        <v>46069</v>
      </c>
      <c r="AF895" s="124" t="s">
        <v>49</v>
      </c>
      <c r="AG895" s="5" t="s">
        <v>1634</v>
      </c>
      <c r="AH895" s="5" t="s">
        <v>256</v>
      </c>
      <c r="AI895" s="5" t="s">
        <v>5088</v>
      </c>
      <c r="AJ895" s="74"/>
      <c r="AK895" s="74"/>
      <c r="AL895" s="36"/>
      <c r="AM895" s="5"/>
      <c r="AN895" s="89" t="s">
        <v>4672</v>
      </c>
      <c r="AO895" s="5">
        <v>20752</v>
      </c>
      <c r="AP895" s="5">
        <v>9953</v>
      </c>
    </row>
    <row r="896" spans="1:42" ht="13.95" customHeight="1" x14ac:dyDescent="0.3">
      <c r="A896" s="5" t="s">
        <v>41</v>
      </c>
      <c r="B896" s="5" t="s">
        <v>1626</v>
      </c>
      <c r="C896" s="5" t="s">
        <v>1627</v>
      </c>
      <c r="D896" s="310">
        <f>IFERROR(HYPERLINK(INDEX(вендори!F:F,MATCH(C896,вендори!A:A,0)),INDEX(вендори!F:F,MATCH(C896,вендори!A:A,0))),"")</f>
        <v>0</v>
      </c>
      <c r="E896" s="9" t="s">
        <v>5082</v>
      </c>
      <c r="F896" s="9" t="s">
        <v>5089</v>
      </c>
      <c r="G896" s="9" t="s">
        <v>5090</v>
      </c>
      <c r="H896" s="9" t="s">
        <v>5085</v>
      </c>
      <c r="I896" s="10" t="s">
        <v>5082</v>
      </c>
      <c r="J896" s="40">
        <v>46066</v>
      </c>
      <c r="K896" s="9" t="s">
        <v>5091</v>
      </c>
      <c r="L896" s="9" t="s">
        <v>5092</v>
      </c>
      <c r="M896" s="87">
        <v>30.42</v>
      </c>
      <c r="N896" s="5">
        <v>2240</v>
      </c>
      <c r="O896" s="5">
        <v>2160</v>
      </c>
      <c r="P896" s="95">
        <v>-80</v>
      </c>
      <c r="Q896" s="98" t="s">
        <v>61</v>
      </c>
      <c r="R896" s="56">
        <v>-2433.6000000000004</v>
      </c>
      <c r="S896" s="37">
        <v>-4759.7078880000008</v>
      </c>
      <c r="T896" s="69">
        <v>46078</v>
      </c>
      <c r="U896" s="70" t="s">
        <v>73</v>
      </c>
      <c r="V896" s="10" t="s">
        <v>49</v>
      </c>
      <c r="W896" s="17" t="s">
        <v>49</v>
      </c>
      <c r="X896" s="328" t="s">
        <v>49</v>
      </c>
      <c r="Y896" s="5" t="s">
        <v>49</v>
      </c>
      <c r="Z896" s="5" t="s">
        <v>49</v>
      </c>
      <c r="AA896" s="45" t="s">
        <v>49</v>
      </c>
      <c r="AB896" s="46" t="s">
        <v>49</v>
      </c>
      <c r="AC896" s="71" t="s">
        <v>49</v>
      </c>
      <c r="AD896" s="52" t="s">
        <v>49</v>
      </c>
      <c r="AE896" s="17">
        <v>46069</v>
      </c>
      <c r="AF896" s="124" t="s">
        <v>49</v>
      </c>
      <c r="AG896" s="5" t="s">
        <v>1634</v>
      </c>
      <c r="AH896" s="5" t="s">
        <v>256</v>
      </c>
      <c r="AI896" s="5" t="s">
        <v>5093</v>
      </c>
      <c r="AJ896" s="74"/>
      <c r="AK896" s="74"/>
      <c r="AL896" s="36"/>
      <c r="AM896" s="5"/>
      <c r="AN896" s="89" t="s">
        <v>4672</v>
      </c>
      <c r="AO896" s="5">
        <v>20753</v>
      </c>
      <c r="AP896" s="5">
        <v>9953</v>
      </c>
    </row>
    <row r="897" spans="1:42" ht="13.95" customHeight="1" x14ac:dyDescent="0.3">
      <c r="A897" s="2" t="s">
        <v>41</v>
      </c>
      <c r="B897" s="13" t="s">
        <v>5094</v>
      </c>
      <c r="C897" s="2" t="s">
        <v>5095</v>
      </c>
      <c r="D897" s="310">
        <f>IFERROR(HYPERLINK(INDEX(вендори!F:F,MATCH(C897,вендори!A:A,0)),INDEX(вендори!F:F,MATCH(C897,вендори!A:A,0))),"")</f>
        <v>0</v>
      </c>
      <c r="E897" s="3" t="s">
        <v>5096</v>
      </c>
      <c r="F897" s="3" t="s">
        <v>5097</v>
      </c>
      <c r="G897" s="3" t="s">
        <v>5098</v>
      </c>
      <c r="H897" s="3" t="s">
        <v>5099</v>
      </c>
      <c r="I897" s="83" t="s">
        <v>5100</v>
      </c>
      <c r="J897" s="38">
        <v>46069</v>
      </c>
      <c r="K897" s="3" t="s">
        <v>5101</v>
      </c>
      <c r="L897" s="3" t="s">
        <v>5102</v>
      </c>
      <c r="M897" s="86">
        <v>4.5599999999999996</v>
      </c>
      <c r="N897" s="2">
        <v>12</v>
      </c>
      <c r="O897" s="2">
        <v>0</v>
      </c>
      <c r="P897" s="76">
        <v>-12</v>
      </c>
      <c r="Q897" s="97" t="s">
        <v>61</v>
      </c>
      <c r="R897" s="53">
        <v>-54.72</v>
      </c>
      <c r="S897" s="27">
        <v>-107.02301759999999</v>
      </c>
      <c r="T897" s="18">
        <v>46078</v>
      </c>
      <c r="U897" s="62" t="s">
        <v>115</v>
      </c>
      <c r="V897" s="6" t="s">
        <v>49</v>
      </c>
      <c r="W897" s="14" t="s">
        <v>49</v>
      </c>
      <c r="X897" s="323" t="s">
        <v>49</v>
      </c>
      <c r="Y897" s="2" t="s">
        <v>49</v>
      </c>
      <c r="Z897" s="2" t="s">
        <v>49</v>
      </c>
      <c r="AA897" s="25" t="s">
        <v>49</v>
      </c>
      <c r="AB897" s="44" t="s">
        <v>49</v>
      </c>
      <c r="AC897" s="11" t="s">
        <v>49</v>
      </c>
      <c r="AD897" s="26" t="s">
        <v>49</v>
      </c>
      <c r="AE897" s="14">
        <v>46070</v>
      </c>
      <c r="AF897" s="4" t="s">
        <v>49</v>
      </c>
      <c r="AG897" s="2" t="s">
        <v>2124</v>
      </c>
      <c r="AH897" s="2" t="s">
        <v>166</v>
      </c>
      <c r="AI897" s="2" t="s">
        <v>5103</v>
      </c>
      <c r="AJ897" s="1"/>
      <c r="AK897" s="1"/>
      <c r="AL897" s="1"/>
      <c r="AM897" s="1"/>
      <c r="AN897" s="88" t="s">
        <v>5104</v>
      </c>
      <c r="AO897" s="2">
        <v>20848</v>
      </c>
      <c r="AP897" s="2">
        <v>10033</v>
      </c>
    </row>
    <row r="898" spans="1:42" ht="13.95" customHeight="1" x14ac:dyDescent="0.3">
      <c r="A898" s="2" t="s">
        <v>41</v>
      </c>
      <c r="B898" s="13" t="s">
        <v>150</v>
      </c>
      <c r="C898" s="2" t="s">
        <v>151</v>
      </c>
      <c r="D898" s="310" t="str">
        <f>IFERROR(HYPERLINK(INDEX(вендори!F:F,MATCH(C898,вендори!A:A,0)),INDEX(вендори!F:F,MATCH(C898,вендори!A:A,0))),"")</f>
        <v>https://partnerportal.dieseltechnic.com/en/infocenter/forms</v>
      </c>
      <c r="E898" s="3" t="s">
        <v>5105</v>
      </c>
      <c r="F898" s="3" t="s">
        <v>5106</v>
      </c>
      <c r="G898" s="3" t="s">
        <v>5107</v>
      </c>
      <c r="H898" s="3" t="s">
        <v>5108</v>
      </c>
      <c r="I898" s="83" t="s">
        <v>5105</v>
      </c>
      <c r="J898" s="38">
        <v>46057</v>
      </c>
      <c r="K898" s="3" t="s">
        <v>5107</v>
      </c>
      <c r="L898" s="3" t="s">
        <v>5107</v>
      </c>
      <c r="M898" s="86">
        <v>14.04</v>
      </c>
      <c r="N898" s="2">
        <v>14</v>
      </c>
      <c r="O898" s="2">
        <v>17</v>
      </c>
      <c r="P898" s="76">
        <v>3</v>
      </c>
      <c r="Q898" s="97" t="s">
        <v>51</v>
      </c>
      <c r="R898" s="53">
        <v>42.12</v>
      </c>
      <c r="S898" s="27">
        <v>82.379559599999993</v>
      </c>
      <c r="T898" s="18">
        <v>46078</v>
      </c>
      <c r="U898" s="62" t="s">
        <v>121</v>
      </c>
      <c r="V898" s="6" t="s">
        <v>5109</v>
      </c>
      <c r="W898" s="14">
        <v>46080</v>
      </c>
      <c r="X898" s="323" t="s">
        <v>5110</v>
      </c>
      <c r="Y898" s="2" t="s">
        <v>49</v>
      </c>
      <c r="Z898" s="2" t="s">
        <v>49</v>
      </c>
      <c r="AA898" s="25" t="s">
        <v>49</v>
      </c>
      <c r="AB898" s="44" t="s">
        <v>49</v>
      </c>
      <c r="AC898" s="11" t="s">
        <v>49</v>
      </c>
      <c r="AD898" s="26" t="s">
        <v>49</v>
      </c>
      <c r="AE898" s="14">
        <v>46070</v>
      </c>
      <c r="AF898" s="4" t="s">
        <v>49</v>
      </c>
      <c r="AG898" s="2" t="s">
        <v>157</v>
      </c>
      <c r="AH898" s="2" t="s">
        <v>166</v>
      </c>
      <c r="AI898" s="2" t="s">
        <v>5111</v>
      </c>
      <c r="AJ898" s="1"/>
      <c r="AK898" s="1"/>
      <c r="AL898" s="1"/>
      <c r="AM898" s="1"/>
      <c r="AN898" s="88" t="s">
        <v>5112</v>
      </c>
      <c r="AO898" s="2">
        <v>20941</v>
      </c>
      <c r="AP898" s="2">
        <v>10030</v>
      </c>
    </row>
    <row r="899" spans="1:42" ht="13.95" customHeight="1" x14ac:dyDescent="0.3">
      <c r="A899" s="2" t="s">
        <v>41</v>
      </c>
      <c r="B899" s="13" t="s">
        <v>180</v>
      </c>
      <c r="C899" s="2" t="s">
        <v>181</v>
      </c>
      <c r="D899" s="310" t="str">
        <f>IFERROR(HYPERLINK(INDEX(вендори!F:F,MATCH(C899,вендори!A:A,0)),INDEX(вендори!F:F,MATCH(C899,вендори!A:A,0))),"")</f>
        <v>https://afjt3vcvh.accounts.ondemand.com/saml2/idp/sso/afjt3vcvh.accounts.ondemand.com</v>
      </c>
      <c r="E899" s="3" t="s">
        <v>5113</v>
      </c>
      <c r="F899" s="3" t="s">
        <v>5114</v>
      </c>
      <c r="G899" s="3" t="s">
        <v>5115</v>
      </c>
      <c r="H899" s="3" t="s">
        <v>5116</v>
      </c>
      <c r="I899" s="83" t="s">
        <v>5113</v>
      </c>
      <c r="J899" s="38" t="s">
        <v>49</v>
      </c>
      <c r="K899" s="3" t="s">
        <v>5115</v>
      </c>
      <c r="L899" s="3" t="s">
        <v>49</v>
      </c>
      <c r="M899" s="86" t="s">
        <v>5117</v>
      </c>
      <c r="N899" s="2">
        <v>0</v>
      </c>
      <c r="O899" s="2">
        <v>6</v>
      </c>
      <c r="P899" s="76">
        <v>6</v>
      </c>
      <c r="Q899" s="97" t="s">
        <v>51</v>
      </c>
      <c r="R899" s="53">
        <v>60.72</v>
      </c>
      <c r="S899" s="27">
        <v>118.7579976</v>
      </c>
      <c r="T899" s="18">
        <v>46078</v>
      </c>
      <c r="U899" s="62" t="s">
        <v>121</v>
      </c>
      <c r="V899" s="293">
        <v>3000713810</v>
      </c>
      <c r="W899" s="14">
        <v>46083</v>
      </c>
      <c r="X899" s="323" t="s">
        <v>5118</v>
      </c>
      <c r="Y899" s="2" t="s">
        <v>49</v>
      </c>
      <c r="Z899" s="2" t="s">
        <v>49</v>
      </c>
      <c r="AA899" s="25" t="s">
        <v>49</v>
      </c>
      <c r="AB899" s="44" t="s">
        <v>49</v>
      </c>
      <c r="AC899" s="49" t="s">
        <v>5119</v>
      </c>
      <c r="AD899" s="26" t="s">
        <v>49</v>
      </c>
      <c r="AE899" s="14" t="s">
        <v>49</v>
      </c>
      <c r="AF899" s="4" t="s">
        <v>49</v>
      </c>
      <c r="AG899" s="2" t="s">
        <v>49</v>
      </c>
      <c r="AH899" s="2" t="s">
        <v>49</v>
      </c>
      <c r="AI899" s="2" t="s">
        <v>5120</v>
      </c>
      <c r="AJ899" s="1"/>
      <c r="AK899" s="1"/>
      <c r="AL899" s="1"/>
      <c r="AM899" s="1"/>
      <c r="AN899" s="88" t="s">
        <v>5121</v>
      </c>
      <c r="AO899" s="2">
        <v>20880</v>
      </c>
      <c r="AP899" s="2">
        <v>10081</v>
      </c>
    </row>
    <row r="900" spans="1:42" s="369" customFormat="1" ht="13.95" customHeight="1" x14ac:dyDescent="0.3">
      <c r="A900" s="19" t="s">
        <v>41</v>
      </c>
      <c r="B900" s="20" t="s">
        <v>191</v>
      </c>
      <c r="C900" s="19" t="s">
        <v>192</v>
      </c>
      <c r="D900" s="368">
        <f>IFERROR(HYPERLINK(INDEX(вендори!F:F,MATCH(C900,вендори!A:A,0)),INDEX(вендори!F:F,MATCH(C900,вендори!A:A,0))),"")</f>
        <v>0</v>
      </c>
      <c r="E900" s="21" t="s">
        <v>5122</v>
      </c>
      <c r="F900" s="21" t="s">
        <v>5123</v>
      </c>
      <c r="G900" s="21" t="s">
        <v>5124</v>
      </c>
      <c r="H900" s="21" t="s">
        <v>5125</v>
      </c>
      <c r="I900" s="84" t="s">
        <v>5122</v>
      </c>
      <c r="J900" s="39">
        <v>46058</v>
      </c>
      <c r="K900" s="21" t="s">
        <v>5126</v>
      </c>
      <c r="L900" s="21" t="s">
        <v>5126</v>
      </c>
      <c r="M900" s="91">
        <v>2.0699999999999998</v>
      </c>
      <c r="N900" s="19">
        <v>140</v>
      </c>
      <c r="O900" s="19">
        <v>7</v>
      </c>
      <c r="P900" s="66">
        <v>-133</v>
      </c>
      <c r="Q900" s="96" t="s">
        <v>61</v>
      </c>
      <c r="R900" s="55">
        <v>-275.31</v>
      </c>
      <c r="S900" s="30">
        <v>-538.45955730000003</v>
      </c>
      <c r="T900" s="34">
        <v>46078</v>
      </c>
      <c r="U900" s="61" t="s">
        <v>52</v>
      </c>
      <c r="V900" s="292" t="s">
        <v>49</v>
      </c>
      <c r="W900" s="22" t="s">
        <v>49</v>
      </c>
      <c r="X900" s="231" t="s">
        <v>49</v>
      </c>
      <c r="Y900" s="2" t="s">
        <v>49</v>
      </c>
      <c r="Z900" s="2" t="s">
        <v>49</v>
      </c>
      <c r="AA900" s="42" t="s">
        <v>49</v>
      </c>
      <c r="AB900" s="43" t="s">
        <v>49</v>
      </c>
      <c r="AC900" s="24" t="s">
        <v>49</v>
      </c>
      <c r="AD900" s="47" t="s">
        <v>49</v>
      </c>
      <c r="AE900" s="22">
        <v>46065</v>
      </c>
      <c r="AF900" s="31" t="s">
        <v>49</v>
      </c>
      <c r="AG900" s="19" t="s">
        <v>199</v>
      </c>
      <c r="AH900" s="19" t="s">
        <v>1307</v>
      </c>
      <c r="AI900" s="19" t="s">
        <v>5127</v>
      </c>
      <c r="AJ900" s="1"/>
      <c r="AK900" s="1"/>
      <c r="AL900" s="1"/>
      <c r="AM900" s="1"/>
      <c r="AN900" s="67" t="s">
        <v>5121</v>
      </c>
      <c r="AO900" s="19">
        <v>20863</v>
      </c>
      <c r="AP900" s="19">
        <v>9868</v>
      </c>
    </row>
    <row r="901" spans="1:42" ht="13.95" customHeight="1" x14ac:dyDescent="0.3">
      <c r="A901" s="2" t="s">
        <v>41</v>
      </c>
      <c r="B901" s="13" t="s">
        <v>992</v>
      </c>
      <c r="C901" s="2" t="s">
        <v>993</v>
      </c>
      <c r="D901" s="310">
        <f>IFERROR(HYPERLINK(INDEX(вендори!F:F,MATCH(C901,вендори!A:A,0)),INDEX(вендори!F:F,MATCH(C901,вендори!A:A,0))),"")</f>
        <v>0</v>
      </c>
      <c r="E901" s="3" t="s">
        <v>5128</v>
      </c>
      <c r="F901" s="3" t="s">
        <v>5129</v>
      </c>
      <c r="G901" s="3" t="s">
        <v>5130</v>
      </c>
      <c r="H901" s="3" t="s">
        <v>5131</v>
      </c>
      <c r="I901" s="83" t="s">
        <v>5132</v>
      </c>
      <c r="J901" s="38">
        <v>46050</v>
      </c>
      <c r="K901" s="3" t="s">
        <v>5133</v>
      </c>
      <c r="L901" s="3" t="s">
        <v>49</v>
      </c>
      <c r="M901" s="86" t="s">
        <v>5134</v>
      </c>
      <c r="N901" s="2">
        <v>0</v>
      </c>
      <c r="O901" s="2">
        <v>215</v>
      </c>
      <c r="P901" s="76">
        <v>215</v>
      </c>
      <c r="Q901" s="97" t="s">
        <v>51</v>
      </c>
      <c r="R901" s="53">
        <v>249.39999999999998</v>
      </c>
      <c r="S901" s="27">
        <v>487.78400199999993</v>
      </c>
      <c r="T901" s="18">
        <v>46078</v>
      </c>
      <c r="U901" s="62" t="s">
        <v>5135</v>
      </c>
      <c r="V901" s="296" t="s">
        <v>5136</v>
      </c>
      <c r="W901" s="14" t="s">
        <v>49</v>
      </c>
      <c r="X901" s="323" t="s">
        <v>49</v>
      </c>
      <c r="Y901" s="2" t="s">
        <v>49</v>
      </c>
      <c r="Z901" s="2" t="s">
        <v>49</v>
      </c>
      <c r="AA901" s="25" t="s">
        <v>49</v>
      </c>
      <c r="AB901" s="44" t="s">
        <v>49</v>
      </c>
      <c r="AC901" s="11" t="s">
        <v>5137</v>
      </c>
      <c r="AD901" s="26" t="s">
        <v>49</v>
      </c>
      <c r="AE901" s="14" t="s">
        <v>49</v>
      </c>
      <c r="AF901" s="4" t="s">
        <v>49</v>
      </c>
      <c r="AG901" s="2" t="s">
        <v>49</v>
      </c>
      <c r="AH901" s="2" t="s">
        <v>49</v>
      </c>
      <c r="AI901" s="2" t="s">
        <v>5138</v>
      </c>
      <c r="AJ901" s="73"/>
      <c r="AK901" s="73"/>
      <c r="AL901" s="29"/>
      <c r="AM901" s="2"/>
      <c r="AN901" s="88" t="s">
        <v>4672</v>
      </c>
      <c r="AO901" s="2">
        <v>20693</v>
      </c>
      <c r="AP901" s="2">
        <v>9947</v>
      </c>
    </row>
    <row r="902" spans="1:42" ht="13.95" customHeight="1" x14ac:dyDescent="0.3">
      <c r="A902" s="2" t="s">
        <v>41</v>
      </c>
      <c r="B902" s="13" t="s">
        <v>992</v>
      </c>
      <c r="C902" s="2" t="s">
        <v>993</v>
      </c>
      <c r="D902" s="310">
        <f>IFERROR(HYPERLINK(INDEX(вендори!F:F,MATCH(C902,вендори!A:A,0)),INDEX(вендори!F:F,MATCH(C902,вендори!A:A,0))),"")</f>
        <v>0</v>
      </c>
      <c r="E902" s="3" t="s">
        <v>5128</v>
      </c>
      <c r="F902" s="3" t="s">
        <v>5139</v>
      </c>
      <c r="G902" s="3" t="s">
        <v>5140</v>
      </c>
      <c r="H902" s="3" t="s">
        <v>5131</v>
      </c>
      <c r="I902" s="83" t="s">
        <v>5132</v>
      </c>
      <c r="J902" s="38">
        <v>46050</v>
      </c>
      <c r="K902" s="3" t="s">
        <v>5141</v>
      </c>
      <c r="L902" s="3" t="s">
        <v>5141</v>
      </c>
      <c r="M902" s="86">
        <v>3.16</v>
      </c>
      <c r="N902" s="2">
        <v>3</v>
      </c>
      <c r="O902" s="2">
        <v>43</v>
      </c>
      <c r="P902" s="76">
        <v>40</v>
      </c>
      <c r="Q902" s="97" t="s">
        <v>51</v>
      </c>
      <c r="R902" s="53">
        <v>126.4</v>
      </c>
      <c r="S902" s="27">
        <v>247.21691200000001</v>
      </c>
      <c r="T902" s="18">
        <v>46078</v>
      </c>
      <c r="U902" s="62" t="s">
        <v>5135</v>
      </c>
      <c r="V902" s="296" t="s">
        <v>5136</v>
      </c>
      <c r="W902" s="14" t="s">
        <v>49</v>
      </c>
      <c r="X902" s="323" t="s">
        <v>49</v>
      </c>
      <c r="Y902" s="2" t="s">
        <v>49</v>
      </c>
      <c r="Z902" s="2" t="s">
        <v>49</v>
      </c>
      <c r="AA902" s="25" t="s">
        <v>49</v>
      </c>
      <c r="AB902" s="44" t="s">
        <v>49</v>
      </c>
      <c r="AC902" s="11" t="s">
        <v>5137</v>
      </c>
      <c r="AD902" s="26" t="s">
        <v>49</v>
      </c>
      <c r="AE902" s="14">
        <v>46066</v>
      </c>
      <c r="AF902" s="4" t="s">
        <v>49</v>
      </c>
      <c r="AG902" s="2" t="s">
        <v>1001</v>
      </c>
      <c r="AH902" s="2" t="s">
        <v>136</v>
      </c>
      <c r="AI902" s="2" t="s">
        <v>5142</v>
      </c>
      <c r="AJ902" s="1"/>
      <c r="AK902" s="1"/>
      <c r="AL902" s="1"/>
      <c r="AM902" s="1"/>
      <c r="AN902" s="88" t="s">
        <v>4672</v>
      </c>
      <c r="AO902" s="2">
        <v>20692</v>
      </c>
      <c r="AP902" s="2">
        <v>9947</v>
      </c>
    </row>
    <row r="903" spans="1:42" ht="13.95" customHeight="1" x14ac:dyDescent="0.3">
      <c r="A903" s="2" t="s">
        <v>41</v>
      </c>
      <c r="B903" s="13" t="s">
        <v>992</v>
      </c>
      <c r="C903" s="2" t="s">
        <v>993</v>
      </c>
      <c r="D903" s="310">
        <f>IFERROR(HYPERLINK(INDEX(вендори!F:F,MATCH(C903,вендори!A:A,0)),INDEX(вендори!F:F,MATCH(C903,вендори!A:A,0))),"")</f>
        <v>0</v>
      </c>
      <c r="E903" s="3" t="s">
        <v>5128</v>
      </c>
      <c r="F903" s="3" t="s">
        <v>5143</v>
      </c>
      <c r="G903" s="3" t="s">
        <v>5144</v>
      </c>
      <c r="H903" s="3" t="s">
        <v>5131</v>
      </c>
      <c r="I903" s="83" t="s">
        <v>5132</v>
      </c>
      <c r="J903" s="38">
        <v>46050</v>
      </c>
      <c r="K903" s="3" t="s">
        <v>5145</v>
      </c>
      <c r="L903" s="3" t="s">
        <v>49</v>
      </c>
      <c r="M903" s="86" t="s">
        <v>5146</v>
      </c>
      <c r="N903" s="2">
        <v>0</v>
      </c>
      <c r="O903" s="2">
        <v>38</v>
      </c>
      <c r="P903" s="76">
        <v>38</v>
      </c>
      <c r="Q903" s="97" t="s">
        <v>51</v>
      </c>
      <c r="R903" s="53">
        <v>107.54</v>
      </c>
      <c r="S903" s="27">
        <v>210.32995820000002</v>
      </c>
      <c r="T903" s="18">
        <v>46078</v>
      </c>
      <c r="U903" s="62" t="s">
        <v>5135</v>
      </c>
      <c r="V903" s="296" t="s">
        <v>5136</v>
      </c>
      <c r="W903" s="14" t="s">
        <v>49</v>
      </c>
      <c r="X903" s="323" t="s">
        <v>49</v>
      </c>
      <c r="Y903" s="2" t="s">
        <v>49</v>
      </c>
      <c r="Z903" s="2" t="s">
        <v>49</v>
      </c>
      <c r="AA903" s="25" t="s">
        <v>49</v>
      </c>
      <c r="AB903" s="44" t="s">
        <v>49</v>
      </c>
      <c r="AC903" s="11" t="s">
        <v>5137</v>
      </c>
      <c r="AD903" s="26" t="s">
        <v>49</v>
      </c>
      <c r="AE903" s="14" t="s">
        <v>49</v>
      </c>
      <c r="AF903" s="4" t="s">
        <v>49</v>
      </c>
      <c r="AG903" s="2" t="s">
        <v>49</v>
      </c>
      <c r="AH903" s="2" t="s">
        <v>49</v>
      </c>
      <c r="AI903" s="2" t="s">
        <v>5147</v>
      </c>
      <c r="AJ903" s="1"/>
      <c r="AK903" s="1"/>
      <c r="AL903" s="1"/>
      <c r="AM903" s="1"/>
      <c r="AN903" s="88" t="s">
        <v>4672</v>
      </c>
      <c r="AO903" s="2">
        <v>20691</v>
      </c>
      <c r="AP903" s="2">
        <v>9947</v>
      </c>
    </row>
    <row r="904" spans="1:42" ht="13.95" customHeight="1" x14ac:dyDescent="0.3">
      <c r="A904" s="2" t="s">
        <v>41</v>
      </c>
      <c r="B904" s="13" t="s">
        <v>992</v>
      </c>
      <c r="C904" s="2" t="s">
        <v>993</v>
      </c>
      <c r="D904" s="310">
        <f>IFERROR(HYPERLINK(INDEX(вендори!F:F,MATCH(C904,вендори!A:A,0)),INDEX(вендори!F:F,MATCH(C904,вендори!A:A,0))),"")</f>
        <v>0</v>
      </c>
      <c r="E904" s="3" t="s">
        <v>5128</v>
      </c>
      <c r="F904" s="3" t="s">
        <v>5148</v>
      </c>
      <c r="G904" s="3" t="s">
        <v>5149</v>
      </c>
      <c r="H904" s="3" t="s">
        <v>5131</v>
      </c>
      <c r="I904" s="83" t="s">
        <v>5132</v>
      </c>
      <c r="J904" s="38">
        <v>46050</v>
      </c>
      <c r="K904" s="3" t="s">
        <v>5150</v>
      </c>
      <c r="L904" s="3" t="s">
        <v>49</v>
      </c>
      <c r="M904" s="86" t="s">
        <v>5151</v>
      </c>
      <c r="N904" s="2">
        <v>0</v>
      </c>
      <c r="O904" s="2">
        <v>40</v>
      </c>
      <c r="P904" s="76">
        <v>40</v>
      </c>
      <c r="Q904" s="97" t="s">
        <v>51</v>
      </c>
      <c r="R904" s="53">
        <v>96.4</v>
      </c>
      <c r="S904" s="27">
        <v>188.542012</v>
      </c>
      <c r="T904" s="18">
        <v>46078</v>
      </c>
      <c r="U904" s="62" t="s">
        <v>5135</v>
      </c>
      <c r="V904" s="296" t="s">
        <v>5136</v>
      </c>
      <c r="W904" s="14" t="s">
        <v>49</v>
      </c>
      <c r="X904" s="323" t="s">
        <v>49</v>
      </c>
      <c r="Y904" s="2" t="s">
        <v>49</v>
      </c>
      <c r="Z904" s="2" t="s">
        <v>49</v>
      </c>
      <c r="AA904" s="25" t="s">
        <v>49</v>
      </c>
      <c r="AB904" s="44" t="s">
        <v>49</v>
      </c>
      <c r="AC904" s="11" t="s">
        <v>5137</v>
      </c>
      <c r="AD904" s="26" t="s">
        <v>49</v>
      </c>
      <c r="AE904" s="14" t="s">
        <v>49</v>
      </c>
      <c r="AF904" s="4" t="s">
        <v>49</v>
      </c>
      <c r="AG904" s="2" t="s">
        <v>49</v>
      </c>
      <c r="AH904" s="2" t="s">
        <v>49</v>
      </c>
      <c r="AI904" s="2" t="s">
        <v>5152</v>
      </c>
      <c r="AJ904" s="73"/>
      <c r="AK904" s="73"/>
      <c r="AL904" s="29"/>
      <c r="AM904" s="2"/>
      <c r="AN904" s="88" t="s">
        <v>4672</v>
      </c>
      <c r="AO904" s="2">
        <v>20690</v>
      </c>
      <c r="AP904" s="2">
        <v>9947</v>
      </c>
    </row>
    <row r="905" spans="1:42" ht="13.95" customHeight="1" x14ac:dyDescent="0.3">
      <c r="A905" s="2" t="s">
        <v>41</v>
      </c>
      <c r="B905" s="13" t="s">
        <v>992</v>
      </c>
      <c r="C905" s="2" t="s">
        <v>993</v>
      </c>
      <c r="D905" s="310">
        <f>IFERROR(HYPERLINK(INDEX(вендори!F:F,MATCH(C905,вендори!A:A,0)),INDEX(вендори!F:F,MATCH(C905,вендори!A:A,0))),"")</f>
        <v>0</v>
      </c>
      <c r="E905" s="3" t="s">
        <v>5128</v>
      </c>
      <c r="F905" s="3" t="s">
        <v>5153</v>
      </c>
      <c r="G905" s="3" t="s">
        <v>5154</v>
      </c>
      <c r="H905" s="3" t="s">
        <v>5131</v>
      </c>
      <c r="I905" s="83" t="s">
        <v>5132</v>
      </c>
      <c r="J905" s="38">
        <v>46050</v>
      </c>
      <c r="K905" s="3" t="s">
        <v>5155</v>
      </c>
      <c r="L905" s="3" t="s">
        <v>49</v>
      </c>
      <c r="M905" s="86" t="s">
        <v>5156</v>
      </c>
      <c r="N905" s="2">
        <v>0</v>
      </c>
      <c r="O905" s="2">
        <v>23</v>
      </c>
      <c r="P905" s="76">
        <v>23</v>
      </c>
      <c r="Q905" s="97" t="s">
        <v>51</v>
      </c>
      <c r="R905" s="53">
        <v>387.09</v>
      </c>
      <c r="S905" s="27">
        <v>757.08223469999996</v>
      </c>
      <c r="T905" s="18">
        <v>46078</v>
      </c>
      <c r="U905" s="62" t="s">
        <v>5135</v>
      </c>
      <c r="V905" s="296" t="s">
        <v>5136</v>
      </c>
      <c r="W905" s="14" t="s">
        <v>49</v>
      </c>
      <c r="X905" s="323" t="s">
        <v>49</v>
      </c>
      <c r="Y905" s="2" t="s">
        <v>49</v>
      </c>
      <c r="Z905" s="2" t="s">
        <v>49</v>
      </c>
      <c r="AA905" s="25" t="s">
        <v>49</v>
      </c>
      <c r="AB905" s="44" t="s">
        <v>49</v>
      </c>
      <c r="AC905" s="11" t="s">
        <v>5137</v>
      </c>
      <c r="AD905" s="26" t="s">
        <v>49</v>
      </c>
      <c r="AE905" s="14" t="s">
        <v>49</v>
      </c>
      <c r="AF905" s="4" t="s">
        <v>49</v>
      </c>
      <c r="AG905" s="2" t="s">
        <v>49</v>
      </c>
      <c r="AH905" s="2" t="s">
        <v>49</v>
      </c>
      <c r="AI905" s="2" t="s">
        <v>5157</v>
      </c>
      <c r="AJ905" s="73"/>
      <c r="AK905" s="73"/>
      <c r="AL905" s="29"/>
      <c r="AM905" s="2"/>
      <c r="AN905" s="88" t="s">
        <v>4672</v>
      </c>
      <c r="AO905" s="2">
        <v>20689</v>
      </c>
      <c r="AP905" s="2">
        <v>9947</v>
      </c>
    </row>
    <row r="906" spans="1:42" ht="13.95" customHeight="1" x14ac:dyDescent="0.3">
      <c r="A906" s="5" t="s">
        <v>41</v>
      </c>
      <c r="B906" s="5" t="s">
        <v>248</v>
      </c>
      <c r="C906" s="5" t="s">
        <v>249</v>
      </c>
      <c r="D906" s="310">
        <f>IFERROR(HYPERLINK(INDEX(вендори!F:F,MATCH(C906,вендори!A:A,0)),INDEX(вендори!F:F,MATCH(C906,вендори!A:A,0))),"")</f>
        <v>0</v>
      </c>
      <c r="E906" s="9" t="s">
        <v>5158</v>
      </c>
      <c r="F906" s="9" t="s">
        <v>5159</v>
      </c>
      <c r="G906" s="9" t="s">
        <v>5160</v>
      </c>
      <c r="H906" s="9" t="s">
        <v>5161</v>
      </c>
      <c r="I906" s="10" t="s">
        <v>5162</v>
      </c>
      <c r="J906" s="40">
        <v>46070</v>
      </c>
      <c r="K906" s="9" t="s">
        <v>5163</v>
      </c>
      <c r="L906" s="9" t="s">
        <v>5164</v>
      </c>
      <c r="M906" s="87">
        <v>3.66</v>
      </c>
      <c r="N906" s="5">
        <v>432</v>
      </c>
      <c r="O906" s="5">
        <v>132</v>
      </c>
      <c r="P906" s="95">
        <v>-300</v>
      </c>
      <c r="Q906" s="98" t="s">
        <v>61</v>
      </c>
      <c r="R906" s="56">
        <v>-1098</v>
      </c>
      <c r="S906" s="27">
        <v>-2147.5013399999998</v>
      </c>
      <c r="T906" s="69">
        <v>46078</v>
      </c>
      <c r="U906" s="70" t="s">
        <v>173</v>
      </c>
      <c r="V906" s="10" t="s">
        <v>3181</v>
      </c>
      <c r="W906" s="17" t="s">
        <v>49</v>
      </c>
      <c r="X906" s="328" t="s">
        <v>49</v>
      </c>
      <c r="Y906" s="5" t="s">
        <v>49</v>
      </c>
      <c r="Z906" s="5" t="s">
        <v>49</v>
      </c>
      <c r="AA906" s="45" t="s">
        <v>49</v>
      </c>
      <c r="AB906" s="46" t="s">
        <v>49</v>
      </c>
      <c r="AC906" s="71" t="s">
        <v>49</v>
      </c>
      <c r="AD906" s="52" t="s">
        <v>49</v>
      </c>
      <c r="AE906" s="17">
        <v>46070</v>
      </c>
      <c r="AF906" s="124" t="s">
        <v>49</v>
      </c>
      <c r="AG906" s="5" t="s">
        <v>255</v>
      </c>
      <c r="AH906" s="5" t="s">
        <v>256</v>
      </c>
      <c r="AI906" s="5" t="s">
        <v>5165</v>
      </c>
      <c r="AJ906" s="74"/>
      <c r="AK906" s="74"/>
      <c r="AL906" s="36"/>
      <c r="AM906" s="5"/>
      <c r="AN906" s="89" t="s">
        <v>5166</v>
      </c>
      <c r="AO906" s="5">
        <v>20945</v>
      </c>
      <c r="AP906" s="5">
        <v>10007</v>
      </c>
    </row>
    <row r="907" spans="1:42" ht="13.95" customHeight="1" x14ac:dyDescent="0.3">
      <c r="A907" s="5" t="s">
        <v>41</v>
      </c>
      <c r="B907" s="5" t="s">
        <v>248</v>
      </c>
      <c r="C907" s="5" t="s">
        <v>249</v>
      </c>
      <c r="D907" s="310">
        <f>IFERROR(HYPERLINK(INDEX(вендори!F:F,MATCH(C907,вендори!A:A,0)),INDEX(вендори!F:F,MATCH(C907,вендори!A:A,0))),"")</f>
        <v>0</v>
      </c>
      <c r="E907" s="9" t="s">
        <v>5167</v>
      </c>
      <c r="F907" s="9" t="s">
        <v>5168</v>
      </c>
      <c r="G907" s="9" t="s">
        <v>5169</v>
      </c>
      <c r="H907" s="9" t="s">
        <v>5170</v>
      </c>
      <c r="I907" s="9" t="s">
        <v>5167</v>
      </c>
      <c r="J907" s="40" t="s">
        <v>49</v>
      </c>
      <c r="K907" s="9" t="s">
        <v>5169</v>
      </c>
      <c r="L907" s="9" t="s">
        <v>49</v>
      </c>
      <c r="M907" s="87" t="s">
        <v>5171</v>
      </c>
      <c r="N907" s="5">
        <v>0</v>
      </c>
      <c r="O907" s="5">
        <v>1</v>
      </c>
      <c r="P907" s="95">
        <v>1</v>
      </c>
      <c r="Q907" s="98" t="s">
        <v>51</v>
      </c>
      <c r="R907" s="56">
        <v>129.91999999999999</v>
      </c>
      <c r="S907" s="37">
        <v>254.10143359999998</v>
      </c>
      <c r="T907" s="69">
        <v>46078</v>
      </c>
      <c r="U907" s="70" t="s">
        <v>73</v>
      </c>
      <c r="V907" s="10" t="s">
        <v>49</v>
      </c>
      <c r="W907" s="17" t="s">
        <v>49</v>
      </c>
      <c r="X907" s="328" t="s">
        <v>49</v>
      </c>
      <c r="Y907" s="5" t="s">
        <v>49</v>
      </c>
      <c r="Z907" s="5" t="s">
        <v>49</v>
      </c>
      <c r="AA907" s="45" t="s">
        <v>49</v>
      </c>
      <c r="AB907" s="46" t="s">
        <v>49</v>
      </c>
      <c r="AC907" s="71" t="s">
        <v>49</v>
      </c>
      <c r="AD907" s="52" t="s">
        <v>49</v>
      </c>
      <c r="AE907" s="17" t="s">
        <v>49</v>
      </c>
      <c r="AF907" s="124" t="s">
        <v>49</v>
      </c>
      <c r="AG907" s="5" t="s">
        <v>49</v>
      </c>
      <c r="AH907" s="5" t="s">
        <v>49</v>
      </c>
      <c r="AI907" s="5" t="s">
        <v>5172</v>
      </c>
      <c r="AJ907" s="74"/>
      <c r="AK907" s="74"/>
      <c r="AL907" s="36"/>
      <c r="AM907" s="5"/>
      <c r="AN907" s="89" t="s">
        <v>5081</v>
      </c>
      <c r="AO907" s="5">
        <v>20766</v>
      </c>
      <c r="AP907" s="5">
        <v>9854</v>
      </c>
    </row>
    <row r="908" spans="1:42" ht="13.95" customHeight="1" x14ac:dyDescent="0.3">
      <c r="A908" s="2" t="s">
        <v>41</v>
      </c>
      <c r="B908" s="13" t="s">
        <v>263</v>
      </c>
      <c r="C908" s="2" t="s">
        <v>264</v>
      </c>
      <c r="D908" s="310">
        <f>IFERROR(HYPERLINK(INDEX(вендори!F:F,MATCH(C908,вендори!A:A,0)),INDEX(вендори!F:F,MATCH(C908,вендори!A:A,0))),"")</f>
        <v>0</v>
      </c>
      <c r="E908" s="3" t="s">
        <v>5173</v>
      </c>
      <c r="F908" s="3" t="s">
        <v>5174</v>
      </c>
      <c r="G908" s="3" t="s">
        <v>5175</v>
      </c>
      <c r="H908" s="3" t="s">
        <v>5176</v>
      </c>
      <c r="I908" s="83" t="s">
        <v>5173</v>
      </c>
      <c r="J908" s="38">
        <v>46069</v>
      </c>
      <c r="K908" s="3" t="s">
        <v>5177</v>
      </c>
      <c r="L908" s="3" t="s">
        <v>5177</v>
      </c>
      <c r="M908" s="86">
        <v>8.9499999999999993</v>
      </c>
      <c r="N908" s="2">
        <v>20</v>
      </c>
      <c r="O908" s="2">
        <v>30</v>
      </c>
      <c r="P908" s="76">
        <v>10</v>
      </c>
      <c r="Q908" s="97" t="s">
        <v>51</v>
      </c>
      <c r="R908" s="53">
        <v>89.5</v>
      </c>
      <c r="S908" s="27">
        <v>175.046785</v>
      </c>
      <c r="T908" s="18">
        <v>46078</v>
      </c>
      <c r="U908" s="62" t="s">
        <v>121</v>
      </c>
      <c r="V908" s="6" t="s">
        <v>5178</v>
      </c>
      <c r="W908" s="14">
        <v>46080</v>
      </c>
      <c r="X908" s="323">
        <v>46080</v>
      </c>
      <c r="Y908" s="2" t="s">
        <v>49</v>
      </c>
      <c r="Z908" s="2" t="s">
        <v>49</v>
      </c>
      <c r="AA908" s="25" t="s">
        <v>49</v>
      </c>
      <c r="AB908" s="44" t="s">
        <v>49</v>
      </c>
      <c r="AC908" s="11" t="s">
        <v>49</v>
      </c>
      <c r="AD908" s="26" t="s">
        <v>49</v>
      </c>
      <c r="AE908" s="14">
        <v>46076</v>
      </c>
      <c r="AF908" s="4" t="s">
        <v>49</v>
      </c>
      <c r="AG908" s="2" t="s">
        <v>271</v>
      </c>
      <c r="AH908" s="2" t="s">
        <v>65</v>
      </c>
      <c r="AI908" s="2" t="s">
        <v>5179</v>
      </c>
      <c r="AJ908" s="73"/>
      <c r="AK908" s="73"/>
      <c r="AL908" s="29"/>
      <c r="AM908" s="2"/>
      <c r="AN908" s="88" t="s">
        <v>5180</v>
      </c>
      <c r="AO908" s="2">
        <v>20997</v>
      </c>
      <c r="AP908" s="2">
        <v>10197</v>
      </c>
    </row>
    <row r="909" spans="1:42" s="369" customFormat="1" ht="13.95" customHeight="1" x14ac:dyDescent="0.3">
      <c r="A909" s="19" t="s">
        <v>41</v>
      </c>
      <c r="B909" s="20" t="s">
        <v>3685</v>
      </c>
      <c r="C909" s="19" t="s">
        <v>3686</v>
      </c>
      <c r="D909" s="368">
        <f>IFERROR(HYPERLINK(INDEX(вендори!F:F,MATCH(C909,вендори!A:A,0)),INDEX(вендори!F:F,MATCH(C909,вендори!A:A,0))),"")</f>
        <v>0</v>
      </c>
      <c r="E909" s="21" t="s">
        <v>5181</v>
      </c>
      <c r="F909" s="21" t="s">
        <v>5182</v>
      </c>
      <c r="G909" s="21" t="s">
        <v>5183</v>
      </c>
      <c r="H909" s="21" t="s">
        <v>5184</v>
      </c>
      <c r="I909" s="84" t="s">
        <v>5181</v>
      </c>
      <c r="J909" s="39">
        <v>45966</v>
      </c>
      <c r="K909" s="21" t="s">
        <v>5183</v>
      </c>
      <c r="L909" s="21" t="s">
        <v>5185</v>
      </c>
      <c r="M909" s="91">
        <v>69.88</v>
      </c>
      <c r="N909" s="19">
        <v>12</v>
      </c>
      <c r="O909" s="19">
        <v>9</v>
      </c>
      <c r="P909" s="66">
        <v>-3</v>
      </c>
      <c r="Q909" s="96" t="s">
        <v>61</v>
      </c>
      <c r="R909" s="55">
        <v>-209.64</v>
      </c>
      <c r="S909" s="30">
        <v>-366.87</v>
      </c>
      <c r="T909" s="34">
        <v>46078</v>
      </c>
      <c r="U909" s="61" t="s">
        <v>52</v>
      </c>
      <c r="V909" s="292" t="s">
        <v>49</v>
      </c>
      <c r="W909" s="22" t="s">
        <v>49</v>
      </c>
      <c r="X909" s="231" t="s">
        <v>49</v>
      </c>
      <c r="Y909" s="2" t="s">
        <v>49</v>
      </c>
      <c r="Z909" s="2" t="s">
        <v>49</v>
      </c>
      <c r="AA909" s="42" t="s">
        <v>49</v>
      </c>
      <c r="AB909" s="43" t="s">
        <v>49</v>
      </c>
      <c r="AC909" s="24" t="s">
        <v>49</v>
      </c>
      <c r="AD909" s="47" t="s">
        <v>49</v>
      </c>
      <c r="AE909" s="22">
        <v>46063</v>
      </c>
      <c r="AF909" s="31" t="s">
        <v>49</v>
      </c>
      <c r="AG909" s="19" t="s">
        <v>896</v>
      </c>
      <c r="AH909" s="19" t="s">
        <v>292</v>
      </c>
      <c r="AI909" s="19" t="s">
        <v>5186</v>
      </c>
      <c r="AJ909" s="1"/>
      <c r="AK909" s="1"/>
      <c r="AL909" s="1"/>
      <c r="AM909" s="1"/>
      <c r="AN909" s="67" t="s">
        <v>5081</v>
      </c>
      <c r="AO909" s="19">
        <v>20762</v>
      </c>
      <c r="AP909" s="19">
        <v>9768</v>
      </c>
    </row>
    <row r="910" spans="1:42" ht="13.95" customHeight="1" x14ac:dyDescent="0.3">
      <c r="A910" s="2" t="s">
        <v>41</v>
      </c>
      <c r="B910" s="13" t="s">
        <v>1532</v>
      </c>
      <c r="C910" s="2" t="s">
        <v>1533</v>
      </c>
      <c r="D910" s="310">
        <f>IFERROR(HYPERLINK(INDEX(вендори!F:F,MATCH(C910,вендори!A:A,0)),INDEX(вендори!F:F,MATCH(C910,вендори!A:A,0))),"")</f>
        <v>0</v>
      </c>
      <c r="E910" s="3" t="s">
        <v>5187</v>
      </c>
      <c r="F910" s="3" t="s">
        <v>5188</v>
      </c>
      <c r="G910" s="3" t="s">
        <v>5189</v>
      </c>
      <c r="H910" s="3" t="s">
        <v>5190</v>
      </c>
      <c r="I910" s="3" t="s">
        <v>5187</v>
      </c>
      <c r="J910" s="38">
        <v>46069</v>
      </c>
      <c r="K910" s="3" t="s">
        <v>5189</v>
      </c>
      <c r="L910" s="3" t="s">
        <v>49</v>
      </c>
      <c r="M910" s="86" t="s">
        <v>5191</v>
      </c>
      <c r="N910" s="2">
        <v>0</v>
      </c>
      <c r="O910" s="2">
        <v>27</v>
      </c>
      <c r="P910" s="76">
        <v>27</v>
      </c>
      <c r="Q910" s="97" t="s">
        <v>51</v>
      </c>
      <c r="R910" s="53">
        <v>3620.9700000000003</v>
      </c>
      <c r="S910" s="27">
        <v>7082.0017551000001</v>
      </c>
      <c r="T910" s="18">
        <v>46078</v>
      </c>
      <c r="U910" s="62" t="s">
        <v>173</v>
      </c>
      <c r="V910" s="6" t="s">
        <v>49</v>
      </c>
      <c r="W910" s="14" t="s">
        <v>49</v>
      </c>
      <c r="X910" s="323" t="s">
        <v>49</v>
      </c>
      <c r="Y910" s="2" t="s">
        <v>49</v>
      </c>
      <c r="Z910" s="2" t="s">
        <v>49</v>
      </c>
      <c r="AA910" s="25" t="s">
        <v>49</v>
      </c>
      <c r="AB910" s="44" t="s">
        <v>49</v>
      </c>
      <c r="AC910" s="11" t="s">
        <v>5192</v>
      </c>
      <c r="AD910" s="26" t="s">
        <v>49</v>
      </c>
      <c r="AE910" s="14" t="s">
        <v>49</v>
      </c>
      <c r="AF910" s="4" t="s">
        <v>49</v>
      </c>
      <c r="AG910" s="2" t="s">
        <v>49</v>
      </c>
      <c r="AH910" s="2" t="s">
        <v>49</v>
      </c>
      <c r="AI910" s="2" t="s">
        <v>5193</v>
      </c>
      <c r="AJ910" s="1"/>
      <c r="AK910" s="1"/>
      <c r="AL910" s="1"/>
      <c r="AM910" s="1"/>
      <c r="AN910" s="88" t="s">
        <v>5194</v>
      </c>
      <c r="AO910" s="2">
        <v>20995</v>
      </c>
      <c r="AP910" s="2">
        <v>10182</v>
      </c>
    </row>
    <row r="911" spans="1:42" ht="13.95" customHeight="1" x14ac:dyDescent="0.3">
      <c r="A911" s="2" t="s">
        <v>41</v>
      </c>
      <c r="B911" s="13" t="s">
        <v>1366</v>
      </c>
      <c r="C911" s="2" t="s">
        <v>1367</v>
      </c>
      <c r="D911" s="310">
        <f>IFERROR(HYPERLINK(INDEX(вендори!F:F,MATCH(C911,вендори!A:A,0)),INDEX(вендори!F:F,MATCH(C911,вендори!A:A,0))),"")</f>
        <v>0</v>
      </c>
      <c r="E911" s="3" t="s">
        <v>5195</v>
      </c>
      <c r="F911" s="3" t="s">
        <v>5196</v>
      </c>
      <c r="G911" s="3" t="s">
        <v>5197</v>
      </c>
      <c r="H911" s="3" t="s">
        <v>5198</v>
      </c>
      <c r="I911" s="83" t="s">
        <v>5195</v>
      </c>
      <c r="J911" s="38">
        <v>46073</v>
      </c>
      <c r="K911" s="3" t="s">
        <v>5197</v>
      </c>
      <c r="L911" s="3" t="s">
        <v>5197</v>
      </c>
      <c r="M911" s="86">
        <v>5.0199999999999996</v>
      </c>
      <c r="N911" s="2">
        <v>6</v>
      </c>
      <c r="O911" s="2">
        <v>0</v>
      </c>
      <c r="P911" s="76">
        <v>-6</v>
      </c>
      <c r="Q911" s="97" t="s">
        <v>61</v>
      </c>
      <c r="R911" s="53">
        <v>-30.119999999999997</v>
      </c>
      <c r="S911" s="27">
        <v>-58.909599599999993</v>
      </c>
      <c r="T911" s="18">
        <v>46078</v>
      </c>
      <c r="U911" s="62" t="s">
        <v>62</v>
      </c>
      <c r="V911" s="6" t="s">
        <v>5199</v>
      </c>
      <c r="W911" s="14">
        <v>46079</v>
      </c>
      <c r="X911" s="323" t="s">
        <v>49</v>
      </c>
      <c r="Y911" s="2" t="s">
        <v>49</v>
      </c>
      <c r="Z911" s="2" t="s">
        <v>49</v>
      </c>
      <c r="AA911" s="25" t="s">
        <v>49</v>
      </c>
      <c r="AB911" s="44" t="s">
        <v>49</v>
      </c>
      <c r="AC911" s="11" t="s">
        <v>49</v>
      </c>
      <c r="AD911" s="26" t="s">
        <v>49</v>
      </c>
      <c r="AE911" s="14">
        <v>46074</v>
      </c>
      <c r="AF911" s="4" t="s">
        <v>49</v>
      </c>
      <c r="AG911" s="2" t="s">
        <v>312</v>
      </c>
      <c r="AH911" s="2" t="s">
        <v>166</v>
      </c>
      <c r="AI911" s="2" t="s">
        <v>5200</v>
      </c>
      <c r="AJ911" s="1"/>
      <c r="AK911" s="1"/>
      <c r="AL911" s="1"/>
      <c r="AM911" s="1"/>
      <c r="AN911" s="88" t="s">
        <v>5180</v>
      </c>
      <c r="AO911" s="2">
        <v>21012</v>
      </c>
      <c r="AP911" s="2">
        <v>10146</v>
      </c>
    </row>
    <row r="912" spans="1:42" ht="13.95" customHeight="1" x14ac:dyDescent="0.3">
      <c r="A912" s="2" t="s">
        <v>41</v>
      </c>
      <c r="B912" s="13" t="s">
        <v>1366</v>
      </c>
      <c r="C912" s="2" t="s">
        <v>1367</v>
      </c>
      <c r="D912" s="310">
        <f>IFERROR(HYPERLINK(INDEX(вендори!F:F,MATCH(C912,вендори!A:A,0)),INDEX(вендори!F:F,MATCH(C912,вендори!A:A,0))),"")</f>
        <v>0</v>
      </c>
      <c r="E912" s="3" t="s">
        <v>5195</v>
      </c>
      <c r="F912" s="3" t="s">
        <v>5201</v>
      </c>
      <c r="G912" s="3" t="s">
        <v>5202</v>
      </c>
      <c r="H912" s="3" t="s">
        <v>5198</v>
      </c>
      <c r="I912" s="83" t="s">
        <v>5195</v>
      </c>
      <c r="J912" s="38">
        <v>46073</v>
      </c>
      <c r="K912" s="3" t="s">
        <v>5202</v>
      </c>
      <c r="L912" s="3" t="s">
        <v>5202</v>
      </c>
      <c r="M912" s="86">
        <v>9.49</v>
      </c>
      <c r="N912" s="2">
        <v>4</v>
      </c>
      <c r="O912" s="2">
        <v>2</v>
      </c>
      <c r="P912" s="76">
        <v>-2</v>
      </c>
      <c r="Q912" s="97" t="s">
        <v>61</v>
      </c>
      <c r="R912" s="53">
        <v>-18.98</v>
      </c>
      <c r="S912" s="27">
        <v>-37.1216534</v>
      </c>
      <c r="T912" s="18">
        <v>46078</v>
      </c>
      <c r="U912" s="62" t="s">
        <v>62</v>
      </c>
      <c r="V912" s="6" t="s">
        <v>5199</v>
      </c>
      <c r="W912" s="14">
        <v>46079</v>
      </c>
      <c r="X912" s="323" t="s">
        <v>49</v>
      </c>
      <c r="Y912" s="2" t="s">
        <v>49</v>
      </c>
      <c r="Z912" s="2" t="s">
        <v>49</v>
      </c>
      <c r="AA912" s="25" t="s">
        <v>49</v>
      </c>
      <c r="AB912" s="44" t="s">
        <v>49</v>
      </c>
      <c r="AC912" s="11" t="s">
        <v>49</v>
      </c>
      <c r="AD912" s="26" t="s">
        <v>49</v>
      </c>
      <c r="AE912" s="14">
        <v>46074</v>
      </c>
      <c r="AF912" s="4" t="s">
        <v>49</v>
      </c>
      <c r="AG912" s="2" t="s">
        <v>312</v>
      </c>
      <c r="AH912" s="2" t="s">
        <v>166</v>
      </c>
      <c r="AI912" s="2" t="s">
        <v>5203</v>
      </c>
      <c r="AJ912" s="1"/>
      <c r="AK912" s="1"/>
      <c r="AL912" s="1"/>
      <c r="AM912" s="1"/>
      <c r="AN912" s="88" t="s">
        <v>5180</v>
      </c>
      <c r="AO912" s="2">
        <v>21013</v>
      </c>
      <c r="AP912" s="2">
        <v>10146</v>
      </c>
    </row>
    <row r="913" spans="1:42" ht="13.95" customHeight="1" x14ac:dyDescent="0.3">
      <c r="A913" s="2" t="s">
        <v>41</v>
      </c>
      <c r="B913" s="13" t="s">
        <v>1366</v>
      </c>
      <c r="C913" s="2" t="s">
        <v>1367</v>
      </c>
      <c r="D913" s="310">
        <f>IFERROR(HYPERLINK(INDEX(вендори!F:F,MATCH(C913,вендори!A:A,0)),INDEX(вендори!F:F,MATCH(C913,вендори!A:A,0))),"")</f>
        <v>0</v>
      </c>
      <c r="E913" s="3" t="s">
        <v>5195</v>
      </c>
      <c r="F913" s="3" t="s">
        <v>5204</v>
      </c>
      <c r="G913" s="3" t="s">
        <v>5205</v>
      </c>
      <c r="H913" s="3" t="s">
        <v>5198</v>
      </c>
      <c r="I913" s="83" t="s">
        <v>5195</v>
      </c>
      <c r="J913" s="38">
        <v>46073</v>
      </c>
      <c r="K913" s="3" t="s">
        <v>5205</v>
      </c>
      <c r="L913" s="3" t="s">
        <v>5205</v>
      </c>
      <c r="M913" s="86">
        <v>8.18</v>
      </c>
      <c r="N913" s="2">
        <v>2</v>
      </c>
      <c r="O913" s="2">
        <v>0</v>
      </c>
      <c r="P913" s="76">
        <v>-2</v>
      </c>
      <c r="Q913" s="97" t="s">
        <v>61</v>
      </c>
      <c r="R913" s="53">
        <v>-16.36</v>
      </c>
      <c r="S913" s="27">
        <v>-31.9973788</v>
      </c>
      <c r="T913" s="18">
        <v>46078</v>
      </c>
      <c r="U913" s="62" t="s">
        <v>62</v>
      </c>
      <c r="V913" s="6" t="s">
        <v>5199</v>
      </c>
      <c r="W913" s="14">
        <v>46079</v>
      </c>
      <c r="X913" s="323" t="s">
        <v>49</v>
      </c>
      <c r="Y913" s="2" t="s">
        <v>49</v>
      </c>
      <c r="Z913" s="2" t="s">
        <v>49</v>
      </c>
      <c r="AA913" s="25" t="s">
        <v>49</v>
      </c>
      <c r="AB913" s="44" t="s">
        <v>49</v>
      </c>
      <c r="AC913" s="11" t="s">
        <v>49</v>
      </c>
      <c r="AD913" s="26" t="s">
        <v>49</v>
      </c>
      <c r="AE913" s="14">
        <v>46074</v>
      </c>
      <c r="AF913" s="4" t="s">
        <v>49</v>
      </c>
      <c r="AG913" s="2" t="s">
        <v>312</v>
      </c>
      <c r="AH913" s="2" t="s">
        <v>166</v>
      </c>
      <c r="AI913" s="2" t="s">
        <v>5206</v>
      </c>
      <c r="AJ913" s="1"/>
      <c r="AK913" s="1"/>
      <c r="AL913" s="1"/>
      <c r="AM913" s="1"/>
      <c r="AN913" s="88" t="s">
        <v>5180</v>
      </c>
      <c r="AO913" s="2">
        <v>21014</v>
      </c>
      <c r="AP913" s="2">
        <v>10146</v>
      </c>
    </row>
    <row r="914" spans="1:42" ht="13.95" customHeight="1" x14ac:dyDescent="0.3">
      <c r="A914" s="2" t="s">
        <v>41</v>
      </c>
      <c r="B914" s="13" t="s">
        <v>1366</v>
      </c>
      <c r="C914" s="2" t="s">
        <v>1367</v>
      </c>
      <c r="D914" s="310">
        <f>IFERROR(HYPERLINK(INDEX(вендори!F:F,MATCH(C914,вендори!A:A,0)),INDEX(вендори!F:F,MATCH(C914,вендори!A:A,0))),"")</f>
        <v>0</v>
      </c>
      <c r="E914" s="3" t="s">
        <v>5195</v>
      </c>
      <c r="F914" s="3" t="s">
        <v>5207</v>
      </c>
      <c r="G914" s="3" t="s">
        <v>5208</v>
      </c>
      <c r="H914" s="3" t="s">
        <v>5198</v>
      </c>
      <c r="I914" s="83" t="s">
        <v>5195</v>
      </c>
      <c r="J914" s="38">
        <v>46073</v>
      </c>
      <c r="K914" s="3" t="s">
        <v>5208</v>
      </c>
      <c r="L914" s="3" t="s">
        <v>5208</v>
      </c>
      <c r="M914" s="86">
        <v>8.5399999999999991</v>
      </c>
      <c r="N914" s="2">
        <v>8</v>
      </c>
      <c r="O914" s="2">
        <v>2</v>
      </c>
      <c r="P914" s="76">
        <v>-6</v>
      </c>
      <c r="Q914" s="97" t="s">
        <v>61</v>
      </c>
      <c r="R914" s="53">
        <v>-51.239999999999995</v>
      </c>
      <c r="S914" s="27">
        <v>-100.21672919999999</v>
      </c>
      <c r="T914" s="18">
        <v>46078</v>
      </c>
      <c r="U914" s="62" t="s">
        <v>62</v>
      </c>
      <c r="V914" s="6" t="s">
        <v>5199</v>
      </c>
      <c r="W914" s="14">
        <v>46079</v>
      </c>
      <c r="X914" s="323" t="s">
        <v>49</v>
      </c>
      <c r="Y914" s="2" t="s">
        <v>49</v>
      </c>
      <c r="Z914" s="2" t="s">
        <v>49</v>
      </c>
      <c r="AA914" s="25" t="s">
        <v>49</v>
      </c>
      <c r="AB914" s="44" t="s">
        <v>49</v>
      </c>
      <c r="AC914" s="11" t="s">
        <v>49</v>
      </c>
      <c r="AD914" s="26" t="s">
        <v>49</v>
      </c>
      <c r="AE914" s="14">
        <v>46074</v>
      </c>
      <c r="AF914" s="4" t="s">
        <v>49</v>
      </c>
      <c r="AG914" s="2" t="s">
        <v>312</v>
      </c>
      <c r="AH914" s="2" t="s">
        <v>166</v>
      </c>
      <c r="AI914" s="2" t="s">
        <v>5209</v>
      </c>
      <c r="AJ914" s="1"/>
      <c r="AK914" s="1"/>
      <c r="AL914" s="1"/>
      <c r="AM914" s="1"/>
      <c r="AN914" s="88" t="s">
        <v>5180</v>
      </c>
      <c r="AO914" s="2">
        <v>21015</v>
      </c>
      <c r="AP914" s="2">
        <v>10146</v>
      </c>
    </row>
    <row r="915" spans="1:42" ht="13.95" customHeight="1" x14ac:dyDescent="0.3">
      <c r="A915" s="2" t="s">
        <v>41</v>
      </c>
      <c r="B915" s="13" t="s">
        <v>1366</v>
      </c>
      <c r="C915" s="2" t="s">
        <v>1367</v>
      </c>
      <c r="D915" s="310">
        <f>IFERROR(HYPERLINK(INDEX(вендори!F:F,MATCH(C915,вендори!A:A,0)),INDEX(вендори!F:F,MATCH(C915,вендори!A:A,0))),"")</f>
        <v>0</v>
      </c>
      <c r="E915" s="3" t="s">
        <v>5195</v>
      </c>
      <c r="F915" s="3" t="s">
        <v>5210</v>
      </c>
      <c r="G915" s="3" t="s">
        <v>5211</v>
      </c>
      <c r="H915" s="3" t="s">
        <v>5198</v>
      </c>
      <c r="I915" s="83" t="s">
        <v>5195</v>
      </c>
      <c r="J915" s="38">
        <v>46073</v>
      </c>
      <c r="K915" s="3" t="s">
        <v>5211</v>
      </c>
      <c r="L915" s="3" t="s">
        <v>5211</v>
      </c>
      <c r="M915" s="86">
        <v>4.8499999999999996</v>
      </c>
      <c r="N915" s="2">
        <v>28</v>
      </c>
      <c r="O915" s="2">
        <v>0</v>
      </c>
      <c r="P915" s="76">
        <v>-28</v>
      </c>
      <c r="Q915" s="97" t="s">
        <v>61</v>
      </c>
      <c r="R915" s="53">
        <v>-135.79999999999998</v>
      </c>
      <c r="S915" s="27">
        <v>-265.60171399999996</v>
      </c>
      <c r="T915" s="18">
        <v>46078</v>
      </c>
      <c r="U915" s="62" t="s">
        <v>62</v>
      </c>
      <c r="V915" s="6" t="s">
        <v>5199</v>
      </c>
      <c r="W915" s="14">
        <v>46079</v>
      </c>
      <c r="X915" s="323" t="s">
        <v>49</v>
      </c>
      <c r="Y915" s="2" t="s">
        <v>49</v>
      </c>
      <c r="Z915" s="2" t="s">
        <v>49</v>
      </c>
      <c r="AA915" s="25" t="s">
        <v>49</v>
      </c>
      <c r="AB915" s="44" t="s">
        <v>49</v>
      </c>
      <c r="AC915" s="11" t="s">
        <v>49</v>
      </c>
      <c r="AD915" s="26" t="s">
        <v>49</v>
      </c>
      <c r="AE915" s="14">
        <v>46074</v>
      </c>
      <c r="AF915" s="4" t="s">
        <v>49</v>
      </c>
      <c r="AG915" s="2" t="s">
        <v>312</v>
      </c>
      <c r="AH915" s="2" t="s">
        <v>166</v>
      </c>
      <c r="AI915" s="2" t="s">
        <v>5212</v>
      </c>
      <c r="AJ915" s="1"/>
      <c r="AK915" s="1"/>
      <c r="AL915" s="1"/>
      <c r="AM915" s="1"/>
      <c r="AN915" s="88" t="s">
        <v>5180</v>
      </c>
      <c r="AO915" s="2">
        <v>21003</v>
      </c>
      <c r="AP915" s="2">
        <v>10146</v>
      </c>
    </row>
    <row r="916" spans="1:42" ht="13.95" customHeight="1" x14ac:dyDescent="0.3">
      <c r="A916" s="2" t="s">
        <v>41</v>
      </c>
      <c r="B916" s="13" t="s">
        <v>1366</v>
      </c>
      <c r="C916" s="2" t="s">
        <v>1367</v>
      </c>
      <c r="D916" s="310">
        <f>IFERROR(HYPERLINK(INDEX(вендори!F:F,MATCH(C916,вендори!A:A,0)),INDEX(вендори!F:F,MATCH(C916,вендори!A:A,0))),"")</f>
        <v>0</v>
      </c>
      <c r="E916" s="3" t="s">
        <v>5195</v>
      </c>
      <c r="F916" s="3" t="s">
        <v>5213</v>
      </c>
      <c r="G916" s="3" t="s">
        <v>5214</v>
      </c>
      <c r="H916" s="3" t="s">
        <v>5198</v>
      </c>
      <c r="I916" s="83" t="s">
        <v>5195</v>
      </c>
      <c r="J916" s="38">
        <v>46073</v>
      </c>
      <c r="K916" s="3" t="s">
        <v>5214</v>
      </c>
      <c r="L916" s="3" t="s">
        <v>5214</v>
      </c>
      <c r="M916" s="86">
        <v>8.6300000000000008</v>
      </c>
      <c r="N916" s="2">
        <v>8</v>
      </c>
      <c r="O916" s="2">
        <v>6</v>
      </c>
      <c r="P916" s="76">
        <v>-2</v>
      </c>
      <c r="Q916" s="97" t="s">
        <v>61</v>
      </c>
      <c r="R916" s="53">
        <v>-17.260000000000002</v>
      </c>
      <c r="S916" s="27">
        <v>-33.7576258</v>
      </c>
      <c r="T916" s="18">
        <v>46078</v>
      </c>
      <c r="U916" s="62" t="s">
        <v>62</v>
      </c>
      <c r="V916" s="6" t="s">
        <v>5199</v>
      </c>
      <c r="W916" s="14">
        <v>46079</v>
      </c>
      <c r="X916" s="323" t="s">
        <v>49</v>
      </c>
      <c r="Y916" s="2" t="s">
        <v>49</v>
      </c>
      <c r="Z916" s="2" t="s">
        <v>49</v>
      </c>
      <c r="AA916" s="25" t="s">
        <v>49</v>
      </c>
      <c r="AB916" s="44" t="s">
        <v>49</v>
      </c>
      <c r="AC916" s="11" t="s">
        <v>49</v>
      </c>
      <c r="AD916" s="26" t="s">
        <v>49</v>
      </c>
      <c r="AE916" s="14">
        <v>46074</v>
      </c>
      <c r="AF916" s="4" t="s">
        <v>49</v>
      </c>
      <c r="AG916" s="2" t="s">
        <v>312</v>
      </c>
      <c r="AH916" s="2" t="s">
        <v>166</v>
      </c>
      <c r="AI916" s="2" t="s">
        <v>5215</v>
      </c>
      <c r="AJ916" s="1"/>
      <c r="AK916" s="1"/>
      <c r="AL916" s="1"/>
      <c r="AM916" s="1"/>
      <c r="AN916" s="88" t="s">
        <v>5180</v>
      </c>
      <c r="AO916" s="2">
        <v>21001</v>
      </c>
      <c r="AP916" s="2">
        <v>10146</v>
      </c>
    </row>
    <row r="917" spans="1:42" ht="13.95" customHeight="1" x14ac:dyDescent="0.3">
      <c r="A917" s="2" t="s">
        <v>41</v>
      </c>
      <c r="B917" s="13" t="s">
        <v>1366</v>
      </c>
      <c r="C917" s="2" t="s">
        <v>1367</v>
      </c>
      <c r="D917" s="310">
        <f>IFERROR(HYPERLINK(INDEX(вендори!F:F,MATCH(C917,вендори!A:A,0)),INDEX(вендори!F:F,MATCH(C917,вендори!A:A,0))),"")</f>
        <v>0</v>
      </c>
      <c r="E917" s="3" t="s">
        <v>5195</v>
      </c>
      <c r="F917" s="3" t="s">
        <v>5216</v>
      </c>
      <c r="G917" s="3" t="s">
        <v>5217</v>
      </c>
      <c r="H917" s="3" t="s">
        <v>5198</v>
      </c>
      <c r="I917" s="83" t="s">
        <v>5195</v>
      </c>
      <c r="J917" s="38">
        <v>46073</v>
      </c>
      <c r="K917" s="3" t="s">
        <v>5217</v>
      </c>
      <c r="L917" s="3" t="s">
        <v>5218</v>
      </c>
      <c r="M917" s="86">
        <v>7.8</v>
      </c>
      <c r="N917" s="2">
        <v>4</v>
      </c>
      <c r="O917" s="2">
        <v>0</v>
      </c>
      <c r="P917" s="76">
        <v>-4</v>
      </c>
      <c r="Q917" s="97" t="s">
        <v>61</v>
      </c>
      <c r="R917" s="53">
        <v>-31.2</v>
      </c>
      <c r="S917" s="27">
        <v>-61.021895999999998</v>
      </c>
      <c r="T917" s="18">
        <v>46078</v>
      </c>
      <c r="U917" s="62" t="s">
        <v>62</v>
      </c>
      <c r="V917" s="6" t="s">
        <v>5199</v>
      </c>
      <c r="W917" s="14">
        <v>46079</v>
      </c>
      <c r="X917" s="323" t="s">
        <v>49</v>
      </c>
      <c r="Y917" s="2" t="s">
        <v>49</v>
      </c>
      <c r="Z917" s="2" t="s">
        <v>49</v>
      </c>
      <c r="AA917" s="25" t="s">
        <v>49</v>
      </c>
      <c r="AB917" s="44" t="s">
        <v>49</v>
      </c>
      <c r="AC917" s="11" t="s">
        <v>49</v>
      </c>
      <c r="AD917" s="26" t="s">
        <v>49</v>
      </c>
      <c r="AE917" s="14">
        <v>46074</v>
      </c>
      <c r="AF917" s="4" t="s">
        <v>49</v>
      </c>
      <c r="AG917" s="2" t="s">
        <v>312</v>
      </c>
      <c r="AH917" s="2" t="s">
        <v>166</v>
      </c>
      <c r="AI917" s="2" t="s">
        <v>5219</v>
      </c>
      <c r="AJ917" s="73"/>
      <c r="AK917" s="73"/>
      <c r="AL917" s="29"/>
      <c r="AM917" s="2"/>
      <c r="AN917" s="88" t="s">
        <v>5180</v>
      </c>
      <c r="AO917" s="2">
        <v>21021</v>
      </c>
      <c r="AP917" s="2">
        <v>10146</v>
      </c>
    </row>
    <row r="918" spans="1:42" ht="13.95" customHeight="1" x14ac:dyDescent="0.3">
      <c r="A918" s="2" t="s">
        <v>41</v>
      </c>
      <c r="B918" s="13" t="s">
        <v>1366</v>
      </c>
      <c r="C918" s="2" t="s">
        <v>1367</v>
      </c>
      <c r="D918" s="310">
        <f>IFERROR(HYPERLINK(INDEX(вендори!F:F,MATCH(C918,вендори!A:A,0)),INDEX(вендори!F:F,MATCH(C918,вендори!A:A,0))),"")</f>
        <v>0</v>
      </c>
      <c r="E918" s="3" t="s">
        <v>5195</v>
      </c>
      <c r="F918" s="3" t="s">
        <v>5220</v>
      </c>
      <c r="G918" s="3" t="s">
        <v>5221</v>
      </c>
      <c r="H918" s="3" t="s">
        <v>5198</v>
      </c>
      <c r="I918" s="83" t="s">
        <v>5195</v>
      </c>
      <c r="J918" s="38">
        <v>46073</v>
      </c>
      <c r="K918" s="3" t="s">
        <v>5221</v>
      </c>
      <c r="L918" s="3" t="s">
        <v>5221</v>
      </c>
      <c r="M918" s="86">
        <v>13.13</v>
      </c>
      <c r="N918" s="2">
        <v>6</v>
      </c>
      <c r="O918" s="2">
        <v>0</v>
      </c>
      <c r="P918" s="76">
        <v>-6</v>
      </c>
      <c r="Q918" s="97" t="s">
        <v>61</v>
      </c>
      <c r="R918" s="53">
        <v>-78.78</v>
      </c>
      <c r="S918" s="27">
        <v>-154.0802874</v>
      </c>
      <c r="T918" s="18">
        <v>46078</v>
      </c>
      <c r="U918" s="62" t="s">
        <v>62</v>
      </c>
      <c r="V918" s="6" t="s">
        <v>5199</v>
      </c>
      <c r="W918" s="14">
        <v>46079</v>
      </c>
      <c r="X918" s="323" t="s">
        <v>49</v>
      </c>
      <c r="Y918" s="2" t="s">
        <v>49</v>
      </c>
      <c r="Z918" s="2" t="s">
        <v>49</v>
      </c>
      <c r="AA918" s="25" t="s">
        <v>49</v>
      </c>
      <c r="AB918" s="44" t="s">
        <v>49</v>
      </c>
      <c r="AC918" s="11" t="s">
        <v>49</v>
      </c>
      <c r="AD918" s="26" t="s">
        <v>49</v>
      </c>
      <c r="AE918" s="14">
        <v>46074</v>
      </c>
      <c r="AF918" s="4" t="s">
        <v>49</v>
      </c>
      <c r="AG918" s="2" t="s">
        <v>312</v>
      </c>
      <c r="AH918" s="2" t="s">
        <v>166</v>
      </c>
      <c r="AI918" s="2" t="s">
        <v>5222</v>
      </c>
      <c r="AJ918" s="73"/>
      <c r="AK918" s="73"/>
      <c r="AL918" s="29"/>
      <c r="AM918" s="2"/>
      <c r="AN918" s="88" t="s">
        <v>5180</v>
      </c>
      <c r="AO918" s="2">
        <v>21002</v>
      </c>
      <c r="AP918" s="2">
        <v>10146</v>
      </c>
    </row>
    <row r="919" spans="1:42" ht="13.95" customHeight="1" x14ac:dyDescent="0.3">
      <c r="A919" s="2" t="s">
        <v>41</v>
      </c>
      <c r="B919" s="13" t="s">
        <v>1366</v>
      </c>
      <c r="C919" s="2" t="s">
        <v>1367</v>
      </c>
      <c r="D919" s="310">
        <f>IFERROR(HYPERLINK(INDEX(вендори!F:F,MATCH(C919,вендори!A:A,0)),INDEX(вендори!F:F,MATCH(C919,вендори!A:A,0))),"")</f>
        <v>0</v>
      </c>
      <c r="E919" s="3" t="s">
        <v>5195</v>
      </c>
      <c r="F919" s="3" t="s">
        <v>5223</v>
      </c>
      <c r="G919" s="3" t="s">
        <v>5224</v>
      </c>
      <c r="H919" s="3" t="s">
        <v>5198</v>
      </c>
      <c r="I919" s="83" t="s">
        <v>5195</v>
      </c>
      <c r="J919" s="38">
        <v>46073</v>
      </c>
      <c r="K919" s="3" t="s">
        <v>5224</v>
      </c>
      <c r="L919" s="3" t="s">
        <v>5224</v>
      </c>
      <c r="M919" s="86">
        <v>6.88</v>
      </c>
      <c r="N919" s="2">
        <v>30</v>
      </c>
      <c r="O919" s="2">
        <v>0</v>
      </c>
      <c r="P919" s="76">
        <v>-30</v>
      </c>
      <c r="Q919" s="97" t="s">
        <v>61</v>
      </c>
      <c r="R919" s="53">
        <v>-206.4</v>
      </c>
      <c r="S919" s="27">
        <v>-403.683312</v>
      </c>
      <c r="T919" s="18">
        <v>46078</v>
      </c>
      <c r="U919" s="62" t="s">
        <v>62</v>
      </c>
      <c r="V919" s="6" t="s">
        <v>5199</v>
      </c>
      <c r="W919" s="14">
        <v>46079</v>
      </c>
      <c r="X919" s="323" t="s">
        <v>49</v>
      </c>
      <c r="Y919" s="2" t="s">
        <v>49</v>
      </c>
      <c r="Z919" s="2" t="s">
        <v>49</v>
      </c>
      <c r="AA919" s="25" t="s">
        <v>49</v>
      </c>
      <c r="AB919" s="44" t="s">
        <v>49</v>
      </c>
      <c r="AC919" s="11" t="s">
        <v>49</v>
      </c>
      <c r="AD919" s="26" t="s">
        <v>49</v>
      </c>
      <c r="AE919" s="14">
        <v>46074</v>
      </c>
      <c r="AF919" s="4" t="s">
        <v>49</v>
      </c>
      <c r="AG919" s="2" t="s">
        <v>312</v>
      </c>
      <c r="AH919" s="2" t="s">
        <v>166</v>
      </c>
      <c r="AI919" s="2" t="s">
        <v>5225</v>
      </c>
      <c r="AJ919" s="1"/>
      <c r="AK919" s="1"/>
      <c r="AL919" s="1"/>
      <c r="AM919" s="1"/>
      <c r="AN919" s="88" t="s">
        <v>5180</v>
      </c>
      <c r="AO919" s="2">
        <v>21004</v>
      </c>
      <c r="AP919" s="2">
        <v>10146</v>
      </c>
    </row>
    <row r="920" spans="1:42" ht="13.95" customHeight="1" x14ac:dyDescent="0.3">
      <c r="A920" s="2" t="s">
        <v>41</v>
      </c>
      <c r="B920" s="13" t="s">
        <v>1366</v>
      </c>
      <c r="C920" s="2" t="s">
        <v>1367</v>
      </c>
      <c r="D920" s="310">
        <f>IFERROR(HYPERLINK(INDEX(вендори!F:F,MATCH(C920,вендори!A:A,0)),INDEX(вендори!F:F,MATCH(C920,вендори!A:A,0))),"")</f>
        <v>0</v>
      </c>
      <c r="E920" s="3" t="s">
        <v>5195</v>
      </c>
      <c r="F920" s="3" t="s">
        <v>5226</v>
      </c>
      <c r="G920" s="3" t="s">
        <v>5227</v>
      </c>
      <c r="H920" s="3" t="s">
        <v>5198</v>
      </c>
      <c r="I920" s="83" t="s">
        <v>5195</v>
      </c>
      <c r="J920" s="38">
        <v>46073</v>
      </c>
      <c r="K920" s="3" t="s">
        <v>5227</v>
      </c>
      <c r="L920" s="3" t="s">
        <v>5228</v>
      </c>
      <c r="M920" s="86">
        <v>6.6</v>
      </c>
      <c r="N920" s="2">
        <v>26</v>
      </c>
      <c r="O920" s="2">
        <v>0</v>
      </c>
      <c r="P920" s="76">
        <v>-26</v>
      </c>
      <c r="Q920" s="97" t="s">
        <v>61</v>
      </c>
      <c r="R920" s="53">
        <v>-171.6</v>
      </c>
      <c r="S920" s="27">
        <v>-335.620428</v>
      </c>
      <c r="T920" s="18">
        <v>46078</v>
      </c>
      <c r="U920" s="62" t="s">
        <v>62</v>
      </c>
      <c r="V920" s="6" t="s">
        <v>5199</v>
      </c>
      <c r="W920" s="14">
        <v>46079</v>
      </c>
      <c r="X920" s="323" t="s">
        <v>49</v>
      </c>
      <c r="Y920" s="2" t="s">
        <v>49</v>
      </c>
      <c r="Z920" s="2" t="s">
        <v>49</v>
      </c>
      <c r="AA920" s="25" t="s">
        <v>49</v>
      </c>
      <c r="AB920" s="44" t="s">
        <v>49</v>
      </c>
      <c r="AC920" s="11" t="s">
        <v>49</v>
      </c>
      <c r="AD920" s="26" t="s">
        <v>49</v>
      </c>
      <c r="AE920" s="14">
        <v>46074</v>
      </c>
      <c r="AF920" s="4" t="s">
        <v>49</v>
      </c>
      <c r="AG920" s="2" t="s">
        <v>312</v>
      </c>
      <c r="AH920" s="2" t="s">
        <v>166</v>
      </c>
      <c r="AI920" s="2" t="s">
        <v>5229</v>
      </c>
      <c r="AJ920" s="1"/>
      <c r="AK920" s="1"/>
      <c r="AL920" s="1"/>
      <c r="AM920" s="1"/>
      <c r="AN920" s="88" t="s">
        <v>5180</v>
      </c>
      <c r="AO920" s="2">
        <v>21005</v>
      </c>
      <c r="AP920" s="2">
        <v>10146</v>
      </c>
    </row>
    <row r="921" spans="1:42" ht="13.95" customHeight="1" x14ac:dyDescent="0.3">
      <c r="A921" s="2" t="s">
        <v>41</v>
      </c>
      <c r="B921" s="13" t="s">
        <v>1366</v>
      </c>
      <c r="C921" s="2" t="s">
        <v>1367</v>
      </c>
      <c r="D921" s="310">
        <f>IFERROR(HYPERLINK(INDEX(вендори!F:F,MATCH(C921,вендори!A:A,0)),INDEX(вендори!F:F,MATCH(C921,вендори!A:A,0))),"")</f>
        <v>0</v>
      </c>
      <c r="E921" s="3" t="s">
        <v>5195</v>
      </c>
      <c r="F921" s="3" t="s">
        <v>5230</v>
      </c>
      <c r="G921" s="3" t="s">
        <v>5231</v>
      </c>
      <c r="H921" s="3" t="s">
        <v>5198</v>
      </c>
      <c r="I921" s="83" t="s">
        <v>5195</v>
      </c>
      <c r="J921" s="38">
        <v>46073</v>
      </c>
      <c r="K921" s="3" t="s">
        <v>5231</v>
      </c>
      <c r="L921" s="3" t="s">
        <v>5232</v>
      </c>
      <c r="M921" s="86">
        <v>6.77</v>
      </c>
      <c r="N921" s="2">
        <v>10</v>
      </c>
      <c r="O921" s="2">
        <v>6</v>
      </c>
      <c r="P921" s="76">
        <v>-4</v>
      </c>
      <c r="Q921" s="97" t="s">
        <v>61</v>
      </c>
      <c r="R921" s="53">
        <v>-27.08</v>
      </c>
      <c r="S921" s="27">
        <v>-52.963876399999997</v>
      </c>
      <c r="T921" s="18">
        <v>46078</v>
      </c>
      <c r="U921" s="62" t="s">
        <v>62</v>
      </c>
      <c r="V921" s="6" t="s">
        <v>5199</v>
      </c>
      <c r="W921" s="14">
        <v>46079</v>
      </c>
      <c r="X921" s="323" t="s">
        <v>49</v>
      </c>
      <c r="Y921" s="2" t="s">
        <v>49</v>
      </c>
      <c r="Z921" s="2" t="s">
        <v>49</v>
      </c>
      <c r="AA921" s="25" t="s">
        <v>49</v>
      </c>
      <c r="AB921" s="44" t="s">
        <v>49</v>
      </c>
      <c r="AC921" s="11" t="s">
        <v>49</v>
      </c>
      <c r="AD921" s="26" t="s">
        <v>49</v>
      </c>
      <c r="AE921" s="14">
        <v>46074</v>
      </c>
      <c r="AF921" s="4" t="s">
        <v>49</v>
      </c>
      <c r="AG921" s="2" t="s">
        <v>312</v>
      </c>
      <c r="AH921" s="2" t="s">
        <v>166</v>
      </c>
      <c r="AI921" s="2" t="s">
        <v>5233</v>
      </c>
      <c r="AJ921" s="1"/>
      <c r="AK921" s="1"/>
      <c r="AL921" s="1"/>
      <c r="AM921" s="1"/>
      <c r="AN921" s="88" t="s">
        <v>5180</v>
      </c>
      <c r="AO921" s="2">
        <v>21006</v>
      </c>
      <c r="AP921" s="2">
        <v>10146</v>
      </c>
    </row>
    <row r="922" spans="1:42" ht="13.95" customHeight="1" x14ac:dyDescent="0.3">
      <c r="A922" s="2" t="s">
        <v>41</v>
      </c>
      <c r="B922" s="13" t="s">
        <v>1366</v>
      </c>
      <c r="C922" s="2" t="s">
        <v>1367</v>
      </c>
      <c r="D922" s="310">
        <f>IFERROR(HYPERLINK(INDEX(вендори!F:F,MATCH(C922,вендори!A:A,0)),INDEX(вендори!F:F,MATCH(C922,вендори!A:A,0))),"")</f>
        <v>0</v>
      </c>
      <c r="E922" s="3" t="s">
        <v>5195</v>
      </c>
      <c r="F922" s="3" t="s">
        <v>5234</v>
      </c>
      <c r="G922" s="3" t="s">
        <v>5235</v>
      </c>
      <c r="H922" s="3" t="s">
        <v>5198</v>
      </c>
      <c r="I922" s="83" t="s">
        <v>5195</v>
      </c>
      <c r="J922" s="38">
        <v>46073</v>
      </c>
      <c r="K922" s="3" t="s">
        <v>5235</v>
      </c>
      <c r="L922" s="3" t="s">
        <v>5235</v>
      </c>
      <c r="M922" s="86">
        <v>7.3</v>
      </c>
      <c r="N922" s="2">
        <v>52</v>
      </c>
      <c r="O922" s="2">
        <v>0</v>
      </c>
      <c r="P922" s="76">
        <v>-52</v>
      </c>
      <c r="Q922" s="97" t="s">
        <v>61</v>
      </c>
      <c r="R922" s="53">
        <v>-379.59999999999997</v>
      </c>
      <c r="S922" s="27">
        <v>-742.43306799999993</v>
      </c>
      <c r="T922" s="18">
        <v>46078</v>
      </c>
      <c r="U922" s="62" t="s">
        <v>62</v>
      </c>
      <c r="V922" s="6" t="s">
        <v>5199</v>
      </c>
      <c r="W922" s="14">
        <v>46079</v>
      </c>
      <c r="X922" s="323" t="s">
        <v>49</v>
      </c>
      <c r="Y922" s="2" t="s">
        <v>49</v>
      </c>
      <c r="Z922" s="2" t="s">
        <v>49</v>
      </c>
      <c r="AA922" s="25" t="s">
        <v>49</v>
      </c>
      <c r="AB922" s="44" t="s">
        <v>49</v>
      </c>
      <c r="AC922" s="11" t="s">
        <v>49</v>
      </c>
      <c r="AD922" s="26" t="s">
        <v>49</v>
      </c>
      <c r="AE922" s="14">
        <v>46074</v>
      </c>
      <c r="AF922" s="4" t="s">
        <v>49</v>
      </c>
      <c r="AG922" s="2" t="s">
        <v>312</v>
      </c>
      <c r="AH922" s="2" t="s">
        <v>166</v>
      </c>
      <c r="AI922" s="2" t="s">
        <v>5236</v>
      </c>
      <c r="AJ922" s="1"/>
      <c r="AK922" s="1"/>
      <c r="AL922" s="1"/>
      <c r="AM922" s="1"/>
      <c r="AN922" s="88" t="s">
        <v>5180</v>
      </c>
      <c r="AO922" s="2">
        <v>21016</v>
      </c>
      <c r="AP922" s="2">
        <v>10146</v>
      </c>
    </row>
    <row r="923" spans="1:42" ht="13.95" customHeight="1" x14ac:dyDescent="0.3">
      <c r="A923" s="2" t="s">
        <v>41</v>
      </c>
      <c r="B923" s="13" t="s">
        <v>1366</v>
      </c>
      <c r="C923" s="2" t="s">
        <v>1367</v>
      </c>
      <c r="D923" s="310">
        <f>IFERROR(HYPERLINK(INDEX(вендори!F:F,MATCH(C923,вендори!A:A,0)),INDEX(вендори!F:F,MATCH(C923,вендори!A:A,0))),"")</f>
        <v>0</v>
      </c>
      <c r="E923" s="3" t="s">
        <v>5195</v>
      </c>
      <c r="F923" s="3" t="s">
        <v>5237</v>
      </c>
      <c r="G923" s="3" t="s">
        <v>5238</v>
      </c>
      <c r="H923" s="3" t="s">
        <v>5198</v>
      </c>
      <c r="I923" s="83" t="s">
        <v>5195</v>
      </c>
      <c r="J923" s="38">
        <v>46073</v>
      </c>
      <c r="K923" s="3" t="s">
        <v>5238</v>
      </c>
      <c r="L923" s="3" t="s">
        <v>5239</v>
      </c>
      <c r="M923" s="86">
        <v>5.81</v>
      </c>
      <c r="N923" s="2">
        <v>26</v>
      </c>
      <c r="O923" s="2">
        <v>24</v>
      </c>
      <c r="P923" s="76">
        <v>-2</v>
      </c>
      <c r="Q923" s="97" t="s">
        <v>61</v>
      </c>
      <c r="R923" s="53">
        <v>-11.62</v>
      </c>
      <c r="S923" s="27">
        <v>-22.726744599999996</v>
      </c>
      <c r="T923" s="18">
        <v>46078</v>
      </c>
      <c r="U923" s="62" t="s">
        <v>62</v>
      </c>
      <c r="V923" s="6" t="s">
        <v>5199</v>
      </c>
      <c r="W923" s="14">
        <v>46079</v>
      </c>
      <c r="X923" s="323" t="s">
        <v>49</v>
      </c>
      <c r="Y923" s="2" t="s">
        <v>49</v>
      </c>
      <c r="Z923" s="2" t="s">
        <v>49</v>
      </c>
      <c r="AA923" s="25" t="s">
        <v>49</v>
      </c>
      <c r="AB923" s="44" t="s">
        <v>49</v>
      </c>
      <c r="AC923" s="11" t="s">
        <v>49</v>
      </c>
      <c r="AD923" s="26" t="s">
        <v>49</v>
      </c>
      <c r="AE923" s="14">
        <v>46074</v>
      </c>
      <c r="AF923" s="4" t="s">
        <v>49</v>
      </c>
      <c r="AG923" s="2" t="s">
        <v>312</v>
      </c>
      <c r="AH923" s="2" t="s">
        <v>166</v>
      </c>
      <c r="AI923" s="2" t="s">
        <v>5240</v>
      </c>
      <c r="AJ923" s="1"/>
      <c r="AK923" s="1"/>
      <c r="AL923" s="1"/>
      <c r="AM923" s="1"/>
      <c r="AN923" s="88" t="s">
        <v>5180</v>
      </c>
      <c r="AO923" s="2">
        <v>21007</v>
      </c>
      <c r="AP923" s="2">
        <v>10146</v>
      </c>
    </row>
    <row r="924" spans="1:42" ht="13.95" customHeight="1" x14ac:dyDescent="0.3">
      <c r="A924" s="2" t="s">
        <v>41</v>
      </c>
      <c r="B924" s="13" t="s">
        <v>1366</v>
      </c>
      <c r="C924" s="2" t="s">
        <v>1367</v>
      </c>
      <c r="D924" s="310">
        <f>IFERROR(HYPERLINK(INDEX(вендори!F:F,MATCH(C924,вендори!A:A,0)),INDEX(вендори!F:F,MATCH(C924,вендори!A:A,0))),"")</f>
        <v>0</v>
      </c>
      <c r="E924" s="3" t="s">
        <v>5195</v>
      </c>
      <c r="F924" s="3" t="s">
        <v>5241</v>
      </c>
      <c r="G924" s="3" t="s">
        <v>5242</v>
      </c>
      <c r="H924" s="3" t="s">
        <v>5198</v>
      </c>
      <c r="I924" s="83" t="s">
        <v>5195</v>
      </c>
      <c r="J924" s="38">
        <v>46073</v>
      </c>
      <c r="K924" s="3" t="s">
        <v>5242</v>
      </c>
      <c r="L924" s="3" t="s">
        <v>5242</v>
      </c>
      <c r="M924" s="86">
        <v>6.78</v>
      </c>
      <c r="N924" s="2">
        <v>2</v>
      </c>
      <c r="O924" s="2">
        <v>0</v>
      </c>
      <c r="P924" s="76">
        <v>-2</v>
      </c>
      <c r="Q924" s="97" t="s">
        <v>61</v>
      </c>
      <c r="R924" s="53">
        <v>-13.56</v>
      </c>
      <c r="S924" s="27">
        <v>-26.521054800000002</v>
      </c>
      <c r="T924" s="18">
        <v>46078</v>
      </c>
      <c r="U924" s="62" t="s">
        <v>62</v>
      </c>
      <c r="V924" s="6" t="s">
        <v>5199</v>
      </c>
      <c r="W924" s="14">
        <v>46079</v>
      </c>
      <c r="X924" s="323" t="s">
        <v>49</v>
      </c>
      <c r="Y924" s="2" t="s">
        <v>49</v>
      </c>
      <c r="Z924" s="2" t="s">
        <v>49</v>
      </c>
      <c r="AA924" s="25" t="s">
        <v>49</v>
      </c>
      <c r="AB924" s="44" t="s">
        <v>49</v>
      </c>
      <c r="AC924" s="11" t="s">
        <v>49</v>
      </c>
      <c r="AD924" s="26" t="s">
        <v>49</v>
      </c>
      <c r="AE924" s="14">
        <v>46074</v>
      </c>
      <c r="AF924" s="4" t="s">
        <v>49</v>
      </c>
      <c r="AG924" s="2" t="s">
        <v>312</v>
      </c>
      <c r="AH924" s="2" t="s">
        <v>166</v>
      </c>
      <c r="AI924" s="2" t="s">
        <v>5243</v>
      </c>
      <c r="AJ924" s="1"/>
      <c r="AK924" s="1"/>
      <c r="AL924" s="1"/>
      <c r="AM924" s="1"/>
      <c r="AN924" s="88" t="s">
        <v>5180</v>
      </c>
      <c r="AO924" s="2">
        <v>21008</v>
      </c>
      <c r="AP924" s="2">
        <v>10146</v>
      </c>
    </row>
    <row r="925" spans="1:42" ht="13.95" customHeight="1" x14ac:dyDescent="0.3">
      <c r="A925" s="2" t="s">
        <v>41</v>
      </c>
      <c r="B925" s="13" t="s">
        <v>1366</v>
      </c>
      <c r="C925" s="2" t="s">
        <v>1367</v>
      </c>
      <c r="D925" s="310">
        <f>IFERROR(HYPERLINK(INDEX(вендори!F:F,MATCH(C925,вендори!A:A,0)),INDEX(вендори!F:F,MATCH(C925,вендори!A:A,0))),"")</f>
        <v>0</v>
      </c>
      <c r="E925" s="3" t="s">
        <v>5195</v>
      </c>
      <c r="F925" s="3" t="s">
        <v>5244</v>
      </c>
      <c r="G925" s="3" t="s">
        <v>5245</v>
      </c>
      <c r="H925" s="3" t="s">
        <v>5198</v>
      </c>
      <c r="I925" s="83" t="s">
        <v>5195</v>
      </c>
      <c r="J925" s="38">
        <v>46073</v>
      </c>
      <c r="K925" s="3" t="s">
        <v>5245</v>
      </c>
      <c r="L925" s="3" t="s">
        <v>5246</v>
      </c>
      <c r="M925" s="86">
        <v>8.86</v>
      </c>
      <c r="N925" s="2">
        <v>10</v>
      </c>
      <c r="O925" s="2">
        <v>0</v>
      </c>
      <c r="P925" s="76">
        <v>-10</v>
      </c>
      <c r="Q925" s="97" t="s">
        <v>61</v>
      </c>
      <c r="R925" s="53">
        <v>-88.6</v>
      </c>
      <c r="S925" s="27">
        <v>-173.28653799999998</v>
      </c>
      <c r="T925" s="18">
        <v>46078</v>
      </c>
      <c r="U925" s="62" t="s">
        <v>62</v>
      </c>
      <c r="V925" s="6" t="s">
        <v>5199</v>
      </c>
      <c r="W925" s="14">
        <v>46079</v>
      </c>
      <c r="X925" s="323" t="s">
        <v>49</v>
      </c>
      <c r="Y925" s="2" t="s">
        <v>49</v>
      </c>
      <c r="Z925" s="2" t="s">
        <v>49</v>
      </c>
      <c r="AA925" s="25" t="s">
        <v>49</v>
      </c>
      <c r="AB925" s="44" t="s">
        <v>49</v>
      </c>
      <c r="AC925" s="11" t="s">
        <v>49</v>
      </c>
      <c r="AD925" s="26" t="s">
        <v>49</v>
      </c>
      <c r="AE925" s="14">
        <v>46074</v>
      </c>
      <c r="AF925" s="4" t="s">
        <v>49</v>
      </c>
      <c r="AG925" s="2" t="s">
        <v>312</v>
      </c>
      <c r="AH925" s="2" t="s">
        <v>166</v>
      </c>
      <c r="AI925" s="2" t="s">
        <v>5247</v>
      </c>
      <c r="AJ925" s="1"/>
      <c r="AK925" s="1"/>
      <c r="AL925" s="1"/>
      <c r="AM925" s="1"/>
      <c r="AN925" s="88" t="s">
        <v>5180</v>
      </c>
      <c r="AO925" s="2">
        <v>21020</v>
      </c>
      <c r="AP925" s="2">
        <v>10146</v>
      </c>
    </row>
    <row r="926" spans="1:42" ht="13.95" customHeight="1" x14ac:dyDescent="0.3">
      <c r="A926" s="2" t="s">
        <v>41</v>
      </c>
      <c r="B926" s="13" t="s">
        <v>1366</v>
      </c>
      <c r="C926" s="2" t="s">
        <v>1367</v>
      </c>
      <c r="D926" s="310">
        <f>IFERROR(HYPERLINK(INDEX(вендори!F:F,MATCH(C926,вендори!A:A,0)),INDEX(вендори!F:F,MATCH(C926,вендори!A:A,0))),"")</f>
        <v>0</v>
      </c>
      <c r="E926" s="3" t="s">
        <v>5195</v>
      </c>
      <c r="F926" s="3" t="s">
        <v>5248</v>
      </c>
      <c r="G926" s="3" t="s">
        <v>5249</v>
      </c>
      <c r="H926" s="3" t="s">
        <v>5198</v>
      </c>
      <c r="I926" s="83" t="s">
        <v>5195</v>
      </c>
      <c r="J926" s="38">
        <v>46073</v>
      </c>
      <c r="K926" s="3" t="s">
        <v>5249</v>
      </c>
      <c r="L926" s="3" t="s">
        <v>5250</v>
      </c>
      <c r="M926" s="86">
        <v>7.5</v>
      </c>
      <c r="N926" s="2">
        <v>18</v>
      </c>
      <c r="O926" s="2">
        <v>0</v>
      </c>
      <c r="P926" s="76">
        <v>-18</v>
      </c>
      <c r="Q926" s="97" t="s">
        <v>61</v>
      </c>
      <c r="R926" s="53">
        <v>-135</v>
      </c>
      <c r="S926" s="27">
        <v>-264.03705000000002</v>
      </c>
      <c r="T926" s="18">
        <v>46078</v>
      </c>
      <c r="U926" s="62" t="s">
        <v>62</v>
      </c>
      <c r="V926" s="6" t="s">
        <v>5199</v>
      </c>
      <c r="W926" s="14">
        <v>46079</v>
      </c>
      <c r="X926" s="323" t="s">
        <v>49</v>
      </c>
      <c r="Y926" s="2" t="s">
        <v>49</v>
      </c>
      <c r="Z926" s="2" t="s">
        <v>49</v>
      </c>
      <c r="AA926" s="25" t="s">
        <v>49</v>
      </c>
      <c r="AB926" s="44" t="s">
        <v>49</v>
      </c>
      <c r="AC926" s="11" t="s">
        <v>49</v>
      </c>
      <c r="AD926" s="26" t="s">
        <v>49</v>
      </c>
      <c r="AE926" s="14">
        <v>46074</v>
      </c>
      <c r="AF926" s="4" t="s">
        <v>49</v>
      </c>
      <c r="AG926" s="2" t="s">
        <v>312</v>
      </c>
      <c r="AH926" s="2" t="s">
        <v>166</v>
      </c>
      <c r="AI926" s="2" t="s">
        <v>5251</v>
      </c>
      <c r="AJ926" s="1"/>
      <c r="AK926" s="1"/>
      <c r="AL926" s="1"/>
      <c r="AM926" s="1"/>
      <c r="AN926" s="88" t="s">
        <v>5180</v>
      </c>
      <c r="AO926" s="2">
        <v>21018</v>
      </c>
      <c r="AP926" s="2">
        <v>10146</v>
      </c>
    </row>
    <row r="927" spans="1:42" ht="13.95" customHeight="1" x14ac:dyDescent="0.3">
      <c r="A927" s="2" t="s">
        <v>41</v>
      </c>
      <c r="B927" s="13" t="s">
        <v>1366</v>
      </c>
      <c r="C927" s="2" t="s">
        <v>1367</v>
      </c>
      <c r="D927" s="310">
        <f>IFERROR(HYPERLINK(INDEX(вендори!F:F,MATCH(C927,вендори!A:A,0)),INDEX(вендори!F:F,MATCH(C927,вендори!A:A,0))),"")</f>
        <v>0</v>
      </c>
      <c r="E927" s="3" t="s">
        <v>5195</v>
      </c>
      <c r="F927" s="3" t="s">
        <v>5252</v>
      </c>
      <c r="G927" s="3" t="s">
        <v>5253</v>
      </c>
      <c r="H927" s="3" t="s">
        <v>5198</v>
      </c>
      <c r="I927" s="83" t="s">
        <v>5195</v>
      </c>
      <c r="J927" s="38">
        <v>46073</v>
      </c>
      <c r="K927" s="3" t="s">
        <v>5253</v>
      </c>
      <c r="L927" s="3" t="s">
        <v>5254</v>
      </c>
      <c r="M927" s="86">
        <v>5.65</v>
      </c>
      <c r="N927" s="2">
        <v>32</v>
      </c>
      <c r="O927" s="2">
        <v>0</v>
      </c>
      <c r="P927" s="76">
        <v>-32</v>
      </c>
      <c r="Q927" s="97" t="s">
        <v>61</v>
      </c>
      <c r="R927" s="53">
        <v>-180.8</v>
      </c>
      <c r="S927" s="27">
        <v>-353.61406400000004</v>
      </c>
      <c r="T927" s="18">
        <v>46078</v>
      </c>
      <c r="U927" s="62" t="s">
        <v>62</v>
      </c>
      <c r="V927" s="6" t="s">
        <v>5199</v>
      </c>
      <c r="W927" s="14">
        <v>46079</v>
      </c>
      <c r="X927" s="323" t="s">
        <v>49</v>
      </c>
      <c r="Y927" s="2" t="s">
        <v>49</v>
      </c>
      <c r="Z927" s="2" t="s">
        <v>49</v>
      </c>
      <c r="AA927" s="25" t="s">
        <v>49</v>
      </c>
      <c r="AB927" s="44" t="s">
        <v>49</v>
      </c>
      <c r="AC927" s="11" t="s">
        <v>49</v>
      </c>
      <c r="AD927" s="26" t="s">
        <v>49</v>
      </c>
      <c r="AE927" s="14">
        <v>46074</v>
      </c>
      <c r="AF927" s="4" t="s">
        <v>49</v>
      </c>
      <c r="AG927" s="2" t="s">
        <v>312</v>
      </c>
      <c r="AH927" s="2" t="s">
        <v>166</v>
      </c>
      <c r="AI927" s="2" t="s">
        <v>5255</v>
      </c>
      <c r="AJ927" s="1"/>
      <c r="AK927" s="1"/>
      <c r="AL927" s="1"/>
      <c r="AM927" s="1"/>
      <c r="AN927" s="88" t="s">
        <v>5180</v>
      </c>
      <c r="AO927" s="2">
        <v>21009</v>
      </c>
      <c r="AP927" s="2">
        <v>10146</v>
      </c>
    </row>
    <row r="928" spans="1:42" ht="13.95" customHeight="1" x14ac:dyDescent="0.3">
      <c r="A928" s="2" t="s">
        <v>41</v>
      </c>
      <c r="B928" s="13" t="s">
        <v>1366</v>
      </c>
      <c r="C928" s="2" t="s">
        <v>1367</v>
      </c>
      <c r="D928" s="310">
        <f>IFERROR(HYPERLINK(INDEX(вендори!F:F,MATCH(C928,вендори!A:A,0)),INDEX(вендори!F:F,MATCH(C928,вендори!A:A,0))),"")</f>
        <v>0</v>
      </c>
      <c r="E928" s="3" t="s">
        <v>5195</v>
      </c>
      <c r="F928" s="3" t="s">
        <v>5256</v>
      </c>
      <c r="G928" s="3" t="s">
        <v>5257</v>
      </c>
      <c r="H928" s="3" t="s">
        <v>5198</v>
      </c>
      <c r="I928" s="83" t="s">
        <v>5195</v>
      </c>
      <c r="J928" s="38">
        <v>46073</v>
      </c>
      <c r="K928" s="3" t="s">
        <v>5257</v>
      </c>
      <c r="L928" s="3" t="s">
        <v>5257</v>
      </c>
      <c r="M928" s="86">
        <v>6.85</v>
      </c>
      <c r="N928" s="2">
        <v>50</v>
      </c>
      <c r="O928" s="2">
        <v>4</v>
      </c>
      <c r="P928" s="76">
        <v>-46</v>
      </c>
      <c r="Q928" s="97" t="s">
        <v>61</v>
      </c>
      <c r="R928" s="53">
        <v>-315.09999999999997</v>
      </c>
      <c r="S928" s="27">
        <v>-616.28203299999996</v>
      </c>
      <c r="T928" s="18">
        <v>46078</v>
      </c>
      <c r="U928" s="62" t="s">
        <v>62</v>
      </c>
      <c r="V928" s="6" t="s">
        <v>5199</v>
      </c>
      <c r="W928" s="14">
        <v>46079</v>
      </c>
      <c r="X928" s="323" t="s">
        <v>49</v>
      </c>
      <c r="Y928" s="2" t="s">
        <v>49</v>
      </c>
      <c r="Z928" s="2" t="s">
        <v>49</v>
      </c>
      <c r="AA928" s="25" t="s">
        <v>49</v>
      </c>
      <c r="AB928" s="44" t="s">
        <v>49</v>
      </c>
      <c r="AC928" s="11" t="s">
        <v>49</v>
      </c>
      <c r="AD928" s="26" t="s">
        <v>49</v>
      </c>
      <c r="AE928" s="14">
        <v>46074</v>
      </c>
      <c r="AF928" s="4" t="s">
        <v>49</v>
      </c>
      <c r="AG928" s="2" t="s">
        <v>312</v>
      </c>
      <c r="AH928" s="2" t="s">
        <v>166</v>
      </c>
      <c r="AI928" s="2" t="s">
        <v>5258</v>
      </c>
      <c r="AJ928" s="1"/>
      <c r="AK928" s="1"/>
      <c r="AL928" s="1"/>
      <c r="AM928" s="1"/>
      <c r="AN928" s="88" t="s">
        <v>5180</v>
      </c>
      <c r="AO928" s="2">
        <v>21010</v>
      </c>
      <c r="AP928" s="2">
        <v>10146</v>
      </c>
    </row>
    <row r="929" spans="1:42" ht="13.95" customHeight="1" x14ac:dyDescent="0.3">
      <c r="A929" s="2" t="s">
        <v>41</v>
      </c>
      <c r="B929" s="13" t="s">
        <v>1366</v>
      </c>
      <c r="C929" s="2" t="s">
        <v>1367</v>
      </c>
      <c r="D929" s="310">
        <f>IFERROR(HYPERLINK(INDEX(вендори!F:F,MATCH(C929,вендори!A:A,0)),INDEX(вендори!F:F,MATCH(C929,вендори!A:A,0))),"")</f>
        <v>0</v>
      </c>
      <c r="E929" s="3" t="s">
        <v>5195</v>
      </c>
      <c r="F929" s="3" t="s">
        <v>5259</v>
      </c>
      <c r="G929" s="3" t="s">
        <v>5260</v>
      </c>
      <c r="H929" s="3" t="s">
        <v>5198</v>
      </c>
      <c r="I929" s="83" t="s">
        <v>5195</v>
      </c>
      <c r="J929" s="38">
        <v>46073</v>
      </c>
      <c r="K929" s="3" t="s">
        <v>5260</v>
      </c>
      <c r="L929" s="3" t="s">
        <v>5260</v>
      </c>
      <c r="M929" s="86">
        <v>6.25</v>
      </c>
      <c r="N929" s="2">
        <v>36</v>
      </c>
      <c r="O929" s="2">
        <v>0</v>
      </c>
      <c r="P929" s="76">
        <v>-36</v>
      </c>
      <c r="Q929" s="97" t="s">
        <v>61</v>
      </c>
      <c r="R929" s="53">
        <v>-225</v>
      </c>
      <c r="S929" s="27">
        <v>-440.06175000000002</v>
      </c>
      <c r="T929" s="18">
        <v>46078</v>
      </c>
      <c r="U929" s="62" t="s">
        <v>62</v>
      </c>
      <c r="V929" s="6" t="s">
        <v>5199</v>
      </c>
      <c r="W929" s="14">
        <v>46079</v>
      </c>
      <c r="X929" s="323" t="s">
        <v>49</v>
      </c>
      <c r="Y929" s="2" t="s">
        <v>49</v>
      </c>
      <c r="Z929" s="2" t="s">
        <v>49</v>
      </c>
      <c r="AA929" s="25" t="s">
        <v>49</v>
      </c>
      <c r="AB929" s="44" t="s">
        <v>49</v>
      </c>
      <c r="AC929" s="11" t="s">
        <v>49</v>
      </c>
      <c r="AD929" s="26" t="s">
        <v>49</v>
      </c>
      <c r="AE929" s="14">
        <v>46074</v>
      </c>
      <c r="AF929" s="4" t="s">
        <v>49</v>
      </c>
      <c r="AG929" s="2" t="s">
        <v>312</v>
      </c>
      <c r="AH929" s="2" t="s">
        <v>166</v>
      </c>
      <c r="AI929" s="2" t="s">
        <v>5261</v>
      </c>
      <c r="AJ929" s="1"/>
      <c r="AK929" s="1"/>
      <c r="AL929" s="1"/>
      <c r="AM929" s="1"/>
      <c r="AN929" s="88" t="s">
        <v>5180</v>
      </c>
      <c r="AO929" s="2">
        <v>21011</v>
      </c>
      <c r="AP929" s="2">
        <v>10146</v>
      </c>
    </row>
    <row r="930" spans="1:42" ht="13.95" customHeight="1" x14ac:dyDescent="0.3">
      <c r="A930" s="2" t="s">
        <v>41</v>
      </c>
      <c r="B930" s="13" t="s">
        <v>1366</v>
      </c>
      <c r="C930" s="2" t="s">
        <v>1367</v>
      </c>
      <c r="D930" s="310">
        <f>IFERROR(HYPERLINK(INDEX(вендори!F:F,MATCH(C930,вендори!A:A,0)),INDEX(вендори!F:F,MATCH(C930,вендори!A:A,0))),"")</f>
        <v>0</v>
      </c>
      <c r="E930" s="3" t="s">
        <v>5195</v>
      </c>
      <c r="F930" s="3" t="s">
        <v>5262</v>
      </c>
      <c r="G930" s="3" t="s">
        <v>5263</v>
      </c>
      <c r="H930" s="3" t="s">
        <v>5198</v>
      </c>
      <c r="I930" s="83" t="s">
        <v>5195</v>
      </c>
      <c r="J930" s="38">
        <v>46073</v>
      </c>
      <c r="K930" s="3" t="s">
        <v>5263</v>
      </c>
      <c r="L930" s="3" t="s">
        <v>5263</v>
      </c>
      <c r="M930" s="86">
        <v>4.5999999999999996</v>
      </c>
      <c r="N930" s="2">
        <v>28</v>
      </c>
      <c r="O930" s="2">
        <v>0</v>
      </c>
      <c r="P930" s="76">
        <v>-28</v>
      </c>
      <c r="Q930" s="97" t="s">
        <v>61</v>
      </c>
      <c r="R930" s="53">
        <v>-128.79999999999998</v>
      </c>
      <c r="S930" s="27">
        <v>-251.91090399999996</v>
      </c>
      <c r="T930" s="18">
        <v>46078</v>
      </c>
      <c r="U930" s="62" t="s">
        <v>62</v>
      </c>
      <c r="V930" s="6" t="s">
        <v>5199</v>
      </c>
      <c r="W930" s="14">
        <v>46079</v>
      </c>
      <c r="X930" s="323" t="s">
        <v>49</v>
      </c>
      <c r="Y930" s="2" t="s">
        <v>49</v>
      </c>
      <c r="Z930" s="2" t="s">
        <v>49</v>
      </c>
      <c r="AA930" s="25" t="s">
        <v>49</v>
      </c>
      <c r="AB930" s="44" t="s">
        <v>49</v>
      </c>
      <c r="AC930" s="11" t="s">
        <v>49</v>
      </c>
      <c r="AD930" s="26" t="s">
        <v>49</v>
      </c>
      <c r="AE930" s="14">
        <v>46074</v>
      </c>
      <c r="AF930" s="4" t="s">
        <v>49</v>
      </c>
      <c r="AG930" s="2" t="s">
        <v>312</v>
      </c>
      <c r="AH930" s="2" t="s">
        <v>166</v>
      </c>
      <c r="AI930" s="2" t="s">
        <v>5264</v>
      </c>
      <c r="AJ930" s="1"/>
      <c r="AK930" s="1"/>
      <c r="AL930" s="1"/>
      <c r="AM930" s="1"/>
      <c r="AN930" s="88" t="s">
        <v>5180</v>
      </c>
      <c r="AO930" s="2">
        <v>21019</v>
      </c>
      <c r="AP930" s="2">
        <v>10146</v>
      </c>
    </row>
    <row r="931" spans="1:42" ht="13.95" customHeight="1" x14ac:dyDescent="0.3">
      <c r="A931" s="2" t="s">
        <v>41</v>
      </c>
      <c r="B931" s="13" t="s">
        <v>1366</v>
      </c>
      <c r="C931" s="2" t="s">
        <v>1367</v>
      </c>
      <c r="D931" s="310">
        <f>IFERROR(HYPERLINK(INDEX(вендори!F:F,MATCH(C931,вендори!A:A,0)),INDEX(вендори!F:F,MATCH(C931,вендори!A:A,0))),"")</f>
        <v>0</v>
      </c>
      <c r="E931" s="3" t="s">
        <v>5195</v>
      </c>
      <c r="F931" s="3" t="s">
        <v>5265</v>
      </c>
      <c r="G931" s="3" t="s">
        <v>5266</v>
      </c>
      <c r="H931" s="3" t="s">
        <v>5198</v>
      </c>
      <c r="I931" s="83" t="s">
        <v>5195</v>
      </c>
      <c r="J931" s="38">
        <v>46073</v>
      </c>
      <c r="K931" s="3" t="s">
        <v>5266</v>
      </c>
      <c r="L931" s="3" t="s">
        <v>5267</v>
      </c>
      <c r="M931" s="86">
        <v>6.1</v>
      </c>
      <c r="N931" s="2">
        <v>8</v>
      </c>
      <c r="O931" s="2">
        <v>0</v>
      </c>
      <c r="P931" s="76">
        <v>-8</v>
      </c>
      <c r="Q931" s="97" t="s">
        <v>61</v>
      </c>
      <c r="R931" s="53">
        <v>-48.8</v>
      </c>
      <c r="S931" s="27">
        <v>-95.444503999999995</v>
      </c>
      <c r="T931" s="18">
        <v>46078</v>
      </c>
      <c r="U931" s="62" t="s">
        <v>62</v>
      </c>
      <c r="V931" s="6" t="s">
        <v>5199</v>
      </c>
      <c r="W931" s="14">
        <v>46079</v>
      </c>
      <c r="X931" s="323" t="s">
        <v>49</v>
      </c>
      <c r="Y931" s="2" t="s">
        <v>49</v>
      </c>
      <c r="Z931" s="2" t="s">
        <v>49</v>
      </c>
      <c r="AA931" s="25" t="s">
        <v>49</v>
      </c>
      <c r="AB931" s="44" t="s">
        <v>49</v>
      </c>
      <c r="AC931" s="11" t="s">
        <v>49</v>
      </c>
      <c r="AD931" s="26" t="s">
        <v>49</v>
      </c>
      <c r="AE931" s="14">
        <v>46074</v>
      </c>
      <c r="AF931" s="4" t="s">
        <v>49</v>
      </c>
      <c r="AG931" s="2" t="s">
        <v>312</v>
      </c>
      <c r="AH931" s="2" t="s">
        <v>166</v>
      </c>
      <c r="AI931" s="2" t="s">
        <v>5268</v>
      </c>
      <c r="AJ931" s="1"/>
      <c r="AK931" s="1"/>
      <c r="AL931" s="1"/>
      <c r="AM931" s="1"/>
      <c r="AN931" s="88" t="s">
        <v>5180</v>
      </c>
      <c r="AO931" s="2">
        <v>21017</v>
      </c>
      <c r="AP931" s="2">
        <v>10146</v>
      </c>
    </row>
    <row r="932" spans="1:42" s="369" customFormat="1" ht="13.95" customHeight="1" x14ac:dyDescent="0.3">
      <c r="A932" s="19" t="s">
        <v>41</v>
      </c>
      <c r="B932" s="20" t="s">
        <v>365</v>
      </c>
      <c r="C932" s="19" t="s">
        <v>366</v>
      </c>
      <c r="D932" s="368">
        <f>IFERROR(HYPERLINK(INDEX(вендори!F:F,MATCH(C932,вендори!A:A,0)),INDEX(вендори!F:F,MATCH(C932,вендори!A:A,0))),"")</f>
        <v>0</v>
      </c>
      <c r="E932" s="21" t="s">
        <v>5269</v>
      </c>
      <c r="F932" s="21" t="s">
        <v>5270</v>
      </c>
      <c r="G932" s="21" t="s">
        <v>5271</v>
      </c>
      <c r="H932" s="21" t="s">
        <v>5272</v>
      </c>
      <c r="I932" s="84" t="s">
        <v>5273</v>
      </c>
      <c r="J932" s="39">
        <v>46066</v>
      </c>
      <c r="K932" s="21" t="s">
        <v>5271</v>
      </c>
      <c r="L932" s="21" t="s">
        <v>5271</v>
      </c>
      <c r="M932" s="91">
        <v>13.1</v>
      </c>
      <c r="N932" s="19">
        <v>7</v>
      </c>
      <c r="O932" s="19">
        <v>0</v>
      </c>
      <c r="P932" s="66">
        <v>-7</v>
      </c>
      <c r="Q932" s="96" t="s">
        <v>61</v>
      </c>
      <c r="R932" s="55">
        <v>-91.7</v>
      </c>
      <c r="S932" s="30">
        <v>-179.34961100000001</v>
      </c>
      <c r="T932" s="34">
        <v>46078</v>
      </c>
      <c r="U932" s="61" t="s">
        <v>52</v>
      </c>
      <c r="V932" s="292" t="s">
        <v>49</v>
      </c>
      <c r="W932" s="22" t="s">
        <v>49</v>
      </c>
      <c r="X932" s="231" t="s">
        <v>49</v>
      </c>
      <c r="Y932" s="2" t="s">
        <v>49</v>
      </c>
      <c r="Z932" s="2" t="s">
        <v>49</v>
      </c>
      <c r="AA932" s="42" t="s">
        <v>49</v>
      </c>
      <c r="AB932" s="43" t="s">
        <v>49</v>
      </c>
      <c r="AC932" s="24" t="s">
        <v>49</v>
      </c>
      <c r="AD932" s="47" t="s">
        <v>49</v>
      </c>
      <c r="AE932" s="22">
        <v>46069</v>
      </c>
      <c r="AF932" s="31" t="s">
        <v>49</v>
      </c>
      <c r="AG932" s="19" t="s">
        <v>371</v>
      </c>
      <c r="AH932" s="19" t="s">
        <v>91</v>
      </c>
      <c r="AI932" s="19" t="s">
        <v>5274</v>
      </c>
      <c r="AJ932" s="1"/>
      <c r="AK932" s="1"/>
      <c r="AL932" s="1"/>
      <c r="AM932" s="1"/>
      <c r="AN932" s="67" t="s">
        <v>5081</v>
      </c>
      <c r="AO932" s="19">
        <v>20787</v>
      </c>
      <c r="AP932" s="19">
        <v>9966</v>
      </c>
    </row>
    <row r="933" spans="1:42" ht="13.95" customHeight="1" x14ac:dyDescent="0.3">
      <c r="A933" s="2" t="s">
        <v>41</v>
      </c>
      <c r="B933" s="13" t="s">
        <v>1112</v>
      </c>
      <c r="C933" s="2" t="s">
        <v>1113</v>
      </c>
      <c r="D933" s="310">
        <f>IFERROR(HYPERLINK(INDEX(вендори!F:F,MATCH(C933,вендори!A:A,0)),INDEX(вендори!F:F,MATCH(C933,вендори!A:A,0))),"")</f>
        <v>0</v>
      </c>
      <c r="E933" s="3" t="s">
        <v>5275</v>
      </c>
      <c r="F933" s="3" t="s">
        <v>5276</v>
      </c>
      <c r="G933" s="3" t="s">
        <v>5277</v>
      </c>
      <c r="H933" s="3" t="s">
        <v>5278</v>
      </c>
      <c r="I933" s="83" t="s">
        <v>5275</v>
      </c>
      <c r="J933" s="38">
        <v>46071</v>
      </c>
      <c r="K933" s="3" t="s">
        <v>5277</v>
      </c>
      <c r="L933" s="3" t="s">
        <v>49</v>
      </c>
      <c r="M933" s="86" t="s">
        <v>5279</v>
      </c>
      <c r="N933" s="2">
        <v>0</v>
      </c>
      <c r="O933" s="2">
        <v>10</v>
      </c>
      <c r="P933" s="76">
        <v>10</v>
      </c>
      <c r="Q933" s="97" t="s">
        <v>51</v>
      </c>
      <c r="R933" s="53">
        <v>33</v>
      </c>
      <c r="S933" s="27">
        <v>64.542389999999997</v>
      </c>
      <c r="T933" s="18">
        <v>46078</v>
      </c>
      <c r="U933" s="62" t="s">
        <v>121</v>
      </c>
      <c r="V933" s="6" t="s">
        <v>5280</v>
      </c>
      <c r="W933" s="14">
        <v>46092</v>
      </c>
      <c r="X933" s="323">
        <v>46106</v>
      </c>
      <c r="Y933" s="2" t="s">
        <v>49</v>
      </c>
      <c r="Z933" s="2" t="s">
        <v>49</v>
      </c>
      <c r="AA933" s="25" t="s">
        <v>49</v>
      </c>
      <c r="AB933" s="44" t="s">
        <v>49</v>
      </c>
      <c r="AC933" s="11" t="s">
        <v>49</v>
      </c>
      <c r="AD933" s="26" t="s">
        <v>49</v>
      </c>
      <c r="AE933" s="14" t="s">
        <v>49</v>
      </c>
      <c r="AF933" s="4" t="s">
        <v>49</v>
      </c>
      <c r="AG933" s="2" t="s">
        <v>49</v>
      </c>
      <c r="AH933" s="2" t="s">
        <v>49</v>
      </c>
      <c r="AI933" s="2" t="s">
        <v>5281</v>
      </c>
      <c r="AJ933" s="1"/>
      <c r="AK933" s="1"/>
      <c r="AL933" s="1"/>
      <c r="AM933" s="1"/>
      <c r="AN933" s="88" t="s">
        <v>5180</v>
      </c>
      <c r="AO933" s="2">
        <v>21065</v>
      </c>
      <c r="AP933" s="2">
        <v>10187</v>
      </c>
    </row>
    <row r="934" spans="1:42" s="369" customFormat="1" ht="13.95" customHeight="1" x14ac:dyDescent="0.3">
      <c r="A934" s="19" t="s">
        <v>41</v>
      </c>
      <c r="B934" s="20" t="s">
        <v>5282</v>
      </c>
      <c r="C934" s="19" t="s">
        <v>5283</v>
      </c>
      <c r="D934" s="368">
        <f>IFERROR(HYPERLINK(INDEX(вендори!F:F,MATCH(C934,вендори!A:A,0)),INDEX(вендори!F:F,MATCH(C934,вендори!A:A,0))),"")</f>
        <v>0</v>
      </c>
      <c r="E934" s="21" t="s">
        <v>5284</v>
      </c>
      <c r="F934" s="21" t="s">
        <v>5285</v>
      </c>
      <c r="G934" s="21" t="s">
        <v>5286</v>
      </c>
      <c r="H934" s="21" t="s">
        <v>5287</v>
      </c>
      <c r="I934" s="84" t="s">
        <v>5288</v>
      </c>
      <c r="J934" s="39">
        <v>46064</v>
      </c>
      <c r="K934" s="21" t="s">
        <v>5286</v>
      </c>
      <c r="L934" s="21" t="s">
        <v>5286</v>
      </c>
      <c r="M934" s="91">
        <v>115</v>
      </c>
      <c r="N934" s="19">
        <v>2</v>
      </c>
      <c r="O934" s="19">
        <v>0</v>
      </c>
      <c r="P934" s="66">
        <v>-2</v>
      </c>
      <c r="Q934" s="96" t="s">
        <v>61</v>
      </c>
      <c r="R934" s="55">
        <v>-230</v>
      </c>
      <c r="S934" s="30">
        <v>-449.84089999999998</v>
      </c>
      <c r="T934" s="34">
        <v>46078</v>
      </c>
      <c r="U934" s="61" t="s">
        <v>52</v>
      </c>
      <c r="V934" s="292" t="s">
        <v>49</v>
      </c>
      <c r="W934" s="22" t="s">
        <v>49</v>
      </c>
      <c r="X934" s="231" t="s">
        <v>49</v>
      </c>
      <c r="Y934" s="2" t="s">
        <v>49</v>
      </c>
      <c r="Z934" s="2" t="s">
        <v>49</v>
      </c>
      <c r="AA934" s="42" t="s">
        <v>49</v>
      </c>
      <c r="AB934" s="43" t="s">
        <v>49</v>
      </c>
      <c r="AC934" s="24" t="s">
        <v>49</v>
      </c>
      <c r="AD934" s="47" t="s">
        <v>49</v>
      </c>
      <c r="AE934" s="22">
        <v>46077</v>
      </c>
      <c r="AF934" s="31" t="s">
        <v>49</v>
      </c>
      <c r="AG934" s="19" t="s">
        <v>5289</v>
      </c>
      <c r="AH934" s="19" t="s">
        <v>552</v>
      </c>
      <c r="AI934" s="19" t="s">
        <v>5290</v>
      </c>
      <c r="AJ934" s="1"/>
      <c r="AK934" s="1"/>
      <c r="AL934" s="1"/>
      <c r="AM934" s="1"/>
      <c r="AN934" s="67" t="s">
        <v>5291</v>
      </c>
      <c r="AO934" s="19">
        <v>21084</v>
      </c>
      <c r="AP934" s="19">
        <v>10238</v>
      </c>
    </row>
    <row r="935" spans="1:42" ht="13.95" customHeight="1" x14ac:dyDescent="0.3">
      <c r="A935" s="5" t="s">
        <v>41</v>
      </c>
      <c r="B935" s="5" t="s">
        <v>449</v>
      </c>
      <c r="C935" s="5" t="s">
        <v>450</v>
      </c>
      <c r="D935" s="310">
        <f>IFERROR(HYPERLINK(INDEX(вендори!F:F,MATCH(C935,вендори!A:A,0)),INDEX(вендори!F:F,MATCH(C935,вендори!A:A,0))),"")</f>
        <v>0</v>
      </c>
      <c r="E935" s="9" t="s">
        <v>5292</v>
      </c>
      <c r="F935" s="9" t="s">
        <v>5293</v>
      </c>
      <c r="G935" s="9" t="s">
        <v>5294</v>
      </c>
      <c r="H935" s="9" t="s">
        <v>5295</v>
      </c>
      <c r="I935" s="10" t="s">
        <v>5292</v>
      </c>
      <c r="J935" s="40">
        <v>46069</v>
      </c>
      <c r="K935" s="9" t="s">
        <v>5296</v>
      </c>
      <c r="L935" s="9" t="s">
        <v>5296</v>
      </c>
      <c r="M935" s="87">
        <v>4.4000000000000004</v>
      </c>
      <c r="N935" s="5">
        <v>12</v>
      </c>
      <c r="O935" s="5">
        <v>0</v>
      </c>
      <c r="P935" s="95">
        <v>-12</v>
      </c>
      <c r="Q935" s="98" t="s">
        <v>61</v>
      </c>
      <c r="R935" s="56">
        <v>-52.800000000000004</v>
      </c>
      <c r="S935" s="37">
        <v>-103.267824</v>
      </c>
      <c r="T935" s="69">
        <v>46078</v>
      </c>
      <c r="U935" s="70" t="s">
        <v>173</v>
      </c>
      <c r="V935" s="10" t="s">
        <v>49</v>
      </c>
      <c r="W935" s="17" t="s">
        <v>49</v>
      </c>
      <c r="X935" s="328" t="s">
        <v>49</v>
      </c>
      <c r="Y935" s="5" t="s">
        <v>49</v>
      </c>
      <c r="Z935" s="5" t="s">
        <v>49</v>
      </c>
      <c r="AA935" s="45">
        <v>12</v>
      </c>
      <c r="AB935" s="46" t="s">
        <v>187</v>
      </c>
      <c r="AC935" s="71" t="s">
        <v>49</v>
      </c>
      <c r="AD935" s="52">
        <v>46156</v>
      </c>
      <c r="AE935" s="17">
        <v>46069</v>
      </c>
      <c r="AF935" s="124" t="s">
        <v>49</v>
      </c>
      <c r="AG935" s="5" t="s">
        <v>456</v>
      </c>
      <c r="AH935" s="5" t="s">
        <v>3524</v>
      </c>
      <c r="AI935" s="5" t="s">
        <v>5297</v>
      </c>
      <c r="AJ935" s="74"/>
      <c r="AK935" s="74"/>
      <c r="AL935" s="36"/>
      <c r="AM935" s="5"/>
      <c r="AN935" s="89" t="s">
        <v>5112</v>
      </c>
      <c r="AO935" s="5">
        <v>20929</v>
      </c>
      <c r="AP935" s="5">
        <v>9962</v>
      </c>
    </row>
    <row r="936" spans="1:42" ht="13.95" customHeight="1" x14ac:dyDescent="0.3">
      <c r="A936" s="5" t="s">
        <v>41</v>
      </c>
      <c r="B936" s="5" t="s">
        <v>449</v>
      </c>
      <c r="C936" s="5" t="s">
        <v>450</v>
      </c>
      <c r="D936" s="310">
        <f>IFERROR(HYPERLINK(INDEX(вендори!F:F,MATCH(C936,вендори!A:A,0)),INDEX(вендори!F:F,MATCH(C936,вендори!A:A,0))),"")</f>
        <v>0</v>
      </c>
      <c r="E936" s="9" t="s">
        <v>5292</v>
      </c>
      <c r="F936" s="9" t="s">
        <v>5298</v>
      </c>
      <c r="G936" s="9" t="s">
        <v>5299</v>
      </c>
      <c r="H936" s="9" t="s">
        <v>5295</v>
      </c>
      <c r="I936" s="10" t="s">
        <v>5292</v>
      </c>
      <c r="J936" s="40">
        <v>46069</v>
      </c>
      <c r="K936" s="9" t="s">
        <v>5300</v>
      </c>
      <c r="L936" s="9" t="s">
        <v>5301</v>
      </c>
      <c r="M936" s="87">
        <v>4.2699999999999996</v>
      </c>
      <c r="N936" s="5">
        <v>912</v>
      </c>
      <c r="O936" s="5">
        <v>837</v>
      </c>
      <c r="P936" s="95">
        <v>-75</v>
      </c>
      <c r="Q936" s="98" t="s">
        <v>61</v>
      </c>
      <c r="R936" s="56">
        <v>-320.24999999999994</v>
      </c>
      <c r="S936" s="37">
        <v>-626.35455749999983</v>
      </c>
      <c r="T936" s="69">
        <v>46078</v>
      </c>
      <c r="U936" s="70" t="s">
        <v>73</v>
      </c>
      <c r="V936" s="10" t="s">
        <v>49</v>
      </c>
      <c r="W936" s="17" t="s">
        <v>49</v>
      </c>
      <c r="X936" s="328" t="s">
        <v>49</v>
      </c>
      <c r="Y936" s="5" t="s">
        <v>49</v>
      </c>
      <c r="Z936" s="5" t="s">
        <v>49</v>
      </c>
      <c r="AA936" s="45" t="s">
        <v>49</v>
      </c>
      <c r="AB936" s="46" t="s">
        <v>49</v>
      </c>
      <c r="AC936" s="71" t="s">
        <v>49</v>
      </c>
      <c r="AD936" s="52" t="s">
        <v>49</v>
      </c>
      <c r="AE936" s="17">
        <v>46069</v>
      </c>
      <c r="AF936" s="124" t="s">
        <v>49</v>
      </c>
      <c r="AG936" s="5" t="s">
        <v>456</v>
      </c>
      <c r="AH936" s="5" t="s">
        <v>3524</v>
      </c>
      <c r="AI936" s="5" t="s">
        <v>5302</v>
      </c>
      <c r="AJ936" s="74"/>
      <c r="AK936" s="74"/>
      <c r="AL936" s="36"/>
      <c r="AM936" s="5"/>
      <c r="AN936" s="89" t="s">
        <v>5112</v>
      </c>
      <c r="AO936" s="5">
        <v>20932</v>
      </c>
      <c r="AP936" s="5">
        <v>9962</v>
      </c>
    </row>
    <row r="937" spans="1:42" s="369" customFormat="1" ht="13.95" customHeight="1" x14ac:dyDescent="0.3">
      <c r="A937" s="19" t="s">
        <v>41</v>
      </c>
      <c r="B937" s="20" t="s">
        <v>508</v>
      </c>
      <c r="C937" s="19" t="s">
        <v>509</v>
      </c>
      <c r="D937" s="368">
        <f>IFERROR(HYPERLINK(INDEX(вендори!F:F,MATCH(C937,вендори!A:A,0)),INDEX(вендори!F:F,MATCH(C937,вендори!A:A,0))),"")</f>
        <v>0</v>
      </c>
      <c r="E937" s="21" t="s">
        <v>5303</v>
      </c>
      <c r="F937" s="21" t="s">
        <v>5304</v>
      </c>
      <c r="G937" s="21" t="s">
        <v>5305</v>
      </c>
      <c r="H937" s="21" t="s">
        <v>5306</v>
      </c>
      <c r="I937" s="84" t="s">
        <v>5306</v>
      </c>
      <c r="J937" s="39">
        <v>46069</v>
      </c>
      <c r="K937" s="21" t="s">
        <v>5307</v>
      </c>
      <c r="L937" s="21" t="s">
        <v>5307</v>
      </c>
      <c r="M937" s="91">
        <v>42.96</v>
      </c>
      <c r="N937" s="19">
        <v>31</v>
      </c>
      <c r="O937" s="19">
        <v>33</v>
      </c>
      <c r="P937" s="66">
        <v>2</v>
      </c>
      <c r="Q937" s="96" t="s">
        <v>51</v>
      </c>
      <c r="R937" s="55">
        <v>85.92</v>
      </c>
      <c r="S937" s="30">
        <v>168.0449136</v>
      </c>
      <c r="T937" s="34">
        <v>46078</v>
      </c>
      <c r="U937" s="61" t="s">
        <v>115</v>
      </c>
      <c r="V937" s="292" t="s">
        <v>49</v>
      </c>
      <c r="W937" s="22" t="s">
        <v>49</v>
      </c>
      <c r="X937" s="231" t="s">
        <v>49</v>
      </c>
      <c r="Y937" s="19" t="s">
        <v>49</v>
      </c>
      <c r="Z937" s="19" t="s">
        <v>49</v>
      </c>
      <c r="AA937" s="42" t="s">
        <v>49</v>
      </c>
      <c r="AB937" s="43" t="s">
        <v>49</v>
      </c>
      <c r="AC937" s="24" t="s">
        <v>49</v>
      </c>
      <c r="AD937" s="47" t="s">
        <v>49</v>
      </c>
      <c r="AE937" s="22">
        <v>46073</v>
      </c>
      <c r="AF937" s="31" t="s">
        <v>49</v>
      </c>
      <c r="AG937" s="19" t="s">
        <v>516</v>
      </c>
      <c r="AH937" s="19" t="s">
        <v>136</v>
      </c>
      <c r="AI937" s="19" t="s">
        <v>5308</v>
      </c>
      <c r="AJ937" s="1"/>
      <c r="AK937" s="1"/>
      <c r="AL937" s="1"/>
      <c r="AM937" s="1"/>
      <c r="AN937" s="67" t="s">
        <v>5166</v>
      </c>
      <c r="AO937" s="19">
        <v>20972</v>
      </c>
      <c r="AP937" s="19">
        <v>10139</v>
      </c>
    </row>
    <row r="938" spans="1:42" ht="13.95" customHeight="1" x14ac:dyDescent="0.3">
      <c r="A938" s="2" t="s">
        <v>41</v>
      </c>
      <c r="B938" s="13" t="s">
        <v>508</v>
      </c>
      <c r="C938" s="2" t="s">
        <v>509</v>
      </c>
      <c r="D938" s="310">
        <f>IFERROR(HYPERLINK(INDEX(вендори!F:F,MATCH(C938,вендори!A:A,0)),INDEX(вендори!F:F,MATCH(C938,вендори!A:A,0))),"")</f>
        <v>0</v>
      </c>
      <c r="E938" s="3" t="s">
        <v>5309</v>
      </c>
      <c r="F938" s="3" t="s">
        <v>5310</v>
      </c>
      <c r="G938" s="3" t="s">
        <v>5311</v>
      </c>
      <c r="H938" s="3" t="s">
        <v>5312</v>
      </c>
      <c r="I938" s="83" t="s">
        <v>5312</v>
      </c>
      <c r="J938" s="38">
        <v>46053</v>
      </c>
      <c r="K938" s="3" t="s">
        <v>5313</v>
      </c>
      <c r="L938" s="3" t="s">
        <v>5313</v>
      </c>
      <c r="M938" s="86">
        <v>267.23</v>
      </c>
      <c r="N938" s="2">
        <v>1</v>
      </c>
      <c r="O938" s="2">
        <v>0</v>
      </c>
      <c r="P938" s="76">
        <v>-1</v>
      </c>
      <c r="Q938" s="97" t="s">
        <v>61</v>
      </c>
      <c r="R938" s="53">
        <v>-267.23</v>
      </c>
      <c r="S938" s="27">
        <v>-522.65645089999998</v>
      </c>
      <c r="T938" s="18">
        <v>46078</v>
      </c>
      <c r="U938" s="62" t="s">
        <v>115</v>
      </c>
      <c r="V938" s="6" t="s">
        <v>49</v>
      </c>
      <c r="W938" s="14" t="s">
        <v>49</v>
      </c>
      <c r="X938" s="323" t="s">
        <v>49</v>
      </c>
      <c r="Y938" s="2" t="s">
        <v>49</v>
      </c>
      <c r="Z938" s="2" t="s">
        <v>49</v>
      </c>
      <c r="AA938" s="25" t="s">
        <v>49</v>
      </c>
      <c r="AB938" s="44" t="s">
        <v>49</v>
      </c>
      <c r="AC938" s="11" t="s">
        <v>49</v>
      </c>
      <c r="AD938" s="26" t="s">
        <v>49</v>
      </c>
      <c r="AE938" s="14">
        <v>46066</v>
      </c>
      <c r="AF938" s="4" t="s">
        <v>49</v>
      </c>
      <c r="AG938" s="2" t="s">
        <v>516</v>
      </c>
      <c r="AH938" s="2" t="s">
        <v>136</v>
      </c>
      <c r="AI938" s="2" t="s">
        <v>5314</v>
      </c>
      <c r="AJ938" s="1"/>
      <c r="AK938" s="1"/>
      <c r="AL938" s="1"/>
      <c r="AM938" s="1"/>
      <c r="AN938" s="88" t="s">
        <v>5121</v>
      </c>
      <c r="AO938" s="2">
        <v>20856</v>
      </c>
      <c r="AP938" s="2">
        <v>9925</v>
      </c>
    </row>
    <row r="939" spans="1:42" s="369" customFormat="1" ht="13.95" customHeight="1" x14ac:dyDescent="0.3">
      <c r="A939" s="19" t="s">
        <v>41</v>
      </c>
      <c r="B939" s="20" t="s">
        <v>508</v>
      </c>
      <c r="C939" s="19" t="s">
        <v>509</v>
      </c>
      <c r="D939" s="368">
        <f>IFERROR(HYPERLINK(INDEX(вендори!F:F,MATCH(C939,вендори!A:A,0)),INDEX(вендори!F:F,MATCH(C939,вендори!A:A,0))),"")</f>
        <v>0</v>
      </c>
      <c r="E939" s="21" t="s">
        <v>5309</v>
      </c>
      <c r="F939" s="21" t="s">
        <v>5315</v>
      </c>
      <c r="G939" s="21" t="s">
        <v>5316</v>
      </c>
      <c r="H939" s="21" t="s">
        <v>5312</v>
      </c>
      <c r="I939" s="84" t="s">
        <v>5312</v>
      </c>
      <c r="J939" s="39">
        <v>46053</v>
      </c>
      <c r="K939" s="21" t="s">
        <v>5317</v>
      </c>
      <c r="L939" s="21" t="s">
        <v>5317</v>
      </c>
      <c r="M939" s="91">
        <v>26.41</v>
      </c>
      <c r="N939" s="19">
        <v>2</v>
      </c>
      <c r="O939" s="19">
        <v>3</v>
      </c>
      <c r="P939" s="66">
        <v>1</v>
      </c>
      <c r="Q939" s="96" t="s">
        <v>51</v>
      </c>
      <c r="R939" s="55">
        <v>26.41</v>
      </c>
      <c r="S939" s="30">
        <v>51.653470300000002</v>
      </c>
      <c r="T939" s="34">
        <v>46078</v>
      </c>
      <c r="U939" s="61" t="s">
        <v>115</v>
      </c>
      <c r="V939" s="292" t="s">
        <v>49</v>
      </c>
      <c r="W939" s="22" t="s">
        <v>49</v>
      </c>
      <c r="X939" s="231" t="s">
        <v>49</v>
      </c>
      <c r="Y939" s="19" t="s">
        <v>49</v>
      </c>
      <c r="Z939" s="19" t="s">
        <v>49</v>
      </c>
      <c r="AA939" s="42" t="s">
        <v>49</v>
      </c>
      <c r="AB939" s="43" t="s">
        <v>49</v>
      </c>
      <c r="AC939" s="24" t="s">
        <v>49</v>
      </c>
      <c r="AD939" s="47" t="s">
        <v>49</v>
      </c>
      <c r="AE939" s="22">
        <v>46066</v>
      </c>
      <c r="AF939" s="31" t="s">
        <v>49</v>
      </c>
      <c r="AG939" s="19" t="s">
        <v>516</v>
      </c>
      <c r="AH939" s="19" t="s">
        <v>136</v>
      </c>
      <c r="AI939" s="19" t="s">
        <v>5318</v>
      </c>
      <c r="AJ939" s="1"/>
      <c r="AK939" s="1"/>
      <c r="AL939" s="1"/>
      <c r="AM939" s="1"/>
      <c r="AN939" s="67" t="s">
        <v>5121</v>
      </c>
      <c r="AO939" s="19">
        <v>20857</v>
      </c>
      <c r="AP939" s="19">
        <v>9925</v>
      </c>
    </row>
    <row r="940" spans="1:42" ht="13.95" customHeight="1" x14ac:dyDescent="0.3">
      <c r="A940" s="2" t="s">
        <v>41</v>
      </c>
      <c r="B940" s="13" t="s">
        <v>508</v>
      </c>
      <c r="C940" s="2" t="s">
        <v>509</v>
      </c>
      <c r="D940" s="310">
        <f>IFERROR(HYPERLINK(INDEX(вендори!F:F,MATCH(C940,вендори!A:A,0)),INDEX(вендори!F:F,MATCH(C940,вендори!A:A,0))),"")</f>
        <v>0</v>
      </c>
      <c r="E940" s="3" t="s">
        <v>5303</v>
      </c>
      <c r="F940" s="3" t="s">
        <v>5319</v>
      </c>
      <c r="G940" s="3" t="s">
        <v>5320</v>
      </c>
      <c r="H940" s="3" t="s">
        <v>5306</v>
      </c>
      <c r="I940" s="83" t="s">
        <v>5306</v>
      </c>
      <c r="J940" s="38">
        <v>46069</v>
      </c>
      <c r="K940" s="3" t="s">
        <v>5321</v>
      </c>
      <c r="L940" s="3" t="s">
        <v>5321</v>
      </c>
      <c r="M940" s="86">
        <v>57.77</v>
      </c>
      <c r="N940" s="2">
        <v>12</v>
      </c>
      <c r="O940" s="2">
        <v>9</v>
      </c>
      <c r="P940" s="76">
        <v>-3</v>
      </c>
      <c r="Q940" s="97" t="s">
        <v>61</v>
      </c>
      <c r="R940" s="53">
        <v>-173.31</v>
      </c>
      <c r="S940" s="27">
        <v>-338.96489730000002</v>
      </c>
      <c r="T940" s="18">
        <v>46078</v>
      </c>
      <c r="U940" s="62" t="s">
        <v>115</v>
      </c>
      <c r="V940" s="6" t="s">
        <v>49</v>
      </c>
      <c r="W940" s="14" t="s">
        <v>49</v>
      </c>
      <c r="X940" s="323" t="s">
        <v>49</v>
      </c>
      <c r="Y940" s="2" t="s">
        <v>49</v>
      </c>
      <c r="Z940" s="2" t="s">
        <v>49</v>
      </c>
      <c r="AA940" s="25" t="s">
        <v>49</v>
      </c>
      <c r="AB940" s="44" t="s">
        <v>49</v>
      </c>
      <c r="AC940" s="11" t="s">
        <v>49</v>
      </c>
      <c r="AD940" s="26" t="s">
        <v>49</v>
      </c>
      <c r="AE940" s="14">
        <v>46073</v>
      </c>
      <c r="AF940" s="4" t="s">
        <v>49</v>
      </c>
      <c r="AG940" s="2" t="s">
        <v>516</v>
      </c>
      <c r="AH940" s="2" t="s">
        <v>136</v>
      </c>
      <c r="AI940" s="2" t="s">
        <v>5322</v>
      </c>
      <c r="AJ940" s="1"/>
      <c r="AK940" s="1"/>
      <c r="AL940" s="1"/>
      <c r="AM940" s="1"/>
      <c r="AN940" s="88" t="s">
        <v>5166</v>
      </c>
      <c r="AO940" s="2">
        <v>20973</v>
      </c>
      <c r="AP940" s="2">
        <v>10139</v>
      </c>
    </row>
    <row r="941" spans="1:42" s="369" customFormat="1" ht="13.95" customHeight="1" x14ac:dyDescent="0.3">
      <c r="A941" s="19" t="s">
        <v>41</v>
      </c>
      <c r="B941" s="20" t="s">
        <v>1910</v>
      </c>
      <c r="C941" s="19" t="s">
        <v>1911</v>
      </c>
      <c r="D941" s="368">
        <f>IFERROR(HYPERLINK(INDEX(вендори!F:F,MATCH(C941,вендори!A:A,0)),INDEX(вендори!F:F,MATCH(C941,вендори!A:A,0))),"")</f>
        <v>0</v>
      </c>
      <c r="E941" s="21" t="s">
        <v>5323</v>
      </c>
      <c r="F941" s="21" t="s">
        <v>1913</v>
      </c>
      <c r="G941" s="21" t="s">
        <v>1914</v>
      </c>
      <c r="H941" s="21" t="s">
        <v>5323</v>
      </c>
      <c r="I941" s="84" t="s">
        <v>5323</v>
      </c>
      <c r="J941" s="39">
        <v>46069</v>
      </c>
      <c r="K941" s="21" t="s">
        <v>1914</v>
      </c>
      <c r="L941" s="21" t="s">
        <v>49</v>
      </c>
      <c r="M941" s="91" t="s">
        <v>5324</v>
      </c>
      <c r="N941" s="19">
        <v>0</v>
      </c>
      <c r="O941" s="19">
        <v>20</v>
      </c>
      <c r="P941" s="66">
        <v>20</v>
      </c>
      <c r="Q941" s="96" t="s">
        <v>51</v>
      </c>
      <c r="R941" s="55">
        <v>903</v>
      </c>
      <c r="S941" s="30">
        <v>1766.1144899999999</v>
      </c>
      <c r="T941" s="34">
        <v>46078</v>
      </c>
      <c r="U941" s="61" t="s">
        <v>2686</v>
      </c>
      <c r="V941" s="292" t="s">
        <v>5325</v>
      </c>
      <c r="W941" s="22" t="s">
        <v>49</v>
      </c>
      <c r="X941" s="231" t="s">
        <v>49</v>
      </c>
      <c r="Y941" s="2" t="s">
        <v>49</v>
      </c>
      <c r="Z941" s="2" t="s">
        <v>49</v>
      </c>
      <c r="AA941" s="42" t="s">
        <v>49</v>
      </c>
      <c r="AB941" s="43" t="s">
        <v>49</v>
      </c>
      <c r="AC941" s="24" t="s">
        <v>5326</v>
      </c>
      <c r="AD941" s="47" t="s">
        <v>49</v>
      </c>
      <c r="AE941" s="22" t="s">
        <v>49</v>
      </c>
      <c r="AF941" s="31" t="s">
        <v>49</v>
      </c>
      <c r="AG941" s="19" t="s">
        <v>49</v>
      </c>
      <c r="AH941" s="19" t="s">
        <v>49</v>
      </c>
      <c r="AI941" s="19" t="s">
        <v>5327</v>
      </c>
      <c r="AJ941" s="1"/>
      <c r="AK941" s="1"/>
      <c r="AL941" s="1"/>
      <c r="AM941" s="1"/>
      <c r="AN941" s="67" t="s">
        <v>5112</v>
      </c>
      <c r="AO941" s="19">
        <v>20919</v>
      </c>
      <c r="AP941" s="19">
        <v>10053</v>
      </c>
    </row>
    <row r="942" spans="1:42" s="369" customFormat="1" ht="13.95" customHeight="1" x14ac:dyDescent="0.3">
      <c r="A942" s="19" t="s">
        <v>41</v>
      </c>
      <c r="B942" s="20" t="s">
        <v>1910</v>
      </c>
      <c r="C942" s="19" t="s">
        <v>1911</v>
      </c>
      <c r="D942" s="368">
        <f>IFERROR(HYPERLINK(INDEX(вендори!F:F,MATCH(C942,вендори!A:A,0)),INDEX(вендори!F:F,MATCH(C942,вендори!A:A,0))),"")</f>
        <v>0</v>
      </c>
      <c r="E942" s="21" t="s">
        <v>5323</v>
      </c>
      <c r="F942" s="21" t="s">
        <v>1916</v>
      </c>
      <c r="G942" s="21" t="s">
        <v>1917</v>
      </c>
      <c r="H942" s="21" t="s">
        <v>5323</v>
      </c>
      <c r="I942" s="84" t="s">
        <v>5323</v>
      </c>
      <c r="J942" s="39">
        <v>46069</v>
      </c>
      <c r="K942" s="21" t="s">
        <v>1917</v>
      </c>
      <c r="L942" s="21" t="s">
        <v>1918</v>
      </c>
      <c r="M942" s="91">
        <v>7.04</v>
      </c>
      <c r="N942" s="19">
        <v>15</v>
      </c>
      <c r="O942" s="19">
        <v>-5</v>
      </c>
      <c r="P942" s="66">
        <v>-20</v>
      </c>
      <c r="Q942" s="96" t="s">
        <v>61</v>
      </c>
      <c r="R942" s="55">
        <v>-140.80000000000001</v>
      </c>
      <c r="S942" s="30">
        <v>-275.38086400000003</v>
      </c>
      <c r="T942" s="34">
        <v>46078</v>
      </c>
      <c r="U942" s="61" t="s">
        <v>2686</v>
      </c>
      <c r="V942" s="292" t="s">
        <v>5328</v>
      </c>
      <c r="W942" s="22" t="s">
        <v>49</v>
      </c>
      <c r="X942" s="231" t="s">
        <v>49</v>
      </c>
      <c r="Y942" s="2" t="s">
        <v>49</v>
      </c>
      <c r="Z942" s="2" t="s">
        <v>49</v>
      </c>
      <c r="AA942" s="42" t="s">
        <v>49</v>
      </c>
      <c r="AB942" s="43" t="s">
        <v>49</v>
      </c>
      <c r="AC942" s="24" t="s">
        <v>5326</v>
      </c>
      <c r="AD942" s="47" t="s">
        <v>49</v>
      </c>
      <c r="AE942" s="22">
        <v>46071</v>
      </c>
      <c r="AF942" s="31" t="s">
        <v>49</v>
      </c>
      <c r="AG942" s="19" t="s">
        <v>1055</v>
      </c>
      <c r="AH942" s="19" t="s">
        <v>136</v>
      </c>
      <c r="AI942" s="19" t="s">
        <v>5329</v>
      </c>
      <c r="AJ942" s="1"/>
      <c r="AK942" s="1"/>
      <c r="AL942" s="1"/>
      <c r="AM942" s="1"/>
      <c r="AN942" s="67" t="s">
        <v>5112</v>
      </c>
      <c r="AO942" s="19">
        <v>20918</v>
      </c>
      <c r="AP942" s="19">
        <v>10053</v>
      </c>
    </row>
    <row r="943" spans="1:42" s="369" customFormat="1" ht="13.95" customHeight="1" x14ac:dyDescent="0.3">
      <c r="A943" s="19" t="s">
        <v>41</v>
      </c>
      <c r="B943" s="20" t="s">
        <v>544</v>
      </c>
      <c r="C943" s="19" t="s">
        <v>545</v>
      </c>
      <c r="D943" s="368">
        <f>IFERROR(HYPERLINK(INDEX(вендори!F:F,MATCH(C943,вендори!A:A,0)),INDEX(вендори!F:F,MATCH(C943,вендори!A:A,0))),"")</f>
        <v>0</v>
      </c>
      <c r="E943" s="21" t="s">
        <v>5330</v>
      </c>
      <c r="F943" s="21" t="s">
        <v>5331</v>
      </c>
      <c r="G943" s="21" t="s">
        <v>5332</v>
      </c>
      <c r="H943" s="21" t="s">
        <v>5330</v>
      </c>
      <c r="I943" s="84" t="s">
        <v>5330</v>
      </c>
      <c r="J943" s="39">
        <v>46069</v>
      </c>
      <c r="K943" s="21" t="s">
        <v>5333</v>
      </c>
      <c r="L943" s="21" t="s">
        <v>5333</v>
      </c>
      <c r="M943" s="91">
        <v>258</v>
      </c>
      <c r="N943" s="19">
        <v>3</v>
      </c>
      <c r="O943" s="19">
        <v>1</v>
      </c>
      <c r="P943" s="66">
        <v>-2</v>
      </c>
      <c r="Q943" s="96" t="s">
        <v>61</v>
      </c>
      <c r="R943" s="55">
        <v>-516</v>
      </c>
      <c r="S943" s="30">
        <v>-1009.2082799999999</v>
      </c>
      <c r="T943" s="34">
        <v>46078</v>
      </c>
      <c r="U943" s="61" t="s">
        <v>52</v>
      </c>
      <c r="V943" s="292" t="s">
        <v>49</v>
      </c>
      <c r="W943" s="22" t="s">
        <v>49</v>
      </c>
      <c r="X943" s="231" t="s">
        <v>49</v>
      </c>
      <c r="Y943" s="2" t="s">
        <v>49</v>
      </c>
      <c r="Z943" s="2" t="s">
        <v>49</v>
      </c>
      <c r="AA943" s="42" t="s">
        <v>49</v>
      </c>
      <c r="AB943" s="43" t="s">
        <v>49</v>
      </c>
      <c r="AC943" s="24" t="s">
        <v>49</v>
      </c>
      <c r="AD943" s="47" t="s">
        <v>49</v>
      </c>
      <c r="AE943" s="22">
        <v>46073</v>
      </c>
      <c r="AF943" s="31" t="s">
        <v>49</v>
      </c>
      <c r="AG943" s="19" t="s">
        <v>551</v>
      </c>
      <c r="AH943" s="19" t="s">
        <v>292</v>
      </c>
      <c r="AI943" s="19" t="s">
        <v>5334</v>
      </c>
      <c r="AJ943" s="1"/>
      <c r="AK943" s="1"/>
      <c r="AL943" s="1"/>
      <c r="AM943" s="1"/>
      <c r="AN943" s="67" t="s">
        <v>5194</v>
      </c>
      <c r="AO943" s="19">
        <v>20988</v>
      </c>
      <c r="AP943" s="19">
        <v>10131</v>
      </c>
    </row>
    <row r="944" spans="1:42" ht="13.95" customHeight="1" x14ac:dyDescent="0.3">
      <c r="A944" s="5" t="s">
        <v>41</v>
      </c>
      <c r="B944" s="5" t="s">
        <v>42</v>
      </c>
      <c r="C944" s="5" t="s">
        <v>43</v>
      </c>
      <c r="D944" s="310">
        <f>IFERROR(HYPERLINK(INDEX(вендори!F:F,MATCH(C944,вендори!A:A,0)),INDEX(вендори!F:F,MATCH(C944,вендори!A:A,0))),"")</f>
        <v>0</v>
      </c>
      <c r="E944" s="9" t="s">
        <v>5335</v>
      </c>
      <c r="F944" s="9" t="s">
        <v>5063</v>
      </c>
      <c r="G944" s="9" t="s">
        <v>5064</v>
      </c>
      <c r="H944" s="9" t="s">
        <v>5336</v>
      </c>
      <c r="I944" s="10" t="s">
        <v>5335</v>
      </c>
      <c r="J944" s="40">
        <v>46066</v>
      </c>
      <c r="K944" s="9" t="s">
        <v>5065</v>
      </c>
      <c r="L944" s="9">
        <v>0</v>
      </c>
      <c r="M944" s="87">
        <v>6.49</v>
      </c>
      <c r="N944" s="5">
        <v>72</v>
      </c>
      <c r="O944" s="5">
        <v>144</v>
      </c>
      <c r="P944" s="95">
        <v>72</v>
      </c>
      <c r="Q944" s="98" t="s">
        <v>51</v>
      </c>
      <c r="R944" s="56">
        <v>467.28000000000003</v>
      </c>
      <c r="S944" s="37">
        <v>913.92024240000001</v>
      </c>
      <c r="T944" s="69">
        <v>46080</v>
      </c>
      <c r="U944" s="70" t="s">
        <v>73</v>
      </c>
      <c r="V944" s="10" t="s">
        <v>49</v>
      </c>
      <c r="W944" s="17" t="s">
        <v>49</v>
      </c>
      <c r="X944" s="328" t="s">
        <v>49</v>
      </c>
      <c r="Y944" s="5" t="s">
        <v>49</v>
      </c>
      <c r="Z944" s="5" t="s">
        <v>49</v>
      </c>
      <c r="AA944" s="45" t="s">
        <v>49</v>
      </c>
      <c r="AB944" s="46" t="s">
        <v>49</v>
      </c>
      <c r="AC944" s="71" t="s">
        <v>49</v>
      </c>
      <c r="AD944" s="52" t="s">
        <v>49</v>
      </c>
      <c r="AE944" s="17">
        <v>46072</v>
      </c>
      <c r="AF944" s="124" t="s">
        <v>49</v>
      </c>
      <c r="AG944" s="5" t="s">
        <v>3451</v>
      </c>
      <c r="AH944" s="5" t="s">
        <v>256</v>
      </c>
      <c r="AI944" s="5" t="s">
        <v>5337</v>
      </c>
      <c r="AJ944" s="74"/>
      <c r="AK944" s="74"/>
      <c r="AL944" s="36"/>
      <c r="AM944" s="5"/>
      <c r="AN944" s="89" t="s">
        <v>5338</v>
      </c>
      <c r="AO944" s="5">
        <v>21136</v>
      </c>
      <c r="AP944" s="5">
        <v>10122</v>
      </c>
    </row>
    <row r="945" spans="1:42" ht="13.95" customHeight="1" x14ac:dyDescent="0.3">
      <c r="A945" s="2" t="s">
        <v>41</v>
      </c>
      <c r="B945" s="13" t="s">
        <v>94</v>
      </c>
      <c r="C945" s="2" t="s">
        <v>95</v>
      </c>
      <c r="D945" s="310" t="str">
        <f>IFERROR(HYPERLINK(INDEX(вендори!F:F,MATCH(C945,вендори!A:A,0)),INDEX(вендори!F:F,MATCH(C945,вендори!A:A,0))),"")</f>
        <v>деливъри</v>
      </c>
      <c r="E945" s="3" t="s">
        <v>5339</v>
      </c>
      <c r="F945" s="3" t="s">
        <v>5340</v>
      </c>
      <c r="G945" s="3" t="s">
        <v>5341</v>
      </c>
      <c r="H945" s="3" t="s">
        <v>5342</v>
      </c>
      <c r="I945" s="83" t="s">
        <v>5339</v>
      </c>
      <c r="J945" s="38">
        <v>46068</v>
      </c>
      <c r="K945" s="3" t="s">
        <v>5343</v>
      </c>
      <c r="L945" s="3" t="s">
        <v>5343</v>
      </c>
      <c r="M945" s="86">
        <v>129.18</v>
      </c>
      <c r="N945" s="2">
        <v>2</v>
      </c>
      <c r="O945" s="2">
        <v>1</v>
      </c>
      <c r="P945" s="76">
        <v>-1</v>
      </c>
      <c r="Q945" s="97" t="s">
        <v>61</v>
      </c>
      <c r="R945" s="53">
        <v>-129.18</v>
      </c>
      <c r="S945" s="27">
        <v>-252.65411940000001</v>
      </c>
      <c r="T945" s="18">
        <v>46080</v>
      </c>
      <c r="U945" s="62" t="s">
        <v>62</v>
      </c>
      <c r="V945" s="6" t="s">
        <v>5344</v>
      </c>
      <c r="W945" s="14">
        <v>46107</v>
      </c>
      <c r="X945" s="323" t="s">
        <v>49</v>
      </c>
      <c r="Y945" s="2" t="s">
        <v>49</v>
      </c>
      <c r="Z945" s="2" t="s">
        <v>49</v>
      </c>
      <c r="AA945" s="25" t="s">
        <v>49</v>
      </c>
      <c r="AB945" s="44" t="s">
        <v>49</v>
      </c>
      <c r="AC945" s="11" t="s">
        <v>49</v>
      </c>
      <c r="AD945" s="26" t="s">
        <v>49</v>
      </c>
      <c r="AE945" s="14">
        <v>46077</v>
      </c>
      <c r="AF945" s="4" t="s">
        <v>49</v>
      </c>
      <c r="AG945" s="2" t="s">
        <v>104</v>
      </c>
      <c r="AH945" s="2" t="s">
        <v>91</v>
      </c>
      <c r="AI945" s="2" t="s">
        <v>5345</v>
      </c>
      <c r="AJ945" s="1"/>
      <c r="AK945" s="1"/>
      <c r="AL945" s="1"/>
      <c r="AM945" s="1"/>
      <c r="AN945" s="88" t="s">
        <v>5291</v>
      </c>
      <c r="AO945" s="2">
        <v>21099</v>
      </c>
      <c r="AP945" s="2">
        <v>10222</v>
      </c>
    </row>
    <row r="946" spans="1:42" ht="13.95" customHeight="1" x14ac:dyDescent="0.3">
      <c r="A946" s="2" t="s">
        <v>41</v>
      </c>
      <c r="B946" s="13" t="s">
        <v>94</v>
      </c>
      <c r="C946" s="2" t="s">
        <v>95</v>
      </c>
      <c r="D946" s="310" t="str">
        <f>IFERROR(HYPERLINK(INDEX(вендори!F:F,MATCH(C946,вендори!A:A,0)),INDEX(вендори!F:F,MATCH(C946,вендори!A:A,0))),"")</f>
        <v>деливъри</v>
      </c>
      <c r="E946" s="3" t="s">
        <v>5339</v>
      </c>
      <c r="F946" s="3" t="s">
        <v>5346</v>
      </c>
      <c r="G946" s="3" t="s">
        <v>5347</v>
      </c>
      <c r="H946" s="3" t="s">
        <v>5342</v>
      </c>
      <c r="I946" s="83" t="s">
        <v>5339</v>
      </c>
      <c r="J946" s="38">
        <v>46068</v>
      </c>
      <c r="K946" s="3" t="s">
        <v>5348</v>
      </c>
      <c r="L946" s="3" t="s">
        <v>49</v>
      </c>
      <c r="M946" s="86" t="s">
        <v>5349</v>
      </c>
      <c r="N946" s="2">
        <v>0</v>
      </c>
      <c r="O946" s="2">
        <v>1</v>
      </c>
      <c r="P946" s="76">
        <v>1</v>
      </c>
      <c r="Q946" s="97" t="s">
        <v>51</v>
      </c>
      <c r="R946" s="53">
        <v>93.69</v>
      </c>
      <c r="S946" s="27">
        <v>183.24171269999999</v>
      </c>
      <c r="T946" s="18">
        <v>46080</v>
      </c>
      <c r="U946" s="62" t="s">
        <v>121</v>
      </c>
      <c r="V946" s="6" t="s">
        <v>5350</v>
      </c>
      <c r="W946" s="14">
        <v>46107</v>
      </c>
      <c r="X946" s="323" t="s">
        <v>5351</v>
      </c>
      <c r="Y946" s="2" t="s">
        <v>49</v>
      </c>
      <c r="Z946" s="2" t="s">
        <v>49</v>
      </c>
      <c r="AA946" s="25" t="s">
        <v>49</v>
      </c>
      <c r="AB946" s="44" t="s">
        <v>49</v>
      </c>
      <c r="AC946" s="11" t="s">
        <v>49</v>
      </c>
      <c r="AD946" s="26" t="s">
        <v>49</v>
      </c>
      <c r="AE946" s="14" t="s">
        <v>49</v>
      </c>
      <c r="AF946" s="4" t="s">
        <v>49</v>
      </c>
      <c r="AG946" s="2" t="s">
        <v>49</v>
      </c>
      <c r="AH946" s="2" t="s">
        <v>49</v>
      </c>
      <c r="AI946" s="2" t="s">
        <v>5352</v>
      </c>
      <c r="AJ946" s="1"/>
      <c r="AK946" s="1"/>
      <c r="AL946" s="1"/>
      <c r="AM946" s="1"/>
      <c r="AN946" s="88" t="s">
        <v>5291</v>
      </c>
      <c r="AO946" s="2">
        <v>21101</v>
      </c>
      <c r="AP946" s="2">
        <v>10222</v>
      </c>
    </row>
    <row r="947" spans="1:42" s="369" customFormat="1" ht="13.95" customHeight="1" x14ac:dyDescent="0.3">
      <c r="A947" s="19" t="s">
        <v>41</v>
      </c>
      <c r="B947" s="20" t="s">
        <v>128</v>
      </c>
      <c r="C947" s="19" t="s">
        <v>129</v>
      </c>
      <c r="D947" s="368">
        <f>IFERROR(HYPERLINK(INDEX(вендори!F:F,MATCH(C947,вендори!A:A,0)),INDEX(вендори!F:F,MATCH(C947,вендори!A:A,0))),"")</f>
        <v>0</v>
      </c>
      <c r="E947" s="21" t="s">
        <v>5353</v>
      </c>
      <c r="F947" s="21" t="s">
        <v>5354</v>
      </c>
      <c r="G947" s="21" t="s">
        <v>5355</v>
      </c>
      <c r="H947" s="21" t="s">
        <v>5356</v>
      </c>
      <c r="I947" s="84" t="s">
        <v>5357</v>
      </c>
      <c r="J947" s="39">
        <v>46073</v>
      </c>
      <c r="K947" s="21" t="s">
        <v>5355</v>
      </c>
      <c r="L947" s="21" t="s">
        <v>5355</v>
      </c>
      <c r="M947" s="91">
        <v>32.29</v>
      </c>
      <c r="N947" s="19">
        <v>1</v>
      </c>
      <c r="O947" s="19">
        <v>2</v>
      </c>
      <c r="P947" s="66">
        <v>1</v>
      </c>
      <c r="Q947" s="96" t="s">
        <v>51</v>
      </c>
      <c r="R947" s="55">
        <v>32.29</v>
      </c>
      <c r="S947" s="30">
        <v>63.153750699999996</v>
      </c>
      <c r="T947" s="34">
        <v>46080</v>
      </c>
      <c r="U947" s="61" t="s">
        <v>115</v>
      </c>
      <c r="V947" s="292" t="s">
        <v>49</v>
      </c>
      <c r="W947" s="22" t="s">
        <v>49</v>
      </c>
      <c r="X947" s="231" t="s">
        <v>49</v>
      </c>
      <c r="Y947" s="19" t="s">
        <v>49</v>
      </c>
      <c r="Z947" s="19" t="s">
        <v>49</v>
      </c>
      <c r="AA947" s="42" t="s">
        <v>49</v>
      </c>
      <c r="AB947" s="43" t="s">
        <v>49</v>
      </c>
      <c r="AC947" s="24" t="s">
        <v>49</v>
      </c>
      <c r="AD947" s="47" t="s">
        <v>49</v>
      </c>
      <c r="AE947" s="22">
        <v>46077</v>
      </c>
      <c r="AF947" s="31" t="s">
        <v>49</v>
      </c>
      <c r="AG947" s="19" t="s">
        <v>135</v>
      </c>
      <c r="AH947" s="19" t="s">
        <v>136</v>
      </c>
      <c r="AI947" s="19" t="s">
        <v>5358</v>
      </c>
      <c r="AJ947" s="1"/>
      <c r="AK947" s="1"/>
      <c r="AL947" s="1"/>
      <c r="AM947" s="1"/>
      <c r="AN947" s="67" t="s">
        <v>5291</v>
      </c>
      <c r="AO947" s="19">
        <v>21106</v>
      </c>
      <c r="AP947" s="19">
        <v>10229</v>
      </c>
    </row>
    <row r="948" spans="1:42" ht="13.95" customHeight="1" x14ac:dyDescent="0.3">
      <c r="A948" s="2" t="s">
        <v>41</v>
      </c>
      <c r="B948" s="13" t="s">
        <v>150</v>
      </c>
      <c r="C948" s="2" t="s">
        <v>151</v>
      </c>
      <c r="D948" s="310" t="str">
        <f>IFERROR(HYPERLINK(INDEX(вендори!F:F,MATCH(C948,вендори!A:A,0)),INDEX(вендори!F:F,MATCH(C948,вендори!A:A,0))),"")</f>
        <v>https://partnerportal.dieseltechnic.com/en/infocenter/forms</v>
      </c>
      <c r="E948" s="3" t="s">
        <v>5359</v>
      </c>
      <c r="F948" s="3" t="s">
        <v>5360</v>
      </c>
      <c r="G948" s="3" t="s">
        <v>5361</v>
      </c>
      <c r="H948" s="3" t="s">
        <v>5359</v>
      </c>
      <c r="I948" s="83" t="s">
        <v>5359</v>
      </c>
      <c r="J948" s="38">
        <v>46071</v>
      </c>
      <c r="K948" s="3" t="s">
        <v>5361</v>
      </c>
      <c r="L948" s="3" t="s">
        <v>5361</v>
      </c>
      <c r="M948" s="86">
        <v>1.03</v>
      </c>
      <c r="N948" s="2">
        <v>120</v>
      </c>
      <c r="O948" s="2">
        <v>240</v>
      </c>
      <c r="P948" s="76">
        <v>120</v>
      </c>
      <c r="Q948" s="97" t="s">
        <v>51</v>
      </c>
      <c r="R948" s="53">
        <v>123.60000000000001</v>
      </c>
      <c r="S948" s="27">
        <v>241.740588</v>
      </c>
      <c r="T948" s="18">
        <v>46080</v>
      </c>
      <c r="U948" s="62" t="s">
        <v>121</v>
      </c>
      <c r="V948" s="6" t="s">
        <v>5362</v>
      </c>
      <c r="W948" s="14">
        <v>46084</v>
      </c>
      <c r="X948" s="323" t="s">
        <v>5363</v>
      </c>
      <c r="Y948" s="2" t="s">
        <v>49</v>
      </c>
      <c r="Z948" s="2" t="s">
        <v>49</v>
      </c>
      <c r="AA948" s="25" t="s">
        <v>49</v>
      </c>
      <c r="AB948" s="44" t="s">
        <v>49</v>
      </c>
      <c r="AC948" s="11" t="s">
        <v>49</v>
      </c>
      <c r="AD948" s="26" t="s">
        <v>49</v>
      </c>
      <c r="AE948" s="14">
        <v>46078</v>
      </c>
      <c r="AF948" s="4" t="s">
        <v>49</v>
      </c>
      <c r="AG948" s="2" t="s">
        <v>157</v>
      </c>
      <c r="AH948" s="2" t="s">
        <v>136</v>
      </c>
      <c r="AI948" s="2" t="s">
        <v>5364</v>
      </c>
      <c r="AJ948" s="1"/>
      <c r="AK948" s="1"/>
      <c r="AL948" s="1"/>
      <c r="AM948" s="1"/>
      <c r="AN948" s="88" t="s">
        <v>5338</v>
      </c>
      <c r="AO948" s="2">
        <v>21148</v>
      </c>
      <c r="AP948" s="2">
        <v>10264</v>
      </c>
    </row>
    <row r="949" spans="1:42" ht="13.95" customHeight="1" x14ac:dyDescent="0.3">
      <c r="A949" s="2" t="s">
        <v>41</v>
      </c>
      <c r="B949" s="13" t="s">
        <v>2543</v>
      </c>
      <c r="C949" s="2" t="s">
        <v>2544</v>
      </c>
      <c r="D949" s="310">
        <f>IFERROR(HYPERLINK(INDEX(вендори!F:F,MATCH(C949,вендори!A:A,0)),INDEX(вендори!F:F,MATCH(C949,вендори!A:A,0))),"")</f>
        <v>0</v>
      </c>
      <c r="E949" s="3" t="s">
        <v>5365</v>
      </c>
      <c r="F949" s="3" t="s">
        <v>5366</v>
      </c>
      <c r="G949" s="3" t="s">
        <v>5367</v>
      </c>
      <c r="H949" s="3" t="s">
        <v>5368</v>
      </c>
      <c r="I949" s="83" t="s">
        <v>5365</v>
      </c>
      <c r="J949" s="38">
        <v>46072</v>
      </c>
      <c r="K949" s="3" t="s">
        <v>5367</v>
      </c>
      <c r="L949" s="3" t="s">
        <v>5367</v>
      </c>
      <c r="M949" s="86">
        <v>5.87</v>
      </c>
      <c r="N949" s="2">
        <v>14</v>
      </c>
      <c r="O949" s="2">
        <v>26</v>
      </c>
      <c r="P949" s="76">
        <v>12</v>
      </c>
      <c r="Q949" s="97" t="s">
        <v>51</v>
      </c>
      <c r="R949" s="53">
        <v>70.44</v>
      </c>
      <c r="S949" s="27">
        <v>137.76866519999999</v>
      </c>
      <c r="T949" s="18">
        <v>46080</v>
      </c>
      <c r="U949" s="62" t="s">
        <v>121</v>
      </c>
      <c r="V949" s="6" t="s">
        <v>5369</v>
      </c>
      <c r="W949" s="14">
        <v>45353</v>
      </c>
      <c r="X949" s="323" t="s">
        <v>5370</v>
      </c>
      <c r="Y949" s="2" t="s">
        <v>49</v>
      </c>
      <c r="Z949" s="2" t="s">
        <v>49</v>
      </c>
      <c r="AA949" s="25" t="s">
        <v>49</v>
      </c>
      <c r="AB949" s="44" t="s">
        <v>49</v>
      </c>
      <c r="AC949" s="11" t="s">
        <v>49</v>
      </c>
      <c r="AD949" s="26" t="s">
        <v>49</v>
      </c>
      <c r="AE949" s="14">
        <v>46078</v>
      </c>
      <c r="AF949" s="4" t="s">
        <v>49</v>
      </c>
      <c r="AG949" s="2" t="s">
        <v>2552</v>
      </c>
      <c r="AH949" s="2" t="s">
        <v>91</v>
      </c>
      <c r="AI949" s="2" t="s">
        <v>5371</v>
      </c>
      <c r="AJ949" s="1"/>
      <c r="AK949" s="1"/>
      <c r="AL949" s="1"/>
      <c r="AM949" s="1"/>
      <c r="AN949" s="88" t="s">
        <v>5291</v>
      </c>
      <c r="AO949" s="2">
        <v>21111</v>
      </c>
      <c r="AP949" s="2">
        <v>10255</v>
      </c>
    </row>
    <row r="950" spans="1:42" ht="13.95" customHeight="1" x14ac:dyDescent="0.3">
      <c r="A950" s="2" t="s">
        <v>41</v>
      </c>
      <c r="B950" s="13" t="s">
        <v>1674</v>
      </c>
      <c r="C950" s="2" t="s">
        <v>1675</v>
      </c>
      <c r="D950" s="310">
        <f>IFERROR(HYPERLINK(INDEX(вендори!F:F,MATCH(C950,вендори!A:A,0)),INDEX(вендори!F:F,MATCH(C950,вендори!A:A,0))),"")</f>
        <v>0</v>
      </c>
      <c r="E950" s="3" t="s">
        <v>5372</v>
      </c>
      <c r="F950" s="3" t="s">
        <v>5373</v>
      </c>
      <c r="G950" s="3" t="s">
        <v>5374</v>
      </c>
      <c r="H950" s="3" t="s">
        <v>5375</v>
      </c>
      <c r="I950" s="83" t="s">
        <v>5372</v>
      </c>
      <c r="J950" s="38">
        <v>46070</v>
      </c>
      <c r="K950" s="3" t="s">
        <v>5376</v>
      </c>
      <c r="L950" s="3" t="s">
        <v>5376</v>
      </c>
      <c r="M950" s="86">
        <v>43.84</v>
      </c>
      <c r="N950" s="2">
        <v>1</v>
      </c>
      <c r="O950" s="2">
        <v>2</v>
      </c>
      <c r="P950" s="76">
        <v>1</v>
      </c>
      <c r="Q950" s="97" t="s">
        <v>51</v>
      </c>
      <c r="R950" s="53">
        <v>43.84</v>
      </c>
      <c r="S950" s="27">
        <v>85.743587200000007</v>
      </c>
      <c r="T950" s="18">
        <v>46080</v>
      </c>
      <c r="U950" s="62" t="s">
        <v>121</v>
      </c>
      <c r="V950" s="6" t="s">
        <v>5377</v>
      </c>
      <c r="W950" s="14">
        <v>46085</v>
      </c>
      <c r="X950" s="323" t="s">
        <v>5363</v>
      </c>
      <c r="Y950" s="2" t="s">
        <v>49</v>
      </c>
      <c r="Z950" s="2" t="s">
        <v>49</v>
      </c>
      <c r="AA950" s="25" t="s">
        <v>49</v>
      </c>
      <c r="AB950" s="44" t="s">
        <v>49</v>
      </c>
      <c r="AC950" s="11" t="s">
        <v>49</v>
      </c>
      <c r="AD950" s="26" t="s">
        <v>49</v>
      </c>
      <c r="AE950" s="14">
        <v>46078</v>
      </c>
      <c r="AF950" s="4" t="s">
        <v>49</v>
      </c>
      <c r="AG950" s="2" t="s">
        <v>1682</v>
      </c>
      <c r="AH950" s="2" t="s">
        <v>158</v>
      </c>
      <c r="AI950" s="2" t="s">
        <v>5378</v>
      </c>
      <c r="AJ950" s="1"/>
      <c r="AK950" s="1"/>
      <c r="AL950" s="1"/>
      <c r="AM950" s="1"/>
      <c r="AN950" s="88" t="s">
        <v>5291</v>
      </c>
      <c r="AO950" s="2">
        <v>21112</v>
      </c>
      <c r="AP950" s="2">
        <v>10283</v>
      </c>
    </row>
    <row r="951" spans="1:42" ht="13.95" customHeight="1" x14ac:dyDescent="0.3">
      <c r="A951" s="5" t="s">
        <v>41</v>
      </c>
      <c r="B951" s="5" t="s">
        <v>2149</v>
      </c>
      <c r="C951" s="5" t="s">
        <v>2150</v>
      </c>
      <c r="D951" s="310">
        <f>IFERROR(HYPERLINK(INDEX(вендори!F:F,MATCH(C951,вендори!A:A,0)),INDEX(вендори!F:F,MATCH(C951,вендори!A:A,0))),"")</f>
        <v>0</v>
      </c>
      <c r="E951" s="5" t="s">
        <v>5379</v>
      </c>
      <c r="F951" s="9" t="s">
        <v>5380</v>
      </c>
      <c r="G951" s="9" t="s">
        <v>5381</v>
      </c>
      <c r="H951" s="9" t="s">
        <v>5379</v>
      </c>
      <c r="I951" s="10" t="s">
        <v>5382</v>
      </c>
      <c r="J951" s="40">
        <v>46064</v>
      </c>
      <c r="K951" s="9" t="s">
        <v>5381</v>
      </c>
      <c r="L951" s="9" t="s">
        <v>5383</v>
      </c>
      <c r="M951" s="87">
        <v>3.26</v>
      </c>
      <c r="N951" s="5">
        <v>420</v>
      </c>
      <c r="O951" s="5">
        <v>336</v>
      </c>
      <c r="P951" s="95">
        <v>-84</v>
      </c>
      <c r="Q951" s="98" t="s">
        <v>61</v>
      </c>
      <c r="R951" s="56">
        <v>-273.83999999999997</v>
      </c>
      <c r="S951" s="37">
        <v>-535.5844871999999</v>
      </c>
      <c r="T951" s="69">
        <v>46080</v>
      </c>
      <c r="U951" s="70" t="s">
        <v>62</v>
      </c>
      <c r="V951" s="10" t="s">
        <v>5384</v>
      </c>
      <c r="W951" s="17">
        <v>46083</v>
      </c>
      <c r="X951" s="328" t="s">
        <v>49</v>
      </c>
      <c r="Y951" s="5" t="s">
        <v>49</v>
      </c>
      <c r="Z951" s="5" t="s">
        <v>49</v>
      </c>
      <c r="AA951" s="45" t="s">
        <v>49</v>
      </c>
      <c r="AB951" s="46" t="s">
        <v>49</v>
      </c>
      <c r="AC951" s="71" t="s">
        <v>49</v>
      </c>
      <c r="AD951" s="52" t="s">
        <v>49</v>
      </c>
      <c r="AE951" s="17">
        <v>46072</v>
      </c>
      <c r="AF951" s="124" t="s">
        <v>49</v>
      </c>
      <c r="AG951" s="5" t="s">
        <v>2157</v>
      </c>
      <c r="AH951" s="5" t="s">
        <v>1585</v>
      </c>
      <c r="AI951" s="5" t="s">
        <v>5385</v>
      </c>
      <c r="AJ951" s="74"/>
      <c r="AK951" s="74"/>
      <c r="AL951" s="36"/>
      <c r="AM951" s="5"/>
      <c r="AN951" s="89"/>
      <c r="AO951" s="5"/>
      <c r="AP951" s="5"/>
    </row>
    <row r="952" spans="1:42" ht="13.95" customHeight="1" x14ac:dyDescent="0.3">
      <c r="A952" s="5" t="s">
        <v>41</v>
      </c>
      <c r="B952" s="5" t="s">
        <v>2149</v>
      </c>
      <c r="C952" s="5" t="s">
        <v>2150</v>
      </c>
      <c r="D952" s="310">
        <f>IFERROR(HYPERLINK(INDEX(вендори!F:F,MATCH(C952,вендори!A:A,0)),INDEX(вендори!F:F,MATCH(C952,вендори!A:A,0))),"")</f>
        <v>0</v>
      </c>
      <c r="E952" s="9" t="s">
        <v>5379</v>
      </c>
      <c r="F952" s="9" t="s">
        <v>5386</v>
      </c>
      <c r="G952" s="9" t="s">
        <v>5387</v>
      </c>
      <c r="H952" s="9" t="s">
        <v>5388</v>
      </c>
      <c r="I952" s="10" t="s">
        <v>5382</v>
      </c>
      <c r="J952" s="40">
        <v>46064</v>
      </c>
      <c r="K952" s="9" t="s">
        <v>5387</v>
      </c>
      <c r="L952" s="9" t="s">
        <v>5389</v>
      </c>
      <c r="M952" s="87">
        <v>2.71</v>
      </c>
      <c r="N952" s="5">
        <v>840</v>
      </c>
      <c r="O952" s="5">
        <v>924</v>
      </c>
      <c r="P952" s="95">
        <v>84</v>
      </c>
      <c r="Q952" s="98" t="s">
        <v>51</v>
      </c>
      <c r="R952" s="56">
        <v>227.64</v>
      </c>
      <c r="S952" s="37">
        <v>445.22514119999994</v>
      </c>
      <c r="T952" s="69">
        <v>46080</v>
      </c>
      <c r="U952" s="70" t="s">
        <v>73</v>
      </c>
      <c r="V952" s="10" t="s">
        <v>49</v>
      </c>
      <c r="W952" s="17" t="s">
        <v>49</v>
      </c>
      <c r="X952" s="328" t="s">
        <v>49</v>
      </c>
      <c r="Y952" s="5" t="s">
        <v>49</v>
      </c>
      <c r="Z952" s="5" t="s">
        <v>49</v>
      </c>
      <c r="AA952" s="45" t="s">
        <v>49</v>
      </c>
      <c r="AB952" s="46" t="s">
        <v>49</v>
      </c>
      <c r="AC952" s="71" t="s">
        <v>49</v>
      </c>
      <c r="AD952" s="52" t="s">
        <v>49</v>
      </c>
      <c r="AE952" s="17">
        <v>46072</v>
      </c>
      <c r="AF952" s="124" t="s">
        <v>49</v>
      </c>
      <c r="AG952" s="5" t="s">
        <v>2157</v>
      </c>
      <c r="AH952" s="5" t="s">
        <v>1585</v>
      </c>
      <c r="AI952" s="5" t="s">
        <v>5390</v>
      </c>
      <c r="AJ952" s="74"/>
      <c r="AK952" s="74"/>
      <c r="AL952" s="36"/>
      <c r="AM952" s="5"/>
      <c r="AN952" s="89" t="s">
        <v>5291</v>
      </c>
      <c r="AO952" s="5">
        <v>21089</v>
      </c>
      <c r="AP952" s="5">
        <v>10106</v>
      </c>
    </row>
    <row r="953" spans="1:42" s="369" customFormat="1" ht="13.95" customHeight="1" x14ac:dyDescent="0.3">
      <c r="A953" s="19" t="s">
        <v>41</v>
      </c>
      <c r="B953" s="20" t="s">
        <v>306</v>
      </c>
      <c r="C953" s="19" t="s">
        <v>307</v>
      </c>
      <c r="D953" s="368">
        <f>IFERROR(HYPERLINK(INDEX(вендори!F:F,MATCH(C953,вендори!A:A,0)),INDEX(вендори!F:F,MATCH(C953,вендори!A:A,0))),"")</f>
        <v>0</v>
      </c>
      <c r="E953" s="21" t="s">
        <v>5391</v>
      </c>
      <c r="F953" s="21" t="s">
        <v>5392</v>
      </c>
      <c r="G953" s="21" t="s">
        <v>5393</v>
      </c>
      <c r="H953" s="21" t="s">
        <v>5394</v>
      </c>
      <c r="I953" s="84" t="s">
        <v>5395</v>
      </c>
      <c r="J953" s="39">
        <v>46065</v>
      </c>
      <c r="K953" s="21" t="s">
        <v>5393</v>
      </c>
      <c r="L953" s="21">
        <v>0</v>
      </c>
      <c r="M953" s="91">
        <v>5.01</v>
      </c>
      <c r="N953" s="19">
        <v>150</v>
      </c>
      <c r="O953" s="19">
        <v>149</v>
      </c>
      <c r="P953" s="66">
        <v>-1</v>
      </c>
      <c r="Q953" s="96" t="s">
        <v>61</v>
      </c>
      <c r="R953" s="55">
        <v>-5.01</v>
      </c>
      <c r="S953" s="30">
        <v>-8.7675000000000001</v>
      </c>
      <c r="T953" s="34">
        <v>46080</v>
      </c>
      <c r="U953" s="61" t="s">
        <v>1137</v>
      </c>
      <c r="V953" s="292" t="s">
        <v>49</v>
      </c>
      <c r="W953" s="22" t="s">
        <v>49</v>
      </c>
      <c r="X953" s="231" t="s">
        <v>49</v>
      </c>
      <c r="Y953" s="2" t="s">
        <v>49</v>
      </c>
      <c r="Z953" s="2" t="s">
        <v>49</v>
      </c>
      <c r="AA953" s="42" t="s">
        <v>49</v>
      </c>
      <c r="AB953" s="43" t="s">
        <v>49</v>
      </c>
      <c r="AC953" s="24" t="s">
        <v>49</v>
      </c>
      <c r="AD953" s="47" t="s">
        <v>49</v>
      </c>
      <c r="AE953" s="22">
        <v>46076</v>
      </c>
      <c r="AF953" s="31" t="s">
        <v>49</v>
      </c>
      <c r="AG953" s="19" t="s">
        <v>326</v>
      </c>
      <c r="AH953" s="19" t="s">
        <v>65</v>
      </c>
      <c r="AI953" s="19" t="s">
        <v>5396</v>
      </c>
      <c r="AJ953" s="1"/>
      <c r="AK953" s="1"/>
      <c r="AL953" s="1"/>
      <c r="AM953" s="1"/>
      <c r="AN953" s="67" t="s">
        <v>5338</v>
      </c>
      <c r="AO953" s="19">
        <v>21125</v>
      </c>
      <c r="AP953" s="19">
        <v>10183</v>
      </c>
    </row>
    <row r="954" spans="1:42" s="369" customFormat="1" ht="13.95" customHeight="1" x14ac:dyDescent="0.3">
      <c r="A954" s="19" t="s">
        <v>41</v>
      </c>
      <c r="B954" s="20" t="s">
        <v>306</v>
      </c>
      <c r="C954" s="19" t="s">
        <v>307</v>
      </c>
      <c r="D954" s="368">
        <f>IFERROR(HYPERLINK(INDEX(вендори!F:F,MATCH(C954,вендори!A:A,0)),INDEX(вендори!F:F,MATCH(C954,вендори!A:A,0))),"")</f>
        <v>0</v>
      </c>
      <c r="E954" s="21" t="s">
        <v>5391</v>
      </c>
      <c r="F954" s="21" t="s">
        <v>5397</v>
      </c>
      <c r="G954" s="21" t="s">
        <v>5398</v>
      </c>
      <c r="H954" s="21" t="s">
        <v>5394</v>
      </c>
      <c r="I954" s="84" t="s">
        <v>5395</v>
      </c>
      <c r="J954" s="39">
        <v>46065</v>
      </c>
      <c r="K954" s="21" t="s">
        <v>5398</v>
      </c>
      <c r="L954" s="21">
        <v>0</v>
      </c>
      <c r="M954" s="91">
        <v>6.58</v>
      </c>
      <c r="N954" s="19">
        <v>300</v>
      </c>
      <c r="O954" s="19">
        <v>290</v>
      </c>
      <c r="P954" s="66">
        <v>-10</v>
      </c>
      <c r="Q954" s="96" t="s">
        <v>61</v>
      </c>
      <c r="R954" s="55">
        <v>-65.8</v>
      </c>
      <c r="S954" s="30">
        <v>-115.14999999999999</v>
      </c>
      <c r="T954" s="34">
        <v>46080</v>
      </c>
      <c r="U954" s="61" t="s">
        <v>2686</v>
      </c>
      <c r="V954" s="292" t="s">
        <v>49</v>
      </c>
      <c r="W954" s="22" t="s">
        <v>49</v>
      </c>
      <c r="X954" s="231" t="s">
        <v>49</v>
      </c>
      <c r="Y954" s="2" t="s">
        <v>49</v>
      </c>
      <c r="Z954" s="2" t="s">
        <v>49</v>
      </c>
      <c r="AA954" s="42" t="s">
        <v>49</v>
      </c>
      <c r="AB954" s="43" t="s">
        <v>49</v>
      </c>
      <c r="AC954" s="24" t="s">
        <v>49</v>
      </c>
      <c r="AD954" s="47" t="s">
        <v>49</v>
      </c>
      <c r="AE954" s="22">
        <v>46076</v>
      </c>
      <c r="AF954" s="31" t="s">
        <v>49</v>
      </c>
      <c r="AG954" s="19" t="s">
        <v>326</v>
      </c>
      <c r="AH954" s="19" t="s">
        <v>65</v>
      </c>
      <c r="AI954" s="19" t="s">
        <v>5399</v>
      </c>
      <c r="AJ954" s="1"/>
      <c r="AK954" s="1"/>
      <c r="AL954" s="1"/>
      <c r="AM954" s="1"/>
      <c r="AN954" s="67" t="s">
        <v>5338</v>
      </c>
      <c r="AO954" s="19">
        <v>21124</v>
      </c>
      <c r="AP954" s="19">
        <v>10183</v>
      </c>
    </row>
    <row r="955" spans="1:42" s="369" customFormat="1" ht="13.95" customHeight="1" x14ac:dyDescent="0.3">
      <c r="A955" s="19" t="s">
        <v>41</v>
      </c>
      <c r="B955" s="20" t="s">
        <v>306</v>
      </c>
      <c r="C955" s="19" t="s">
        <v>307</v>
      </c>
      <c r="D955" s="368">
        <f>IFERROR(HYPERLINK(INDEX(вендори!F:F,MATCH(C955,вендори!A:A,0)),INDEX(вендори!F:F,MATCH(C955,вендори!A:A,0))),"")</f>
        <v>0</v>
      </c>
      <c r="E955" s="21" t="s">
        <v>5400</v>
      </c>
      <c r="F955" s="21" t="s">
        <v>5401</v>
      </c>
      <c r="G955" s="21" t="s">
        <v>5402</v>
      </c>
      <c r="H955" s="21" t="s">
        <v>5403</v>
      </c>
      <c r="I955" s="84" t="s">
        <v>5404</v>
      </c>
      <c r="J955" s="39">
        <v>46058</v>
      </c>
      <c r="K955" s="21" t="s">
        <v>5402</v>
      </c>
      <c r="L955" s="21">
        <v>0</v>
      </c>
      <c r="M955" s="91">
        <v>20.149999999999999</v>
      </c>
      <c r="N955" s="19">
        <v>60</v>
      </c>
      <c r="O955" s="19">
        <v>58</v>
      </c>
      <c r="P955" s="66">
        <v>-2</v>
      </c>
      <c r="Q955" s="96" t="s">
        <v>61</v>
      </c>
      <c r="R955" s="55">
        <v>-40.299999999999997</v>
      </c>
      <c r="S955" s="30">
        <v>-70.524999999999991</v>
      </c>
      <c r="T955" s="34">
        <v>46080</v>
      </c>
      <c r="U955" s="61" t="s">
        <v>52</v>
      </c>
      <c r="V955" s="292" t="s">
        <v>49</v>
      </c>
      <c r="W955" s="22" t="s">
        <v>49</v>
      </c>
      <c r="X955" s="231" t="s">
        <v>49</v>
      </c>
      <c r="Y955" s="2" t="s">
        <v>49</v>
      </c>
      <c r="Z955" s="2" t="s">
        <v>49</v>
      </c>
      <c r="AA955" s="42" t="s">
        <v>49</v>
      </c>
      <c r="AB955" s="43" t="s">
        <v>49</v>
      </c>
      <c r="AC955" s="246" t="s">
        <v>5405</v>
      </c>
      <c r="AD955" s="47" t="s">
        <v>49</v>
      </c>
      <c r="AE955" s="22">
        <v>46069</v>
      </c>
      <c r="AF955" s="31" t="s">
        <v>49</v>
      </c>
      <c r="AG955" s="19" t="s">
        <v>1055</v>
      </c>
      <c r="AH955" s="19" t="s">
        <v>136</v>
      </c>
      <c r="AI955" s="19" t="s">
        <v>5406</v>
      </c>
      <c r="AJ955" s="1"/>
      <c r="AK955" s="1"/>
      <c r="AL955" s="1"/>
      <c r="AM955" s="1"/>
      <c r="AN955" s="67" t="s">
        <v>5180</v>
      </c>
      <c r="AO955" s="19">
        <v>21036</v>
      </c>
      <c r="AP955" s="19">
        <v>9958</v>
      </c>
    </row>
    <row r="956" spans="1:42" s="369" customFormat="1" ht="13.95" customHeight="1" x14ac:dyDescent="0.3">
      <c r="A956" s="19" t="s">
        <v>41</v>
      </c>
      <c r="B956" s="20" t="s">
        <v>306</v>
      </c>
      <c r="C956" s="19" t="s">
        <v>307</v>
      </c>
      <c r="D956" s="368">
        <f>IFERROR(HYPERLINK(INDEX(вендори!F:F,MATCH(C956,вендори!A:A,0)),INDEX(вендори!F:F,MATCH(C956,вендори!A:A,0))),"")</f>
        <v>0</v>
      </c>
      <c r="E956" s="21" t="s">
        <v>5400</v>
      </c>
      <c r="F956" s="21" t="s">
        <v>5407</v>
      </c>
      <c r="G956" s="21" t="s">
        <v>5408</v>
      </c>
      <c r="H956" s="21" t="s">
        <v>5403</v>
      </c>
      <c r="I956" s="84" t="s">
        <v>5404</v>
      </c>
      <c r="J956" s="39">
        <v>46058</v>
      </c>
      <c r="K956" s="21" t="s">
        <v>5408</v>
      </c>
      <c r="L956" s="21">
        <v>0</v>
      </c>
      <c r="M956" s="91">
        <v>23.22</v>
      </c>
      <c r="N956" s="19">
        <v>65</v>
      </c>
      <c r="O956" s="19">
        <v>54</v>
      </c>
      <c r="P956" s="66">
        <v>-11</v>
      </c>
      <c r="Q956" s="96" t="s">
        <v>61</v>
      </c>
      <c r="R956" s="55">
        <v>-255.42</v>
      </c>
      <c r="S956" s="30">
        <v>-446.98499999999996</v>
      </c>
      <c r="T956" s="34">
        <v>46080</v>
      </c>
      <c r="U956" s="61" t="s">
        <v>52</v>
      </c>
      <c r="V956" s="292" t="s">
        <v>49</v>
      </c>
      <c r="W956" s="22" t="s">
        <v>49</v>
      </c>
      <c r="X956" s="231" t="s">
        <v>49</v>
      </c>
      <c r="Y956" s="2" t="s">
        <v>49</v>
      </c>
      <c r="Z956" s="2" t="s">
        <v>49</v>
      </c>
      <c r="AA956" s="42" t="s">
        <v>49</v>
      </c>
      <c r="AB956" s="43" t="s">
        <v>49</v>
      </c>
      <c r="AC956" s="246" t="s">
        <v>5405</v>
      </c>
      <c r="AD956" s="47" t="s">
        <v>49</v>
      </c>
      <c r="AE956" s="22">
        <v>46069</v>
      </c>
      <c r="AF956" s="31" t="s">
        <v>49</v>
      </c>
      <c r="AG956" s="19" t="s">
        <v>1055</v>
      </c>
      <c r="AH956" s="19" t="s">
        <v>136</v>
      </c>
      <c r="AI956" s="19" t="s">
        <v>5409</v>
      </c>
      <c r="AJ956" s="1"/>
      <c r="AK956" s="1"/>
      <c r="AL956" s="1"/>
      <c r="AM956" s="1"/>
      <c r="AN956" s="67" t="s">
        <v>5180</v>
      </c>
      <c r="AO956" s="19">
        <v>21038</v>
      </c>
      <c r="AP956" s="19">
        <v>9958</v>
      </c>
    </row>
    <row r="957" spans="1:42" ht="13.95" customHeight="1" x14ac:dyDescent="0.3">
      <c r="A957" s="2" t="s">
        <v>41</v>
      </c>
      <c r="B957" s="13" t="s">
        <v>306</v>
      </c>
      <c r="C957" s="2" t="s">
        <v>307</v>
      </c>
      <c r="D957" s="310">
        <f>IFERROR(HYPERLINK(INDEX(вендори!F:F,MATCH(C957,вендори!A:A,0)),INDEX(вендори!F:F,MATCH(C957,вендори!A:A,0))),"")</f>
        <v>0</v>
      </c>
      <c r="E957" s="3" t="s">
        <v>5400</v>
      </c>
      <c r="F957" s="3" t="s">
        <v>5410</v>
      </c>
      <c r="G957" s="3" t="s">
        <v>5411</v>
      </c>
      <c r="H957" s="3" t="s">
        <v>5403</v>
      </c>
      <c r="I957" s="83" t="s">
        <v>5404</v>
      </c>
      <c r="J957" s="38">
        <v>46058</v>
      </c>
      <c r="K957" s="3" t="s">
        <v>5411</v>
      </c>
      <c r="L957" s="3">
        <v>0</v>
      </c>
      <c r="M957" s="86">
        <v>25.67</v>
      </c>
      <c r="N957" s="2">
        <v>32</v>
      </c>
      <c r="O957" s="2">
        <v>0</v>
      </c>
      <c r="P957" s="76">
        <v>-32</v>
      </c>
      <c r="Q957" s="97" t="s">
        <v>61</v>
      </c>
      <c r="R957" s="53">
        <v>-821.44</v>
      </c>
      <c r="S957" s="27">
        <v>-1437.52</v>
      </c>
      <c r="T957" s="18">
        <v>46080</v>
      </c>
      <c r="U957" s="62" t="s">
        <v>173</v>
      </c>
      <c r="V957" s="6" t="s">
        <v>49</v>
      </c>
      <c r="W957" s="14" t="s">
        <v>49</v>
      </c>
      <c r="X957" s="323" t="s">
        <v>49</v>
      </c>
      <c r="Y957" s="2" t="s">
        <v>49</v>
      </c>
      <c r="Z957" s="2" t="s">
        <v>49</v>
      </c>
      <c r="AA957" s="25" t="s">
        <v>49</v>
      </c>
      <c r="AB957" s="44" t="s">
        <v>49</v>
      </c>
      <c r="AC957" s="11" t="s">
        <v>861</v>
      </c>
      <c r="AD957" s="26" t="s">
        <v>49</v>
      </c>
      <c r="AE957" s="14">
        <v>46069</v>
      </c>
      <c r="AF957" s="4" t="s">
        <v>49</v>
      </c>
      <c r="AG957" s="2" t="s">
        <v>1055</v>
      </c>
      <c r="AH957" s="2" t="s">
        <v>136</v>
      </c>
      <c r="AI957" s="2" t="s">
        <v>5412</v>
      </c>
      <c r="AJ957" s="1"/>
      <c r="AK957" s="1"/>
      <c r="AL957" s="1"/>
      <c r="AM957" s="1"/>
      <c r="AN957" s="88" t="s">
        <v>5180</v>
      </c>
      <c r="AO957" s="2">
        <v>21039</v>
      </c>
      <c r="AP957" s="2">
        <v>9958</v>
      </c>
    </row>
    <row r="958" spans="1:42" s="369" customFormat="1" ht="13.95" customHeight="1" x14ac:dyDescent="0.3">
      <c r="A958" s="19" t="s">
        <v>41</v>
      </c>
      <c r="B958" s="20" t="s">
        <v>306</v>
      </c>
      <c r="C958" s="19" t="s">
        <v>307</v>
      </c>
      <c r="D958" s="368">
        <f>IFERROR(HYPERLINK(INDEX(вендори!F:F,MATCH(C958,вендори!A:A,0)),INDEX(вендори!F:F,MATCH(C958,вендори!A:A,0))),"")</f>
        <v>0</v>
      </c>
      <c r="E958" s="21" t="s">
        <v>5400</v>
      </c>
      <c r="F958" s="21" t="s">
        <v>5413</v>
      </c>
      <c r="G958" s="21" t="s">
        <v>5414</v>
      </c>
      <c r="H958" s="21" t="s">
        <v>5403</v>
      </c>
      <c r="I958" s="84" t="s">
        <v>5404</v>
      </c>
      <c r="J958" s="39">
        <v>46058</v>
      </c>
      <c r="K958" s="21" t="s">
        <v>5414</v>
      </c>
      <c r="L958" s="21">
        <v>0</v>
      </c>
      <c r="M958" s="91">
        <v>25.67</v>
      </c>
      <c r="N958" s="19">
        <v>15</v>
      </c>
      <c r="O958" s="19">
        <v>14</v>
      </c>
      <c r="P958" s="66">
        <v>-1</v>
      </c>
      <c r="Q958" s="96" t="s">
        <v>61</v>
      </c>
      <c r="R958" s="55">
        <v>-25.67</v>
      </c>
      <c r="S958" s="30">
        <v>-44.922499999999999</v>
      </c>
      <c r="T958" s="34">
        <v>46080</v>
      </c>
      <c r="U958" s="61" t="s">
        <v>52</v>
      </c>
      <c r="V958" s="292" t="s">
        <v>49</v>
      </c>
      <c r="W958" s="22" t="s">
        <v>49</v>
      </c>
      <c r="X958" s="231" t="s">
        <v>49</v>
      </c>
      <c r="Y958" s="2" t="s">
        <v>49</v>
      </c>
      <c r="Z958" s="2" t="s">
        <v>49</v>
      </c>
      <c r="AA958" s="42" t="s">
        <v>49</v>
      </c>
      <c r="AB958" s="43" t="s">
        <v>49</v>
      </c>
      <c r="AC958" s="246" t="s">
        <v>5405</v>
      </c>
      <c r="AD958" s="47" t="s">
        <v>49</v>
      </c>
      <c r="AE958" s="22">
        <v>46069</v>
      </c>
      <c r="AF958" s="31" t="s">
        <v>49</v>
      </c>
      <c r="AG958" s="19" t="s">
        <v>1055</v>
      </c>
      <c r="AH958" s="19" t="s">
        <v>136</v>
      </c>
      <c r="AI958" s="19" t="s">
        <v>5415</v>
      </c>
      <c r="AJ958" s="73"/>
      <c r="AK958" s="73"/>
      <c r="AL958" s="29"/>
      <c r="AM958" s="2"/>
      <c r="AN958" s="67" t="s">
        <v>5180</v>
      </c>
      <c r="AO958" s="19">
        <v>21040</v>
      </c>
      <c r="AP958" s="19">
        <v>9958</v>
      </c>
    </row>
    <row r="959" spans="1:42" s="369" customFormat="1" ht="13.95" customHeight="1" x14ac:dyDescent="0.3">
      <c r="A959" s="19" t="s">
        <v>41</v>
      </c>
      <c r="B959" s="20" t="s">
        <v>306</v>
      </c>
      <c r="C959" s="19" t="s">
        <v>307</v>
      </c>
      <c r="D959" s="368">
        <f>IFERROR(HYPERLINK(INDEX(вендори!F:F,MATCH(C959,вендори!A:A,0)),INDEX(вендори!F:F,MATCH(C959,вендори!A:A,0))),"")</f>
        <v>0</v>
      </c>
      <c r="E959" s="21" t="s">
        <v>5400</v>
      </c>
      <c r="F959" s="21" t="s">
        <v>5416</v>
      </c>
      <c r="G959" s="21" t="s">
        <v>5417</v>
      </c>
      <c r="H959" s="21" t="s">
        <v>5403</v>
      </c>
      <c r="I959" s="84" t="s">
        <v>5404</v>
      </c>
      <c r="J959" s="39">
        <v>46058</v>
      </c>
      <c r="K959" s="21" t="s">
        <v>5417</v>
      </c>
      <c r="L959" s="21">
        <v>0</v>
      </c>
      <c r="M959" s="91">
        <v>25.01</v>
      </c>
      <c r="N959" s="19">
        <v>84</v>
      </c>
      <c r="O959" s="19">
        <v>80</v>
      </c>
      <c r="P959" s="66">
        <v>-4</v>
      </c>
      <c r="Q959" s="96" t="s">
        <v>61</v>
      </c>
      <c r="R959" s="55">
        <v>-100.04</v>
      </c>
      <c r="S959" s="30">
        <v>-175.07000000000002</v>
      </c>
      <c r="T959" s="34">
        <v>46080</v>
      </c>
      <c r="U959" s="61" t="s">
        <v>52</v>
      </c>
      <c r="V959" s="292" t="s">
        <v>49</v>
      </c>
      <c r="W959" s="22" t="s">
        <v>49</v>
      </c>
      <c r="X959" s="231" t="s">
        <v>49</v>
      </c>
      <c r="Y959" s="2" t="s">
        <v>49</v>
      </c>
      <c r="Z959" s="2" t="s">
        <v>49</v>
      </c>
      <c r="AA959" s="42" t="s">
        <v>49</v>
      </c>
      <c r="AB959" s="43" t="s">
        <v>49</v>
      </c>
      <c r="AC959" s="246" t="s">
        <v>5405</v>
      </c>
      <c r="AD959" s="47" t="s">
        <v>49</v>
      </c>
      <c r="AE959" s="22">
        <v>46069</v>
      </c>
      <c r="AF959" s="31" t="s">
        <v>49</v>
      </c>
      <c r="AG959" s="19" t="s">
        <v>1055</v>
      </c>
      <c r="AH959" s="19" t="s">
        <v>136</v>
      </c>
      <c r="AI959" s="19" t="s">
        <v>5418</v>
      </c>
      <c r="AJ959" s="73"/>
      <c r="AK959" s="73"/>
      <c r="AL959" s="29"/>
      <c r="AM959" s="2"/>
      <c r="AN959" s="67" t="s">
        <v>5180</v>
      </c>
      <c r="AO959" s="19">
        <v>21037</v>
      </c>
      <c r="AP959" s="19">
        <v>9958</v>
      </c>
    </row>
    <row r="960" spans="1:42" ht="13.95" customHeight="1" x14ac:dyDescent="0.3">
      <c r="A960" s="2" t="s">
        <v>41</v>
      </c>
      <c r="B960" s="13" t="s">
        <v>394</v>
      </c>
      <c r="C960" s="2" t="s">
        <v>395</v>
      </c>
      <c r="D960" s="310" t="str">
        <f>IFERROR(HYPERLINK(INDEX(вендори!F:F,MATCH(C960,вендори!A:A,0)),INDEX(вендори!F:F,MATCH(C960,вендори!A:A,0))),"")</f>
        <v>бланка</v>
      </c>
      <c r="E960" s="3" t="s">
        <v>5419</v>
      </c>
      <c r="F960" s="3" t="s">
        <v>5420</v>
      </c>
      <c r="G960" s="3" t="s">
        <v>5421</v>
      </c>
      <c r="H960" s="3" t="s">
        <v>5422</v>
      </c>
      <c r="I960" s="83" t="s">
        <v>5423</v>
      </c>
      <c r="J960" s="38">
        <v>46076</v>
      </c>
      <c r="K960" s="3" t="s">
        <v>5421</v>
      </c>
      <c r="L960" s="3" t="s">
        <v>5421</v>
      </c>
      <c r="M960" s="86">
        <v>27.82</v>
      </c>
      <c r="N960" s="2">
        <v>2</v>
      </c>
      <c r="O960" s="2">
        <v>1</v>
      </c>
      <c r="P960" s="76">
        <v>-1</v>
      </c>
      <c r="Q960" s="97" t="s">
        <v>61</v>
      </c>
      <c r="R960" s="53">
        <v>-27.82</v>
      </c>
      <c r="S960" s="27">
        <v>-54.411190599999998</v>
      </c>
      <c r="T960" s="18">
        <v>46080</v>
      </c>
      <c r="U960" s="62" t="s">
        <v>62</v>
      </c>
      <c r="V960" s="6" t="s">
        <v>5424</v>
      </c>
      <c r="W960" s="14">
        <v>46125</v>
      </c>
      <c r="X960" s="323" t="s">
        <v>49</v>
      </c>
      <c r="Y960" s="2" t="s">
        <v>49</v>
      </c>
      <c r="Z960" s="2" t="s">
        <v>49</v>
      </c>
      <c r="AA960" s="25" t="s">
        <v>49</v>
      </c>
      <c r="AB960" s="44" t="s">
        <v>49</v>
      </c>
      <c r="AC960" s="11" t="s">
        <v>49</v>
      </c>
      <c r="AD960" s="26" t="s">
        <v>49</v>
      </c>
      <c r="AE960" s="14">
        <v>46077</v>
      </c>
      <c r="AF960" s="4" t="s">
        <v>49</v>
      </c>
      <c r="AG960" s="2" t="s">
        <v>402</v>
      </c>
      <c r="AH960" s="2" t="s">
        <v>552</v>
      </c>
      <c r="AI960" s="2" t="s">
        <v>5425</v>
      </c>
      <c r="AJ960" s="1"/>
      <c r="AK960" s="1"/>
      <c r="AL960" s="1"/>
      <c r="AM960" s="1"/>
      <c r="AN960" s="88" t="s">
        <v>5291</v>
      </c>
      <c r="AO960" s="2">
        <v>21109</v>
      </c>
      <c r="AP960" s="2">
        <v>10245</v>
      </c>
    </row>
    <row r="961" spans="1:42" ht="13.95" customHeight="1" x14ac:dyDescent="0.3">
      <c r="A961" s="5" t="s">
        <v>41</v>
      </c>
      <c r="B961" s="5" t="s">
        <v>434</v>
      </c>
      <c r="C961" s="5" t="s">
        <v>435</v>
      </c>
      <c r="D961" s="310">
        <f>IFERROR(HYPERLINK(INDEX(вендори!F:F,MATCH(C961,вендори!A:A,0)),INDEX(вендори!F:F,MATCH(C961,вендори!A:A,0))),"")</f>
        <v>0</v>
      </c>
      <c r="E961" s="9" t="s">
        <v>5426</v>
      </c>
      <c r="F961" s="9" t="s">
        <v>5427</v>
      </c>
      <c r="G961" s="9" t="s">
        <v>5428</v>
      </c>
      <c r="H961" s="9" t="s">
        <v>5429</v>
      </c>
      <c r="I961" s="10" t="s">
        <v>5426</v>
      </c>
      <c r="J961" s="40">
        <v>46070</v>
      </c>
      <c r="K961" s="9" t="s">
        <v>5430</v>
      </c>
      <c r="L961" s="9" t="s">
        <v>5430</v>
      </c>
      <c r="M961" s="87">
        <v>18.989999999999998</v>
      </c>
      <c r="N961" s="5">
        <v>4</v>
      </c>
      <c r="O961" s="5">
        <v>0</v>
      </c>
      <c r="P961" s="95">
        <v>-4</v>
      </c>
      <c r="Q961" s="98" t="s">
        <v>61</v>
      </c>
      <c r="R961" s="56">
        <v>-75.959999999999994</v>
      </c>
      <c r="S961" s="37">
        <v>-148.5648468</v>
      </c>
      <c r="T961" s="69">
        <v>46080</v>
      </c>
      <c r="U961" s="70" t="s">
        <v>73</v>
      </c>
      <c r="V961" s="10" t="s">
        <v>49</v>
      </c>
      <c r="W961" s="17" t="s">
        <v>49</v>
      </c>
      <c r="X961" s="328" t="s">
        <v>49</v>
      </c>
      <c r="Y961" s="5" t="s">
        <v>49</v>
      </c>
      <c r="Z961" s="5" t="s">
        <v>49</v>
      </c>
      <c r="AA961" s="45" t="s">
        <v>49</v>
      </c>
      <c r="AB961" s="46" t="s">
        <v>49</v>
      </c>
      <c r="AC961" s="71" t="s">
        <v>49</v>
      </c>
      <c r="AD961" s="52" t="s">
        <v>49</v>
      </c>
      <c r="AE961" s="17">
        <v>46077</v>
      </c>
      <c r="AF961" s="124" t="s">
        <v>49</v>
      </c>
      <c r="AG961" s="5" t="s">
        <v>440</v>
      </c>
      <c r="AH961" s="5" t="s">
        <v>256</v>
      </c>
      <c r="AI961" s="5" t="s">
        <v>5431</v>
      </c>
      <c r="AJ961" s="74"/>
      <c r="AK961" s="74"/>
      <c r="AL961" s="36"/>
      <c r="AM961" s="5"/>
      <c r="AN961" s="89" t="s">
        <v>5291</v>
      </c>
      <c r="AO961" s="5">
        <v>21103</v>
      </c>
      <c r="AP961" s="5">
        <v>10209</v>
      </c>
    </row>
    <row r="962" spans="1:42" ht="13.95" customHeight="1" x14ac:dyDescent="0.3">
      <c r="A962" s="5" t="s">
        <v>41</v>
      </c>
      <c r="B962" s="5" t="s">
        <v>434</v>
      </c>
      <c r="C962" s="5" t="s">
        <v>435</v>
      </c>
      <c r="D962" s="310">
        <f>IFERROR(HYPERLINK(INDEX(вендори!F:F,MATCH(C962,вендори!A:A,0)),INDEX(вендори!F:F,MATCH(C962,вендори!A:A,0))),"")</f>
        <v>0</v>
      </c>
      <c r="E962" s="9" t="s">
        <v>5426</v>
      </c>
      <c r="F962" s="9" t="s">
        <v>5432</v>
      </c>
      <c r="G962" s="9" t="s">
        <v>5433</v>
      </c>
      <c r="H962" s="9" t="s">
        <v>5429</v>
      </c>
      <c r="I962" s="10" t="s">
        <v>5426</v>
      </c>
      <c r="J962" s="40">
        <v>46070</v>
      </c>
      <c r="K962" s="9" t="s">
        <v>5434</v>
      </c>
      <c r="L962" s="9" t="s">
        <v>5434</v>
      </c>
      <c r="M962" s="87">
        <v>4.03</v>
      </c>
      <c r="N962" s="5">
        <v>96</v>
      </c>
      <c r="O962" s="5">
        <v>120</v>
      </c>
      <c r="P962" s="95">
        <v>24</v>
      </c>
      <c r="Q962" s="98" t="s">
        <v>51</v>
      </c>
      <c r="R962" s="56">
        <v>96.72</v>
      </c>
      <c r="S962" s="37">
        <v>189.1678776</v>
      </c>
      <c r="T962" s="69">
        <v>46080</v>
      </c>
      <c r="U962" s="70" t="s">
        <v>73</v>
      </c>
      <c r="V962" s="10" t="s">
        <v>49</v>
      </c>
      <c r="W962" s="17" t="s">
        <v>49</v>
      </c>
      <c r="X962" s="328" t="s">
        <v>49</v>
      </c>
      <c r="Y962" s="5" t="s">
        <v>49</v>
      </c>
      <c r="Z962" s="5" t="s">
        <v>49</v>
      </c>
      <c r="AA962" s="45" t="s">
        <v>49</v>
      </c>
      <c r="AB962" s="46" t="s">
        <v>49</v>
      </c>
      <c r="AC962" s="71" t="s">
        <v>49</v>
      </c>
      <c r="AD962" s="52" t="s">
        <v>49</v>
      </c>
      <c r="AE962" s="17">
        <v>46077</v>
      </c>
      <c r="AF962" s="124" t="s">
        <v>49</v>
      </c>
      <c r="AG962" s="5" t="s">
        <v>440</v>
      </c>
      <c r="AH962" s="5" t="s">
        <v>256</v>
      </c>
      <c r="AI962" s="5" t="s">
        <v>5435</v>
      </c>
      <c r="AJ962" s="74"/>
      <c r="AK962" s="74"/>
      <c r="AL962" s="36"/>
      <c r="AM962" s="5"/>
      <c r="AN962" s="89" t="s">
        <v>5291</v>
      </c>
      <c r="AO962" s="5">
        <v>21104</v>
      </c>
      <c r="AP962" s="5">
        <v>10209</v>
      </c>
    </row>
    <row r="963" spans="1:42" ht="13.95" customHeight="1" x14ac:dyDescent="0.3">
      <c r="A963" s="2" t="s">
        <v>41</v>
      </c>
      <c r="B963" s="13" t="s">
        <v>554</v>
      </c>
      <c r="C963" s="2" t="s">
        <v>555</v>
      </c>
      <c r="D963" s="310" t="str">
        <f>IFERROR(HYPERLINK(INDEX(вендори!F:F,MATCH(C963,вендори!A:A,0)),INDEX(вендори!F:F,MATCH(C963,вендори!A:A,0))),"")</f>
        <v>бланка</v>
      </c>
      <c r="E963" s="3" t="s">
        <v>5436</v>
      </c>
      <c r="F963" s="3" t="s">
        <v>5437</v>
      </c>
      <c r="G963" s="3" t="s">
        <v>5438</v>
      </c>
      <c r="H963" s="3" t="s">
        <v>5439</v>
      </c>
      <c r="I963" s="83" t="s">
        <v>5436</v>
      </c>
      <c r="J963" s="38">
        <v>46076</v>
      </c>
      <c r="K963" s="3" t="s">
        <v>5438</v>
      </c>
      <c r="L963" s="3" t="s">
        <v>5438</v>
      </c>
      <c r="M963" s="86">
        <v>35.39</v>
      </c>
      <c r="N963" s="2">
        <v>26</v>
      </c>
      <c r="O963" s="2">
        <v>25</v>
      </c>
      <c r="P963" s="99">
        <v>-1</v>
      </c>
      <c r="Q963" s="100" t="s">
        <v>61</v>
      </c>
      <c r="R963" s="54">
        <v>-35.39</v>
      </c>
      <c r="S963" s="51">
        <v>-69.216823700000006</v>
      </c>
      <c r="T963" s="16">
        <v>46078</v>
      </c>
      <c r="U963" s="63" t="s">
        <v>173</v>
      </c>
      <c r="V963" s="6" t="s">
        <v>49</v>
      </c>
      <c r="W963" s="14" t="s">
        <v>49</v>
      </c>
      <c r="X963" s="324" t="s">
        <v>49</v>
      </c>
      <c r="Y963" s="2" t="s">
        <v>49</v>
      </c>
      <c r="Z963" s="2" t="s">
        <v>49</v>
      </c>
      <c r="AA963" s="25">
        <v>1</v>
      </c>
      <c r="AB963" s="44">
        <v>46100</v>
      </c>
      <c r="AC963" s="125" t="s">
        <v>49</v>
      </c>
      <c r="AD963" s="180">
        <v>46080</v>
      </c>
      <c r="AE963" s="14">
        <v>46076</v>
      </c>
      <c r="AF963" s="7" t="s">
        <v>49</v>
      </c>
      <c r="AG963" s="2" t="s">
        <v>561</v>
      </c>
      <c r="AH963" s="2" t="s">
        <v>166</v>
      </c>
      <c r="AI963" s="2" t="s">
        <v>5440</v>
      </c>
      <c r="AJ963" s="75"/>
      <c r="AK963" s="75"/>
      <c r="AL963" s="48"/>
      <c r="AM963" s="1"/>
      <c r="AN963" s="88" t="s">
        <v>5180</v>
      </c>
      <c r="AO963" s="2">
        <v>21047</v>
      </c>
      <c r="AP963" s="2">
        <v>10176</v>
      </c>
    </row>
    <row r="964" spans="1:42" ht="13.95" customHeight="1" x14ac:dyDescent="0.3">
      <c r="A964" s="2" t="s">
        <v>41</v>
      </c>
      <c r="B964" s="13" t="s">
        <v>554</v>
      </c>
      <c r="C964" s="2" t="s">
        <v>555</v>
      </c>
      <c r="D964" s="310" t="str">
        <f>IFERROR(HYPERLINK(INDEX(вендори!F:F,MATCH(C964,вендори!A:A,0)),INDEX(вендори!F:F,MATCH(C964,вендори!A:A,0))),"")</f>
        <v>бланка</v>
      </c>
      <c r="E964" s="3" t="s">
        <v>5436</v>
      </c>
      <c r="F964" s="3" t="s">
        <v>5441</v>
      </c>
      <c r="G964" s="3" t="s">
        <v>5442</v>
      </c>
      <c r="H964" s="3" t="s">
        <v>5443</v>
      </c>
      <c r="I964" s="83" t="s">
        <v>5436</v>
      </c>
      <c r="J964" s="38">
        <v>46076</v>
      </c>
      <c r="K964" s="3" t="s">
        <v>5442</v>
      </c>
      <c r="L964" s="3" t="s">
        <v>5442</v>
      </c>
      <c r="M964" s="86">
        <v>19.350000000000001</v>
      </c>
      <c r="N964" s="2">
        <v>8</v>
      </c>
      <c r="O964" s="2">
        <v>6</v>
      </c>
      <c r="P964" s="76">
        <v>-2</v>
      </c>
      <c r="Q964" s="97" t="s">
        <v>61</v>
      </c>
      <c r="R964" s="53">
        <v>-38.700000000000003</v>
      </c>
      <c r="S964" s="27">
        <v>-75.690621000000007</v>
      </c>
      <c r="T964" s="16">
        <v>46078</v>
      </c>
      <c r="U964" s="63" t="s">
        <v>173</v>
      </c>
      <c r="V964" s="6" t="s">
        <v>49</v>
      </c>
      <c r="W964" s="14" t="s">
        <v>49</v>
      </c>
      <c r="X964" s="324" t="s">
        <v>49</v>
      </c>
      <c r="Y964" s="2" t="s">
        <v>49</v>
      </c>
      <c r="Z964" s="2" t="s">
        <v>49</v>
      </c>
      <c r="AA964" s="25">
        <v>2</v>
      </c>
      <c r="AB964" s="44">
        <v>46119</v>
      </c>
      <c r="AC964" s="125" t="s">
        <v>49</v>
      </c>
      <c r="AD964" s="180">
        <v>46105</v>
      </c>
      <c r="AE964" s="14">
        <v>46076</v>
      </c>
      <c r="AF964" s="7" t="s">
        <v>49</v>
      </c>
      <c r="AG964" s="2" t="s">
        <v>561</v>
      </c>
      <c r="AH964" s="2" t="s">
        <v>136</v>
      </c>
      <c r="AI964" s="2" t="s">
        <v>5444</v>
      </c>
      <c r="AJ964" s="75"/>
      <c r="AK964" s="75"/>
      <c r="AL964" s="48"/>
      <c r="AM964" s="1"/>
      <c r="AN964" s="88" t="s">
        <v>5180</v>
      </c>
      <c r="AO964" s="2">
        <v>21049</v>
      </c>
      <c r="AP964" s="2">
        <v>10176</v>
      </c>
    </row>
    <row r="965" spans="1:42" ht="13.95" customHeight="1" x14ac:dyDescent="0.3">
      <c r="A965" s="2" t="s">
        <v>41</v>
      </c>
      <c r="B965" s="13" t="s">
        <v>554</v>
      </c>
      <c r="C965" s="2" t="s">
        <v>555</v>
      </c>
      <c r="D965" s="310" t="str">
        <f>IFERROR(HYPERLINK(INDEX(вендори!F:F,MATCH(C965,вендори!A:A,0)),INDEX(вендори!F:F,MATCH(C965,вендори!A:A,0))),"")</f>
        <v>бланка</v>
      </c>
      <c r="E965" s="3" t="s">
        <v>5436</v>
      </c>
      <c r="F965" s="3" t="s">
        <v>5445</v>
      </c>
      <c r="G965" s="3" t="s">
        <v>5446</v>
      </c>
      <c r="H965" s="3" t="s">
        <v>5447</v>
      </c>
      <c r="I965" s="83" t="s">
        <v>5436</v>
      </c>
      <c r="J965" s="38">
        <v>46076</v>
      </c>
      <c r="K965" s="3" t="s">
        <v>5446</v>
      </c>
      <c r="L965" s="3" t="s">
        <v>5446</v>
      </c>
      <c r="M965" s="86">
        <v>28.62</v>
      </c>
      <c r="N965" s="2">
        <v>4</v>
      </c>
      <c r="O965" s="2">
        <v>2</v>
      </c>
      <c r="P965" s="76">
        <v>-2</v>
      </c>
      <c r="Q965" s="97" t="s">
        <v>61</v>
      </c>
      <c r="R965" s="53">
        <v>-57.24</v>
      </c>
      <c r="S965" s="27">
        <v>-111.9517092</v>
      </c>
      <c r="T965" s="18">
        <v>46078</v>
      </c>
      <c r="U965" s="62" t="s">
        <v>115</v>
      </c>
      <c r="V965" s="6" t="s">
        <v>49</v>
      </c>
      <c r="W965" s="14" t="s">
        <v>49</v>
      </c>
      <c r="X965" s="323" t="s">
        <v>49</v>
      </c>
      <c r="Y965" s="2" t="s">
        <v>49</v>
      </c>
      <c r="Z965" s="2" t="s">
        <v>49</v>
      </c>
      <c r="AA965" s="25" t="s">
        <v>49</v>
      </c>
      <c r="AB965" s="44" t="s">
        <v>49</v>
      </c>
      <c r="AC965" s="11" t="s">
        <v>49</v>
      </c>
      <c r="AD965" s="26" t="s">
        <v>49</v>
      </c>
      <c r="AE965" s="14">
        <v>46076</v>
      </c>
      <c r="AF965" s="4" t="s">
        <v>49</v>
      </c>
      <c r="AG965" s="2" t="s">
        <v>561</v>
      </c>
      <c r="AH965" s="2" t="s">
        <v>136</v>
      </c>
      <c r="AI965" s="2" t="s">
        <v>5448</v>
      </c>
      <c r="AJ965" s="1"/>
      <c r="AK965" s="1"/>
      <c r="AL965" s="1"/>
      <c r="AM965" s="1"/>
      <c r="AN965" s="88" t="s">
        <v>5180</v>
      </c>
      <c r="AO965" s="2">
        <v>21050</v>
      </c>
      <c r="AP965" s="2">
        <v>10176</v>
      </c>
    </row>
    <row r="966" spans="1:42" s="369" customFormat="1" ht="13.95" customHeight="1" x14ac:dyDescent="0.3">
      <c r="A966" s="19" t="s">
        <v>41</v>
      </c>
      <c r="B966" s="20" t="s">
        <v>554</v>
      </c>
      <c r="C966" s="19" t="s">
        <v>555</v>
      </c>
      <c r="D966" s="368" t="str">
        <f>IFERROR(HYPERLINK(INDEX(вендори!F:F,MATCH(C966,вендори!A:A,0)),INDEX(вендори!F:F,MATCH(C966,вендори!A:A,0))),"")</f>
        <v>бланка</v>
      </c>
      <c r="E966" s="21" t="s">
        <v>5436</v>
      </c>
      <c r="F966" s="21" t="s">
        <v>5449</v>
      </c>
      <c r="G966" s="21" t="s">
        <v>5450</v>
      </c>
      <c r="H966" s="21" t="s">
        <v>5451</v>
      </c>
      <c r="I966" s="84" t="s">
        <v>5436</v>
      </c>
      <c r="J966" s="39">
        <v>46076</v>
      </c>
      <c r="K966" s="21" t="s">
        <v>5450</v>
      </c>
      <c r="L966" s="21" t="s">
        <v>49</v>
      </c>
      <c r="M966" s="91" t="s">
        <v>5452</v>
      </c>
      <c r="N966" s="19">
        <v>0</v>
      </c>
      <c r="O966" s="19">
        <v>2</v>
      </c>
      <c r="P966" s="66">
        <v>2</v>
      </c>
      <c r="Q966" s="96" t="s">
        <v>51</v>
      </c>
      <c r="R966" s="55">
        <v>36.340000000000003</v>
      </c>
      <c r="S966" s="30">
        <v>71.074862199999998</v>
      </c>
      <c r="T966" s="34">
        <v>46078</v>
      </c>
      <c r="U966" s="61" t="s">
        <v>115</v>
      </c>
      <c r="V966" s="292" t="s">
        <v>49</v>
      </c>
      <c r="W966" s="22" t="s">
        <v>49</v>
      </c>
      <c r="X966" s="231" t="s">
        <v>49</v>
      </c>
      <c r="Y966" s="19" t="s">
        <v>49</v>
      </c>
      <c r="Z966" s="19" t="s">
        <v>49</v>
      </c>
      <c r="AA966" s="42" t="s">
        <v>49</v>
      </c>
      <c r="AB966" s="43" t="s">
        <v>49</v>
      </c>
      <c r="AC966" s="24" t="s">
        <v>49</v>
      </c>
      <c r="AD966" s="47" t="s">
        <v>49</v>
      </c>
      <c r="AE966" s="22" t="s">
        <v>49</v>
      </c>
      <c r="AF966" s="31" t="s">
        <v>49</v>
      </c>
      <c r="AG966" s="19" t="s">
        <v>49</v>
      </c>
      <c r="AH966" s="19" t="s">
        <v>49</v>
      </c>
      <c r="AI966" s="19" t="s">
        <v>5453</v>
      </c>
      <c r="AJ966" s="1"/>
      <c r="AK966" s="1"/>
      <c r="AL966" s="1"/>
      <c r="AM966" s="1"/>
      <c r="AN966" s="67" t="s">
        <v>5180</v>
      </c>
      <c r="AO966" s="19">
        <v>21048</v>
      </c>
      <c r="AP966" s="19">
        <v>10176</v>
      </c>
    </row>
    <row r="967" spans="1:42" ht="13.95" customHeight="1" x14ac:dyDescent="0.3">
      <c r="A967" s="2" t="s">
        <v>41</v>
      </c>
      <c r="B967" s="13" t="s">
        <v>554</v>
      </c>
      <c r="C967" s="2" t="s">
        <v>555</v>
      </c>
      <c r="D967" s="310" t="str">
        <f>IFERROR(HYPERLINK(INDEX(вендори!F:F,MATCH(C967,вендори!A:A,0)),INDEX(вендори!F:F,MATCH(C967,вендори!A:A,0))),"")</f>
        <v>бланка</v>
      </c>
      <c r="E967" s="3" t="s">
        <v>5436</v>
      </c>
      <c r="F967" s="3" t="s">
        <v>5454</v>
      </c>
      <c r="G967" s="3" t="s">
        <v>5455</v>
      </c>
      <c r="H967" s="3" t="s">
        <v>5439</v>
      </c>
      <c r="I967" s="83" t="s">
        <v>5436</v>
      </c>
      <c r="J967" s="38">
        <v>46076</v>
      </c>
      <c r="K967" s="3" t="s">
        <v>5456</v>
      </c>
      <c r="L967" s="3" t="s">
        <v>5456</v>
      </c>
      <c r="M967" s="86">
        <v>12.34</v>
      </c>
      <c r="N967" s="2">
        <v>29</v>
      </c>
      <c r="O967" s="2">
        <v>27</v>
      </c>
      <c r="P967" s="76">
        <v>-2</v>
      </c>
      <c r="Q967" s="97" t="s">
        <v>61</v>
      </c>
      <c r="R967" s="53">
        <v>-24.68</v>
      </c>
      <c r="S967" s="27">
        <v>-48.269884399999995</v>
      </c>
      <c r="T967" s="18">
        <v>46078</v>
      </c>
      <c r="U967" s="62" t="s">
        <v>115</v>
      </c>
      <c r="V967" s="6" t="s">
        <v>49</v>
      </c>
      <c r="W967" s="14" t="s">
        <v>49</v>
      </c>
      <c r="X967" s="323" t="s">
        <v>49</v>
      </c>
      <c r="Y967" s="2" t="s">
        <v>49</v>
      </c>
      <c r="Z967" s="2" t="s">
        <v>49</v>
      </c>
      <c r="AA967" s="25" t="s">
        <v>49</v>
      </c>
      <c r="AB967" s="44" t="s">
        <v>49</v>
      </c>
      <c r="AC967" s="11" t="s">
        <v>49</v>
      </c>
      <c r="AD967" s="26" t="s">
        <v>49</v>
      </c>
      <c r="AE967" s="14">
        <v>46076</v>
      </c>
      <c r="AF967" s="4" t="s">
        <v>49</v>
      </c>
      <c r="AG967" s="2" t="s">
        <v>561</v>
      </c>
      <c r="AH967" s="2" t="s">
        <v>166</v>
      </c>
      <c r="AI967" s="2" t="s">
        <v>5457</v>
      </c>
      <c r="AJ967" s="1"/>
      <c r="AK967" s="1"/>
      <c r="AL967" s="1"/>
      <c r="AM967" s="1"/>
      <c r="AN967" s="88" t="s">
        <v>5180</v>
      </c>
      <c r="AO967" s="2">
        <v>21045</v>
      </c>
      <c r="AP967" s="2">
        <v>10176</v>
      </c>
    </row>
    <row r="968" spans="1:42" ht="13.95" customHeight="1" x14ac:dyDescent="0.3">
      <c r="A968" s="2" t="s">
        <v>41</v>
      </c>
      <c r="B968" s="13" t="s">
        <v>554</v>
      </c>
      <c r="C968" s="2" t="s">
        <v>555</v>
      </c>
      <c r="D968" s="310" t="str">
        <f>IFERROR(HYPERLINK(INDEX(вендори!F:F,MATCH(C968,вендори!A:A,0)),INDEX(вендори!F:F,MATCH(C968,вендори!A:A,0))),"")</f>
        <v>бланка</v>
      </c>
      <c r="E968" s="3" t="s">
        <v>5436</v>
      </c>
      <c r="F968" s="3" t="s">
        <v>5458</v>
      </c>
      <c r="G968" s="3" t="s">
        <v>5459</v>
      </c>
      <c r="H968" s="3" t="s">
        <v>5460</v>
      </c>
      <c r="I968" s="83" t="s">
        <v>5436</v>
      </c>
      <c r="J968" s="38">
        <v>46076</v>
      </c>
      <c r="K968" s="3" t="s">
        <v>5459</v>
      </c>
      <c r="L968" s="3" t="s">
        <v>5459</v>
      </c>
      <c r="M968" s="86">
        <v>11.72</v>
      </c>
      <c r="N968" s="2">
        <v>6</v>
      </c>
      <c r="O968" s="2">
        <v>0</v>
      </c>
      <c r="P968" s="76">
        <v>-6</v>
      </c>
      <c r="Q968" s="97" t="s">
        <v>61</v>
      </c>
      <c r="R968" s="53">
        <v>-70.320000000000007</v>
      </c>
      <c r="S968" s="27">
        <v>-137.53396560000002</v>
      </c>
      <c r="T968" s="18">
        <v>46078</v>
      </c>
      <c r="U968" s="62" t="s">
        <v>115</v>
      </c>
      <c r="V968" s="6" t="s">
        <v>49</v>
      </c>
      <c r="W968" s="14" t="s">
        <v>49</v>
      </c>
      <c r="X968" s="323" t="s">
        <v>49</v>
      </c>
      <c r="Y968" s="2" t="s">
        <v>49</v>
      </c>
      <c r="Z968" s="2" t="s">
        <v>49</v>
      </c>
      <c r="AA968" s="25" t="s">
        <v>49</v>
      </c>
      <c r="AB968" s="44" t="s">
        <v>49</v>
      </c>
      <c r="AC968" s="11" t="s">
        <v>49</v>
      </c>
      <c r="AD968" s="26" t="s">
        <v>49</v>
      </c>
      <c r="AE968" s="14">
        <v>46076</v>
      </c>
      <c r="AF968" s="4" t="s">
        <v>49</v>
      </c>
      <c r="AG968" s="2" t="s">
        <v>561</v>
      </c>
      <c r="AH968" s="2" t="s">
        <v>166</v>
      </c>
      <c r="AI968" s="2" t="s">
        <v>5461</v>
      </c>
      <c r="AJ968" s="1"/>
      <c r="AK968" s="1"/>
      <c r="AL968" s="1"/>
      <c r="AM968" s="1"/>
      <c r="AN968" s="88" t="s">
        <v>5180</v>
      </c>
      <c r="AO968" s="2">
        <v>21052</v>
      </c>
      <c r="AP968" s="2">
        <v>10176</v>
      </c>
    </row>
    <row r="969" spans="1:42" s="369" customFormat="1" ht="13.95" customHeight="1" x14ac:dyDescent="0.3">
      <c r="A969" s="19" t="s">
        <v>41</v>
      </c>
      <c r="B969" s="20" t="s">
        <v>554</v>
      </c>
      <c r="C969" s="19" t="s">
        <v>555</v>
      </c>
      <c r="D969" s="368" t="str">
        <f>IFERROR(HYPERLINK(INDEX(вендори!F:F,MATCH(C969,вендори!A:A,0)),INDEX(вендори!F:F,MATCH(C969,вендори!A:A,0))),"")</f>
        <v>бланка</v>
      </c>
      <c r="E969" s="21" t="s">
        <v>5436</v>
      </c>
      <c r="F969" s="21" t="s">
        <v>5462</v>
      </c>
      <c r="G969" s="21" t="s">
        <v>5463</v>
      </c>
      <c r="H969" s="21" t="s">
        <v>5464</v>
      </c>
      <c r="I969" s="84" t="s">
        <v>5436</v>
      </c>
      <c r="J969" s="39">
        <v>46076</v>
      </c>
      <c r="K969" s="21" t="s">
        <v>5463</v>
      </c>
      <c r="L969" s="21" t="s">
        <v>5463</v>
      </c>
      <c r="M969" s="91">
        <v>4.59</v>
      </c>
      <c r="N969" s="19">
        <v>7</v>
      </c>
      <c r="O969" s="19">
        <v>14</v>
      </c>
      <c r="P969" s="66">
        <v>7</v>
      </c>
      <c r="Q969" s="96" t="s">
        <v>51</v>
      </c>
      <c r="R969" s="55">
        <v>32.129999999999995</v>
      </c>
      <c r="S969" s="30">
        <v>62.84081789999999</v>
      </c>
      <c r="T969" s="34">
        <v>46078</v>
      </c>
      <c r="U969" s="61" t="s">
        <v>115</v>
      </c>
      <c r="V969" s="292" t="s">
        <v>49</v>
      </c>
      <c r="W969" s="22" t="s">
        <v>49</v>
      </c>
      <c r="X969" s="231" t="s">
        <v>49</v>
      </c>
      <c r="Y969" s="19" t="s">
        <v>49</v>
      </c>
      <c r="Z969" s="19" t="s">
        <v>49</v>
      </c>
      <c r="AA969" s="42" t="s">
        <v>49</v>
      </c>
      <c r="AB969" s="43" t="s">
        <v>49</v>
      </c>
      <c r="AC969" s="24" t="s">
        <v>49</v>
      </c>
      <c r="AD969" s="47" t="s">
        <v>49</v>
      </c>
      <c r="AE969" s="22">
        <v>46076</v>
      </c>
      <c r="AF969" s="31" t="s">
        <v>49</v>
      </c>
      <c r="AG969" s="19" t="s">
        <v>561</v>
      </c>
      <c r="AH969" s="19" t="s">
        <v>166</v>
      </c>
      <c r="AI969" s="19" t="s">
        <v>5465</v>
      </c>
      <c r="AJ969" s="1"/>
      <c r="AK969" s="1"/>
      <c r="AL969" s="1"/>
      <c r="AM969" s="1"/>
      <c r="AN969" s="67" t="s">
        <v>5180</v>
      </c>
      <c r="AO969" s="19">
        <v>21058</v>
      </c>
      <c r="AP969" s="19">
        <v>10176</v>
      </c>
    </row>
    <row r="970" spans="1:42" s="369" customFormat="1" ht="13.95" customHeight="1" x14ac:dyDescent="0.3">
      <c r="A970" s="19" t="s">
        <v>41</v>
      </c>
      <c r="B970" s="20" t="s">
        <v>554</v>
      </c>
      <c r="C970" s="19" t="s">
        <v>555</v>
      </c>
      <c r="D970" s="368" t="str">
        <f>IFERROR(HYPERLINK(INDEX(вендори!F:F,MATCH(C970,вендори!A:A,0)),INDEX(вендори!F:F,MATCH(C970,вендори!A:A,0))),"")</f>
        <v>бланка</v>
      </c>
      <c r="E970" s="21" t="s">
        <v>5436</v>
      </c>
      <c r="F970" s="21" t="s">
        <v>5466</v>
      </c>
      <c r="G970" s="21" t="s">
        <v>5467</v>
      </c>
      <c r="H970" s="21" t="s">
        <v>5451</v>
      </c>
      <c r="I970" s="84" t="s">
        <v>5436</v>
      </c>
      <c r="J970" s="39">
        <v>46076</v>
      </c>
      <c r="K970" s="21" t="s">
        <v>5467</v>
      </c>
      <c r="L970" s="21" t="s">
        <v>49</v>
      </c>
      <c r="M970" s="91" t="s">
        <v>5468</v>
      </c>
      <c r="N970" s="19">
        <v>0</v>
      </c>
      <c r="O970" s="19">
        <v>20</v>
      </c>
      <c r="P970" s="66">
        <v>20</v>
      </c>
      <c r="Q970" s="96" t="s">
        <v>51</v>
      </c>
      <c r="R970" s="55">
        <v>209.60000000000002</v>
      </c>
      <c r="S970" s="30">
        <v>409.94196800000003</v>
      </c>
      <c r="T970" s="34">
        <v>46078</v>
      </c>
      <c r="U970" s="61" t="s">
        <v>115</v>
      </c>
      <c r="V970" s="292" t="s">
        <v>49</v>
      </c>
      <c r="W970" s="22" t="s">
        <v>49</v>
      </c>
      <c r="X970" s="231" t="s">
        <v>49</v>
      </c>
      <c r="Y970" s="19" t="s">
        <v>49</v>
      </c>
      <c r="Z970" s="19" t="s">
        <v>49</v>
      </c>
      <c r="AA970" s="42" t="s">
        <v>49</v>
      </c>
      <c r="AB970" s="43" t="s">
        <v>49</v>
      </c>
      <c r="AC970" s="24" t="s">
        <v>49</v>
      </c>
      <c r="AD970" s="47" t="s">
        <v>49</v>
      </c>
      <c r="AE970" s="22" t="s">
        <v>49</v>
      </c>
      <c r="AF970" s="31" t="s">
        <v>49</v>
      </c>
      <c r="AG970" s="19" t="s">
        <v>49</v>
      </c>
      <c r="AH970" s="19" t="s">
        <v>49</v>
      </c>
      <c r="AI970" s="19" t="s">
        <v>5469</v>
      </c>
      <c r="AJ970" s="1"/>
      <c r="AK970" s="1"/>
      <c r="AL970" s="1"/>
      <c r="AM970" s="1"/>
      <c r="AN970" s="67" t="s">
        <v>5180</v>
      </c>
      <c r="AO970" s="19">
        <v>21059</v>
      </c>
      <c r="AP970" s="19">
        <v>10176</v>
      </c>
    </row>
    <row r="971" spans="1:42" s="307" customFormat="1" ht="13.95" customHeight="1" x14ac:dyDescent="0.3">
      <c r="A971" s="8" t="s">
        <v>41</v>
      </c>
      <c r="B971" s="206" t="s">
        <v>554</v>
      </c>
      <c r="C971" s="8" t="s">
        <v>555</v>
      </c>
      <c r="D971" s="337" t="str">
        <f>IFERROR(HYPERLINK(INDEX(вендори!F:F,MATCH(C971,вендори!A:A,0)),INDEX(вендори!F:F,MATCH(C971,вендори!A:A,0))),"")</f>
        <v>бланка</v>
      </c>
      <c r="E971" s="207" t="s">
        <v>5470</v>
      </c>
      <c r="F971" s="207" t="s">
        <v>5471</v>
      </c>
      <c r="G971" s="207" t="s">
        <v>5472</v>
      </c>
      <c r="H971" s="207" t="s">
        <v>5473</v>
      </c>
      <c r="I971" s="208" t="s">
        <v>5470</v>
      </c>
      <c r="J971" s="209">
        <v>46072</v>
      </c>
      <c r="K971" s="207" t="s">
        <v>5472</v>
      </c>
      <c r="L971" s="207" t="s">
        <v>5472</v>
      </c>
      <c r="M971" s="210">
        <v>38.33</v>
      </c>
      <c r="N971" s="8">
        <v>2</v>
      </c>
      <c r="O971" s="8">
        <v>0</v>
      </c>
      <c r="P971" s="76">
        <v>-2</v>
      </c>
      <c r="Q971" s="97" t="s">
        <v>61</v>
      </c>
      <c r="R971" s="53">
        <v>-76.66</v>
      </c>
      <c r="S971" s="27">
        <v>-149.93392779999999</v>
      </c>
      <c r="T971" s="211">
        <v>46080</v>
      </c>
      <c r="U971" s="212" t="s">
        <v>115</v>
      </c>
      <c r="V971" s="297" t="s">
        <v>49</v>
      </c>
      <c r="W971" s="213" t="s">
        <v>49</v>
      </c>
      <c r="X971" s="335" t="s">
        <v>49</v>
      </c>
      <c r="Y971" s="8" t="s">
        <v>49</v>
      </c>
      <c r="Z971" s="8" t="s">
        <v>49</v>
      </c>
      <c r="AA971" s="25">
        <v>2</v>
      </c>
      <c r="AB971" s="44" t="s">
        <v>49</v>
      </c>
      <c r="AC971" s="78" t="s">
        <v>49</v>
      </c>
      <c r="AD971" s="26">
        <v>46176</v>
      </c>
      <c r="AE971" s="213">
        <v>46078</v>
      </c>
      <c r="AF971" s="214" t="s">
        <v>49</v>
      </c>
      <c r="AG971" s="8" t="s">
        <v>561</v>
      </c>
      <c r="AH971" s="8" t="s">
        <v>166</v>
      </c>
      <c r="AI971" s="8" t="s">
        <v>5474</v>
      </c>
      <c r="AJ971" s="338"/>
      <c r="AK971" s="338"/>
      <c r="AL971" s="338"/>
      <c r="AM971" s="338"/>
      <c r="AN971" s="215" t="s">
        <v>5338</v>
      </c>
      <c r="AO971" s="8">
        <v>21139</v>
      </c>
      <c r="AP971" s="8">
        <v>10262</v>
      </c>
    </row>
    <row r="972" spans="1:42" ht="13.95" customHeight="1" x14ac:dyDescent="0.3">
      <c r="A972" s="2" t="s">
        <v>41</v>
      </c>
      <c r="B972" s="13" t="s">
        <v>554</v>
      </c>
      <c r="C972" s="2" t="s">
        <v>555</v>
      </c>
      <c r="D972" s="310" t="str">
        <f>IFERROR(HYPERLINK(INDEX(вендори!F:F,MATCH(C972,вендори!A:A,0)),INDEX(вендори!F:F,MATCH(C972,вендори!A:A,0))),"")</f>
        <v>бланка</v>
      </c>
      <c r="E972" s="3" t="s">
        <v>5470</v>
      </c>
      <c r="F972" s="3" t="s">
        <v>5475</v>
      </c>
      <c r="G972" s="3" t="s">
        <v>5476</v>
      </c>
      <c r="H972" s="3" t="s">
        <v>5473</v>
      </c>
      <c r="I972" s="83" t="s">
        <v>5470</v>
      </c>
      <c r="J972" s="38">
        <v>46072</v>
      </c>
      <c r="K972" s="3" t="s">
        <v>5476</v>
      </c>
      <c r="L972" s="3" t="s">
        <v>5476</v>
      </c>
      <c r="M972" s="86">
        <v>24.5</v>
      </c>
      <c r="N972" s="2">
        <v>2</v>
      </c>
      <c r="O972" s="2">
        <v>1</v>
      </c>
      <c r="P972" s="76">
        <v>-1</v>
      </c>
      <c r="Q972" s="97" t="s">
        <v>61</v>
      </c>
      <c r="R972" s="53">
        <v>-24.5</v>
      </c>
      <c r="S972" s="27">
        <v>-47.917834999999997</v>
      </c>
      <c r="T972" s="18">
        <v>46080</v>
      </c>
      <c r="U972" s="62" t="s">
        <v>115</v>
      </c>
      <c r="V972" s="6" t="s">
        <v>49</v>
      </c>
      <c r="W972" s="14" t="s">
        <v>49</v>
      </c>
      <c r="X972" s="323" t="s">
        <v>49</v>
      </c>
      <c r="Y972" s="2" t="s">
        <v>49</v>
      </c>
      <c r="Z972" s="2" t="s">
        <v>49</v>
      </c>
      <c r="AA972" s="25" t="s">
        <v>49</v>
      </c>
      <c r="AB972" s="44" t="s">
        <v>49</v>
      </c>
      <c r="AC972" s="11" t="s">
        <v>49</v>
      </c>
      <c r="AD972" s="26" t="s">
        <v>49</v>
      </c>
      <c r="AE972" s="14">
        <v>46078</v>
      </c>
      <c r="AF972" s="4" t="s">
        <v>49</v>
      </c>
      <c r="AG972" s="2" t="s">
        <v>561</v>
      </c>
      <c r="AH972" s="2" t="s">
        <v>166</v>
      </c>
      <c r="AI972" s="2" t="s">
        <v>5477</v>
      </c>
      <c r="AJ972" s="1"/>
      <c r="AK972" s="1"/>
      <c r="AL972" s="1"/>
      <c r="AM972" s="1"/>
      <c r="AN972" s="88" t="s">
        <v>5338</v>
      </c>
      <c r="AO972" s="2">
        <v>21140</v>
      </c>
      <c r="AP972" s="2">
        <v>10262</v>
      </c>
    </row>
    <row r="973" spans="1:42" ht="13.95" customHeight="1" x14ac:dyDescent="0.3">
      <c r="A973" s="2" t="s">
        <v>41</v>
      </c>
      <c r="B973" s="13" t="s">
        <v>554</v>
      </c>
      <c r="C973" s="2" t="s">
        <v>555</v>
      </c>
      <c r="D973" s="310" t="str">
        <f>IFERROR(HYPERLINK(INDEX(вендори!F:F,MATCH(C973,вендори!A:A,0)),INDEX(вендори!F:F,MATCH(C973,вендори!A:A,0))),"")</f>
        <v>бланка</v>
      </c>
      <c r="E973" s="3" t="s">
        <v>5470</v>
      </c>
      <c r="F973" s="3" t="s">
        <v>5478</v>
      </c>
      <c r="G973" s="3" t="s">
        <v>5479</v>
      </c>
      <c r="H973" s="3" t="s">
        <v>5473</v>
      </c>
      <c r="I973" s="83" t="s">
        <v>5470</v>
      </c>
      <c r="J973" s="38">
        <v>46072</v>
      </c>
      <c r="K973" s="3" t="s">
        <v>5479</v>
      </c>
      <c r="L973" s="3" t="s">
        <v>5479</v>
      </c>
      <c r="M973" s="86">
        <v>19.43</v>
      </c>
      <c r="N973" s="2">
        <v>2</v>
      </c>
      <c r="O973" s="2">
        <v>0</v>
      </c>
      <c r="P973" s="99">
        <v>-2</v>
      </c>
      <c r="Q973" s="100" t="s">
        <v>61</v>
      </c>
      <c r="R973" s="54">
        <v>-38.86</v>
      </c>
      <c r="S973" s="51">
        <v>-76.003553799999992</v>
      </c>
      <c r="T973" s="16">
        <v>46080</v>
      </c>
      <c r="U973" s="63" t="s">
        <v>173</v>
      </c>
      <c r="V973" s="6" t="s">
        <v>49</v>
      </c>
      <c r="W973" s="14" t="s">
        <v>49</v>
      </c>
      <c r="X973" s="324" t="s">
        <v>49</v>
      </c>
      <c r="Y973" s="2" t="s">
        <v>49</v>
      </c>
      <c r="Z973" s="2" t="s">
        <v>49</v>
      </c>
      <c r="AA973" s="25">
        <v>2</v>
      </c>
      <c r="AB973" s="44">
        <v>46168</v>
      </c>
      <c r="AC973" s="125" t="s">
        <v>49</v>
      </c>
      <c r="AD973" s="180">
        <v>46127</v>
      </c>
      <c r="AE973" s="14">
        <v>46078</v>
      </c>
      <c r="AF973" s="7" t="s">
        <v>49</v>
      </c>
      <c r="AG973" s="2" t="s">
        <v>561</v>
      </c>
      <c r="AH973" s="2" t="s">
        <v>166</v>
      </c>
      <c r="AI973" s="2" t="s">
        <v>5480</v>
      </c>
      <c r="AJ973" s="75"/>
      <c r="AK973" s="75"/>
      <c r="AL973" s="48"/>
      <c r="AM973" s="1"/>
      <c r="AN973" s="88" t="s">
        <v>5338</v>
      </c>
      <c r="AO973" s="2">
        <v>21142</v>
      </c>
      <c r="AP973" s="2">
        <v>10262</v>
      </c>
    </row>
    <row r="974" spans="1:42" s="369" customFormat="1" ht="13.95" customHeight="1" x14ac:dyDescent="0.3">
      <c r="A974" s="19" t="s">
        <v>41</v>
      </c>
      <c r="B974" s="20" t="s">
        <v>566</v>
      </c>
      <c r="C974" s="19" t="s">
        <v>567</v>
      </c>
      <c r="D974" s="368" t="str">
        <f>IFERROR(HYPERLINK(INDEX(вендори!F:F,MATCH(C974,вендори!A:A,0)),INDEX(вендори!F:F,MATCH(C974,вендори!A:A,0))),"")</f>
        <v>деливъри задължително</v>
      </c>
      <c r="E974" s="21" t="s">
        <v>5481</v>
      </c>
      <c r="F974" s="21" t="s">
        <v>5482</v>
      </c>
      <c r="G974" s="21" t="s">
        <v>5483</v>
      </c>
      <c r="H974" s="21" t="s">
        <v>5484</v>
      </c>
      <c r="I974" s="84" t="s">
        <v>5481</v>
      </c>
      <c r="J974" s="39">
        <v>46065</v>
      </c>
      <c r="K974" s="21" t="s">
        <v>5485</v>
      </c>
      <c r="L974" s="21" t="s">
        <v>5485</v>
      </c>
      <c r="M974" s="91">
        <v>59.4</v>
      </c>
      <c r="N974" s="19">
        <v>2</v>
      </c>
      <c r="O974" s="19">
        <v>0</v>
      </c>
      <c r="P974" s="66">
        <v>-2</v>
      </c>
      <c r="Q974" s="96" t="s">
        <v>61</v>
      </c>
      <c r="R974" s="55">
        <v>-118.8</v>
      </c>
      <c r="S974" s="30">
        <v>-118.8</v>
      </c>
      <c r="T974" s="34">
        <v>46078</v>
      </c>
      <c r="U974" s="61" t="s">
        <v>52</v>
      </c>
      <c r="V974" s="292" t="s">
        <v>49</v>
      </c>
      <c r="W974" s="22" t="s">
        <v>49</v>
      </c>
      <c r="X974" s="231" t="s">
        <v>49</v>
      </c>
      <c r="Y974" s="2" t="s">
        <v>49</v>
      </c>
      <c r="Z974" s="2" t="s">
        <v>49</v>
      </c>
      <c r="AA974" s="42" t="s">
        <v>49</v>
      </c>
      <c r="AB974" s="43" t="s">
        <v>49</v>
      </c>
      <c r="AC974" s="24" t="s">
        <v>49</v>
      </c>
      <c r="AD974" s="47" t="s">
        <v>49</v>
      </c>
      <c r="AE974" s="22">
        <v>46072</v>
      </c>
      <c r="AF974" s="31" t="s">
        <v>49</v>
      </c>
      <c r="AG974" s="19" t="s">
        <v>574</v>
      </c>
      <c r="AH974" s="19" t="s">
        <v>166</v>
      </c>
      <c r="AI974" s="19" t="s">
        <v>5486</v>
      </c>
      <c r="AJ974" s="1"/>
      <c r="AK974" s="1"/>
      <c r="AL974" s="1"/>
      <c r="AM974" s="1"/>
      <c r="AN974" s="67" t="s">
        <v>5166</v>
      </c>
      <c r="AO974" s="19">
        <v>20957</v>
      </c>
      <c r="AP974" s="19">
        <v>10089</v>
      </c>
    </row>
    <row r="975" spans="1:42" s="369" customFormat="1" ht="13.95" customHeight="1" x14ac:dyDescent="0.3">
      <c r="A975" s="19" t="s">
        <v>41</v>
      </c>
      <c r="B975" s="20" t="s">
        <v>566</v>
      </c>
      <c r="C975" s="19" t="s">
        <v>567</v>
      </c>
      <c r="D975" s="368" t="str">
        <f>IFERROR(HYPERLINK(INDEX(вендори!F:F,MATCH(C975,вендори!A:A,0)),INDEX(вендори!F:F,MATCH(C975,вендори!A:A,0))),"")</f>
        <v>деливъри задължително</v>
      </c>
      <c r="E975" s="21" t="s">
        <v>5481</v>
      </c>
      <c r="F975" s="21" t="s">
        <v>5487</v>
      </c>
      <c r="G975" s="21" t="s">
        <v>5488</v>
      </c>
      <c r="H975" s="21" t="s">
        <v>5484</v>
      </c>
      <c r="I975" s="84" t="s">
        <v>5481</v>
      </c>
      <c r="J975" s="39">
        <v>46065</v>
      </c>
      <c r="K975" s="21" t="s">
        <v>5489</v>
      </c>
      <c r="L975" s="21" t="s">
        <v>5489</v>
      </c>
      <c r="M975" s="91">
        <v>33.75</v>
      </c>
      <c r="N975" s="19">
        <v>5</v>
      </c>
      <c r="O975" s="19">
        <v>0</v>
      </c>
      <c r="P975" s="66">
        <v>-5</v>
      </c>
      <c r="Q975" s="96" t="s">
        <v>61</v>
      </c>
      <c r="R975" s="55">
        <v>-168.75</v>
      </c>
      <c r="S975" s="30">
        <v>-168.75</v>
      </c>
      <c r="T975" s="34">
        <v>46078</v>
      </c>
      <c r="U975" s="61" t="s">
        <v>52</v>
      </c>
      <c r="V975" s="292" t="s">
        <v>49</v>
      </c>
      <c r="W975" s="22" t="s">
        <v>49</v>
      </c>
      <c r="X975" s="231" t="s">
        <v>49</v>
      </c>
      <c r="Y975" s="2" t="s">
        <v>49</v>
      </c>
      <c r="Z975" s="2" t="s">
        <v>49</v>
      </c>
      <c r="AA975" s="42" t="s">
        <v>49</v>
      </c>
      <c r="AB975" s="43" t="s">
        <v>49</v>
      </c>
      <c r="AC975" s="24" t="s">
        <v>49</v>
      </c>
      <c r="AD975" s="47" t="s">
        <v>49</v>
      </c>
      <c r="AE975" s="22">
        <v>46072</v>
      </c>
      <c r="AF975" s="31" t="s">
        <v>49</v>
      </c>
      <c r="AG975" s="19" t="s">
        <v>574</v>
      </c>
      <c r="AH975" s="19" t="s">
        <v>136</v>
      </c>
      <c r="AI975" s="19" t="s">
        <v>5490</v>
      </c>
      <c r="AJ975" s="1"/>
      <c r="AK975" s="1"/>
      <c r="AL975" s="1"/>
      <c r="AM975" s="1"/>
      <c r="AN975" s="67" t="s">
        <v>5166</v>
      </c>
      <c r="AO975" s="19">
        <v>20955</v>
      </c>
      <c r="AP975" s="19">
        <v>10089</v>
      </c>
    </row>
    <row r="976" spans="1:42" ht="13.95" customHeight="1" x14ac:dyDescent="0.3">
      <c r="A976" s="2" t="s">
        <v>41</v>
      </c>
      <c r="B976" s="13" t="s">
        <v>566</v>
      </c>
      <c r="C976" s="2" t="s">
        <v>567</v>
      </c>
      <c r="D976" s="310" t="str">
        <f>IFERROR(HYPERLINK(INDEX(вендори!F:F,MATCH(C976,вендори!A:A,0)),INDEX(вендори!F:F,MATCH(C976,вендори!A:A,0))),"")</f>
        <v>деливъри задължително</v>
      </c>
      <c r="E976" s="3" t="s">
        <v>5491</v>
      </c>
      <c r="F976" s="3" t="s">
        <v>5492</v>
      </c>
      <c r="G976" s="3" t="s">
        <v>5493</v>
      </c>
      <c r="H976" s="3" t="s">
        <v>5494</v>
      </c>
      <c r="I976" s="83" t="s">
        <v>5491</v>
      </c>
      <c r="J976" s="38">
        <v>46036</v>
      </c>
      <c r="K976" s="3" t="s">
        <v>5495</v>
      </c>
      <c r="L976" s="3" t="s">
        <v>5495</v>
      </c>
      <c r="M976" s="86">
        <v>0.96</v>
      </c>
      <c r="N976" s="2">
        <v>8</v>
      </c>
      <c r="O976" s="2">
        <v>0</v>
      </c>
      <c r="P976" s="76">
        <v>-8</v>
      </c>
      <c r="Q976" s="97" t="s">
        <v>61</v>
      </c>
      <c r="R976" s="53">
        <v>-7.68</v>
      </c>
      <c r="S976" s="27">
        <v>-7.68</v>
      </c>
      <c r="T976" s="18">
        <v>46078</v>
      </c>
      <c r="U976" s="62" t="s">
        <v>62</v>
      </c>
      <c r="V976" s="6" t="s">
        <v>5496</v>
      </c>
      <c r="W976" s="14">
        <v>46092</v>
      </c>
      <c r="X976" s="323" t="s">
        <v>49</v>
      </c>
      <c r="Y976" s="2" t="s">
        <v>49</v>
      </c>
      <c r="Z976" s="2" t="s">
        <v>49</v>
      </c>
      <c r="AA976" s="25" t="s">
        <v>49</v>
      </c>
      <c r="AB976" s="44" t="s">
        <v>49</v>
      </c>
      <c r="AC976" s="11" t="s">
        <v>49</v>
      </c>
      <c r="AD976" s="26" t="s">
        <v>49</v>
      </c>
      <c r="AE976" s="14">
        <v>46043</v>
      </c>
      <c r="AF976" s="4" t="s">
        <v>49</v>
      </c>
      <c r="AG976" s="2" t="s">
        <v>574</v>
      </c>
      <c r="AH976" s="2" t="s">
        <v>136</v>
      </c>
      <c r="AI976" s="2" t="s">
        <v>5497</v>
      </c>
      <c r="AJ976" s="1"/>
      <c r="AK976" s="1"/>
      <c r="AL976" s="1"/>
      <c r="AM976" s="1"/>
      <c r="AN976" s="88" t="s">
        <v>5121</v>
      </c>
      <c r="AO976" s="2">
        <v>20871</v>
      </c>
      <c r="AP976" s="2">
        <v>9212</v>
      </c>
    </row>
    <row r="977" spans="1:42" ht="13.95" customHeight="1" x14ac:dyDescent="0.3">
      <c r="A977" s="2" t="s">
        <v>41</v>
      </c>
      <c r="B977" s="13" t="s">
        <v>566</v>
      </c>
      <c r="C977" s="2" t="s">
        <v>567</v>
      </c>
      <c r="D977" s="310" t="str">
        <f>IFERROR(HYPERLINK(INDEX(вендори!F:F,MATCH(C977,вендори!A:A,0)),INDEX(вендори!F:F,MATCH(C977,вендори!A:A,0))),"")</f>
        <v>деливъри задължително</v>
      </c>
      <c r="E977" s="3" t="s">
        <v>5498</v>
      </c>
      <c r="F977" s="3" t="s">
        <v>5499</v>
      </c>
      <c r="G977" s="3" t="s">
        <v>5500</v>
      </c>
      <c r="H977" s="3" t="s">
        <v>5501</v>
      </c>
      <c r="I977" s="83" t="s">
        <v>5498</v>
      </c>
      <c r="J977" s="38">
        <v>46031</v>
      </c>
      <c r="K977" s="3" t="s">
        <v>5502</v>
      </c>
      <c r="L977" s="3" t="s">
        <v>5502</v>
      </c>
      <c r="M977" s="86">
        <v>1.68</v>
      </c>
      <c r="N977" s="2">
        <v>34</v>
      </c>
      <c r="O977" s="2">
        <v>30</v>
      </c>
      <c r="P977" s="76">
        <v>-4</v>
      </c>
      <c r="Q977" s="97" t="s">
        <v>61</v>
      </c>
      <c r="R977" s="53">
        <v>-6.72</v>
      </c>
      <c r="S977" s="27">
        <v>-6.72</v>
      </c>
      <c r="T977" s="18">
        <v>46078</v>
      </c>
      <c r="U977" s="62" t="s">
        <v>62</v>
      </c>
      <c r="V977" s="6" t="s">
        <v>5503</v>
      </c>
      <c r="W977" s="14">
        <v>46092</v>
      </c>
      <c r="X977" s="323" t="s">
        <v>49</v>
      </c>
      <c r="Y977" s="2" t="s">
        <v>49</v>
      </c>
      <c r="Z977" s="2" t="s">
        <v>49</v>
      </c>
      <c r="AA977" s="25" t="s">
        <v>49</v>
      </c>
      <c r="AB977" s="44" t="s">
        <v>49</v>
      </c>
      <c r="AC977" s="11" t="s">
        <v>49</v>
      </c>
      <c r="AD977" s="26" t="s">
        <v>49</v>
      </c>
      <c r="AE977" s="14">
        <v>46037</v>
      </c>
      <c r="AF977" s="4" t="s">
        <v>49</v>
      </c>
      <c r="AG977" s="2" t="s">
        <v>574</v>
      </c>
      <c r="AH977" s="2" t="s">
        <v>158</v>
      </c>
      <c r="AI977" s="2" t="s">
        <v>5504</v>
      </c>
      <c r="AJ977" s="1"/>
      <c r="AK977" s="1"/>
      <c r="AL977" s="1"/>
      <c r="AM977" s="1"/>
      <c r="AN977" s="88" t="s">
        <v>5121</v>
      </c>
      <c r="AO977" s="2">
        <v>20872</v>
      </c>
      <c r="AP977" s="2">
        <v>9212</v>
      </c>
    </row>
    <row r="978" spans="1:42" s="369" customFormat="1" ht="13.95" customHeight="1" x14ac:dyDescent="0.3">
      <c r="A978" s="19" t="s">
        <v>41</v>
      </c>
      <c r="B978" s="20" t="s">
        <v>566</v>
      </c>
      <c r="C978" s="19" t="s">
        <v>567</v>
      </c>
      <c r="D978" s="368" t="str">
        <f>IFERROR(HYPERLINK(INDEX(вендори!F:F,MATCH(C978,вендори!A:A,0)),INDEX(вендори!F:F,MATCH(C978,вендори!A:A,0))),"")</f>
        <v>деливъри задължително</v>
      </c>
      <c r="E978" s="21" t="s">
        <v>5505</v>
      </c>
      <c r="F978" s="21" t="s">
        <v>5506</v>
      </c>
      <c r="G978" s="21" t="s">
        <v>5507</v>
      </c>
      <c r="H978" s="21" t="s">
        <v>5508</v>
      </c>
      <c r="I978" s="84" t="s">
        <v>5505</v>
      </c>
      <c r="J978" s="39">
        <v>46070</v>
      </c>
      <c r="K978" s="21" t="s">
        <v>5509</v>
      </c>
      <c r="L978" s="21" t="s">
        <v>5509</v>
      </c>
      <c r="M978" s="91">
        <v>15.1</v>
      </c>
      <c r="N978" s="19">
        <v>6</v>
      </c>
      <c r="O978" s="19">
        <v>0</v>
      </c>
      <c r="P978" s="66">
        <v>-6</v>
      </c>
      <c r="Q978" s="96" t="s">
        <v>61</v>
      </c>
      <c r="R978" s="55">
        <v>-90.6</v>
      </c>
      <c r="S978" s="30">
        <v>-90.6</v>
      </c>
      <c r="T978" s="34">
        <v>46078</v>
      </c>
      <c r="U978" s="61" t="s">
        <v>52</v>
      </c>
      <c r="V978" s="292" t="s">
        <v>49</v>
      </c>
      <c r="W978" s="22" t="s">
        <v>49</v>
      </c>
      <c r="X978" s="231" t="s">
        <v>49</v>
      </c>
      <c r="Y978" s="2" t="s">
        <v>49</v>
      </c>
      <c r="Z978" s="2" t="s">
        <v>49</v>
      </c>
      <c r="AA978" s="42" t="s">
        <v>49</v>
      </c>
      <c r="AB978" s="43" t="s">
        <v>49</v>
      </c>
      <c r="AC978" s="24" t="s">
        <v>49</v>
      </c>
      <c r="AD978" s="47" t="s">
        <v>49</v>
      </c>
      <c r="AE978" s="22">
        <v>46070</v>
      </c>
      <c r="AF978" s="31" t="s">
        <v>49</v>
      </c>
      <c r="AG978" s="19" t="s">
        <v>574</v>
      </c>
      <c r="AH978" s="19" t="s">
        <v>136</v>
      </c>
      <c r="AI978" s="19" t="s">
        <v>5510</v>
      </c>
      <c r="AJ978" s="1"/>
      <c r="AK978" s="1"/>
      <c r="AL978" s="1"/>
      <c r="AM978" s="1"/>
      <c r="AN978" s="67" t="s">
        <v>5121</v>
      </c>
      <c r="AO978" s="19">
        <v>20895</v>
      </c>
      <c r="AP978" s="19">
        <v>10023</v>
      </c>
    </row>
    <row r="979" spans="1:42" s="369" customFormat="1" ht="13.95" customHeight="1" x14ac:dyDescent="0.3">
      <c r="A979" s="19" t="s">
        <v>41</v>
      </c>
      <c r="B979" s="20" t="s">
        <v>566</v>
      </c>
      <c r="C979" s="19" t="s">
        <v>567</v>
      </c>
      <c r="D979" s="368" t="str">
        <f>IFERROR(HYPERLINK(INDEX(вендори!F:F,MATCH(C979,вендори!A:A,0)),INDEX(вендори!F:F,MATCH(C979,вендори!A:A,0))),"")</f>
        <v>деливъри задължително</v>
      </c>
      <c r="E979" s="21" t="s">
        <v>5511</v>
      </c>
      <c r="F979" s="21" t="s">
        <v>5512</v>
      </c>
      <c r="G979" s="21" t="s">
        <v>5513</v>
      </c>
      <c r="H979" s="21" t="s">
        <v>5514</v>
      </c>
      <c r="I979" s="84" t="s">
        <v>5511</v>
      </c>
      <c r="J979" s="39">
        <v>45988</v>
      </c>
      <c r="K979" s="21" t="s">
        <v>5515</v>
      </c>
      <c r="L979" s="21" t="s">
        <v>49</v>
      </c>
      <c r="M979" s="91" t="s">
        <v>5516</v>
      </c>
      <c r="N979" s="19">
        <v>3</v>
      </c>
      <c r="O979" s="19">
        <v>7</v>
      </c>
      <c r="P979" s="66">
        <v>4</v>
      </c>
      <c r="Q979" s="96" t="s">
        <v>51</v>
      </c>
      <c r="R979" s="55">
        <v>191.28</v>
      </c>
      <c r="S979" s="30">
        <v>191.28</v>
      </c>
      <c r="T979" s="34">
        <v>46078</v>
      </c>
      <c r="U979" s="61" t="s">
        <v>5517</v>
      </c>
      <c r="V979" s="292" t="s">
        <v>49</v>
      </c>
      <c r="W979" s="22" t="s">
        <v>49</v>
      </c>
      <c r="X979" s="231" t="s">
        <v>49</v>
      </c>
      <c r="Y979" s="2" t="s">
        <v>49</v>
      </c>
      <c r="Z979" s="2" t="s">
        <v>49</v>
      </c>
      <c r="AA979" s="42" t="s">
        <v>49</v>
      </c>
      <c r="AB979" s="43" t="s">
        <v>49</v>
      </c>
      <c r="AC979" s="24" t="s">
        <v>49</v>
      </c>
      <c r="AD979" s="47" t="s">
        <v>49</v>
      </c>
      <c r="AE979" s="22" t="s">
        <v>49</v>
      </c>
      <c r="AF979" s="31" t="s">
        <v>49</v>
      </c>
      <c r="AG979" s="19" t="s">
        <v>49</v>
      </c>
      <c r="AH979" s="19" t="s">
        <v>49</v>
      </c>
      <c r="AI979" s="19" t="s">
        <v>5518</v>
      </c>
      <c r="AJ979" s="1"/>
      <c r="AK979" s="1"/>
      <c r="AL979" s="1"/>
      <c r="AM979" s="1"/>
      <c r="AN979" s="67" t="s">
        <v>5112</v>
      </c>
      <c r="AO979" s="19">
        <v>20914</v>
      </c>
      <c r="AP979" s="19">
        <v>8290</v>
      </c>
    </row>
    <row r="980" spans="1:42" ht="13.95" customHeight="1" x14ac:dyDescent="0.3">
      <c r="A980" s="2" t="s">
        <v>41</v>
      </c>
      <c r="B980" s="13" t="s">
        <v>566</v>
      </c>
      <c r="C980" s="2" t="s">
        <v>567</v>
      </c>
      <c r="D980" s="310" t="str">
        <f>IFERROR(HYPERLINK(INDEX(вендори!F:F,MATCH(C980,вендори!A:A,0)),INDEX(вендори!F:F,MATCH(C980,вендори!A:A,0))),"")</f>
        <v>деливъри задължително</v>
      </c>
      <c r="E980" s="3" t="s">
        <v>5481</v>
      </c>
      <c r="F980" s="3" t="s">
        <v>5519</v>
      </c>
      <c r="G980" s="3" t="s">
        <v>5520</v>
      </c>
      <c r="H980" s="3" t="s">
        <v>5484</v>
      </c>
      <c r="I980" s="83" t="s">
        <v>5481</v>
      </c>
      <c r="J980" s="38">
        <v>46065</v>
      </c>
      <c r="K980" s="3" t="s">
        <v>5521</v>
      </c>
      <c r="L980" s="3" t="s">
        <v>49</v>
      </c>
      <c r="M980" s="86" t="s">
        <v>5522</v>
      </c>
      <c r="N980" s="2">
        <v>0</v>
      </c>
      <c r="O980" s="2">
        <v>10</v>
      </c>
      <c r="P980" s="76">
        <v>10</v>
      </c>
      <c r="Q980" s="97" t="s">
        <v>51</v>
      </c>
      <c r="R980" s="53">
        <v>580</v>
      </c>
      <c r="S980" s="27">
        <v>580</v>
      </c>
      <c r="T980" s="18">
        <v>46078</v>
      </c>
      <c r="U980" s="62" t="s">
        <v>173</v>
      </c>
      <c r="V980" s="6" t="s">
        <v>49</v>
      </c>
      <c r="W980" s="14" t="s">
        <v>49</v>
      </c>
      <c r="X980" s="323" t="s">
        <v>49</v>
      </c>
      <c r="Y980" s="2" t="s">
        <v>49</v>
      </c>
      <c r="Z980" s="2" t="s">
        <v>49</v>
      </c>
      <c r="AA980" s="25" t="s">
        <v>49</v>
      </c>
      <c r="AB980" s="44" t="s">
        <v>49</v>
      </c>
      <c r="AC980" s="11" t="s">
        <v>5523</v>
      </c>
      <c r="AD980" s="26" t="s">
        <v>49</v>
      </c>
      <c r="AE980" s="14" t="s">
        <v>49</v>
      </c>
      <c r="AF980" s="4" t="s">
        <v>49</v>
      </c>
      <c r="AG980" s="2" t="s">
        <v>49</v>
      </c>
      <c r="AH980" s="2" t="s">
        <v>49</v>
      </c>
      <c r="AI980" s="2" t="s">
        <v>5524</v>
      </c>
      <c r="AJ980" s="1"/>
      <c r="AK980" s="1"/>
      <c r="AL980" s="1"/>
      <c r="AM980" s="1"/>
      <c r="AN980" s="88" t="s">
        <v>5166</v>
      </c>
      <c r="AO980" s="2">
        <v>20947</v>
      </c>
      <c r="AP980" s="2">
        <v>10089</v>
      </c>
    </row>
    <row r="981" spans="1:42" s="369" customFormat="1" ht="13.95" customHeight="1" x14ac:dyDescent="0.3">
      <c r="A981" s="19" t="s">
        <v>41</v>
      </c>
      <c r="B981" s="20" t="s">
        <v>1177</v>
      </c>
      <c r="C981" s="19" t="s">
        <v>629</v>
      </c>
      <c r="D981" s="368">
        <f>IFERROR(HYPERLINK(INDEX(вендори!F:F,MATCH(C981,вендори!A:A,0)),INDEX(вендори!F:F,MATCH(C981,вендори!A:A,0))),"")</f>
        <v>0</v>
      </c>
      <c r="E981" s="21" t="s">
        <v>5525</v>
      </c>
      <c r="F981" s="21" t="s">
        <v>5526</v>
      </c>
      <c r="G981" s="21" t="s">
        <v>5527</v>
      </c>
      <c r="H981" s="21" t="s">
        <v>5528</v>
      </c>
      <c r="I981" s="84" t="s">
        <v>5525</v>
      </c>
      <c r="J981" s="39">
        <v>46070</v>
      </c>
      <c r="K981" s="21" t="s">
        <v>5529</v>
      </c>
      <c r="L981" s="21" t="s">
        <v>49</v>
      </c>
      <c r="M981" s="91" t="s">
        <v>5530</v>
      </c>
      <c r="N981" s="19">
        <v>5</v>
      </c>
      <c r="O981" s="19">
        <v>0</v>
      </c>
      <c r="P981" s="66">
        <v>-5</v>
      </c>
      <c r="Q981" s="96" t="s">
        <v>61</v>
      </c>
      <c r="R981" s="55">
        <v>-1356.55</v>
      </c>
      <c r="S981" s="30">
        <v>-2653.1811865</v>
      </c>
      <c r="T981" s="34">
        <v>46080</v>
      </c>
      <c r="U981" s="61" t="s">
        <v>52</v>
      </c>
      <c r="V981" s="292" t="s">
        <v>49</v>
      </c>
      <c r="W981" s="22" t="s">
        <v>49</v>
      </c>
      <c r="X981" s="231" t="s">
        <v>49</v>
      </c>
      <c r="Y981" s="2" t="s">
        <v>49</v>
      </c>
      <c r="Z981" s="2" t="s">
        <v>49</v>
      </c>
      <c r="AA981" s="42">
        <v>5</v>
      </c>
      <c r="AB981" s="43" t="s">
        <v>2938</v>
      </c>
      <c r="AC981" s="24" t="s">
        <v>49</v>
      </c>
      <c r="AD981" s="47">
        <v>46080</v>
      </c>
      <c r="AE981" s="22" t="s">
        <v>49</v>
      </c>
      <c r="AF981" s="31" t="s">
        <v>49</v>
      </c>
      <c r="AG981" s="19" t="s">
        <v>49</v>
      </c>
      <c r="AH981" s="19" t="s">
        <v>49</v>
      </c>
      <c r="AI981" s="19" t="s">
        <v>5531</v>
      </c>
      <c r="AJ981" s="1"/>
      <c r="AK981" s="1"/>
      <c r="AL981" s="1"/>
      <c r="AM981" s="1"/>
      <c r="AN981" s="67" t="s">
        <v>5291</v>
      </c>
      <c r="AO981" s="19">
        <v>21117</v>
      </c>
      <c r="AP981" s="19">
        <v>10226</v>
      </c>
    </row>
    <row r="982" spans="1:42" s="369" customFormat="1" ht="13.95" customHeight="1" x14ac:dyDescent="0.3">
      <c r="A982" s="19" t="s">
        <v>41</v>
      </c>
      <c r="B982" s="20" t="s">
        <v>1177</v>
      </c>
      <c r="C982" s="19" t="s">
        <v>629</v>
      </c>
      <c r="D982" s="368">
        <f>IFERROR(HYPERLINK(INDEX(вендори!F:F,MATCH(C982,вендори!A:A,0)),INDEX(вендори!F:F,MATCH(C982,вендори!A:A,0))),"")</f>
        <v>0</v>
      </c>
      <c r="E982" s="21" t="s">
        <v>5532</v>
      </c>
      <c r="F982" s="21" t="s">
        <v>5533</v>
      </c>
      <c r="G982" s="21" t="s">
        <v>5534</v>
      </c>
      <c r="H982" s="21" t="s">
        <v>5532</v>
      </c>
      <c r="I982" s="84" t="s">
        <v>5532</v>
      </c>
      <c r="J982" s="39">
        <v>46070</v>
      </c>
      <c r="K982" s="21" t="s">
        <v>5535</v>
      </c>
      <c r="L982" s="21" t="s">
        <v>5535</v>
      </c>
      <c r="M982" s="91">
        <v>136.79</v>
      </c>
      <c r="N982" s="19">
        <v>4</v>
      </c>
      <c r="O982" s="19">
        <v>3</v>
      </c>
      <c r="P982" s="66">
        <v>-1</v>
      </c>
      <c r="Q982" s="96" t="s">
        <v>61</v>
      </c>
      <c r="R982" s="55">
        <v>-136.79</v>
      </c>
      <c r="S982" s="30">
        <v>-267.53798569999998</v>
      </c>
      <c r="T982" s="34">
        <v>46080</v>
      </c>
      <c r="U982" s="61" t="s">
        <v>52</v>
      </c>
      <c r="V982" s="292" t="s">
        <v>49</v>
      </c>
      <c r="W982" s="22" t="s">
        <v>49</v>
      </c>
      <c r="X982" s="231" t="s">
        <v>49</v>
      </c>
      <c r="Y982" s="2" t="s">
        <v>49</v>
      </c>
      <c r="Z982" s="2" t="s">
        <v>49</v>
      </c>
      <c r="AA982" s="42">
        <v>1</v>
      </c>
      <c r="AB982" s="43" t="s">
        <v>187</v>
      </c>
      <c r="AC982" s="24" t="s">
        <v>1435</v>
      </c>
      <c r="AD982" s="47" t="s">
        <v>49</v>
      </c>
      <c r="AE982" s="22">
        <v>46077</v>
      </c>
      <c r="AF982" s="31" t="s">
        <v>49</v>
      </c>
      <c r="AG982" s="19" t="s">
        <v>641</v>
      </c>
      <c r="AH982" s="19" t="s">
        <v>158</v>
      </c>
      <c r="AI982" s="19" t="s">
        <v>5536</v>
      </c>
      <c r="AJ982" s="1"/>
      <c r="AK982" s="1"/>
      <c r="AL982" s="1"/>
      <c r="AM982" s="1"/>
      <c r="AN982" s="246"/>
      <c r="AO982" s="246"/>
      <c r="AP982" s="246"/>
    </row>
    <row r="983" spans="1:42" ht="13.95" customHeight="1" x14ac:dyDescent="0.3">
      <c r="A983" s="2" t="s">
        <v>41</v>
      </c>
      <c r="B983" s="13" t="s">
        <v>4150</v>
      </c>
      <c r="C983" s="2" t="s">
        <v>4151</v>
      </c>
      <c r="D983" s="310">
        <f>IFERROR(HYPERLINK(INDEX(вендори!F:F,MATCH(C983,вендори!A:A,0)),INDEX(вендори!F:F,MATCH(C983,вендори!A:A,0))),"")</f>
        <v>0</v>
      </c>
      <c r="E983" s="3" t="s">
        <v>5537</v>
      </c>
      <c r="F983" s="3" t="s">
        <v>4153</v>
      </c>
      <c r="G983" s="3" t="s">
        <v>4154</v>
      </c>
      <c r="H983" s="3" t="s">
        <v>5538</v>
      </c>
      <c r="I983" s="83" t="s">
        <v>5539</v>
      </c>
      <c r="J983" s="38">
        <v>46043</v>
      </c>
      <c r="K983" s="3" t="s">
        <v>4154</v>
      </c>
      <c r="L983" s="3" t="s">
        <v>4154</v>
      </c>
      <c r="M983" s="86">
        <v>7.81</v>
      </c>
      <c r="N983" s="2">
        <v>48</v>
      </c>
      <c r="O983" s="2">
        <v>36</v>
      </c>
      <c r="P983" s="76">
        <v>-12</v>
      </c>
      <c r="Q983" s="97" t="s">
        <v>61</v>
      </c>
      <c r="R983" s="53">
        <v>-93.72</v>
      </c>
      <c r="S983" s="27">
        <v>-183.30038759999999</v>
      </c>
      <c r="T983" s="18">
        <v>46078</v>
      </c>
      <c r="U983" s="62" t="s">
        <v>62</v>
      </c>
      <c r="V983" s="6" t="s">
        <v>5540</v>
      </c>
      <c r="W983" s="14">
        <v>46085</v>
      </c>
      <c r="X983" s="323" t="s">
        <v>49</v>
      </c>
      <c r="Y983" s="2" t="s">
        <v>49</v>
      </c>
      <c r="Z983" s="2" t="s">
        <v>49</v>
      </c>
      <c r="AA983" s="25" t="s">
        <v>49</v>
      </c>
      <c r="AB983" s="44" t="s">
        <v>49</v>
      </c>
      <c r="AC983" s="11" t="s">
        <v>49</v>
      </c>
      <c r="AD983" s="26" t="s">
        <v>49</v>
      </c>
      <c r="AE983" s="14">
        <v>46071</v>
      </c>
      <c r="AF983" s="4" t="s">
        <v>49</v>
      </c>
      <c r="AG983" s="2" t="s">
        <v>4159</v>
      </c>
      <c r="AH983" s="2" t="s">
        <v>870</v>
      </c>
      <c r="AI983" s="2" t="s">
        <v>5541</v>
      </c>
      <c r="AJ983" s="1"/>
      <c r="AK983" s="1"/>
      <c r="AL983" s="1"/>
      <c r="AM983" s="1"/>
      <c r="AN983" s="88" t="s">
        <v>5121</v>
      </c>
      <c r="AO983" s="2">
        <v>20873</v>
      </c>
      <c r="AP983" s="2">
        <v>9160</v>
      </c>
    </row>
    <row r="984" spans="1:42" ht="13.95" customHeight="1" x14ac:dyDescent="0.3">
      <c r="A984" s="2" t="s">
        <v>41</v>
      </c>
      <c r="B984" s="13" t="s">
        <v>770</v>
      </c>
      <c r="C984" s="2" t="s">
        <v>771</v>
      </c>
      <c r="D984" s="310">
        <f>IFERROR(HYPERLINK(INDEX(вендори!F:F,MATCH(C984,вендори!A:A,0)),INDEX(вендори!F:F,MATCH(C984,вендори!A:A,0))),"")</f>
        <v>0</v>
      </c>
      <c r="E984" s="3" t="s">
        <v>5542</v>
      </c>
      <c r="F984" s="3" t="s">
        <v>5543</v>
      </c>
      <c r="G984" s="3" t="s">
        <v>5544</v>
      </c>
      <c r="H984" s="3" t="s">
        <v>5545</v>
      </c>
      <c r="I984" s="83" t="s">
        <v>5542</v>
      </c>
      <c r="J984" s="38">
        <v>46064</v>
      </c>
      <c r="K984" s="3" t="s">
        <v>5546</v>
      </c>
      <c r="L984" s="3" t="s">
        <v>5547</v>
      </c>
      <c r="M984" s="86">
        <v>7.18</v>
      </c>
      <c r="N984" s="2">
        <v>12</v>
      </c>
      <c r="O984" s="2">
        <v>24</v>
      </c>
      <c r="P984" s="76">
        <v>12</v>
      </c>
      <c r="Q984" s="97" t="s">
        <v>51</v>
      </c>
      <c r="R984" s="53">
        <v>86.16</v>
      </c>
      <c r="S984" s="27">
        <v>168.5143128</v>
      </c>
      <c r="T984" s="18">
        <v>46078</v>
      </c>
      <c r="U984" s="62" t="s">
        <v>121</v>
      </c>
      <c r="V984" s="6" t="s">
        <v>5548</v>
      </c>
      <c r="W984" s="14">
        <v>46083</v>
      </c>
      <c r="X984" s="323" t="s">
        <v>5118</v>
      </c>
      <c r="Y984" s="2" t="s">
        <v>49</v>
      </c>
      <c r="Z984" s="2" t="s">
        <v>49</v>
      </c>
      <c r="AA984" s="25" t="s">
        <v>49</v>
      </c>
      <c r="AB984" s="44" t="s">
        <v>49</v>
      </c>
      <c r="AC984" s="11" t="s">
        <v>49</v>
      </c>
      <c r="AD984" s="26" t="s">
        <v>49</v>
      </c>
      <c r="AE984" s="14">
        <v>46069</v>
      </c>
      <c r="AF984" s="4" t="s">
        <v>49</v>
      </c>
      <c r="AG984" s="2" t="s">
        <v>1230</v>
      </c>
      <c r="AH984" s="2" t="s">
        <v>166</v>
      </c>
      <c r="AI984" s="2" t="s">
        <v>5549</v>
      </c>
      <c r="AJ984" s="1"/>
      <c r="AK984" s="1"/>
      <c r="AL984" s="1"/>
      <c r="AM984" s="1"/>
      <c r="AN984" s="88" t="s">
        <v>5081</v>
      </c>
      <c r="AO984" s="2">
        <v>20797</v>
      </c>
      <c r="AP984" s="2">
        <v>9990</v>
      </c>
    </row>
    <row r="985" spans="1:42" ht="13.95" customHeight="1" x14ac:dyDescent="0.3">
      <c r="A985" s="2" t="s">
        <v>41</v>
      </c>
      <c r="B985" s="13" t="s">
        <v>5550</v>
      </c>
      <c r="C985" s="2" t="s">
        <v>5551</v>
      </c>
      <c r="D985" s="310" t="str">
        <f>IFERROR(HYPERLINK(INDEX(вендори!F:F,MATCH(C985,вендори!A:A,0)),INDEX(вендори!F:F,MATCH(C985,вендори!A:A,0))),"")</f>
        <v>НЕ КЕЙС!</v>
      </c>
      <c r="E985" s="3" t="s">
        <v>5552</v>
      </c>
      <c r="F985" s="3" t="s">
        <v>5553</v>
      </c>
      <c r="G985" s="3" t="s">
        <v>5554</v>
      </c>
      <c r="H985" s="3" t="s">
        <v>5555</v>
      </c>
      <c r="I985" s="83" t="s">
        <v>5552</v>
      </c>
      <c r="J985" s="38">
        <v>46064</v>
      </c>
      <c r="K985" s="3" t="s">
        <v>5554</v>
      </c>
      <c r="L985" s="3">
        <v>0</v>
      </c>
      <c r="M985" s="86">
        <v>29.36</v>
      </c>
      <c r="N985" s="2">
        <v>8</v>
      </c>
      <c r="O985" s="2">
        <v>0</v>
      </c>
      <c r="P985" s="76">
        <v>-8</v>
      </c>
      <c r="Q985" s="97" t="s">
        <v>61</v>
      </c>
      <c r="R985" s="53">
        <v>-234.88</v>
      </c>
      <c r="S985" s="27">
        <v>-459.38535039999999</v>
      </c>
      <c r="T985" s="18">
        <v>46078</v>
      </c>
      <c r="U985" s="62" t="s">
        <v>62</v>
      </c>
      <c r="V985" s="6" t="s">
        <v>5556</v>
      </c>
      <c r="W985" s="14">
        <v>46085</v>
      </c>
      <c r="X985" s="323" t="s">
        <v>49</v>
      </c>
      <c r="Y985" s="2" t="s">
        <v>49</v>
      </c>
      <c r="Z985" s="2" t="s">
        <v>49</v>
      </c>
      <c r="AA985" s="25" t="s">
        <v>49</v>
      </c>
      <c r="AB985" s="44" t="s">
        <v>49</v>
      </c>
      <c r="AC985" s="11" t="s">
        <v>49</v>
      </c>
      <c r="AD985" s="26" t="s">
        <v>49</v>
      </c>
      <c r="AE985" s="14">
        <v>46069</v>
      </c>
      <c r="AF985" s="4" t="s">
        <v>49</v>
      </c>
      <c r="AG985" s="2" t="s">
        <v>1493</v>
      </c>
      <c r="AH985" s="2" t="s">
        <v>166</v>
      </c>
      <c r="AI985" s="2" t="s">
        <v>5557</v>
      </c>
      <c r="AJ985" s="1"/>
      <c r="AK985" s="1"/>
      <c r="AL985" s="1"/>
      <c r="AM985" s="1"/>
      <c r="AN985" s="88" t="s">
        <v>5104</v>
      </c>
      <c r="AO985" s="2">
        <v>20831</v>
      </c>
      <c r="AP985" s="2">
        <v>9987</v>
      </c>
    </row>
    <row r="986" spans="1:42" ht="13.95" customHeight="1" x14ac:dyDescent="0.3">
      <c r="A986" s="2" t="s">
        <v>41</v>
      </c>
      <c r="B986" s="13" t="s">
        <v>5550</v>
      </c>
      <c r="C986" s="2" t="s">
        <v>5551</v>
      </c>
      <c r="D986" s="310" t="str">
        <f>IFERROR(HYPERLINK(INDEX(вендори!F:F,MATCH(C986,вендори!A:A,0)),INDEX(вендори!F:F,MATCH(C986,вендори!A:A,0))),"")</f>
        <v>НЕ КЕЙС!</v>
      </c>
      <c r="E986" s="12" t="s">
        <v>5558</v>
      </c>
      <c r="F986" s="3" t="s">
        <v>5559</v>
      </c>
      <c r="G986" s="3" t="s">
        <v>5560</v>
      </c>
      <c r="H986" s="3" t="s">
        <v>5561</v>
      </c>
      <c r="I986" s="83" t="s">
        <v>5558</v>
      </c>
      <c r="J986" s="38">
        <v>46062</v>
      </c>
      <c r="K986" s="3" t="s">
        <v>5560</v>
      </c>
      <c r="L986" s="3">
        <v>0</v>
      </c>
      <c r="M986" s="86">
        <v>20.329999999999998</v>
      </c>
      <c r="N986" s="2">
        <v>12</v>
      </c>
      <c r="O986" s="2">
        <v>0</v>
      </c>
      <c r="P986" s="76">
        <v>-12</v>
      </c>
      <c r="Q986" s="97" t="s">
        <v>61</v>
      </c>
      <c r="R986" s="53">
        <v>-243.95999999999998</v>
      </c>
      <c r="S986" s="27">
        <v>-477.14428679999997</v>
      </c>
      <c r="T986" s="18">
        <v>46078</v>
      </c>
      <c r="U986" s="62" t="s">
        <v>62</v>
      </c>
      <c r="V986" s="6" t="s">
        <v>5556</v>
      </c>
      <c r="W986" s="14">
        <v>46085</v>
      </c>
      <c r="X986" s="323" t="s">
        <v>49</v>
      </c>
      <c r="Y986" s="2" t="s">
        <v>49</v>
      </c>
      <c r="Z986" s="2" t="s">
        <v>49</v>
      </c>
      <c r="AA986" s="25" t="s">
        <v>49</v>
      </c>
      <c r="AB986" s="44" t="s">
        <v>49</v>
      </c>
      <c r="AC986" s="11" t="s">
        <v>49</v>
      </c>
      <c r="AD986" s="26" t="s">
        <v>49</v>
      </c>
      <c r="AE986" s="14">
        <v>46065</v>
      </c>
      <c r="AF986" s="4" t="s">
        <v>49</v>
      </c>
      <c r="AG986" s="2" t="s">
        <v>1493</v>
      </c>
      <c r="AH986" s="2" t="s">
        <v>166</v>
      </c>
      <c r="AI986" s="2" t="s">
        <v>5562</v>
      </c>
      <c r="AJ986" s="1"/>
      <c r="AK986" s="1"/>
      <c r="AL986" s="1"/>
      <c r="AM986" s="1"/>
      <c r="AN986" s="88" t="s">
        <v>5081</v>
      </c>
      <c r="AO986" s="2">
        <v>20770</v>
      </c>
      <c r="AP986" s="2">
        <v>9866</v>
      </c>
    </row>
    <row r="987" spans="1:42" ht="13.95" customHeight="1" x14ac:dyDescent="0.3">
      <c r="A987" s="2" t="s">
        <v>41</v>
      </c>
      <c r="B987" s="13" t="s">
        <v>5550</v>
      </c>
      <c r="C987" s="2" t="s">
        <v>5551</v>
      </c>
      <c r="D987" s="310" t="str">
        <f>IFERROR(HYPERLINK(INDEX(вендори!F:F,MATCH(C987,вендори!A:A,0)),INDEX(вендори!F:F,MATCH(C987,вендори!A:A,0))),"")</f>
        <v>НЕ КЕЙС!</v>
      </c>
      <c r="E987" s="3" t="s">
        <v>5563</v>
      </c>
      <c r="F987" s="3" t="s">
        <v>5564</v>
      </c>
      <c r="G987" s="3" t="s">
        <v>5565</v>
      </c>
      <c r="H987" s="3" t="s">
        <v>5561</v>
      </c>
      <c r="I987" s="83" t="s">
        <v>5563</v>
      </c>
      <c r="J987" s="38">
        <v>46063</v>
      </c>
      <c r="K987" s="3" t="s">
        <v>5565</v>
      </c>
      <c r="L987" s="3">
        <v>0</v>
      </c>
      <c r="M987" s="86">
        <v>25.26</v>
      </c>
      <c r="N987" s="2">
        <v>12</v>
      </c>
      <c r="O987" s="2">
        <v>24</v>
      </c>
      <c r="P987" s="76">
        <v>12</v>
      </c>
      <c r="Q987" s="97" t="s">
        <v>51</v>
      </c>
      <c r="R987" s="53">
        <v>303.12</v>
      </c>
      <c r="S987" s="27">
        <v>592.8511896</v>
      </c>
      <c r="T987" s="18">
        <v>46078</v>
      </c>
      <c r="U987" s="62" t="s">
        <v>121</v>
      </c>
      <c r="V987" s="6" t="s">
        <v>5566</v>
      </c>
      <c r="W987" s="14">
        <v>46085</v>
      </c>
      <c r="X987" s="323" t="s">
        <v>5363</v>
      </c>
      <c r="Y987" s="2" t="s">
        <v>49</v>
      </c>
      <c r="Z987" s="2" t="s">
        <v>49</v>
      </c>
      <c r="AA987" s="25" t="s">
        <v>49</v>
      </c>
      <c r="AB987" s="44" t="s">
        <v>49</v>
      </c>
      <c r="AC987" s="11" t="s">
        <v>49</v>
      </c>
      <c r="AD987" s="26" t="s">
        <v>49</v>
      </c>
      <c r="AE987" s="14">
        <v>46065</v>
      </c>
      <c r="AF987" s="4" t="s">
        <v>49</v>
      </c>
      <c r="AG987" s="2" t="s">
        <v>1493</v>
      </c>
      <c r="AH987" s="2" t="s">
        <v>166</v>
      </c>
      <c r="AI987" s="2" t="s">
        <v>5567</v>
      </c>
      <c r="AJ987" s="1"/>
      <c r="AK987" s="1"/>
      <c r="AL987" s="1"/>
      <c r="AM987" s="1"/>
      <c r="AN987" s="88" t="s">
        <v>5081</v>
      </c>
      <c r="AO987" s="2">
        <v>20775</v>
      </c>
      <c r="AP987" s="2">
        <v>9866</v>
      </c>
    </row>
    <row r="988" spans="1:42" ht="13.95" customHeight="1" x14ac:dyDescent="0.3">
      <c r="A988" s="2" t="s">
        <v>41</v>
      </c>
      <c r="B988" s="13" t="s">
        <v>5550</v>
      </c>
      <c r="C988" s="2" t="s">
        <v>5551</v>
      </c>
      <c r="D988" s="310" t="str">
        <f>IFERROR(HYPERLINK(INDEX(вендори!F:F,MATCH(C988,вендори!A:A,0)),INDEX(вендори!F:F,MATCH(C988,вендори!A:A,0))),"")</f>
        <v>НЕ КЕЙС!</v>
      </c>
      <c r="E988" s="3" t="s">
        <v>5563</v>
      </c>
      <c r="F988" s="3" t="s">
        <v>5568</v>
      </c>
      <c r="G988" s="3" t="s">
        <v>5569</v>
      </c>
      <c r="H988" s="3" t="s">
        <v>5561</v>
      </c>
      <c r="I988" s="83" t="s">
        <v>5563</v>
      </c>
      <c r="J988" s="38">
        <v>46063</v>
      </c>
      <c r="K988" s="3" t="s">
        <v>5569</v>
      </c>
      <c r="L988" s="3">
        <v>0</v>
      </c>
      <c r="M988" s="86">
        <v>23.81</v>
      </c>
      <c r="N988" s="2">
        <v>36</v>
      </c>
      <c r="O988" s="2">
        <v>33</v>
      </c>
      <c r="P988" s="76">
        <v>-3</v>
      </c>
      <c r="Q988" s="97" t="s">
        <v>61</v>
      </c>
      <c r="R988" s="53">
        <v>-71.429999999999993</v>
      </c>
      <c r="S988" s="27">
        <v>-139.70493689999998</v>
      </c>
      <c r="T988" s="18">
        <v>46078</v>
      </c>
      <c r="U988" s="62" t="s">
        <v>62</v>
      </c>
      <c r="V988" s="6" t="s">
        <v>5570</v>
      </c>
      <c r="W988" s="14">
        <v>46085</v>
      </c>
      <c r="X988" s="323" t="s">
        <v>49</v>
      </c>
      <c r="Y988" s="2" t="s">
        <v>49</v>
      </c>
      <c r="Z988" s="2" t="s">
        <v>49</v>
      </c>
      <c r="AA988" s="25" t="s">
        <v>49</v>
      </c>
      <c r="AB988" s="44" t="s">
        <v>49</v>
      </c>
      <c r="AC988" s="11" t="s">
        <v>49</v>
      </c>
      <c r="AD988" s="26" t="s">
        <v>49</v>
      </c>
      <c r="AE988" s="14">
        <v>46065</v>
      </c>
      <c r="AF988" s="4" t="s">
        <v>49</v>
      </c>
      <c r="AG988" s="2" t="s">
        <v>1493</v>
      </c>
      <c r="AH988" s="2" t="s">
        <v>166</v>
      </c>
      <c r="AI988" s="2" t="s">
        <v>5571</v>
      </c>
      <c r="AJ988" s="1"/>
      <c r="AK988" s="1"/>
      <c r="AL988" s="1"/>
      <c r="AM988" s="1"/>
      <c r="AN988" s="88" t="s">
        <v>5081</v>
      </c>
      <c r="AO988" s="2">
        <v>20771</v>
      </c>
      <c r="AP988" s="2">
        <v>9866</v>
      </c>
    </row>
    <row r="989" spans="1:42" ht="13.95" customHeight="1" x14ac:dyDescent="0.3">
      <c r="A989" s="2" t="s">
        <v>41</v>
      </c>
      <c r="B989" s="13" t="s">
        <v>5550</v>
      </c>
      <c r="C989" s="2" t="s">
        <v>5551</v>
      </c>
      <c r="D989" s="310" t="str">
        <f>IFERROR(HYPERLINK(INDEX(вендори!F:F,MATCH(C989,вендори!A:A,0)),INDEX(вендори!F:F,MATCH(C989,вендори!A:A,0))),"")</f>
        <v>НЕ КЕЙС!</v>
      </c>
      <c r="E989" s="3" t="s">
        <v>5563</v>
      </c>
      <c r="F989" s="3" t="s">
        <v>5572</v>
      </c>
      <c r="G989" s="3" t="s">
        <v>5573</v>
      </c>
      <c r="H989" s="3" t="s">
        <v>5561</v>
      </c>
      <c r="I989" s="83" t="s">
        <v>5563</v>
      </c>
      <c r="J989" s="38">
        <v>46063</v>
      </c>
      <c r="K989" s="3" t="s">
        <v>5573</v>
      </c>
      <c r="L989" s="3" t="s">
        <v>49</v>
      </c>
      <c r="M989" s="86" t="s">
        <v>5574</v>
      </c>
      <c r="N989" s="2">
        <v>0</v>
      </c>
      <c r="O989" s="2">
        <v>3</v>
      </c>
      <c r="P989" s="76">
        <v>3</v>
      </c>
      <c r="Q989" s="97" t="s">
        <v>51</v>
      </c>
      <c r="R989" s="53">
        <v>62.91</v>
      </c>
      <c r="S989" s="27">
        <v>123.04126529999999</v>
      </c>
      <c r="T989" s="18">
        <v>46078</v>
      </c>
      <c r="U989" s="62" t="s">
        <v>121</v>
      </c>
      <c r="V989" s="6" t="s">
        <v>5575</v>
      </c>
      <c r="W989" s="14">
        <v>46085</v>
      </c>
      <c r="X989" s="323" t="s">
        <v>5576</v>
      </c>
      <c r="Y989" s="2" t="s">
        <v>49</v>
      </c>
      <c r="Z989" s="2" t="s">
        <v>49</v>
      </c>
      <c r="AA989" s="25" t="s">
        <v>49</v>
      </c>
      <c r="AB989" s="44" t="s">
        <v>49</v>
      </c>
      <c r="AC989" s="11" t="s">
        <v>49</v>
      </c>
      <c r="AD989" s="26" t="s">
        <v>49</v>
      </c>
      <c r="AE989" s="14" t="s">
        <v>49</v>
      </c>
      <c r="AF989" s="4" t="s">
        <v>49</v>
      </c>
      <c r="AG989" s="2" t="s">
        <v>49</v>
      </c>
      <c r="AH989" s="2" t="s">
        <v>49</v>
      </c>
      <c r="AI989" s="2" t="s">
        <v>5577</v>
      </c>
      <c r="AJ989" s="1"/>
      <c r="AK989" s="1"/>
      <c r="AL989" s="1"/>
      <c r="AM989" s="1"/>
      <c r="AN989" s="88" t="s">
        <v>5081</v>
      </c>
      <c r="AO989" s="2">
        <v>20772</v>
      </c>
      <c r="AP989" s="2">
        <v>9866</v>
      </c>
    </row>
    <row r="990" spans="1:42" ht="13.95" customHeight="1" x14ac:dyDescent="0.3">
      <c r="A990" s="2" t="s">
        <v>41</v>
      </c>
      <c r="B990" s="13" t="s">
        <v>5550</v>
      </c>
      <c r="C990" s="2" t="s">
        <v>5551</v>
      </c>
      <c r="D990" s="310" t="str">
        <f>IFERROR(HYPERLINK(INDEX(вендори!F:F,MATCH(C990,вендори!A:A,0)),INDEX(вендори!F:F,MATCH(C990,вендори!A:A,0))),"")</f>
        <v>НЕ КЕЙС!</v>
      </c>
      <c r="E990" s="3" t="s">
        <v>5563</v>
      </c>
      <c r="F990" s="3" t="s">
        <v>5578</v>
      </c>
      <c r="G990" s="3" t="s">
        <v>5579</v>
      </c>
      <c r="H990" s="3" t="s">
        <v>5561</v>
      </c>
      <c r="I990" s="83" t="s">
        <v>5563</v>
      </c>
      <c r="J990" s="38">
        <v>46063</v>
      </c>
      <c r="K990" s="3" t="s">
        <v>5579</v>
      </c>
      <c r="L990" s="3">
        <v>0</v>
      </c>
      <c r="M990" s="86">
        <v>16.48</v>
      </c>
      <c r="N990" s="2">
        <v>24</v>
      </c>
      <c r="O990" s="2">
        <v>30</v>
      </c>
      <c r="P990" s="76">
        <v>6</v>
      </c>
      <c r="Q990" s="97" t="s">
        <v>51</v>
      </c>
      <c r="R990" s="53">
        <v>98.88</v>
      </c>
      <c r="S990" s="27">
        <v>193.39247039999998</v>
      </c>
      <c r="T990" s="18">
        <v>46078</v>
      </c>
      <c r="U990" s="62" t="s">
        <v>121</v>
      </c>
      <c r="V990" s="6" t="s">
        <v>5580</v>
      </c>
      <c r="W990" s="14">
        <v>46085</v>
      </c>
      <c r="X990" s="323" t="s">
        <v>5363</v>
      </c>
      <c r="Y990" s="2" t="s">
        <v>49</v>
      </c>
      <c r="Z990" s="2" t="s">
        <v>49</v>
      </c>
      <c r="AA990" s="25" t="s">
        <v>49</v>
      </c>
      <c r="AB990" s="44" t="s">
        <v>49</v>
      </c>
      <c r="AC990" s="11" t="s">
        <v>49</v>
      </c>
      <c r="AD990" s="26" t="s">
        <v>49</v>
      </c>
      <c r="AE990" s="14">
        <v>46065</v>
      </c>
      <c r="AF990" s="4" t="s">
        <v>49</v>
      </c>
      <c r="AG990" s="2" t="s">
        <v>1493</v>
      </c>
      <c r="AH990" s="2" t="s">
        <v>166</v>
      </c>
      <c r="AI990" s="2" t="s">
        <v>5581</v>
      </c>
      <c r="AJ990" s="1"/>
      <c r="AK990" s="1"/>
      <c r="AL990" s="1"/>
      <c r="AM990" s="1"/>
      <c r="AN990" s="88" t="s">
        <v>5081</v>
      </c>
      <c r="AO990" s="2">
        <v>20774</v>
      </c>
      <c r="AP990" s="2">
        <v>9866</v>
      </c>
    </row>
    <row r="991" spans="1:42" ht="13.95" customHeight="1" x14ac:dyDescent="0.3">
      <c r="A991" s="2" t="s">
        <v>41</v>
      </c>
      <c r="B991" s="13" t="s">
        <v>5550</v>
      </c>
      <c r="C991" s="2" t="s">
        <v>5551</v>
      </c>
      <c r="D991" s="310" t="str">
        <f>IFERROR(HYPERLINK(INDEX(вендори!F:F,MATCH(C991,вендори!A:A,0)),INDEX(вендори!F:F,MATCH(C991,вендори!A:A,0))),"")</f>
        <v>НЕ КЕЙС!</v>
      </c>
      <c r="E991" s="3" t="s">
        <v>5582</v>
      </c>
      <c r="F991" s="3" t="s">
        <v>5583</v>
      </c>
      <c r="G991" s="3" t="s">
        <v>5584</v>
      </c>
      <c r="H991" s="3" t="s">
        <v>5585</v>
      </c>
      <c r="I991" s="83" t="s">
        <v>5582</v>
      </c>
      <c r="J991" s="38">
        <v>46062</v>
      </c>
      <c r="K991" s="3" t="s">
        <v>5584</v>
      </c>
      <c r="L991" s="3">
        <v>0</v>
      </c>
      <c r="M991" s="86">
        <v>9.77</v>
      </c>
      <c r="N991" s="2">
        <v>33</v>
      </c>
      <c r="O991" s="2">
        <v>39</v>
      </c>
      <c r="P991" s="76">
        <v>6</v>
      </c>
      <c r="Q991" s="97" t="s">
        <v>51</v>
      </c>
      <c r="R991" s="53">
        <v>58.62</v>
      </c>
      <c r="S991" s="27">
        <v>114.6507546</v>
      </c>
      <c r="T991" s="18">
        <v>46078</v>
      </c>
      <c r="U991" s="62" t="s">
        <v>121</v>
      </c>
      <c r="V991" s="6" t="s">
        <v>5586</v>
      </c>
      <c r="W991" s="14">
        <v>46085</v>
      </c>
      <c r="X991" s="323" t="s">
        <v>5363</v>
      </c>
      <c r="Y991" s="2" t="s">
        <v>49</v>
      </c>
      <c r="Z991" s="2" t="s">
        <v>49</v>
      </c>
      <c r="AA991" s="25" t="s">
        <v>49</v>
      </c>
      <c r="AB991" s="44" t="s">
        <v>49</v>
      </c>
      <c r="AC991" s="11" t="s">
        <v>49</v>
      </c>
      <c r="AD991" s="26" t="s">
        <v>49</v>
      </c>
      <c r="AE991" s="14">
        <v>46065</v>
      </c>
      <c r="AF991" s="4" t="s">
        <v>49</v>
      </c>
      <c r="AG991" s="2" t="s">
        <v>1493</v>
      </c>
      <c r="AH991" s="2" t="s">
        <v>166</v>
      </c>
      <c r="AI991" s="2" t="s">
        <v>5587</v>
      </c>
      <c r="AJ991" s="1"/>
      <c r="AK991" s="1"/>
      <c r="AL991" s="1"/>
      <c r="AM991" s="1"/>
      <c r="AN991" s="88" t="s">
        <v>5104</v>
      </c>
      <c r="AO991" s="2">
        <v>20828</v>
      </c>
      <c r="AP991" s="2">
        <v>9880</v>
      </c>
    </row>
    <row r="992" spans="1:42" ht="13.95" customHeight="1" x14ac:dyDescent="0.3">
      <c r="A992" s="5" t="s">
        <v>41</v>
      </c>
      <c r="B992" s="5" t="s">
        <v>1508</v>
      </c>
      <c r="C992" s="5" t="s">
        <v>1509</v>
      </c>
      <c r="D992" s="310">
        <f>IFERROR(HYPERLINK(INDEX(вендори!F:F,MATCH(C992,вендори!A:A,0)),INDEX(вендори!F:F,MATCH(C992,вендори!A:A,0))),"")</f>
        <v>0</v>
      </c>
      <c r="E992" s="9" t="s">
        <v>5588</v>
      </c>
      <c r="F992" s="9" t="s">
        <v>5589</v>
      </c>
      <c r="G992" s="9" t="s">
        <v>5590</v>
      </c>
      <c r="H992" s="9" t="s">
        <v>5591</v>
      </c>
      <c r="I992" s="10" t="s">
        <v>5588</v>
      </c>
      <c r="J992" s="40">
        <v>46078</v>
      </c>
      <c r="K992" s="9" t="s">
        <v>5592</v>
      </c>
      <c r="L992" s="9" t="s">
        <v>5593</v>
      </c>
      <c r="M992" s="87">
        <v>10.55</v>
      </c>
      <c r="N992" s="5">
        <v>60</v>
      </c>
      <c r="O992" s="5">
        <v>72</v>
      </c>
      <c r="P992" s="95">
        <v>12</v>
      </c>
      <c r="Q992" s="98" t="s">
        <v>51</v>
      </c>
      <c r="R992" s="56">
        <v>126.60000000000001</v>
      </c>
      <c r="S992" s="37">
        <v>126.60000000000001</v>
      </c>
      <c r="T992" s="69">
        <v>46080</v>
      </c>
      <c r="U992" s="70" t="s">
        <v>73</v>
      </c>
      <c r="V992" s="10" t="s">
        <v>49</v>
      </c>
      <c r="W992" s="17" t="s">
        <v>49</v>
      </c>
      <c r="X992" s="328" t="s">
        <v>49</v>
      </c>
      <c r="Y992" s="5" t="s">
        <v>49</v>
      </c>
      <c r="Z992" s="5" t="s">
        <v>49</v>
      </c>
      <c r="AA992" s="45" t="s">
        <v>49</v>
      </c>
      <c r="AB992" s="46" t="s">
        <v>49</v>
      </c>
      <c r="AC992" s="71" t="s">
        <v>49</v>
      </c>
      <c r="AD992" s="52" t="s">
        <v>49</v>
      </c>
      <c r="AE992" s="17">
        <v>46078</v>
      </c>
      <c r="AF992" s="124" t="s">
        <v>49</v>
      </c>
      <c r="AG992" s="5" t="s">
        <v>1521</v>
      </c>
      <c r="AH992" s="5" t="s">
        <v>256</v>
      </c>
      <c r="AI992" s="5" t="s">
        <v>5594</v>
      </c>
      <c r="AJ992" s="74"/>
      <c r="AK992" s="74"/>
      <c r="AL992" s="36"/>
      <c r="AM992" s="5"/>
      <c r="AN992" s="89" t="s">
        <v>5338</v>
      </c>
      <c r="AO992" s="5">
        <v>21138</v>
      </c>
      <c r="AP992" s="5">
        <v>10133</v>
      </c>
    </row>
    <row r="993" spans="1:42" ht="13.95" customHeight="1" x14ac:dyDescent="0.3">
      <c r="A993" s="5" t="s">
        <v>41</v>
      </c>
      <c r="B993" s="5" t="s">
        <v>1508</v>
      </c>
      <c r="C993" s="5" t="s">
        <v>1509</v>
      </c>
      <c r="D993" s="310">
        <f>IFERROR(HYPERLINK(INDEX(вендори!F:F,MATCH(C993,вендори!A:A,0)),INDEX(вендори!F:F,MATCH(C993,вендори!A:A,0))),"")</f>
        <v>0</v>
      </c>
      <c r="E993" s="9" t="s">
        <v>5588</v>
      </c>
      <c r="F993" s="9" t="s">
        <v>5595</v>
      </c>
      <c r="G993" s="9" t="s">
        <v>5596</v>
      </c>
      <c r="H993" s="9" t="s">
        <v>5591</v>
      </c>
      <c r="I993" s="10" t="s">
        <v>5588</v>
      </c>
      <c r="J993" s="40">
        <v>46078</v>
      </c>
      <c r="K993" s="9" t="s">
        <v>5597</v>
      </c>
      <c r="L993" s="9" t="s">
        <v>5598</v>
      </c>
      <c r="M993" s="87">
        <v>5.6</v>
      </c>
      <c r="N993" s="5">
        <v>128</v>
      </c>
      <c r="O993" s="5">
        <v>124</v>
      </c>
      <c r="P993" s="95">
        <v>-4</v>
      </c>
      <c r="Q993" s="98" t="s">
        <v>61</v>
      </c>
      <c r="R993" s="56">
        <v>-22.4</v>
      </c>
      <c r="S993" s="37">
        <v>-22.4</v>
      </c>
      <c r="T993" s="69">
        <v>46080</v>
      </c>
      <c r="U993" s="70" t="s">
        <v>73</v>
      </c>
      <c r="V993" s="10" t="s">
        <v>49</v>
      </c>
      <c r="W993" s="17" t="s">
        <v>49</v>
      </c>
      <c r="X993" s="328" t="s">
        <v>49</v>
      </c>
      <c r="Y993" s="5" t="s">
        <v>49</v>
      </c>
      <c r="Z993" s="5" t="s">
        <v>49</v>
      </c>
      <c r="AA993" s="45" t="s">
        <v>49</v>
      </c>
      <c r="AB993" s="46" t="s">
        <v>49</v>
      </c>
      <c r="AC993" s="71" t="s">
        <v>49</v>
      </c>
      <c r="AD993" s="52" t="s">
        <v>49</v>
      </c>
      <c r="AE993" s="17">
        <v>46078</v>
      </c>
      <c r="AF993" s="124" t="s">
        <v>49</v>
      </c>
      <c r="AG993" s="5" t="s">
        <v>1521</v>
      </c>
      <c r="AH993" s="5" t="s">
        <v>256</v>
      </c>
      <c r="AI993" s="5" t="s">
        <v>5599</v>
      </c>
      <c r="AJ993" s="74"/>
      <c r="AK993" s="74"/>
      <c r="AL993" s="36"/>
      <c r="AM993" s="5"/>
      <c r="AN993" s="89" t="s">
        <v>5338</v>
      </c>
      <c r="AO993" s="5">
        <v>21137</v>
      </c>
      <c r="AP993" s="5">
        <v>10133</v>
      </c>
    </row>
    <row r="994" spans="1:42" s="369" customFormat="1" ht="13.95" customHeight="1" x14ac:dyDescent="0.3">
      <c r="A994" s="19" t="s">
        <v>41</v>
      </c>
      <c r="B994" s="20" t="s">
        <v>2431</v>
      </c>
      <c r="C994" s="19" t="s">
        <v>2432</v>
      </c>
      <c r="D994" s="368">
        <f>IFERROR(HYPERLINK(INDEX(вендори!F:F,MATCH(C994,вендори!A:A,0)),INDEX(вендори!F:F,MATCH(C994,вендори!A:A,0))),"")</f>
        <v>0</v>
      </c>
      <c r="E994" s="21" t="s">
        <v>5600</v>
      </c>
      <c r="F994" s="21" t="s">
        <v>5601</v>
      </c>
      <c r="G994" s="21" t="s">
        <v>5602</v>
      </c>
      <c r="H994" s="21" t="s">
        <v>5603</v>
      </c>
      <c r="I994" s="84" t="s">
        <v>5604</v>
      </c>
      <c r="J994" s="39">
        <v>46062</v>
      </c>
      <c r="K994" s="21" t="s">
        <v>5605</v>
      </c>
      <c r="L994" s="21">
        <v>0</v>
      </c>
      <c r="M994" s="91">
        <v>30.04</v>
      </c>
      <c r="N994" s="19">
        <v>12</v>
      </c>
      <c r="O994" s="19">
        <v>0</v>
      </c>
      <c r="P994" s="66">
        <v>-12</v>
      </c>
      <c r="Q994" s="96" t="s">
        <v>61</v>
      </c>
      <c r="R994" s="55">
        <v>-360.48</v>
      </c>
      <c r="S994" s="30">
        <v>-705.03759839999998</v>
      </c>
      <c r="T994" s="34">
        <v>46078</v>
      </c>
      <c r="U994" s="61" t="s">
        <v>732</v>
      </c>
      <c r="V994" s="292" t="s">
        <v>49</v>
      </c>
      <c r="W994" s="22" t="s">
        <v>49</v>
      </c>
      <c r="X994" s="231" t="s">
        <v>49</v>
      </c>
      <c r="Y994" s="2" t="s">
        <v>49</v>
      </c>
      <c r="Z994" s="2" t="s">
        <v>49</v>
      </c>
      <c r="AA994" s="42">
        <v>12</v>
      </c>
      <c r="AB994" s="43" t="s">
        <v>187</v>
      </c>
      <c r="AC994" s="24" t="s">
        <v>5606</v>
      </c>
      <c r="AD994" s="47" t="s">
        <v>49</v>
      </c>
      <c r="AE994" s="22">
        <v>46065</v>
      </c>
      <c r="AF994" s="31" t="s">
        <v>49</v>
      </c>
      <c r="AG994" s="19" t="s">
        <v>2445</v>
      </c>
      <c r="AH994" s="19" t="s">
        <v>552</v>
      </c>
      <c r="AI994" s="19" t="s">
        <v>5607</v>
      </c>
      <c r="AJ994" s="1"/>
      <c r="AK994" s="1"/>
      <c r="AL994" s="1"/>
      <c r="AM994" s="1"/>
      <c r="AN994" s="67" t="s">
        <v>4672</v>
      </c>
      <c r="AO994" s="19">
        <v>20741</v>
      </c>
      <c r="AP994" s="19">
        <v>9878</v>
      </c>
    </row>
    <row r="995" spans="1:42" ht="13.95" customHeight="1" x14ac:dyDescent="0.3">
      <c r="A995" s="2" t="s">
        <v>41</v>
      </c>
      <c r="B995" s="13" t="s">
        <v>94</v>
      </c>
      <c r="C995" s="2" t="s">
        <v>95</v>
      </c>
      <c r="D995" s="310" t="str">
        <f>IFERROR(HYPERLINK(INDEX(вендори!F:F,MATCH(C995,вендори!A:A,0)),INDEX(вендори!F:F,MATCH(C995,вендори!A:A,0))),"")</f>
        <v>деливъри</v>
      </c>
      <c r="E995" s="3" t="s">
        <v>5608</v>
      </c>
      <c r="F995" s="3" t="s">
        <v>5609</v>
      </c>
      <c r="G995" s="3" t="s">
        <v>5610</v>
      </c>
      <c r="H995" s="3" t="s">
        <v>5611</v>
      </c>
      <c r="I995" s="83" t="s">
        <v>5608</v>
      </c>
      <c r="J995" s="38">
        <v>46077</v>
      </c>
      <c r="K995" s="3" t="s">
        <v>5612</v>
      </c>
      <c r="L995" s="3" t="s">
        <v>5612</v>
      </c>
      <c r="M995" s="86">
        <v>29.13</v>
      </c>
      <c r="N995" s="2">
        <v>6</v>
      </c>
      <c r="O995" s="2">
        <v>5</v>
      </c>
      <c r="P995" s="76">
        <v>-1</v>
      </c>
      <c r="Q995" s="97" t="s">
        <v>61</v>
      </c>
      <c r="R995" s="53">
        <v>-29.13</v>
      </c>
      <c r="S995" s="27">
        <v>-56.973327899999994</v>
      </c>
      <c r="T995" s="18">
        <v>46086</v>
      </c>
      <c r="U995" s="62" t="s">
        <v>115</v>
      </c>
      <c r="V995" s="6" t="s">
        <v>49</v>
      </c>
      <c r="W995" s="14" t="s">
        <v>49</v>
      </c>
      <c r="X995" s="323" t="s">
        <v>49</v>
      </c>
      <c r="Y995" s="2" t="s">
        <v>49</v>
      </c>
      <c r="Z995" s="2" t="s">
        <v>49</v>
      </c>
      <c r="AA995" s="25" t="s">
        <v>49</v>
      </c>
      <c r="AB995" s="44" t="s">
        <v>49</v>
      </c>
      <c r="AC995" s="11" t="s">
        <v>49</v>
      </c>
      <c r="AD995" s="26" t="s">
        <v>49</v>
      </c>
      <c r="AE995" s="14">
        <v>46080</v>
      </c>
      <c r="AF995" s="4" t="s">
        <v>49</v>
      </c>
      <c r="AG995" s="2" t="s">
        <v>104</v>
      </c>
      <c r="AH995" s="2" t="s">
        <v>91</v>
      </c>
      <c r="AI995" s="2" t="s">
        <v>5613</v>
      </c>
      <c r="AJ995" s="1"/>
      <c r="AK995" s="1"/>
      <c r="AL995" s="1"/>
      <c r="AM995" s="1"/>
      <c r="AN995" s="88" t="s">
        <v>5614</v>
      </c>
      <c r="AO995" s="2">
        <v>21207</v>
      </c>
      <c r="AP995" s="2">
        <v>10352</v>
      </c>
    </row>
    <row r="996" spans="1:42" s="369" customFormat="1" ht="13.95" customHeight="1" x14ac:dyDescent="0.3">
      <c r="A996" s="19" t="s">
        <v>41</v>
      </c>
      <c r="B996" s="20" t="s">
        <v>94</v>
      </c>
      <c r="C996" s="19" t="s">
        <v>95</v>
      </c>
      <c r="D996" s="368" t="str">
        <f>IFERROR(HYPERLINK(INDEX(вендори!F:F,MATCH(C996,вендори!A:A,0)),INDEX(вендори!F:F,MATCH(C996,вендори!A:A,0))),"")</f>
        <v>деливъри</v>
      </c>
      <c r="E996" s="21" t="s">
        <v>5608</v>
      </c>
      <c r="F996" s="21" t="s">
        <v>2927</v>
      </c>
      <c r="G996" s="21" t="s">
        <v>2928</v>
      </c>
      <c r="H996" s="21" t="s">
        <v>5611</v>
      </c>
      <c r="I996" s="84" t="s">
        <v>5608</v>
      </c>
      <c r="J996" s="39">
        <v>46077</v>
      </c>
      <c r="K996" s="21" t="s">
        <v>2930</v>
      </c>
      <c r="L996" s="21" t="s">
        <v>2930</v>
      </c>
      <c r="M996" s="91">
        <v>34.83</v>
      </c>
      <c r="N996" s="19">
        <v>4</v>
      </c>
      <c r="O996" s="19">
        <v>5</v>
      </c>
      <c r="P996" s="66">
        <v>1</v>
      </c>
      <c r="Q996" s="96" t="s">
        <v>51</v>
      </c>
      <c r="R996" s="55">
        <v>34.83</v>
      </c>
      <c r="S996" s="30">
        <v>68.121558899999997</v>
      </c>
      <c r="T996" s="34">
        <v>46086</v>
      </c>
      <c r="U996" s="61" t="s">
        <v>115</v>
      </c>
      <c r="V996" s="292" t="s">
        <v>49</v>
      </c>
      <c r="W996" s="22" t="s">
        <v>49</v>
      </c>
      <c r="X996" s="231" t="s">
        <v>49</v>
      </c>
      <c r="Y996" s="19" t="s">
        <v>49</v>
      </c>
      <c r="Z996" s="19" t="s">
        <v>49</v>
      </c>
      <c r="AA996" s="42" t="s">
        <v>49</v>
      </c>
      <c r="AB996" s="43" t="s">
        <v>49</v>
      </c>
      <c r="AC996" s="24" t="s">
        <v>49</v>
      </c>
      <c r="AD996" s="47" t="s">
        <v>49</v>
      </c>
      <c r="AE996" s="22">
        <v>46080</v>
      </c>
      <c r="AF996" s="31" t="s">
        <v>49</v>
      </c>
      <c r="AG996" s="19" t="s">
        <v>104</v>
      </c>
      <c r="AH996" s="19" t="s">
        <v>91</v>
      </c>
      <c r="AI996" s="19" t="s">
        <v>5615</v>
      </c>
      <c r="AJ996" s="1"/>
      <c r="AK996" s="1"/>
      <c r="AL996" s="1"/>
      <c r="AM996" s="1"/>
      <c r="AN996" s="67" t="s">
        <v>5614</v>
      </c>
      <c r="AO996" s="19">
        <v>21208</v>
      </c>
      <c r="AP996" s="19">
        <v>10352</v>
      </c>
    </row>
    <row r="997" spans="1:42" s="369" customFormat="1" ht="13.95" customHeight="1" x14ac:dyDescent="0.3">
      <c r="A997" s="19" t="s">
        <v>41</v>
      </c>
      <c r="B997" s="20" t="s">
        <v>1266</v>
      </c>
      <c r="C997" s="19" t="s">
        <v>1267</v>
      </c>
      <c r="D997" s="368">
        <f>IFERROR(HYPERLINK(INDEX(вендори!F:F,MATCH(C997,вендори!A:A,0)),INDEX(вендори!F:F,MATCH(C997,вендори!A:A,0))),"")</f>
        <v>0</v>
      </c>
      <c r="E997" s="21" t="s">
        <v>5616</v>
      </c>
      <c r="F997" s="21" t="s">
        <v>5617</v>
      </c>
      <c r="G997" s="21" t="s">
        <v>5618</v>
      </c>
      <c r="H997" s="21" t="s">
        <v>5619</v>
      </c>
      <c r="I997" s="84" t="s">
        <v>5616</v>
      </c>
      <c r="J997" s="39">
        <v>46072</v>
      </c>
      <c r="K997" s="21" t="s">
        <v>5620</v>
      </c>
      <c r="L997" s="21" t="s">
        <v>5620</v>
      </c>
      <c r="M997" s="91">
        <v>67.86</v>
      </c>
      <c r="N997" s="19">
        <v>4</v>
      </c>
      <c r="O997" s="19">
        <v>5</v>
      </c>
      <c r="P997" s="66">
        <v>1</v>
      </c>
      <c r="Q997" s="96" t="s">
        <v>51</v>
      </c>
      <c r="R997" s="55">
        <v>67.86</v>
      </c>
      <c r="S997" s="30">
        <v>132.72262380000001</v>
      </c>
      <c r="T997" s="34">
        <v>46086</v>
      </c>
      <c r="U997" s="61" t="s">
        <v>52</v>
      </c>
      <c r="V997" s="292" t="s">
        <v>49</v>
      </c>
      <c r="W997" s="22" t="s">
        <v>49</v>
      </c>
      <c r="X997" s="231" t="s">
        <v>49</v>
      </c>
      <c r="Y997" s="2" t="s">
        <v>49</v>
      </c>
      <c r="Z997" s="2" t="s">
        <v>49</v>
      </c>
      <c r="AA997" s="42" t="s">
        <v>49</v>
      </c>
      <c r="AB997" s="43" t="s">
        <v>49</v>
      </c>
      <c r="AC997" s="24" t="s">
        <v>49</v>
      </c>
      <c r="AD997" s="47" t="s">
        <v>49</v>
      </c>
      <c r="AE997" s="22">
        <v>46079</v>
      </c>
      <c r="AF997" s="31" t="s">
        <v>49</v>
      </c>
      <c r="AG997" s="19" t="s">
        <v>1273</v>
      </c>
      <c r="AH997" s="19" t="s">
        <v>552</v>
      </c>
      <c r="AI997" s="19" t="s">
        <v>5621</v>
      </c>
      <c r="AJ997" s="1"/>
      <c r="AK997" s="1"/>
      <c r="AL997" s="1"/>
      <c r="AM997" s="1"/>
      <c r="AN997" s="67" t="s">
        <v>5622</v>
      </c>
      <c r="AO997" s="19">
        <v>21192</v>
      </c>
      <c r="AP997" s="19">
        <v>10301</v>
      </c>
    </row>
    <row r="998" spans="1:42" ht="13.95" customHeight="1" x14ac:dyDescent="0.3">
      <c r="A998" s="2" t="s">
        <v>41</v>
      </c>
      <c r="B998" s="13" t="s">
        <v>1699</v>
      </c>
      <c r="C998" s="2" t="s">
        <v>1700</v>
      </c>
      <c r="D998" s="310">
        <f>IFERROR(HYPERLINK(INDEX(вендори!F:F,MATCH(C998,вендори!A:A,0)),INDEX(вендори!F:F,MATCH(C998,вендори!A:A,0))),"")</f>
        <v>0</v>
      </c>
      <c r="E998" s="3" t="s">
        <v>5623</v>
      </c>
      <c r="F998" s="3" t="s">
        <v>5624</v>
      </c>
      <c r="G998" s="3" t="s">
        <v>5625</v>
      </c>
      <c r="H998" s="3" t="s">
        <v>5626</v>
      </c>
      <c r="I998" s="83" t="s">
        <v>5623</v>
      </c>
      <c r="J998" s="38">
        <v>46069</v>
      </c>
      <c r="K998" s="3" t="s">
        <v>5627</v>
      </c>
      <c r="L998" s="3" t="s">
        <v>49</v>
      </c>
      <c r="M998" s="86" t="s">
        <v>5628</v>
      </c>
      <c r="N998" s="2">
        <v>0</v>
      </c>
      <c r="O998" s="2">
        <v>3</v>
      </c>
      <c r="P998" s="76">
        <v>3</v>
      </c>
      <c r="Q998" s="97" t="s">
        <v>51</v>
      </c>
      <c r="R998" s="53">
        <v>28.47</v>
      </c>
      <c r="S998" s="27">
        <v>55.682480099999999</v>
      </c>
      <c r="T998" s="18">
        <v>46086</v>
      </c>
      <c r="U998" s="62" t="s">
        <v>121</v>
      </c>
      <c r="V998" s="6" t="s">
        <v>5629</v>
      </c>
      <c r="W998" s="14">
        <v>46108</v>
      </c>
      <c r="X998" s="323">
        <v>46128</v>
      </c>
      <c r="Y998" s="2" t="s">
        <v>49</v>
      </c>
      <c r="Z998" s="2" t="s">
        <v>49</v>
      </c>
      <c r="AA998" s="25" t="s">
        <v>49</v>
      </c>
      <c r="AB998" s="44" t="s">
        <v>49</v>
      </c>
      <c r="AC998" s="11" t="s">
        <v>5630</v>
      </c>
      <c r="AD998" s="26" t="s">
        <v>49</v>
      </c>
      <c r="AE998" s="14" t="s">
        <v>49</v>
      </c>
      <c r="AF998" s="4" t="s">
        <v>49</v>
      </c>
      <c r="AG998" s="2" t="s">
        <v>49</v>
      </c>
      <c r="AH998" s="2" t="s">
        <v>49</v>
      </c>
      <c r="AI998" s="2" t="s">
        <v>5631</v>
      </c>
      <c r="AJ998" s="1"/>
      <c r="AK998" s="1"/>
      <c r="AL998" s="1"/>
      <c r="AM998" s="1"/>
      <c r="AN998" s="88">
        <v>46056</v>
      </c>
      <c r="AO998" s="2">
        <v>21229</v>
      </c>
      <c r="AP998" s="2">
        <v>10225</v>
      </c>
    </row>
    <row r="999" spans="1:42" ht="13.95" customHeight="1" x14ac:dyDescent="0.3">
      <c r="A999" s="2" t="s">
        <v>41</v>
      </c>
      <c r="B999" s="13" t="s">
        <v>1699</v>
      </c>
      <c r="C999" s="2" t="s">
        <v>1700</v>
      </c>
      <c r="D999" s="310">
        <f>IFERROR(HYPERLINK(INDEX(вендори!F:F,MATCH(C999,вендори!A:A,0)),INDEX(вендори!F:F,MATCH(C999,вендори!A:A,0))),"")</f>
        <v>0</v>
      </c>
      <c r="E999" s="3" t="s">
        <v>5623</v>
      </c>
      <c r="F999" s="3" t="s">
        <v>5632</v>
      </c>
      <c r="G999" s="3" t="s">
        <v>5633</v>
      </c>
      <c r="H999" s="3" t="s">
        <v>5626</v>
      </c>
      <c r="I999" s="83" t="s">
        <v>5623</v>
      </c>
      <c r="J999" s="38">
        <v>46069</v>
      </c>
      <c r="K999" s="3" t="s">
        <v>5634</v>
      </c>
      <c r="L999" s="3" t="s">
        <v>5635</v>
      </c>
      <c r="M999" s="86">
        <v>14.29</v>
      </c>
      <c r="N999" s="2">
        <v>5</v>
      </c>
      <c r="O999" s="2">
        <v>3</v>
      </c>
      <c r="P999" s="76">
        <v>-2</v>
      </c>
      <c r="Q999" s="97" t="s">
        <v>61</v>
      </c>
      <c r="R999" s="53">
        <v>-28.58</v>
      </c>
      <c r="S999" s="27">
        <v>-55.897621399999998</v>
      </c>
      <c r="T999" s="18">
        <v>46086</v>
      </c>
      <c r="U999" s="62" t="s">
        <v>62</v>
      </c>
      <c r="V999" s="6" t="s">
        <v>5636</v>
      </c>
      <c r="W999" s="14">
        <v>46108</v>
      </c>
      <c r="X999" s="323" t="s">
        <v>49</v>
      </c>
      <c r="Y999" s="2" t="s">
        <v>49</v>
      </c>
      <c r="Z999" s="2" t="s">
        <v>49</v>
      </c>
      <c r="AA999" s="25" t="s">
        <v>49</v>
      </c>
      <c r="AB999" s="44" t="s">
        <v>49</v>
      </c>
      <c r="AC999" s="11" t="s">
        <v>49</v>
      </c>
      <c r="AD999" s="26" t="s">
        <v>49</v>
      </c>
      <c r="AE999" s="14">
        <v>46080</v>
      </c>
      <c r="AF999" s="4" t="s">
        <v>49</v>
      </c>
      <c r="AG999" s="2" t="s">
        <v>1716</v>
      </c>
      <c r="AH999" s="2" t="s">
        <v>136</v>
      </c>
      <c r="AI999" s="2" t="s">
        <v>5637</v>
      </c>
      <c r="AJ999" s="1"/>
      <c r="AK999" s="1"/>
      <c r="AL999" s="1"/>
      <c r="AM999" s="1"/>
      <c r="AN999" s="88">
        <v>46056</v>
      </c>
      <c r="AO999" s="2">
        <v>21223</v>
      </c>
      <c r="AP999" s="2">
        <v>10225</v>
      </c>
    </row>
    <row r="1000" spans="1:42" ht="13.95" customHeight="1" x14ac:dyDescent="0.3">
      <c r="A1000" s="2" t="s">
        <v>41</v>
      </c>
      <c r="B1000" s="13" t="s">
        <v>1699</v>
      </c>
      <c r="C1000" s="2" t="s">
        <v>1700</v>
      </c>
      <c r="D1000" s="310">
        <f>IFERROR(HYPERLINK(INDEX(вендори!F:F,MATCH(C1000,вендори!A:A,0)),INDEX(вендори!F:F,MATCH(C1000,вендори!A:A,0))),"")</f>
        <v>0</v>
      </c>
      <c r="E1000" s="3" t="s">
        <v>5623</v>
      </c>
      <c r="F1000" s="3" t="s">
        <v>5638</v>
      </c>
      <c r="G1000" s="3" t="s">
        <v>5639</v>
      </c>
      <c r="H1000" s="3" t="s">
        <v>5626</v>
      </c>
      <c r="I1000" s="83" t="s">
        <v>5623</v>
      </c>
      <c r="J1000" s="38">
        <v>46069</v>
      </c>
      <c r="K1000" s="3" t="s">
        <v>5640</v>
      </c>
      <c r="L1000" s="3">
        <v>0</v>
      </c>
      <c r="M1000" s="86">
        <v>9.49</v>
      </c>
      <c r="N1000" s="2">
        <v>3</v>
      </c>
      <c r="O1000" s="2">
        <v>0</v>
      </c>
      <c r="P1000" s="76">
        <v>-3</v>
      </c>
      <c r="Q1000" s="97" t="s">
        <v>61</v>
      </c>
      <c r="R1000" s="53">
        <v>-28.47</v>
      </c>
      <c r="S1000" s="27">
        <v>-55.682480099999999</v>
      </c>
      <c r="T1000" s="18">
        <v>46086</v>
      </c>
      <c r="U1000" s="62" t="s">
        <v>62</v>
      </c>
      <c r="V1000" s="6" t="s">
        <v>5641</v>
      </c>
      <c r="W1000" s="14">
        <v>46108</v>
      </c>
      <c r="X1000" s="323" t="s">
        <v>49</v>
      </c>
      <c r="Y1000" s="2" t="s">
        <v>49</v>
      </c>
      <c r="Z1000" s="2" t="s">
        <v>49</v>
      </c>
      <c r="AA1000" s="25" t="s">
        <v>49</v>
      </c>
      <c r="AB1000" s="44" t="s">
        <v>49</v>
      </c>
      <c r="AC1000" s="6" t="s">
        <v>5642</v>
      </c>
      <c r="AD1000" s="26" t="s">
        <v>49</v>
      </c>
      <c r="AE1000" s="14">
        <v>46080</v>
      </c>
      <c r="AF1000" s="4" t="s">
        <v>49</v>
      </c>
      <c r="AG1000" s="2" t="s">
        <v>1716</v>
      </c>
      <c r="AH1000" s="2" t="s">
        <v>136</v>
      </c>
      <c r="AI1000" s="2" t="s">
        <v>5643</v>
      </c>
      <c r="AJ1000" s="1"/>
      <c r="AK1000" s="1"/>
      <c r="AL1000" s="1"/>
      <c r="AM1000" s="1"/>
      <c r="AN1000" s="88">
        <v>46056</v>
      </c>
      <c r="AO1000" s="2">
        <v>21225</v>
      </c>
      <c r="AP1000" s="2">
        <v>10225</v>
      </c>
    </row>
    <row r="1001" spans="1:42" ht="13.95" customHeight="1" x14ac:dyDescent="0.3">
      <c r="A1001" s="2" t="s">
        <v>41</v>
      </c>
      <c r="B1001" s="13" t="s">
        <v>334</v>
      </c>
      <c r="C1001" s="2" t="s">
        <v>335</v>
      </c>
      <c r="D1001" s="310" t="str">
        <f>IFERROR(HYPERLINK(INDEX(вендори!F:F,MATCH(C1001,вендори!A:A,0)),INDEX(вендори!F:F,MATCH(C1001,вендори!A:A,0))),"")</f>
        <v>ДАТА на дост.искат!</v>
      </c>
      <c r="E1001" s="3" t="s">
        <v>5644</v>
      </c>
      <c r="F1001" s="3" t="s">
        <v>3778</v>
      </c>
      <c r="G1001" s="3" t="s">
        <v>3779</v>
      </c>
      <c r="H1001" s="3" t="s">
        <v>5645</v>
      </c>
      <c r="I1001" s="83" t="s">
        <v>5644</v>
      </c>
      <c r="J1001" s="38">
        <v>46080</v>
      </c>
      <c r="K1001" s="3" t="s">
        <v>3779</v>
      </c>
      <c r="L1001" s="3">
        <v>0</v>
      </c>
      <c r="M1001" s="86">
        <v>34.47</v>
      </c>
      <c r="N1001" s="2">
        <v>4</v>
      </c>
      <c r="O1001" s="2">
        <v>1</v>
      </c>
      <c r="P1001" s="76">
        <v>-3</v>
      </c>
      <c r="Q1001" s="97" t="s">
        <v>61</v>
      </c>
      <c r="R1001" s="53">
        <v>-103.41</v>
      </c>
      <c r="S1001" s="27">
        <v>-202.2523803</v>
      </c>
      <c r="T1001" s="18">
        <v>46086</v>
      </c>
      <c r="U1001" s="62" t="s">
        <v>62</v>
      </c>
      <c r="V1001" s="6" t="s">
        <v>5646</v>
      </c>
      <c r="W1001" s="14">
        <v>46090</v>
      </c>
      <c r="X1001" s="323" t="s">
        <v>49</v>
      </c>
      <c r="Y1001" s="2" t="s">
        <v>49</v>
      </c>
      <c r="Z1001" s="2" t="s">
        <v>49</v>
      </c>
      <c r="AA1001" s="25" t="s">
        <v>49</v>
      </c>
      <c r="AB1001" s="44" t="s">
        <v>49</v>
      </c>
      <c r="AC1001" s="11" t="s">
        <v>49</v>
      </c>
      <c r="AD1001" s="26" t="s">
        <v>49</v>
      </c>
      <c r="AE1001" s="14">
        <v>46083</v>
      </c>
      <c r="AF1001" s="4" t="s">
        <v>49</v>
      </c>
      <c r="AG1001" s="2" t="s">
        <v>3781</v>
      </c>
      <c r="AH1001" s="2" t="s">
        <v>292</v>
      </c>
      <c r="AI1001" s="2" t="s">
        <v>5647</v>
      </c>
      <c r="AJ1001" s="1"/>
      <c r="AK1001" s="1"/>
      <c r="AL1001" s="1"/>
      <c r="AM1001" s="1"/>
      <c r="AN1001" s="88">
        <v>46056</v>
      </c>
      <c r="AO1001" s="2">
        <v>21240</v>
      </c>
      <c r="AP1001" s="2">
        <v>10397</v>
      </c>
    </row>
    <row r="1002" spans="1:42" ht="13.95" customHeight="1" x14ac:dyDescent="0.3">
      <c r="A1002" s="2" t="s">
        <v>41</v>
      </c>
      <c r="B1002" s="13" t="s">
        <v>334</v>
      </c>
      <c r="C1002" s="2" t="s">
        <v>335</v>
      </c>
      <c r="D1002" s="310" t="str">
        <f>IFERROR(HYPERLINK(INDEX(вендори!F:F,MATCH(C1002,вендори!A:A,0)),INDEX(вендори!F:F,MATCH(C1002,вендори!A:A,0))),"")</f>
        <v>ДАТА на дост.искат!</v>
      </c>
      <c r="E1002" s="3" t="s">
        <v>5644</v>
      </c>
      <c r="F1002" s="3" t="s">
        <v>5648</v>
      </c>
      <c r="G1002" s="3" t="s">
        <v>5649</v>
      </c>
      <c r="H1002" s="3" t="s">
        <v>5645</v>
      </c>
      <c r="I1002" s="83" t="s">
        <v>5644</v>
      </c>
      <c r="J1002" s="38">
        <v>46080</v>
      </c>
      <c r="K1002" s="3" t="s">
        <v>5649</v>
      </c>
      <c r="L1002" s="3">
        <v>0</v>
      </c>
      <c r="M1002" s="86">
        <v>20.87</v>
      </c>
      <c r="N1002" s="2">
        <v>3</v>
      </c>
      <c r="O1002" s="2">
        <v>0</v>
      </c>
      <c r="P1002" s="76">
        <v>-3</v>
      </c>
      <c r="Q1002" s="97" t="s">
        <v>61</v>
      </c>
      <c r="R1002" s="53">
        <v>-62.61</v>
      </c>
      <c r="S1002" s="27">
        <v>-122.45451629999999</v>
      </c>
      <c r="T1002" s="18">
        <v>46086</v>
      </c>
      <c r="U1002" s="62" t="s">
        <v>62</v>
      </c>
      <c r="V1002" s="6" t="s">
        <v>5646</v>
      </c>
      <c r="W1002" s="14">
        <v>46090</v>
      </c>
      <c r="X1002" s="323" t="s">
        <v>49</v>
      </c>
      <c r="Y1002" s="2" t="s">
        <v>49</v>
      </c>
      <c r="Z1002" s="2" t="s">
        <v>49</v>
      </c>
      <c r="AA1002" s="25" t="s">
        <v>49</v>
      </c>
      <c r="AB1002" s="44" t="s">
        <v>49</v>
      </c>
      <c r="AC1002" s="11" t="s">
        <v>49</v>
      </c>
      <c r="AD1002" s="26" t="s">
        <v>49</v>
      </c>
      <c r="AE1002" s="14">
        <v>46083</v>
      </c>
      <c r="AF1002" s="4" t="s">
        <v>49</v>
      </c>
      <c r="AG1002" s="2" t="s">
        <v>3781</v>
      </c>
      <c r="AH1002" s="2" t="s">
        <v>292</v>
      </c>
      <c r="AI1002" s="2" t="s">
        <v>5650</v>
      </c>
      <c r="AJ1002" s="1"/>
      <c r="AK1002" s="1"/>
      <c r="AL1002" s="1"/>
      <c r="AM1002" s="1"/>
      <c r="AN1002" s="88">
        <v>46056</v>
      </c>
      <c r="AO1002" s="2">
        <v>21238</v>
      </c>
      <c r="AP1002" s="2">
        <v>10397</v>
      </c>
    </row>
    <row r="1003" spans="1:42" ht="13.95" customHeight="1" x14ac:dyDescent="0.3">
      <c r="A1003" s="2" t="s">
        <v>41</v>
      </c>
      <c r="B1003" s="13" t="s">
        <v>334</v>
      </c>
      <c r="C1003" s="2" t="s">
        <v>335</v>
      </c>
      <c r="D1003" s="310" t="str">
        <f>IFERROR(HYPERLINK(INDEX(вендори!F:F,MATCH(C1003,вендори!A:A,0)),INDEX(вендори!F:F,MATCH(C1003,вендори!A:A,0))),"")</f>
        <v>ДАТА на дост.искат!</v>
      </c>
      <c r="E1003" s="3" t="s">
        <v>5644</v>
      </c>
      <c r="F1003" s="3" t="s">
        <v>5651</v>
      </c>
      <c r="G1003" s="3" t="s">
        <v>5652</v>
      </c>
      <c r="H1003" s="3" t="s">
        <v>5645</v>
      </c>
      <c r="I1003" s="83" t="s">
        <v>5644</v>
      </c>
      <c r="J1003" s="38">
        <v>46080</v>
      </c>
      <c r="K1003" s="3" t="s">
        <v>5652</v>
      </c>
      <c r="L1003" s="3">
        <v>0</v>
      </c>
      <c r="M1003" s="86">
        <v>21.32</v>
      </c>
      <c r="N1003" s="2">
        <v>3</v>
      </c>
      <c r="O1003" s="2">
        <v>1</v>
      </c>
      <c r="P1003" s="76">
        <v>-2</v>
      </c>
      <c r="Q1003" s="97" t="s">
        <v>61</v>
      </c>
      <c r="R1003" s="53">
        <v>-42.64</v>
      </c>
      <c r="S1003" s="27">
        <v>-83.396591200000003</v>
      </c>
      <c r="T1003" s="18">
        <v>46086</v>
      </c>
      <c r="U1003" s="62" t="s">
        <v>62</v>
      </c>
      <c r="V1003" s="6" t="s">
        <v>5646</v>
      </c>
      <c r="W1003" s="14">
        <v>46090</v>
      </c>
      <c r="X1003" s="323" t="s">
        <v>49</v>
      </c>
      <c r="Y1003" s="2" t="s">
        <v>49</v>
      </c>
      <c r="Z1003" s="2" t="s">
        <v>49</v>
      </c>
      <c r="AA1003" s="25" t="s">
        <v>49</v>
      </c>
      <c r="AB1003" s="44" t="s">
        <v>49</v>
      </c>
      <c r="AC1003" s="11" t="s">
        <v>49</v>
      </c>
      <c r="AD1003" s="26" t="s">
        <v>49</v>
      </c>
      <c r="AE1003" s="14">
        <v>46083</v>
      </c>
      <c r="AF1003" s="4" t="s">
        <v>49</v>
      </c>
      <c r="AG1003" s="2" t="s">
        <v>3781</v>
      </c>
      <c r="AH1003" s="2" t="s">
        <v>292</v>
      </c>
      <c r="AI1003" s="2" t="s">
        <v>5653</v>
      </c>
      <c r="AJ1003" s="1"/>
      <c r="AK1003" s="1"/>
      <c r="AL1003" s="1"/>
      <c r="AM1003" s="1"/>
      <c r="AN1003" s="88">
        <v>46056</v>
      </c>
      <c r="AO1003" s="2">
        <v>21239</v>
      </c>
      <c r="AP1003" s="2">
        <v>10397</v>
      </c>
    </row>
    <row r="1004" spans="1:42" ht="13.95" customHeight="1" x14ac:dyDescent="0.3">
      <c r="A1004" s="2" t="s">
        <v>41</v>
      </c>
      <c r="B1004" s="13" t="s">
        <v>334</v>
      </c>
      <c r="C1004" s="2" t="s">
        <v>335</v>
      </c>
      <c r="D1004" s="310" t="str">
        <f>IFERROR(HYPERLINK(INDEX(вендори!F:F,MATCH(C1004,вендори!A:A,0)),INDEX(вендори!F:F,MATCH(C1004,вендори!A:A,0))),"")</f>
        <v>ДАТА на дост.искат!</v>
      </c>
      <c r="E1004" s="3" t="s">
        <v>5644</v>
      </c>
      <c r="F1004" s="3" t="s">
        <v>3773</v>
      </c>
      <c r="G1004" s="3" t="s">
        <v>3774</v>
      </c>
      <c r="H1004" s="3" t="s">
        <v>5645</v>
      </c>
      <c r="I1004" s="83" t="s">
        <v>5644</v>
      </c>
      <c r="J1004" s="38">
        <v>46080</v>
      </c>
      <c r="K1004" s="3" t="s">
        <v>3774</v>
      </c>
      <c r="L1004" s="3" t="s">
        <v>49</v>
      </c>
      <c r="M1004" s="86" t="s">
        <v>5654</v>
      </c>
      <c r="N1004" s="2">
        <v>0</v>
      </c>
      <c r="O1004" s="2">
        <v>3</v>
      </c>
      <c r="P1004" s="76">
        <v>3</v>
      </c>
      <c r="Q1004" s="97" t="s">
        <v>51</v>
      </c>
      <c r="R1004" s="53">
        <v>118.41</v>
      </c>
      <c r="S1004" s="27">
        <v>231.58983029999999</v>
      </c>
      <c r="T1004" s="18">
        <v>46086</v>
      </c>
      <c r="U1004" s="62" t="s">
        <v>121</v>
      </c>
      <c r="V1004" s="6" t="s">
        <v>5655</v>
      </c>
      <c r="W1004" s="14">
        <v>46090</v>
      </c>
      <c r="X1004" s="323">
        <v>46094</v>
      </c>
      <c r="Y1004" s="2" t="s">
        <v>49</v>
      </c>
      <c r="Z1004" s="2" t="s">
        <v>49</v>
      </c>
      <c r="AA1004" s="25" t="s">
        <v>49</v>
      </c>
      <c r="AB1004" s="44" t="s">
        <v>49</v>
      </c>
      <c r="AC1004" s="11" t="s">
        <v>49</v>
      </c>
      <c r="AD1004" s="26" t="s">
        <v>49</v>
      </c>
      <c r="AE1004" s="14" t="s">
        <v>49</v>
      </c>
      <c r="AF1004" s="4" t="s">
        <v>49</v>
      </c>
      <c r="AG1004" s="2" t="s">
        <v>49</v>
      </c>
      <c r="AH1004" s="2" t="s">
        <v>49</v>
      </c>
      <c r="AI1004" s="2" t="s">
        <v>5656</v>
      </c>
      <c r="AJ1004" s="1"/>
      <c r="AK1004" s="1"/>
      <c r="AL1004" s="1"/>
      <c r="AM1004" s="1"/>
      <c r="AN1004" s="88">
        <v>46056</v>
      </c>
      <c r="AO1004" s="2">
        <v>21242</v>
      </c>
      <c r="AP1004" s="2">
        <v>10397</v>
      </c>
    </row>
    <row r="1005" spans="1:42" ht="13.95" customHeight="1" x14ac:dyDescent="0.3">
      <c r="A1005" s="2" t="s">
        <v>41</v>
      </c>
      <c r="B1005" s="13" t="s">
        <v>334</v>
      </c>
      <c r="C1005" s="2" t="s">
        <v>335</v>
      </c>
      <c r="D1005" s="310" t="str">
        <f>IFERROR(HYPERLINK(INDEX(вендори!F:F,MATCH(C1005,вендори!A:A,0)),INDEX(вендори!F:F,MATCH(C1005,вендори!A:A,0))),"")</f>
        <v>ДАТА на дост.искат!</v>
      </c>
      <c r="E1005" s="3" t="s">
        <v>5644</v>
      </c>
      <c r="F1005" s="3" t="s">
        <v>5657</v>
      </c>
      <c r="G1005" s="3" t="s">
        <v>5658</v>
      </c>
      <c r="H1005" s="3" t="s">
        <v>5645</v>
      </c>
      <c r="I1005" s="83" t="s">
        <v>5644</v>
      </c>
      <c r="J1005" s="38">
        <v>46080</v>
      </c>
      <c r="K1005" s="3" t="s">
        <v>5658</v>
      </c>
      <c r="L1005" s="3" t="s">
        <v>49</v>
      </c>
      <c r="M1005" s="86" t="s">
        <v>5659</v>
      </c>
      <c r="N1005" s="2">
        <v>0</v>
      </c>
      <c r="O1005" s="2">
        <v>3</v>
      </c>
      <c r="P1005" s="76">
        <v>3</v>
      </c>
      <c r="Q1005" s="97" t="s">
        <v>51</v>
      </c>
      <c r="R1005" s="53">
        <v>55.679999999999993</v>
      </c>
      <c r="S1005" s="27">
        <v>108.90061439999998</v>
      </c>
      <c r="T1005" s="18">
        <v>46086</v>
      </c>
      <c r="U1005" s="62" t="s">
        <v>121</v>
      </c>
      <c r="V1005" s="6" t="s">
        <v>5655</v>
      </c>
      <c r="W1005" s="14">
        <v>46090</v>
      </c>
      <c r="X1005" s="323">
        <v>46094</v>
      </c>
      <c r="Y1005" s="2" t="s">
        <v>49</v>
      </c>
      <c r="Z1005" s="2" t="s">
        <v>49</v>
      </c>
      <c r="AA1005" s="25" t="s">
        <v>49</v>
      </c>
      <c r="AB1005" s="44" t="s">
        <v>49</v>
      </c>
      <c r="AC1005" s="11" t="s">
        <v>49</v>
      </c>
      <c r="AD1005" s="26" t="s">
        <v>49</v>
      </c>
      <c r="AE1005" s="14" t="s">
        <v>49</v>
      </c>
      <c r="AF1005" s="4" t="s">
        <v>49</v>
      </c>
      <c r="AG1005" s="2" t="s">
        <v>49</v>
      </c>
      <c r="AH1005" s="2" t="s">
        <v>49</v>
      </c>
      <c r="AI1005" s="2" t="s">
        <v>5660</v>
      </c>
      <c r="AJ1005" s="1"/>
      <c r="AK1005" s="1"/>
      <c r="AL1005" s="1"/>
      <c r="AM1005" s="1"/>
      <c r="AN1005" s="88">
        <v>46056</v>
      </c>
      <c r="AO1005" s="2">
        <v>21241</v>
      </c>
      <c r="AP1005" s="2">
        <v>10397</v>
      </c>
    </row>
    <row r="1006" spans="1:42" ht="13.95" customHeight="1" x14ac:dyDescent="0.3">
      <c r="A1006" s="2" t="s">
        <v>41</v>
      </c>
      <c r="B1006" s="13" t="s">
        <v>1067</v>
      </c>
      <c r="C1006" s="2" t="s">
        <v>1068</v>
      </c>
      <c r="D1006" s="310">
        <f>IFERROR(HYPERLINK(INDEX(вендори!F:F,MATCH(C1006,вендори!A:A,0)),INDEX(вендори!F:F,MATCH(C1006,вендори!A:A,0))),"")</f>
        <v>0</v>
      </c>
      <c r="E1006" s="3" t="s">
        <v>5661</v>
      </c>
      <c r="F1006" s="3" t="s">
        <v>5662</v>
      </c>
      <c r="G1006" s="3" t="s">
        <v>5663</v>
      </c>
      <c r="H1006" s="3" t="s">
        <v>5664</v>
      </c>
      <c r="I1006" s="83" t="s">
        <v>5664</v>
      </c>
      <c r="J1006" s="38">
        <v>46070</v>
      </c>
      <c r="K1006" s="3" t="s">
        <v>5665</v>
      </c>
      <c r="L1006" s="3" t="s">
        <v>5665</v>
      </c>
      <c r="M1006" s="86">
        <v>292.82</v>
      </c>
      <c r="N1006" s="2">
        <v>1</v>
      </c>
      <c r="O1006" s="2">
        <v>0</v>
      </c>
      <c r="P1006" s="76">
        <v>-1</v>
      </c>
      <c r="Q1006" s="97" t="s">
        <v>61</v>
      </c>
      <c r="R1006" s="53">
        <v>-292.82</v>
      </c>
      <c r="S1006" s="27">
        <v>-572.70614060000003</v>
      </c>
      <c r="T1006" s="18">
        <v>46086</v>
      </c>
      <c r="U1006" s="62" t="s">
        <v>115</v>
      </c>
      <c r="V1006" s="6" t="s">
        <v>49</v>
      </c>
      <c r="W1006" s="14" t="s">
        <v>49</v>
      </c>
      <c r="X1006" s="323" t="s">
        <v>49</v>
      </c>
      <c r="Y1006" s="2" t="s">
        <v>49</v>
      </c>
      <c r="Z1006" s="2" t="s">
        <v>49</v>
      </c>
      <c r="AA1006" s="25" t="s">
        <v>49</v>
      </c>
      <c r="AB1006" s="44" t="s">
        <v>49</v>
      </c>
      <c r="AC1006" s="11" t="s">
        <v>49</v>
      </c>
      <c r="AD1006" s="26" t="s">
        <v>49</v>
      </c>
      <c r="AE1006" s="14">
        <v>46077</v>
      </c>
      <c r="AF1006" s="4" t="s">
        <v>49</v>
      </c>
      <c r="AG1006" s="2" t="s">
        <v>1074</v>
      </c>
      <c r="AH1006" s="2" t="s">
        <v>552</v>
      </c>
      <c r="AI1006" s="2" t="s">
        <v>5666</v>
      </c>
      <c r="AJ1006" s="1"/>
      <c r="AK1006" s="1"/>
      <c r="AL1006" s="1"/>
      <c r="AM1006" s="1"/>
      <c r="AN1006" s="88">
        <v>46056</v>
      </c>
      <c r="AO1006" s="2">
        <v>21210</v>
      </c>
      <c r="AP1006" s="2">
        <v>10228</v>
      </c>
    </row>
    <row r="1007" spans="1:42" s="369" customFormat="1" ht="13.95" customHeight="1" x14ac:dyDescent="0.3">
      <c r="A1007" s="19" t="s">
        <v>41</v>
      </c>
      <c r="B1007" s="20" t="s">
        <v>5667</v>
      </c>
      <c r="C1007" s="19" t="s">
        <v>5668</v>
      </c>
      <c r="D1007" s="368">
        <f>IFERROR(HYPERLINK(INDEX(вендори!F:F,MATCH(C1007,вендори!A:A,0)),INDEX(вендори!F:F,MATCH(C1007,вендори!A:A,0))),"")</f>
        <v>0</v>
      </c>
      <c r="E1007" s="21" t="s">
        <v>5669</v>
      </c>
      <c r="F1007" s="21" t="s">
        <v>5670</v>
      </c>
      <c r="G1007" s="21" t="s">
        <v>5671</v>
      </c>
      <c r="H1007" s="21" t="s">
        <v>5672</v>
      </c>
      <c r="I1007" s="84" t="s">
        <v>5669</v>
      </c>
      <c r="J1007" s="39">
        <v>46066</v>
      </c>
      <c r="K1007" s="21" t="s">
        <v>5673</v>
      </c>
      <c r="L1007" s="21" t="s">
        <v>5673</v>
      </c>
      <c r="M1007" s="91">
        <v>29.47</v>
      </c>
      <c r="N1007" s="19">
        <v>3</v>
      </c>
      <c r="O1007" s="19">
        <v>6</v>
      </c>
      <c r="P1007" s="66">
        <v>3</v>
      </c>
      <c r="Q1007" s="96" t="s">
        <v>51</v>
      </c>
      <c r="R1007" s="55">
        <v>88.41</v>
      </c>
      <c r="S1007" s="30">
        <v>172.91493029999998</v>
      </c>
      <c r="T1007" s="34">
        <v>46086</v>
      </c>
      <c r="U1007" s="61" t="s">
        <v>115</v>
      </c>
      <c r="V1007" s="292" t="s">
        <v>49</v>
      </c>
      <c r="W1007" s="22" t="s">
        <v>49</v>
      </c>
      <c r="X1007" s="231" t="s">
        <v>49</v>
      </c>
      <c r="Y1007" s="19" t="s">
        <v>49</v>
      </c>
      <c r="Z1007" s="19" t="s">
        <v>49</v>
      </c>
      <c r="AA1007" s="42" t="s">
        <v>49</v>
      </c>
      <c r="AB1007" s="43" t="s">
        <v>49</v>
      </c>
      <c r="AC1007" s="24" t="s">
        <v>49</v>
      </c>
      <c r="AD1007" s="47" t="s">
        <v>49</v>
      </c>
      <c r="AE1007" s="22">
        <v>46080</v>
      </c>
      <c r="AF1007" s="31" t="s">
        <v>49</v>
      </c>
      <c r="AG1007" s="19" t="s">
        <v>5674</v>
      </c>
      <c r="AH1007" s="19" t="s">
        <v>65</v>
      </c>
      <c r="AI1007" s="19" t="s">
        <v>5675</v>
      </c>
      <c r="AJ1007" s="1"/>
      <c r="AK1007" s="1"/>
      <c r="AL1007" s="1"/>
      <c r="AM1007" s="1"/>
      <c r="AN1007" s="67" t="s">
        <v>5622</v>
      </c>
      <c r="AO1007" s="19">
        <v>21197</v>
      </c>
      <c r="AP1007" s="19">
        <v>10372</v>
      </c>
    </row>
    <row r="1008" spans="1:42" ht="13.95" customHeight="1" x14ac:dyDescent="0.3">
      <c r="A1008" s="2" t="s">
        <v>41</v>
      </c>
      <c r="B1008" s="13" t="s">
        <v>379</v>
      </c>
      <c r="C1008" s="2" t="s">
        <v>380</v>
      </c>
      <c r="D1008" s="310">
        <f>IFERROR(HYPERLINK(INDEX(вендори!F:F,MATCH(C1008,вендори!A:A,0)),INDEX(вендори!F:F,MATCH(C1008,вендори!A:A,0))),"")</f>
        <v>0</v>
      </c>
      <c r="E1008" s="3" t="s">
        <v>5676</v>
      </c>
      <c r="F1008" s="3" t="s">
        <v>5677</v>
      </c>
      <c r="G1008" s="3" t="s">
        <v>5678</v>
      </c>
      <c r="H1008" s="3" t="s">
        <v>5679</v>
      </c>
      <c r="I1008" s="83" t="s">
        <v>5680</v>
      </c>
      <c r="J1008" s="38">
        <v>46077</v>
      </c>
      <c r="K1008" s="3" t="s">
        <v>5678</v>
      </c>
      <c r="L1008" s="3" t="s">
        <v>5678</v>
      </c>
      <c r="M1008" s="86">
        <v>3.29</v>
      </c>
      <c r="N1008" s="2">
        <v>174</v>
      </c>
      <c r="O1008" s="2">
        <v>162</v>
      </c>
      <c r="P1008" s="76">
        <v>-12</v>
      </c>
      <c r="Q1008" s="97" t="s">
        <v>61</v>
      </c>
      <c r="R1008" s="53">
        <v>-39.480000000000004</v>
      </c>
      <c r="S1008" s="27">
        <v>-77.216168400000001</v>
      </c>
      <c r="T1008" s="16">
        <v>46086</v>
      </c>
      <c r="U1008" s="63" t="s">
        <v>173</v>
      </c>
      <c r="V1008" s="6" t="s">
        <v>49</v>
      </c>
      <c r="W1008" s="14" t="s">
        <v>49</v>
      </c>
      <c r="X1008" s="324" t="s">
        <v>49</v>
      </c>
      <c r="Y1008" s="2" t="s">
        <v>49</v>
      </c>
      <c r="Z1008" s="2" t="s">
        <v>49</v>
      </c>
      <c r="AA1008" s="25">
        <v>12</v>
      </c>
      <c r="AB1008" s="44">
        <v>46119</v>
      </c>
      <c r="AC1008" s="125" t="s">
        <v>49</v>
      </c>
      <c r="AD1008" s="180">
        <v>46115</v>
      </c>
      <c r="AE1008" s="14">
        <v>46080</v>
      </c>
      <c r="AF1008" s="7" t="s">
        <v>49</v>
      </c>
      <c r="AG1008" s="2" t="s">
        <v>5681</v>
      </c>
      <c r="AH1008" s="2" t="s">
        <v>91</v>
      </c>
      <c r="AI1008" s="2" t="s">
        <v>5682</v>
      </c>
      <c r="AJ1008" s="75"/>
      <c r="AK1008" s="75"/>
      <c r="AL1008" s="48"/>
      <c r="AM1008" s="1"/>
      <c r="AN1008" s="88">
        <v>46084</v>
      </c>
      <c r="AO1008" s="2">
        <v>21268</v>
      </c>
      <c r="AP1008" s="2">
        <v>10336</v>
      </c>
    </row>
    <row r="1009" spans="1:42" ht="13.95" customHeight="1" x14ac:dyDescent="0.3">
      <c r="A1009" s="2" t="s">
        <v>41</v>
      </c>
      <c r="B1009" s="13" t="s">
        <v>394</v>
      </c>
      <c r="C1009" s="2" t="s">
        <v>395</v>
      </c>
      <c r="D1009" s="310" t="str">
        <f>IFERROR(HYPERLINK(INDEX(вендори!F:F,MATCH(C1009,вендори!A:A,0)),INDEX(вендори!F:F,MATCH(C1009,вендори!A:A,0))),"")</f>
        <v>бланка</v>
      </c>
      <c r="E1009" s="3" t="s">
        <v>5683</v>
      </c>
      <c r="F1009" s="3" t="s">
        <v>5684</v>
      </c>
      <c r="G1009" s="3" t="s">
        <v>5685</v>
      </c>
      <c r="H1009" s="3" t="s">
        <v>5686</v>
      </c>
      <c r="I1009" s="83" t="s">
        <v>5687</v>
      </c>
      <c r="J1009" s="38">
        <v>46077</v>
      </c>
      <c r="K1009" s="3" t="s">
        <v>5685</v>
      </c>
      <c r="L1009" s="3" t="s">
        <v>5685</v>
      </c>
      <c r="M1009" s="86">
        <v>41.02</v>
      </c>
      <c r="N1009" s="2">
        <v>3</v>
      </c>
      <c r="O1009" s="2">
        <v>6</v>
      </c>
      <c r="P1009" s="76">
        <v>3</v>
      </c>
      <c r="Q1009" s="97" t="s">
        <v>51</v>
      </c>
      <c r="R1009" s="53">
        <v>123.06</v>
      </c>
      <c r="S1009" s="27">
        <v>240.68443980000001</v>
      </c>
      <c r="T1009" s="18">
        <v>46086</v>
      </c>
      <c r="U1009" s="62" t="s">
        <v>121</v>
      </c>
      <c r="V1009" s="6" t="s">
        <v>5688</v>
      </c>
      <c r="W1009" s="14">
        <v>46157</v>
      </c>
      <c r="X1009" s="323" t="s">
        <v>49</v>
      </c>
      <c r="Y1009" s="2" t="s">
        <v>49</v>
      </c>
      <c r="Z1009" s="2" t="s">
        <v>49</v>
      </c>
      <c r="AA1009" s="25" t="s">
        <v>49</v>
      </c>
      <c r="AB1009" s="44" t="s">
        <v>49</v>
      </c>
      <c r="AC1009" s="11" t="s">
        <v>49</v>
      </c>
      <c r="AD1009" s="26" t="s">
        <v>49</v>
      </c>
      <c r="AE1009" s="14">
        <v>46079</v>
      </c>
      <c r="AF1009" s="4" t="s">
        <v>49</v>
      </c>
      <c r="AG1009" s="2" t="s">
        <v>402</v>
      </c>
      <c r="AH1009" s="2" t="s">
        <v>65</v>
      </c>
      <c r="AI1009" s="2" t="s">
        <v>5689</v>
      </c>
      <c r="AJ1009" s="1"/>
      <c r="AK1009" s="1"/>
      <c r="AL1009" s="1"/>
      <c r="AM1009" s="1"/>
      <c r="AN1009" s="88" t="s">
        <v>5622</v>
      </c>
      <c r="AO1009" s="2">
        <v>21188</v>
      </c>
      <c r="AP1009" s="2">
        <v>10323</v>
      </c>
    </row>
    <row r="1010" spans="1:42" s="369" customFormat="1" ht="13.95" customHeight="1" x14ac:dyDescent="0.3">
      <c r="A1010" s="19" t="s">
        <v>41</v>
      </c>
      <c r="B1010" s="20" t="s">
        <v>1429</v>
      </c>
      <c r="C1010" s="19" t="s">
        <v>1430</v>
      </c>
      <c r="D1010" s="368">
        <f>IFERROR(HYPERLINK(INDEX(вендори!F:F,MATCH(C1010,вендори!A:A,0)),INDEX(вендори!F:F,MATCH(C1010,вендори!A:A,0))),"")</f>
        <v>0</v>
      </c>
      <c r="E1010" s="21" t="s">
        <v>5690</v>
      </c>
      <c r="F1010" s="21" t="s">
        <v>5691</v>
      </c>
      <c r="G1010" s="21" t="s">
        <v>5692</v>
      </c>
      <c r="H1010" s="21" t="s">
        <v>5693</v>
      </c>
      <c r="I1010" s="84" t="s">
        <v>5690</v>
      </c>
      <c r="J1010" s="39">
        <v>46073</v>
      </c>
      <c r="K1010" s="21" t="s">
        <v>5694</v>
      </c>
      <c r="L1010" s="21" t="s">
        <v>5694</v>
      </c>
      <c r="M1010" s="91">
        <v>122.3</v>
      </c>
      <c r="N1010" s="19">
        <v>19</v>
      </c>
      <c r="O1010" s="19">
        <v>14</v>
      </c>
      <c r="P1010" s="66">
        <v>-5</v>
      </c>
      <c r="Q1010" s="96" t="s">
        <v>61</v>
      </c>
      <c r="R1010" s="55">
        <v>-611.5</v>
      </c>
      <c r="S1010" s="30">
        <v>-1195.990045</v>
      </c>
      <c r="T1010" s="34">
        <v>46086</v>
      </c>
      <c r="U1010" s="61" t="s">
        <v>52</v>
      </c>
      <c r="V1010" s="292" t="s">
        <v>49</v>
      </c>
      <c r="W1010" s="22" t="s">
        <v>49</v>
      </c>
      <c r="X1010" s="231" t="s">
        <v>49</v>
      </c>
      <c r="Y1010" s="2" t="s">
        <v>49</v>
      </c>
      <c r="Z1010" s="2" t="s">
        <v>49</v>
      </c>
      <c r="AA1010" s="42">
        <v>5</v>
      </c>
      <c r="AB1010" s="43" t="s">
        <v>187</v>
      </c>
      <c r="AC1010" s="24" t="s">
        <v>1435</v>
      </c>
      <c r="AD1010" s="47">
        <v>46156</v>
      </c>
      <c r="AE1010" s="22">
        <v>46079</v>
      </c>
      <c r="AF1010" s="31" t="s">
        <v>49</v>
      </c>
      <c r="AG1010" s="19" t="s">
        <v>1436</v>
      </c>
      <c r="AH1010" s="19" t="s">
        <v>136</v>
      </c>
      <c r="AI1010" s="19" t="s">
        <v>5695</v>
      </c>
      <c r="AJ1010" s="1"/>
      <c r="AK1010" s="1"/>
      <c r="AL1010" s="1"/>
      <c r="AM1010" s="1"/>
      <c r="AN1010" s="67" t="s">
        <v>5614</v>
      </c>
      <c r="AO1010" s="19">
        <v>21202</v>
      </c>
      <c r="AP1010" s="19">
        <v>10308</v>
      </c>
    </row>
    <row r="1011" spans="1:42" ht="13.95" customHeight="1" x14ac:dyDescent="0.3">
      <c r="A1011" s="2" t="s">
        <v>41</v>
      </c>
      <c r="B1011" s="13" t="s">
        <v>498</v>
      </c>
      <c r="C1011" s="2" t="s">
        <v>499</v>
      </c>
      <c r="D1011" s="310">
        <f>IFERROR(HYPERLINK(INDEX(вендори!F:F,MATCH(C1011,вендори!A:A,0)),INDEX(вендори!F:F,MATCH(C1011,вендори!A:A,0))),"")</f>
        <v>0</v>
      </c>
      <c r="E1011" s="3" t="s">
        <v>5696</v>
      </c>
      <c r="F1011" s="3" t="s">
        <v>5697</v>
      </c>
      <c r="G1011" s="3" t="s">
        <v>5698</v>
      </c>
      <c r="H1011" s="3" t="s">
        <v>5699</v>
      </c>
      <c r="I1011" s="83" t="s">
        <v>5696</v>
      </c>
      <c r="J1011" s="38">
        <v>46080</v>
      </c>
      <c r="K1011" s="3" t="s">
        <v>5700</v>
      </c>
      <c r="L1011" s="3" t="s">
        <v>5700</v>
      </c>
      <c r="M1011" s="86">
        <v>15.91</v>
      </c>
      <c r="N1011" s="2">
        <v>4</v>
      </c>
      <c r="O1011" s="2">
        <v>0</v>
      </c>
      <c r="P1011" s="76">
        <v>-4</v>
      </c>
      <c r="Q1011" s="97" t="s">
        <v>61</v>
      </c>
      <c r="R1011" s="53">
        <v>-63.64</v>
      </c>
      <c r="S1011" s="27">
        <v>-124.4690212</v>
      </c>
      <c r="T1011" s="18">
        <v>46086</v>
      </c>
      <c r="U1011" s="62" t="s">
        <v>62</v>
      </c>
      <c r="V1011" s="6" t="s">
        <v>5701</v>
      </c>
      <c r="W1011" s="14">
        <v>46090</v>
      </c>
      <c r="X1011" s="323" t="s">
        <v>49</v>
      </c>
      <c r="Y1011" s="2" t="s">
        <v>49</v>
      </c>
      <c r="Z1011" s="2" t="s">
        <v>49</v>
      </c>
      <c r="AA1011" s="25" t="s">
        <v>49</v>
      </c>
      <c r="AB1011" s="44" t="s">
        <v>49</v>
      </c>
      <c r="AC1011" s="11" t="s">
        <v>49</v>
      </c>
      <c r="AD1011" s="26" t="s">
        <v>49</v>
      </c>
      <c r="AE1011" s="14">
        <v>46080</v>
      </c>
      <c r="AF1011" s="4" t="s">
        <v>49</v>
      </c>
      <c r="AG1011" s="2" t="s">
        <v>506</v>
      </c>
      <c r="AH1011" s="2" t="s">
        <v>136</v>
      </c>
      <c r="AI1011" s="2" t="s">
        <v>5702</v>
      </c>
      <c r="AJ1011" s="1"/>
      <c r="AK1011" s="1"/>
      <c r="AL1011" s="1"/>
      <c r="AM1011" s="1"/>
      <c r="AN1011" s="88" t="s">
        <v>5614</v>
      </c>
      <c r="AO1011" s="2">
        <v>21209</v>
      </c>
      <c r="AP1011" s="2">
        <v>10369</v>
      </c>
    </row>
    <row r="1012" spans="1:42" s="369" customFormat="1" ht="13.95" customHeight="1" x14ac:dyDescent="0.3">
      <c r="A1012" s="19" t="s">
        <v>41</v>
      </c>
      <c r="B1012" s="20" t="s">
        <v>566</v>
      </c>
      <c r="C1012" s="19" t="s">
        <v>567</v>
      </c>
      <c r="D1012" s="368" t="str">
        <f>IFERROR(HYPERLINK(INDEX(вендори!F:F,MATCH(C1012,вендори!A:A,0)),INDEX(вендори!F:F,MATCH(C1012,вендори!A:A,0))),"")</f>
        <v>деливъри задължително</v>
      </c>
      <c r="E1012" s="21" t="s">
        <v>5703</v>
      </c>
      <c r="F1012" s="21" t="s">
        <v>5704</v>
      </c>
      <c r="G1012" s="21" t="s">
        <v>5705</v>
      </c>
      <c r="H1012" s="21" t="s">
        <v>5706</v>
      </c>
      <c r="I1012" s="84" t="s">
        <v>5703</v>
      </c>
      <c r="J1012" s="39">
        <v>46078</v>
      </c>
      <c r="K1012" s="21" t="s">
        <v>5707</v>
      </c>
      <c r="L1012" s="21" t="s">
        <v>5707</v>
      </c>
      <c r="M1012" s="91">
        <v>4.58</v>
      </c>
      <c r="N1012" s="19">
        <v>10</v>
      </c>
      <c r="O1012" s="19">
        <v>1</v>
      </c>
      <c r="P1012" s="66">
        <v>-9</v>
      </c>
      <c r="Q1012" s="96" t="s">
        <v>61</v>
      </c>
      <c r="R1012" s="55">
        <v>-41.22</v>
      </c>
      <c r="S1012" s="30">
        <v>-41.22</v>
      </c>
      <c r="T1012" s="34">
        <v>46086</v>
      </c>
      <c r="U1012" s="61" t="s">
        <v>1137</v>
      </c>
      <c r="V1012" s="292" t="s">
        <v>49</v>
      </c>
      <c r="W1012" s="22" t="s">
        <v>49</v>
      </c>
      <c r="X1012" s="231" t="s">
        <v>49</v>
      </c>
      <c r="Y1012" s="2" t="s">
        <v>49</v>
      </c>
      <c r="Z1012" s="2" t="s">
        <v>49</v>
      </c>
      <c r="AA1012" s="42" t="s">
        <v>49</v>
      </c>
      <c r="AB1012" s="43" t="s">
        <v>49</v>
      </c>
      <c r="AC1012" s="24" t="s">
        <v>49</v>
      </c>
      <c r="AD1012" s="47" t="s">
        <v>49</v>
      </c>
      <c r="AE1012" s="22">
        <v>46080</v>
      </c>
      <c r="AF1012" s="31" t="s">
        <v>49</v>
      </c>
      <c r="AG1012" s="19" t="s">
        <v>574</v>
      </c>
      <c r="AH1012" s="19" t="s">
        <v>552</v>
      </c>
      <c r="AI1012" s="19" t="s">
        <v>5708</v>
      </c>
      <c r="AJ1012" s="1"/>
      <c r="AK1012" s="1"/>
      <c r="AL1012" s="1"/>
      <c r="AM1012" s="1"/>
      <c r="AN1012" s="67">
        <v>46056</v>
      </c>
      <c r="AO1012" s="19">
        <v>21212</v>
      </c>
      <c r="AP1012" s="19">
        <v>10337</v>
      </c>
    </row>
    <row r="1013" spans="1:42" s="369" customFormat="1" ht="13.95" customHeight="1" x14ac:dyDescent="0.3">
      <c r="A1013" s="19" t="s">
        <v>41</v>
      </c>
      <c r="B1013" s="20" t="s">
        <v>1177</v>
      </c>
      <c r="C1013" s="19" t="s">
        <v>629</v>
      </c>
      <c r="D1013" s="368">
        <f>IFERROR(HYPERLINK(INDEX(вендори!F:F,MATCH(C1013,вендори!A:A,0)),INDEX(вендори!F:F,MATCH(C1013,вендори!A:A,0))),"")</f>
        <v>0</v>
      </c>
      <c r="E1013" s="21" t="s">
        <v>5709</v>
      </c>
      <c r="F1013" s="21" t="s">
        <v>5710</v>
      </c>
      <c r="G1013" s="21" t="s">
        <v>5711</v>
      </c>
      <c r="H1013" s="21" t="s">
        <v>5712</v>
      </c>
      <c r="I1013" s="84" t="s">
        <v>5709</v>
      </c>
      <c r="J1013" s="39">
        <v>46077</v>
      </c>
      <c r="K1013" s="21" t="s">
        <v>5713</v>
      </c>
      <c r="L1013" s="21" t="s">
        <v>5713</v>
      </c>
      <c r="M1013" s="91">
        <v>25.36</v>
      </c>
      <c r="N1013" s="19">
        <v>1</v>
      </c>
      <c r="O1013" s="19">
        <v>0</v>
      </c>
      <c r="P1013" s="66">
        <v>-1</v>
      </c>
      <c r="Q1013" s="96" t="s">
        <v>61</v>
      </c>
      <c r="R1013" s="55">
        <v>-25.36</v>
      </c>
      <c r="S1013" s="30">
        <v>-49.599848799999997</v>
      </c>
      <c r="T1013" s="34">
        <v>46086</v>
      </c>
      <c r="U1013" s="61" t="s">
        <v>52</v>
      </c>
      <c r="V1013" s="292" t="s">
        <v>49</v>
      </c>
      <c r="W1013" s="22" t="s">
        <v>49</v>
      </c>
      <c r="X1013" s="231" t="s">
        <v>49</v>
      </c>
      <c r="Y1013" s="2" t="s">
        <v>49</v>
      </c>
      <c r="Z1013" s="2" t="s">
        <v>49</v>
      </c>
      <c r="AA1013" s="42" t="s">
        <v>49</v>
      </c>
      <c r="AB1013" s="43" t="s">
        <v>49</v>
      </c>
      <c r="AC1013" s="24" t="s">
        <v>49</v>
      </c>
      <c r="AD1013" s="47" t="s">
        <v>49</v>
      </c>
      <c r="AE1013" s="22">
        <v>46080</v>
      </c>
      <c r="AF1013" s="31" t="s">
        <v>49</v>
      </c>
      <c r="AG1013" s="19" t="s">
        <v>648</v>
      </c>
      <c r="AH1013" s="19" t="s">
        <v>65</v>
      </c>
      <c r="AI1013" s="19" t="s">
        <v>5714</v>
      </c>
      <c r="AJ1013" s="1"/>
      <c r="AK1013" s="1"/>
      <c r="AL1013" s="1"/>
      <c r="AM1013" s="1"/>
      <c r="AN1013" s="67">
        <v>46056</v>
      </c>
      <c r="AO1013" s="19">
        <v>21259</v>
      </c>
      <c r="AP1013" s="19">
        <v>10348</v>
      </c>
    </row>
    <row r="1014" spans="1:42" ht="13.95" customHeight="1" x14ac:dyDescent="0.3">
      <c r="A1014" s="2" t="s">
        <v>41</v>
      </c>
      <c r="B1014" s="13" t="s">
        <v>379</v>
      </c>
      <c r="C1014" s="2" t="s">
        <v>380</v>
      </c>
      <c r="D1014" s="310">
        <f>IFERROR(HYPERLINK(INDEX(вендори!F:F,MATCH(C1014,вендори!A:A,0)),INDEX(вендори!F:F,MATCH(C1014,вендори!A:A,0))),"")</f>
        <v>0</v>
      </c>
      <c r="E1014" s="3" t="s">
        <v>5715</v>
      </c>
      <c r="F1014" s="3" t="s">
        <v>5716</v>
      </c>
      <c r="G1014" s="3" t="s">
        <v>5717</v>
      </c>
      <c r="H1014" s="3" t="s">
        <v>5718</v>
      </c>
      <c r="I1014" s="83" t="s">
        <v>5718</v>
      </c>
      <c r="J1014" s="38">
        <v>46078</v>
      </c>
      <c r="K1014" s="3" t="s">
        <v>5717</v>
      </c>
      <c r="L1014" s="3" t="s">
        <v>5717</v>
      </c>
      <c r="M1014" s="86">
        <v>7.79</v>
      </c>
      <c r="N1014" s="2">
        <v>30</v>
      </c>
      <c r="O1014" s="2">
        <v>24</v>
      </c>
      <c r="P1014" s="99">
        <v>-6</v>
      </c>
      <c r="Q1014" s="100" t="s">
        <v>61</v>
      </c>
      <c r="R1014" s="54">
        <v>-46.74</v>
      </c>
      <c r="S1014" s="51">
        <v>-91.415494199999998</v>
      </c>
      <c r="T1014" s="16">
        <v>46092</v>
      </c>
      <c r="U1014" s="63" t="s">
        <v>62</v>
      </c>
      <c r="V1014" s="6" t="s">
        <v>5719</v>
      </c>
      <c r="W1014" s="14">
        <v>46128</v>
      </c>
      <c r="X1014" s="324"/>
      <c r="Y1014" s="2" t="s">
        <v>49</v>
      </c>
      <c r="Z1014" s="2" t="s">
        <v>49</v>
      </c>
      <c r="AA1014" s="204">
        <v>6</v>
      </c>
      <c r="AB1014" s="205" t="s">
        <v>187</v>
      </c>
      <c r="AC1014" s="125" t="s">
        <v>5720</v>
      </c>
      <c r="AD1014" s="180">
        <v>46134</v>
      </c>
      <c r="AE1014" s="14">
        <v>46083</v>
      </c>
      <c r="AF1014" s="7" t="s">
        <v>49</v>
      </c>
      <c r="AG1014" s="2" t="s">
        <v>386</v>
      </c>
      <c r="AH1014" s="2" t="s">
        <v>91</v>
      </c>
      <c r="AI1014" s="2" t="s">
        <v>5721</v>
      </c>
      <c r="AJ1014" s="75"/>
      <c r="AK1014" s="75"/>
      <c r="AL1014" s="48"/>
      <c r="AM1014" s="1"/>
      <c r="AN1014" s="88">
        <v>46145</v>
      </c>
      <c r="AO1014" s="2">
        <v>21354</v>
      </c>
      <c r="AP1014" s="2">
        <v>10391</v>
      </c>
    </row>
    <row r="1015" spans="1:42" s="369" customFormat="1" ht="13.95" customHeight="1" x14ac:dyDescent="0.3">
      <c r="A1015" s="19" t="s">
        <v>41</v>
      </c>
      <c r="B1015" s="20" t="s">
        <v>5071</v>
      </c>
      <c r="C1015" s="19" t="s">
        <v>5072</v>
      </c>
      <c r="D1015" s="368">
        <f>IFERROR(HYPERLINK(INDEX(вендори!F:F,MATCH(C1015,вендори!A:A,0)),INDEX(вендори!F:F,MATCH(C1015,вендори!A:A,0))),"")</f>
        <v>0</v>
      </c>
      <c r="E1015" s="21" t="s">
        <v>5722</v>
      </c>
      <c r="F1015" s="21" t="s">
        <v>5723</v>
      </c>
      <c r="G1015" s="21" t="s">
        <v>5724</v>
      </c>
      <c r="H1015" s="21" t="s">
        <v>5725</v>
      </c>
      <c r="I1015" s="84" t="s">
        <v>5722</v>
      </c>
      <c r="J1015" s="39">
        <v>46077</v>
      </c>
      <c r="K1015" s="21" t="s">
        <v>5724</v>
      </c>
      <c r="L1015" s="21">
        <v>0</v>
      </c>
      <c r="M1015" s="91">
        <v>10.94</v>
      </c>
      <c r="N1015" s="19">
        <v>5</v>
      </c>
      <c r="O1015" s="19">
        <v>12</v>
      </c>
      <c r="P1015" s="66">
        <v>7</v>
      </c>
      <c r="Q1015" s="96" t="s">
        <v>51</v>
      </c>
      <c r="R1015" s="55">
        <v>76.58</v>
      </c>
      <c r="S1015" s="30">
        <v>149.77746139999999</v>
      </c>
      <c r="T1015" s="34">
        <v>46094</v>
      </c>
      <c r="U1015" s="61" t="s">
        <v>52</v>
      </c>
      <c r="V1015" s="292" t="s">
        <v>49</v>
      </c>
      <c r="W1015" s="22" t="s">
        <v>49</v>
      </c>
      <c r="X1015" s="231" t="s">
        <v>49</v>
      </c>
      <c r="Y1015" s="2" t="s">
        <v>49</v>
      </c>
      <c r="Z1015" s="2" t="s">
        <v>49</v>
      </c>
      <c r="AA1015" s="42" t="s">
        <v>49</v>
      </c>
      <c r="AB1015" s="43" t="s">
        <v>49</v>
      </c>
      <c r="AC1015" s="24" t="s">
        <v>49</v>
      </c>
      <c r="AD1015" s="47" t="s">
        <v>49</v>
      </c>
      <c r="AE1015" s="22">
        <v>46086</v>
      </c>
      <c r="AF1015" s="31" t="s">
        <v>49</v>
      </c>
      <c r="AG1015" s="19" t="s">
        <v>5079</v>
      </c>
      <c r="AH1015" s="19" t="s">
        <v>136</v>
      </c>
      <c r="AI1015" s="19" t="s">
        <v>5726</v>
      </c>
      <c r="AJ1015" s="1"/>
      <c r="AK1015" s="1"/>
      <c r="AL1015" s="1"/>
      <c r="AM1015" s="1"/>
      <c r="AN1015" s="67">
        <v>46206</v>
      </c>
      <c r="AO1015" s="19">
        <v>21419</v>
      </c>
      <c r="AP1015" s="19">
        <v>10506</v>
      </c>
    </row>
    <row r="1016" spans="1:42" ht="13.95" customHeight="1" x14ac:dyDescent="0.3">
      <c r="A1016" s="2" t="s">
        <v>41</v>
      </c>
      <c r="B1016" s="13" t="s">
        <v>929</v>
      </c>
      <c r="C1016" s="2" t="s">
        <v>930</v>
      </c>
      <c r="D1016" s="310">
        <f>IFERROR(HYPERLINK(INDEX(вендори!F:F,MATCH(C1016,вендори!A:A,0)),INDEX(вендори!F:F,MATCH(C1016,вендори!A:A,0))),"")</f>
        <v>0</v>
      </c>
      <c r="E1016" s="3" t="s">
        <v>5727</v>
      </c>
      <c r="F1016" s="3" t="s">
        <v>5728</v>
      </c>
      <c r="G1016" s="3" t="s">
        <v>5729</v>
      </c>
      <c r="H1016" s="3" t="s">
        <v>5727</v>
      </c>
      <c r="I1016" s="83" t="s">
        <v>5727</v>
      </c>
      <c r="J1016" s="38">
        <v>46072</v>
      </c>
      <c r="K1016" s="3" t="s">
        <v>5729</v>
      </c>
      <c r="L1016" s="3">
        <v>0</v>
      </c>
      <c r="M1016" s="86">
        <v>82.93</v>
      </c>
      <c r="N1016" s="2">
        <v>7</v>
      </c>
      <c r="O1016" s="2">
        <v>3</v>
      </c>
      <c r="P1016" s="76">
        <v>-4</v>
      </c>
      <c r="Q1016" s="97" t="s">
        <v>61</v>
      </c>
      <c r="R1016" s="53">
        <v>-331.72</v>
      </c>
      <c r="S1016" s="27">
        <v>-648.78792759999999</v>
      </c>
      <c r="T1016" s="18">
        <v>46094</v>
      </c>
      <c r="U1016" s="62" t="s">
        <v>115</v>
      </c>
      <c r="V1016" s="6" t="s">
        <v>49</v>
      </c>
      <c r="W1016" s="14" t="s">
        <v>49</v>
      </c>
      <c r="X1016" s="323" t="s">
        <v>49</v>
      </c>
      <c r="Y1016" s="2" t="s">
        <v>49</v>
      </c>
      <c r="Z1016" s="2" t="s">
        <v>49</v>
      </c>
      <c r="AA1016" s="25" t="s">
        <v>49</v>
      </c>
      <c r="AB1016" s="44" t="s">
        <v>49</v>
      </c>
      <c r="AC1016" s="11" t="s">
        <v>49</v>
      </c>
      <c r="AD1016" s="26" t="s">
        <v>49</v>
      </c>
      <c r="AE1016" s="14">
        <v>46080</v>
      </c>
      <c r="AF1016" s="4" t="s">
        <v>49</v>
      </c>
      <c r="AG1016" s="2" t="s">
        <v>939</v>
      </c>
      <c r="AH1016" s="2" t="s">
        <v>158</v>
      </c>
      <c r="AI1016" s="2" t="s">
        <v>5730</v>
      </c>
      <c r="AJ1016" s="1"/>
      <c r="AK1016" s="1"/>
      <c r="AL1016" s="1"/>
      <c r="AM1016" s="1"/>
      <c r="AN1016" s="88">
        <v>46145</v>
      </c>
      <c r="AO1016" s="2">
        <v>21352</v>
      </c>
      <c r="AP1016" s="2">
        <v>10371</v>
      </c>
    </row>
    <row r="1017" spans="1:42" s="369" customFormat="1" ht="13.95" customHeight="1" x14ac:dyDescent="0.3">
      <c r="A1017" s="19" t="s">
        <v>41</v>
      </c>
      <c r="B1017" s="20" t="s">
        <v>929</v>
      </c>
      <c r="C1017" s="19" t="s">
        <v>930</v>
      </c>
      <c r="D1017" s="368">
        <f>IFERROR(HYPERLINK(INDEX(вендори!F:F,MATCH(C1017,вендори!A:A,0)),INDEX(вендори!F:F,MATCH(C1017,вендори!A:A,0))),"")</f>
        <v>0</v>
      </c>
      <c r="E1017" s="21" t="s">
        <v>5727</v>
      </c>
      <c r="F1017" s="21" t="s">
        <v>5731</v>
      </c>
      <c r="G1017" s="21" t="s">
        <v>5732</v>
      </c>
      <c r="H1017" s="21" t="s">
        <v>5727</v>
      </c>
      <c r="I1017" s="84" t="s">
        <v>5727</v>
      </c>
      <c r="J1017" s="39">
        <v>46072</v>
      </c>
      <c r="K1017" s="21" t="s">
        <v>5732</v>
      </c>
      <c r="L1017" s="21" t="s">
        <v>49</v>
      </c>
      <c r="M1017" s="91" t="s">
        <v>5733</v>
      </c>
      <c r="N1017" s="19">
        <v>0</v>
      </c>
      <c r="O1017" s="19">
        <v>20</v>
      </c>
      <c r="P1017" s="66">
        <v>20</v>
      </c>
      <c r="Q1017" s="96" t="s">
        <v>51</v>
      </c>
      <c r="R1017" s="55">
        <v>99</v>
      </c>
      <c r="S1017" s="30">
        <v>193.62717000000001</v>
      </c>
      <c r="T1017" s="34">
        <v>46094</v>
      </c>
      <c r="U1017" s="61" t="s">
        <v>115</v>
      </c>
      <c r="V1017" s="292" t="s">
        <v>49</v>
      </c>
      <c r="W1017" s="22" t="s">
        <v>49</v>
      </c>
      <c r="X1017" s="231" t="s">
        <v>49</v>
      </c>
      <c r="Y1017" s="19" t="s">
        <v>49</v>
      </c>
      <c r="Z1017" s="19" t="s">
        <v>49</v>
      </c>
      <c r="AA1017" s="42" t="s">
        <v>49</v>
      </c>
      <c r="AB1017" s="43" t="s">
        <v>49</v>
      </c>
      <c r="AC1017" s="24" t="s">
        <v>49</v>
      </c>
      <c r="AD1017" s="47" t="s">
        <v>49</v>
      </c>
      <c r="AE1017" s="22" t="s">
        <v>49</v>
      </c>
      <c r="AF1017" s="31" t="s">
        <v>49</v>
      </c>
      <c r="AG1017" s="19" t="s">
        <v>49</v>
      </c>
      <c r="AH1017" s="19" t="s">
        <v>49</v>
      </c>
      <c r="AI1017" s="19" t="s">
        <v>5734</v>
      </c>
      <c r="AJ1017" s="1"/>
      <c r="AK1017" s="1"/>
      <c r="AL1017" s="1"/>
      <c r="AM1017" s="1"/>
      <c r="AN1017" s="67">
        <v>46145</v>
      </c>
      <c r="AO1017" s="19">
        <v>21343</v>
      </c>
      <c r="AP1017" s="19">
        <v>10371</v>
      </c>
    </row>
    <row r="1018" spans="1:42" ht="13.95" customHeight="1" x14ac:dyDescent="0.3">
      <c r="A1018" s="2" t="s">
        <v>41</v>
      </c>
      <c r="B1018" s="13" t="s">
        <v>1080</v>
      </c>
      <c r="C1018" s="2" t="s">
        <v>1081</v>
      </c>
      <c r="D1018" s="310" t="str">
        <f>IFERROR(HYPERLINK(INDEX(вендори!F:F,MATCH(C1018,вендори!A:A,0)),INDEX(вендори!F:F,MATCH(C1018,вендори!A:A,0))),"")</f>
        <v/>
      </c>
      <c r="E1018" s="3" t="s">
        <v>5735</v>
      </c>
      <c r="F1018" s="3" t="s">
        <v>5736</v>
      </c>
      <c r="G1018" s="3" t="s">
        <v>5737</v>
      </c>
      <c r="H1018" s="3" t="s">
        <v>5738</v>
      </c>
      <c r="I1018" s="83" t="s">
        <v>5735</v>
      </c>
      <c r="J1018" s="38">
        <v>46062</v>
      </c>
      <c r="K1018" s="3" t="s">
        <v>5739</v>
      </c>
      <c r="L1018" s="3" t="s">
        <v>5740</v>
      </c>
      <c r="M1018" s="86">
        <v>6.06</v>
      </c>
      <c r="N1018" s="2">
        <v>30</v>
      </c>
      <c r="O1018" s="2">
        <v>0</v>
      </c>
      <c r="P1018" s="76">
        <v>-30</v>
      </c>
      <c r="Q1018" s="97" t="s">
        <v>61</v>
      </c>
      <c r="R1018" s="53">
        <v>-181.79999999999998</v>
      </c>
      <c r="S1018" s="27">
        <v>-355.56989399999998</v>
      </c>
      <c r="T1018" s="16">
        <v>46094</v>
      </c>
      <c r="U1018" s="63" t="s">
        <v>62</v>
      </c>
      <c r="V1018" s="6" t="s">
        <v>5741</v>
      </c>
      <c r="W1018" s="14">
        <v>46101</v>
      </c>
      <c r="X1018" s="324" t="s">
        <v>102</v>
      </c>
      <c r="Y1018" s="2" t="s">
        <v>49</v>
      </c>
      <c r="Z1018" s="2" t="s">
        <v>49</v>
      </c>
      <c r="AA1018" s="25">
        <v>30</v>
      </c>
      <c r="AB1018" s="44">
        <v>46119</v>
      </c>
      <c r="AC1018" s="125" t="s">
        <v>5742</v>
      </c>
      <c r="AD1018" s="180">
        <v>46118</v>
      </c>
      <c r="AE1018" s="14">
        <v>46080</v>
      </c>
      <c r="AF1018" s="7" t="s">
        <v>49</v>
      </c>
      <c r="AG1018" s="2" t="s">
        <v>1090</v>
      </c>
      <c r="AH1018" s="2" t="s">
        <v>91</v>
      </c>
      <c r="AI1018" s="2" t="s">
        <v>5743</v>
      </c>
      <c r="AJ1018" s="75"/>
      <c r="AK1018" s="75"/>
      <c r="AL1018" s="48"/>
      <c r="AM1018" s="1"/>
      <c r="AN1018" s="88">
        <v>46145</v>
      </c>
      <c r="AO1018" s="2">
        <v>21312</v>
      </c>
      <c r="AP1018" s="2">
        <v>10363</v>
      </c>
    </row>
    <row r="1019" spans="1:42" ht="13.95" customHeight="1" x14ac:dyDescent="0.3">
      <c r="A1019" s="2" t="s">
        <v>41</v>
      </c>
      <c r="B1019" s="13" t="s">
        <v>1080</v>
      </c>
      <c r="C1019" s="2" t="s">
        <v>1081</v>
      </c>
      <c r="D1019" s="310" t="str">
        <f>IFERROR(HYPERLINK(INDEX(вендори!F:F,MATCH(C1019,вендори!A:A,0)),INDEX(вендори!F:F,MATCH(C1019,вендори!A:A,0))),"")</f>
        <v/>
      </c>
      <c r="E1019" s="3" t="s">
        <v>5735</v>
      </c>
      <c r="F1019" s="3" t="s">
        <v>5744</v>
      </c>
      <c r="G1019" s="3" t="s">
        <v>5745</v>
      </c>
      <c r="H1019" s="3" t="s">
        <v>5738</v>
      </c>
      <c r="I1019" s="83" t="s">
        <v>5735</v>
      </c>
      <c r="J1019" s="38">
        <v>46062</v>
      </c>
      <c r="K1019" s="3" t="s">
        <v>5746</v>
      </c>
      <c r="L1019" s="3" t="s">
        <v>5747</v>
      </c>
      <c r="M1019" s="86">
        <v>6.06</v>
      </c>
      <c r="N1019" s="2">
        <v>10</v>
      </c>
      <c r="O1019" s="2">
        <v>46</v>
      </c>
      <c r="P1019" s="76">
        <v>36</v>
      </c>
      <c r="Q1019" s="97" t="s">
        <v>51</v>
      </c>
      <c r="R1019" s="53">
        <v>218.16</v>
      </c>
      <c r="S1019" s="27">
        <v>426.68387279999996</v>
      </c>
      <c r="T1019" s="18">
        <v>46094</v>
      </c>
      <c r="U1019" s="62" t="s">
        <v>121</v>
      </c>
      <c r="V1019" s="6" t="s">
        <v>5748</v>
      </c>
      <c r="W1019" s="14">
        <v>46101</v>
      </c>
      <c r="X1019" s="323" t="s">
        <v>5749</v>
      </c>
      <c r="Y1019" s="2" t="s">
        <v>49</v>
      </c>
      <c r="Z1019" s="2" t="s">
        <v>49</v>
      </c>
      <c r="AA1019" s="25" t="s">
        <v>49</v>
      </c>
      <c r="AB1019" s="44" t="s">
        <v>49</v>
      </c>
      <c r="AC1019" s="11">
        <v>178721</v>
      </c>
      <c r="AD1019" s="26" t="s">
        <v>49</v>
      </c>
      <c r="AE1019" s="14">
        <v>46080</v>
      </c>
      <c r="AF1019" s="4" t="s">
        <v>49</v>
      </c>
      <c r="AG1019" s="2" t="s">
        <v>1090</v>
      </c>
      <c r="AH1019" s="2" t="s">
        <v>91</v>
      </c>
      <c r="AI1019" s="2" t="s">
        <v>5750</v>
      </c>
      <c r="AJ1019" s="1"/>
      <c r="AK1019" s="1"/>
      <c r="AL1019" s="1"/>
      <c r="AM1019" s="1"/>
      <c r="AN1019" s="88">
        <v>46145</v>
      </c>
      <c r="AO1019" s="2">
        <v>21337</v>
      </c>
      <c r="AP1019" s="2">
        <v>10363</v>
      </c>
    </row>
    <row r="1020" spans="1:42" ht="13.95" customHeight="1" x14ac:dyDescent="0.3">
      <c r="A1020" s="2" t="s">
        <v>41</v>
      </c>
      <c r="B1020" s="13" t="s">
        <v>1112</v>
      </c>
      <c r="C1020" s="2" t="s">
        <v>1113</v>
      </c>
      <c r="D1020" s="310">
        <f>IFERROR(HYPERLINK(INDEX(вендори!F:F,MATCH(C1020,вендори!A:A,0)),INDEX(вендори!F:F,MATCH(C1020,вендори!A:A,0))),"")</f>
        <v>0</v>
      </c>
      <c r="E1020" s="3" t="s">
        <v>5751</v>
      </c>
      <c r="F1020" s="3" t="s">
        <v>5752</v>
      </c>
      <c r="G1020" s="3" t="s">
        <v>5753</v>
      </c>
      <c r="H1020" s="174" t="s">
        <v>5754</v>
      </c>
      <c r="I1020" s="83" t="s">
        <v>5751</v>
      </c>
      <c r="J1020" s="38">
        <v>46071</v>
      </c>
      <c r="K1020" s="3" t="s">
        <v>5755</v>
      </c>
      <c r="L1020" s="3" t="s">
        <v>5756</v>
      </c>
      <c r="M1020" s="86">
        <v>10</v>
      </c>
      <c r="N1020" s="2">
        <v>20</v>
      </c>
      <c r="O1020" s="2">
        <v>0</v>
      </c>
      <c r="P1020" s="76">
        <v>-20</v>
      </c>
      <c r="Q1020" s="97" t="s">
        <v>61</v>
      </c>
      <c r="R1020" s="53">
        <v>-200</v>
      </c>
      <c r="S1020" s="27">
        <v>-391.166</v>
      </c>
      <c r="T1020" s="18">
        <v>46094</v>
      </c>
      <c r="U1020" s="62" t="s">
        <v>62</v>
      </c>
      <c r="V1020" s="6" t="s">
        <v>5757</v>
      </c>
      <c r="W1020" s="14">
        <v>46106</v>
      </c>
      <c r="X1020" s="323" t="s">
        <v>49</v>
      </c>
      <c r="Y1020" s="2" t="s">
        <v>49</v>
      </c>
      <c r="Z1020" s="2" t="s">
        <v>49</v>
      </c>
      <c r="AA1020" s="25" t="s">
        <v>49</v>
      </c>
      <c r="AB1020" s="44" t="s">
        <v>49</v>
      </c>
      <c r="AC1020" s="175" t="s">
        <v>5758</v>
      </c>
      <c r="AD1020" s="26" t="s">
        <v>49</v>
      </c>
      <c r="AE1020" s="14">
        <v>46080</v>
      </c>
      <c r="AF1020" s="4" t="s">
        <v>49</v>
      </c>
      <c r="AG1020" s="2" t="s">
        <v>1121</v>
      </c>
      <c r="AH1020" s="2" t="s">
        <v>166</v>
      </c>
      <c r="AI1020" s="2" t="s">
        <v>5759</v>
      </c>
      <c r="AJ1020" s="1"/>
      <c r="AK1020" s="1"/>
      <c r="AL1020" s="1"/>
      <c r="AM1020" s="1"/>
      <c r="AN1020" s="88">
        <v>46145</v>
      </c>
      <c r="AO1020" s="2">
        <v>21371</v>
      </c>
      <c r="AP1020" s="2">
        <v>10338</v>
      </c>
    </row>
    <row r="1021" spans="1:42" ht="13.95" customHeight="1" x14ac:dyDescent="0.3">
      <c r="A1021" s="2" t="s">
        <v>41</v>
      </c>
      <c r="B1021" s="13" t="s">
        <v>1112</v>
      </c>
      <c r="C1021" s="2" t="s">
        <v>1113</v>
      </c>
      <c r="D1021" s="310">
        <f>IFERROR(HYPERLINK(INDEX(вендори!F:F,MATCH(C1021,вендори!A:A,0)),INDEX(вендори!F:F,MATCH(C1021,вендори!A:A,0))),"")</f>
        <v>0</v>
      </c>
      <c r="E1021" s="3" t="s">
        <v>5751</v>
      </c>
      <c r="F1021" s="3" t="s">
        <v>5760</v>
      </c>
      <c r="G1021" s="3" t="s">
        <v>5761</v>
      </c>
      <c r="H1021" s="174" t="s">
        <v>5754</v>
      </c>
      <c r="I1021" s="83" t="s">
        <v>5751</v>
      </c>
      <c r="J1021" s="38">
        <v>46071</v>
      </c>
      <c r="K1021" s="3" t="s">
        <v>5761</v>
      </c>
      <c r="L1021" s="3" t="s">
        <v>5762</v>
      </c>
      <c r="M1021" s="86">
        <v>30.6</v>
      </c>
      <c r="N1021" s="2">
        <v>31</v>
      </c>
      <c r="O1021" s="2">
        <v>0</v>
      </c>
      <c r="P1021" s="76">
        <v>-31</v>
      </c>
      <c r="Q1021" s="97" t="s">
        <v>61</v>
      </c>
      <c r="R1021" s="53">
        <v>-948.6</v>
      </c>
      <c r="S1021" s="27">
        <v>-1855.300338</v>
      </c>
      <c r="T1021" s="18">
        <v>46094</v>
      </c>
      <c r="U1021" s="62" t="s">
        <v>62</v>
      </c>
      <c r="V1021" s="6" t="s">
        <v>5757</v>
      </c>
      <c r="W1021" s="14">
        <v>46106</v>
      </c>
      <c r="X1021" s="323" t="s">
        <v>49</v>
      </c>
      <c r="Y1021" s="2" t="s">
        <v>49</v>
      </c>
      <c r="Z1021" s="2" t="s">
        <v>49</v>
      </c>
      <c r="AA1021" s="25" t="s">
        <v>49</v>
      </c>
      <c r="AB1021" s="44" t="s">
        <v>49</v>
      </c>
      <c r="AC1021" s="175" t="s">
        <v>5758</v>
      </c>
      <c r="AD1021" s="26" t="s">
        <v>49</v>
      </c>
      <c r="AE1021" s="14">
        <v>46080</v>
      </c>
      <c r="AF1021" s="4" t="s">
        <v>49</v>
      </c>
      <c r="AG1021" s="2" t="s">
        <v>1121</v>
      </c>
      <c r="AH1021" s="2" t="s">
        <v>65</v>
      </c>
      <c r="AI1021" s="2" t="s">
        <v>5763</v>
      </c>
      <c r="AJ1021" s="1"/>
      <c r="AK1021" s="1"/>
      <c r="AL1021" s="1"/>
      <c r="AM1021" s="1"/>
      <c r="AN1021" s="88">
        <v>46145</v>
      </c>
      <c r="AO1021" s="2">
        <v>21372</v>
      </c>
      <c r="AP1021" s="2">
        <v>10338</v>
      </c>
    </row>
    <row r="1022" spans="1:42" ht="13.95" customHeight="1" x14ac:dyDescent="0.3">
      <c r="A1022" s="2" t="s">
        <v>41</v>
      </c>
      <c r="B1022" s="13" t="s">
        <v>508</v>
      </c>
      <c r="C1022" s="2" t="s">
        <v>509</v>
      </c>
      <c r="D1022" s="310">
        <f>IFERROR(HYPERLINK(INDEX(вендори!F:F,MATCH(C1022,вендори!A:A,0)),INDEX(вендори!F:F,MATCH(C1022,вендори!A:A,0))),"")</f>
        <v>0</v>
      </c>
      <c r="E1022" s="3" t="s">
        <v>5764</v>
      </c>
      <c r="F1022" s="3" t="s">
        <v>5765</v>
      </c>
      <c r="G1022" s="3" t="s">
        <v>5766</v>
      </c>
      <c r="H1022" s="3" t="s">
        <v>5767</v>
      </c>
      <c r="I1022" s="83" t="s">
        <v>5768</v>
      </c>
      <c r="J1022" s="38">
        <v>46077</v>
      </c>
      <c r="K1022" s="3" t="s">
        <v>5769</v>
      </c>
      <c r="L1022" s="3" t="s">
        <v>5769</v>
      </c>
      <c r="M1022" s="86">
        <v>43.69</v>
      </c>
      <c r="N1022" s="2">
        <v>4</v>
      </c>
      <c r="O1022" s="2">
        <v>1</v>
      </c>
      <c r="P1022" s="76">
        <v>-3</v>
      </c>
      <c r="Q1022" s="97" t="s">
        <v>61</v>
      </c>
      <c r="R1022" s="53">
        <v>-131.07</v>
      </c>
      <c r="S1022" s="27">
        <v>-256.35063809999997</v>
      </c>
      <c r="T1022" s="18">
        <v>46094</v>
      </c>
      <c r="U1022" s="62" t="s">
        <v>115</v>
      </c>
      <c r="V1022" s="6" t="s">
        <v>49</v>
      </c>
      <c r="W1022" s="14" t="s">
        <v>49</v>
      </c>
      <c r="X1022" s="323" t="s">
        <v>49</v>
      </c>
      <c r="Y1022" s="2" t="s">
        <v>49</v>
      </c>
      <c r="Z1022" s="2" t="s">
        <v>49</v>
      </c>
      <c r="AA1022" s="25" t="s">
        <v>49</v>
      </c>
      <c r="AB1022" s="44" t="s">
        <v>49</v>
      </c>
      <c r="AC1022" s="11" t="s">
        <v>49</v>
      </c>
      <c r="AD1022" s="26" t="s">
        <v>49</v>
      </c>
      <c r="AE1022" s="14">
        <v>46080</v>
      </c>
      <c r="AF1022" s="4" t="s">
        <v>49</v>
      </c>
      <c r="AG1022" s="2" t="s">
        <v>516</v>
      </c>
      <c r="AH1022" s="2" t="s">
        <v>136</v>
      </c>
      <c r="AI1022" s="2" t="s">
        <v>5770</v>
      </c>
      <c r="AJ1022" s="1"/>
      <c r="AK1022" s="1"/>
      <c r="AL1022" s="1"/>
      <c r="AM1022" s="1"/>
      <c r="AN1022" s="88">
        <v>46206</v>
      </c>
      <c r="AO1022" s="2">
        <v>21424</v>
      </c>
      <c r="AP1022" s="2">
        <v>10340</v>
      </c>
    </row>
    <row r="1023" spans="1:42" ht="13.95" customHeight="1" x14ac:dyDescent="0.3">
      <c r="A1023" s="2" t="s">
        <v>41</v>
      </c>
      <c r="B1023" s="13" t="s">
        <v>508</v>
      </c>
      <c r="C1023" s="2" t="s">
        <v>509</v>
      </c>
      <c r="D1023" s="310">
        <f>IFERROR(HYPERLINK(INDEX(вендори!F:F,MATCH(C1023,вендори!A:A,0)),INDEX(вендори!F:F,MATCH(C1023,вендори!A:A,0))),"")</f>
        <v>0</v>
      </c>
      <c r="E1023" s="3" t="s">
        <v>5764</v>
      </c>
      <c r="F1023" s="3" t="s">
        <v>5771</v>
      </c>
      <c r="G1023" s="3" t="s">
        <v>5772</v>
      </c>
      <c r="H1023" s="3" t="s">
        <v>5767</v>
      </c>
      <c r="I1023" s="83" t="s">
        <v>5768</v>
      </c>
      <c r="J1023" s="38">
        <v>46077</v>
      </c>
      <c r="K1023" s="3" t="s">
        <v>5773</v>
      </c>
      <c r="L1023" s="3" t="s">
        <v>5773</v>
      </c>
      <c r="M1023" s="86">
        <v>11.33</v>
      </c>
      <c r="N1023" s="2">
        <v>29</v>
      </c>
      <c r="O1023" s="2">
        <v>20</v>
      </c>
      <c r="P1023" s="76">
        <v>-9</v>
      </c>
      <c r="Q1023" s="97" t="s">
        <v>61</v>
      </c>
      <c r="R1023" s="53">
        <v>-101.97</v>
      </c>
      <c r="S1023" s="27">
        <v>-199.43598509999998</v>
      </c>
      <c r="T1023" s="18">
        <v>46094</v>
      </c>
      <c r="U1023" s="62" t="s">
        <v>115</v>
      </c>
      <c r="V1023" s="6" t="s">
        <v>49</v>
      </c>
      <c r="W1023" s="14" t="s">
        <v>49</v>
      </c>
      <c r="X1023" s="323" t="s">
        <v>49</v>
      </c>
      <c r="Y1023" s="2" t="s">
        <v>49</v>
      </c>
      <c r="Z1023" s="2" t="s">
        <v>49</v>
      </c>
      <c r="AA1023" s="25" t="s">
        <v>49</v>
      </c>
      <c r="AB1023" s="44" t="s">
        <v>49</v>
      </c>
      <c r="AC1023" s="11" t="s">
        <v>49</v>
      </c>
      <c r="AD1023" s="26" t="s">
        <v>49</v>
      </c>
      <c r="AE1023" s="14">
        <v>46080</v>
      </c>
      <c r="AF1023" s="4" t="s">
        <v>49</v>
      </c>
      <c r="AG1023" s="2" t="s">
        <v>516</v>
      </c>
      <c r="AH1023" s="2" t="s">
        <v>136</v>
      </c>
      <c r="AI1023" s="2" t="s">
        <v>5774</v>
      </c>
      <c r="AJ1023" s="1"/>
      <c r="AK1023" s="1"/>
      <c r="AL1023" s="1"/>
      <c r="AM1023" s="1"/>
      <c r="AN1023" s="88">
        <v>46206</v>
      </c>
      <c r="AO1023" s="2">
        <v>21425</v>
      </c>
      <c r="AP1023" s="2">
        <v>10340</v>
      </c>
    </row>
    <row r="1024" spans="1:42" ht="13.95" customHeight="1" x14ac:dyDescent="0.3">
      <c r="A1024" s="2" t="s">
        <v>41</v>
      </c>
      <c r="B1024" s="13" t="s">
        <v>168</v>
      </c>
      <c r="C1024" s="2" t="s">
        <v>169</v>
      </c>
      <c r="D1024" s="310">
        <f>IFERROR(HYPERLINK(INDEX(вендори!F:F,MATCH(C1024,вендори!A:A,0)),INDEX(вендори!F:F,MATCH(C1024,вендори!A:A,0))),"")</f>
        <v>0</v>
      </c>
      <c r="E1024" s="3" t="s">
        <v>5775</v>
      </c>
      <c r="F1024" s="3" t="s">
        <v>5776</v>
      </c>
      <c r="G1024" s="3" t="s">
        <v>5777</v>
      </c>
      <c r="H1024" s="3" t="s">
        <v>1345</v>
      </c>
      <c r="I1024" s="83" t="s">
        <v>5775</v>
      </c>
      <c r="J1024" s="38">
        <v>46079</v>
      </c>
      <c r="K1024" s="3" t="s">
        <v>5777</v>
      </c>
      <c r="L1024" s="3" t="s">
        <v>5777</v>
      </c>
      <c r="M1024" s="86">
        <v>82.56</v>
      </c>
      <c r="N1024" s="2">
        <v>6</v>
      </c>
      <c r="O1024" s="2">
        <v>9</v>
      </c>
      <c r="P1024" s="76">
        <v>3</v>
      </c>
      <c r="Q1024" s="97" t="s">
        <v>51</v>
      </c>
      <c r="R1024" s="53">
        <v>247.68</v>
      </c>
      <c r="S1024" s="27">
        <v>484.4199744</v>
      </c>
      <c r="T1024" s="18">
        <v>46094</v>
      </c>
      <c r="U1024" s="62" t="s">
        <v>121</v>
      </c>
      <c r="V1024" s="6" t="s">
        <v>5778</v>
      </c>
      <c r="W1024" s="14">
        <v>46094</v>
      </c>
      <c r="X1024" s="323" t="s">
        <v>5779</v>
      </c>
      <c r="Y1024" s="2" t="s">
        <v>49</v>
      </c>
      <c r="Z1024" s="2" t="s">
        <v>49</v>
      </c>
      <c r="AA1024" s="25" t="s">
        <v>49</v>
      </c>
      <c r="AB1024" s="44" t="s">
        <v>49</v>
      </c>
      <c r="AC1024" s="11" t="s">
        <v>49</v>
      </c>
      <c r="AD1024" s="26" t="s">
        <v>49</v>
      </c>
      <c r="AE1024" s="14">
        <v>46087</v>
      </c>
      <c r="AF1024" s="4" t="s">
        <v>49</v>
      </c>
      <c r="AG1024" s="2" t="s">
        <v>174</v>
      </c>
      <c r="AH1024" s="2" t="s">
        <v>158</v>
      </c>
      <c r="AI1024" s="2" t="s">
        <v>5780</v>
      </c>
      <c r="AJ1024" s="1"/>
      <c r="AK1024" s="1"/>
      <c r="AL1024" s="1"/>
      <c r="AM1024" s="1"/>
      <c r="AN1024" s="88">
        <v>46206</v>
      </c>
      <c r="AO1024" s="2">
        <v>21411</v>
      </c>
      <c r="AP1024" s="2">
        <v>10568</v>
      </c>
    </row>
    <row r="1025" spans="1:42" ht="13.95" customHeight="1" x14ac:dyDescent="0.3">
      <c r="A1025" s="2" t="s">
        <v>41</v>
      </c>
      <c r="B1025" s="13" t="s">
        <v>168</v>
      </c>
      <c r="C1025" s="2" t="s">
        <v>169</v>
      </c>
      <c r="D1025" s="310">
        <f>IFERROR(HYPERLINK(INDEX(вендори!F:F,MATCH(C1025,вендори!A:A,0)),INDEX(вендори!F:F,MATCH(C1025,вендори!A:A,0))),"")</f>
        <v>0</v>
      </c>
      <c r="E1025" s="3" t="s">
        <v>5775</v>
      </c>
      <c r="F1025" s="3" t="s">
        <v>5781</v>
      </c>
      <c r="G1025" s="3" t="s">
        <v>5782</v>
      </c>
      <c r="H1025" s="3" t="s">
        <v>1345</v>
      </c>
      <c r="I1025" s="83" t="s">
        <v>5775</v>
      </c>
      <c r="J1025" s="38">
        <v>46079</v>
      </c>
      <c r="K1025" s="3" t="s">
        <v>5782</v>
      </c>
      <c r="L1025" s="3" t="s">
        <v>5782</v>
      </c>
      <c r="M1025" s="86">
        <v>52.91</v>
      </c>
      <c r="N1025" s="2">
        <v>10</v>
      </c>
      <c r="O1025" s="2">
        <v>8</v>
      </c>
      <c r="P1025" s="76">
        <v>-2</v>
      </c>
      <c r="Q1025" s="97" t="s">
        <v>61</v>
      </c>
      <c r="R1025" s="53">
        <v>-105.82</v>
      </c>
      <c r="S1025" s="27">
        <v>-206.96593059999998</v>
      </c>
      <c r="T1025" s="18">
        <v>46094</v>
      </c>
      <c r="U1025" s="62" t="s">
        <v>62</v>
      </c>
      <c r="V1025" s="6" t="s">
        <v>5783</v>
      </c>
      <c r="W1025" s="14">
        <v>46098</v>
      </c>
      <c r="X1025" s="323" t="s">
        <v>49</v>
      </c>
      <c r="Y1025" s="2" t="s">
        <v>49</v>
      </c>
      <c r="Z1025" s="2" t="s">
        <v>49</v>
      </c>
      <c r="AA1025" s="25" t="s">
        <v>49</v>
      </c>
      <c r="AB1025" s="44" t="s">
        <v>49</v>
      </c>
      <c r="AC1025" s="11" t="s">
        <v>49</v>
      </c>
      <c r="AD1025" s="26" t="s">
        <v>49</v>
      </c>
      <c r="AE1025" s="14">
        <v>46087</v>
      </c>
      <c r="AF1025" s="4" t="s">
        <v>49</v>
      </c>
      <c r="AG1025" s="2" t="s">
        <v>174</v>
      </c>
      <c r="AH1025" s="2" t="s">
        <v>158</v>
      </c>
      <c r="AI1025" s="2" t="s">
        <v>5784</v>
      </c>
      <c r="AJ1025" s="1"/>
      <c r="AK1025" s="1"/>
      <c r="AL1025" s="1"/>
      <c r="AM1025" s="1"/>
      <c r="AN1025" s="88">
        <v>46206</v>
      </c>
      <c r="AO1025" s="2">
        <v>21413</v>
      </c>
      <c r="AP1025" s="2">
        <v>10568</v>
      </c>
    </row>
    <row r="1026" spans="1:42" ht="13.95" customHeight="1" x14ac:dyDescent="0.3">
      <c r="A1026" s="2" t="s">
        <v>41</v>
      </c>
      <c r="B1026" s="13" t="s">
        <v>191</v>
      </c>
      <c r="C1026" s="2" t="s">
        <v>192</v>
      </c>
      <c r="D1026" s="310">
        <f>IFERROR(HYPERLINK(INDEX(вендори!F:F,MATCH(C1026,вендори!A:A,0)),INDEX(вендори!F:F,MATCH(C1026,вендори!A:A,0))),"")</f>
        <v>0</v>
      </c>
      <c r="E1026" s="3" t="s">
        <v>5785</v>
      </c>
      <c r="F1026" s="3" t="s">
        <v>5786</v>
      </c>
      <c r="G1026" s="3" t="s">
        <v>5787</v>
      </c>
      <c r="H1026" s="3" t="s">
        <v>5788</v>
      </c>
      <c r="I1026" s="83" t="s">
        <v>5785</v>
      </c>
      <c r="J1026" s="38">
        <v>46071</v>
      </c>
      <c r="K1026" s="3" t="s">
        <v>5789</v>
      </c>
      <c r="L1026" s="3" t="s">
        <v>49</v>
      </c>
      <c r="M1026" s="86" t="s">
        <v>5790</v>
      </c>
      <c r="N1026" s="2">
        <v>0</v>
      </c>
      <c r="O1026" s="2">
        <v>7</v>
      </c>
      <c r="P1026" s="76">
        <v>7</v>
      </c>
      <c r="Q1026" s="97" t="s">
        <v>51</v>
      </c>
      <c r="R1026" s="53">
        <v>213.57000000000002</v>
      </c>
      <c r="S1026" s="27">
        <v>417.70661310000003</v>
      </c>
      <c r="T1026" s="18">
        <v>46094</v>
      </c>
      <c r="U1026" s="62" t="s">
        <v>121</v>
      </c>
      <c r="V1026" s="6" t="s">
        <v>5791</v>
      </c>
      <c r="W1026" s="14">
        <v>46097</v>
      </c>
      <c r="X1026" s="323" t="s">
        <v>5779</v>
      </c>
      <c r="Y1026" s="2" t="s">
        <v>49</v>
      </c>
      <c r="Z1026" s="2" t="s">
        <v>49</v>
      </c>
      <c r="AA1026" s="25" t="s">
        <v>49</v>
      </c>
      <c r="AB1026" s="44" t="s">
        <v>49</v>
      </c>
      <c r="AC1026" s="11" t="s">
        <v>49</v>
      </c>
      <c r="AD1026" s="26" t="s">
        <v>49</v>
      </c>
      <c r="AE1026" s="14" t="s">
        <v>49</v>
      </c>
      <c r="AF1026" s="4" t="s">
        <v>49</v>
      </c>
      <c r="AG1026" s="2" t="s">
        <v>49</v>
      </c>
      <c r="AH1026" s="2" t="s">
        <v>49</v>
      </c>
      <c r="AI1026" s="2" t="s">
        <v>5792</v>
      </c>
      <c r="AJ1026" s="1"/>
      <c r="AK1026" s="1"/>
      <c r="AL1026" s="1"/>
      <c r="AM1026" s="1"/>
      <c r="AN1026" s="88">
        <v>46056</v>
      </c>
      <c r="AO1026" s="2">
        <v>21256</v>
      </c>
      <c r="AP1026" s="2">
        <v>10243</v>
      </c>
    </row>
    <row r="1027" spans="1:42" ht="13.95" customHeight="1" x14ac:dyDescent="0.3">
      <c r="A1027" s="2" t="s">
        <v>41</v>
      </c>
      <c r="B1027" s="13" t="s">
        <v>191</v>
      </c>
      <c r="C1027" s="2" t="s">
        <v>192</v>
      </c>
      <c r="D1027" s="310">
        <f>IFERROR(HYPERLINK(INDEX(вендори!F:F,MATCH(C1027,вендори!A:A,0)),INDEX(вендори!F:F,MATCH(C1027,вендори!A:A,0))),"")</f>
        <v>0</v>
      </c>
      <c r="E1027" s="3" t="s">
        <v>5785</v>
      </c>
      <c r="F1027" s="3" t="s">
        <v>5793</v>
      </c>
      <c r="G1027" s="3" t="s">
        <v>5794</v>
      </c>
      <c r="H1027" s="3" t="s">
        <v>5788</v>
      </c>
      <c r="I1027" s="83" t="s">
        <v>5785</v>
      </c>
      <c r="J1027" s="38">
        <v>46071</v>
      </c>
      <c r="K1027" s="3" t="s">
        <v>5795</v>
      </c>
      <c r="L1027" s="3" t="s">
        <v>5795</v>
      </c>
      <c r="M1027" s="86">
        <v>27.5</v>
      </c>
      <c r="N1027" s="2">
        <v>5</v>
      </c>
      <c r="O1027" s="2">
        <v>6</v>
      </c>
      <c r="P1027" s="76">
        <v>1</v>
      </c>
      <c r="Q1027" s="97" t="s">
        <v>51</v>
      </c>
      <c r="R1027" s="53">
        <v>27.5</v>
      </c>
      <c r="S1027" s="27">
        <v>53.785325</v>
      </c>
      <c r="T1027" s="18">
        <v>46094</v>
      </c>
      <c r="U1027" s="62" t="s">
        <v>121</v>
      </c>
      <c r="V1027" s="6" t="s">
        <v>5791</v>
      </c>
      <c r="W1027" s="14">
        <v>46097</v>
      </c>
      <c r="X1027" s="323" t="s">
        <v>5779</v>
      </c>
      <c r="Y1027" s="2" t="s">
        <v>49</v>
      </c>
      <c r="Z1027" s="2" t="s">
        <v>49</v>
      </c>
      <c r="AA1027" s="25" t="s">
        <v>49</v>
      </c>
      <c r="AB1027" s="44" t="s">
        <v>49</v>
      </c>
      <c r="AC1027" s="11" t="s">
        <v>49</v>
      </c>
      <c r="AD1027" s="26" t="s">
        <v>49</v>
      </c>
      <c r="AE1027" s="14">
        <v>46077</v>
      </c>
      <c r="AF1027" s="4" t="s">
        <v>49</v>
      </c>
      <c r="AG1027" s="2" t="s">
        <v>199</v>
      </c>
      <c r="AH1027" s="2" t="s">
        <v>292</v>
      </c>
      <c r="AI1027" s="2" t="s">
        <v>5796</v>
      </c>
      <c r="AJ1027" s="1"/>
      <c r="AK1027" s="1"/>
      <c r="AL1027" s="1"/>
      <c r="AM1027" s="1"/>
      <c r="AN1027" s="88">
        <v>46056</v>
      </c>
      <c r="AO1027" s="2">
        <v>21258</v>
      </c>
      <c r="AP1027" s="2">
        <v>10243</v>
      </c>
    </row>
    <row r="1028" spans="1:42" ht="13.95" customHeight="1" x14ac:dyDescent="0.3">
      <c r="A1028" s="2" t="s">
        <v>41</v>
      </c>
      <c r="B1028" s="13" t="s">
        <v>191</v>
      </c>
      <c r="C1028" s="2" t="s">
        <v>192</v>
      </c>
      <c r="D1028" s="310">
        <f>IFERROR(HYPERLINK(INDEX(вендори!F:F,MATCH(C1028,вендори!A:A,0)),INDEX(вендори!F:F,MATCH(C1028,вендори!A:A,0))),"")</f>
        <v>0</v>
      </c>
      <c r="E1028" s="3" t="s">
        <v>5797</v>
      </c>
      <c r="F1028" s="3" t="s">
        <v>5798</v>
      </c>
      <c r="G1028" s="3" t="s">
        <v>5799</v>
      </c>
      <c r="H1028" s="3" t="s">
        <v>5788</v>
      </c>
      <c r="I1028" s="83" t="s">
        <v>5797</v>
      </c>
      <c r="J1028" s="38">
        <v>46071</v>
      </c>
      <c r="K1028" s="3" t="s">
        <v>5800</v>
      </c>
      <c r="L1028" s="3" t="s">
        <v>5800</v>
      </c>
      <c r="M1028" s="86">
        <v>22.8</v>
      </c>
      <c r="N1028" s="2">
        <v>11</v>
      </c>
      <c r="O1028" s="2">
        <v>4</v>
      </c>
      <c r="P1028" s="76">
        <v>-7</v>
      </c>
      <c r="Q1028" s="97" t="s">
        <v>61</v>
      </c>
      <c r="R1028" s="53">
        <v>-159.6</v>
      </c>
      <c r="S1028" s="27">
        <v>-312.15046799999999</v>
      </c>
      <c r="T1028" s="18">
        <v>46094</v>
      </c>
      <c r="U1028" s="62" t="s">
        <v>62</v>
      </c>
      <c r="V1028" s="6" t="s">
        <v>5801</v>
      </c>
      <c r="W1028" s="14">
        <v>46097</v>
      </c>
      <c r="X1028" s="323" t="s">
        <v>49</v>
      </c>
      <c r="Y1028" s="2" t="s">
        <v>49</v>
      </c>
      <c r="Z1028" s="2" t="s">
        <v>49</v>
      </c>
      <c r="AA1028" s="25" t="s">
        <v>49</v>
      </c>
      <c r="AB1028" s="44" t="s">
        <v>49</v>
      </c>
      <c r="AC1028" s="11" t="s">
        <v>49</v>
      </c>
      <c r="AD1028" s="26" t="s">
        <v>49</v>
      </c>
      <c r="AE1028" s="14">
        <v>46077</v>
      </c>
      <c r="AF1028" s="4" t="s">
        <v>49</v>
      </c>
      <c r="AG1028" s="2" t="s">
        <v>199</v>
      </c>
      <c r="AH1028" s="2" t="s">
        <v>292</v>
      </c>
      <c r="AI1028" s="2" t="s">
        <v>5802</v>
      </c>
      <c r="AJ1028" s="1"/>
      <c r="AK1028" s="1"/>
      <c r="AL1028" s="1"/>
      <c r="AM1028" s="1"/>
      <c r="AN1028" s="88">
        <v>46145</v>
      </c>
      <c r="AO1028" s="2">
        <v>21305</v>
      </c>
      <c r="AP1028" s="2">
        <v>10243</v>
      </c>
    </row>
    <row r="1029" spans="1:42" ht="13.95" customHeight="1" x14ac:dyDescent="0.3">
      <c r="A1029" s="2" t="s">
        <v>41</v>
      </c>
      <c r="B1029" s="13" t="s">
        <v>191</v>
      </c>
      <c r="C1029" s="2" t="s">
        <v>192</v>
      </c>
      <c r="D1029" s="310">
        <f>IFERROR(HYPERLINK(INDEX(вендори!F:F,MATCH(C1029,вендори!A:A,0)),INDEX(вендори!F:F,MATCH(C1029,вендори!A:A,0))),"")</f>
        <v>0</v>
      </c>
      <c r="E1029" s="3" t="s">
        <v>5803</v>
      </c>
      <c r="F1029" s="3" t="s">
        <v>5804</v>
      </c>
      <c r="G1029" s="3" t="s">
        <v>5805</v>
      </c>
      <c r="H1029" s="3" t="s">
        <v>5806</v>
      </c>
      <c r="I1029" s="83" t="s">
        <v>5803</v>
      </c>
      <c r="J1029" s="38">
        <v>46071</v>
      </c>
      <c r="K1029" s="3" t="s">
        <v>5807</v>
      </c>
      <c r="L1029" s="3" t="s">
        <v>5807</v>
      </c>
      <c r="M1029" s="86">
        <v>9.74</v>
      </c>
      <c r="N1029" s="2">
        <v>16</v>
      </c>
      <c r="O1029" s="2">
        <v>20</v>
      </c>
      <c r="P1029" s="76">
        <v>4</v>
      </c>
      <c r="Q1029" s="97" t="s">
        <v>51</v>
      </c>
      <c r="R1029" s="53">
        <v>38.96</v>
      </c>
      <c r="S1029" s="27">
        <v>76.199136800000005</v>
      </c>
      <c r="T1029" s="18">
        <v>46094</v>
      </c>
      <c r="U1029" s="62" t="s">
        <v>121</v>
      </c>
      <c r="V1029" s="6" t="s">
        <v>5808</v>
      </c>
      <c r="W1029" s="14">
        <v>46097</v>
      </c>
      <c r="X1029" s="323" t="s">
        <v>5779</v>
      </c>
      <c r="Y1029" s="2" t="s">
        <v>49</v>
      </c>
      <c r="Z1029" s="2" t="s">
        <v>49</v>
      </c>
      <c r="AA1029" s="25" t="s">
        <v>49</v>
      </c>
      <c r="AB1029" s="44" t="s">
        <v>49</v>
      </c>
      <c r="AC1029" s="11" t="s">
        <v>49</v>
      </c>
      <c r="AD1029" s="26" t="s">
        <v>49</v>
      </c>
      <c r="AE1029" s="14">
        <v>46080</v>
      </c>
      <c r="AF1029" s="4" t="s">
        <v>49</v>
      </c>
      <c r="AG1029" s="2" t="s">
        <v>199</v>
      </c>
      <c r="AH1029" s="2" t="s">
        <v>65</v>
      </c>
      <c r="AI1029" s="2" t="s">
        <v>5809</v>
      </c>
      <c r="AJ1029" s="1"/>
      <c r="AK1029" s="1"/>
      <c r="AL1029" s="1"/>
      <c r="AM1029" s="1"/>
      <c r="AN1029" s="88">
        <v>46056</v>
      </c>
      <c r="AO1029" s="2">
        <v>21246</v>
      </c>
      <c r="AP1029" s="2">
        <v>10332</v>
      </c>
    </row>
    <row r="1030" spans="1:42" ht="13.95" customHeight="1" x14ac:dyDescent="0.3">
      <c r="A1030" s="2" t="s">
        <v>41</v>
      </c>
      <c r="B1030" s="13" t="s">
        <v>191</v>
      </c>
      <c r="C1030" s="2" t="s">
        <v>192</v>
      </c>
      <c r="D1030" s="310">
        <f>IFERROR(HYPERLINK(INDEX(вендори!F:F,MATCH(C1030,вендори!A:A,0)),INDEX(вендори!F:F,MATCH(C1030,вендори!A:A,0))),"")</f>
        <v>0</v>
      </c>
      <c r="E1030" s="3" t="s">
        <v>5803</v>
      </c>
      <c r="F1030" s="3" t="s">
        <v>5810</v>
      </c>
      <c r="G1030" s="3" t="s">
        <v>5811</v>
      </c>
      <c r="H1030" s="3" t="s">
        <v>5806</v>
      </c>
      <c r="I1030" s="83" t="s">
        <v>5803</v>
      </c>
      <c r="J1030" s="38">
        <v>46071</v>
      </c>
      <c r="K1030" s="3" t="s">
        <v>5812</v>
      </c>
      <c r="L1030" s="3" t="s">
        <v>5812</v>
      </c>
      <c r="M1030" s="86">
        <v>18.62</v>
      </c>
      <c r="N1030" s="2">
        <v>8</v>
      </c>
      <c r="O1030" s="2">
        <v>10</v>
      </c>
      <c r="P1030" s="76">
        <v>2</v>
      </c>
      <c r="Q1030" s="97" t="s">
        <v>51</v>
      </c>
      <c r="R1030" s="53">
        <v>37.24</v>
      </c>
      <c r="S1030" s="27">
        <v>72.835109200000005</v>
      </c>
      <c r="T1030" s="18">
        <v>46094</v>
      </c>
      <c r="U1030" s="62" t="s">
        <v>121</v>
      </c>
      <c r="V1030" s="6" t="s">
        <v>5808</v>
      </c>
      <c r="W1030" s="14">
        <v>46097</v>
      </c>
      <c r="X1030" s="323" t="s">
        <v>5779</v>
      </c>
      <c r="Y1030" s="2" t="s">
        <v>49</v>
      </c>
      <c r="Z1030" s="2" t="s">
        <v>49</v>
      </c>
      <c r="AA1030" s="25" t="s">
        <v>49</v>
      </c>
      <c r="AB1030" s="44" t="s">
        <v>49</v>
      </c>
      <c r="AC1030" s="11" t="s">
        <v>49</v>
      </c>
      <c r="AD1030" s="26" t="s">
        <v>49</v>
      </c>
      <c r="AE1030" s="14">
        <v>46080</v>
      </c>
      <c r="AF1030" s="4" t="s">
        <v>49</v>
      </c>
      <c r="AG1030" s="2" t="s">
        <v>199</v>
      </c>
      <c r="AH1030" s="2" t="s">
        <v>166</v>
      </c>
      <c r="AI1030" s="2" t="s">
        <v>5813</v>
      </c>
      <c r="AJ1030" s="1"/>
      <c r="AK1030" s="1"/>
      <c r="AL1030" s="1"/>
      <c r="AM1030" s="1"/>
      <c r="AN1030" s="88">
        <v>46056</v>
      </c>
      <c r="AO1030" s="2">
        <v>21254</v>
      </c>
      <c r="AP1030" s="2">
        <v>10332</v>
      </c>
    </row>
    <row r="1031" spans="1:42" ht="13.95" customHeight="1" x14ac:dyDescent="0.3">
      <c r="A1031" s="2" t="s">
        <v>41</v>
      </c>
      <c r="B1031" s="13" t="s">
        <v>355</v>
      </c>
      <c r="C1031" s="2" t="s">
        <v>356</v>
      </c>
      <c r="D1031" s="310" t="str">
        <f>IFERROR(HYPERLINK(INDEX(вендори!F:F,MATCH(C1031,вендори!A:A,0)),INDEX(вендори!F:F,MATCH(C1031,вендори!A:A,0))),"")</f>
        <v>бланка</v>
      </c>
      <c r="E1031" s="3" t="s">
        <v>5814</v>
      </c>
      <c r="F1031" s="3" t="s">
        <v>5815</v>
      </c>
      <c r="G1031" s="3" t="s">
        <v>5816</v>
      </c>
      <c r="H1031" s="3" t="s">
        <v>5817</v>
      </c>
      <c r="I1031" s="83" t="s">
        <v>5818</v>
      </c>
      <c r="J1031" s="38">
        <v>46071</v>
      </c>
      <c r="K1031" s="3" t="s">
        <v>5819</v>
      </c>
      <c r="L1031" s="3" t="s">
        <v>5819</v>
      </c>
      <c r="M1031" s="86">
        <v>33</v>
      </c>
      <c r="N1031" s="2">
        <v>4</v>
      </c>
      <c r="O1031" s="2">
        <v>3</v>
      </c>
      <c r="P1031" s="99">
        <v>-1</v>
      </c>
      <c r="Q1031" s="100" t="s">
        <v>61</v>
      </c>
      <c r="R1031" s="54">
        <v>-33</v>
      </c>
      <c r="S1031" s="51">
        <v>-64.542389999999997</v>
      </c>
      <c r="T1031" s="16">
        <v>46094</v>
      </c>
      <c r="U1031" s="63" t="s">
        <v>173</v>
      </c>
      <c r="V1031" s="6" t="s">
        <v>49</v>
      </c>
      <c r="W1031" s="14" t="s">
        <v>49</v>
      </c>
      <c r="X1031" s="324" t="s">
        <v>49</v>
      </c>
      <c r="Y1031" s="2" t="s">
        <v>49</v>
      </c>
      <c r="Z1031" s="2" t="s">
        <v>49</v>
      </c>
      <c r="AA1031" s="25">
        <v>1</v>
      </c>
      <c r="AB1031" s="44">
        <v>46100</v>
      </c>
      <c r="AC1031" s="125" t="s">
        <v>5820</v>
      </c>
      <c r="AD1031" s="180">
        <v>46100</v>
      </c>
      <c r="AE1031" s="14">
        <v>46079</v>
      </c>
      <c r="AF1031" s="7" t="s">
        <v>49</v>
      </c>
      <c r="AG1031" s="2" t="s">
        <v>363</v>
      </c>
      <c r="AH1031" s="2" t="s">
        <v>65</v>
      </c>
      <c r="AI1031" s="2" t="s">
        <v>5821</v>
      </c>
      <c r="AJ1031" s="75"/>
      <c r="AK1031" s="75"/>
      <c r="AL1031" s="48"/>
      <c r="AM1031" s="1"/>
      <c r="AN1031" s="88">
        <v>46145</v>
      </c>
      <c r="AO1031" s="2">
        <v>21348</v>
      </c>
      <c r="AP1031" s="2">
        <v>10303</v>
      </c>
    </row>
    <row r="1032" spans="1:42" ht="13.95" customHeight="1" x14ac:dyDescent="0.3">
      <c r="A1032" s="2" t="s">
        <v>41</v>
      </c>
      <c r="B1032" s="13" t="s">
        <v>365</v>
      </c>
      <c r="C1032" s="2" t="s">
        <v>366</v>
      </c>
      <c r="D1032" s="310">
        <f>IFERROR(HYPERLINK(INDEX(вендори!F:F,MATCH(C1032,вендори!A:A,0)),INDEX(вендори!F:F,MATCH(C1032,вендори!A:A,0))),"")</f>
        <v>0</v>
      </c>
      <c r="E1032" s="3" t="s">
        <v>5822</v>
      </c>
      <c r="F1032" s="3" t="s">
        <v>5823</v>
      </c>
      <c r="G1032" s="3" t="s">
        <v>5824</v>
      </c>
      <c r="H1032" s="3" t="s">
        <v>5825</v>
      </c>
      <c r="I1032" s="83" t="s">
        <v>5826</v>
      </c>
      <c r="J1032" s="38">
        <v>46078</v>
      </c>
      <c r="K1032" s="3" t="s">
        <v>5824</v>
      </c>
      <c r="L1032" s="3" t="s">
        <v>5824</v>
      </c>
      <c r="M1032" s="86">
        <v>9.25</v>
      </c>
      <c r="N1032" s="2">
        <v>23</v>
      </c>
      <c r="O1032" s="2">
        <v>17</v>
      </c>
      <c r="P1032" s="76">
        <v>-6</v>
      </c>
      <c r="Q1032" s="97" t="s">
        <v>61</v>
      </c>
      <c r="R1032" s="53">
        <v>-55.5</v>
      </c>
      <c r="S1032" s="27">
        <v>-108.548565</v>
      </c>
      <c r="T1032" s="18">
        <v>46094</v>
      </c>
      <c r="U1032" s="62" t="s">
        <v>62</v>
      </c>
      <c r="V1032" s="6" t="s">
        <v>5827</v>
      </c>
      <c r="W1032" s="14">
        <v>46134</v>
      </c>
      <c r="X1032" s="323" t="s">
        <v>49</v>
      </c>
      <c r="Y1032" s="2" t="s">
        <v>49</v>
      </c>
      <c r="Z1032" s="2" t="s">
        <v>49</v>
      </c>
      <c r="AA1032" s="25" t="s">
        <v>49</v>
      </c>
      <c r="AB1032" s="44" t="s">
        <v>49</v>
      </c>
      <c r="AC1032" s="11" t="s">
        <v>49</v>
      </c>
      <c r="AD1032" s="26" t="s">
        <v>49</v>
      </c>
      <c r="AE1032" s="14">
        <v>46083</v>
      </c>
      <c r="AF1032" s="4" t="s">
        <v>49</v>
      </c>
      <c r="AG1032" s="2" t="s">
        <v>371</v>
      </c>
      <c r="AH1032" s="2" t="s">
        <v>91</v>
      </c>
      <c r="AI1032" s="2" t="s">
        <v>5828</v>
      </c>
      <c r="AJ1032" s="1"/>
      <c r="AK1032" s="1"/>
      <c r="AL1032" s="1"/>
      <c r="AM1032" s="1"/>
      <c r="AN1032" s="88">
        <v>46145</v>
      </c>
      <c r="AO1032" s="2">
        <v>21331</v>
      </c>
      <c r="AP1032" s="2">
        <v>10409</v>
      </c>
    </row>
    <row r="1033" spans="1:42" ht="13.95" customHeight="1" x14ac:dyDescent="0.3">
      <c r="A1033" s="2" t="s">
        <v>41</v>
      </c>
      <c r="B1033" s="13" t="s">
        <v>365</v>
      </c>
      <c r="C1033" s="2" t="s">
        <v>366</v>
      </c>
      <c r="D1033" s="310">
        <f>IFERROR(HYPERLINK(INDEX(вендори!F:F,MATCH(C1033,вендори!A:A,0)),INDEX(вендори!F:F,MATCH(C1033,вендори!A:A,0))),"")</f>
        <v>0</v>
      </c>
      <c r="E1033" s="3" t="s">
        <v>5822</v>
      </c>
      <c r="F1033" s="3" t="s">
        <v>5829</v>
      </c>
      <c r="G1033" s="3" t="s">
        <v>5830</v>
      </c>
      <c r="H1033" s="3" t="s">
        <v>5825</v>
      </c>
      <c r="I1033" s="83" t="s">
        <v>5826</v>
      </c>
      <c r="J1033" s="38">
        <v>46078</v>
      </c>
      <c r="K1033" s="3" t="s">
        <v>5830</v>
      </c>
      <c r="L1033" s="3" t="s">
        <v>5830</v>
      </c>
      <c r="M1033" s="86">
        <v>13.07</v>
      </c>
      <c r="N1033" s="2">
        <v>14</v>
      </c>
      <c r="O1033" s="2">
        <v>19</v>
      </c>
      <c r="P1033" s="76">
        <v>5</v>
      </c>
      <c r="Q1033" s="97" t="s">
        <v>51</v>
      </c>
      <c r="R1033" s="53">
        <v>65.349999999999994</v>
      </c>
      <c r="S1033" s="27">
        <v>127.81349049999999</v>
      </c>
      <c r="T1033" s="18">
        <v>46094</v>
      </c>
      <c r="U1033" s="62" t="s">
        <v>121</v>
      </c>
      <c r="V1033" s="6" t="s">
        <v>5831</v>
      </c>
      <c r="W1033" s="14">
        <v>46128</v>
      </c>
      <c r="X1033" s="323" t="s">
        <v>5832</v>
      </c>
      <c r="Y1033" s="2" t="s">
        <v>49</v>
      </c>
      <c r="Z1033" s="2" t="s">
        <v>49</v>
      </c>
      <c r="AA1033" s="25" t="s">
        <v>49</v>
      </c>
      <c r="AB1033" s="44" t="s">
        <v>49</v>
      </c>
      <c r="AC1033" s="11" t="s">
        <v>49</v>
      </c>
      <c r="AD1033" s="26" t="s">
        <v>49</v>
      </c>
      <c r="AE1033" s="14">
        <v>46083</v>
      </c>
      <c r="AF1033" s="4" t="s">
        <v>49</v>
      </c>
      <c r="AG1033" s="2" t="s">
        <v>371</v>
      </c>
      <c r="AH1033" s="2" t="s">
        <v>91</v>
      </c>
      <c r="AI1033" s="2" t="s">
        <v>5833</v>
      </c>
      <c r="AJ1033" s="1"/>
      <c r="AK1033" s="1"/>
      <c r="AL1033" s="1"/>
      <c r="AM1033" s="1"/>
      <c r="AN1033" s="88">
        <v>46145</v>
      </c>
      <c r="AO1033" s="2">
        <v>21332</v>
      </c>
      <c r="AP1033" s="2">
        <v>10409</v>
      </c>
    </row>
    <row r="1034" spans="1:42" ht="13.95" customHeight="1" x14ac:dyDescent="0.3">
      <c r="A1034" s="2" t="s">
        <v>41</v>
      </c>
      <c r="B1034" s="13" t="s">
        <v>1177</v>
      </c>
      <c r="C1034" s="2" t="s">
        <v>629</v>
      </c>
      <c r="D1034" s="310">
        <f>IFERROR(HYPERLINK(INDEX(вендори!F:F,MATCH(C1034,вендори!A:A,0)),INDEX(вендори!F:F,MATCH(C1034,вендори!A:A,0))),"")</f>
        <v>0</v>
      </c>
      <c r="E1034" s="3" t="s">
        <v>5834</v>
      </c>
      <c r="F1034" s="3" t="s">
        <v>5835</v>
      </c>
      <c r="G1034" s="3" t="s">
        <v>5836</v>
      </c>
      <c r="H1034" s="3" t="s">
        <v>5837</v>
      </c>
      <c r="I1034" s="83" t="s">
        <v>5834</v>
      </c>
      <c r="J1034" s="38">
        <v>46073</v>
      </c>
      <c r="K1034" s="3" t="s">
        <v>5838</v>
      </c>
      <c r="L1034" s="3" t="s">
        <v>5838</v>
      </c>
      <c r="M1034" s="86">
        <v>30.2</v>
      </c>
      <c r="N1034" s="2">
        <v>2</v>
      </c>
      <c r="O1034" s="2">
        <v>-3</v>
      </c>
      <c r="P1034" s="76">
        <v>-5</v>
      </c>
      <c r="Q1034" s="97" t="s">
        <v>61</v>
      </c>
      <c r="R1034" s="53">
        <v>-151</v>
      </c>
      <c r="S1034" s="27">
        <v>-295.33033</v>
      </c>
      <c r="T1034" s="18">
        <v>46094</v>
      </c>
      <c r="U1034" s="62" t="s">
        <v>115</v>
      </c>
      <c r="V1034" s="6" t="s">
        <v>49</v>
      </c>
      <c r="W1034" s="14" t="s">
        <v>49</v>
      </c>
      <c r="X1034" s="323" t="s">
        <v>49</v>
      </c>
      <c r="Y1034" s="2" t="s">
        <v>49</v>
      </c>
      <c r="Z1034" s="2" t="s">
        <v>49</v>
      </c>
      <c r="AA1034" s="25" t="s">
        <v>49</v>
      </c>
      <c r="AB1034" s="44" t="s">
        <v>49</v>
      </c>
      <c r="AC1034" s="11" t="s">
        <v>49</v>
      </c>
      <c r="AD1034" s="26" t="s">
        <v>49</v>
      </c>
      <c r="AE1034" s="14">
        <v>46085</v>
      </c>
      <c r="AF1034" s="4" t="s">
        <v>49</v>
      </c>
      <c r="AG1034" s="2" t="s">
        <v>653</v>
      </c>
      <c r="AH1034" s="2" t="s">
        <v>91</v>
      </c>
      <c r="AI1034" s="2" t="s">
        <v>5839</v>
      </c>
      <c r="AJ1034" s="1"/>
      <c r="AK1034" s="1"/>
      <c r="AL1034" s="1"/>
      <c r="AM1034" s="1"/>
      <c r="AN1034" s="88">
        <v>46145</v>
      </c>
      <c r="AO1034" s="2">
        <v>21364</v>
      </c>
      <c r="AP1034" s="2">
        <v>10446</v>
      </c>
    </row>
    <row r="1035" spans="1:42" ht="13.95" customHeight="1" x14ac:dyDescent="0.3">
      <c r="A1035" s="2" t="s">
        <v>41</v>
      </c>
      <c r="B1035" s="13" t="s">
        <v>1177</v>
      </c>
      <c r="C1035" s="2" t="s">
        <v>629</v>
      </c>
      <c r="D1035" s="310">
        <f>IFERROR(HYPERLINK(INDEX(вендори!F:F,MATCH(C1035,вендори!A:A,0)),INDEX(вендори!F:F,MATCH(C1035,вендори!A:A,0))),"")</f>
        <v>0</v>
      </c>
      <c r="E1035" s="3" t="s">
        <v>5834</v>
      </c>
      <c r="F1035" s="3" t="s">
        <v>5840</v>
      </c>
      <c r="G1035" s="3" t="s">
        <v>5841</v>
      </c>
      <c r="H1035" s="3" t="s">
        <v>5837</v>
      </c>
      <c r="I1035" s="83" t="s">
        <v>5834</v>
      </c>
      <c r="J1035" s="38">
        <v>46073</v>
      </c>
      <c r="K1035" s="3" t="s">
        <v>5842</v>
      </c>
      <c r="L1035" s="3">
        <v>0</v>
      </c>
      <c r="M1035" s="86">
        <v>154.11000000000001</v>
      </c>
      <c r="N1035" s="2">
        <v>8</v>
      </c>
      <c r="O1035" s="2">
        <v>4</v>
      </c>
      <c r="P1035" s="76">
        <v>-4</v>
      </c>
      <c r="Q1035" s="97" t="s">
        <v>61</v>
      </c>
      <c r="R1035" s="53">
        <v>-616.44000000000005</v>
      </c>
      <c r="S1035" s="27">
        <v>-1205.6518452</v>
      </c>
      <c r="T1035" s="18">
        <v>46094</v>
      </c>
      <c r="U1035" s="62" t="s">
        <v>115</v>
      </c>
      <c r="V1035" s="6" t="s">
        <v>49</v>
      </c>
      <c r="W1035" s="14" t="s">
        <v>49</v>
      </c>
      <c r="X1035" s="323" t="s">
        <v>49</v>
      </c>
      <c r="Y1035" s="2" t="s">
        <v>49</v>
      </c>
      <c r="Z1035" s="2" t="s">
        <v>49</v>
      </c>
      <c r="AA1035" s="25" t="s">
        <v>49</v>
      </c>
      <c r="AB1035" s="44" t="s">
        <v>49</v>
      </c>
      <c r="AC1035" s="11" t="s">
        <v>49</v>
      </c>
      <c r="AD1035" s="26" t="s">
        <v>49</v>
      </c>
      <c r="AE1035" s="14">
        <v>46085</v>
      </c>
      <c r="AF1035" s="4" t="s">
        <v>49</v>
      </c>
      <c r="AG1035" s="2" t="s">
        <v>5843</v>
      </c>
      <c r="AH1035" s="2" t="s">
        <v>136</v>
      </c>
      <c r="AI1035" s="2" t="s">
        <v>5844</v>
      </c>
      <c r="AJ1035" s="1"/>
      <c r="AK1035" s="1"/>
      <c r="AL1035" s="1"/>
      <c r="AM1035" s="1"/>
      <c r="AN1035" s="88">
        <v>46145</v>
      </c>
      <c r="AO1035" s="2">
        <v>21365</v>
      </c>
      <c r="AP1035" s="2">
        <v>10446</v>
      </c>
    </row>
    <row r="1036" spans="1:42" ht="13.95" customHeight="1" x14ac:dyDescent="0.3">
      <c r="A1036" s="2" t="s">
        <v>41</v>
      </c>
      <c r="B1036" s="13" t="s">
        <v>2370</v>
      </c>
      <c r="C1036" s="2" t="s">
        <v>2371</v>
      </c>
      <c r="D1036" s="310">
        <f>IFERROR(HYPERLINK(INDEX(вендори!F:F,MATCH(C1036,вендори!A:A,0)),INDEX(вендори!F:F,MATCH(C1036,вендори!A:A,0))),"")</f>
        <v>0</v>
      </c>
      <c r="E1036" s="3" t="s">
        <v>5845</v>
      </c>
      <c r="F1036" s="3" t="s">
        <v>5846</v>
      </c>
      <c r="G1036" s="3" t="s">
        <v>5847</v>
      </c>
      <c r="H1036" s="3" t="s">
        <v>5845</v>
      </c>
      <c r="I1036" s="83" t="s">
        <v>5845</v>
      </c>
      <c r="J1036" s="38">
        <v>46072</v>
      </c>
      <c r="K1036" s="3" t="s">
        <v>5848</v>
      </c>
      <c r="L1036" s="3" t="s">
        <v>5848</v>
      </c>
      <c r="M1036" s="86">
        <v>8.24</v>
      </c>
      <c r="N1036" s="2">
        <v>4</v>
      </c>
      <c r="O1036" s="2">
        <v>0</v>
      </c>
      <c r="P1036" s="76">
        <v>-4</v>
      </c>
      <c r="Q1036" s="97" t="s">
        <v>61</v>
      </c>
      <c r="R1036" s="53">
        <v>-32.96</v>
      </c>
      <c r="S1036" s="27">
        <v>-64.464156799999998</v>
      </c>
      <c r="T1036" s="18">
        <v>46094</v>
      </c>
      <c r="U1036" s="62" t="s">
        <v>115</v>
      </c>
      <c r="V1036" s="6" t="s">
        <v>49</v>
      </c>
      <c r="W1036" s="14" t="s">
        <v>49</v>
      </c>
      <c r="X1036" s="323" t="s">
        <v>49</v>
      </c>
      <c r="Y1036" s="2" t="s">
        <v>49</v>
      </c>
      <c r="Z1036" s="2" t="s">
        <v>49</v>
      </c>
      <c r="AA1036" s="25" t="s">
        <v>49</v>
      </c>
      <c r="AB1036" s="44" t="s">
        <v>49</v>
      </c>
      <c r="AC1036" s="11" t="s">
        <v>49</v>
      </c>
      <c r="AD1036" s="26" t="s">
        <v>49</v>
      </c>
      <c r="AE1036" s="14">
        <v>46086</v>
      </c>
      <c r="AF1036" s="4" t="s">
        <v>49</v>
      </c>
      <c r="AG1036" s="2" t="s">
        <v>2378</v>
      </c>
      <c r="AH1036" s="2" t="s">
        <v>552</v>
      </c>
      <c r="AI1036" s="2" t="s">
        <v>5849</v>
      </c>
      <c r="AJ1036" s="1"/>
      <c r="AK1036" s="1"/>
      <c r="AL1036" s="1"/>
      <c r="AM1036" s="1"/>
      <c r="AN1036" s="88">
        <v>46176</v>
      </c>
      <c r="AO1036" s="2">
        <v>21402</v>
      </c>
      <c r="AP1036" s="2">
        <v>10526</v>
      </c>
    </row>
    <row r="1037" spans="1:42" s="369" customFormat="1" ht="13.95" customHeight="1" x14ac:dyDescent="0.3">
      <c r="A1037" s="19" t="s">
        <v>41</v>
      </c>
      <c r="B1037" s="20" t="s">
        <v>5850</v>
      </c>
      <c r="C1037" s="19" t="s">
        <v>5851</v>
      </c>
      <c r="D1037" s="368">
        <f>IFERROR(HYPERLINK(INDEX(вендори!F:F,MATCH(C1037,вендори!A:A,0)),INDEX(вендори!F:F,MATCH(C1037,вендори!A:A,0))),"")</f>
        <v>0</v>
      </c>
      <c r="E1037" s="21" t="s">
        <v>5852</v>
      </c>
      <c r="F1037" s="21" t="s">
        <v>5853</v>
      </c>
      <c r="G1037" s="21" t="s">
        <v>5854</v>
      </c>
      <c r="H1037" s="21" t="s">
        <v>5855</v>
      </c>
      <c r="I1037" s="84" t="s">
        <v>5856</v>
      </c>
      <c r="J1037" s="39">
        <v>46072</v>
      </c>
      <c r="K1037" s="21" t="s">
        <v>5857</v>
      </c>
      <c r="L1037" s="21" t="s">
        <v>5857</v>
      </c>
      <c r="M1037" s="91">
        <v>66.180000000000007</v>
      </c>
      <c r="N1037" s="19">
        <v>1</v>
      </c>
      <c r="O1037" s="19">
        <v>0</v>
      </c>
      <c r="P1037" s="66">
        <v>-1</v>
      </c>
      <c r="Q1037" s="96" t="s">
        <v>61</v>
      </c>
      <c r="R1037" s="55">
        <v>-66.180000000000007</v>
      </c>
      <c r="S1037" s="30">
        <v>-129.43682940000002</v>
      </c>
      <c r="T1037" s="34">
        <v>46098</v>
      </c>
      <c r="U1037" s="61" t="s">
        <v>52</v>
      </c>
      <c r="V1037" s="292" t="s">
        <v>49</v>
      </c>
      <c r="W1037" s="22" t="s">
        <v>49</v>
      </c>
      <c r="X1037" s="231" t="s">
        <v>49</v>
      </c>
      <c r="Y1037" s="2" t="s">
        <v>49</v>
      </c>
      <c r="Z1037" s="2" t="s">
        <v>49</v>
      </c>
      <c r="AA1037" s="42" t="s">
        <v>49</v>
      </c>
      <c r="AB1037" s="43" t="s">
        <v>49</v>
      </c>
      <c r="AC1037" s="24" t="s">
        <v>49</v>
      </c>
      <c r="AD1037" s="47" t="s">
        <v>49</v>
      </c>
      <c r="AE1037" s="22">
        <v>46076</v>
      </c>
      <c r="AF1037" s="31" t="s">
        <v>49</v>
      </c>
      <c r="AG1037" s="19" t="s">
        <v>5858</v>
      </c>
      <c r="AH1037" s="19" t="s">
        <v>552</v>
      </c>
      <c r="AI1037" s="19" t="s">
        <v>5859</v>
      </c>
      <c r="AJ1037" s="1"/>
      <c r="AK1037" s="1"/>
      <c r="AL1037" s="1"/>
      <c r="AM1037" s="1"/>
      <c r="AN1037" s="67">
        <v>46268</v>
      </c>
      <c r="AO1037" s="19">
        <v>21442</v>
      </c>
      <c r="AP1037" s="19">
        <v>10190</v>
      </c>
    </row>
    <row r="1038" spans="1:42" s="369" customFormat="1" ht="13.95" customHeight="1" x14ac:dyDescent="0.3">
      <c r="A1038" s="19" t="s">
        <v>41</v>
      </c>
      <c r="B1038" s="20" t="s">
        <v>5850</v>
      </c>
      <c r="C1038" s="19" t="s">
        <v>5851</v>
      </c>
      <c r="D1038" s="368">
        <f>IFERROR(HYPERLINK(INDEX(вендори!F:F,MATCH(C1038,вендори!A:A,0)),INDEX(вендори!F:F,MATCH(C1038,вендори!A:A,0))),"")</f>
        <v>0</v>
      </c>
      <c r="E1038" s="21" t="s">
        <v>5852</v>
      </c>
      <c r="F1038" s="21" t="s">
        <v>5860</v>
      </c>
      <c r="G1038" s="21" t="s">
        <v>5861</v>
      </c>
      <c r="H1038" s="21" t="s">
        <v>5855</v>
      </c>
      <c r="I1038" s="84" t="s">
        <v>5856</v>
      </c>
      <c r="J1038" s="39">
        <v>46072</v>
      </c>
      <c r="K1038" s="21" t="s">
        <v>5862</v>
      </c>
      <c r="L1038" s="21" t="s">
        <v>5862</v>
      </c>
      <c r="M1038" s="91">
        <v>57.68</v>
      </c>
      <c r="N1038" s="19">
        <v>2</v>
      </c>
      <c r="O1038" s="19">
        <v>1</v>
      </c>
      <c r="P1038" s="66">
        <v>-1</v>
      </c>
      <c r="Q1038" s="96" t="s">
        <v>61</v>
      </c>
      <c r="R1038" s="55">
        <v>-57.68</v>
      </c>
      <c r="S1038" s="30">
        <v>-112.81227439999999</v>
      </c>
      <c r="T1038" s="34">
        <v>46098</v>
      </c>
      <c r="U1038" s="61" t="s">
        <v>52</v>
      </c>
      <c r="V1038" s="292" t="s">
        <v>49</v>
      </c>
      <c r="W1038" s="22" t="s">
        <v>49</v>
      </c>
      <c r="X1038" s="231" t="s">
        <v>49</v>
      </c>
      <c r="Y1038" s="2" t="s">
        <v>49</v>
      </c>
      <c r="Z1038" s="2" t="s">
        <v>49</v>
      </c>
      <c r="AA1038" s="42" t="s">
        <v>49</v>
      </c>
      <c r="AB1038" s="43" t="s">
        <v>49</v>
      </c>
      <c r="AC1038" s="24" t="s">
        <v>49</v>
      </c>
      <c r="AD1038" s="47" t="s">
        <v>49</v>
      </c>
      <c r="AE1038" s="22">
        <v>46076</v>
      </c>
      <c r="AF1038" s="31" t="s">
        <v>49</v>
      </c>
      <c r="AG1038" s="19" t="s">
        <v>5858</v>
      </c>
      <c r="AH1038" s="19" t="s">
        <v>552</v>
      </c>
      <c r="AI1038" s="19" t="s">
        <v>5863</v>
      </c>
      <c r="AJ1038" s="1"/>
      <c r="AK1038" s="1"/>
      <c r="AL1038" s="1"/>
      <c r="AM1038" s="1"/>
      <c r="AN1038" s="67">
        <v>46268</v>
      </c>
      <c r="AO1038" s="19">
        <v>21443</v>
      </c>
      <c r="AP1038" s="19">
        <v>10190</v>
      </c>
    </row>
    <row r="1039" spans="1:42" ht="13.95" customHeight="1" x14ac:dyDescent="0.3">
      <c r="A1039" s="2" t="s">
        <v>41</v>
      </c>
      <c r="B1039" s="13" t="s">
        <v>1532</v>
      </c>
      <c r="C1039" s="2" t="s">
        <v>1533</v>
      </c>
      <c r="D1039" s="310">
        <f>IFERROR(HYPERLINK(INDEX(вендори!F:F,MATCH(C1039,вендори!A:A,0)),INDEX(вендори!F:F,MATCH(C1039,вендори!A:A,0))),"")</f>
        <v>0</v>
      </c>
      <c r="E1039" s="3" t="s">
        <v>5864</v>
      </c>
      <c r="F1039" s="3" t="s">
        <v>5865</v>
      </c>
      <c r="G1039" s="3" t="s">
        <v>5866</v>
      </c>
      <c r="H1039" s="3" t="s">
        <v>5867</v>
      </c>
      <c r="I1039" s="83" t="s">
        <v>5864</v>
      </c>
      <c r="J1039" s="38">
        <v>46079</v>
      </c>
      <c r="K1039" s="3" t="s">
        <v>5866</v>
      </c>
      <c r="L1039" s="3" t="s">
        <v>5866</v>
      </c>
      <c r="M1039" s="86">
        <v>94.42</v>
      </c>
      <c r="N1039" s="2">
        <v>8</v>
      </c>
      <c r="O1039" s="2">
        <v>7</v>
      </c>
      <c r="P1039" s="76">
        <v>-1</v>
      </c>
      <c r="Q1039" s="97" t="s">
        <v>61</v>
      </c>
      <c r="R1039" s="53">
        <v>-94.42</v>
      </c>
      <c r="S1039" s="27">
        <v>-184.66946859999999</v>
      </c>
      <c r="T1039" s="18">
        <v>46098</v>
      </c>
      <c r="U1039" s="62" t="s">
        <v>62</v>
      </c>
      <c r="V1039" s="6" t="s">
        <v>5868</v>
      </c>
      <c r="W1039" s="14">
        <v>46112</v>
      </c>
      <c r="X1039" s="323" t="s">
        <v>102</v>
      </c>
      <c r="Y1039" s="2" t="s">
        <v>49</v>
      </c>
      <c r="Z1039" s="2" t="s">
        <v>49</v>
      </c>
      <c r="AA1039" s="25">
        <v>1</v>
      </c>
      <c r="AB1039" s="44">
        <v>46135</v>
      </c>
      <c r="AC1039" s="11" t="s">
        <v>5869</v>
      </c>
      <c r="AD1039" s="26">
        <v>46135</v>
      </c>
      <c r="AE1039" s="14">
        <v>46085</v>
      </c>
      <c r="AF1039" s="4" t="s">
        <v>49</v>
      </c>
      <c r="AG1039" s="2" t="s">
        <v>1735</v>
      </c>
      <c r="AH1039" s="2" t="s">
        <v>1736</v>
      </c>
      <c r="AI1039" s="2" t="s">
        <v>5870</v>
      </c>
      <c r="AJ1039" s="1"/>
      <c r="AK1039" s="1"/>
      <c r="AL1039" s="1"/>
      <c r="AM1039" s="1"/>
      <c r="AN1039" s="88">
        <v>46298</v>
      </c>
      <c r="AO1039" s="2">
        <v>21461</v>
      </c>
      <c r="AP1039" s="2">
        <v>10464</v>
      </c>
    </row>
    <row r="1040" spans="1:42" s="369" customFormat="1" ht="13.95" customHeight="1" x14ac:dyDescent="0.3">
      <c r="A1040" s="19" t="s">
        <v>41</v>
      </c>
      <c r="B1040" s="20" t="s">
        <v>306</v>
      </c>
      <c r="C1040" s="19" t="s">
        <v>307</v>
      </c>
      <c r="D1040" s="368">
        <f>IFERROR(HYPERLINK(INDEX(вендори!F:F,MATCH(C1040,вендори!A:A,0)),INDEX(вендори!F:F,MATCH(C1040,вендори!A:A,0))),"")</f>
        <v>0</v>
      </c>
      <c r="E1040" s="21" t="s">
        <v>5871</v>
      </c>
      <c r="F1040" s="21" t="s">
        <v>5872</v>
      </c>
      <c r="G1040" s="21" t="s">
        <v>5873</v>
      </c>
      <c r="H1040" s="21" t="s">
        <v>5874</v>
      </c>
      <c r="I1040" s="84" t="s">
        <v>5875</v>
      </c>
      <c r="J1040" s="39">
        <v>46066</v>
      </c>
      <c r="K1040" s="21" t="s">
        <v>5873</v>
      </c>
      <c r="L1040" s="21">
        <v>0</v>
      </c>
      <c r="M1040" s="91">
        <v>1.36</v>
      </c>
      <c r="N1040" s="19">
        <v>10</v>
      </c>
      <c r="O1040" s="19">
        <v>0</v>
      </c>
      <c r="P1040" s="66">
        <v>-10</v>
      </c>
      <c r="Q1040" s="96" t="s">
        <v>61</v>
      </c>
      <c r="R1040" s="55">
        <v>-13.600000000000001</v>
      </c>
      <c r="S1040" s="30">
        <v>-23.800000000000004</v>
      </c>
      <c r="T1040" s="34">
        <v>46098</v>
      </c>
      <c r="U1040" s="61" t="s">
        <v>1137</v>
      </c>
      <c r="V1040" s="292" t="s">
        <v>49</v>
      </c>
      <c r="W1040" s="22" t="s">
        <v>49</v>
      </c>
      <c r="X1040" s="231" t="s">
        <v>49</v>
      </c>
      <c r="Y1040" s="2" t="s">
        <v>49</v>
      </c>
      <c r="Z1040" s="2" t="s">
        <v>49</v>
      </c>
      <c r="AA1040" s="42" t="s">
        <v>49</v>
      </c>
      <c r="AB1040" s="43" t="s">
        <v>49</v>
      </c>
      <c r="AC1040" s="24" t="s">
        <v>49</v>
      </c>
      <c r="AD1040" s="47" t="s">
        <v>49</v>
      </c>
      <c r="AE1040" s="22">
        <v>46088</v>
      </c>
      <c r="AF1040" s="31" t="s">
        <v>49</v>
      </c>
      <c r="AG1040" s="19" t="s">
        <v>896</v>
      </c>
      <c r="AH1040" s="19" t="s">
        <v>292</v>
      </c>
      <c r="AI1040" s="19" t="s">
        <v>5876</v>
      </c>
      <c r="AJ1040" s="1"/>
      <c r="AK1040" s="1"/>
      <c r="AL1040" s="1"/>
      <c r="AM1040" s="1"/>
      <c r="AN1040" s="67">
        <v>46298</v>
      </c>
      <c r="AO1040" s="19">
        <v>21503</v>
      </c>
      <c r="AP1040" s="19">
        <v>10578</v>
      </c>
    </row>
    <row r="1041" spans="1:42" s="369" customFormat="1" ht="13.95" customHeight="1" x14ac:dyDescent="0.3">
      <c r="A1041" s="19" t="s">
        <v>41</v>
      </c>
      <c r="B1041" s="20" t="s">
        <v>334</v>
      </c>
      <c r="C1041" s="19" t="s">
        <v>335</v>
      </c>
      <c r="D1041" s="368" t="str">
        <f>IFERROR(HYPERLINK(INDEX(вендори!F:F,MATCH(C1041,вендори!A:A,0)),INDEX(вендори!F:F,MATCH(C1041,вендори!A:A,0))),"")</f>
        <v>ДАТА на дост.искат!</v>
      </c>
      <c r="E1041" s="21" t="s">
        <v>5877</v>
      </c>
      <c r="F1041" s="21" t="s">
        <v>5878</v>
      </c>
      <c r="G1041" s="21" t="s">
        <v>5879</v>
      </c>
      <c r="H1041" s="21" t="s">
        <v>5880</v>
      </c>
      <c r="I1041" s="84" t="s">
        <v>5877</v>
      </c>
      <c r="J1041" s="39">
        <v>46073</v>
      </c>
      <c r="K1041" s="21" t="s">
        <v>5879</v>
      </c>
      <c r="L1041" s="21">
        <v>0</v>
      </c>
      <c r="M1041" s="91">
        <v>84.81</v>
      </c>
      <c r="N1041" s="19">
        <v>6</v>
      </c>
      <c r="O1041" s="19">
        <v>4</v>
      </c>
      <c r="P1041" s="66">
        <v>-2</v>
      </c>
      <c r="Q1041" s="96" t="s">
        <v>61</v>
      </c>
      <c r="R1041" s="55">
        <v>-169.62</v>
      </c>
      <c r="S1041" s="30">
        <v>-331.74788460000002</v>
      </c>
      <c r="T1041" s="34">
        <v>46098</v>
      </c>
      <c r="U1041" s="61" t="s">
        <v>52</v>
      </c>
      <c r="V1041" s="292" t="s">
        <v>49</v>
      </c>
      <c r="W1041" s="22" t="s">
        <v>49</v>
      </c>
      <c r="X1041" s="231" t="s">
        <v>49</v>
      </c>
      <c r="Y1041" s="2" t="s">
        <v>49</v>
      </c>
      <c r="Z1041" s="2" t="s">
        <v>49</v>
      </c>
      <c r="AA1041" s="42" t="s">
        <v>49</v>
      </c>
      <c r="AB1041" s="43" t="s">
        <v>49</v>
      </c>
      <c r="AC1041" s="24" t="s">
        <v>49</v>
      </c>
      <c r="AD1041" s="47" t="s">
        <v>49</v>
      </c>
      <c r="AE1041" s="22">
        <v>46078</v>
      </c>
      <c r="AF1041" s="31" t="s">
        <v>49</v>
      </c>
      <c r="AG1041" s="19" t="s">
        <v>1779</v>
      </c>
      <c r="AH1041" s="19" t="s">
        <v>292</v>
      </c>
      <c r="AI1041" s="19" t="s">
        <v>5881</v>
      </c>
      <c r="AJ1041" s="1"/>
      <c r="AK1041" s="1"/>
      <c r="AL1041" s="1"/>
      <c r="AM1041" s="1"/>
      <c r="AN1041" s="67">
        <v>46329</v>
      </c>
      <c r="AO1041" s="19">
        <v>21511</v>
      </c>
      <c r="AP1041" s="19">
        <v>10256</v>
      </c>
    </row>
    <row r="1042" spans="1:42" ht="13.95" customHeight="1" x14ac:dyDescent="0.3">
      <c r="A1042" s="2" t="s">
        <v>41</v>
      </c>
      <c r="B1042" s="13" t="s">
        <v>334</v>
      </c>
      <c r="C1042" s="2" t="s">
        <v>335</v>
      </c>
      <c r="D1042" s="310" t="str">
        <f>IFERROR(HYPERLINK(INDEX(вендори!F:F,MATCH(C1042,вендори!A:A,0)),INDEX(вендори!F:F,MATCH(C1042,вендори!A:A,0))),"")</f>
        <v>ДАТА на дост.искат!</v>
      </c>
      <c r="E1042" s="3" t="s">
        <v>5882</v>
      </c>
      <c r="F1042" s="3" t="s">
        <v>5883</v>
      </c>
      <c r="G1042" s="3" t="s">
        <v>5884</v>
      </c>
      <c r="H1042" s="3" t="s">
        <v>5885</v>
      </c>
      <c r="I1042" s="83" t="s">
        <v>5882</v>
      </c>
      <c r="J1042" s="38">
        <v>46087</v>
      </c>
      <c r="K1042" s="3" t="s">
        <v>5884</v>
      </c>
      <c r="L1042" s="3">
        <v>0</v>
      </c>
      <c r="M1042" s="86">
        <v>9.1300000000000008</v>
      </c>
      <c r="N1042" s="2">
        <v>3</v>
      </c>
      <c r="O1042" s="2">
        <v>0</v>
      </c>
      <c r="P1042" s="76">
        <v>-3</v>
      </c>
      <c r="Q1042" s="97" t="s">
        <v>61</v>
      </c>
      <c r="R1042" s="53">
        <v>-27.39</v>
      </c>
      <c r="S1042" s="27">
        <v>-53.570183700000001</v>
      </c>
      <c r="T1042" s="18">
        <v>46098</v>
      </c>
      <c r="U1042" s="62" t="s">
        <v>62</v>
      </c>
      <c r="V1042" s="6" t="s">
        <v>5886</v>
      </c>
      <c r="W1042" s="14">
        <v>46099</v>
      </c>
      <c r="X1042" s="323" t="s">
        <v>102</v>
      </c>
      <c r="Y1042" s="2" t="s">
        <v>49</v>
      </c>
      <c r="Z1042" s="2" t="s">
        <v>49</v>
      </c>
      <c r="AA1042" s="25">
        <v>3</v>
      </c>
      <c r="AB1042" s="44">
        <v>46101</v>
      </c>
      <c r="AC1042" s="11" t="s">
        <v>5887</v>
      </c>
      <c r="AD1042" s="26">
        <v>46101</v>
      </c>
      <c r="AE1042" s="14">
        <v>46090</v>
      </c>
      <c r="AF1042" s="4" t="s">
        <v>49</v>
      </c>
      <c r="AG1042" s="2" t="s">
        <v>3071</v>
      </c>
      <c r="AH1042" s="2" t="s">
        <v>292</v>
      </c>
      <c r="AI1042" s="2" t="s">
        <v>5888</v>
      </c>
      <c r="AJ1042" s="1"/>
      <c r="AK1042" s="1"/>
      <c r="AL1042" s="1"/>
      <c r="AM1042" s="1"/>
      <c r="AN1042" s="88">
        <v>46268</v>
      </c>
      <c r="AO1042" s="2">
        <v>21459</v>
      </c>
      <c r="AP1042" s="2">
        <v>10594</v>
      </c>
    </row>
    <row r="1043" spans="1:42" ht="13.95" customHeight="1" x14ac:dyDescent="0.3">
      <c r="A1043" s="2" t="s">
        <v>41</v>
      </c>
      <c r="B1043" s="13" t="s">
        <v>1831</v>
      </c>
      <c r="C1043" s="2" t="s">
        <v>1832</v>
      </c>
      <c r="D1043" s="310">
        <f>IFERROR(HYPERLINK(INDEX(вендори!F:F,MATCH(C1043,вендори!A:A,0)),INDEX(вендори!F:F,MATCH(C1043,вендори!A:A,0))),"")</f>
        <v>0</v>
      </c>
      <c r="E1043" s="3" t="s">
        <v>5889</v>
      </c>
      <c r="F1043" s="3" t="s">
        <v>5890</v>
      </c>
      <c r="G1043" s="3" t="s">
        <v>5891</v>
      </c>
      <c r="H1043" s="3" t="s">
        <v>5892</v>
      </c>
      <c r="I1043" s="83" t="s">
        <v>5893</v>
      </c>
      <c r="J1043" s="38">
        <v>46085</v>
      </c>
      <c r="K1043" s="3" t="s">
        <v>5894</v>
      </c>
      <c r="L1043" s="3" t="s">
        <v>5894</v>
      </c>
      <c r="M1043" s="86">
        <v>47.04</v>
      </c>
      <c r="N1043" s="2">
        <v>1</v>
      </c>
      <c r="O1043" s="2">
        <v>0</v>
      </c>
      <c r="P1043" s="76">
        <v>-1</v>
      </c>
      <c r="Q1043" s="97" t="s">
        <v>61</v>
      </c>
      <c r="R1043" s="53">
        <v>-47.04</v>
      </c>
      <c r="S1043" s="27">
        <v>-92.002243199999995</v>
      </c>
      <c r="T1043" s="18">
        <v>46098</v>
      </c>
      <c r="U1043" s="62" t="s">
        <v>115</v>
      </c>
      <c r="V1043" s="6" t="s">
        <v>49</v>
      </c>
      <c r="W1043" s="14" t="s">
        <v>49</v>
      </c>
      <c r="X1043" s="323" t="s">
        <v>49</v>
      </c>
      <c r="Y1043" s="2" t="s">
        <v>49</v>
      </c>
      <c r="Z1043" s="2" t="s">
        <v>49</v>
      </c>
      <c r="AA1043" s="25" t="s">
        <v>49</v>
      </c>
      <c r="AB1043" s="44" t="s">
        <v>49</v>
      </c>
      <c r="AC1043" s="11" t="s">
        <v>49</v>
      </c>
      <c r="AD1043" s="26" t="s">
        <v>49</v>
      </c>
      <c r="AE1043" s="14">
        <v>46090</v>
      </c>
      <c r="AF1043" s="4" t="s">
        <v>49</v>
      </c>
      <c r="AG1043" s="2" t="s">
        <v>1839</v>
      </c>
      <c r="AH1043" s="2" t="s">
        <v>65</v>
      </c>
      <c r="AI1043" s="2" t="s">
        <v>5895</v>
      </c>
      <c r="AJ1043" s="1"/>
      <c r="AK1043" s="1"/>
      <c r="AL1043" s="1"/>
      <c r="AM1043" s="1"/>
      <c r="AN1043" s="88">
        <v>46329</v>
      </c>
      <c r="AO1043" s="2">
        <v>21556</v>
      </c>
      <c r="AP1043" s="2">
        <v>10593</v>
      </c>
    </row>
    <row r="1044" spans="1:42" ht="13.95" customHeight="1" x14ac:dyDescent="0.3">
      <c r="A1044" s="2" t="s">
        <v>41</v>
      </c>
      <c r="B1044" s="13" t="s">
        <v>379</v>
      </c>
      <c r="C1044" s="2" t="s">
        <v>380</v>
      </c>
      <c r="D1044" s="310">
        <f>IFERROR(HYPERLINK(INDEX(вендори!F:F,MATCH(C1044,вендори!A:A,0)),INDEX(вендори!F:F,MATCH(C1044,вендори!A:A,0))),"")</f>
        <v>0</v>
      </c>
      <c r="E1044" s="3" t="s">
        <v>5896</v>
      </c>
      <c r="F1044" s="3" t="s">
        <v>5897</v>
      </c>
      <c r="G1044" s="3" t="s">
        <v>5898</v>
      </c>
      <c r="H1044" s="3" t="s">
        <v>5899</v>
      </c>
      <c r="I1044" s="83" t="s">
        <v>5899</v>
      </c>
      <c r="J1044" s="38">
        <v>46079</v>
      </c>
      <c r="K1044" s="3" t="s">
        <v>5898</v>
      </c>
      <c r="L1044" s="3" t="s">
        <v>5898</v>
      </c>
      <c r="M1044" s="86">
        <v>18.91</v>
      </c>
      <c r="N1044" s="2">
        <v>19</v>
      </c>
      <c r="O1044" s="2">
        <v>17</v>
      </c>
      <c r="P1044" s="76">
        <v>-2</v>
      </c>
      <c r="Q1044" s="97" t="s">
        <v>61</v>
      </c>
      <c r="R1044" s="53">
        <v>-37.82</v>
      </c>
      <c r="S1044" s="27">
        <v>-73.9694906</v>
      </c>
      <c r="T1044" s="18">
        <v>46098</v>
      </c>
      <c r="U1044" s="62" t="s">
        <v>62</v>
      </c>
      <c r="V1044" s="6" t="s">
        <v>5900</v>
      </c>
      <c r="W1044" s="14">
        <v>46084</v>
      </c>
      <c r="X1044" s="323" t="s">
        <v>49</v>
      </c>
      <c r="Y1044" s="2" t="s">
        <v>49</v>
      </c>
      <c r="Z1044" s="2" t="s">
        <v>49</v>
      </c>
      <c r="AA1044" s="25" t="s">
        <v>49</v>
      </c>
      <c r="AB1044" s="44" t="s">
        <v>49</v>
      </c>
      <c r="AC1044" s="11" t="s">
        <v>49</v>
      </c>
      <c r="AD1044" s="26" t="s">
        <v>49</v>
      </c>
      <c r="AE1044" s="14">
        <v>46085</v>
      </c>
      <c r="AF1044" s="4" t="s">
        <v>49</v>
      </c>
      <c r="AG1044" s="2" t="s">
        <v>386</v>
      </c>
      <c r="AH1044" s="2" t="s">
        <v>91</v>
      </c>
      <c r="AI1044" s="2" t="s">
        <v>5901</v>
      </c>
      <c r="AJ1044" s="1"/>
      <c r="AK1044" s="1"/>
      <c r="AL1044" s="1"/>
      <c r="AM1044" s="1"/>
      <c r="AN1044" s="88">
        <v>46298</v>
      </c>
      <c r="AO1044" s="2">
        <v>21500</v>
      </c>
      <c r="AP1044" s="2">
        <v>10465</v>
      </c>
    </row>
    <row r="1045" spans="1:42" ht="13.95" customHeight="1" x14ac:dyDescent="0.3">
      <c r="A1045" s="2" t="s">
        <v>41</v>
      </c>
      <c r="B1045" s="13" t="s">
        <v>379</v>
      </c>
      <c r="C1045" s="2" t="s">
        <v>380</v>
      </c>
      <c r="D1045" s="310">
        <f>IFERROR(HYPERLINK(INDEX(вендори!F:F,MATCH(C1045,вендори!A:A,0)),INDEX(вендори!F:F,MATCH(C1045,вендори!A:A,0))),"")</f>
        <v>0</v>
      </c>
      <c r="E1045" s="3" t="s">
        <v>5902</v>
      </c>
      <c r="F1045" s="3" t="s">
        <v>5903</v>
      </c>
      <c r="G1045" s="3" t="s">
        <v>5904</v>
      </c>
      <c r="H1045" s="3" t="s">
        <v>5905</v>
      </c>
      <c r="I1045" s="83" t="s">
        <v>5905</v>
      </c>
      <c r="J1045" s="38">
        <v>46084</v>
      </c>
      <c r="K1045" s="3" t="s">
        <v>5904</v>
      </c>
      <c r="L1045" s="3" t="s">
        <v>5904</v>
      </c>
      <c r="M1045" s="86">
        <v>9.26</v>
      </c>
      <c r="N1045" s="2">
        <v>16</v>
      </c>
      <c r="O1045" s="2">
        <v>22</v>
      </c>
      <c r="P1045" s="76">
        <v>6</v>
      </c>
      <c r="Q1045" s="97" t="s">
        <v>51</v>
      </c>
      <c r="R1045" s="53">
        <v>55.56</v>
      </c>
      <c r="S1045" s="27">
        <v>108.6659148</v>
      </c>
      <c r="T1045" s="18">
        <v>46098</v>
      </c>
      <c r="U1045" s="62" t="s">
        <v>121</v>
      </c>
      <c r="V1045" s="6" t="s">
        <v>5906</v>
      </c>
      <c r="W1045" s="14">
        <v>46084</v>
      </c>
      <c r="X1045" s="323">
        <v>46134</v>
      </c>
      <c r="Y1045" s="2" t="s">
        <v>49</v>
      </c>
      <c r="Z1045" s="2" t="s">
        <v>49</v>
      </c>
      <c r="AA1045" s="25" t="s">
        <v>49</v>
      </c>
      <c r="AB1045" s="44" t="s">
        <v>49</v>
      </c>
      <c r="AC1045" s="11" t="s">
        <v>49</v>
      </c>
      <c r="AD1045" s="26" t="s">
        <v>49</v>
      </c>
      <c r="AE1045" s="14">
        <v>46087</v>
      </c>
      <c r="AF1045" s="4" t="s">
        <v>49</v>
      </c>
      <c r="AG1045" s="2" t="s">
        <v>386</v>
      </c>
      <c r="AH1045" s="2" t="s">
        <v>91</v>
      </c>
      <c r="AI1045" s="2" t="s">
        <v>5907</v>
      </c>
      <c r="AJ1045" s="1"/>
      <c r="AK1045" s="1"/>
      <c r="AL1045" s="1"/>
      <c r="AM1045" s="1"/>
      <c r="AN1045" s="88">
        <v>46268</v>
      </c>
      <c r="AO1045" s="2">
        <v>21454</v>
      </c>
      <c r="AP1045" s="2">
        <v>10555</v>
      </c>
    </row>
    <row r="1046" spans="1:42" ht="13.95" customHeight="1" x14ac:dyDescent="0.3">
      <c r="A1046" s="2" t="s">
        <v>41</v>
      </c>
      <c r="B1046" s="13" t="s">
        <v>1112</v>
      </c>
      <c r="C1046" s="2" t="s">
        <v>1113</v>
      </c>
      <c r="D1046" s="310">
        <f>IFERROR(HYPERLINK(INDEX(вендори!F:F,MATCH(C1046,вендори!A:A,0)),INDEX(вендори!F:F,MATCH(C1046,вендори!A:A,0))),"")</f>
        <v>0</v>
      </c>
      <c r="E1046" s="3" t="s">
        <v>5908</v>
      </c>
      <c r="F1046" s="3" t="s">
        <v>5909</v>
      </c>
      <c r="G1046" s="3" t="s">
        <v>5910</v>
      </c>
      <c r="H1046" s="3" t="s">
        <v>5911</v>
      </c>
      <c r="I1046" s="83" t="s">
        <v>5908</v>
      </c>
      <c r="J1046" s="38">
        <v>46077</v>
      </c>
      <c r="K1046" s="3" t="s">
        <v>5910</v>
      </c>
      <c r="L1046" s="3" t="s">
        <v>5912</v>
      </c>
      <c r="M1046" s="86">
        <v>60.8</v>
      </c>
      <c r="N1046" s="2">
        <v>3</v>
      </c>
      <c r="O1046" s="2">
        <v>0</v>
      </c>
      <c r="P1046" s="76">
        <v>-3</v>
      </c>
      <c r="Q1046" s="97" t="s">
        <v>61</v>
      </c>
      <c r="R1046" s="53">
        <v>-182.39999999999998</v>
      </c>
      <c r="S1046" s="27">
        <v>-356.74339199999997</v>
      </c>
      <c r="T1046" s="18">
        <v>46098</v>
      </c>
      <c r="U1046" s="62" t="s">
        <v>62</v>
      </c>
      <c r="V1046" s="6" t="s">
        <v>5913</v>
      </c>
      <c r="W1046" s="14">
        <v>46126</v>
      </c>
      <c r="X1046" s="323" t="s">
        <v>49</v>
      </c>
      <c r="Y1046" s="2" t="s">
        <v>49</v>
      </c>
      <c r="Z1046" s="2" t="s">
        <v>49</v>
      </c>
      <c r="AA1046" s="25" t="s">
        <v>49</v>
      </c>
      <c r="AB1046" s="44" t="s">
        <v>49</v>
      </c>
      <c r="AC1046" s="11" t="s">
        <v>49</v>
      </c>
      <c r="AD1046" s="26" t="s">
        <v>49</v>
      </c>
      <c r="AE1046" s="14">
        <v>46083</v>
      </c>
      <c r="AF1046" s="4" t="s">
        <v>49</v>
      </c>
      <c r="AG1046" s="2" t="s">
        <v>1121</v>
      </c>
      <c r="AH1046" s="2" t="s">
        <v>870</v>
      </c>
      <c r="AI1046" s="2" t="s">
        <v>5914</v>
      </c>
      <c r="AJ1046" s="1"/>
      <c r="AK1046" s="1"/>
      <c r="AL1046" s="1"/>
      <c r="AM1046" s="1"/>
      <c r="AN1046" s="88">
        <v>46268</v>
      </c>
      <c r="AO1046" s="2">
        <v>21427</v>
      </c>
      <c r="AP1046" s="2">
        <v>10418</v>
      </c>
    </row>
    <row r="1047" spans="1:42" ht="13.95" customHeight="1" x14ac:dyDescent="0.3">
      <c r="A1047" s="2" t="s">
        <v>41</v>
      </c>
      <c r="B1047" s="13" t="s">
        <v>1112</v>
      </c>
      <c r="C1047" s="2" t="s">
        <v>1113</v>
      </c>
      <c r="D1047" s="310">
        <f>IFERROR(HYPERLINK(INDEX(вендори!F:F,MATCH(C1047,вендори!A:A,0)),INDEX(вендори!F:F,MATCH(C1047,вендори!A:A,0))),"")</f>
        <v>0</v>
      </c>
      <c r="E1047" s="3" t="s">
        <v>5908</v>
      </c>
      <c r="F1047" s="3" t="s">
        <v>5915</v>
      </c>
      <c r="G1047" s="3" t="s">
        <v>5916</v>
      </c>
      <c r="H1047" s="3" t="s">
        <v>5911</v>
      </c>
      <c r="I1047" s="83" t="s">
        <v>5908</v>
      </c>
      <c r="J1047" s="38">
        <v>46077</v>
      </c>
      <c r="K1047" s="3" t="s">
        <v>5916</v>
      </c>
      <c r="L1047" s="3" t="s">
        <v>5917</v>
      </c>
      <c r="M1047" s="86">
        <v>67.3</v>
      </c>
      <c r="N1047" s="2">
        <v>1</v>
      </c>
      <c r="O1047" s="2">
        <v>0</v>
      </c>
      <c r="P1047" s="76">
        <v>-1</v>
      </c>
      <c r="Q1047" s="97" t="s">
        <v>61</v>
      </c>
      <c r="R1047" s="53">
        <v>-67.3</v>
      </c>
      <c r="S1047" s="27">
        <v>-131.62735899999998</v>
      </c>
      <c r="T1047" s="18">
        <v>46098</v>
      </c>
      <c r="U1047" s="62" t="s">
        <v>62</v>
      </c>
      <c r="V1047" s="6" t="s">
        <v>5913</v>
      </c>
      <c r="W1047" s="14">
        <v>46126</v>
      </c>
      <c r="X1047" s="323" t="s">
        <v>49</v>
      </c>
      <c r="Y1047" s="2" t="s">
        <v>49</v>
      </c>
      <c r="Z1047" s="2" t="s">
        <v>49</v>
      </c>
      <c r="AA1047" s="25" t="s">
        <v>49</v>
      </c>
      <c r="AB1047" s="44" t="s">
        <v>49</v>
      </c>
      <c r="AC1047" s="11" t="s">
        <v>49</v>
      </c>
      <c r="AD1047" s="26" t="s">
        <v>49</v>
      </c>
      <c r="AE1047" s="14">
        <v>46083</v>
      </c>
      <c r="AF1047" s="4" t="s">
        <v>49</v>
      </c>
      <c r="AG1047" s="2" t="s">
        <v>1121</v>
      </c>
      <c r="AH1047" s="2" t="s">
        <v>870</v>
      </c>
      <c r="AI1047" s="2" t="s">
        <v>5918</v>
      </c>
      <c r="AJ1047" s="1"/>
      <c r="AK1047" s="1"/>
      <c r="AL1047" s="1"/>
      <c r="AM1047" s="1"/>
      <c r="AN1047" s="88">
        <v>46268</v>
      </c>
      <c r="AO1047" s="2">
        <v>21428</v>
      </c>
      <c r="AP1047" s="2">
        <v>10418</v>
      </c>
    </row>
    <row r="1048" spans="1:42" s="369" customFormat="1" ht="13.95" customHeight="1" x14ac:dyDescent="0.3">
      <c r="A1048" s="19" t="s">
        <v>41</v>
      </c>
      <c r="B1048" s="20" t="s">
        <v>463</v>
      </c>
      <c r="C1048" s="19" t="s">
        <v>464</v>
      </c>
      <c r="D1048" s="368">
        <f>IFERROR(HYPERLINK(INDEX(вендори!F:F,MATCH(C1048,вендори!A:A,0)),INDEX(вендори!F:F,MATCH(C1048,вендори!A:A,0))),"")</f>
        <v>0</v>
      </c>
      <c r="E1048" s="21" t="s">
        <v>5919</v>
      </c>
      <c r="F1048" s="21" t="s">
        <v>5920</v>
      </c>
      <c r="G1048" s="21" t="s">
        <v>5921</v>
      </c>
      <c r="H1048" s="21" t="s">
        <v>5922</v>
      </c>
      <c r="I1048" s="84" t="s">
        <v>5919</v>
      </c>
      <c r="J1048" s="39">
        <v>46073</v>
      </c>
      <c r="K1048" s="21" t="s">
        <v>5921</v>
      </c>
      <c r="L1048" s="21" t="s">
        <v>5921</v>
      </c>
      <c r="M1048" s="91">
        <v>44.91</v>
      </c>
      <c r="N1048" s="19">
        <v>1</v>
      </c>
      <c r="O1048" s="19">
        <v>2</v>
      </c>
      <c r="P1048" s="66">
        <v>1</v>
      </c>
      <c r="Q1048" s="96" t="s">
        <v>51</v>
      </c>
      <c r="R1048" s="55">
        <v>44.91</v>
      </c>
      <c r="S1048" s="30">
        <v>87.836325299999984</v>
      </c>
      <c r="T1048" s="34">
        <v>46098</v>
      </c>
      <c r="U1048" s="61" t="s">
        <v>115</v>
      </c>
      <c r="V1048" s="292" t="s">
        <v>49</v>
      </c>
      <c r="W1048" s="22" t="s">
        <v>49</v>
      </c>
      <c r="X1048" s="231" t="s">
        <v>49</v>
      </c>
      <c r="Y1048" s="19" t="s">
        <v>49</v>
      </c>
      <c r="Z1048" s="19" t="s">
        <v>49</v>
      </c>
      <c r="AA1048" s="42" t="s">
        <v>49</v>
      </c>
      <c r="AB1048" s="43" t="s">
        <v>49</v>
      </c>
      <c r="AC1048" s="24" t="s">
        <v>49</v>
      </c>
      <c r="AD1048" s="47" t="s">
        <v>49</v>
      </c>
      <c r="AE1048" s="22">
        <v>46085</v>
      </c>
      <c r="AF1048" s="31" t="s">
        <v>49</v>
      </c>
      <c r="AG1048" s="19" t="s">
        <v>470</v>
      </c>
      <c r="AH1048" s="19" t="s">
        <v>91</v>
      </c>
      <c r="AI1048" s="19" t="s">
        <v>5923</v>
      </c>
      <c r="AJ1048" s="1"/>
      <c r="AK1048" s="1"/>
      <c r="AL1048" s="1"/>
      <c r="AM1048" s="1"/>
      <c r="AN1048" s="67">
        <v>46206</v>
      </c>
      <c r="AO1048" s="19">
        <v>21422</v>
      </c>
      <c r="AP1048" s="19">
        <v>10442</v>
      </c>
    </row>
    <row r="1049" spans="1:42" ht="13.95" customHeight="1" x14ac:dyDescent="0.3">
      <c r="A1049" s="2" t="s">
        <v>41</v>
      </c>
      <c r="B1049" s="13" t="s">
        <v>463</v>
      </c>
      <c r="C1049" s="2" t="s">
        <v>464</v>
      </c>
      <c r="D1049" s="310">
        <f>IFERROR(HYPERLINK(INDEX(вендори!F:F,MATCH(C1049,вендори!A:A,0)),INDEX(вендори!F:F,MATCH(C1049,вендори!A:A,0))),"")</f>
        <v>0</v>
      </c>
      <c r="E1049" s="3" t="s">
        <v>5924</v>
      </c>
      <c r="F1049" s="3" t="s">
        <v>5925</v>
      </c>
      <c r="G1049" s="3" t="s">
        <v>5926</v>
      </c>
      <c r="H1049" s="3" t="s">
        <v>5927</v>
      </c>
      <c r="I1049" s="83" t="s">
        <v>5924</v>
      </c>
      <c r="J1049" s="38">
        <v>46077</v>
      </c>
      <c r="K1049" s="3" t="s">
        <v>5928</v>
      </c>
      <c r="L1049" s="3" t="s">
        <v>5928</v>
      </c>
      <c r="M1049" s="86">
        <v>2.96</v>
      </c>
      <c r="N1049" s="2">
        <v>24</v>
      </c>
      <c r="O1049" s="2">
        <v>36</v>
      </c>
      <c r="P1049" s="76">
        <v>12</v>
      </c>
      <c r="Q1049" s="97" t="s">
        <v>51</v>
      </c>
      <c r="R1049" s="53">
        <v>35.519999999999996</v>
      </c>
      <c r="S1049" s="27">
        <v>69.471081599999991</v>
      </c>
      <c r="T1049" s="18">
        <v>46098</v>
      </c>
      <c r="U1049" s="62" t="s">
        <v>121</v>
      </c>
      <c r="V1049" s="6" t="s">
        <v>5929</v>
      </c>
      <c r="W1049" s="14">
        <v>46126</v>
      </c>
      <c r="X1049" s="323" t="s">
        <v>5930</v>
      </c>
      <c r="Y1049" s="2" t="s">
        <v>49</v>
      </c>
      <c r="Z1049" s="2" t="s">
        <v>49</v>
      </c>
      <c r="AA1049" s="25" t="s">
        <v>49</v>
      </c>
      <c r="AB1049" s="44" t="s">
        <v>49</v>
      </c>
      <c r="AC1049" s="11" t="s">
        <v>49</v>
      </c>
      <c r="AD1049" s="26" t="s">
        <v>49</v>
      </c>
      <c r="AE1049" s="14">
        <v>46091</v>
      </c>
      <c r="AF1049" s="4" t="s">
        <v>49</v>
      </c>
      <c r="AG1049" s="2" t="s">
        <v>479</v>
      </c>
      <c r="AH1049" s="2" t="s">
        <v>158</v>
      </c>
      <c r="AI1049" s="2" t="s">
        <v>5931</v>
      </c>
      <c r="AJ1049" s="1"/>
      <c r="AK1049" s="1"/>
      <c r="AL1049" s="1"/>
      <c r="AM1049" s="1"/>
      <c r="AN1049" s="88">
        <v>46329</v>
      </c>
      <c r="AO1049" s="2">
        <v>21543</v>
      </c>
      <c r="AP1049" s="2">
        <v>10650</v>
      </c>
    </row>
    <row r="1050" spans="1:42" ht="13.95" customHeight="1" x14ac:dyDescent="0.3">
      <c r="A1050" s="2" t="s">
        <v>41</v>
      </c>
      <c r="B1050" s="13" t="s">
        <v>463</v>
      </c>
      <c r="C1050" s="2" t="s">
        <v>464</v>
      </c>
      <c r="D1050" s="310">
        <f>IFERROR(HYPERLINK(INDEX(вендори!F:F,MATCH(C1050,вендори!A:A,0)),INDEX(вендори!F:F,MATCH(C1050,вендори!A:A,0))),"")</f>
        <v>0</v>
      </c>
      <c r="E1050" s="3" t="s">
        <v>5924</v>
      </c>
      <c r="F1050" s="3" t="s">
        <v>5932</v>
      </c>
      <c r="G1050" s="3" t="s">
        <v>5933</v>
      </c>
      <c r="H1050" s="3" t="s">
        <v>5927</v>
      </c>
      <c r="I1050" s="83" t="s">
        <v>5924</v>
      </c>
      <c r="J1050" s="38">
        <v>46077</v>
      </c>
      <c r="K1050" s="3" t="s">
        <v>5933</v>
      </c>
      <c r="L1050" s="3" t="s">
        <v>5933</v>
      </c>
      <c r="M1050" s="86">
        <v>143.22</v>
      </c>
      <c r="N1050" s="2">
        <v>5</v>
      </c>
      <c r="O1050" s="2">
        <v>10</v>
      </c>
      <c r="P1050" s="76">
        <v>5</v>
      </c>
      <c r="Q1050" s="97" t="s">
        <v>51</v>
      </c>
      <c r="R1050" s="53">
        <v>716.1</v>
      </c>
      <c r="S1050" s="27">
        <v>1400.5698629999999</v>
      </c>
      <c r="T1050" s="18">
        <v>46098</v>
      </c>
      <c r="U1050" s="62" t="s">
        <v>121</v>
      </c>
      <c r="V1050" s="6" t="s">
        <v>5929</v>
      </c>
      <c r="W1050" s="14">
        <v>46126</v>
      </c>
      <c r="X1050" s="323" t="s">
        <v>5930</v>
      </c>
      <c r="Y1050" s="2" t="s">
        <v>49</v>
      </c>
      <c r="Z1050" s="2" t="s">
        <v>49</v>
      </c>
      <c r="AA1050" s="25" t="s">
        <v>49</v>
      </c>
      <c r="AB1050" s="44" t="s">
        <v>49</v>
      </c>
      <c r="AC1050" s="11" t="s">
        <v>49</v>
      </c>
      <c r="AD1050" s="26" t="s">
        <v>49</v>
      </c>
      <c r="AE1050" s="14">
        <v>46091</v>
      </c>
      <c r="AF1050" s="4" t="s">
        <v>49</v>
      </c>
      <c r="AG1050" s="2" t="s">
        <v>470</v>
      </c>
      <c r="AH1050" s="2" t="s">
        <v>136</v>
      </c>
      <c r="AI1050" s="2" t="s">
        <v>5934</v>
      </c>
      <c r="AJ1050" s="1"/>
      <c r="AK1050" s="1"/>
      <c r="AL1050" s="1"/>
      <c r="AM1050" s="1"/>
      <c r="AN1050" s="88">
        <v>46329</v>
      </c>
      <c r="AO1050" s="2">
        <v>21545</v>
      </c>
      <c r="AP1050" s="2">
        <v>10650</v>
      </c>
    </row>
    <row r="1051" spans="1:42" ht="13.95" customHeight="1" x14ac:dyDescent="0.3">
      <c r="A1051" s="2" t="s">
        <v>41</v>
      </c>
      <c r="B1051" s="13" t="s">
        <v>463</v>
      </c>
      <c r="C1051" s="2" t="s">
        <v>464</v>
      </c>
      <c r="D1051" s="310">
        <f>IFERROR(HYPERLINK(INDEX(вендори!F:F,MATCH(C1051,вендори!A:A,0)),INDEX(вендори!F:F,MATCH(C1051,вендори!A:A,0))),"")</f>
        <v>0</v>
      </c>
      <c r="E1051" s="3" t="s">
        <v>5935</v>
      </c>
      <c r="F1051" s="3" t="s">
        <v>5936</v>
      </c>
      <c r="G1051" s="3" t="s">
        <v>5937</v>
      </c>
      <c r="H1051" s="3" t="s">
        <v>5927</v>
      </c>
      <c r="I1051" s="83" t="s">
        <v>5935</v>
      </c>
      <c r="J1051" s="38">
        <v>46083</v>
      </c>
      <c r="K1051" s="3" t="s">
        <v>5937</v>
      </c>
      <c r="L1051" s="3">
        <v>0</v>
      </c>
      <c r="M1051" s="86">
        <v>45.36</v>
      </c>
      <c r="N1051" s="2">
        <v>1</v>
      </c>
      <c r="O1051" s="2">
        <v>0</v>
      </c>
      <c r="P1051" s="76">
        <v>-1</v>
      </c>
      <c r="Q1051" s="97" t="s">
        <v>61</v>
      </c>
      <c r="R1051" s="53">
        <v>-45.36</v>
      </c>
      <c r="S1051" s="27">
        <v>-88.716448799999995</v>
      </c>
      <c r="T1051" s="18">
        <v>46098</v>
      </c>
      <c r="U1051" s="62" t="s">
        <v>115</v>
      </c>
      <c r="V1051" s="6" t="s">
        <v>49</v>
      </c>
      <c r="W1051" s="14" t="s">
        <v>49</v>
      </c>
      <c r="X1051" s="323" t="s">
        <v>49</v>
      </c>
      <c r="Y1051" s="2" t="s">
        <v>49</v>
      </c>
      <c r="Z1051" s="2" t="s">
        <v>49</v>
      </c>
      <c r="AA1051" s="25" t="s">
        <v>49</v>
      </c>
      <c r="AB1051" s="44" t="s">
        <v>49</v>
      </c>
      <c r="AC1051" s="11" t="s">
        <v>49</v>
      </c>
      <c r="AD1051" s="26" t="s">
        <v>49</v>
      </c>
      <c r="AE1051" s="14">
        <v>46091</v>
      </c>
      <c r="AF1051" s="4" t="s">
        <v>49</v>
      </c>
      <c r="AG1051" s="2" t="s">
        <v>479</v>
      </c>
      <c r="AH1051" s="2" t="s">
        <v>136</v>
      </c>
      <c r="AI1051" s="2" t="s">
        <v>5938</v>
      </c>
      <c r="AJ1051" s="1"/>
      <c r="AK1051" s="1"/>
      <c r="AL1051" s="1"/>
      <c r="AM1051" s="1"/>
      <c r="AN1051" s="88">
        <v>46329</v>
      </c>
      <c r="AO1051" s="2">
        <v>21546</v>
      </c>
      <c r="AP1051" s="2">
        <v>10650</v>
      </c>
    </row>
    <row r="1052" spans="1:42" ht="13.95" customHeight="1" x14ac:dyDescent="0.3">
      <c r="A1052" s="2" t="s">
        <v>41</v>
      </c>
      <c r="B1052" s="13" t="s">
        <v>5939</v>
      </c>
      <c r="C1052" s="2" t="s">
        <v>5940</v>
      </c>
      <c r="D1052" s="310">
        <f>IFERROR(HYPERLINK(INDEX(вендори!F:F,MATCH(C1052,вендори!A:A,0)),INDEX(вендори!F:F,MATCH(C1052,вендори!A:A,0))),"")</f>
        <v>0</v>
      </c>
      <c r="E1052" s="3" t="s">
        <v>5941</v>
      </c>
      <c r="F1052" s="3" t="s">
        <v>5942</v>
      </c>
      <c r="G1052" s="3" t="s">
        <v>5943</v>
      </c>
      <c r="H1052" s="3" t="s">
        <v>5944</v>
      </c>
      <c r="I1052" s="83" t="s">
        <v>5945</v>
      </c>
      <c r="J1052" s="38">
        <v>46077</v>
      </c>
      <c r="K1052" s="3" t="s">
        <v>5943</v>
      </c>
      <c r="L1052" s="3" t="s">
        <v>5946</v>
      </c>
      <c r="M1052" s="86">
        <v>11.87</v>
      </c>
      <c r="N1052" s="2">
        <v>5</v>
      </c>
      <c r="O1052" s="2">
        <v>0</v>
      </c>
      <c r="P1052" s="76">
        <v>-5</v>
      </c>
      <c r="Q1052" s="97" t="s">
        <v>61</v>
      </c>
      <c r="R1052" s="53">
        <v>-59.349999999999994</v>
      </c>
      <c r="S1052" s="27">
        <v>-116.07851049999999</v>
      </c>
      <c r="T1052" s="18">
        <v>46098</v>
      </c>
      <c r="U1052" s="62" t="s">
        <v>62</v>
      </c>
      <c r="V1052" s="6" t="s">
        <v>5947</v>
      </c>
      <c r="W1052" s="14">
        <v>46106</v>
      </c>
      <c r="X1052" s="323" t="s">
        <v>49</v>
      </c>
      <c r="Y1052" s="2" t="s">
        <v>49</v>
      </c>
      <c r="Z1052" s="2" t="s">
        <v>49</v>
      </c>
      <c r="AA1052" s="25" t="s">
        <v>49</v>
      </c>
      <c r="AB1052" s="44" t="s">
        <v>49</v>
      </c>
      <c r="AC1052" s="11" t="s">
        <v>49</v>
      </c>
      <c r="AD1052" s="26" t="s">
        <v>49</v>
      </c>
      <c r="AE1052" s="14">
        <v>46086</v>
      </c>
      <c r="AF1052" s="4" t="s">
        <v>49</v>
      </c>
      <c r="AG1052" s="2" t="s">
        <v>5948</v>
      </c>
      <c r="AH1052" s="2" t="s">
        <v>91</v>
      </c>
      <c r="AI1052" s="2" t="s">
        <v>5949</v>
      </c>
      <c r="AJ1052" s="1"/>
      <c r="AK1052" s="1"/>
      <c r="AL1052" s="1"/>
      <c r="AM1052" s="1"/>
      <c r="AN1052" s="88">
        <v>46329</v>
      </c>
      <c r="AO1052" s="2">
        <v>21580</v>
      </c>
      <c r="AP1052" s="2">
        <v>10520</v>
      </c>
    </row>
    <row r="1053" spans="1:42" ht="13.95" customHeight="1" x14ac:dyDescent="0.3">
      <c r="A1053" s="2" t="s">
        <v>41</v>
      </c>
      <c r="B1053" s="13" t="s">
        <v>5939</v>
      </c>
      <c r="C1053" s="2" t="s">
        <v>5940</v>
      </c>
      <c r="D1053" s="310">
        <f>IFERROR(HYPERLINK(INDEX(вендори!F:F,MATCH(C1053,вендори!A:A,0)),INDEX(вендори!F:F,MATCH(C1053,вендори!A:A,0))),"")</f>
        <v>0</v>
      </c>
      <c r="E1053" s="3" t="s">
        <v>5941</v>
      </c>
      <c r="F1053" s="3" t="s">
        <v>5950</v>
      </c>
      <c r="G1053" s="3" t="s">
        <v>5951</v>
      </c>
      <c r="H1053" s="3" t="s">
        <v>5944</v>
      </c>
      <c r="I1053" s="83" t="s">
        <v>5945</v>
      </c>
      <c r="J1053" s="38">
        <v>46077</v>
      </c>
      <c r="K1053" s="3" t="s">
        <v>5951</v>
      </c>
      <c r="L1053" s="3" t="s">
        <v>5952</v>
      </c>
      <c r="M1053" s="86">
        <v>3.33</v>
      </c>
      <c r="N1053" s="2">
        <v>30</v>
      </c>
      <c r="O1053" s="2">
        <v>0</v>
      </c>
      <c r="P1053" s="76">
        <v>-30</v>
      </c>
      <c r="Q1053" s="97" t="s">
        <v>61</v>
      </c>
      <c r="R1053" s="53">
        <v>-99.9</v>
      </c>
      <c r="S1053" s="27">
        <v>-195.387417</v>
      </c>
      <c r="T1053" s="18">
        <v>46098</v>
      </c>
      <c r="U1053" s="62" t="s">
        <v>62</v>
      </c>
      <c r="V1053" s="6" t="s">
        <v>5947</v>
      </c>
      <c r="W1053" s="14">
        <v>46106</v>
      </c>
      <c r="X1053" s="323" t="s">
        <v>49</v>
      </c>
      <c r="Y1053" s="2" t="s">
        <v>49</v>
      </c>
      <c r="Z1053" s="2" t="s">
        <v>49</v>
      </c>
      <c r="AA1053" s="25" t="s">
        <v>49</v>
      </c>
      <c r="AB1053" s="44" t="s">
        <v>49</v>
      </c>
      <c r="AC1053" s="11" t="s">
        <v>49</v>
      </c>
      <c r="AD1053" s="26" t="s">
        <v>49</v>
      </c>
      <c r="AE1053" s="14">
        <v>46086</v>
      </c>
      <c r="AF1053" s="4" t="s">
        <v>49</v>
      </c>
      <c r="AG1053" s="2" t="s">
        <v>5948</v>
      </c>
      <c r="AH1053" s="2" t="s">
        <v>91</v>
      </c>
      <c r="AI1053" s="2" t="s">
        <v>5953</v>
      </c>
      <c r="AJ1053" s="1"/>
      <c r="AK1053" s="1"/>
      <c r="AL1053" s="1"/>
      <c r="AM1053" s="1"/>
      <c r="AN1053" s="88">
        <v>46329</v>
      </c>
      <c r="AO1053" s="2">
        <v>21582</v>
      </c>
      <c r="AP1053" s="2">
        <v>10520</v>
      </c>
    </row>
    <row r="1054" spans="1:42" ht="13.95" customHeight="1" x14ac:dyDescent="0.3">
      <c r="A1054" s="2" t="s">
        <v>41</v>
      </c>
      <c r="B1054" s="13" t="s">
        <v>5939</v>
      </c>
      <c r="C1054" s="2" t="s">
        <v>5940</v>
      </c>
      <c r="D1054" s="310">
        <f>IFERROR(HYPERLINK(INDEX(вендори!F:F,MATCH(C1054,вендори!A:A,0)),INDEX(вендори!F:F,MATCH(C1054,вендори!A:A,0))),"")</f>
        <v>0</v>
      </c>
      <c r="E1054" s="3" t="s">
        <v>5941</v>
      </c>
      <c r="F1054" s="3" t="s">
        <v>5954</v>
      </c>
      <c r="G1054" s="3" t="s">
        <v>5955</v>
      </c>
      <c r="H1054" s="3" t="s">
        <v>5944</v>
      </c>
      <c r="I1054" s="83" t="s">
        <v>5945</v>
      </c>
      <c r="J1054" s="38">
        <v>46077</v>
      </c>
      <c r="K1054" s="3" t="s">
        <v>5955</v>
      </c>
      <c r="L1054" s="3" t="s">
        <v>5956</v>
      </c>
      <c r="M1054" s="86">
        <v>4.87</v>
      </c>
      <c r="N1054" s="2">
        <v>20</v>
      </c>
      <c r="O1054" s="2">
        <v>0</v>
      </c>
      <c r="P1054" s="76">
        <v>-20</v>
      </c>
      <c r="Q1054" s="97" t="s">
        <v>61</v>
      </c>
      <c r="R1054" s="53">
        <v>-97.4</v>
      </c>
      <c r="S1054" s="27">
        <v>-190.49784200000002</v>
      </c>
      <c r="T1054" s="18">
        <v>46098</v>
      </c>
      <c r="U1054" s="62" t="s">
        <v>62</v>
      </c>
      <c r="V1054" s="6" t="s">
        <v>5947</v>
      </c>
      <c r="W1054" s="14">
        <v>46106</v>
      </c>
      <c r="X1054" s="323" t="s">
        <v>49</v>
      </c>
      <c r="Y1054" s="2" t="s">
        <v>49</v>
      </c>
      <c r="Z1054" s="2" t="s">
        <v>49</v>
      </c>
      <c r="AA1054" s="25" t="s">
        <v>49</v>
      </c>
      <c r="AB1054" s="44" t="s">
        <v>49</v>
      </c>
      <c r="AC1054" s="11" t="s">
        <v>49</v>
      </c>
      <c r="AD1054" s="26" t="s">
        <v>49</v>
      </c>
      <c r="AE1054" s="14">
        <v>46086</v>
      </c>
      <c r="AF1054" s="4" t="s">
        <v>49</v>
      </c>
      <c r="AG1054" s="2" t="s">
        <v>5948</v>
      </c>
      <c r="AH1054" s="2" t="s">
        <v>91</v>
      </c>
      <c r="AI1054" s="2" t="s">
        <v>5957</v>
      </c>
      <c r="AJ1054" s="1"/>
      <c r="AK1054" s="1"/>
      <c r="AL1054" s="1"/>
      <c r="AM1054" s="1"/>
      <c r="AN1054" s="88">
        <v>46329</v>
      </c>
      <c r="AO1054" s="2">
        <v>21587</v>
      </c>
      <c r="AP1054" s="2">
        <v>10520</v>
      </c>
    </row>
    <row r="1055" spans="1:42" ht="13.95" customHeight="1" x14ac:dyDescent="0.3">
      <c r="A1055" s="2" t="s">
        <v>41</v>
      </c>
      <c r="B1055" s="13" t="s">
        <v>5939</v>
      </c>
      <c r="C1055" s="2" t="s">
        <v>5940</v>
      </c>
      <c r="D1055" s="310">
        <f>IFERROR(HYPERLINK(INDEX(вендори!F:F,MATCH(C1055,вендори!A:A,0)),INDEX(вендори!F:F,MATCH(C1055,вендори!A:A,0))),"")</f>
        <v>0</v>
      </c>
      <c r="E1055" s="3" t="s">
        <v>5941</v>
      </c>
      <c r="F1055" s="3" t="s">
        <v>5958</v>
      </c>
      <c r="G1055" s="3" t="s">
        <v>5959</v>
      </c>
      <c r="H1055" s="3" t="s">
        <v>5944</v>
      </c>
      <c r="I1055" s="83" t="s">
        <v>5945</v>
      </c>
      <c r="J1055" s="38">
        <v>46077</v>
      </c>
      <c r="K1055" s="3" t="s">
        <v>5959</v>
      </c>
      <c r="L1055" s="3" t="s">
        <v>5960</v>
      </c>
      <c r="M1055" s="86">
        <v>6.59</v>
      </c>
      <c r="N1055" s="2">
        <v>10</v>
      </c>
      <c r="O1055" s="2">
        <v>5</v>
      </c>
      <c r="P1055" s="76">
        <v>-5</v>
      </c>
      <c r="Q1055" s="97" t="s">
        <v>61</v>
      </c>
      <c r="R1055" s="53">
        <v>-32.950000000000003</v>
      </c>
      <c r="S1055" s="27">
        <v>-64.444598499999998</v>
      </c>
      <c r="T1055" s="18">
        <v>46098</v>
      </c>
      <c r="U1055" s="62" t="s">
        <v>62</v>
      </c>
      <c r="V1055" s="6" t="s">
        <v>5947</v>
      </c>
      <c r="W1055" s="14">
        <v>46106</v>
      </c>
      <c r="X1055" s="323" t="s">
        <v>49</v>
      </c>
      <c r="Y1055" s="2" t="s">
        <v>49</v>
      </c>
      <c r="Z1055" s="2" t="s">
        <v>49</v>
      </c>
      <c r="AA1055" s="25" t="s">
        <v>49</v>
      </c>
      <c r="AB1055" s="44" t="s">
        <v>49</v>
      </c>
      <c r="AC1055" s="11" t="s">
        <v>49</v>
      </c>
      <c r="AD1055" s="26" t="s">
        <v>49</v>
      </c>
      <c r="AE1055" s="14">
        <v>46086</v>
      </c>
      <c r="AF1055" s="4" t="s">
        <v>49</v>
      </c>
      <c r="AG1055" s="2" t="s">
        <v>5948</v>
      </c>
      <c r="AH1055" s="2" t="s">
        <v>91</v>
      </c>
      <c r="AI1055" s="2" t="s">
        <v>5961</v>
      </c>
      <c r="AJ1055" s="1"/>
      <c r="AK1055" s="1"/>
      <c r="AL1055" s="1"/>
      <c r="AM1055" s="1"/>
      <c r="AN1055" s="88">
        <v>46329</v>
      </c>
      <c r="AO1055" s="2">
        <v>21579</v>
      </c>
      <c r="AP1055" s="2">
        <v>10520</v>
      </c>
    </row>
    <row r="1056" spans="1:42" ht="13.95" customHeight="1" x14ac:dyDescent="0.3">
      <c r="A1056" s="2" t="s">
        <v>41</v>
      </c>
      <c r="B1056" s="13" t="s">
        <v>5939</v>
      </c>
      <c r="C1056" s="2" t="s">
        <v>5940</v>
      </c>
      <c r="D1056" s="310">
        <f>IFERROR(HYPERLINK(INDEX(вендори!F:F,MATCH(C1056,вендори!A:A,0)),INDEX(вендори!F:F,MATCH(C1056,вендори!A:A,0))),"")</f>
        <v>0</v>
      </c>
      <c r="E1056" s="3" t="s">
        <v>5941</v>
      </c>
      <c r="F1056" s="3" t="s">
        <v>5962</v>
      </c>
      <c r="G1056" s="3" t="s">
        <v>5963</v>
      </c>
      <c r="H1056" s="3" t="s">
        <v>5944</v>
      </c>
      <c r="I1056" s="83" t="s">
        <v>5945</v>
      </c>
      <c r="J1056" s="38">
        <v>46077</v>
      </c>
      <c r="K1056" s="3" t="s">
        <v>5963</v>
      </c>
      <c r="L1056" s="3" t="s">
        <v>5964</v>
      </c>
      <c r="M1056" s="86">
        <v>5.78</v>
      </c>
      <c r="N1056" s="2">
        <v>10</v>
      </c>
      <c r="O1056" s="2">
        <v>0</v>
      </c>
      <c r="P1056" s="76">
        <v>-10</v>
      </c>
      <c r="Q1056" s="97" t="s">
        <v>61</v>
      </c>
      <c r="R1056" s="53">
        <v>-57.800000000000004</v>
      </c>
      <c r="S1056" s="27">
        <v>-113.04697400000001</v>
      </c>
      <c r="T1056" s="18">
        <v>46098</v>
      </c>
      <c r="U1056" s="62" t="s">
        <v>62</v>
      </c>
      <c r="V1056" s="6" t="s">
        <v>5947</v>
      </c>
      <c r="W1056" s="14">
        <v>46106</v>
      </c>
      <c r="X1056" s="323" t="s">
        <v>49</v>
      </c>
      <c r="Y1056" s="2" t="s">
        <v>49</v>
      </c>
      <c r="Z1056" s="2" t="s">
        <v>49</v>
      </c>
      <c r="AA1056" s="25" t="s">
        <v>49</v>
      </c>
      <c r="AB1056" s="44" t="s">
        <v>49</v>
      </c>
      <c r="AC1056" s="11" t="s">
        <v>49</v>
      </c>
      <c r="AD1056" s="26" t="s">
        <v>49</v>
      </c>
      <c r="AE1056" s="14">
        <v>46086</v>
      </c>
      <c r="AF1056" s="4" t="s">
        <v>49</v>
      </c>
      <c r="AG1056" s="2" t="s">
        <v>5948</v>
      </c>
      <c r="AH1056" s="2" t="s">
        <v>91</v>
      </c>
      <c r="AI1056" s="2" t="s">
        <v>5965</v>
      </c>
      <c r="AJ1056" s="1"/>
      <c r="AK1056" s="1"/>
      <c r="AL1056" s="1"/>
      <c r="AM1056" s="1"/>
      <c r="AN1056" s="88">
        <v>46329</v>
      </c>
      <c r="AO1056" s="2">
        <v>21586</v>
      </c>
      <c r="AP1056" s="2">
        <v>10520</v>
      </c>
    </row>
    <row r="1057" spans="1:42" ht="13.95" customHeight="1" x14ac:dyDescent="0.3">
      <c r="A1057" s="2" t="s">
        <v>41</v>
      </c>
      <c r="B1057" s="13" t="s">
        <v>5939</v>
      </c>
      <c r="C1057" s="2" t="s">
        <v>5940</v>
      </c>
      <c r="D1057" s="310">
        <f>IFERROR(HYPERLINK(INDEX(вендори!F:F,MATCH(C1057,вендори!A:A,0)),INDEX(вендори!F:F,MATCH(C1057,вендори!A:A,0))),"")</f>
        <v>0</v>
      </c>
      <c r="E1057" s="3" t="s">
        <v>5941</v>
      </c>
      <c r="F1057" s="3" t="s">
        <v>5966</v>
      </c>
      <c r="G1057" s="3" t="s">
        <v>5967</v>
      </c>
      <c r="H1057" s="3" t="s">
        <v>5944</v>
      </c>
      <c r="I1057" s="83" t="s">
        <v>5945</v>
      </c>
      <c r="J1057" s="38">
        <v>46077</v>
      </c>
      <c r="K1057" s="3" t="s">
        <v>5967</v>
      </c>
      <c r="L1057" s="3" t="s">
        <v>5968</v>
      </c>
      <c r="M1057" s="86">
        <v>3.57</v>
      </c>
      <c r="N1057" s="2">
        <v>10</v>
      </c>
      <c r="O1057" s="2">
        <v>0</v>
      </c>
      <c r="P1057" s="76">
        <v>-10</v>
      </c>
      <c r="Q1057" s="97" t="s">
        <v>61</v>
      </c>
      <c r="R1057" s="53">
        <v>-35.699999999999996</v>
      </c>
      <c r="S1057" s="27">
        <v>-69.823130999999989</v>
      </c>
      <c r="T1057" s="18">
        <v>46098</v>
      </c>
      <c r="U1057" s="62" t="s">
        <v>62</v>
      </c>
      <c r="V1057" s="6" t="s">
        <v>5947</v>
      </c>
      <c r="W1057" s="14">
        <v>46106</v>
      </c>
      <c r="X1057" s="323" t="s">
        <v>49</v>
      </c>
      <c r="Y1057" s="2" t="s">
        <v>49</v>
      </c>
      <c r="Z1057" s="2" t="s">
        <v>49</v>
      </c>
      <c r="AA1057" s="25" t="s">
        <v>49</v>
      </c>
      <c r="AB1057" s="44" t="s">
        <v>49</v>
      </c>
      <c r="AC1057" s="11" t="s">
        <v>49</v>
      </c>
      <c r="AD1057" s="26" t="s">
        <v>49</v>
      </c>
      <c r="AE1057" s="14">
        <v>46086</v>
      </c>
      <c r="AF1057" s="4" t="s">
        <v>49</v>
      </c>
      <c r="AG1057" s="2" t="s">
        <v>5948</v>
      </c>
      <c r="AH1057" s="2" t="s">
        <v>91</v>
      </c>
      <c r="AI1057" s="2" t="s">
        <v>5969</v>
      </c>
      <c r="AJ1057" s="1"/>
      <c r="AK1057" s="1"/>
      <c r="AL1057" s="1"/>
      <c r="AM1057" s="1"/>
      <c r="AN1057" s="88">
        <v>46329</v>
      </c>
      <c r="AO1057" s="2">
        <v>21585</v>
      </c>
      <c r="AP1057" s="2">
        <v>10520</v>
      </c>
    </row>
    <row r="1058" spans="1:42" ht="13.95" customHeight="1" x14ac:dyDescent="0.3">
      <c r="A1058" s="2" t="s">
        <v>41</v>
      </c>
      <c r="B1058" s="13" t="s">
        <v>5939</v>
      </c>
      <c r="C1058" s="2" t="s">
        <v>5940</v>
      </c>
      <c r="D1058" s="310">
        <f>IFERROR(HYPERLINK(INDEX(вендори!F:F,MATCH(C1058,вендори!A:A,0)),INDEX(вендори!F:F,MATCH(C1058,вендори!A:A,0))),"")</f>
        <v>0</v>
      </c>
      <c r="E1058" s="3" t="s">
        <v>5941</v>
      </c>
      <c r="F1058" s="3" t="s">
        <v>5970</v>
      </c>
      <c r="G1058" s="3" t="s">
        <v>5971</v>
      </c>
      <c r="H1058" s="3" t="s">
        <v>5944</v>
      </c>
      <c r="I1058" s="83" t="s">
        <v>5945</v>
      </c>
      <c r="J1058" s="38">
        <v>46077</v>
      </c>
      <c r="K1058" s="3" t="s">
        <v>5971</v>
      </c>
      <c r="L1058" s="3" t="s">
        <v>49</v>
      </c>
      <c r="M1058" s="86" t="s">
        <v>5972</v>
      </c>
      <c r="N1058" s="2">
        <v>0</v>
      </c>
      <c r="O1058" s="2">
        <v>20</v>
      </c>
      <c r="P1058" s="76">
        <v>20</v>
      </c>
      <c r="Q1058" s="97" t="s">
        <v>51</v>
      </c>
      <c r="R1058" s="53">
        <v>71</v>
      </c>
      <c r="S1058" s="27">
        <v>138.86393000000001</v>
      </c>
      <c r="T1058" s="18">
        <v>46098</v>
      </c>
      <c r="U1058" s="62" t="s">
        <v>121</v>
      </c>
      <c r="V1058" s="6" t="s">
        <v>5973</v>
      </c>
      <c r="W1058" s="14">
        <v>46106</v>
      </c>
      <c r="X1058" s="323" t="s">
        <v>5974</v>
      </c>
      <c r="Y1058" s="2" t="s">
        <v>49</v>
      </c>
      <c r="Z1058" s="2" t="s">
        <v>49</v>
      </c>
      <c r="AA1058" s="25" t="s">
        <v>49</v>
      </c>
      <c r="AB1058" s="44" t="s">
        <v>49</v>
      </c>
      <c r="AC1058" s="11" t="s">
        <v>49</v>
      </c>
      <c r="AD1058" s="26" t="s">
        <v>49</v>
      </c>
      <c r="AE1058" s="14" t="s">
        <v>49</v>
      </c>
      <c r="AF1058" s="4" t="s">
        <v>49</v>
      </c>
      <c r="AG1058" s="2" t="s">
        <v>49</v>
      </c>
      <c r="AH1058" s="2" t="s">
        <v>49</v>
      </c>
      <c r="AI1058" s="2" t="s">
        <v>5975</v>
      </c>
      <c r="AJ1058" s="1"/>
      <c r="AK1058" s="1"/>
      <c r="AL1058" s="1"/>
      <c r="AM1058" s="1"/>
      <c r="AN1058" s="88">
        <v>46329</v>
      </c>
      <c r="AO1058" s="2">
        <v>21572</v>
      </c>
      <c r="AP1058" s="2">
        <v>10520</v>
      </c>
    </row>
    <row r="1059" spans="1:42" ht="13.95" customHeight="1" x14ac:dyDescent="0.3">
      <c r="A1059" s="2" t="s">
        <v>41</v>
      </c>
      <c r="B1059" s="13" t="s">
        <v>5939</v>
      </c>
      <c r="C1059" s="2" t="s">
        <v>5940</v>
      </c>
      <c r="D1059" s="310">
        <f>IFERROR(HYPERLINK(INDEX(вендори!F:F,MATCH(C1059,вендори!A:A,0)),INDEX(вендори!F:F,MATCH(C1059,вендори!A:A,0))),"")</f>
        <v>0</v>
      </c>
      <c r="E1059" s="3" t="s">
        <v>5941</v>
      </c>
      <c r="F1059" s="3" t="s">
        <v>5976</v>
      </c>
      <c r="G1059" s="3" t="s">
        <v>5977</v>
      </c>
      <c r="H1059" s="3" t="s">
        <v>5944</v>
      </c>
      <c r="I1059" s="83" t="s">
        <v>5945</v>
      </c>
      <c r="J1059" s="38">
        <v>46077</v>
      </c>
      <c r="K1059" s="3" t="s">
        <v>5977</v>
      </c>
      <c r="L1059" s="3" t="s">
        <v>49</v>
      </c>
      <c r="M1059" s="86">
        <v>6.01</v>
      </c>
      <c r="N1059" s="2">
        <v>0</v>
      </c>
      <c r="O1059" s="2">
        <v>5</v>
      </c>
      <c r="P1059" s="76">
        <v>5</v>
      </c>
      <c r="Q1059" s="97" t="s">
        <v>51</v>
      </c>
      <c r="R1059" s="53">
        <v>30.049999999999997</v>
      </c>
      <c r="S1059" s="27">
        <v>58.772691499999993</v>
      </c>
      <c r="T1059" s="18">
        <v>46098</v>
      </c>
      <c r="U1059" s="62" t="s">
        <v>121</v>
      </c>
      <c r="V1059" s="6" t="s">
        <v>5973</v>
      </c>
      <c r="W1059" s="14">
        <v>46106</v>
      </c>
      <c r="X1059" s="323" t="s">
        <v>5974</v>
      </c>
      <c r="Y1059" s="2" t="s">
        <v>49</v>
      </c>
      <c r="Z1059" s="2" t="s">
        <v>49</v>
      </c>
      <c r="AA1059" s="25" t="s">
        <v>49</v>
      </c>
      <c r="AB1059" s="44" t="s">
        <v>49</v>
      </c>
      <c r="AC1059" s="11" t="s">
        <v>49</v>
      </c>
      <c r="AD1059" s="26" t="s">
        <v>49</v>
      </c>
      <c r="AE1059" s="14" t="s">
        <v>49</v>
      </c>
      <c r="AF1059" s="4" t="s">
        <v>49</v>
      </c>
      <c r="AG1059" s="2" t="s">
        <v>49</v>
      </c>
      <c r="AH1059" s="2" t="s">
        <v>49</v>
      </c>
      <c r="AI1059" s="2" t="s">
        <v>5978</v>
      </c>
      <c r="AJ1059" s="1"/>
      <c r="AK1059" s="1"/>
      <c r="AL1059" s="1"/>
      <c r="AM1059" s="1"/>
      <c r="AN1059" s="88">
        <v>46329</v>
      </c>
      <c r="AO1059" s="2">
        <v>21570</v>
      </c>
      <c r="AP1059" s="2">
        <v>10520</v>
      </c>
    </row>
    <row r="1060" spans="1:42" ht="13.95" customHeight="1" x14ac:dyDescent="0.3">
      <c r="A1060" s="2" t="s">
        <v>41</v>
      </c>
      <c r="B1060" s="13" t="s">
        <v>5939</v>
      </c>
      <c r="C1060" s="2" t="s">
        <v>5940</v>
      </c>
      <c r="D1060" s="310">
        <f>IFERROR(HYPERLINK(INDEX(вендори!F:F,MATCH(C1060,вендори!A:A,0)),INDEX(вендори!F:F,MATCH(C1060,вендори!A:A,0))),"")</f>
        <v>0</v>
      </c>
      <c r="E1060" s="3" t="s">
        <v>5941</v>
      </c>
      <c r="F1060" s="3" t="s">
        <v>5979</v>
      </c>
      <c r="G1060" s="3" t="s">
        <v>5980</v>
      </c>
      <c r="H1060" s="3" t="s">
        <v>5944</v>
      </c>
      <c r="I1060" s="83" t="s">
        <v>5945</v>
      </c>
      <c r="J1060" s="38">
        <v>46077</v>
      </c>
      <c r="K1060" s="3" t="s">
        <v>5980</v>
      </c>
      <c r="L1060" s="3" t="s">
        <v>49</v>
      </c>
      <c r="M1060" s="86" t="s">
        <v>5981</v>
      </c>
      <c r="N1060" s="2">
        <v>0</v>
      </c>
      <c r="O1060" s="2">
        <v>45</v>
      </c>
      <c r="P1060" s="76">
        <v>45</v>
      </c>
      <c r="Q1060" s="97" t="s">
        <v>51</v>
      </c>
      <c r="R1060" s="53">
        <v>158.4</v>
      </c>
      <c r="S1060" s="27">
        <v>309.803472</v>
      </c>
      <c r="T1060" s="18">
        <v>46098</v>
      </c>
      <c r="U1060" s="62" t="s">
        <v>121</v>
      </c>
      <c r="V1060" s="6" t="s">
        <v>5973</v>
      </c>
      <c r="W1060" s="14">
        <v>46106</v>
      </c>
      <c r="X1060" s="323" t="s">
        <v>5974</v>
      </c>
      <c r="Y1060" s="2" t="s">
        <v>49</v>
      </c>
      <c r="Z1060" s="2" t="s">
        <v>49</v>
      </c>
      <c r="AA1060" s="25" t="s">
        <v>49</v>
      </c>
      <c r="AB1060" s="44" t="s">
        <v>49</v>
      </c>
      <c r="AC1060" s="11" t="s">
        <v>49</v>
      </c>
      <c r="AD1060" s="26" t="s">
        <v>49</v>
      </c>
      <c r="AE1060" s="14" t="s">
        <v>49</v>
      </c>
      <c r="AF1060" s="4" t="s">
        <v>49</v>
      </c>
      <c r="AG1060" s="2" t="s">
        <v>49</v>
      </c>
      <c r="AH1060" s="2" t="s">
        <v>49</v>
      </c>
      <c r="AI1060" s="2" t="s">
        <v>5982</v>
      </c>
      <c r="AJ1060" s="1"/>
      <c r="AK1060" s="1"/>
      <c r="AL1060" s="1"/>
      <c r="AM1060" s="1"/>
      <c r="AN1060" s="88">
        <v>46329</v>
      </c>
      <c r="AO1060" s="2">
        <v>21578</v>
      </c>
      <c r="AP1060" s="2">
        <v>10520</v>
      </c>
    </row>
    <row r="1061" spans="1:42" ht="13.95" customHeight="1" x14ac:dyDescent="0.3">
      <c r="A1061" s="2" t="s">
        <v>41</v>
      </c>
      <c r="B1061" s="13" t="s">
        <v>5939</v>
      </c>
      <c r="C1061" s="2" t="s">
        <v>5940</v>
      </c>
      <c r="D1061" s="310">
        <f>IFERROR(HYPERLINK(INDEX(вендори!F:F,MATCH(C1061,вендори!A:A,0)),INDEX(вендори!F:F,MATCH(C1061,вендори!A:A,0))),"")</f>
        <v>0</v>
      </c>
      <c r="E1061" s="3" t="s">
        <v>5941</v>
      </c>
      <c r="F1061" s="3" t="s">
        <v>5983</v>
      </c>
      <c r="G1061" s="3" t="s">
        <v>5984</v>
      </c>
      <c r="H1061" s="3" t="s">
        <v>5944</v>
      </c>
      <c r="I1061" s="83" t="s">
        <v>5945</v>
      </c>
      <c r="J1061" s="38">
        <v>46077</v>
      </c>
      <c r="K1061" s="3" t="s">
        <v>5984</v>
      </c>
      <c r="L1061" s="3" t="s">
        <v>49</v>
      </c>
      <c r="M1061" s="86" t="s">
        <v>5985</v>
      </c>
      <c r="N1061" s="2">
        <v>0</v>
      </c>
      <c r="O1061" s="2">
        <v>10</v>
      </c>
      <c r="P1061" s="76">
        <v>10</v>
      </c>
      <c r="Q1061" s="97" t="s">
        <v>51</v>
      </c>
      <c r="R1061" s="53">
        <v>37.299999999999997</v>
      </c>
      <c r="S1061" s="27">
        <v>72.95245899999999</v>
      </c>
      <c r="T1061" s="18">
        <v>46098</v>
      </c>
      <c r="U1061" s="62" t="s">
        <v>121</v>
      </c>
      <c r="V1061" s="6" t="s">
        <v>5973</v>
      </c>
      <c r="W1061" s="14">
        <v>46106</v>
      </c>
      <c r="X1061" s="323" t="s">
        <v>5974</v>
      </c>
      <c r="Y1061" s="2" t="s">
        <v>49</v>
      </c>
      <c r="Z1061" s="2" t="s">
        <v>49</v>
      </c>
      <c r="AA1061" s="25" t="s">
        <v>49</v>
      </c>
      <c r="AB1061" s="44" t="s">
        <v>49</v>
      </c>
      <c r="AC1061" s="11" t="s">
        <v>49</v>
      </c>
      <c r="AD1061" s="26" t="s">
        <v>49</v>
      </c>
      <c r="AE1061" s="14" t="s">
        <v>49</v>
      </c>
      <c r="AF1061" s="4" t="s">
        <v>49</v>
      </c>
      <c r="AG1061" s="2" t="s">
        <v>49</v>
      </c>
      <c r="AH1061" s="2" t="s">
        <v>49</v>
      </c>
      <c r="AI1061" s="2" t="s">
        <v>5986</v>
      </c>
      <c r="AJ1061" s="1"/>
      <c r="AK1061" s="1"/>
      <c r="AL1061" s="1"/>
      <c r="AM1061" s="1"/>
      <c r="AN1061" s="88">
        <v>46329</v>
      </c>
      <c r="AO1061" s="2">
        <v>21569</v>
      </c>
      <c r="AP1061" s="2">
        <v>10520</v>
      </c>
    </row>
    <row r="1062" spans="1:42" s="369" customFormat="1" ht="13.95" customHeight="1" x14ac:dyDescent="0.3">
      <c r="A1062" s="19" t="s">
        <v>41</v>
      </c>
      <c r="B1062" s="20" t="s">
        <v>5939</v>
      </c>
      <c r="C1062" s="19" t="s">
        <v>5940</v>
      </c>
      <c r="D1062" s="368">
        <f>IFERROR(HYPERLINK(INDEX(вендори!F:F,MATCH(C1062,вендори!A:A,0)),INDEX(вендори!F:F,MATCH(C1062,вендори!A:A,0))),"")</f>
        <v>0</v>
      </c>
      <c r="E1062" s="21" t="s">
        <v>5941</v>
      </c>
      <c r="F1062" s="21" t="s">
        <v>5987</v>
      </c>
      <c r="G1062" s="21" t="s">
        <v>5988</v>
      </c>
      <c r="H1062" s="21" t="s">
        <v>5944</v>
      </c>
      <c r="I1062" s="84" t="s">
        <v>5945</v>
      </c>
      <c r="J1062" s="39">
        <v>46077</v>
      </c>
      <c r="K1062" s="21" t="s">
        <v>5988</v>
      </c>
      <c r="L1062" s="21" t="s">
        <v>49</v>
      </c>
      <c r="M1062" s="91" t="s">
        <v>5989</v>
      </c>
      <c r="N1062" s="19">
        <v>0</v>
      </c>
      <c r="O1062" s="19">
        <v>5</v>
      </c>
      <c r="P1062" s="66">
        <v>5</v>
      </c>
      <c r="Q1062" s="96" t="s">
        <v>51</v>
      </c>
      <c r="R1062" s="55">
        <v>23.900000000000002</v>
      </c>
      <c r="S1062" s="30">
        <v>46.744337000000002</v>
      </c>
      <c r="T1062" s="34">
        <v>46098</v>
      </c>
      <c r="U1062" s="64" t="s">
        <v>1137</v>
      </c>
      <c r="V1062" s="292" t="s">
        <v>49</v>
      </c>
      <c r="W1062" s="22" t="s">
        <v>49</v>
      </c>
      <c r="X1062" s="231" t="s">
        <v>49</v>
      </c>
      <c r="Y1062" s="2" t="s">
        <v>49</v>
      </c>
      <c r="Z1062" s="2" t="s">
        <v>49</v>
      </c>
      <c r="AA1062" s="42" t="s">
        <v>49</v>
      </c>
      <c r="AB1062" s="43" t="s">
        <v>49</v>
      </c>
      <c r="AC1062" s="24" t="s">
        <v>49</v>
      </c>
      <c r="AD1062" s="47" t="s">
        <v>49</v>
      </c>
      <c r="AE1062" s="22" t="s">
        <v>49</v>
      </c>
      <c r="AF1062" s="31" t="s">
        <v>49</v>
      </c>
      <c r="AG1062" s="19" t="s">
        <v>49</v>
      </c>
      <c r="AH1062" s="19" t="s">
        <v>49</v>
      </c>
      <c r="AI1062" s="19" t="s">
        <v>5990</v>
      </c>
      <c r="AJ1062" s="1"/>
      <c r="AK1062" s="1"/>
      <c r="AL1062" s="1"/>
      <c r="AM1062" s="1"/>
      <c r="AN1062" s="67">
        <v>46329</v>
      </c>
      <c r="AO1062" s="19">
        <v>21576</v>
      </c>
      <c r="AP1062" s="19">
        <v>10520</v>
      </c>
    </row>
    <row r="1063" spans="1:42" s="369" customFormat="1" ht="13.95" customHeight="1" x14ac:dyDescent="0.3">
      <c r="A1063" s="19" t="s">
        <v>41</v>
      </c>
      <c r="B1063" s="20" t="s">
        <v>5939</v>
      </c>
      <c r="C1063" s="19" t="s">
        <v>5940</v>
      </c>
      <c r="D1063" s="368">
        <f>IFERROR(HYPERLINK(INDEX(вендори!F:F,MATCH(C1063,вендори!A:A,0)),INDEX(вендори!F:F,MATCH(C1063,вендори!A:A,0))),"")</f>
        <v>0</v>
      </c>
      <c r="E1063" s="21" t="s">
        <v>5941</v>
      </c>
      <c r="F1063" s="21" t="s">
        <v>5991</v>
      </c>
      <c r="G1063" s="21" t="s">
        <v>5992</v>
      </c>
      <c r="H1063" s="21" t="s">
        <v>5944</v>
      </c>
      <c r="I1063" s="84" t="s">
        <v>5945</v>
      </c>
      <c r="J1063" s="39">
        <v>46077</v>
      </c>
      <c r="K1063" s="21" t="s">
        <v>5992</v>
      </c>
      <c r="L1063" s="21" t="s">
        <v>49</v>
      </c>
      <c r="M1063" s="91">
        <v>8.5</v>
      </c>
      <c r="N1063" s="19">
        <v>0</v>
      </c>
      <c r="O1063" s="19">
        <v>3</v>
      </c>
      <c r="P1063" s="66">
        <v>3</v>
      </c>
      <c r="Q1063" s="96" t="s">
        <v>51</v>
      </c>
      <c r="R1063" s="55">
        <v>25.5</v>
      </c>
      <c r="S1063" s="30">
        <v>49.873664999999995</v>
      </c>
      <c r="T1063" s="34">
        <v>46098</v>
      </c>
      <c r="U1063" s="64" t="s">
        <v>1137</v>
      </c>
      <c r="V1063" s="292" t="s">
        <v>49</v>
      </c>
      <c r="W1063" s="22" t="s">
        <v>49</v>
      </c>
      <c r="X1063" s="231" t="s">
        <v>49</v>
      </c>
      <c r="Y1063" s="2" t="s">
        <v>49</v>
      </c>
      <c r="Z1063" s="2" t="s">
        <v>49</v>
      </c>
      <c r="AA1063" s="42" t="s">
        <v>49</v>
      </c>
      <c r="AB1063" s="43" t="s">
        <v>49</v>
      </c>
      <c r="AC1063" s="24" t="s">
        <v>49</v>
      </c>
      <c r="AD1063" s="47" t="s">
        <v>49</v>
      </c>
      <c r="AE1063" s="22" t="s">
        <v>49</v>
      </c>
      <c r="AF1063" s="31" t="s">
        <v>49</v>
      </c>
      <c r="AG1063" s="19" t="s">
        <v>49</v>
      </c>
      <c r="AH1063" s="19" t="s">
        <v>49</v>
      </c>
      <c r="AI1063" s="19" t="s">
        <v>5993</v>
      </c>
      <c r="AJ1063" s="1"/>
      <c r="AK1063" s="1"/>
      <c r="AL1063" s="1"/>
      <c r="AM1063" s="1"/>
      <c r="AN1063" s="67">
        <v>46329</v>
      </c>
      <c r="AO1063" s="19">
        <v>21575</v>
      </c>
      <c r="AP1063" s="19">
        <v>10520</v>
      </c>
    </row>
    <row r="1064" spans="1:42" ht="13.95" customHeight="1" x14ac:dyDescent="0.3">
      <c r="A1064" s="79" t="s">
        <v>41</v>
      </c>
      <c r="B1064" s="79" t="s">
        <v>3173</v>
      </c>
      <c r="C1064" s="79" t="s">
        <v>3174</v>
      </c>
      <c r="D1064" s="310">
        <f>IFERROR(HYPERLINK(INDEX(вендори!F:F,MATCH(C1064,вендори!A:A,0)),INDEX(вендори!F:F,MATCH(C1064,вендори!A:A,0))),"")</f>
        <v>0</v>
      </c>
      <c r="E1064" s="217" t="s">
        <v>5994</v>
      </c>
      <c r="F1064" s="217" t="s">
        <v>5995</v>
      </c>
      <c r="G1064" s="217" t="s">
        <v>5996</v>
      </c>
      <c r="H1064" s="217" t="s">
        <v>5997</v>
      </c>
      <c r="I1064" s="218" t="s">
        <v>5994</v>
      </c>
      <c r="J1064" s="219">
        <v>46084</v>
      </c>
      <c r="K1064" s="217" t="s">
        <v>5998</v>
      </c>
      <c r="L1064" s="217" t="s">
        <v>5999</v>
      </c>
      <c r="M1064" s="220">
        <v>45.6</v>
      </c>
      <c r="N1064" s="79">
        <v>1</v>
      </c>
      <c r="O1064" s="79">
        <v>0</v>
      </c>
      <c r="P1064" s="95">
        <v>-1</v>
      </c>
      <c r="Q1064" s="98" t="s">
        <v>61</v>
      </c>
      <c r="R1064" s="56">
        <v>-45.6</v>
      </c>
      <c r="S1064" s="37">
        <v>-89.185848000000007</v>
      </c>
      <c r="T1064" s="221">
        <v>46098</v>
      </c>
      <c r="U1064" s="222" t="s">
        <v>73</v>
      </c>
      <c r="V1064" s="218" t="s">
        <v>49</v>
      </c>
      <c r="W1064" s="223" t="s">
        <v>49</v>
      </c>
      <c r="X1064" s="333" t="s">
        <v>49</v>
      </c>
      <c r="Y1064" s="79" t="s">
        <v>49</v>
      </c>
      <c r="Z1064" s="79" t="s">
        <v>49</v>
      </c>
      <c r="AA1064" s="45">
        <v>1</v>
      </c>
      <c r="AB1064" s="46" t="s">
        <v>49</v>
      </c>
      <c r="AC1064" s="224" t="s">
        <v>49</v>
      </c>
      <c r="AD1064" s="52">
        <v>46121</v>
      </c>
      <c r="AE1064" s="223">
        <v>46085</v>
      </c>
      <c r="AF1064" s="225" t="s">
        <v>49</v>
      </c>
      <c r="AG1064" s="79" t="s">
        <v>3182</v>
      </c>
      <c r="AH1064" s="79" t="s">
        <v>256</v>
      </c>
      <c r="AI1064" s="79" t="s">
        <v>6000</v>
      </c>
      <c r="AJ1064" s="226"/>
      <c r="AK1064" s="226"/>
      <c r="AL1064" s="36"/>
      <c r="AM1064" s="79"/>
      <c r="AN1064" s="227">
        <v>46298</v>
      </c>
      <c r="AO1064" s="79">
        <v>21495</v>
      </c>
      <c r="AP1064" s="79">
        <v>10458</v>
      </c>
    </row>
    <row r="1065" spans="1:42" ht="13.95" customHeight="1" x14ac:dyDescent="0.3">
      <c r="A1065" s="2" t="s">
        <v>41</v>
      </c>
      <c r="B1065" s="13" t="s">
        <v>6001</v>
      </c>
      <c r="C1065" s="2" t="s">
        <v>6002</v>
      </c>
      <c r="D1065" s="310">
        <f>IFERROR(HYPERLINK(INDEX(вендори!F:F,MATCH(C1065,вендори!A:A,0)),INDEX(вендори!F:F,MATCH(C1065,вендори!A:A,0))),"")</f>
        <v>0</v>
      </c>
      <c r="E1065" s="3" t="s">
        <v>6003</v>
      </c>
      <c r="F1065" s="3" t="s">
        <v>6004</v>
      </c>
      <c r="G1065" s="3" t="s">
        <v>6005</v>
      </c>
      <c r="H1065" s="3" t="s">
        <v>6006</v>
      </c>
      <c r="I1065" s="83" t="s">
        <v>6003</v>
      </c>
      <c r="J1065" s="38">
        <v>46079</v>
      </c>
      <c r="K1065" s="3" t="s">
        <v>6005</v>
      </c>
      <c r="L1065" s="3" t="s">
        <v>6005</v>
      </c>
      <c r="M1065" s="86">
        <v>5.8</v>
      </c>
      <c r="N1065" s="2">
        <v>6</v>
      </c>
      <c r="O1065" s="2">
        <v>22</v>
      </c>
      <c r="P1065" s="76">
        <v>16</v>
      </c>
      <c r="Q1065" s="97" t="s">
        <v>51</v>
      </c>
      <c r="R1065" s="53">
        <v>92.8</v>
      </c>
      <c r="S1065" s="27">
        <v>181.501024</v>
      </c>
      <c r="T1065" s="18">
        <v>46098</v>
      </c>
      <c r="U1065" s="62" t="s">
        <v>121</v>
      </c>
      <c r="V1065" s="6" t="s">
        <v>6007</v>
      </c>
      <c r="W1065" s="14">
        <v>46101</v>
      </c>
      <c r="X1065" s="323">
        <v>46111</v>
      </c>
      <c r="Y1065" s="2" t="s">
        <v>49</v>
      </c>
      <c r="Z1065" s="2" t="s">
        <v>49</v>
      </c>
      <c r="AA1065" s="25" t="s">
        <v>49</v>
      </c>
      <c r="AB1065" s="44" t="s">
        <v>49</v>
      </c>
      <c r="AC1065" s="11" t="s">
        <v>49</v>
      </c>
      <c r="AD1065" s="26" t="s">
        <v>49</v>
      </c>
      <c r="AE1065" s="14">
        <v>46087</v>
      </c>
      <c r="AF1065" s="4" t="s">
        <v>49</v>
      </c>
      <c r="AG1065" s="2" t="s">
        <v>6008</v>
      </c>
      <c r="AH1065" s="2" t="s">
        <v>158</v>
      </c>
      <c r="AI1065" s="2" t="s">
        <v>6009</v>
      </c>
      <c r="AJ1065" s="1"/>
      <c r="AK1065" s="1"/>
      <c r="AL1065" s="1"/>
      <c r="AM1065" s="1"/>
      <c r="AN1065" s="88">
        <v>46268</v>
      </c>
      <c r="AO1065" s="2">
        <v>21456</v>
      </c>
      <c r="AP1065" s="2">
        <v>10567</v>
      </c>
    </row>
    <row r="1066" spans="1:42" ht="13.95" customHeight="1" x14ac:dyDescent="0.3">
      <c r="A1066" s="2" t="s">
        <v>41</v>
      </c>
      <c r="B1066" s="13" t="s">
        <v>566</v>
      </c>
      <c r="C1066" s="2" t="s">
        <v>567</v>
      </c>
      <c r="D1066" s="310" t="str">
        <f>IFERROR(HYPERLINK(INDEX(вендори!F:F,MATCH(C1066,вендори!A:A,0)),INDEX(вендори!F:F,MATCH(C1066,вендори!A:A,0))),"")</f>
        <v>деливъри задължително</v>
      </c>
      <c r="E1066" s="3" t="s">
        <v>6010</v>
      </c>
      <c r="F1066" s="3" t="s">
        <v>6011</v>
      </c>
      <c r="G1066" s="3" t="s">
        <v>6012</v>
      </c>
      <c r="H1066" s="3" t="s">
        <v>6013</v>
      </c>
      <c r="I1066" s="83" t="s">
        <v>6010</v>
      </c>
      <c r="J1066" s="38">
        <v>46077</v>
      </c>
      <c r="K1066" s="3" t="s">
        <v>6014</v>
      </c>
      <c r="L1066" s="3" t="s">
        <v>6015</v>
      </c>
      <c r="M1066" s="86">
        <v>26.1</v>
      </c>
      <c r="N1066" s="2">
        <v>10</v>
      </c>
      <c r="O1066" s="2">
        <v>9</v>
      </c>
      <c r="P1066" s="76">
        <v>-1</v>
      </c>
      <c r="Q1066" s="97" t="s">
        <v>61</v>
      </c>
      <c r="R1066" s="53">
        <v>-26.1</v>
      </c>
      <c r="S1066" s="27">
        <v>-26.1</v>
      </c>
      <c r="T1066" s="18">
        <v>46094</v>
      </c>
      <c r="U1066" s="62" t="s">
        <v>62</v>
      </c>
      <c r="V1066" s="6" t="s">
        <v>6016</v>
      </c>
      <c r="W1066" s="14">
        <v>46100</v>
      </c>
      <c r="X1066" s="323" t="s">
        <v>49</v>
      </c>
      <c r="Y1066" s="2" t="s">
        <v>49</v>
      </c>
      <c r="Z1066" s="2" t="s">
        <v>49</v>
      </c>
      <c r="AA1066" s="25" t="s">
        <v>49</v>
      </c>
      <c r="AB1066" s="44" t="s">
        <v>49</v>
      </c>
      <c r="AC1066" s="11" t="s">
        <v>49</v>
      </c>
      <c r="AD1066" s="26" t="s">
        <v>49</v>
      </c>
      <c r="AE1066" s="14">
        <v>46086</v>
      </c>
      <c r="AF1066" s="4" t="s">
        <v>49</v>
      </c>
      <c r="AG1066" s="2" t="s">
        <v>574</v>
      </c>
      <c r="AH1066" s="2" t="s">
        <v>136</v>
      </c>
      <c r="AI1066" s="2" t="s">
        <v>6017</v>
      </c>
      <c r="AJ1066" s="1"/>
      <c r="AK1066" s="1"/>
      <c r="AL1066" s="1"/>
      <c r="AM1066" s="1"/>
      <c r="AN1066" s="88">
        <v>46329</v>
      </c>
      <c r="AO1066" s="2">
        <v>21540</v>
      </c>
      <c r="AP1066" s="2">
        <v>10497</v>
      </c>
    </row>
    <row r="1067" spans="1:42" ht="13.95" customHeight="1" x14ac:dyDescent="0.3">
      <c r="A1067" s="2" t="s">
        <v>41</v>
      </c>
      <c r="B1067" s="13" t="s">
        <v>566</v>
      </c>
      <c r="C1067" s="2" t="s">
        <v>567</v>
      </c>
      <c r="D1067" s="310" t="str">
        <f>IFERROR(HYPERLINK(INDEX(вендори!F:F,MATCH(C1067,вендори!A:A,0)),INDEX(вендори!F:F,MATCH(C1067,вендори!A:A,0))),"")</f>
        <v>деливъри задължително</v>
      </c>
      <c r="E1067" s="3" t="s">
        <v>6018</v>
      </c>
      <c r="F1067" s="3" t="s">
        <v>6019</v>
      </c>
      <c r="G1067" s="3" t="s">
        <v>6020</v>
      </c>
      <c r="H1067" s="3" t="s">
        <v>6021</v>
      </c>
      <c r="I1067" s="83" t="s">
        <v>6018</v>
      </c>
      <c r="J1067" s="38">
        <v>46085</v>
      </c>
      <c r="K1067" s="3" t="s">
        <v>6022</v>
      </c>
      <c r="L1067" s="3" t="s">
        <v>6022</v>
      </c>
      <c r="M1067" s="86">
        <v>8.06</v>
      </c>
      <c r="N1067" s="2">
        <v>350</v>
      </c>
      <c r="O1067" s="2">
        <v>330</v>
      </c>
      <c r="P1067" s="76">
        <v>-20</v>
      </c>
      <c r="Q1067" s="97" t="s">
        <v>61</v>
      </c>
      <c r="R1067" s="53">
        <v>-161.20000000000002</v>
      </c>
      <c r="S1067" s="27">
        <v>-161.20000000000002</v>
      </c>
      <c r="T1067" s="18">
        <v>46094</v>
      </c>
      <c r="U1067" s="62" t="s">
        <v>62</v>
      </c>
      <c r="V1067" s="6" t="s">
        <v>6023</v>
      </c>
      <c r="W1067" s="14">
        <v>46106</v>
      </c>
      <c r="X1067" s="323" t="s">
        <v>49</v>
      </c>
      <c r="Y1067" s="2" t="s">
        <v>49</v>
      </c>
      <c r="Z1067" s="2" t="s">
        <v>49</v>
      </c>
      <c r="AA1067" s="25" t="s">
        <v>49</v>
      </c>
      <c r="AB1067" s="44" t="s">
        <v>49</v>
      </c>
      <c r="AC1067" s="11" t="s">
        <v>49</v>
      </c>
      <c r="AD1067" s="26" t="s">
        <v>49</v>
      </c>
      <c r="AE1067" s="14">
        <v>46087</v>
      </c>
      <c r="AF1067" s="4" t="s">
        <v>49</v>
      </c>
      <c r="AG1067" s="2" t="s">
        <v>574</v>
      </c>
      <c r="AH1067" s="2" t="s">
        <v>91</v>
      </c>
      <c r="AI1067" s="2" t="s">
        <v>6024</v>
      </c>
      <c r="AJ1067" s="1"/>
      <c r="AK1067" s="1"/>
      <c r="AL1067" s="1"/>
      <c r="AM1067" s="1"/>
      <c r="AN1067" s="88">
        <v>46329</v>
      </c>
      <c r="AO1067" s="2">
        <v>21560</v>
      </c>
      <c r="AP1067" s="2">
        <v>10571</v>
      </c>
    </row>
    <row r="1068" spans="1:42" s="369" customFormat="1" ht="13.95" customHeight="1" x14ac:dyDescent="0.3">
      <c r="A1068" s="19" t="s">
        <v>41</v>
      </c>
      <c r="B1068" s="20" t="s">
        <v>1177</v>
      </c>
      <c r="C1068" s="19" t="s">
        <v>629</v>
      </c>
      <c r="D1068" s="368">
        <f>IFERROR(HYPERLINK(INDEX(вендори!F:F,MATCH(C1068,вендори!A:A,0)),INDEX(вендори!F:F,MATCH(C1068,вендори!A:A,0))),"")</f>
        <v>0</v>
      </c>
      <c r="E1068" s="21" t="s">
        <v>6025</v>
      </c>
      <c r="F1068" s="21" t="s">
        <v>6026</v>
      </c>
      <c r="G1068" s="21" t="s">
        <v>6027</v>
      </c>
      <c r="H1068" s="21" t="s">
        <v>6028</v>
      </c>
      <c r="I1068" s="84" t="s">
        <v>6025</v>
      </c>
      <c r="J1068" s="39">
        <v>46085</v>
      </c>
      <c r="K1068" s="21" t="s">
        <v>6029</v>
      </c>
      <c r="L1068" s="21" t="s">
        <v>6029</v>
      </c>
      <c r="M1068" s="91">
        <v>13.84</v>
      </c>
      <c r="N1068" s="19">
        <v>5</v>
      </c>
      <c r="O1068" s="19">
        <v>1</v>
      </c>
      <c r="P1068" s="66">
        <v>-4</v>
      </c>
      <c r="Q1068" s="96" t="s">
        <v>61</v>
      </c>
      <c r="R1068" s="55">
        <v>-55.36</v>
      </c>
      <c r="S1068" s="30">
        <v>-108.2747488</v>
      </c>
      <c r="T1068" s="34">
        <v>46098</v>
      </c>
      <c r="U1068" s="61" t="s">
        <v>52</v>
      </c>
      <c r="V1068" s="292" t="s">
        <v>49</v>
      </c>
      <c r="W1068" s="22" t="s">
        <v>49</v>
      </c>
      <c r="X1068" s="231" t="s">
        <v>49</v>
      </c>
      <c r="Y1068" s="2" t="s">
        <v>49</v>
      </c>
      <c r="Z1068" s="2" t="s">
        <v>49</v>
      </c>
      <c r="AA1068" s="42" t="s">
        <v>49</v>
      </c>
      <c r="AB1068" s="43" t="s">
        <v>49</v>
      </c>
      <c r="AC1068" s="246" t="s">
        <v>6030</v>
      </c>
      <c r="AD1068" s="47" t="s">
        <v>49</v>
      </c>
      <c r="AE1068" s="22">
        <v>46087</v>
      </c>
      <c r="AF1068" s="31" t="s">
        <v>49</v>
      </c>
      <c r="AG1068" s="19" t="s">
        <v>653</v>
      </c>
      <c r="AH1068" s="19" t="s">
        <v>65</v>
      </c>
      <c r="AI1068" s="19" t="s">
        <v>6031</v>
      </c>
      <c r="AJ1068" s="1"/>
      <c r="AK1068" s="1"/>
      <c r="AL1068" s="1"/>
      <c r="AM1068" s="1"/>
      <c r="AN1068" s="67">
        <v>46329</v>
      </c>
      <c r="AO1068" s="19">
        <v>21522</v>
      </c>
      <c r="AP1068" s="19">
        <v>10565</v>
      </c>
    </row>
    <row r="1069" spans="1:42" ht="13.95" customHeight="1" x14ac:dyDescent="0.3">
      <c r="A1069" s="2" t="s">
        <v>41</v>
      </c>
      <c r="B1069" s="13" t="s">
        <v>5026</v>
      </c>
      <c r="C1069" s="2" t="s">
        <v>5027</v>
      </c>
      <c r="D1069" s="310">
        <f>IFERROR(HYPERLINK(INDEX(вендори!F:F,MATCH(C1069,вендори!A:A,0)),INDEX(вендори!F:F,MATCH(C1069,вендори!A:A,0))),"")</f>
        <v>0</v>
      </c>
      <c r="E1069" s="3" t="s">
        <v>6032</v>
      </c>
      <c r="F1069" s="3" t="s">
        <v>6033</v>
      </c>
      <c r="G1069" s="3" t="s">
        <v>6034</v>
      </c>
      <c r="H1069" s="3" t="s">
        <v>6035</v>
      </c>
      <c r="I1069" s="83" t="s">
        <v>6032</v>
      </c>
      <c r="J1069" s="38">
        <v>46080</v>
      </c>
      <c r="K1069" s="3" t="s">
        <v>6034</v>
      </c>
      <c r="L1069" s="3" t="s">
        <v>6034</v>
      </c>
      <c r="M1069" s="86">
        <v>99</v>
      </c>
      <c r="N1069" s="2">
        <v>2</v>
      </c>
      <c r="O1069" s="2">
        <v>6</v>
      </c>
      <c r="P1069" s="76">
        <v>4</v>
      </c>
      <c r="Q1069" s="97" t="s">
        <v>51</v>
      </c>
      <c r="R1069" s="53">
        <v>396</v>
      </c>
      <c r="S1069" s="27">
        <v>774.50868000000003</v>
      </c>
      <c r="T1069" s="18">
        <v>46098</v>
      </c>
      <c r="U1069" s="62" t="s">
        <v>121</v>
      </c>
      <c r="V1069" s="6" t="s">
        <v>6036</v>
      </c>
      <c r="W1069" s="14">
        <v>46133</v>
      </c>
      <c r="X1069" s="323" t="s">
        <v>6037</v>
      </c>
      <c r="Y1069" s="2" t="s">
        <v>49</v>
      </c>
      <c r="Z1069" s="2" t="s">
        <v>49</v>
      </c>
      <c r="AA1069" s="25" t="s">
        <v>49</v>
      </c>
      <c r="AB1069" s="44" t="s">
        <v>49</v>
      </c>
      <c r="AC1069" s="11" t="s">
        <v>49</v>
      </c>
      <c r="AD1069" s="26" t="s">
        <v>49</v>
      </c>
      <c r="AE1069" s="14">
        <v>46091</v>
      </c>
      <c r="AF1069" s="4" t="s">
        <v>49</v>
      </c>
      <c r="AG1069" s="2" t="s">
        <v>5032</v>
      </c>
      <c r="AH1069" s="2" t="s">
        <v>65</v>
      </c>
      <c r="AI1069" s="2" t="s">
        <v>6038</v>
      </c>
      <c r="AJ1069" s="1"/>
      <c r="AK1069" s="1"/>
      <c r="AL1069" s="1"/>
      <c r="AM1069" s="1"/>
      <c r="AN1069" s="88">
        <v>46329</v>
      </c>
      <c r="AO1069" s="2">
        <v>21590</v>
      </c>
      <c r="AP1069" s="2">
        <v>10669</v>
      </c>
    </row>
    <row r="1070" spans="1:42" ht="13.95" customHeight="1" x14ac:dyDescent="0.3">
      <c r="A1070" s="2" t="s">
        <v>41</v>
      </c>
      <c r="B1070" s="13" t="s">
        <v>5026</v>
      </c>
      <c r="C1070" s="2" t="s">
        <v>5027</v>
      </c>
      <c r="D1070" s="310">
        <f>IFERROR(HYPERLINK(INDEX(вендори!F:F,MATCH(C1070,вендори!A:A,0)),INDEX(вендори!F:F,MATCH(C1070,вендори!A:A,0))),"")</f>
        <v>0</v>
      </c>
      <c r="E1070" s="3" t="s">
        <v>6032</v>
      </c>
      <c r="F1070" s="3" t="s">
        <v>6039</v>
      </c>
      <c r="G1070" s="3" t="s">
        <v>6040</v>
      </c>
      <c r="H1070" s="3" t="s">
        <v>6035</v>
      </c>
      <c r="I1070" s="83" t="s">
        <v>6032</v>
      </c>
      <c r="J1070" s="38">
        <v>46080</v>
      </c>
      <c r="K1070" s="3" t="s">
        <v>6040</v>
      </c>
      <c r="L1070" s="3" t="s">
        <v>6040</v>
      </c>
      <c r="M1070" s="86">
        <v>62.7</v>
      </c>
      <c r="N1070" s="2">
        <v>6</v>
      </c>
      <c r="O1070" s="2">
        <v>2</v>
      </c>
      <c r="P1070" s="76">
        <v>-4</v>
      </c>
      <c r="Q1070" s="97" t="s">
        <v>61</v>
      </c>
      <c r="R1070" s="53">
        <v>-250.8</v>
      </c>
      <c r="S1070" s="27">
        <v>-490.52216400000003</v>
      </c>
      <c r="T1070" s="18">
        <v>46098</v>
      </c>
      <c r="U1070" s="62" t="s">
        <v>62</v>
      </c>
      <c r="V1070" s="6" t="s">
        <v>6041</v>
      </c>
      <c r="W1070" s="14">
        <v>46133</v>
      </c>
      <c r="X1070" s="323" t="s">
        <v>49</v>
      </c>
      <c r="Y1070" s="2" t="s">
        <v>49</v>
      </c>
      <c r="Z1070" s="2" t="s">
        <v>49</v>
      </c>
      <c r="AA1070" s="25" t="s">
        <v>49</v>
      </c>
      <c r="AB1070" s="44" t="s">
        <v>49</v>
      </c>
      <c r="AC1070" s="11" t="s">
        <v>49</v>
      </c>
      <c r="AD1070" s="26" t="s">
        <v>49</v>
      </c>
      <c r="AE1070" s="14">
        <v>46091</v>
      </c>
      <c r="AF1070" s="4" t="s">
        <v>49</v>
      </c>
      <c r="AG1070" s="2" t="s">
        <v>5032</v>
      </c>
      <c r="AH1070" s="2" t="s">
        <v>65</v>
      </c>
      <c r="AI1070" s="2" t="s">
        <v>6042</v>
      </c>
      <c r="AJ1070" s="1"/>
      <c r="AK1070" s="1"/>
      <c r="AL1070" s="1"/>
      <c r="AM1070" s="1"/>
      <c r="AN1070" s="88">
        <v>46329</v>
      </c>
      <c r="AO1070" s="2">
        <v>21589</v>
      </c>
      <c r="AP1070" s="2">
        <v>10669</v>
      </c>
    </row>
    <row r="1071" spans="1:42" ht="13.95" customHeight="1" x14ac:dyDescent="0.3">
      <c r="A1071" s="2" t="s">
        <v>41</v>
      </c>
      <c r="B1071" s="13" t="s">
        <v>5550</v>
      </c>
      <c r="C1071" s="2" t="s">
        <v>5551</v>
      </c>
      <c r="D1071" s="310" t="str">
        <f>IFERROR(HYPERLINK(INDEX(вендори!F:F,MATCH(C1071,вендори!A:A,0)),INDEX(вендори!F:F,MATCH(C1071,вендори!A:A,0))),"")</f>
        <v>НЕ КЕЙС!</v>
      </c>
      <c r="E1071" s="3" t="s">
        <v>6043</v>
      </c>
      <c r="F1071" s="3" t="s">
        <v>6044</v>
      </c>
      <c r="G1071" s="3" t="s">
        <v>6045</v>
      </c>
      <c r="H1071" s="3" t="s">
        <v>6046</v>
      </c>
      <c r="I1071" s="83" t="s">
        <v>6043</v>
      </c>
      <c r="J1071" s="38">
        <v>46079</v>
      </c>
      <c r="K1071" s="3" t="s">
        <v>6045</v>
      </c>
      <c r="L1071" s="3">
        <v>0</v>
      </c>
      <c r="M1071" s="86">
        <v>4.8099999999999996</v>
      </c>
      <c r="N1071" s="2">
        <v>80</v>
      </c>
      <c r="O1071" s="2">
        <v>48</v>
      </c>
      <c r="P1071" s="76">
        <v>-32</v>
      </c>
      <c r="Q1071" s="97" t="s">
        <v>61</v>
      </c>
      <c r="R1071" s="53">
        <v>-153.91999999999999</v>
      </c>
      <c r="S1071" s="27">
        <v>-301.04135359999998</v>
      </c>
      <c r="T1071" s="18">
        <v>46098</v>
      </c>
      <c r="U1071" s="62" t="s">
        <v>62</v>
      </c>
      <c r="V1071" s="6" t="s">
        <v>6047</v>
      </c>
      <c r="W1071" s="14">
        <v>46112</v>
      </c>
      <c r="X1071" s="323" t="s">
        <v>49</v>
      </c>
      <c r="Y1071" s="2" t="s">
        <v>49</v>
      </c>
      <c r="Z1071" s="2" t="s">
        <v>49</v>
      </c>
      <c r="AA1071" s="25" t="s">
        <v>49</v>
      </c>
      <c r="AB1071" s="44" t="s">
        <v>49</v>
      </c>
      <c r="AC1071" s="11" t="s">
        <v>49</v>
      </c>
      <c r="AD1071" s="26" t="s">
        <v>49</v>
      </c>
      <c r="AE1071" s="14">
        <v>46085</v>
      </c>
      <c r="AF1071" s="4" t="s">
        <v>49</v>
      </c>
      <c r="AG1071" s="2" t="s">
        <v>1493</v>
      </c>
      <c r="AH1071" s="2" t="s">
        <v>256</v>
      </c>
      <c r="AI1071" s="2" t="s">
        <v>6048</v>
      </c>
      <c r="AJ1071" s="1"/>
      <c r="AK1071" s="1"/>
      <c r="AL1071" s="1"/>
      <c r="AM1071" s="1"/>
      <c r="AN1071" s="88">
        <v>46359</v>
      </c>
      <c r="AO1071" s="2">
        <v>21614</v>
      </c>
      <c r="AP1071" s="2">
        <v>10476</v>
      </c>
    </row>
    <row r="1072" spans="1:42" ht="13.95" customHeight="1" x14ac:dyDescent="0.3">
      <c r="A1072" s="2" t="s">
        <v>41</v>
      </c>
      <c r="B1072" s="13" t="s">
        <v>5550</v>
      </c>
      <c r="C1072" s="2" t="s">
        <v>5551</v>
      </c>
      <c r="D1072" s="310" t="str">
        <f>IFERROR(HYPERLINK(INDEX(вендори!F:F,MATCH(C1072,вендори!A:A,0)),INDEX(вендори!F:F,MATCH(C1072,вендори!A:A,0))),"")</f>
        <v>НЕ КЕЙС!</v>
      </c>
      <c r="E1072" s="3" t="s">
        <v>6049</v>
      </c>
      <c r="F1072" s="3" t="s">
        <v>6050</v>
      </c>
      <c r="G1072" s="3" t="s">
        <v>6051</v>
      </c>
      <c r="H1072" s="3" t="s">
        <v>6052</v>
      </c>
      <c r="I1072" s="83" t="s">
        <v>6049</v>
      </c>
      <c r="J1072" s="38">
        <v>46080</v>
      </c>
      <c r="K1072" s="3" t="s">
        <v>6051</v>
      </c>
      <c r="L1072" s="3">
        <v>0</v>
      </c>
      <c r="M1072" s="86">
        <v>19.079999999999998</v>
      </c>
      <c r="N1072" s="2">
        <v>10</v>
      </c>
      <c r="O1072" s="2">
        <v>0</v>
      </c>
      <c r="P1072" s="76">
        <v>-10</v>
      </c>
      <c r="Q1072" s="97" t="s">
        <v>61</v>
      </c>
      <c r="R1072" s="53">
        <v>-190.79999999999998</v>
      </c>
      <c r="S1072" s="27">
        <v>-373.17236399999996</v>
      </c>
      <c r="T1072" s="18">
        <v>46098</v>
      </c>
      <c r="U1072" s="62" t="s">
        <v>62</v>
      </c>
      <c r="V1072" s="6" t="s">
        <v>6053</v>
      </c>
      <c r="W1072" s="14">
        <v>46112</v>
      </c>
      <c r="X1072" s="323" t="s">
        <v>102</v>
      </c>
      <c r="Y1072" s="2" t="s">
        <v>49</v>
      </c>
      <c r="Z1072" s="2" t="s">
        <v>49</v>
      </c>
      <c r="AA1072" s="25">
        <v>10</v>
      </c>
      <c r="AB1072" s="44">
        <v>46132</v>
      </c>
      <c r="AC1072" s="11" t="s">
        <v>6054</v>
      </c>
      <c r="AD1072" s="26" t="s">
        <v>49</v>
      </c>
      <c r="AE1072" s="14">
        <v>46085</v>
      </c>
      <c r="AF1072" s="4" t="s">
        <v>49</v>
      </c>
      <c r="AG1072" s="2" t="s">
        <v>1493</v>
      </c>
      <c r="AH1072" s="2" t="s">
        <v>166</v>
      </c>
      <c r="AI1072" s="2" t="s">
        <v>6055</v>
      </c>
      <c r="AJ1072" s="1"/>
      <c r="AK1072" s="1"/>
      <c r="AL1072" s="1"/>
      <c r="AM1072" s="1"/>
      <c r="AN1072" s="88">
        <v>46329</v>
      </c>
      <c r="AO1072" s="2">
        <v>21532</v>
      </c>
      <c r="AP1072" s="2">
        <v>10486</v>
      </c>
    </row>
    <row r="1073" spans="1:42" ht="13.95" customHeight="1" x14ac:dyDescent="0.3">
      <c r="A1073" s="2" t="s">
        <v>41</v>
      </c>
      <c r="B1073" s="13" t="s">
        <v>5550</v>
      </c>
      <c r="C1073" s="2" t="s">
        <v>5551</v>
      </c>
      <c r="D1073" s="310" t="str">
        <f>IFERROR(HYPERLINK(INDEX(вендори!F:F,MATCH(C1073,вендори!A:A,0)),INDEX(вендори!F:F,MATCH(C1073,вендори!A:A,0))),"")</f>
        <v>НЕ КЕЙС!</v>
      </c>
      <c r="E1073" s="3" t="s">
        <v>6049</v>
      </c>
      <c r="F1073" s="3" t="s">
        <v>6056</v>
      </c>
      <c r="G1073" s="3" t="s">
        <v>6057</v>
      </c>
      <c r="H1073" s="3" t="s">
        <v>6052</v>
      </c>
      <c r="I1073" s="83" t="s">
        <v>6049</v>
      </c>
      <c r="J1073" s="38">
        <v>46080</v>
      </c>
      <c r="K1073" s="3" t="s">
        <v>6057</v>
      </c>
      <c r="L1073" s="3" t="s">
        <v>49</v>
      </c>
      <c r="M1073" s="86">
        <v>30.34</v>
      </c>
      <c r="N1073" s="2">
        <v>0</v>
      </c>
      <c r="O1073" s="2">
        <v>2</v>
      </c>
      <c r="P1073" s="76">
        <v>2</v>
      </c>
      <c r="Q1073" s="97" t="s">
        <v>51</v>
      </c>
      <c r="R1073" s="53">
        <v>60.68</v>
      </c>
      <c r="S1073" s="27">
        <v>118.6797644</v>
      </c>
      <c r="T1073" s="18">
        <v>46098</v>
      </c>
      <c r="U1073" s="62" t="s">
        <v>121</v>
      </c>
      <c r="V1073" s="6" t="s">
        <v>6058</v>
      </c>
      <c r="W1073" s="14">
        <v>46112</v>
      </c>
      <c r="X1073" s="323" t="s">
        <v>6059</v>
      </c>
      <c r="Y1073" s="2" t="s">
        <v>49</v>
      </c>
      <c r="Z1073" s="2" t="s">
        <v>49</v>
      </c>
      <c r="AA1073" s="25" t="s">
        <v>49</v>
      </c>
      <c r="AB1073" s="44" t="s">
        <v>49</v>
      </c>
      <c r="AC1073" s="11" t="s">
        <v>49</v>
      </c>
      <c r="AD1073" s="26" t="s">
        <v>49</v>
      </c>
      <c r="AE1073" s="14" t="s">
        <v>49</v>
      </c>
      <c r="AF1073" s="4" t="s">
        <v>49</v>
      </c>
      <c r="AG1073" s="2" t="s">
        <v>49</v>
      </c>
      <c r="AH1073" s="2" t="s">
        <v>49</v>
      </c>
      <c r="AI1073" s="2" t="s">
        <v>6060</v>
      </c>
      <c r="AJ1073" s="1"/>
      <c r="AK1073" s="1"/>
      <c r="AL1073" s="1"/>
      <c r="AM1073" s="1"/>
      <c r="AN1073" s="88">
        <v>46329</v>
      </c>
      <c r="AO1073" s="2">
        <v>21535</v>
      </c>
      <c r="AP1073" s="2">
        <v>10486</v>
      </c>
    </row>
    <row r="1074" spans="1:42" ht="13.95" customHeight="1" x14ac:dyDescent="0.3">
      <c r="A1074" s="2" t="s">
        <v>41</v>
      </c>
      <c r="B1074" s="13" t="s">
        <v>5550</v>
      </c>
      <c r="C1074" s="2" t="s">
        <v>5551</v>
      </c>
      <c r="D1074" s="310" t="str">
        <f>IFERROR(HYPERLINK(INDEX(вендори!F:F,MATCH(C1074,вендори!A:A,0)),INDEX(вендори!F:F,MATCH(C1074,вендори!A:A,0))),"")</f>
        <v>НЕ КЕЙС!</v>
      </c>
      <c r="E1074" s="3" t="s">
        <v>6049</v>
      </c>
      <c r="F1074" s="3" t="s">
        <v>6061</v>
      </c>
      <c r="G1074" s="3" t="s">
        <v>6062</v>
      </c>
      <c r="H1074" s="3" t="s">
        <v>6052</v>
      </c>
      <c r="I1074" s="83" t="s">
        <v>6049</v>
      </c>
      <c r="J1074" s="38">
        <v>46080</v>
      </c>
      <c r="K1074" s="3" t="s">
        <v>6062</v>
      </c>
      <c r="L1074" s="3">
        <v>0</v>
      </c>
      <c r="M1074" s="86">
        <v>7.57</v>
      </c>
      <c r="N1074" s="2">
        <v>9</v>
      </c>
      <c r="O1074" s="2">
        <v>0</v>
      </c>
      <c r="P1074" s="76">
        <v>-9</v>
      </c>
      <c r="Q1074" s="97" t="s">
        <v>61</v>
      </c>
      <c r="R1074" s="53">
        <v>-68.13</v>
      </c>
      <c r="S1074" s="27">
        <v>-133.25069789999998</v>
      </c>
      <c r="T1074" s="18">
        <v>46098</v>
      </c>
      <c r="U1074" s="62" t="s">
        <v>173</v>
      </c>
      <c r="V1074" s="6" t="s">
        <v>49</v>
      </c>
      <c r="W1074" s="14" t="s">
        <v>49</v>
      </c>
      <c r="X1074" s="323" t="s">
        <v>49</v>
      </c>
      <c r="Y1074" s="2" t="s">
        <v>49</v>
      </c>
      <c r="Z1074" s="2" t="s">
        <v>49</v>
      </c>
      <c r="AA1074" s="25" t="s">
        <v>49</v>
      </c>
      <c r="AB1074" s="44" t="s">
        <v>49</v>
      </c>
      <c r="AC1074" s="11" t="s">
        <v>49</v>
      </c>
      <c r="AD1074" s="26" t="s">
        <v>49</v>
      </c>
      <c r="AE1074" s="14">
        <v>46085</v>
      </c>
      <c r="AF1074" s="4" t="s">
        <v>49</v>
      </c>
      <c r="AG1074" s="2" t="s">
        <v>1493</v>
      </c>
      <c r="AH1074" s="2" t="s">
        <v>166</v>
      </c>
      <c r="AI1074" s="2" t="s">
        <v>6063</v>
      </c>
      <c r="AJ1074" s="1"/>
      <c r="AK1074" s="1"/>
      <c r="AL1074" s="1"/>
      <c r="AM1074" s="1"/>
      <c r="AN1074" s="88">
        <v>46329</v>
      </c>
      <c r="AO1074" s="2">
        <v>21533</v>
      </c>
      <c r="AP1074" s="2">
        <v>10486</v>
      </c>
    </row>
    <row r="1075" spans="1:42" ht="13.95" customHeight="1" x14ac:dyDescent="0.3">
      <c r="A1075" s="2" t="s">
        <v>41</v>
      </c>
      <c r="B1075" s="13" t="s">
        <v>5550</v>
      </c>
      <c r="C1075" s="2" t="s">
        <v>5551</v>
      </c>
      <c r="D1075" s="310" t="str">
        <f>IFERROR(HYPERLINK(INDEX(вендори!F:F,MATCH(C1075,вендори!A:A,0)),INDEX(вендори!F:F,MATCH(C1075,вендори!A:A,0))),"")</f>
        <v>НЕ КЕЙС!</v>
      </c>
      <c r="E1075" s="3" t="s">
        <v>6049</v>
      </c>
      <c r="F1075" s="3" t="s">
        <v>6064</v>
      </c>
      <c r="G1075" s="3" t="s">
        <v>6065</v>
      </c>
      <c r="H1075" s="3" t="s">
        <v>6052</v>
      </c>
      <c r="I1075" s="83" t="s">
        <v>6049</v>
      </c>
      <c r="J1075" s="38">
        <v>46080</v>
      </c>
      <c r="K1075" s="3" t="s">
        <v>6065</v>
      </c>
      <c r="L1075" s="3">
        <v>0</v>
      </c>
      <c r="M1075" s="86">
        <v>7.65</v>
      </c>
      <c r="N1075" s="2">
        <v>13</v>
      </c>
      <c r="O1075" s="2">
        <v>0</v>
      </c>
      <c r="P1075" s="76">
        <v>-13</v>
      </c>
      <c r="Q1075" s="97" t="s">
        <v>61</v>
      </c>
      <c r="R1075" s="53">
        <v>-99.45</v>
      </c>
      <c r="S1075" s="27">
        <v>-194.5072935</v>
      </c>
      <c r="T1075" s="18">
        <v>46098</v>
      </c>
      <c r="U1075" s="62" t="s">
        <v>173</v>
      </c>
      <c r="V1075" s="6" t="s">
        <v>49</v>
      </c>
      <c r="W1075" s="14" t="s">
        <v>49</v>
      </c>
      <c r="X1075" s="323" t="s">
        <v>49</v>
      </c>
      <c r="Y1075" s="2" t="s">
        <v>49</v>
      </c>
      <c r="Z1075" s="2" t="s">
        <v>49</v>
      </c>
      <c r="AA1075" s="25" t="s">
        <v>49</v>
      </c>
      <c r="AB1075" s="44" t="s">
        <v>49</v>
      </c>
      <c r="AC1075" s="11" t="s">
        <v>49</v>
      </c>
      <c r="AD1075" s="26" t="s">
        <v>49</v>
      </c>
      <c r="AE1075" s="14">
        <v>46085</v>
      </c>
      <c r="AF1075" s="4" t="s">
        <v>49</v>
      </c>
      <c r="AG1075" s="2" t="s">
        <v>1493</v>
      </c>
      <c r="AH1075" s="2" t="s">
        <v>166</v>
      </c>
      <c r="AI1075" s="2" t="s">
        <v>6066</v>
      </c>
      <c r="AJ1075" s="1"/>
      <c r="AK1075" s="1"/>
      <c r="AL1075" s="1"/>
      <c r="AM1075" s="1"/>
      <c r="AN1075" s="88">
        <v>46329</v>
      </c>
      <c r="AO1075" s="2">
        <v>21534</v>
      </c>
      <c r="AP1075" s="2">
        <v>10486</v>
      </c>
    </row>
    <row r="1076" spans="1:42" ht="13.95" customHeight="1" x14ac:dyDescent="0.3">
      <c r="A1076" s="2" t="s">
        <v>41</v>
      </c>
      <c r="B1076" s="13" t="s">
        <v>5550</v>
      </c>
      <c r="C1076" s="2" t="s">
        <v>5551</v>
      </c>
      <c r="D1076" s="310" t="str">
        <f>IFERROR(HYPERLINK(INDEX(вендори!F:F,MATCH(C1076,вендори!A:A,0)),INDEX(вендори!F:F,MATCH(C1076,вендори!A:A,0))),"")</f>
        <v>НЕ КЕЙС!</v>
      </c>
      <c r="E1076" s="3" t="s">
        <v>6067</v>
      </c>
      <c r="F1076" s="3" t="s">
        <v>6068</v>
      </c>
      <c r="G1076" s="3" t="s">
        <v>6069</v>
      </c>
      <c r="H1076" s="3" t="s">
        <v>6070</v>
      </c>
      <c r="I1076" s="83" t="s">
        <v>6067</v>
      </c>
      <c r="J1076" s="38">
        <v>46080</v>
      </c>
      <c r="K1076" s="3" t="s">
        <v>6069</v>
      </c>
      <c r="L1076" s="3" t="s">
        <v>49</v>
      </c>
      <c r="M1076" s="86">
        <v>72.680000000000007</v>
      </c>
      <c r="N1076" s="2">
        <v>0</v>
      </c>
      <c r="O1076" s="2">
        <v>3</v>
      </c>
      <c r="P1076" s="76">
        <v>3</v>
      </c>
      <c r="Q1076" s="97" t="s">
        <v>51</v>
      </c>
      <c r="R1076" s="53">
        <v>218.04000000000002</v>
      </c>
      <c r="S1076" s="27">
        <v>426.44917320000002</v>
      </c>
      <c r="T1076" s="18">
        <v>46098</v>
      </c>
      <c r="U1076" s="62" t="s">
        <v>121</v>
      </c>
      <c r="V1076" s="6" t="s">
        <v>6071</v>
      </c>
      <c r="W1076" s="14">
        <v>46112</v>
      </c>
      <c r="X1076" s="323" t="s">
        <v>6059</v>
      </c>
      <c r="Y1076" s="2" t="s">
        <v>49</v>
      </c>
      <c r="Z1076" s="2" t="s">
        <v>49</v>
      </c>
      <c r="AA1076" s="25" t="s">
        <v>49</v>
      </c>
      <c r="AB1076" s="44" t="s">
        <v>49</v>
      </c>
      <c r="AC1076" s="11" t="s">
        <v>49</v>
      </c>
      <c r="AD1076" s="26" t="s">
        <v>49</v>
      </c>
      <c r="AE1076" s="14" t="s">
        <v>49</v>
      </c>
      <c r="AF1076" s="4" t="s">
        <v>49</v>
      </c>
      <c r="AG1076" s="2" t="s">
        <v>49</v>
      </c>
      <c r="AH1076" s="2" t="s">
        <v>49</v>
      </c>
      <c r="AI1076" s="2" t="s">
        <v>6072</v>
      </c>
      <c r="AJ1076" s="1"/>
      <c r="AK1076" s="1"/>
      <c r="AL1076" s="1"/>
      <c r="AM1076" s="1"/>
      <c r="AN1076" s="88">
        <v>46145</v>
      </c>
      <c r="AO1076" s="2">
        <v>21336</v>
      </c>
      <c r="AP1076" s="2">
        <v>10393</v>
      </c>
    </row>
    <row r="1077" spans="1:42" ht="13.95" customHeight="1" x14ac:dyDescent="0.3">
      <c r="A1077" s="2" t="s">
        <v>41</v>
      </c>
      <c r="B1077" s="13" t="s">
        <v>5550</v>
      </c>
      <c r="C1077" s="2" t="s">
        <v>5551</v>
      </c>
      <c r="D1077" s="310" t="str">
        <f>IFERROR(HYPERLINK(INDEX(вендори!F:F,MATCH(C1077,вендори!A:A,0)),INDEX(вендори!F:F,MATCH(C1077,вендори!A:A,0))),"")</f>
        <v>НЕ КЕЙС!</v>
      </c>
      <c r="E1077" s="3" t="s">
        <v>6067</v>
      </c>
      <c r="F1077" s="3" t="s">
        <v>6073</v>
      </c>
      <c r="G1077" s="3" t="s">
        <v>6074</v>
      </c>
      <c r="H1077" s="3" t="s">
        <v>6070</v>
      </c>
      <c r="I1077" s="83" t="s">
        <v>6067</v>
      </c>
      <c r="J1077" s="38">
        <v>46080</v>
      </c>
      <c r="K1077" s="3" t="s">
        <v>6074</v>
      </c>
      <c r="L1077" s="3">
        <v>0</v>
      </c>
      <c r="M1077" s="86">
        <v>22.2</v>
      </c>
      <c r="N1077" s="2">
        <v>20</v>
      </c>
      <c r="O1077" s="2">
        <v>18</v>
      </c>
      <c r="P1077" s="76">
        <v>-2</v>
      </c>
      <c r="Q1077" s="97" t="s">
        <v>61</v>
      </c>
      <c r="R1077" s="53">
        <v>-44.4</v>
      </c>
      <c r="S1077" s="27">
        <v>-86.838851999999989</v>
      </c>
      <c r="T1077" s="18">
        <v>46098</v>
      </c>
      <c r="U1077" s="62" t="s">
        <v>173</v>
      </c>
      <c r="V1077" s="6" t="s">
        <v>49</v>
      </c>
      <c r="W1077" s="14" t="s">
        <v>49</v>
      </c>
      <c r="X1077" s="323" t="s">
        <v>49</v>
      </c>
      <c r="Y1077" s="2" t="s">
        <v>49</v>
      </c>
      <c r="Z1077" s="2" t="s">
        <v>49</v>
      </c>
      <c r="AA1077" s="25" t="s">
        <v>49</v>
      </c>
      <c r="AB1077" s="44" t="s">
        <v>49</v>
      </c>
      <c r="AC1077" s="11" t="s">
        <v>49</v>
      </c>
      <c r="AD1077" s="26" t="s">
        <v>49</v>
      </c>
      <c r="AE1077" s="14">
        <v>46083</v>
      </c>
      <c r="AF1077" s="4" t="s">
        <v>49</v>
      </c>
      <c r="AG1077" s="2" t="s">
        <v>1493</v>
      </c>
      <c r="AH1077" s="2" t="s">
        <v>166</v>
      </c>
      <c r="AI1077" s="2" t="s">
        <v>6075</v>
      </c>
      <c r="AJ1077" s="73"/>
      <c r="AK1077" s="73"/>
      <c r="AL1077" s="29"/>
      <c r="AM1077" s="2"/>
      <c r="AN1077" s="88">
        <v>46359</v>
      </c>
      <c r="AO1077" s="2">
        <v>21615</v>
      </c>
      <c r="AP1077" s="2">
        <v>10393</v>
      </c>
    </row>
    <row r="1078" spans="1:42" ht="13.95" customHeight="1" x14ac:dyDescent="0.3">
      <c r="A1078" s="2" t="s">
        <v>41</v>
      </c>
      <c r="B1078" s="13" t="s">
        <v>5550</v>
      </c>
      <c r="C1078" s="2" t="s">
        <v>5551</v>
      </c>
      <c r="D1078" s="310" t="str">
        <f>IFERROR(HYPERLINK(INDEX(вендори!F:F,MATCH(C1078,вендори!A:A,0)),INDEX(вендори!F:F,MATCH(C1078,вендори!A:A,0))),"")</f>
        <v>НЕ КЕЙС!</v>
      </c>
      <c r="E1078" s="3" t="s">
        <v>6067</v>
      </c>
      <c r="F1078" s="3" t="s">
        <v>6076</v>
      </c>
      <c r="G1078" s="3" t="s">
        <v>6077</v>
      </c>
      <c r="H1078" s="3" t="s">
        <v>6070</v>
      </c>
      <c r="I1078" s="83" t="s">
        <v>6067</v>
      </c>
      <c r="J1078" s="38">
        <v>46080</v>
      </c>
      <c r="K1078" s="3" t="s">
        <v>6077</v>
      </c>
      <c r="L1078" s="3">
        <v>0</v>
      </c>
      <c r="M1078" s="86">
        <v>18.79</v>
      </c>
      <c r="N1078" s="2">
        <v>6</v>
      </c>
      <c r="O1078" s="2">
        <v>12</v>
      </c>
      <c r="P1078" s="76">
        <v>6</v>
      </c>
      <c r="Q1078" s="97" t="s">
        <v>51</v>
      </c>
      <c r="R1078" s="53">
        <v>112.74</v>
      </c>
      <c r="S1078" s="27">
        <v>220.50027419999998</v>
      </c>
      <c r="T1078" s="18">
        <v>46098</v>
      </c>
      <c r="U1078" s="62" t="s">
        <v>121</v>
      </c>
      <c r="V1078" s="6" t="s">
        <v>6078</v>
      </c>
      <c r="W1078" s="14">
        <v>46112</v>
      </c>
      <c r="X1078" s="323" t="s">
        <v>6059</v>
      </c>
      <c r="Y1078" s="2" t="s">
        <v>49</v>
      </c>
      <c r="Z1078" s="2" t="s">
        <v>49</v>
      </c>
      <c r="AA1078" s="25" t="s">
        <v>49</v>
      </c>
      <c r="AB1078" s="44" t="s">
        <v>49</v>
      </c>
      <c r="AC1078" s="11" t="s">
        <v>49</v>
      </c>
      <c r="AD1078" s="26" t="s">
        <v>49</v>
      </c>
      <c r="AE1078" s="14">
        <v>46083</v>
      </c>
      <c r="AF1078" s="4" t="s">
        <v>49</v>
      </c>
      <c r="AG1078" s="2" t="s">
        <v>1493</v>
      </c>
      <c r="AH1078" s="2" t="s">
        <v>158</v>
      </c>
      <c r="AI1078" s="2" t="s">
        <v>6079</v>
      </c>
      <c r="AJ1078" s="1"/>
      <c r="AK1078" s="1"/>
      <c r="AL1078" s="1"/>
      <c r="AM1078" s="1"/>
      <c r="AN1078" s="88">
        <v>46359</v>
      </c>
      <c r="AO1078" s="2">
        <v>21621</v>
      </c>
      <c r="AP1078" s="2">
        <v>10393</v>
      </c>
    </row>
    <row r="1079" spans="1:42" s="369" customFormat="1" ht="13.95" customHeight="1" x14ac:dyDescent="0.3">
      <c r="A1079" s="245" t="s">
        <v>2042</v>
      </c>
      <c r="B1079" s="20" t="s">
        <v>306</v>
      </c>
      <c r="C1079" s="19" t="s">
        <v>307</v>
      </c>
      <c r="D1079" s="368">
        <f>IFERROR(HYPERLINK(INDEX(вендори!F:F,MATCH(C1079,вендори!A:A,0)),INDEX(вендори!F:F,MATCH(C1079,вендори!A:A,0))),"")</f>
        <v>0</v>
      </c>
      <c r="E1079" s="21" t="s">
        <v>6080</v>
      </c>
      <c r="F1079" s="21" t="s">
        <v>6081</v>
      </c>
      <c r="G1079" s="21" t="s">
        <v>6082</v>
      </c>
      <c r="H1079" s="21" t="s">
        <v>6083</v>
      </c>
      <c r="I1079" s="84" t="s">
        <v>6080</v>
      </c>
      <c r="J1079" s="39">
        <v>46027</v>
      </c>
      <c r="K1079" s="21" t="s">
        <v>6082</v>
      </c>
      <c r="L1079" s="246"/>
      <c r="M1079" s="91" t="s">
        <v>6084</v>
      </c>
      <c r="N1079" s="19">
        <v>340</v>
      </c>
      <c r="O1079" s="19">
        <v>334</v>
      </c>
      <c r="P1079" s="66">
        <v>-6</v>
      </c>
      <c r="Q1079" s="96" t="s">
        <v>61</v>
      </c>
      <c r="R1079" s="55">
        <v>-25.5</v>
      </c>
      <c r="S1079" s="30">
        <v>-44.625</v>
      </c>
      <c r="T1079" s="34">
        <v>46101</v>
      </c>
      <c r="U1079" s="61" t="s">
        <v>1137</v>
      </c>
      <c r="V1079" s="372"/>
      <c r="W1079" s="246"/>
      <c r="X1079" s="372"/>
      <c r="Y1079" s="1"/>
      <c r="Z1079" s="1"/>
      <c r="AA1079" s="246"/>
      <c r="AB1079" s="246"/>
      <c r="AC1079" s="246"/>
      <c r="AD1079" s="246"/>
      <c r="AE1079" s="246"/>
      <c r="AF1079" s="246"/>
      <c r="AG1079" s="246"/>
      <c r="AH1079" s="246"/>
      <c r="AI1079" s="246"/>
      <c r="AJ1079" s="1"/>
      <c r="AK1079" s="1"/>
      <c r="AL1079" s="1"/>
      <c r="AM1079" s="1"/>
      <c r="AN1079" s="246"/>
      <c r="AO1079" s="246"/>
      <c r="AP1079" s="246"/>
    </row>
    <row r="1080" spans="1:42" ht="13.95" customHeight="1" x14ac:dyDescent="0.3">
      <c r="A1080" s="59" t="s">
        <v>2042</v>
      </c>
      <c r="B1080" s="13" t="s">
        <v>6085</v>
      </c>
      <c r="C1080" s="2" t="s">
        <v>1911</v>
      </c>
      <c r="D1080" s="310">
        <f>IFERROR(HYPERLINK(INDEX(вендори!F:F,MATCH(C1080,вендори!A:A,0)),INDEX(вендори!F:F,MATCH(C1080,вендори!A:A,0))),"")</f>
        <v>0</v>
      </c>
      <c r="E1080" s="3" t="s">
        <v>6086</v>
      </c>
      <c r="F1080" s="3" t="s">
        <v>6087</v>
      </c>
      <c r="G1080" s="3" t="s">
        <v>6088</v>
      </c>
      <c r="H1080" s="3" t="s">
        <v>6089</v>
      </c>
      <c r="I1080" s="83" t="s">
        <v>6086</v>
      </c>
      <c r="J1080" s="38">
        <v>46052</v>
      </c>
      <c r="K1080" s="3" t="s">
        <v>6088</v>
      </c>
      <c r="L1080" s="1"/>
      <c r="M1080" s="86" t="s">
        <v>6090</v>
      </c>
      <c r="N1080" s="2">
        <v>10</v>
      </c>
      <c r="O1080" s="2">
        <v>0</v>
      </c>
      <c r="P1080" s="76">
        <v>-10</v>
      </c>
      <c r="Q1080" s="97" t="s">
        <v>61</v>
      </c>
      <c r="R1080" s="53">
        <v>-53.6</v>
      </c>
      <c r="S1080" s="27">
        <v>-104.832488</v>
      </c>
      <c r="T1080" s="18">
        <v>46101</v>
      </c>
      <c r="U1080" s="62" t="s">
        <v>173</v>
      </c>
      <c r="V1080" s="293"/>
      <c r="W1080" s="1"/>
      <c r="X1080" s="293"/>
      <c r="Y1080" s="1"/>
      <c r="Z1080" s="1"/>
      <c r="AA1080" s="1"/>
      <c r="AB1080" s="1"/>
      <c r="AC1080" s="11" t="s">
        <v>6091</v>
      </c>
      <c r="AD1080" s="1"/>
      <c r="AE1080" s="1"/>
      <c r="AF1080" s="1"/>
      <c r="AG1080" s="1"/>
      <c r="AH1080" s="1"/>
      <c r="AI1080" s="1"/>
      <c r="AJ1080" s="1"/>
      <c r="AK1080" s="1"/>
      <c r="AL1080" s="1"/>
      <c r="AM1080" s="1"/>
      <c r="AN1080" s="1"/>
      <c r="AO1080" s="1"/>
      <c r="AP1080" s="1"/>
    </row>
    <row r="1081" spans="1:42" ht="13.95" customHeight="1" x14ac:dyDescent="0.3">
      <c r="A1081" s="59" t="s">
        <v>2042</v>
      </c>
      <c r="B1081" s="13" t="s">
        <v>6085</v>
      </c>
      <c r="C1081" s="2" t="s">
        <v>1911</v>
      </c>
      <c r="D1081" s="310">
        <f>IFERROR(HYPERLINK(INDEX(вендори!F:F,MATCH(C1081,вендори!A:A,0)),INDEX(вендори!F:F,MATCH(C1081,вендори!A:A,0))),"")</f>
        <v>0</v>
      </c>
      <c r="E1081" s="3" t="s">
        <v>6086</v>
      </c>
      <c r="F1081" s="3" t="s">
        <v>1916</v>
      </c>
      <c r="G1081" s="3" t="s">
        <v>1917</v>
      </c>
      <c r="H1081" s="3" t="s">
        <v>6089</v>
      </c>
      <c r="I1081" s="83" t="s">
        <v>6086</v>
      </c>
      <c r="J1081" s="38">
        <v>46052</v>
      </c>
      <c r="K1081" s="3" t="s">
        <v>6092</v>
      </c>
      <c r="L1081" s="1"/>
      <c r="M1081" s="86" t="s">
        <v>1350</v>
      </c>
      <c r="N1081" s="2">
        <v>50</v>
      </c>
      <c r="O1081" s="2">
        <v>30</v>
      </c>
      <c r="P1081" s="76">
        <v>-20</v>
      </c>
      <c r="Q1081" s="97" t="s">
        <v>61</v>
      </c>
      <c r="R1081" s="53">
        <v>-140.80000000000001</v>
      </c>
      <c r="S1081" s="27">
        <v>-275.38086400000003</v>
      </c>
      <c r="T1081" s="18">
        <v>46101</v>
      </c>
      <c r="U1081" s="62" t="s">
        <v>173</v>
      </c>
      <c r="V1081" s="293"/>
      <c r="W1081" s="1"/>
      <c r="X1081" s="293"/>
      <c r="Y1081" s="1"/>
      <c r="Z1081" s="1"/>
      <c r="AA1081" s="1"/>
      <c r="AB1081" s="1"/>
      <c r="AC1081" s="11" t="s">
        <v>5326</v>
      </c>
      <c r="AD1081" s="1"/>
      <c r="AE1081" s="1"/>
      <c r="AF1081" s="1"/>
      <c r="AG1081" s="1"/>
      <c r="AH1081" s="1"/>
      <c r="AI1081" s="1"/>
      <c r="AJ1081" s="1"/>
      <c r="AK1081" s="1"/>
      <c r="AL1081" s="1"/>
      <c r="AM1081" s="1"/>
      <c r="AN1081" s="1"/>
      <c r="AO1081" s="1"/>
      <c r="AP1081" s="1"/>
    </row>
    <row r="1082" spans="1:42" ht="13.95" customHeight="1" x14ac:dyDescent="0.3">
      <c r="A1082" s="59" t="s">
        <v>2042</v>
      </c>
      <c r="B1082" s="13" t="s">
        <v>6085</v>
      </c>
      <c r="C1082" s="2" t="s">
        <v>1911</v>
      </c>
      <c r="D1082" s="310">
        <f>IFERROR(HYPERLINK(INDEX(вендори!F:F,MATCH(C1082,вендори!A:A,0)),INDEX(вендори!F:F,MATCH(C1082,вендори!A:A,0))),"")</f>
        <v>0</v>
      </c>
      <c r="E1082" s="3" t="s">
        <v>6086</v>
      </c>
      <c r="F1082" s="3" t="s">
        <v>1913</v>
      </c>
      <c r="G1082" s="3" t="s">
        <v>1914</v>
      </c>
      <c r="H1082" s="3" t="s">
        <v>6089</v>
      </c>
      <c r="I1082" s="83" t="s">
        <v>6086</v>
      </c>
      <c r="J1082" s="38">
        <v>46052</v>
      </c>
      <c r="K1082" s="3" t="s">
        <v>5325</v>
      </c>
      <c r="L1082" s="1"/>
      <c r="M1082" s="86" t="s">
        <v>5324</v>
      </c>
      <c r="N1082" s="2">
        <v>0</v>
      </c>
      <c r="O1082" s="2">
        <v>20</v>
      </c>
      <c r="P1082" s="76">
        <v>20</v>
      </c>
      <c r="Q1082" s="97" t="s">
        <v>51</v>
      </c>
      <c r="R1082" s="53">
        <v>903</v>
      </c>
      <c r="S1082" s="27">
        <v>1766.1144899999999</v>
      </c>
      <c r="T1082" s="18">
        <v>46101</v>
      </c>
      <c r="U1082" s="62" t="s">
        <v>173</v>
      </c>
      <c r="V1082" s="293"/>
      <c r="W1082" s="1"/>
      <c r="X1082" s="293"/>
      <c r="Y1082" s="1"/>
      <c r="Z1082" s="1"/>
      <c r="AA1082" s="1"/>
      <c r="AB1082" s="1"/>
      <c r="AC1082" s="11" t="s">
        <v>5326</v>
      </c>
      <c r="AD1082" s="1"/>
      <c r="AE1082" s="1"/>
      <c r="AF1082" s="1"/>
      <c r="AG1082" s="1"/>
      <c r="AH1082" s="1"/>
      <c r="AI1082" s="1"/>
      <c r="AJ1082" s="1"/>
      <c r="AK1082" s="1"/>
      <c r="AL1082" s="1"/>
      <c r="AM1082" s="1"/>
      <c r="AN1082" s="1"/>
      <c r="AO1082" s="1"/>
      <c r="AP1082" s="1"/>
    </row>
    <row r="1083" spans="1:42" s="369" customFormat="1" ht="13.95" customHeight="1" x14ac:dyDescent="0.3">
      <c r="A1083" s="245" t="s">
        <v>2042</v>
      </c>
      <c r="B1083" s="20" t="s">
        <v>306</v>
      </c>
      <c r="C1083" s="19" t="s">
        <v>307</v>
      </c>
      <c r="D1083" s="368">
        <f>IFERROR(HYPERLINK(INDEX(вендори!F:F,MATCH(C1083,вендори!A:A,0)),INDEX(вендори!F:F,MATCH(C1083,вендори!A:A,0))),"")</f>
        <v>0</v>
      </c>
      <c r="E1083" s="21" t="s">
        <v>6093</v>
      </c>
      <c r="F1083" s="21" t="s">
        <v>6094</v>
      </c>
      <c r="G1083" s="21" t="s">
        <v>6095</v>
      </c>
      <c r="H1083" s="21" t="s">
        <v>6096</v>
      </c>
      <c r="I1083" s="84" t="s">
        <v>6093</v>
      </c>
      <c r="J1083" s="39">
        <v>46051</v>
      </c>
      <c r="K1083" s="21" t="s">
        <v>6095</v>
      </c>
      <c r="L1083" s="246"/>
      <c r="M1083" s="91" t="s">
        <v>6097</v>
      </c>
      <c r="N1083" s="19">
        <v>70</v>
      </c>
      <c r="O1083" s="19">
        <v>68</v>
      </c>
      <c r="P1083" s="66">
        <v>-2</v>
      </c>
      <c r="Q1083" s="96" t="s">
        <v>61</v>
      </c>
      <c r="R1083" s="55">
        <v>-12.58</v>
      </c>
      <c r="S1083" s="30">
        <v>-22.015000000000001</v>
      </c>
      <c r="T1083" s="34">
        <v>46101</v>
      </c>
      <c r="U1083" s="61" t="s">
        <v>1137</v>
      </c>
      <c r="V1083" s="372"/>
      <c r="W1083" s="246"/>
      <c r="X1083" s="372"/>
      <c r="Y1083" s="1"/>
      <c r="Z1083" s="1"/>
      <c r="AA1083" s="246"/>
      <c r="AB1083" s="246"/>
      <c r="AC1083" s="246"/>
      <c r="AD1083" s="246"/>
      <c r="AE1083" s="246"/>
      <c r="AF1083" s="246"/>
      <c r="AG1083" s="246"/>
      <c r="AH1083" s="246"/>
      <c r="AI1083" s="246"/>
      <c r="AJ1083" s="1"/>
      <c r="AK1083" s="1"/>
      <c r="AL1083" s="1"/>
      <c r="AM1083" s="1"/>
      <c r="AN1083" s="246"/>
      <c r="AO1083" s="246"/>
      <c r="AP1083" s="246"/>
    </row>
    <row r="1084" spans="1:42" s="369" customFormat="1" ht="13.95" customHeight="1" x14ac:dyDescent="0.3">
      <c r="A1084" s="19" t="s">
        <v>41</v>
      </c>
      <c r="B1084" s="20" t="s">
        <v>814</v>
      </c>
      <c r="C1084" s="19" t="s">
        <v>815</v>
      </c>
      <c r="D1084" s="368">
        <f>IFERROR(HYPERLINK(INDEX(вендори!F:F,MATCH(C1084,вендори!A:A,0)),INDEX(вендори!F:F,MATCH(C1084,вендори!A:A,0))),"")</f>
        <v>0</v>
      </c>
      <c r="E1084" s="21" t="s">
        <v>6098</v>
      </c>
      <c r="F1084" s="21" t="s">
        <v>6099</v>
      </c>
      <c r="G1084" s="21" t="s">
        <v>6100</v>
      </c>
      <c r="H1084" s="21" t="s">
        <v>6101</v>
      </c>
      <c r="I1084" s="84" t="s">
        <v>6098</v>
      </c>
      <c r="J1084" s="39">
        <v>46083</v>
      </c>
      <c r="K1084" s="21" t="s">
        <v>6102</v>
      </c>
      <c r="L1084" s="21" t="s">
        <v>6102</v>
      </c>
      <c r="M1084" s="91">
        <v>14.82</v>
      </c>
      <c r="N1084" s="19">
        <v>9</v>
      </c>
      <c r="O1084" s="19">
        <v>6</v>
      </c>
      <c r="P1084" s="66">
        <v>-3</v>
      </c>
      <c r="Q1084" s="96" t="s">
        <v>61</v>
      </c>
      <c r="R1084" s="55">
        <v>-44.46</v>
      </c>
      <c r="S1084" s="30">
        <v>-86.956201800000002</v>
      </c>
      <c r="T1084" s="34">
        <v>46101</v>
      </c>
      <c r="U1084" s="61" t="s">
        <v>52</v>
      </c>
      <c r="V1084" s="292" t="s">
        <v>49</v>
      </c>
      <c r="W1084" s="22" t="s">
        <v>49</v>
      </c>
      <c r="X1084" s="231" t="s">
        <v>49</v>
      </c>
      <c r="Y1084" s="2" t="s">
        <v>49</v>
      </c>
      <c r="Z1084" s="2" t="s">
        <v>49</v>
      </c>
      <c r="AA1084" s="42" t="s">
        <v>49</v>
      </c>
      <c r="AB1084" s="43" t="s">
        <v>49</v>
      </c>
      <c r="AC1084" s="24" t="s">
        <v>49</v>
      </c>
      <c r="AD1084" s="47" t="s">
        <v>49</v>
      </c>
      <c r="AE1084" s="22">
        <v>46092</v>
      </c>
      <c r="AF1084" s="31" t="s">
        <v>49</v>
      </c>
      <c r="AG1084" s="19" t="s">
        <v>833</v>
      </c>
      <c r="AH1084" s="19" t="s">
        <v>166</v>
      </c>
      <c r="AI1084" s="19" t="s">
        <v>6103</v>
      </c>
      <c r="AJ1084" s="1"/>
      <c r="AK1084" s="1"/>
      <c r="AL1084" s="1"/>
      <c r="AM1084" s="1"/>
      <c r="AN1084" s="67" t="s">
        <v>6104</v>
      </c>
      <c r="AO1084" s="19">
        <v>21682</v>
      </c>
      <c r="AP1084" s="19">
        <v>10715</v>
      </c>
    </row>
    <row r="1085" spans="1:42" ht="13.95" customHeight="1" x14ac:dyDescent="0.3">
      <c r="A1085" s="2" t="s">
        <v>41</v>
      </c>
      <c r="B1085" s="13" t="s">
        <v>814</v>
      </c>
      <c r="C1085" s="2" t="s">
        <v>815</v>
      </c>
      <c r="D1085" s="310">
        <f>IFERROR(HYPERLINK(INDEX(вендори!F:F,MATCH(C1085,вендори!A:A,0)),INDEX(вендори!F:F,MATCH(C1085,вендори!A:A,0))),"")</f>
        <v>0</v>
      </c>
      <c r="E1085" s="3" t="s">
        <v>6098</v>
      </c>
      <c r="F1085" s="3" t="s">
        <v>6105</v>
      </c>
      <c r="G1085" s="3" t="s">
        <v>6106</v>
      </c>
      <c r="H1085" s="3" t="s">
        <v>6101</v>
      </c>
      <c r="I1085" s="83" t="s">
        <v>6098</v>
      </c>
      <c r="J1085" s="38">
        <v>46083</v>
      </c>
      <c r="K1085" s="3" t="s">
        <v>6107</v>
      </c>
      <c r="L1085" s="3" t="s">
        <v>6107</v>
      </c>
      <c r="M1085" s="86">
        <v>36.36</v>
      </c>
      <c r="N1085" s="2">
        <v>11</v>
      </c>
      <c r="O1085" s="2">
        <v>12</v>
      </c>
      <c r="P1085" s="76">
        <v>1</v>
      </c>
      <c r="Q1085" s="97" t="s">
        <v>51</v>
      </c>
      <c r="R1085" s="53">
        <v>36.36</v>
      </c>
      <c r="S1085" s="27">
        <v>71.113978799999998</v>
      </c>
      <c r="T1085" s="18">
        <v>46101</v>
      </c>
      <c r="U1085" s="62" t="s">
        <v>121</v>
      </c>
      <c r="V1085" s="6" t="s">
        <v>6108</v>
      </c>
      <c r="W1085" s="14">
        <v>46106</v>
      </c>
      <c r="X1085" s="323" t="s">
        <v>6109</v>
      </c>
      <c r="Y1085" s="2" t="s">
        <v>49</v>
      </c>
      <c r="Z1085" s="2" t="s">
        <v>49</v>
      </c>
      <c r="AA1085" s="25" t="s">
        <v>49</v>
      </c>
      <c r="AB1085" s="44" t="s">
        <v>49</v>
      </c>
      <c r="AC1085" s="11" t="s">
        <v>49</v>
      </c>
      <c r="AD1085" s="26" t="s">
        <v>49</v>
      </c>
      <c r="AE1085" s="14">
        <v>46092</v>
      </c>
      <c r="AF1085" s="4" t="s">
        <v>49</v>
      </c>
      <c r="AG1085" s="2" t="s">
        <v>833</v>
      </c>
      <c r="AH1085" s="2" t="s">
        <v>166</v>
      </c>
      <c r="AI1085" s="2" t="s">
        <v>6110</v>
      </c>
      <c r="AJ1085" s="1"/>
      <c r="AK1085" s="1"/>
      <c r="AL1085" s="1"/>
      <c r="AM1085" s="1"/>
      <c r="AN1085" s="88" t="s">
        <v>6104</v>
      </c>
      <c r="AO1085" s="2">
        <v>21686</v>
      </c>
      <c r="AP1085" s="2">
        <v>10715</v>
      </c>
    </row>
    <row r="1086" spans="1:42" s="369" customFormat="1" ht="13.95" customHeight="1" x14ac:dyDescent="0.3">
      <c r="A1086" s="19" t="s">
        <v>41</v>
      </c>
      <c r="B1086" s="20" t="s">
        <v>814</v>
      </c>
      <c r="C1086" s="19" t="s">
        <v>815</v>
      </c>
      <c r="D1086" s="368">
        <f>IFERROR(HYPERLINK(INDEX(вендори!F:F,MATCH(C1086,вендори!A:A,0)),INDEX(вендори!F:F,MATCH(C1086,вендори!A:A,0))),"")</f>
        <v>0</v>
      </c>
      <c r="E1086" s="21" t="s">
        <v>6098</v>
      </c>
      <c r="F1086" s="21" t="s">
        <v>6111</v>
      </c>
      <c r="G1086" s="21" t="s">
        <v>6112</v>
      </c>
      <c r="H1086" s="21" t="s">
        <v>6101</v>
      </c>
      <c r="I1086" s="84" t="s">
        <v>6098</v>
      </c>
      <c r="J1086" s="39">
        <v>46083</v>
      </c>
      <c r="K1086" s="21" t="s">
        <v>6113</v>
      </c>
      <c r="L1086" s="21" t="s">
        <v>6113</v>
      </c>
      <c r="M1086" s="91">
        <v>27.42</v>
      </c>
      <c r="N1086" s="19">
        <v>18</v>
      </c>
      <c r="O1086" s="19">
        <v>19</v>
      </c>
      <c r="P1086" s="66">
        <v>1</v>
      </c>
      <c r="Q1086" s="96" t="s">
        <v>51</v>
      </c>
      <c r="R1086" s="55">
        <v>27.42</v>
      </c>
      <c r="S1086" s="30">
        <v>53.628858600000001</v>
      </c>
      <c r="T1086" s="34">
        <v>46101</v>
      </c>
      <c r="U1086" s="61" t="s">
        <v>52</v>
      </c>
      <c r="V1086" s="292" t="s">
        <v>49</v>
      </c>
      <c r="W1086" s="22" t="s">
        <v>49</v>
      </c>
      <c r="X1086" s="231" t="s">
        <v>49</v>
      </c>
      <c r="Y1086" s="2" t="s">
        <v>49</v>
      </c>
      <c r="Z1086" s="2" t="s">
        <v>49</v>
      </c>
      <c r="AA1086" s="42" t="s">
        <v>49</v>
      </c>
      <c r="AB1086" s="43" t="s">
        <v>49</v>
      </c>
      <c r="AC1086" s="24" t="s">
        <v>49</v>
      </c>
      <c r="AD1086" s="47" t="s">
        <v>49</v>
      </c>
      <c r="AE1086" s="22">
        <v>46092</v>
      </c>
      <c r="AF1086" s="31" t="s">
        <v>49</v>
      </c>
      <c r="AG1086" s="19" t="s">
        <v>833</v>
      </c>
      <c r="AH1086" s="19" t="s">
        <v>166</v>
      </c>
      <c r="AI1086" s="19" t="s">
        <v>6114</v>
      </c>
      <c r="AJ1086" s="1"/>
      <c r="AK1086" s="1"/>
      <c r="AL1086" s="1"/>
      <c r="AM1086" s="1"/>
      <c r="AN1086" s="67" t="s">
        <v>6104</v>
      </c>
      <c r="AO1086" s="19">
        <v>21687</v>
      </c>
      <c r="AP1086" s="19">
        <v>10715</v>
      </c>
    </row>
    <row r="1087" spans="1:42" ht="13.95" customHeight="1" x14ac:dyDescent="0.3">
      <c r="A1087" s="2" t="s">
        <v>41</v>
      </c>
      <c r="B1087" s="13" t="s">
        <v>814</v>
      </c>
      <c r="C1087" s="2" t="s">
        <v>815</v>
      </c>
      <c r="D1087" s="310">
        <f>IFERROR(HYPERLINK(INDEX(вендори!F:F,MATCH(C1087,вендори!A:A,0)),INDEX(вендори!F:F,MATCH(C1087,вендори!A:A,0))),"")</f>
        <v>0</v>
      </c>
      <c r="E1087" s="3" t="s">
        <v>6098</v>
      </c>
      <c r="F1087" s="3" t="s">
        <v>6115</v>
      </c>
      <c r="G1087" s="3" t="s">
        <v>6116</v>
      </c>
      <c r="H1087" s="3" t="s">
        <v>6101</v>
      </c>
      <c r="I1087" s="83" t="s">
        <v>6098</v>
      </c>
      <c r="J1087" s="38">
        <v>46083</v>
      </c>
      <c r="K1087" s="3" t="s">
        <v>6117</v>
      </c>
      <c r="L1087" s="3" t="s">
        <v>6117</v>
      </c>
      <c r="M1087" s="86">
        <v>85.05</v>
      </c>
      <c r="N1087" s="2">
        <v>1</v>
      </c>
      <c r="O1087" s="2">
        <v>0</v>
      </c>
      <c r="P1087" s="76">
        <v>-1</v>
      </c>
      <c r="Q1087" s="97" t="s">
        <v>61</v>
      </c>
      <c r="R1087" s="53">
        <v>-85.05</v>
      </c>
      <c r="S1087" s="27">
        <v>-166.34334149999998</v>
      </c>
      <c r="T1087" s="18">
        <v>46101</v>
      </c>
      <c r="U1087" s="62" t="s">
        <v>173</v>
      </c>
      <c r="V1087" s="6" t="s">
        <v>49</v>
      </c>
      <c r="W1087" s="14" t="s">
        <v>49</v>
      </c>
      <c r="X1087" s="323" t="s">
        <v>49</v>
      </c>
      <c r="Y1087" s="2" t="s">
        <v>49</v>
      </c>
      <c r="Z1087" s="2" t="s">
        <v>49</v>
      </c>
      <c r="AA1087" s="25">
        <v>1</v>
      </c>
      <c r="AB1087" s="44" t="s">
        <v>187</v>
      </c>
      <c r="AC1087" s="11" t="s">
        <v>6118</v>
      </c>
      <c r="AD1087" s="26">
        <v>46102</v>
      </c>
      <c r="AE1087" s="14">
        <v>46092</v>
      </c>
      <c r="AF1087" s="4" t="s">
        <v>49</v>
      </c>
      <c r="AG1087" s="2" t="s">
        <v>833</v>
      </c>
      <c r="AH1087" s="2" t="s">
        <v>166</v>
      </c>
      <c r="AI1087" s="2" t="s">
        <v>6119</v>
      </c>
      <c r="AJ1087" s="1"/>
      <c r="AK1087" s="1"/>
      <c r="AL1087" s="1"/>
      <c r="AM1087" s="1"/>
      <c r="AN1087" s="88" t="s">
        <v>6104</v>
      </c>
      <c r="AO1087" s="2">
        <v>21684</v>
      </c>
      <c r="AP1087" s="2">
        <v>10715</v>
      </c>
    </row>
    <row r="1088" spans="1:42" s="369" customFormat="1" ht="13.95" customHeight="1" x14ac:dyDescent="0.3">
      <c r="A1088" s="19" t="s">
        <v>41</v>
      </c>
      <c r="B1088" s="20" t="s">
        <v>814</v>
      </c>
      <c r="C1088" s="19" t="s">
        <v>815</v>
      </c>
      <c r="D1088" s="368">
        <f>IFERROR(HYPERLINK(INDEX(вендори!F:F,MATCH(C1088,вендори!A:A,0)),INDEX(вендори!F:F,MATCH(C1088,вендори!A:A,0))),"")</f>
        <v>0</v>
      </c>
      <c r="E1088" s="21" t="s">
        <v>6098</v>
      </c>
      <c r="F1088" s="21" t="s">
        <v>6120</v>
      </c>
      <c r="G1088" s="21" t="s">
        <v>6121</v>
      </c>
      <c r="H1088" s="21" t="s">
        <v>6101</v>
      </c>
      <c r="I1088" s="84" t="s">
        <v>6098</v>
      </c>
      <c r="J1088" s="39">
        <v>46083</v>
      </c>
      <c r="K1088" s="21" t="s">
        <v>6122</v>
      </c>
      <c r="L1088" s="21" t="s">
        <v>6122</v>
      </c>
      <c r="M1088" s="91">
        <v>59.32</v>
      </c>
      <c r="N1088" s="19">
        <v>3</v>
      </c>
      <c r="O1088" s="19">
        <v>2</v>
      </c>
      <c r="P1088" s="66">
        <v>-1</v>
      </c>
      <c r="Q1088" s="96" t="s">
        <v>61</v>
      </c>
      <c r="R1088" s="55">
        <v>-59.32</v>
      </c>
      <c r="S1088" s="30">
        <v>-116.01983559999999</v>
      </c>
      <c r="T1088" s="34">
        <v>46101</v>
      </c>
      <c r="U1088" s="61" t="s">
        <v>52</v>
      </c>
      <c r="V1088" s="292" t="s">
        <v>49</v>
      </c>
      <c r="W1088" s="22" t="s">
        <v>49</v>
      </c>
      <c r="X1088" s="231" t="s">
        <v>49</v>
      </c>
      <c r="Y1088" s="2" t="s">
        <v>49</v>
      </c>
      <c r="Z1088" s="2" t="s">
        <v>49</v>
      </c>
      <c r="AA1088" s="42" t="s">
        <v>49</v>
      </c>
      <c r="AB1088" s="43" t="s">
        <v>49</v>
      </c>
      <c r="AC1088" s="24" t="s">
        <v>49</v>
      </c>
      <c r="AD1088" s="47" t="s">
        <v>49</v>
      </c>
      <c r="AE1088" s="22">
        <v>46092</v>
      </c>
      <c r="AF1088" s="31" t="s">
        <v>49</v>
      </c>
      <c r="AG1088" s="19" t="s">
        <v>833</v>
      </c>
      <c r="AH1088" s="19" t="s">
        <v>166</v>
      </c>
      <c r="AI1088" s="19" t="s">
        <v>6123</v>
      </c>
      <c r="AJ1088" s="1"/>
      <c r="AK1088" s="1"/>
      <c r="AL1088" s="1"/>
      <c r="AM1088" s="1"/>
      <c r="AN1088" s="67" t="s">
        <v>6104</v>
      </c>
      <c r="AO1088" s="19">
        <v>21685</v>
      </c>
      <c r="AP1088" s="19">
        <v>10715</v>
      </c>
    </row>
    <row r="1089" spans="1:42" ht="13.95" customHeight="1" x14ac:dyDescent="0.3">
      <c r="A1089" s="2" t="s">
        <v>41</v>
      </c>
      <c r="B1089" s="13" t="s">
        <v>814</v>
      </c>
      <c r="C1089" s="2" t="s">
        <v>815</v>
      </c>
      <c r="D1089" s="310">
        <f>IFERROR(HYPERLINK(INDEX(вендори!F:F,MATCH(C1089,вендори!A:A,0)),INDEX(вендори!F:F,MATCH(C1089,вендори!A:A,0))),"")</f>
        <v>0</v>
      </c>
      <c r="E1089" s="3" t="s">
        <v>6124</v>
      </c>
      <c r="F1089" s="3" t="s">
        <v>6125</v>
      </c>
      <c r="G1089" s="3" t="s">
        <v>6126</v>
      </c>
      <c r="H1089" s="3" t="s">
        <v>6101</v>
      </c>
      <c r="I1089" s="83" t="s">
        <v>6124</v>
      </c>
      <c r="J1089" s="38">
        <v>46084</v>
      </c>
      <c r="K1089" s="3" t="s">
        <v>6127</v>
      </c>
      <c r="L1089" s="3" t="s">
        <v>6127</v>
      </c>
      <c r="M1089" s="86">
        <v>56</v>
      </c>
      <c r="N1089" s="2">
        <v>6</v>
      </c>
      <c r="O1089" s="2">
        <v>7</v>
      </c>
      <c r="P1089" s="76">
        <v>1</v>
      </c>
      <c r="Q1089" s="97" t="s">
        <v>51</v>
      </c>
      <c r="R1089" s="53">
        <v>56</v>
      </c>
      <c r="S1089" s="27">
        <v>109.52647999999999</v>
      </c>
      <c r="T1089" s="18">
        <v>46101</v>
      </c>
      <c r="U1089" s="62" t="s">
        <v>121</v>
      </c>
      <c r="V1089" s="6" t="s">
        <v>6128</v>
      </c>
      <c r="W1089" s="14">
        <v>46106</v>
      </c>
      <c r="X1089" s="323" t="s">
        <v>6109</v>
      </c>
      <c r="Y1089" s="2" t="s">
        <v>49</v>
      </c>
      <c r="Z1089" s="2" t="s">
        <v>49</v>
      </c>
      <c r="AA1089" s="25" t="s">
        <v>49</v>
      </c>
      <c r="AB1089" s="44" t="s">
        <v>49</v>
      </c>
      <c r="AC1089" s="11" t="s">
        <v>49</v>
      </c>
      <c r="AD1089" s="26" t="s">
        <v>49</v>
      </c>
      <c r="AE1089" s="14">
        <v>46092</v>
      </c>
      <c r="AF1089" s="4" t="s">
        <v>49</v>
      </c>
      <c r="AG1089" s="2" t="s">
        <v>833</v>
      </c>
      <c r="AH1089" s="2" t="s">
        <v>166</v>
      </c>
      <c r="AI1089" s="2" t="s">
        <v>6129</v>
      </c>
      <c r="AJ1089" s="1"/>
      <c r="AK1089" s="1"/>
      <c r="AL1089" s="1"/>
      <c r="AM1089" s="1"/>
      <c r="AN1089" s="88" t="s">
        <v>6104</v>
      </c>
      <c r="AO1089" s="2">
        <v>21688</v>
      </c>
      <c r="AP1089" s="2">
        <v>10715</v>
      </c>
    </row>
    <row r="1090" spans="1:42" ht="13.95" customHeight="1" x14ac:dyDescent="0.3">
      <c r="A1090" s="2" t="s">
        <v>41</v>
      </c>
      <c r="B1090" s="13" t="s">
        <v>872</v>
      </c>
      <c r="C1090" s="2" t="s">
        <v>873</v>
      </c>
      <c r="D1090" s="310">
        <f>IFERROR(HYPERLINK(INDEX(вендори!F:F,MATCH(C1090,вендори!A:A,0)),INDEX(вендори!F:F,MATCH(C1090,вендори!A:A,0))),"")</f>
        <v>0</v>
      </c>
      <c r="E1090" s="3" t="s">
        <v>6130</v>
      </c>
      <c r="F1090" s="3" t="s">
        <v>6131</v>
      </c>
      <c r="G1090" s="3" t="s">
        <v>6132</v>
      </c>
      <c r="H1090" s="3" t="s">
        <v>1345</v>
      </c>
      <c r="I1090" s="83" t="s">
        <v>6130</v>
      </c>
      <c r="J1090" s="38">
        <v>46081</v>
      </c>
      <c r="K1090" s="3" t="s">
        <v>6133</v>
      </c>
      <c r="L1090" s="3" t="s">
        <v>6133</v>
      </c>
      <c r="M1090" s="86">
        <v>20.8</v>
      </c>
      <c r="N1090" s="2">
        <v>4</v>
      </c>
      <c r="O1090" s="2">
        <v>2</v>
      </c>
      <c r="P1090" s="76">
        <v>-2</v>
      </c>
      <c r="Q1090" s="97" t="s">
        <v>61</v>
      </c>
      <c r="R1090" s="53">
        <v>-41.6</v>
      </c>
      <c r="S1090" s="27">
        <v>-81.362527999999998</v>
      </c>
      <c r="T1090" s="18">
        <v>46101</v>
      </c>
      <c r="U1090" s="62" t="s">
        <v>115</v>
      </c>
      <c r="V1090" s="6" t="s">
        <v>49</v>
      </c>
      <c r="W1090" s="14" t="s">
        <v>49</v>
      </c>
      <c r="X1090" s="323" t="s">
        <v>49</v>
      </c>
      <c r="Y1090" s="2" t="s">
        <v>49</v>
      </c>
      <c r="Z1090" s="2" t="s">
        <v>49</v>
      </c>
      <c r="AA1090" s="25" t="s">
        <v>49</v>
      </c>
      <c r="AB1090" s="44" t="s">
        <v>49</v>
      </c>
      <c r="AC1090" s="11" t="s">
        <v>49</v>
      </c>
      <c r="AD1090" s="26" t="s">
        <v>49</v>
      </c>
      <c r="AE1090" s="14">
        <v>46091</v>
      </c>
      <c r="AF1090" s="4" t="s">
        <v>49</v>
      </c>
      <c r="AG1090" s="2" t="s">
        <v>879</v>
      </c>
      <c r="AH1090" s="2" t="s">
        <v>166</v>
      </c>
      <c r="AI1090" s="2" t="s">
        <v>6134</v>
      </c>
      <c r="AJ1090" s="1"/>
      <c r="AK1090" s="1"/>
      <c r="AL1090" s="1"/>
      <c r="AM1090" s="1"/>
      <c r="AN1090" s="88" t="s">
        <v>6135</v>
      </c>
      <c r="AO1090" s="2">
        <v>21857</v>
      </c>
      <c r="AP1090" s="2">
        <v>10657</v>
      </c>
    </row>
    <row r="1091" spans="1:42" s="369" customFormat="1" ht="13.95" customHeight="1" x14ac:dyDescent="0.3">
      <c r="A1091" s="19" t="s">
        <v>41</v>
      </c>
      <c r="B1091" s="20" t="s">
        <v>872</v>
      </c>
      <c r="C1091" s="19" t="s">
        <v>873</v>
      </c>
      <c r="D1091" s="368">
        <f>IFERROR(HYPERLINK(INDEX(вендори!F:F,MATCH(C1091,вендори!A:A,0)),INDEX(вендори!F:F,MATCH(C1091,вендори!A:A,0))),"")</f>
        <v>0</v>
      </c>
      <c r="E1091" s="21" t="s">
        <v>6130</v>
      </c>
      <c r="F1091" s="21" t="s">
        <v>6136</v>
      </c>
      <c r="G1091" s="21" t="s">
        <v>6137</v>
      </c>
      <c r="H1091" s="21" t="s">
        <v>1345</v>
      </c>
      <c r="I1091" s="84" t="s">
        <v>6130</v>
      </c>
      <c r="J1091" s="39">
        <v>46081</v>
      </c>
      <c r="K1091" s="21" t="s">
        <v>6138</v>
      </c>
      <c r="L1091" s="21" t="s">
        <v>6138</v>
      </c>
      <c r="M1091" s="91">
        <v>57.21</v>
      </c>
      <c r="N1091" s="19">
        <v>8</v>
      </c>
      <c r="O1091" s="19">
        <v>9</v>
      </c>
      <c r="P1091" s="66">
        <v>1</v>
      </c>
      <c r="Q1091" s="96" t="s">
        <v>51</v>
      </c>
      <c r="R1091" s="55">
        <v>57.21</v>
      </c>
      <c r="S1091" s="30">
        <v>111.8930343</v>
      </c>
      <c r="T1091" s="34">
        <v>46101</v>
      </c>
      <c r="U1091" s="61" t="s">
        <v>115</v>
      </c>
      <c r="V1091" s="292" t="s">
        <v>49</v>
      </c>
      <c r="W1091" s="22" t="s">
        <v>49</v>
      </c>
      <c r="X1091" s="231" t="s">
        <v>49</v>
      </c>
      <c r="Y1091" s="19" t="s">
        <v>49</v>
      </c>
      <c r="Z1091" s="19" t="s">
        <v>49</v>
      </c>
      <c r="AA1091" s="42" t="s">
        <v>49</v>
      </c>
      <c r="AB1091" s="43" t="s">
        <v>49</v>
      </c>
      <c r="AC1091" s="24" t="s">
        <v>49</v>
      </c>
      <c r="AD1091" s="47" t="s">
        <v>49</v>
      </c>
      <c r="AE1091" s="22">
        <v>46091</v>
      </c>
      <c r="AF1091" s="31" t="s">
        <v>49</v>
      </c>
      <c r="AG1091" s="19" t="s">
        <v>879</v>
      </c>
      <c r="AH1091" s="19" t="s">
        <v>166</v>
      </c>
      <c r="AI1091" s="19" t="s">
        <v>6139</v>
      </c>
      <c r="AJ1091" s="1"/>
      <c r="AK1091" s="1"/>
      <c r="AL1091" s="1"/>
      <c r="AM1091" s="1"/>
      <c r="AN1091" s="67" t="s">
        <v>6135</v>
      </c>
      <c r="AO1091" s="19">
        <v>21860</v>
      </c>
      <c r="AP1091" s="19">
        <v>10657</v>
      </c>
    </row>
    <row r="1092" spans="1:42" ht="13.95" customHeight="1" x14ac:dyDescent="0.3">
      <c r="A1092" s="2" t="s">
        <v>41</v>
      </c>
      <c r="B1092" s="13" t="s">
        <v>872</v>
      </c>
      <c r="C1092" s="2" t="s">
        <v>873</v>
      </c>
      <c r="D1092" s="310">
        <f>IFERROR(HYPERLINK(INDEX(вендори!F:F,MATCH(C1092,вендори!A:A,0)),INDEX(вендори!F:F,MATCH(C1092,вендори!A:A,0))),"")</f>
        <v>0</v>
      </c>
      <c r="E1092" s="3" t="s">
        <v>6130</v>
      </c>
      <c r="F1092" s="3" t="s">
        <v>6140</v>
      </c>
      <c r="G1092" s="3" t="s">
        <v>6141</v>
      </c>
      <c r="H1092" s="3" t="s">
        <v>1345</v>
      </c>
      <c r="I1092" s="83" t="s">
        <v>6130</v>
      </c>
      <c r="J1092" s="38">
        <v>46081</v>
      </c>
      <c r="K1092" s="3" t="s">
        <v>6142</v>
      </c>
      <c r="L1092" s="3" t="s">
        <v>6142</v>
      </c>
      <c r="M1092" s="86">
        <v>15.64</v>
      </c>
      <c r="N1092" s="2">
        <v>16</v>
      </c>
      <c r="O1092" s="2">
        <v>12</v>
      </c>
      <c r="P1092" s="76">
        <v>-4</v>
      </c>
      <c r="Q1092" s="97" t="s">
        <v>61</v>
      </c>
      <c r="R1092" s="53">
        <v>-62.56</v>
      </c>
      <c r="S1092" s="27">
        <v>-122.35672479999999</v>
      </c>
      <c r="T1092" s="18">
        <v>46101</v>
      </c>
      <c r="U1092" s="62" t="s">
        <v>115</v>
      </c>
      <c r="V1092" s="6" t="s">
        <v>49</v>
      </c>
      <c r="W1092" s="14" t="s">
        <v>49</v>
      </c>
      <c r="X1092" s="323" t="s">
        <v>49</v>
      </c>
      <c r="Y1092" s="2" t="s">
        <v>49</v>
      </c>
      <c r="Z1092" s="2" t="s">
        <v>49</v>
      </c>
      <c r="AA1092" s="25" t="s">
        <v>49</v>
      </c>
      <c r="AB1092" s="44" t="s">
        <v>49</v>
      </c>
      <c r="AC1092" s="11" t="s">
        <v>49</v>
      </c>
      <c r="AD1092" s="26" t="s">
        <v>49</v>
      </c>
      <c r="AE1092" s="14">
        <v>46091</v>
      </c>
      <c r="AF1092" s="4" t="s">
        <v>49</v>
      </c>
      <c r="AG1092" s="2" t="s">
        <v>879</v>
      </c>
      <c r="AH1092" s="2" t="s">
        <v>166</v>
      </c>
      <c r="AI1092" s="2" t="s">
        <v>6143</v>
      </c>
      <c r="AJ1092" s="1"/>
      <c r="AK1092" s="1"/>
      <c r="AL1092" s="1"/>
      <c r="AM1092" s="1"/>
      <c r="AN1092" s="88" t="s">
        <v>6135</v>
      </c>
      <c r="AO1092" s="2">
        <v>21858</v>
      </c>
      <c r="AP1092" s="2">
        <v>10657</v>
      </c>
    </row>
    <row r="1093" spans="1:42" ht="13.95" customHeight="1" x14ac:dyDescent="0.3">
      <c r="A1093" s="2" t="s">
        <v>41</v>
      </c>
      <c r="B1093" s="13" t="s">
        <v>1648</v>
      </c>
      <c r="C1093" s="2" t="s">
        <v>1649</v>
      </c>
      <c r="D1093" s="310">
        <f>IFERROR(HYPERLINK(INDEX(вендори!F:F,MATCH(C1093,вендори!A:A,0)),INDEX(вендори!F:F,MATCH(C1093,вендори!A:A,0))),"")</f>
        <v>0</v>
      </c>
      <c r="E1093" s="3" t="s">
        <v>6144</v>
      </c>
      <c r="F1093" s="3" t="s">
        <v>6145</v>
      </c>
      <c r="G1093" s="3" t="s">
        <v>6146</v>
      </c>
      <c r="H1093" s="3" t="s">
        <v>6147</v>
      </c>
      <c r="I1093" s="83" t="s">
        <v>6144</v>
      </c>
      <c r="J1093" s="38">
        <v>46079</v>
      </c>
      <c r="K1093" s="3" t="s">
        <v>6148</v>
      </c>
      <c r="L1093" s="3">
        <v>0</v>
      </c>
      <c r="M1093" s="86">
        <v>23.24</v>
      </c>
      <c r="N1093" s="2">
        <v>2</v>
      </c>
      <c r="O1093" s="2">
        <v>4</v>
      </c>
      <c r="P1093" s="76">
        <v>2</v>
      </c>
      <c r="Q1093" s="97" t="s">
        <v>51</v>
      </c>
      <c r="R1093" s="53">
        <v>46.48</v>
      </c>
      <c r="S1093" s="27">
        <v>90.906978399999986</v>
      </c>
      <c r="T1093" s="18">
        <v>46101</v>
      </c>
      <c r="U1093" s="62" t="s">
        <v>121</v>
      </c>
      <c r="V1093" s="6" t="s">
        <v>6149</v>
      </c>
      <c r="W1093" s="14">
        <v>46108</v>
      </c>
      <c r="X1093" s="323" t="s">
        <v>6109</v>
      </c>
      <c r="Y1093" s="2" t="s">
        <v>49</v>
      </c>
      <c r="Z1093" s="2" t="s">
        <v>49</v>
      </c>
      <c r="AA1093" s="25" t="s">
        <v>49</v>
      </c>
      <c r="AB1093" s="44" t="s">
        <v>49</v>
      </c>
      <c r="AC1093" s="11" t="s">
        <v>49</v>
      </c>
      <c r="AD1093" s="26" t="s">
        <v>49</v>
      </c>
      <c r="AE1093" s="14">
        <v>46093</v>
      </c>
      <c r="AF1093" s="4" t="s">
        <v>49</v>
      </c>
      <c r="AG1093" s="2" t="s">
        <v>1656</v>
      </c>
      <c r="AH1093" s="2" t="s">
        <v>166</v>
      </c>
      <c r="AI1093" s="2" t="s">
        <v>6150</v>
      </c>
      <c r="AJ1093" s="1"/>
      <c r="AK1093" s="1"/>
      <c r="AL1093" s="1"/>
      <c r="AM1093" s="1"/>
      <c r="AN1093" s="88" t="s">
        <v>6151</v>
      </c>
      <c r="AO1093" s="2">
        <v>21822</v>
      </c>
      <c r="AP1093" s="2">
        <v>10742</v>
      </c>
    </row>
    <row r="1094" spans="1:42" ht="13.95" customHeight="1" x14ac:dyDescent="0.3">
      <c r="A1094" s="2" t="s">
        <v>41</v>
      </c>
      <c r="B1094" s="13" t="s">
        <v>1648</v>
      </c>
      <c r="C1094" s="2" t="s">
        <v>1649</v>
      </c>
      <c r="D1094" s="310">
        <f>IFERROR(HYPERLINK(INDEX(вендори!F:F,MATCH(C1094,вендори!A:A,0)),INDEX(вендори!F:F,MATCH(C1094,вендори!A:A,0))),"")</f>
        <v>0</v>
      </c>
      <c r="E1094" s="3" t="s">
        <v>6152</v>
      </c>
      <c r="F1094" s="3" t="s">
        <v>6153</v>
      </c>
      <c r="G1094" s="3" t="s">
        <v>6154</v>
      </c>
      <c r="H1094" s="3" t="s">
        <v>6147</v>
      </c>
      <c r="I1094" s="83" t="s">
        <v>6152</v>
      </c>
      <c r="J1094" s="38">
        <v>46079</v>
      </c>
      <c r="K1094" s="3" t="s">
        <v>6155</v>
      </c>
      <c r="L1094" s="3" t="s">
        <v>6155</v>
      </c>
      <c r="M1094" s="86">
        <v>46.4</v>
      </c>
      <c r="N1094" s="2">
        <v>3</v>
      </c>
      <c r="O1094" s="2">
        <v>5</v>
      </c>
      <c r="P1094" s="76">
        <v>2</v>
      </c>
      <c r="Q1094" s="97" t="s">
        <v>51</v>
      </c>
      <c r="R1094" s="53">
        <v>92.8</v>
      </c>
      <c r="S1094" s="27">
        <v>181.501024</v>
      </c>
      <c r="T1094" s="18">
        <v>46101</v>
      </c>
      <c r="U1094" s="62" t="s">
        <v>121</v>
      </c>
      <c r="V1094" s="6" t="s">
        <v>6156</v>
      </c>
      <c r="W1094" s="14">
        <v>46108</v>
      </c>
      <c r="X1094" s="323" t="s">
        <v>6109</v>
      </c>
      <c r="Y1094" s="2" t="s">
        <v>49</v>
      </c>
      <c r="Z1094" s="2" t="s">
        <v>49</v>
      </c>
      <c r="AA1094" s="25" t="s">
        <v>49</v>
      </c>
      <c r="AB1094" s="44" t="s">
        <v>49</v>
      </c>
      <c r="AC1094" s="11" t="s">
        <v>49</v>
      </c>
      <c r="AD1094" s="26" t="s">
        <v>49</v>
      </c>
      <c r="AE1094" s="14">
        <v>46093</v>
      </c>
      <c r="AF1094" s="4" t="s">
        <v>49</v>
      </c>
      <c r="AG1094" s="2" t="s">
        <v>1656</v>
      </c>
      <c r="AH1094" s="2" t="s">
        <v>158</v>
      </c>
      <c r="AI1094" s="2" t="s">
        <v>6157</v>
      </c>
      <c r="AJ1094" s="1"/>
      <c r="AK1094" s="1"/>
      <c r="AL1094" s="1"/>
      <c r="AM1094" s="1"/>
      <c r="AN1094" s="88" t="s">
        <v>6135</v>
      </c>
      <c r="AO1094" s="2">
        <v>21866</v>
      </c>
      <c r="AP1094" s="2">
        <v>10742</v>
      </c>
    </row>
    <row r="1095" spans="1:42" s="369" customFormat="1" ht="13.95" customHeight="1" x14ac:dyDescent="0.3">
      <c r="A1095" s="19" t="s">
        <v>41</v>
      </c>
      <c r="B1095" s="20" t="s">
        <v>929</v>
      </c>
      <c r="C1095" s="19" t="s">
        <v>930</v>
      </c>
      <c r="D1095" s="368">
        <f>IFERROR(HYPERLINK(INDEX(вендори!F:F,MATCH(C1095,вендори!A:A,0)),INDEX(вендори!F:F,MATCH(C1095,вендори!A:A,0))),"")</f>
        <v>0</v>
      </c>
      <c r="E1095" s="21" t="s">
        <v>6158</v>
      </c>
      <c r="F1095" s="21" t="s">
        <v>6159</v>
      </c>
      <c r="G1095" s="21" t="s">
        <v>6160</v>
      </c>
      <c r="H1095" s="21" t="s">
        <v>6158</v>
      </c>
      <c r="I1095" s="84" t="s">
        <v>6158</v>
      </c>
      <c r="J1095" s="39">
        <v>46079</v>
      </c>
      <c r="K1095" s="21" t="s">
        <v>6160</v>
      </c>
      <c r="L1095" s="21" t="s">
        <v>49</v>
      </c>
      <c r="M1095" s="91">
        <v>42</v>
      </c>
      <c r="N1095" s="19">
        <v>0</v>
      </c>
      <c r="O1095" s="19">
        <v>2</v>
      </c>
      <c r="P1095" s="66">
        <v>2</v>
      </c>
      <c r="Q1095" s="96" t="s">
        <v>51</v>
      </c>
      <c r="R1095" s="55">
        <v>84</v>
      </c>
      <c r="S1095" s="30">
        <v>164.28971999999999</v>
      </c>
      <c r="T1095" s="34">
        <v>46101</v>
      </c>
      <c r="U1095" s="61" t="s">
        <v>115</v>
      </c>
      <c r="V1095" s="292" t="s">
        <v>49</v>
      </c>
      <c r="W1095" s="22" t="s">
        <v>49</v>
      </c>
      <c r="X1095" s="231" t="s">
        <v>49</v>
      </c>
      <c r="Y1095" s="19" t="s">
        <v>49</v>
      </c>
      <c r="Z1095" s="19" t="s">
        <v>49</v>
      </c>
      <c r="AA1095" s="42" t="s">
        <v>49</v>
      </c>
      <c r="AB1095" s="43" t="s">
        <v>49</v>
      </c>
      <c r="AC1095" s="24" t="s">
        <v>49</v>
      </c>
      <c r="AD1095" s="47" t="s">
        <v>49</v>
      </c>
      <c r="AE1095" s="22" t="s">
        <v>49</v>
      </c>
      <c r="AF1095" s="31" t="s">
        <v>49</v>
      </c>
      <c r="AG1095" s="19" t="s">
        <v>49</v>
      </c>
      <c r="AH1095" s="19" t="s">
        <v>49</v>
      </c>
      <c r="AI1095" s="19" t="s">
        <v>6161</v>
      </c>
      <c r="AJ1095" s="1"/>
      <c r="AK1095" s="1"/>
      <c r="AL1095" s="1"/>
      <c r="AM1095" s="1"/>
      <c r="AN1095" s="67" t="s">
        <v>6162</v>
      </c>
      <c r="AO1095" s="19">
        <v>21748</v>
      </c>
      <c r="AP1095" s="19">
        <v>10507</v>
      </c>
    </row>
    <row r="1096" spans="1:42" ht="13.95" customHeight="1" x14ac:dyDescent="0.3">
      <c r="A1096" s="2" t="s">
        <v>41</v>
      </c>
      <c r="B1096" s="13" t="s">
        <v>929</v>
      </c>
      <c r="C1096" s="2" t="s">
        <v>930</v>
      </c>
      <c r="D1096" s="310">
        <f>IFERROR(HYPERLINK(INDEX(вендори!F:F,MATCH(C1096,вендори!A:A,0)),INDEX(вендори!F:F,MATCH(C1096,вендори!A:A,0))),"")</f>
        <v>0</v>
      </c>
      <c r="E1096" s="3" t="s">
        <v>6158</v>
      </c>
      <c r="F1096" s="3" t="s">
        <v>6163</v>
      </c>
      <c r="G1096" s="3" t="s">
        <v>6164</v>
      </c>
      <c r="H1096" s="3" t="s">
        <v>6158</v>
      </c>
      <c r="I1096" s="83" t="s">
        <v>6158</v>
      </c>
      <c r="J1096" s="38">
        <v>46079</v>
      </c>
      <c r="K1096" s="3" t="s">
        <v>6164</v>
      </c>
      <c r="L1096" s="3">
        <v>0</v>
      </c>
      <c r="M1096" s="86">
        <v>25.71</v>
      </c>
      <c r="N1096" s="2">
        <v>80</v>
      </c>
      <c r="O1096" s="2">
        <v>60</v>
      </c>
      <c r="P1096" s="76">
        <v>-20</v>
      </c>
      <c r="Q1096" s="97" t="s">
        <v>61</v>
      </c>
      <c r="R1096" s="53">
        <v>-514.20000000000005</v>
      </c>
      <c r="S1096" s="27">
        <v>-1005.6877860000001</v>
      </c>
      <c r="T1096" s="18">
        <v>46101</v>
      </c>
      <c r="U1096" s="62" t="s">
        <v>115</v>
      </c>
      <c r="V1096" s="6" t="s">
        <v>49</v>
      </c>
      <c r="W1096" s="14" t="s">
        <v>49</v>
      </c>
      <c r="X1096" s="323" t="s">
        <v>49</v>
      </c>
      <c r="Y1096" s="2" t="s">
        <v>49</v>
      </c>
      <c r="Z1096" s="2" t="s">
        <v>49</v>
      </c>
      <c r="AA1096" s="25" t="s">
        <v>49</v>
      </c>
      <c r="AB1096" s="44" t="s">
        <v>49</v>
      </c>
      <c r="AC1096" s="11" t="s">
        <v>49</v>
      </c>
      <c r="AD1096" s="26" t="s">
        <v>49</v>
      </c>
      <c r="AE1096" s="14">
        <v>46086</v>
      </c>
      <c r="AF1096" s="4" t="s">
        <v>49</v>
      </c>
      <c r="AG1096" s="2" t="s">
        <v>939</v>
      </c>
      <c r="AH1096" s="2" t="s">
        <v>158</v>
      </c>
      <c r="AI1096" s="2" t="s">
        <v>6165</v>
      </c>
      <c r="AJ1096" s="1"/>
      <c r="AK1096" s="1"/>
      <c r="AL1096" s="1"/>
      <c r="AM1096" s="1"/>
      <c r="AN1096" s="88" t="s">
        <v>6162</v>
      </c>
      <c r="AO1096" s="2">
        <v>21752</v>
      </c>
      <c r="AP1096" s="2">
        <v>10507</v>
      </c>
    </row>
    <row r="1097" spans="1:42" ht="13.95" customHeight="1" x14ac:dyDescent="0.3">
      <c r="A1097" s="2" t="s">
        <v>41</v>
      </c>
      <c r="B1097" s="13" t="s">
        <v>180</v>
      </c>
      <c r="C1097" s="2" t="s">
        <v>181</v>
      </c>
      <c r="D1097" s="310" t="str">
        <f>IFERROR(HYPERLINK(INDEX(вендори!F:F,MATCH(C1097,вендори!A:A,0)),INDEX(вендори!F:F,MATCH(C1097,вендори!A:A,0))),"")</f>
        <v>https://afjt3vcvh.accounts.ondemand.com/saml2/idp/sso/afjt3vcvh.accounts.ondemand.com</v>
      </c>
      <c r="E1097" s="3" t="s">
        <v>6166</v>
      </c>
      <c r="F1097" s="3" t="s">
        <v>6167</v>
      </c>
      <c r="G1097" s="3" t="s">
        <v>6168</v>
      </c>
      <c r="H1097" s="3" t="s">
        <v>6169</v>
      </c>
      <c r="I1097" s="83" t="s">
        <v>6166</v>
      </c>
      <c r="J1097" s="38">
        <v>46078</v>
      </c>
      <c r="K1097" s="3" t="s">
        <v>6168</v>
      </c>
      <c r="L1097" s="3" t="s">
        <v>6170</v>
      </c>
      <c r="M1097" s="86">
        <v>14.31</v>
      </c>
      <c r="N1097" s="2">
        <v>24</v>
      </c>
      <c r="O1097" s="2">
        <v>6</v>
      </c>
      <c r="P1097" s="76">
        <v>-18</v>
      </c>
      <c r="Q1097" s="97" t="s">
        <v>61</v>
      </c>
      <c r="R1097" s="53">
        <v>-257.58</v>
      </c>
      <c r="S1097" s="27">
        <v>-503.78269139999998</v>
      </c>
      <c r="T1097" s="18">
        <v>46101</v>
      </c>
      <c r="U1097" s="62" t="s">
        <v>173</v>
      </c>
      <c r="V1097" s="6" t="s">
        <v>49</v>
      </c>
      <c r="W1097" s="14" t="s">
        <v>49</v>
      </c>
      <c r="X1097" s="323" t="s">
        <v>49</v>
      </c>
      <c r="Y1097" s="2" t="s">
        <v>49</v>
      </c>
      <c r="Z1097" s="2" t="s">
        <v>49</v>
      </c>
      <c r="AA1097" s="25">
        <v>18</v>
      </c>
      <c r="AB1097" s="44" t="s">
        <v>187</v>
      </c>
      <c r="AC1097" s="11" t="s">
        <v>6171</v>
      </c>
      <c r="AD1097" s="26" t="s">
        <v>49</v>
      </c>
      <c r="AE1097" s="14">
        <v>46091</v>
      </c>
      <c r="AF1097" s="4" t="s">
        <v>49</v>
      </c>
      <c r="AG1097" s="2" t="s">
        <v>1281</v>
      </c>
      <c r="AH1097" s="2" t="s">
        <v>166</v>
      </c>
      <c r="AI1097" s="2" t="s">
        <v>6172</v>
      </c>
      <c r="AJ1097" s="1"/>
      <c r="AK1097" s="1"/>
      <c r="AL1097" s="1"/>
      <c r="AM1097" s="1"/>
      <c r="AN1097" s="88" t="s">
        <v>6151</v>
      </c>
      <c r="AO1097" s="2">
        <v>21802</v>
      </c>
      <c r="AP1097" s="2">
        <v>10676</v>
      </c>
    </row>
    <row r="1098" spans="1:42" ht="13.95" customHeight="1" x14ac:dyDescent="0.3">
      <c r="A1098" s="2" t="s">
        <v>41</v>
      </c>
      <c r="B1098" s="13" t="s">
        <v>180</v>
      </c>
      <c r="C1098" s="2" t="s">
        <v>181</v>
      </c>
      <c r="D1098" s="310" t="str">
        <f>IFERROR(HYPERLINK(INDEX(вендори!F:F,MATCH(C1098,вендори!A:A,0)),INDEX(вендори!F:F,MATCH(C1098,вендори!A:A,0))),"")</f>
        <v>https://afjt3vcvh.accounts.ondemand.com/saml2/idp/sso/afjt3vcvh.accounts.ondemand.com</v>
      </c>
      <c r="E1098" s="3" t="s">
        <v>6166</v>
      </c>
      <c r="F1098" s="3" t="s">
        <v>6173</v>
      </c>
      <c r="G1098" s="3" t="s">
        <v>6174</v>
      </c>
      <c r="H1098" s="3" t="s">
        <v>6169</v>
      </c>
      <c r="I1098" s="83" t="s">
        <v>6166</v>
      </c>
      <c r="J1098" s="38">
        <v>46078</v>
      </c>
      <c r="K1098" s="3" t="s">
        <v>6174</v>
      </c>
      <c r="L1098" s="3" t="s">
        <v>6175</v>
      </c>
      <c r="M1098" s="86">
        <v>2.0299999999999998</v>
      </c>
      <c r="N1098" s="2">
        <v>45</v>
      </c>
      <c r="O1098" s="2">
        <v>2</v>
      </c>
      <c r="P1098" s="76">
        <v>-43</v>
      </c>
      <c r="Q1098" s="97" t="s">
        <v>61</v>
      </c>
      <c r="R1098" s="53">
        <v>-87.289999999999992</v>
      </c>
      <c r="S1098" s="27">
        <v>-170.72440069999999</v>
      </c>
      <c r="T1098" s="18">
        <v>46101</v>
      </c>
      <c r="U1098" s="62" t="s">
        <v>173</v>
      </c>
      <c r="V1098" s="6" t="s">
        <v>49</v>
      </c>
      <c r="W1098" s="14" t="s">
        <v>49</v>
      </c>
      <c r="X1098" s="323" t="s">
        <v>49</v>
      </c>
      <c r="Y1098" s="2" t="s">
        <v>49</v>
      </c>
      <c r="Z1098" s="2" t="s">
        <v>49</v>
      </c>
      <c r="AA1098" s="25">
        <v>43</v>
      </c>
      <c r="AB1098" s="44" t="s">
        <v>187</v>
      </c>
      <c r="AC1098" s="11" t="s">
        <v>6171</v>
      </c>
      <c r="AD1098" s="26" t="s">
        <v>49</v>
      </c>
      <c r="AE1098" s="14">
        <v>46091</v>
      </c>
      <c r="AF1098" s="4" t="s">
        <v>49</v>
      </c>
      <c r="AG1098" s="2" t="s">
        <v>1281</v>
      </c>
      <c r="AH1098" s="2" t="s">
        <v>166</v>
      </c>
      <c r="AI1098" s="2" t="s">
        <v>6176</v>
      </c>
      <c r="AJ1098" s="1"/>
      <c r="AK1098" s="1"/>
      <c r="AL1098" s="1"/>
      <c r="AM1098" s="1"/>
      <c r="AN1098" s="88" t="s">
        <v>6151</v>
      </c>
      <c r="AO1098" s="2">
        <v>21800</v>
      </c>
      <c r="AP1098" s="2">
        <v>10676</v>
      </c>
    </row>
    <row r="1099" spans="1:42" s="369" customFormat="1" ht="13.95" customHeight="1" x14ac:dyDescent="0.3">
      <c r="A1099" s="19" t="s">
        <v>41</v>
      </c>
      <c r="B1099" s="20" t="s">
        <v>180</v>
      </c>
      <c r="C1099" s="19" t="s">
        <v>1292</v>
      </c>
      <c r="D1099" s="368" t="str">
        <f>IFERROR(HYPERLINK(INDEX(вендори!F:F,MATCH(C1099,вендори!A:A,0)),INDEX(вендори!F:F,MATCH(C1099,вендори!A:A,0))),"")</f>
        <v>https://afjt3vcvh.accounts.ondemand.com/saml2/idp/sso/afjt3vcvh.accounts.ondemand.com</v>
      </c>
      <c r="E1099" s="21" t="s">
        <v>6177</v>
      </c>
      <c r="F1099" s="21" t="s">
        <v>6178</v>
      </c>
      <c r="G1099" s="21" t="s">
        <v>6179</v>
      </c>
      <c r="H1099" s="21" t="s">
        <v>6180</v>
      </c>
      <c r="I1099" s="84" t="s">
        <v>6177</v>
      </c>
      <c r="J1099" s="39">
        <v>46090</v>
      </c>
      <c r="K1099" s="21" t="s">
        <v>6181</v>
      </c>
      <c r="L1099" s="21" t="s">
        <v>6182</v>
      </c>
      <c r="M1099" s="91">
        <v>21.77</v>
      </c>
      <c r="N1099" s="19">
        <v>51</v>
      </c>
      <c r="O1099" s="19">
        <v>49</v>
      </c>
      <c r="P1099" s="66">
        <v>-2</v>
      </c>
      <c r="Q1099" s="96" t="s">
        <v>61</v>
      </c>
      <c r="R1099" s="55">
        <v>-43.54</v>
      </c>
      <c r="S1099" s="30">
        <v>-85.156838199999996</v>
      </c>
      <c r="T1099" s="34">
        <v>46101</v>
      </c>
      <c r="U1099" s="61" t="s">
        <v>52</v>
      </c>
      <c r="V1099" s="292" t="s">
        <v>49</v>
      </c>
      <c r="W1099" s="22" t="s">
        <v>49</v>
      </c>
      <c r="X1099" s="231" t="s">
        <v>49</v>
      </c>
      <c r="Y1099" s="2" t="s">
        <v>49</v>
      </c>
      <c r="Z1099" s="2" t="s">
        <v>49</v>
      </c>
      <c r="AA1099" s="42" t="s">
        <v>49</v>
      </c>
      <c r="AB1099" s="43" t="s">
        <v>49</v>
      </c>
      <c r="AC1099" s="58" t="s">
        <v>6183</v>
      </c>
      <c r="AD1099" s="47" t="s">
        <v>49</v>
      </c>
      <c r="AE1099" s="22">
        <v>46092</v>
      </c>
      <c r="AF1099" s="31" t="s">
        <v>49</v>
      </c>
      <c r="AG1099" s="19" t="s">
        <v>1299</v>
      </c>
      <c r="AH1099" s="19" t="s">
        <v>65</v>
      </c>
      <c r="AI1099" s="19" t="s">
        <v>6184</v>
      </c>
      <c r="AJ1099" s="1"/>
      <c r="AK1099" s="1"/>
      <c r="AL1099" s="1"/>
      <c r="AM1099" s="1"/>
      <c r="AN1099" s="67" t="s">
        <v>6135</v>
      </c>
      <c r="AO1099" s="19">
        <v>21842</v>
      </c>
      <c r="AP1099" s="19">
        <v>10711</v>
      </c>
    </row>
    <row r="1100" spans="1:42" ht="13.95" customHeight="1" x14ac:dyDescent="0.3">
      <c r="A1100" s="2" t="s">
        <v>41</v>
      </c>
      <c r="B1100" s="13" t="s">
        <v>180</v>
      </c>
      <c r="C1100" s="2" t="s">
        <v>1292</v>
      </c>
      <c r="D1100" s="310" t="str">
        <f>IFERROR(HYPERLINK(INDEX(вендори!F:F,MATCH(C1100,вендори!A:A,0)),INDEX(вендори!F:F,MATCH(C1100,вендори!A:A,0))),"")</f>
        <v>https://afjt3vcvh.accounts.ondemand.com/saml2/idp/sso/afjt3vcvh.accounts.ondemand.com</v>
      </c>
      <c r="E1100" s="3" t="s">
        <v>6177</v>
      </c>
      <c r="F1100" s="3" t="s">
        <v>6185</v>
      </c>
      <c r="G1100" s="3" t="s">
        <v>6186</v>
      </c>
      <c r="H1100" s="3" t="s">
        <v>6180</v>
      </c>
      <c r="I1100" s="83" t="s">
        <v>6177</v>
      </c>
      <c r="J1100" s="38">
        <v>46090</v>
      </c>
      <c r="K1100" s="3" t="s">
        <v>6187</v>
      </c>
      <c r="L1100" s="3" t="s">
        <v>6188</v>
      </c>
      <c r="M1100" s="86">
        <v>114.5</v>
      </c>
      <c r="N1100" s="2">
        <v>3</v>
      </c>
      <c r="O1100" s="2">
        <v>4</v>
      </c>
      <c r="P1100" s="76">
        <v>1</v>
      </c>
      <c r="Q1100" s="97" t="s">
        <v>51</v>
      </c>
      <c r="R1100" s="53">
        <v>114.5</v>
      </c>
      <c r="S1100" s="27">
        <v>223.94253499999999</v>
      </c>
      <c r="T1100" s="18">
        <v>46101</v>
      </c>
      <c r="U1100" s="62" t="s">
        <v>121</v>
      </c>
      <c r="V1100" s="6" t="s">
        <v>6189</v>
      </c>
      <c r="W1100" s="14">
        <v>46106</v>
      </c>
      <c r="X1100" s="323" t="s">
        <v>6190</v>
      </c>
      <c r="Y1100" s="2" t="s">
        <v>49</v>
      </c>
      <c r="Z1100" s="2" t="s">
        <v>49</v>
      </c>
      <c r="AA1100" s="25" t="s">
        <v>49</v>
      </c>
      <c r="AB1100" s="44" t="s">
        <v>49</v>
      </c>
      <c r="AC1100" s="49" t="s">
        <v>6183</v>
      </c>
      <c r="AD1100" s="26" t="s">
        <v>49</v>
      </c>
      <c r="AE1100" s="14">
        <v>46092</v>
      </c>
      <c r="AF1100" s="4" t="s">
        <v>49</v>
      </c>
      <c r="AG1100" s="2" t="s">
        <v>1299</v>
      </c>
      <c r="AH1100" s="2" t="s">
        <v>65</v>
      </c>
      <c r="AI1100" s="2" t="s">
        <v>6191</v>
      </c>
      <c r="AJ1100" s="1"/>
      <c r="AK1100" s="1"/>
      <c r="AL1100" s="1"/>
      <c r="AM1100" s="1"/>
      <c r="AN1100" s="88" t="s">
        <v>6135</v>
      </c>
      <c r="AO1100" s="2">
        <v>21840</v>
      </c>
      <c r="AP1100" s="2">
        <v>10711</v>
      </c>
    </row>
    <row r="1101" spans="1:42" ht="13.95" customHeight="1" x14ac:dyDescent="0.3">
      <c r="A1101" s="2" t="s">
        <v>41</v>
      </c>
      <c r="B1101" s="13" t="s">
        <v>180</v>
      </c>
      <c r="C1101" s="2" t="s">
        <v>1292</v>
      </c>
      <c r="D1101" s="310" t="str">
        <f>IFERROR(HYPERLINK(INDEX(вендори!F:F,MATCH(C1101,вендори!A:A,0)),INDEX(вендори!F:F,MATCH(C1101,вендори!A:A,0))),"")</f>
        <v>https://afjt3vcvh.accounts.ondemand.com/saml2/idp/sso/afjt3vcvh.accounts.ondemand.com</v>
      </c>
      <c r="E1101" s="3" t="s">
        <v>6177</v>
      </c>
      <c r="F1101" s="3" t="s">
        <v>6192</v>
      </c>
      <c r="G1101" s="3" t="s">
        <v>6193</v>
      </c>
      <c r="H1101" s="3" t="s">
        <v>6180</v>
      </c>
      <c r="I1101" s="83" t="s">
        <v>6177</v>
      </c>
      <c r="J1101" s="38">
        <v>46090</v>
      </c>
      <c r="K1101" s="3" t="s">
        <v>6194</v>
      </c>
      <c r="L1101" s="3" t="s">
        <v>6195</v>
      </c>
      <c r="M1101" s="86">
        <v>6.08</v>
      </c>
      <c r="N1101" s="2">
        <v>69</v>
      </c>
      <c r="O1101" s="2">
        <v>64</v>
      </c>
      <c r="P1101" s="76">
        <v>-5</v>
      </c>
      <c r="Q1101" s="97" t="s">
        <v>61</v>
      </c>
      <c r="R1101" s="53">
        <v>-30.4</v>
      </c>
      <c r="S1101" s="27">
        <v>-59.457231999999998</v>
      </c>
      <c r="T1101" s="18">
        <v>46101</v>
      </c>
      <c r="U1101" s="62" t="s">
        <v>62</v>
      </c>
      <c r="V1101" s="6" t="s">
        <v>6196</v>
      </c>
      <c r="W1101" s="14">
        <v>46106</v>
      </c>
      <c r="X1101" s="323" t="s">
        <v>49</v>
      </c>
      <c r="Y1101" s="2" t="s">
        <v>49</v>
      </c>
      <c r="Z1101" s="2" t="s">
        <v>49</v>
      </c>
      <c r="AA1101" s="25" t="s">
        <v>49</v>
      </c>
      <c r="AB1101" s="44" t="s">
        <v>49</v>
      </c>
      <c r="AC1101" s="49" t="s">
        <v>6183</v>
      </c>
      <c r="AD1101" s="26" t="s">
        <v>49</v>
      </c>
      <c r="AE1101" s="14">
        <v>46092</v>
      </c>
      <c r="AF1101" s="4" t="s">
        <v>49</v>
      </c>
      <c r="AG1101" s="2" t="s">
        <v>1299</v>
      </c>
      <c r="AH1101" s="2" t="s">
        <v>65</v>
      </c>
      <c r="AI1101" s="2" t="s">
        <v>6197</v>
      </c>
      <c r="AJ1101" s="1"/>
      <c r="AK1101" s="1"/>
      <c r="AL1101" s="1"/>
      <c r="AM1101" s="1"/>
      <c r="AN1101" s="88" t="s">
        <v>6135</v>
      </c>
      <c r="AO1101" s="2">
        <v>21843</v>
      </c>
      <c r="AP1101" s="2">
        <v>10711</v>
      </c>
    </row>
    <row r="1102" spans="1:42" ht="13.95" customHeight="1" x14ac:dyDescent="0.3">
      <c r="A1102" s="2" t="s">
        <v>41</v>
      </c>
      <c r="B1102" s="13" t="s">
        <v>180</v>
      </c>
      <c r="C1102" s="2" t="s">
        <v>1292</v>
      </c>
      <c r="D1102" s="310" t="str">
        <f>IFERROR(HYPERLINK(INDEX(вендори!F:F,MATCH(C1102,вендори!A:A,0)),INDEX(вендори!F:F,MATCH(C1102,вендори!A:A,0))),"")</f>
        <v>https://afjt3vcvh.accounts.ondemand.com/saml2/idp/sso/afjt3vcvh.accounts.ondemand.com</v>
      </c>
      <c r="E1102" s="3" t="s">
        <v>6177</v>
      </c>
      <c r="F1102" s="3" t="s">
        <v>6198</v>
      </c>
      <c r="G1102" s="3" t="s">
        <v>6199</v>
      </c>
      <c r="H1102" s="3" t="s">
        <v>6180</v>
      </c>
      <c r="I1102" s="83" t="s">
        <v>6177</v>
      </c>
      <c r="J1102" s="38">
        <v>46090</v>
      </c>
      <c r="K1102" s="3" t="s">
        <v>6200</v>
      </c>
      <c r="L1102" s="3" t="s">
        <v>6201</v>
      </c>
      <c r="M1102" s="86">
        <v>8.65</v>
      </c>
      <c r="N1102" s="2">
        <v>10</v>
      </c>
      <c r="O1102" s="2">
        <v>14</v>
      </c>
      <c r="P1102" s="76">
        <v>4</v>
      </c>
      <c r="Q1102" s="97" t="s">
        <v>51</v>
      </c>
      <c r="R1102" s="53">
        <v>34.6</v>
      </c>
      <c r="S1102" s="27">
        <v>67.671717999999998</v>
      </c>
      <c r="T1102" s="18">
        <v>46101</v>
      </c>
      <c r="U1102" s="62" t="s">
        <v>121</v>
      </c>
      <c r="V1102" s="6" t="s">
        <v>6189</v>
      </c>
      <c r="W1102" s="14">
        <v>46106</v>
      </c>
      <c r="X1102" s="323" t="s">
        <v>6190</v>
      </c>
      <c r="Y1102" s="2" t="s">
        <v>49</v>
      </c>
      <c r="Z1102" s="2" t="s">
        <v>49</v>
      </c>
      <c r="AA1102" s="25" t="s">
        <v>49</v>
      </c>
      <c r="AB1102" s="44" t="s">
        <v>49</v>
      </c>
      <c r="AC1102" s="49" t="s">
        <v>6183</v>
      </c>
      <c r="AD1102" s="26" t="s">
        <v>49</v>
      </c>
      <c r="AE1102" s="14">
        <v>46092</v>
      </c>
      <c r="AF1102" s="4" t="s">
        <v>49</v>
      </c>
      <c r="AG1102" s="2" t="s">
        <v>1299</v>
      </c>
      <c r="AH1102" s="2" t="s">
        <v>65</v>
      </c>
      <c r="AI1102" s="2" t="s">
        <v>6202</v>
      </c>
      <c r="AJ1102" s="1"/>
      <c r="AK1102" s="1"/>
      <c r="AL1102" s="1"/>
      <c r="AM1102" s="1"/>
      <c r="AN1102" s="88" t="s">
        <v>6135</v>
      </c>
      <c r="AO1102" s="2">
        <v>21839</v>
      </c>
      <c r="AP1102" s="2">
        <v>10711</v>
      </c>
    </row>
    <row r="1103" spans="1:42" s="369" customFormat="1" ht="13.95" customHeight="1" x14ac:dyDescent="0.3">
      <c r="A1103" s="19" t="s">
        <v>41</v>
      </c>
      <c r="B1103" s="20" t="s">
        <v>180</v>
      </c>
      <c r="C1103" s="19" t="s">
        <v>1292</v>
      </c>
      <c r="D1103" s="368" t="str">
        <f>IFERROR(HYPERLINK(INDEX(вендори!F:F,MATCH(C1103,вендори!A:A,0)),INDEX(вендори!F:F,MATCH(C1103,вендори!A:A,0))),"")</f>
        <v>https://afjt3vcvh.accounts.ondemand.com/saml2/idp/sso/afjt3vcvh.accounts.ondemand.com</v>
      </c>
      <c r="E1103" s="21" t="s">
        <v>6177</v>
      </c>
      <c r="F1103" s="21" t="s">
        <v>6203</v>
      </c>
      <c r="G1103" s="21" t="s">
        <v>6204</v>
      </c>
      <c r="H1103" s="21" t="s">
        <v>6180</v>
      </c>
      <c r="I1103" s="84" t="s">
        <v>6177</v>
      </c>
      <c r="J1103" s="39">
        <v>46090</v>
      </c>
      <c r="K1103" s="21" t="s">
        <v>6205</v>
      </c>
      <c r="L1103" s="21" t="s">
        <v>6206</v>
      </c>
      <c r="M1103" s="91">
        <v>39.56</v>
      </c>
      <c r="N1103" s="19">
        <v>7</v>
      </c>
      <c r="O1103" s="19">
        <v>6</v>
      </c>
      <c r="P1103" s="66">
        <v>-1</v>
      </c>
      <c r="Q1103" s="96" t="s">
        <v>61</v>
      </c>
      <c r="R1103" s="55">
        <v>-39.56</v>
      </c>
      <c r="S1103" s="30">
        <v>-77.3726348</v>
      </c>
      <c r="T1103" s="34">
        <v>46101</v>
      </c>
      <c r="U1103" s="61" t="s">
        <v>52</v>
      </c>
      <c r="V1103" s="292" t="s">
        <v>49</v>
      </c>
      <c r="W1103" s="22" t="s">
        <v>49</v>
      </c>
      <c r="X1103" s="231" t="s">
        <v>49</v>
      </c>
      <c r="Y1103" s="2" t="s">
        <v>49</v>
      </c>
      <c r="Z1103" s="2" t="s">
        <v>49</v>
      </c>
      <c r="AA1103" s="42" t="s">
        <v>49</v>
      </c>
      <c r="AB1103" s="43" t="s">
        <v>49</v>
      </c>
      <c r="AC1103" s="58" t="s">
        <v>6183</v>
      </c>
      <c r="AD1103" s="47" t="s">
        <v>49</v>
      </c>
      <c r="AE1103" s="22">
        <v>46092</v>
      </c>
      <c r="AF1103" s="31" t="s">
        <v>49</v>
      </c>
      <c r="AG1103" s="19" t="s">
        <v>1299</v>
      </c>
      <c r="AH1103" s="19" t="s">
        <v>65</v>
      </c>
      <c r="AI1103" s="19" t="s">
        <v>6207</v>
      </c>
      <c r="AJ1103" s="1"/>
      <c r="AK1103" s="1"/>
      <c r="AL1103" s="1"/>
      <c r="AM1103" s="1"/>
      <c r="AN1103" s="67" t="s">
        <v>6135</v>
      </c>
      <c r="AO1103" s="19">
        <v>21844</v>
      </c>
      <c r="AP1103" s="19">
        <v>10711</v>
      </c>
    </row>
    <row r="1104" spans="1:42" ht="13.95" customHeight="1" x14ac:dyDescent="0.3">
      <c r="A1104" s="2" t="s">
        <v>41</v>
      </c>
      <c r="B1104" s="13" t="s">
        <v>180</v>
      </c>
      <c r="C1104" s="2" t="s">
        <v>1292</v>
      </c>
      <c r="D1104" s="310" t="str">
        <f>IFERROR(HYPERLINK(INDEX(вендори!F:F,MATCH(C1104,вендори!A:A,0)),INDEX(вендори!F:F,MATCH(C1104,вендори!A:A,0))),"")</f>
        <v>https://afjt3vcvh.accounts.ondemand.com/saml2/idp/sso/afjt3vcvh.accounts.ondemand.com</v>
      </c>
      <c r="E1104" s="3" t="s">
        <v>6177</v>
      </c>
      <c r="F1104" s="3" t="s">
        <v>6208</v>
      </c>
      <c r="G1104" s="3" t="s">
        <v>6209</v>
      </c>
      <c r="H1104" s="3" t="s">
        <v>6180</v>
      </c>
      <c r="I1104" s="83" t="s">
        <v>6177</v>
      </c>
      <c r="J1104" s="38">
        <v>46090</v>
      </c>
      <c r="K1104" s="3" t="s">
        <v>6209</v>
      </c>
      <c r="L1104" s="3" t="s">
        <v>6210</v>
      </c>
      <c r="M1104" s="86">
        <v>38.99</v>
      </c>
      <c r="N1104" s="2">
        <v>18</v>
      </c>
      <c r="O1104" s="2">
        <v>21</v>
      </c>
      <c r="P1104" s="76">
        <v>3</v>
      </c>
      <c r="Q1104" s="97" t="s">
        <v>51</v>
      </c>
      <c r="R1104" s="53">
        <v>116.97</v>
      </c>
      <c r="S1104" s="27">
        <v>228.7734351</v>
      </c>
      <c r="T1104" s="18">
        <v>46101</v>
      </c>
      <c r="U1104" s="62" t="s">
        <v>121</v>
      </c>
      <c r="V1104" s="6" t="s">
        <v>6189</v>
      </c>
      <c r="W1104" s="14">
        <v>46106</v>
      </c>
      <c r="X1104" s="323" t="s">
        <v>6190</v>
      </c>
      <c r="Y1104" s="2" t="s">
        <v>49</v>
      </c>
      <c r="Z1104" s="2" t="s">
        <v>49</v>
      </c>
      <c r="AA1104" s="25" t="s">
        <v>49</v>
      </c>
      <c r="AB1104" s="44" t="s">
        <v>49</v>
      </c>
      <c r="AC1104" s="49" t="s">
        <v>6183</v>
      </c>
      <c r="AD1104" s="26" t="s">
        <v>49</v>
      </c>
      <c r="AE1104" s="14">
        <v>46092</v>
      </c>
      <c r="AF1104" s="4" t="s">
        <v>49</v>
      </c>
      <c r="AG1104" s="2" t="s">
        <v>1299</v>
      </c>
      <c r="AH1104" s="2" t="s">
        <v>65</v>
      </c>
      <c r="AI1104" s="2" t="s">
        <v>6211</v>
      </c>
      <c r="AJ1104" s="1"/>
      <c r="AK1104" s="1"/>
      <c r="AL1104" s="1"/>
      <c r="AM1104" s="1"/>
      <c r="AN1104" s="88" t="s">
        <v>6135</v>
      </c>
      <c r="AO1104" s="2">
        <v>21841</v>
      </c>
      <c r="AP1104" s="2">
        <v>10711</v>
      </c>
    </row>
    <row r="1105" spans="1:42" ht="13.95" customHeight="1" x14ac:dyDescent="0.3">
      <c r="A1105" s="2" t="s">
        <v>41</v>
      </c>
      <c r="B1105" s="13" t="s">
        <v>191</v>
      </c>
      <c r="C1105" s="2" t="s">
        <v>192</v>
      </c>
      <c r="D1105" s="310">
        <f>IFERROR(HYPERLINK(INDEX(вендори!F:F,MATCH(C1105,вендори!A:A,0)),INDEX(вендори!F:F,MATCH(C1105,вендори!A:A,0))),"")</f>
        <v>0</v>
      </c>
      <c r="E1105" s="3" t="s">
        <v>6212</v>
      </c>
      <c r="F1105" s="3" t="s">
        <v>6213</v>
      </c>
      <c r="G1105" s="3" t="s">
        <v>6214</v>
      </c>
      <c r="H1105" s="3" t="s">
        <v>6215</v>
      </c>
      <c r="I1105" s="83" t="s">
        <v>6212</v>
      </c>
      <c r="J1105" s="38">
        <v>46070</v>
      </c>
      <c r="K1105" s="3" t="s">
        <v>6216</v>
      </c>
      <c r="L1105" s="3" t="s">
        <v>6216</v>
      </c>
      <c r="M1105" s="86">
        <v>45.9</v>
      </c>
      <c r="N1105" s="2">
        <v>8</v>
      </c>
      <c r="O1105" s="2">
        <v>6</v>
      </c>
      <c r="P1105" s="76">
        <v>-2</v>
      </c>
      <c r="Q1105" s="97" t="s">
        <v>61</v>
      </c>
      <c r="R1105" s="53">
        <v>-91.8</v>
      </c>
      <c r="S1105" s="27">
        <v>-179.54519399999998</v>
      </c>
      <c r="T1105" s="18">
        <v>46101</v>
      </c>
      <c r="U1105" s="62" t="s">
        <v>62</v>
      </c>
      <c r="V1105" s="6" t="s">
        <v>6217</v>
      </c>
      <c r="W1105" s="14">
        <v>46105</v>
      </c>
      <c r="X1105" s="323" t="s">
        <v>49</v>
      </c>
      <c r="Y1105" s="2" t="s">
        <v>49</v>
      </c>
      <c r="Z1105" s="2" t="s">
        <v>49</v>
      </c>
      <c r="AA1105" s="25" t="s">
        <v>49</v>
      </c>
      <c r="AB1105" s="44" t="s">
        <v>49</v>
      </c>
      <c r="AC1105" s="11" t="s">
        <v>49</v>
      </c>
      <c r="AD1105" s="26" t="s">
        <v>49</v>
      </c>
      <c r="AE1105" s="14">
        <v>46085</v>
      </c>
      <c r="AF1105" s="4" t="s">
        <v>49</v>
      </c>
      <c r="AG1105" s="2" t="s">
        <v>199</v>
      </c>
      <c r="AH1105" s="2" t="s">
        <v>870</v>
      </c>
      <c r="AI1105" s="2" t="s">
        <v>6218</v>
      </c>
      <c r="AJ1105" s="1"/>
      <c r="AK1105" s="1"/>
      <c r="AL1105" s="1"/>
      <c r="AM1105" s="1"/>
      <c r="AN1105" s="88" t="s">
        <v>6219</v>
      </c>
      <c r="AO1105" s="2">
        <v>21761</v>
      </c>
      <c r="AP1105" s="2">
        <v>10456</v>
      </c>
    </row>
    <row r="1106" spans="1:42" ht="13.95" customHeight="1" x14ac:dyDescent="0.3">
      <c r="A1106" s="2" t="s">
        <v>41</v>
      </c>
      <c r="B1106" s="13" t="s">
        <v>191</v>
      </c>
      <c r="C1106" s="2" t="s">
        <v>192</v>
      </c>
      <c r="D1106" s="310">
        <f>IFERROR(HYPERLINK(INDEX(вендори!F:F,MATCH(C1106,вендори!A:A,0)),INDEX(вендори!F:F,MATCH(C1106,вендори!A:A,0))),"")</f>
        <v>0</v>
      </c>
      <c r="E1106" s="3" t="s">
        <v>6220</v>
      </c>
      <c r="F1106" s="3" t="s">
        <v>6221</v>
      </c>
      <c r="G1106" s="3" t="s">
        <v>6222</v>
      </c>
      <c r="H1106" s="3" t="s">
        <v>6223</v>
      </c>
      <c r="I1106" s="83" t="s">
        <v>6220</v>
      </c>
      <c r="J1106" s="38">
        <v>46079</v>
      </c>
      <c r="K1106" s="3" t="s">
        <v>6224</v>
      </c>
      <c r="L1106" s="3" t="s">
        <v>6224</v>
      </c>
      <c r="M1106" s="86">
        <v>15.29</v>
      </c>
      <c r="N1106" s="2">
        <v>81</v>
      </c>
      <c r="O1106" s="2">
        <v>64</v>
      </c>
      <c r="P1106" s="76">
        <v>-17</v>
      </c>
      <c r="Q1106" s="97" t="s">
        <v>61</v>
      </c>
      <c r="R1106" s="53">
        <v>-259.93</v>
      </c>
      <c r="S1106" s="27">
        <v>-508.37889189999999</v>
      </c>
      <c r="T1106" s="18">
        <v>46101</v>
      </c>
      <c r="U1106" s="62" t="s">
        <v>62</v>
      </c>
      <c r="V1106" s="6" t="s">
        <v>6225</v>
      </c>
      <c r="W1106" s="14">
        <v>46105</v>
      </c>
      <c r="X1106" s="323" t="s">
        <v>49</v>
      </c>
      <c r="Y1106" s="2" t="s">
        <v>49</v>
      </c>
      <c r="Z1106" s="2" t="s">
        <v>49</v>
      </c>
      <c r="AA1106" s="25" t="s">
        <v>49</v>
      </c>
      <c r="AB1106" s="44" t="s">
        <v>49</v>
      </c>
      <c r="AC1106" s="11" t="s">
        <v>49</v>
      </c>
      <c r="AD1106" s="26" t="s">
        <v>49</v>
      </c>
      <c r="AE1106" s="14">
        <v>46085</v>
      </c>
      <c r="AF1106" s="4" t="s">
        <v>49</v>
      </c>
      <c r="AG1106" s="2" t="s">
        <v>199</v>
      </c>
      <c r="AH1106" s="2" t="s">
        <v>292</v>
      </c>
      <c r="AI1106" s="2" t="s">
        <v>6226</v>
      </c>
      <c r="AJ1106" s="1"/>
      <c r="AK1106" s="1"/>
      <c r="AL1106" s="1"/>
      <c r="AM1106" s="1"/>
      <c r="AN1106" s="88" t="s">
        <v>6227</v>
      </c>
      <c r="AO1106" s="2">
        <v>21928</v>
      </c>
      <c r="AP1106" s="2">
        <v>10447</v>
      </c>
    </row>
    <row r="1107" spans="1:42" ht="13.95" customHeight="1" x14ac:dyDescent="0.3">
      <c r="A1107" s="2" t="s">
        <v>41</v>
      </c>
      <c r="B1107" s="13" t="s">
        <v>191</v>
      </c>
      <c r="C1107" s="2" t="s">
        <v>192</v>
      </c>
      <c r="D1107" s="310">
        <f>IFERROR(HYPERLINK(INDEX(вендори!F:F,MATCH(C1107,вендори!A:A,0)),INDEX(вендори!F:F,MATCH(C1107,вендори!A:A,0))),"")</f>
        <v>0</v>
      </c>
      <c r="E1107" s="3" t="s">
        <v>6220</v>
      </c>
      <c r="F1107" s="3" t="s">
        <v>6228</v>
      </c>
      <c r="G1107" s="3" t="s">
        <v>6229</v>
      </c>
      <c r="H1107" s="3" t="s">
        <v>6223</v>
      </c>
      <c r="I1107" s="83" t="s">
        <v>6220</v>
      </c>
      <c r="J1107" s="38">
        <v>46079</v>
      </c>
      <c r="K1107" s="3" t="s">
        <v>6230</v>
      </c>
      <c r="L1107" s="3" t="s">
        <v>6230</v>
      </c>
      <c r="M1107" s="86">
        <v>23.32</v>
      </c>
      <c r="N1107" s="2">
        <v>33</v>
      </c>
      <c r="O1107" s="2">
        <v>51</v>
      </c>
      <c r="P1107" s="76">
        <v>18</v>
      </c>
      <c r="Q1107" s="97" t="s">
        <v>51</v>
      </c>
      <c r="R1107" s="53">
        <v>419.76</v>
      </c>
      <c r="S1107" s="27">
        <v>820.97920079999994</v>
      </c>
      <c r="T1107" s="18">
        <v>46101</v>
      </c>
      <c r="U1107" s="62" t="s">
        <v>121</v>
      </c>
      <c r="V1107" s="6" t="s">
        <v>6231</v>
      </c>
      <c r="W1107" s="14">
        <v>46105</v>
      </c>
      <c r="X1107" s="323" t="s">
        <v>6232</v>
      </c>
      <c r="Y1107" s="2" t="s">
        <v>49</v>
      </c>
      <c r="Z1107" s="2" t="s">
        <v>49</v>
      </c>
      <c r="AA1107" s="25" t="s">
        <v>49</v>
      </c>
      <c r="AB1107" s="44" t="s">
        <v>49</v>
      </c>
      <c r="AC1107" s="11" t="s">
        <v>49</v>
      </c>
      <c r="AD1107" s="26" t="s">
        <v>49</v>
      </c>
      <c r="AE1107" s="14">
        <v>46085</v>
      </c>
      <c r="AF1107" s="4" t="s">
        <v>49</v>
      </c>
      <c r="AG1107" s="2" t="s">
        <v>199</v>
      </c>
      <c r="AH1107" s="2" t="s">
        <v>292</v>
      </c>
      <c r="AI1107" s="2" t="s">
        <v>6233</v>
      </c>
      <c r="AJ1107" s="1"/>
      <c r="AK1107" s="1"/>
      <c r="AL1107" s="1"/>
      <c r="AM1107" s="1"/>
      <c r="AN1107" s="88" t="s">
        <v>6227</v>
      </c>
      <c r="AO1107" s="2">
        <v>21919</v>
      </c>
      <c r="AP1107" s="2">
        <v>10447</v>
      </c>
    </row>
    <row r="1108" spans="1:42" ht="13.95" customHeight="1" x14ac:dyDescent="0.3">
      <c r="A1108" s="2" t="s">
        <v>41</v>
      </c>
      <c r="B1108" s="13" t="s">
        <v>191</v>
      </c>
      <c r="C1108" s="2" t="s">
        <v>192</v>
      </c>
      <c r="D1108" s="310">
        <f>IFERROR(HYPERLINK(INDEX(вендори!F:F,MATCH(C1108,вендори!A:A,0)),INDEX(вендори!F:F,MATCH(C1108,вендори!A:A,0))),"")</f>
        <v>0</v>
      </c>
      <c r="E1108" s="3" t="s">
        <v>6220</v>
      </c>
      <c r="F1108" s="3" t="s">
        <v>6234</v>
      </c>
      <c r="G1108" s="3" t="s">
        <v>6235</v>
      </c>
      <c r="H1108" s="3" t="s">
        <v>6223</v>
      </c>
      <c r="I1108" s="83" t="s">
        <v>6220</v>
      </c>
      <c r="J1108" s="38">
        <v>46079</v>
      </c>
      <c r="K1108" s="3" t="s">
        <v>6236</v>
      </c>
      <c r="L1108" s="3" t="s">
        <v>6236</v>
      </c>
      <c r="M1108" s="86">
        <v>4.32</v>
      </c>
      <c r="N1108" s="2">
        <v>24</v>
      </c>
      <c r="O1108" s="2">
        <v>30</v>
      </c>
      <c r="P1108" s="76">
        <v>6</v>
      </c>
      <c r="Q1108" s="97" t="s">
        <v>51</v>
      </c>
      <c r="R1108" s="53">
        <v>25.92</v>
      </c>
      <c r="S1108" s="27">
        <v>50.695113599999999</v>
      </c>
      <c r="T1108" s="18">
        <v>46101</v>
      </c>
      <c r="U1108" s="62" t="s">
        <v>121</v>
      </c>
      <c r="V1108" s="6" t="s">
        <v>6231</v>
      </c>
      <c r="W1108" s="14">
        <v>46105</v>
      </c>
      <c r="X1108" s="323" t="s">
        <v>6232</v>
      </c>
      <c r="Y1108" s="2" t="s">
        <v>49</v>
      </c>
      <c r="Z1108" s="2" t="s">
        <v>49</v>
      </c>
      <c r="AA1108" s="25" t="s">
        <v>49</v>
      </c>
      <c r="AB1108" s="44" t="s">
        <v>49</v>
      </c>
      <c r="AC1108" s="11" t="s">
        <v>49</v>
      </c>
      <c r="AD1108" s="26" t="s">
        <v>49</v>
      </c>
      <c r="AE1108" s="14">
        <v>46085</v>
      </c>
      <c r="AF1108" s="4" t="s">
        <v>49</v>
      </c>
      <c r="AG1108" s="2" t="s">
        <v>199</v>
      </c>
      <c r="AH1108" s="2" t="s">
        <v>292</v>
      </c>
      <c r="AI1108" s="2" t="s">
        <v>6237</v>
      </c>
      <c r="AJ1108" s="1"/>
      <c r="AK1108" s="1"/>
      <c r="AL1108" s="1"/>
      <c r="AM1108" s="1"/>
      <c r="AN1108" s="88" t="s">
        <v>6227</v>
      </c>
      <c r="AO1108" s="2">
        <v>21920</v>
      </c>
      <c r="AP1108" s="2">
        <v>10447</v>
      </c>
    </row>
    <row r="1109" spans="1:42" ht="13.95" customHeight="1" x14ac:dyDescent="0.3">
      <c r="A1109" s="2" t="s">
        <v>41</v>
      </c>
      <c r="B1109" s="13" t="s">
        <v>191</v>
      </c>
      <c r="C1109" s="2" t="s">
        <v>192</v>
      </c>
      <c r="D1109" s="310">
        <f>IFERROR(HYPERLINK(INDEX(вендори!F:F,MATCH(C1109,вендори!A:A,0)),INDEX(вендори!F:F,MATCH(C1109,вендори!A:A,0))),"")</f>
        <v>0</v>
      </c>
      <c r="E1109" s="3" t="s">
        <v>6220</v>
      </c>
      <c r="F1109" s="3" t="s">
        <v>6238</v>
      </c>
      <c r="G1109" s="3" t="s">
        <v>6239</v>
      </c>
      <c r="H1109" s="3" t="s">
        <v>6223</v>
      </c>
      <c r="I1109" s="83" t="s">
        <v>6220</v>
      </c>
      <c r="J1109" s="38">
        <v>46079</v>
      </c>
      <c r="K1109" s="3" t="s">
        <v>6240</v>
      </c>
      <c r="L1109" s="3" t="s">
        <v>6240</v>
      </c>
      <c r="M1109" s="86">
        <v>12.99</v>
      </c>
      <c r="N1109" s="2">
        <v>14</v>
      </c>
      <c r="O1109" s="2">
        <v>12</v>
      </c>
      <c r="P1109" s="76">
        <v>-2</v>
      </c>
      <c r="Q1109" s="97" t="s">
        <v>61</v>
      </c>
      <c r="R1109" s="53">
        <v>-25.98</v>
      </c>
      <c r="S1109" s="27">
        <v>-50.812463399999999</v>
      </c>
      <c r="T1109" s="18">
        <v>46101</v>
      </c>
      <c r="U1109" s="62" t="s">
        <v>62</v>
      </c>
      <c r="V1109" s="6" t="s">
        <v>6225</v>
      </c>
      <c r="W1109" s="14">
        <v>46105</v>
      </c>
      <c r="X1109" s="323" t="s">
        <v>49</v>
      </c>
      <c r="Y1109" s="2" t="s">
        <v>49</v>
      </c>
      <c r="Z1109" s="2" t="s">
        <v>49</v>
      </c>
      <c r="AA1109" s="25" t="s">
        <v>49</v>
      </c>
      <c r="AB1109" s="44" t="s">
        <v>49</v>
      </c>
      <c r="AC1109" s="11" t="s">
        <v>49</v>
      </c>
      <c r="AD1109" s="26" t="s">
        <v>49</v>
      </c>
      <c r="AE1109" s="14">
        <v>46085</v>
      </c>
      <c r="AF1109" s="4" t="s">
        <v>49</v>
      </c>
      <c r="AG1109" s="2" t="s">
        <v>199</v>
      </c>
      <c r="AH1109" s="2" t="s">
        <v>91</v>
      </c>
      <c r="AI1109" s="2" t="s">
        <v>6241</v>
      </c>
      <c r="AJ1109" s="1"/>
      <c r="AK1109" s="1"/>
      <c r="AL1109" s="1"/>
      <c r="AM1109" s="1"/>
      <c r="AN1109" s="88" t="s">
        <v>6227</v>
      </c>
      <c r="AO1109" s="2">
        <v>21927</v>
      </c>
      <c r="AP1109" s="2">
        <v>10447</v>
      </c>
    </row>
    <row r="1110" spans="1:42" ht="13.95" customHeight="1" x14ac:dyDescent="0.3">
      <c r="A1110" s="5" t="s">
        <v>41</v>
      </c>
      <c r="B1110" s="5" t="s">
        <v>248</v>
      </c>
      <c r="C1110" s="5" t="s">
        <v>249</v>
      </c>
      <c r="D1110" s="310">
        <f>IFERROR(HYPERLINK(INDEX(вендори!F:F,MATCH(C1110,вендори!A:A,0)),INDEX(вендори!F:F,MATCH(C1110,вендори!A:A,0))),"")</f>
        <v>0</v>
      </c>
      <c r="E1110" s="9" t="s">
        <v>6242</v>
      </c>
      <c r="F1110" s="9" t="s">
        <v>6243</v>
      </c>
      <c r="G1110" s="9" t="s">
        <v>6244</v>
      </c>
      <c r="H1110" s="9" t="s">
        <v>6245</v>
      </c>
      <c r="I1110" s="10" t="s">
        <v>6246</v>
      </c>
      <c r="J1110" s="40">
        <v>46079</v>
      </c>
      <c r="K1110" s="9" t="s">
        <v>6247</v>
      </c>
      <c r="L1110" s="9" t="s">
        <v>6248</v>
      </c>
      <c r="M1110" s="87">
        <v>5.75</v>
      </c>
      <c r="N1110" s="5">
        <v>40</v>
      </c>
      <c r="O1110" s="5">
        <v>50</v>
      </c>
      <c r="P1110" s="95">
        <v>10</v>
      </c>
      <c r="Q1110" s="98" t="s">
        <v>51</v>
      </c>
      <c r="R1110" s="56">
        <v>57.5</v>
      </c>
      <c r="S1110" s="37">
        <v>112.46022499999999</v>
      </c>
      <c r="T1110" s="69">
        <v>46101</v>
      </c>
      <c r="U1110" s="70" t="s">
        <v>73</v>
      </c>
      <c r="V1110" s="10" t="s">
        <v>49</v>
      </c>
      <c r="W1110" s="17" t="s">
        <v>49</v>
      </c>
      <c r="X1110" s="328" t="s">
        <v>49</v>
      </c>
      <c r="Y1110" s="5" t="s">
        <v>49</v>
      </c>
      <c r="Z1110" s="5" t="s">
        <v>49</v>
      </c>
      <c r="AA1110" s="45" t="s">
        <v>49</v>
      </c>
      <c r="AB1110" s="46" t="s">
        <v>49</v>
      </c>
      <c r="AC1110" s="71" t="s">
        <v>49</v>
      </c>
      <c r="AD1110" s="52" t="s">
        <v>49</v>
      </c>
      <c r="AE1110" s="17">
        <v>46091</v>
      </c>
      <c r="AF1110" s="124" t="s">
        <v>49</v>
      </c>
      <c r="AG1110" s="5" t="s">
        <v>6249</v>
      </c>
      <c r="AH1110" s="5" t="s">
        <v>256</v>
      </c>
      <c r="AI1110" s="5" t="s">
        <v>6250</v>
      </c>
      <c r="AJ1110" s="74"/>
      <c r="AK1110" s="74"/>
      <c r="AL1110" s="36"/>
      <c r="AM1110" s="5"/>
      <c r="AN1110" s="89" t="s">
        <v>6219</v>
      </c>
      <c r="AO1110" s="5">
        <v>21770</v>
      </c>
      <c r="AP1110" s="5">
        <v>10654</v>
      </c>
    </row>
    <row r="1111" spans="1:42" ht="13.95" customHeight="1" x14ac:dyDescent="0.3">
      <c r="A1111" s="5" t="s">
        <v>41</v>
      </c>
      <c r="B1111" s="5" t="s">
        <v>248</v>
      </c>
      <c r="C1111" s="5" t="s">
        <v>249</v>
      </c>
      <c r="D1111" s="310">
        <f>IFERROR(HYPERLINK(INDEX(вендори!F:F,MATCH(C1111,вендори!A:A,0)),INDEX(вендори!F:F,MATCH(C1111,вендори!A:A,0))),"")</f>
        <v>0</v>
      </c>
      <c r="E1111" s="9" t="s">
        <v>6242</v>
      </c>
      <c r="F1111" s="9" t="s">
        <v>6251</v>
      </c>
      <c r="G1111" s="9" t="s">
        <v>6252</v>
      </c>
      <c r="H1111" s="9" t="s">
        <v>6245</v>
      </c>
      <c r="I1111" s="10" t="s">
        <v>6246</v>
      </c>
      <c r="J1111" s="40">
        <v>46079</v>
      </c>
      <c r="K1111" s="9" t="s">
        <v>6253</v>
      </c>
      <c r="L1111" s="9" t="s">
        <v>6254</v>
      </c>
      <c r="M1111" s="87">
        <v>7.36</v>
      </c>
      <c r="N1111" s="5">
        <v>30</v>
      </c>
      <c r="O1111" s="5">
        <v>20</v>
      </c>
      <c r="P1111" s="95">
        <v>-10</v>
      </c>
      <c r="Q1111" s="98" t="s">
        <v>61</v>
      </c>
      <c r="R1111" s="56">
        <v>-73.600000000000009</v>
      </c>
      <c r="S1111" s="37">
        <v>-143.94908800000002</v>
      </c>
      <c r="T1111" s="69">
        <v>46101</v>
      </c>
      <c r="U1111" s="70" t="s">
        <v>73</v>
      </c>
      <c r="V1111" s="10" t="s">
        <v>49</v>
      </c>
      <c r="W1111" s="17" t="s">
        <v>49</v>
      </c>
      <c r="X1111" s="328" t="s">
        <v>49</v>
      </c>
      <c r="Y1111" s="5" t="s">
        <v>49</v>
      </c>
      <c r="Z1111" s="5" t="s">
        <v>49</v>
      </c>
      <c r="AA1111" s="45" t="s">
        <v>49</v>
      </c>
      <c r="AB1111" s="46" t="s">
        <v>49</v>
      </c>
      <c r="AC1111" s="71" t="s">
        <v>49</v>
      </c>
      <c r="AD1111" s="52" t="s">
        <v>49</v>
      </c>
      <c r="AE1111" s="17">
        <v>46091</v>
      </c>
      <c r="AF1111" s="124" t="s">
        <v>49</v>
      </c>
      <c r="AG1111" s="5" t="s">
        <v>6249</v>
      </c>
      <c r="AH1111" s="5" t="s">
        <v>256</v>
      </c>
      <c r="AI1111" s="5" t="s">
        <v>6255</v>
      </c>
      <c r="AJ1111" s="74"/>
      <c r="AK1111" s="74"/>
      <c r="AL1111" s="36"/>
      <c r="AM1111" s="5"/>
      <c r="AN1111" s="89" t="s">
        <v>6219</v>
      </c>
      <c r="AO1111" s="5">
        <v>21769</v>
      </c>
      <c r="AP1111" s="5">
        <v>10654</v>
      </c>
    </row>
    <row r="1112" spans="1:42" ht="13.95" customHeight="1" x14ac:dyDescent="0.3">
      <c r="A1112" s="2" t="s">
        <v>41</v>
      </c>
      <c r="B1112" s="13" t="s">
        <v>1743</v>
      </c>
      <c r="C1112" s="2" t="s">
        <v>1744</v>
      </c>
      <c r="D1112" s="310">
        <f>IFERROR(HYPERLINK(INDEX(вендори!F:F,MATCH(C1112,вендори!A:A,0)),INDEX(вендори!F:F,MATCH(C1112,вендори!A:A,0))),"")</f>
        <v>0</v>
      </c>
      <c r="E1112" s="3" t="s">
        <v>6256</v>
      </c>
      <c r="F1112" s="3" t="s">
        <v>6257</v>
      </c>
      <c r="G1112" s="3" t="s">
        <v>6258</v>
      </c>
      <c r="H1112" s="3" t="s">
        <v>6259</v>
      </c>
      <c r="I1112" s="83" t="s">
        <v>6260</v>
      </c>
      <c r="J1112" s="38">
        <v>46076</v>
      </c>
      <c r="K1112" s="3" t="s">
        <v>6261</v>
      </c>
      <c r="L1112" s="3">
        <v>0</v>
      </c>
      <c r="M1112" s="86">
        <v>51.3</v>
      </c>
      <c r="N1112" s="2">
        <v>5</v>
      </c>
      <c r="O1112" s="2">
        <v>7</v>
      </c>
      <c r="P1112" s="76">
        <v>2</v>
      </c>
      <c r="Q1112" s="97" t="s">
        <v>51</v>
      </c>
      <c r="R1112" s="53">
        <v>102.6</v>
      </c>
      <c r="S1112" s="27">
        <v>200.66815799999998</v>
      </c>
      <c r="T1112" s="18">
        <v>46101</v>
      </c>
      <c r="U1112" s="62" t="s">
        <v>121</v>
      </c>
      <c r="V1112" s="6" t="s">
        <v>6262</v>
      </c>
      <c r="W1112" s="14">
        <v>46106</v>
      </c>
      <c r="X1112" s="323" t="s">
        <v>6109</v>
      </c>
      <c r="Y1112" s="2" t="s">
        <v>49</v>
      </c>
      <c r="Z1112" s="2" t="s">
        <v>49</v>
      </c>
      <c r="AA1112" s="25" t="s">
        <v>49</v>
      </c>
      <c r="AB1112" s="44" t="s">
        <v>49</v>
      </c>
      <c r="AC1112" s="11" t="s">
        <v>49</v>
      </c>
      <c r="AD1112" s="26" t="s">
        <v>49</v>
      </c>
      <c r="AE1112" s="14">
        <v>46086</v>
      </c>
      <c r="AF1112" s="4" t="s">
        <v>49</v>
      </c>
      <c r="AG1112" s="2" t="s">
        <v>1752</v>
      </c>
      <c r="AH1112" s="2" t="s">
        <v>91</v>
      </c>
      <c r="AI1112" s="2" t="s">
        <v>6263</v>
      </c>
      <c r="AJ1112" s="1"/>
      <c r="AK1112" s="1"/>
      <c r="AL1112" s="1"/>
      <c r="AM1112" s="1"/>
      <c r="AN1112" s="88">
        <v>46329</v>
      </c>
      <c r="AO1112" s="2">
        <v>21594</v>
      </c>
      <c r="AP1112" s="2">
        <v>10489</v>
      </c>
    </row>
    <row r="1113" spans="1:42" s="369" customFormat="1" ht="13.95" customHeight="1" x14ac:dyDescent="0.3">
      <c r="A1113" s="19" t="s">
        <v>41</v>
      </c>
      <c r="B1113" s="20" t="s">
        <v>6264</v>
      </c>
      <c r="C1113" s="19" t="s">
        <v>6265</v>
      </c>
      <c r="D1113" s="368">
        <f>IFERROR(HYPERLINK(INDEX(вендори!F:F,MATCH(C1113,вендори!A:A,0)),INDEX(вендори!F:F,MATCH(C1113,вендори!A:A,0))),"")</f>
        <v>0</v>
      </c>
      <c r="E1113" s="21" t="s">
        <v>6266</v>
      </c>
      <c r="F1113" s="21" t="s">
        <v>6267</v>
      </c>
      <c r="G1113" s="21" t="s">
        <v>6268</v>
      </c>
      <c r="H1113" s="21" t="s">
        <v>6266</v>
      </c>
      <c r="I1113" s="84" t="s">
        <v>6266</v>
      </c>
      <c r="J1113" s="39">
        <v>46091</v>
      </c>
      <c r="K1113" s="21" t="s">
        <v>6268</v>
      </c>
      <c r="L1113" s="21">
        <v>0</v>
      </c>
      <c r="M1113" s="91">
        <v>44.03</v>
      </c>
      <c r="N1113" s="19">
        <v>10</v>
      </c>
      <c r="O1113" s="19">
        <v>9</v>
      </c>
      <c r="P1113" s="66">
        <v>-1</v>
      </c>
      <c r="Q1113" s="96" t="s">
        <v>61</v>
      </c>
      <c r="R1113" s="55">
        <v>-44.03</v>
      </c>
      <c r="S1113" s="30">
        <v>-86.115194900000006</v>
      </c>
      <c r="T1113" s="34">
        <v>46101</v>
      </c>
      <c r="U1113" s="61" t="s">
        <v>2686</v>
      </c>
      <c r="V1113" s="292" t="s">
        <v>49</v>
      </c>
      <c r="W1113" s="22" t="s">
        <v>49</v>
      </c>
      <c r="X1113" s="231" t="s">
        <v>49</v>
      </c>
      <c r="Y1113" s="2" t="s">
        <v>49</v>
      </c>
      <c r="Z1113" s="2" t="s">
        <v>49</v>
      </c>
      <c r="AA1113" s="42" t="s">
        <v>49</v>
      </c>
      <c r="AB1113" s="43" t="s">
        <v>49</v>
      </c>
      <c r="AC1113" s="24" t="s">
        <v>6269</v>
      </c>
      <c r="AD1113" s="47" t="s">
        <v>49</v>
      </c>
      <c r="AE1113" s="22">
        <v>46093</v>
      </c>
      <c r="AF1113" s="31" t="s">
        <v>49</v>
      </c>
      <c r="AG1113" s="19" t="s">
        <v>6270</v>
      </c>
      <c r="AH1113" s="19" t="s">
        <v>3524</v>
      </c>
      <c r="AI1113" s="19" t="s">
        <v>6271</v>
      </c>
      <c r="AJ1113" s="1"/>
      <c r="AK1113" s="1"/>
      <c r="AL1113" s="1"/>
      <c r="AM1113" s="1"/>
      <c r="AN1113" s="67" t="s">
        <v>6135</v>
      </c>
      <c r="AO1113" s="19">
        <v>21853</v>
      </c>
      <c r="AP1113" s="19">
        <v>10734</v>
      </c>
    </row>
    <row r="1114" spans="1:42" s="369" customFormat="1" ht="13.95" customHeight="1" x14ac:dyDescent="0.3">
      <c r="A1114" s="19" t="s">
        <v>41</v>
      </c>
      <c r="B1114" s="20" t="s">
        <v>6264</v>
      </c>
      <c r="C1114" s="19" t="s">
        <v>6265</v>
      </c>
      <c r="D1114" s="368">
        <f>IFERROR(HYPERLINK(INDEX(вендори!F:F,MATCH(C1114,вендори!A:A,0)),INDEX(вендори!F:F,MATCH(C1114,вендори!A:A,0))),"")</f>
        <v>0</v>
      </c>
      <c r="E1114" s="21" t="s">
        <v>6266</v>
      </c>
      <c r="F1114" s="21" t="s">
        <v>6272</v>
      </c>
      <c r="G1114" s="21" t="s">
        <v>6273</v>
      </c>
      <c r="H1114" s="21" t="s">
        <v>6266</v>
      </c>
      <c r="I1114" s="84" t="s">
        <v>6266</v>
      </c>
      <c r="J1114" s="39">
        <v>46091</v>
      </c>
      <c r="K1114" s="21" t="s">
        <v>6273</v>
      </c>
      <c r="L1114" s="21">
        <v>0</v>
      </c>
      <c r="M1114" s="91">
        <v>2.4300000000000002</v>
      </c>
      <c r="N1114" s="19">
        <v>20</v>
      </c>
      <c r="O1114" s="19">
        <v>0</v>
      </c>
      <c r="P1114" s="66">
        <v>-20</v>
      </c>
      <c r="Q1114" s="96" t="s">
        <v>61</v>
      </c>
      <c r="R1114" s="55">
        <v>-48.6</v>
      </c>
      <c r="S1114" s="30">
        <v>-95.053337999999997</v>
      </c>
      <c r="T1114" s="34">
        <v>46101</v>
      </c>
      <c r="U1114" s="61" t="s">
        <v>2686</v>
      </c>
      <c r="V1114" s="292" t="s">
        <v>49</v>
      </c>
      <c r="W1114" s="22" t="s">
        <v>49</v>
      </c>
      <c r="X1114" s="231" t="s">
        <v>49</v>
      </c>
      <c r="Y1114" s="2" t="s">
        <v>49</v>
      </c>
      <c r="Z1114" s="2" t="s">
        <v>49</v>
      </c>
      <c r="AA1114" s="42" t="s">
        <v>49</v>
      </c>
      <c r="AB1114" s="43" t="s">
        <v>49</v>
      </c>
      <c r="AC1114" s="24" t="s">
        <v>6269</v>
      </c>
      <c r="AD1114" s="47" t="s">
        <v>49</v>
      </c>
      <c r="AE1114" s="22">
        <v>46093</v>
      </c>
      <c r="AF1114" s="31" t="s">
        <v>49</v>
      </c>
      <c r="AG1114" s="19" t="s">
        <v>6270</v>
      </c>
      <c r="AH1114" s="19" t="s">
        <v>3524</v>
      </c>
      <c r="AI1114" s="19" t="s">
        <v>6274</v>
      </c>
      <c r="AJ1114" s="1"/>
      <c r="AK1114" s="1"/>
      <c r="AL1114" s="1"/>
      <c r="AM1114" s="1"/>
      <c r="AN1114" s="67" t="s">
        <v>6135</v>
      </c>
      <c r="AO1114" s="19">
        <v>21852</v>
      </c>
      <c r="AP1114" s="19">
        <v>10734</v>
      </c>
    </row>
    <row r="1115" spans="1:42" ht="13.95" customHeight="1" x14ac:dyDescent="0.3">
      <c r="A1115" s="2" t="s">
        <v>41</v>
      </c>
      <c r="B1115" s="13" t="s">
        <v>306</v>
      </c>
      <c r="C1115" s="2" t="s">
        <v>307</v>
      </c>
      <c r="D1115" s="310">
        <f>IFERROR(HYPERLINK(INDEX(вендори!F:F,MATCH(C1115,вендори!A:A,0)),INDEX(вендори!F:F,MATCH(C1115,вендори!A:A,0))),"")</f>
        <v>0</v>
      </c>
      <c r="E1115" s="3" t="s">
        <v>6275</v>
      </c>
      <c r="F1115" s="3" t="s">
        <v>6276</v>
      </c>
      <c r="G1115" s="3" t="s">
        <v>6277</v>
      </c>
      <c r="H1115" s="3" t="s">
        <v>6278</v>
      </c>
      <c r="I1115" s="83" t="s">
        <v>6279</v>
      </c>
      <c r="J1115" s="38">
        <v>46080</v>
      </c>
      <c r="K1115" s="3" t="s">
        <v>6277</v>
      </c>
      <c r="L1115" s="3">
        <v>0</v>
      </c>
      <c r="M1115" s="86">
        <v>3.98</v>
      </c>
      <c r="N1115" s="2">
        <v>100</v>
      </c>
      <c r="O1115" s="2">
        <v>65</v>
      </c>
      <c r="P1115" s="76">
        <v>-35</v>
      </c>
      <c r="Q1115" s="97" t="s">
        <v>61</v>
      </c>
      <c r="R1115" s="53">
        <v>-139.30000000000001</v>
      </c>
      <c r="S1115" s="27">
        <v>-243.77500000000003</v>
      </c>
      <c r="T1115" s="18">
        <v>46101</v>
      </c>
      <c r="U1115" s="62" t="s">
        <v>6280</v>
      </c>
      <c r="V1115" s="6" t="s">
        <v>49</v>
      </c>
      <c r="W1115" s="14" t="s">
        <v>49</v>
      </c>
      <c r="X1115" s="323" t="s">
        <v>49</v>
      </c>
      <c r="Y1115" s="2" t="s">
        <v>49</v>
      </c>
      <c r="Z1115" s="2" t="s">
        <v>49</v>
      </c>
      <c r="AA1115" s="25">
        <v>35</v>
      </c>
      <c r="AB1115" s="44" t="s">
        <v>187</v>
      </c>
      <c r="AC1115" s="11" t="s">
        <v>1435</v>
      </c>
      <c r="AD1115" s="26" t="s">
        <v>49</v>
      </c>
      <c r="AE1115" s="14">
        <v>46090</v>
      </c>
      <c r="AF1115" s="4" t="s">
        <v>49</v>
      </c>
      <c r="AG1115" s="2" t="s">
        <v>326</v>
      </c>
      <c r="AH1115" s="2" t="s">
        <v>65</v>
      </c>
      <c r="AI1115" s="2" t="s">
        <v>6281</v>
      </c>
      <c r="AJ1115" s="1"/>
      <c r="AK1115" s="1"/>
      <c r="AL1115" s="1"/>
      <c r="AM1115" s="1"/>
      <c r="AN1115" s="88" t="s">
        <v>6151</v>
      </c>
      <c r="AO1115" s="2">
        <v>21819</v>
      </c>
      <c r="AP1115" s="2">
        <v>10587</v>
      </c>
    </row>
    <row r="1116" spans="1:42" ht="13.95" customHeight="1" x14ac:dyDescent="0.3">
      <c r="A1116" s="2" t="s">
        <v>41</v>
      </c>
      <c r="B1116" s="13" t="s">
        <v>306</v>
      </c>
      <c r="C1116" s="2" t="s">
        <v>307</v>
      </c>
      <c r="D1116" s="310">
        <f>IFERROR(HYPERLINK(INDEX(вендори!F:F,MATCH(C1116,вендори!A:A,0)),INDEX(вендори!F:F,MATCH(C1116,вендори!A:A,0))),"")</f>
        <v>0</v>
      </c>
      <c r="E1116" s="3" t="s">
        <v>6275</v>
      </c>
      <c r="F1116" s="3" t="s">
        <v>6282</v>
      </c>
      <c r="G1116" s="3" t="s">
        <v>6283</v>
      </c>
      <c r="H1116" s="3" t="s">
        <v>6278</v>
      </c>
      <c r="I1116" s="83" t="s">
        <v>6279</v>
      </c>
      <c r="J1116" s="38">
        <v>46080</v>
      </c>
      <c r="K1116" s="3" t="s">
        <v>6283</v>
      </c>
      <c r="L1116" s="3">
        <v>0</v>
      </c>
      <c r="M1116" s="86">
        <v>1.07</v>
      </c>
      <c r="N1116" s="2">
        <v>50</v>
      </c>
      <c r="O1116" s="2">
        <v>0</v>
      </c>
      <c r="P1116" s="76">
        <v>-50</v>
      </c>
      <c r="Q1116" s="97" t="s">
        <v>61</v>
      </c>
      <c r="R1116" s="53">
        <v>-53.5</v>
      </c>
      <c r="S1116" s="27">
        <v>-93.625</v>
      </c>
      <c r="T1116" s="18">
        <v>46101</v>
      </c>
      <c r="U1116" s="62" t="s">
        <v>173</v>
      </c>
      <c r="V1116" s="6" t="s">
        <v>49</v>
      </c>
      <c r="W1116" s="14" t="s">
        <v>49</v>
      </c>
      <c r="X1116" s="323" t="s">
        <v>49</v>
      </c>
      <c r="Y1116" s="2" t="s">
        <v>49</v>
      </c>
      <c r="Z1116" s="2" t="s">
        <v>49</v>
      </c>
      <c r="AA1116" s="25">
        <v>50</v>
      </c>
      <c r="AB1116" s="44" t="s">
        <v>187</v>
      </c>
      <c r="AC1116" s="11" t="s">
        <v>1435</v>
      </c>
      <c r="AD1116" s="26" t="s">
        <v>49</v>
      </c>
      <c r="AE1116" s="14">
        <v>46090</v>
      </c>
      <c r="AF1116" s="4" t="s">
        <v>49</v>
      </c>
      <c r="AG1116" s="2" t="s">
        <v>1038</v>
      </c>
      <c r="AH1116" s="2" t="s">
        <v>166</v>
      </c>
      <c r="AI1116" s="2" t="s">
        <v>6284</v>
      </c>
      <c r="AJ1116" s="1"/>
      <c r="AK1116" s="1"/>
      <c r="AL1116" s="1"/>
      <c r="AM1116" s="1"/>
      <c r="AN1116" s="88" t="s">
        <v>6151</v>
      </c>
      <c r="AO1116" s="2">
        <v>21818</v>
      </c>
      <c r="AP1116" s="2">
        <v>10587</v>
      </c>
    </row>
    <row r="1117" spans="1:42" ht="13.95" customHeight="1" x14ac:dyDescent="0.3">
      <c r="A1117" s="2" t="s">
        <v>41</v>
      </c>
      <c r="B1117" s="13" t="s">
        <v>306</v>
      </c>
      <c r="C1117" s="2" t="s">
        <v>307</v>
      </c>
      <c r="D1117" s="310">
        <f>IFERROR(HYPERLINK(INDEX(вендори!F:F,MATCH(C1117,вендори!A:A,0)),INDEX(вендори!F:F,MATCH(C1117,вендори!A:A,0))),"")</f>
        <v>0</v>
      </c>
      <c r="E1117" s="3" t="s">
        <v>6275</v>
      </c>
      <c r="F1117" s="3" t="s">
        <v>6285</v>
      </c>
      <c r="G1117" s="3" t="s">
        <v>6286</v>
      </c>
      <c r="H1117" s="3" t="s">
        <v>6278</v>
      </c>
      <c r="I1117" s="83" t="s">
        <v>6279</v>
      </c>
      <c r="J1117" s="38">
        <v>46080</v>
      </c>
      <c r="K1117" s="3" t="s">
        <v>6286</v>
      </c>
      <c r="L1117" s="3">
        <v>0</v>
      </c>
      <c r="M1117" s="86" t="s">
        <v>6287</v>
      </c>
      <c r="N1117" s="2">
        <v>1</v>
      </c>
      <c r="O1117" s="2">
        <v>1001</v>
      </c>
      <c r="P1117" s="76">
        <v>1000</v>
      </c>
      <c r="Q1117" s="97" t="s">
        <v>51</v>
      </c>
      <c r="R1117" s="53">
        <v>860</v>
      </c>
      <c r="S1117" s="27">
        <v>1505</v>
      </c>
      <c r="T1117" s="18">
        <v>46101</v>
      </c>
      <c r="U1117" s="62" t="s">
        <v>173</v>
      </c>
      <c r="V1117" s="6" t="s">
        <v>49</v>
      </c>
      <c r="W1117" s="14" t="s">
        <v>49</v>
      </c>
      <c r="X1117" s="323" t="s">
        <v>49</v>
      </c>
      <c r="Y1117" s="2" t="s">
        <v>49</v>
      </c>
      <c r="Z1117" s="2" t="s">
        <v>49</v>
      </c>
      <c r="AA1117" s="25" t="s">
        <v>49</v>
      </c>
      <c r="AB1117" s="44" t="s">
        <v>49</v>
      </c>
      <c r="AC1117" s="11" t="s">
        <v>6288</v>
      </c>
      <c r="AD1117" s="26" t="s">
        <v>49</v>
      </c>
      <c r="AE1117" s="14">
        <v>46090</v>
      </c>
      <c r="AF1117" s="4" t="s">
        <v>49</v>
      </c>
      <c r="AG1117" s="2" t="s">
        <v>6289</v>
      </c>
      <c r="AH1117" s="2" t="s">
        <v>166</v>
      </c>
      <c r="AI1117" s="2" t="s">
        <v>6290</v>
      </c>
      <c r="AJ1117" s="1"/>
      <c r="AK1117" s="1"/>
      <c r="AL1117" s="1"/>
      <c r="AM1117" s="1"/>
      <c r="AN1117" s="88" t="s">
        <v>6219</v>
      </c>
      <c r="AO1117" s="2">
        <v>21773</v>
      </c>
      <c r="AP1117" s="2">
        <v>10587</v>
      </c>
    </row>
    <row r="1118" spans="1:42" ht="13.95" customHeight="1" x14ac:dyDescent="0.3">
      <c r="A1118" s="2" t="s">
        <v>41</v>
      </c>
      <c r="B1118" s="13" t="s">
        <v>1366</v>
      </c>
      <c r="C1118" s="2" t="s">
        <v>1367</v>
      </c>
      <c r="D1118" s="310">
        <f>IFERROR(HYPERLINK(INDEX(вендори!F:F,MATCH(C1118,вендори!A:A,0)),INDEX(вендори!F:F,MATCH(C1118,вендори!A:A,0))),"")</f>
        <v>0</v>
      </c>
      <c r="E1118" s="3" t="s">
        <v>6291</v>
      </c>
      <c r="F1118" s="3" t="s">
        <v>6292</v>
      </c>
      <c r="G1118" s="3" t="s">
        <v>6293</v>
      </c>
      <c r="H1118" s="3" t="s">
        <v>1345</v>
      </c>
      <c r="I1118" s="83" t="s">
        <v>6291</v>
      </c>
      <c r="J1118" s="38">
        <v>46070</v>
      </c>
      <c r="K1118" s="3" t="s">
        <v>6294</v>
      </c>
      <c r="L1118" s="3" t="s">
        <v>6294</v>
      </c>
      <c r="M1118" s="86">
        <v>15.14</v>
      </c>
      <c r="N1118" s="2">
        <v>18</v>
      </c>
      <c r="O1118" s="2">
        <v>6</v>
      </c>
      <c r="P1118" s="76">
        <v>-12</v>
      </c>
      <c r="Q1118" s="97" t="s">
        <v>61</v>
      </c>
      <c r="R1118" s="53">
        <v>-181.68</v>
      </c>
      <c r="S1118" s="27">
        <v>-355.33519439999998</v>
      </c>
      <c r="T1118" s="18">
        <v>46101</v>
      </c>
      <c r="U1118" s="62" t="s">
        <v>62</v>
      </c>
      <c r="V1118" s="6" t="s">
        <v>6295</v>
      </c>
      <c r="W1118" s="14">
        <v>46105</v>
      </c>
      <c r="X1118" s="323" t="s">
        <v>49</v>
      </c>
      <c r="Y1118" s="2" t="s">
        <v>49</v>
      </c>
      <c r="Z1118" s="2" t="s">
        <v>49</v>
      </c>
      <c r="AA1118" s="25" t="s">
        <v>49</v>
      </c>
      <c r="AB1118" s="44" t="s">
        <v>49</v>
      </c>
      <c r="AC1118" s="11" t="s">
        <v>49</v>
      </c>
      <c r="AD1118" s="26" t="s">
        <v>49</v>
      </c>
      <c r="AE1118" s="14">
        <v>46090</v>
      </c>
      <c r="AF1118" s="4" t="s">
        <v>49</v>
      </c>
      <c r="AG1118" s="2" t="s">
        <v>1374</v>
      </c>
      <c r="AH1118" s="2" t="s">
        <v>166</v>
      </c>
      <c r="AI1118" s="2" t="s">
        <v>6296</v>
      </c>
      <c r="AJ1118" s="1"/>
      <c r="AK1118" s="1"/>
      <c r="AL1118" s="1"/>
      <c r="AM1118" s="1"/>
      <c r="AN1118" s="88" t="s">
        <v>6104</v>
      </c>
      <c r="AO1118" s="2">
        <v>21665</v>
      </c>
      <c r="AP1118" s="2">
        <v>10602</v>
      </c>
    </row>
    <row r="1119" spans="1:42" ht="13.95" customHeight="1" x14ac:dyDescent="0.3">
      <c r="A1119" s="2" t="s">
        <v>41</v>
      </c>
      <c r="B1119" s="13" t="s">
        <v>1366</v>
      </c>
      <c r="C1119" s="2" t="s">
        <v>1367</v>
      </c>
      <c r="D1119" s="310">
        <f>IFERROR(HYPERLINK(INDEX(вендори!F:F,MATCH(C1119,вендори!A:A,0)),INDEX(вендори!F:F,MATCH(C1119,вендори!A:A,0))),"")</f>
        <v>0</v>
      </c>
      <c r="E1119" s="3" t="s">
        <v>6291</v>
      </c>
      <c r="F1119" s="3" t="s">
        <v>6297</v>
      </c>
      <c r="G1119" s="3" t="s">
        <v>6298</v>
      </c>
      <c r="H1119" s="3" t="s">
        <v>1345</v>
      </c>
      <c r="I1119" s="83" t="s">
        <v>6291</v>
      </c>
      <c r="J1119" s="38">
        <v>46070</v>
      </c>
      <c r="K1119" s="3" t="s">
        <v>6299</v>
      </c>
      <c r="L1119" s="3" t="s">
        <v>6299</v>
      </c>
      <c r="M1119" s="86">
        <v>15.14</v>
      </c>
      <c r="N1119" s="2">
        <v>12</v>
      </c>
      <c r="O1119" s="2">
        <v>0</v>
      </c>
      <c r="P1119" s="76">
        <v>-12</v>
      </c>
      <c r="Q1119" s="97" t="s">
        <v>61</v>
      </c>
      <c r="R1119" s="53">
        <v>-181.68</v>
      </c>
      <c r="S1119" s="27">
        <v>-355.33519439999998</v>
      </c>
      <c r="T1119" s="18">
        <v>46101</v>
      </c>
      <c r="U1119" s="62" t="s">
        <v>62</v>
      </c>
      <c r="V1119" s="6" t="s">
        <v>6295</v>
      </c>
      <c r="W1119" s="14">
        <v>46105</v>
      </c>
      <c r="X1119" s="323" t="s">
        <v>49</v>
      </c>
      <c r="Y1119" s="2" t="s">
        <v>49</v>
      </c>
      <c r="Z1119" s="2" t="s">
        <v>49</v>
      </c>
      <c r="AA1119" s="25" t="s">
        <v>49</v>
      </c>
      <c r="AB1119" s="44" t="s">
        <v>49</v>
      </c>
      <c r="AC1119" s="11" t="s">
        <v>49</v>
      </c>
      <c r="AD1119" s="26" t="s">
        <v>49</v>
      </c>
      <c r="AE1119" s="14">
        <v>46090</v>
      </c>
      <c r="AF1119" s="4" t="s">
        <v>49</v>
      </c>
      <c r="AG1119" s="2" t="s">
        <v>1374</v>
      </c>
      <c r="AH1119" s="2" t="s">
        <v>158</v>
      </c>
      <c r="AI1119" s="2" t="s">
        <v>6300</v>
      </c>
      <c r="AJ1119" s="1"/>
      <c r="AK1119" s="1"/>
      <c r="AL1119" s="1"/>
      <c r="AM1119" s="1"/>
      <c r="AN1119" s="88" t="s">
        <v>6104</v>
      </c>
      <c r="AO1119" s="2">
        <v>21664</v>
      </c>
      <c r="AP1119" s="2">
        <v>10602</v>
      </c>
    </row>
    <row r="1120" spans="1:42" ht="13.95" customHeight="1" x14ac:dyDescent="0.3">
      <c r="A1120" s="2" t="s">
        <v>41</v>
      </c>
      <c r="B1120" s="13" t="s">
        <v>1366</v>
      </c>
      <c r="C1120" s="2" t="s">
        <v>1367</v>
      </c>
      <c r="D1120" s="310">
        <f>IFERROR(HYPERLINK(INDEX(вендори!F:F,MATCH(C1120,вендори!A:A,0)),INDEX(вендори!F:F,MATCH(C1120,вендори!A:A,0))),"")</f>
        <v>0</v>
      </c>
      <c r="E1120" s="3" t="s">
        <v>6291</v>
      </c>
      <c r="F1120" s="3" t="s">
        <v>6301</v>
      </c>
      <c r="G1120" s="3" t="s">
        <v>6302</v>
      </c>
      <c r="H1120" s="3" t="s">
        <v>1345</v>
      </c>
      <c r="I1120" s="83" t="s">
        <v>6291</v>
      </c>
      <c r="J1120" s="38">
        <v>46070</v>
      </c>
      <c r="K1120" s="3" t="s">
        <v>6303</v>
      </c>
      <c r="L1120" s="3" t="s">
        <v>6303</v>
      </c>
      <c r="M1120" s="86">
        <v>5.42</v>
      </c>
      <c r="N1120" s="2">
        <v>6</v>
      </c>
      <c r="O1120" s="2">
        <v>0</v>
      </c>
      <c r="P1120" s="76">
        <v>-6</v>
      </c>
      <c r="Q1120" s="97" t="s">
        <v>61</v>
      </c>
      <c r="R1120" s="53">
        <v>-32.519999999999996</v>
      </c>
      <c r="S1120" s="27">
        <v>-63.603591599999994</v>
      </c>
      <c r="T1120" s="18">
        <v>46101</v>
      </c>
      <c r="U1120" s="62" t="s">
        <v>62</v>
      </c>
      <c r="V1120" s="6" t="s">
        <v>6295</v>
      </c>
      <c r="W1120" s="14">
        <v>46105</v>
      </c>
      <c r="X1120" s="323" t="s">
        <v>49</v>
      </c>
      <c r="Y1120" s="2" t="s">
        <v>49</v>
      </c>
      <c r="Z1120" s="2" t="s">
        <v>49</v>
      </c>
      <c r="AA1120" s="25" t="s">
        <v>49</v>
      </c>
      <c r="AB1120" s="44" t="s">
        <v>49</v>
      </c>
      <c r="AC1120" s="11" t="s">
        <v>49</v>
      </c>
      <c r="AD1120" s="26" t="s">
        <v>49</v>
      </c>
      <c r="AE1120" s="14">
        <v>46090</v>
      </c>
      <c r="AF1120" s="4" t="s">
        <v>49</v>
      </c>
      <c r="AG1120" s="2" t="s">
        <v>1374</v>
      </c>
      <c r="AH1120" s="2" t="s">
        <v>158</v>
      </c>
      <c r="AI1120" s="2" t="s">
        <v>6304</v>
      </c>
      <c r="AJ1120" s="1"/>
      <c r="AK1120" s="1"/>
      <c r="AL1120" s="1"/>
      <c r="AM1120" s="1"/>
      <c r="AN1120" s="88" t="s">
        <v>6104</v>
      </c>
      <c r="AO1120" s="2">
        <v>21666</v>
      </c>
      <c r="AP1120" s="2">
        <v>10602</v>
      </c>
    </row>
    <row r="1121" spans="1:42" ht="13.95" customHeight="1" x14ac:dyDescent="0.3">
      <c r="A1121" s="2" t="s">
        <v>41</v>
      </c>
      <c r="B1121" s="13" t="s">
        <v>1366</v>
      </c>
      <c r="C1121" s="2" t="s">
        <v>1367</v>
      </c>
      <c r="D1121" s="310">
        <f>IFERROR(HYPERLINK(INDEX(вендори!F:F,MATCH(C1121,вендори!A:A,0)),INDEX(вендори!F:F,MATCH(C1121,вендори!A:A,0))),"")</f>
        <v>0</v>
      </c>
      <c r="E1121" s="3" t="s">
        <v>6291</v>
      </c>
      <c r="F1121" s="3" t="s">
        <v>6305</v>
      </c>
      <c r="G1121" s="3" t="s">
        <v>6306</v>
      </c>
      <c r="H1121" s="3" t="s">
        <v>1345</v>
      </c>
      <c r="I1121" s="83" t="s">
        <v>6291</v>
      </c>
      <c r="J1121" s="38">
        <v>46070</v>
      </c>
      <c r="K1121" s="3" t="s">
        <v>6307</v>
      </c>
      <c r="L1121" s="3" t="s">
        <v>49</v>
      </c>
      <c r="M1121" s="86">
        <v>7.44</v>
      </c>
      <c r="N1121" s="2">
        <v>0</v>
      </c>
      <c r="O1121" s="2">
        <v>8</v>
      </c>
      <c r="P1121" s="76">
        <v>8</v>
      </c>
      <c r="Q1121" s="97" t="s">
        <v>51</v>
      </c>
      <c r="R1121" s="53">
        <v>59.52</v>
      </c>
      <c r="S1121" s="27">
        <v>116.41100160000001</v>
      </c>
      <c r="T1121" s="18">
        <v>46101</v>
      </c>
      <c r="U1121" s="62" t="s">
        <v>121</v>
      </c>
      <c r="V1121" s="6" t="s">
        <v>6308</v>
      </c>
      <c r="W1121" s="14">
        <v>46105</v>
      </c>
      <c r="X1121" s="323" t="s">
        <v>6232</v>
      </c>
      <c r="Y1121" s="2" t="s">
        <v>49</v>
      </c>
      <c r="Z1121" s="2" t="s">
        <v>49</v>
      </c>
      <c r="AA1121" s="25" t="s">
        <v>49</v>
      </c>
      <c r="AB1121" s="44" t="s">
        <v>49</v>
      </c>
      <c r="AC1121" s="11" t="s">
        <v>49</v>
      </c>
      <c r="AD1121" s="26" t="s">
        <v>49</v>
      </c>
      <c r="AE1121" s="14" t="s">
        <v>49</v>
      </c>
      <c r="AF1121" s="4" t="s">
        <v>49</v>
      </c>
      <c r="AG1121" s="2" t="s">
        <v>49</v>
      </c>
      <c r="AH1121" s="2" t="s">
        <v>49</v>
      </c>
      <c r="AI1121" s="2" t="s">
        <v>6309</v>
      </c>
      <c r="AJ1121" s="1"/>
      <c r="AK1121" s="1"/>
      <c r="AL1121" s="1"/>
      <c r="AM1121" s="1"/>
      <c r="AN1121" s="88" t="s">
        <v>6104</v>
      </c>
      <c r="AO1121" s="2">
        <v>21667</v>
      </c>
      <c r="AP1121" s="2">
        <v>10602</v>
      </c>
    </row>
    <row r="1122" spans="1:42" ht="13.95" customHeight="1" x14ac:dyDescent="0.3">
      <c r="A1122" s="2" t="s">
        <v>41</v>
      </c>
      <c r="B1122" s="13" t="s">
        <v>365</v>
      </c>
      <c r="C1122" s="2" t="s">
        <v>366</v>
      </c>
      <c r="D1122" s="310">
        <f>IFERROR(HYPERLINK(INDEX(вендори!F:F,MATCH(C1122,вендори!A:A,0)),INDEX(вендори!F:F,MATCH(C1122,вендори!A:A,0))),"")</f>
        <v>0</v>
      </c>
      <c r="E1122" s="3" t="s">
        <v>6310</v>
      </c>
      <c r="F1122" s="3" t="s">
        <v>6311</v>
      </c>
      <c r="G1122" s="3" t="s">
        <v>6312</v>
      </c>
      <c r="H1122" s="3" t="s">
        <v>6313</v>
      </c>
      <c r="I1122" s="83" t="s">
        <v>6314</v>
      </c>
      <c r="J1122" s="38">
        <v>46091</v>
      </c>
      <c r="K1122" s="3" t="s">
        <v>6312</v>
      </c>
      <c r="L1122" s="3" t="s">
        <v>6312</v>
      </c>
      <c r="M1122" s="86">
        <v>9.07</v>
      </c>
      <c r="N1122" s="2">
        <v>6</v>
      </c>
      <c r="O1122" s="2">
        <v>0</v>
      </c>
      <c r="P1122" s="76">
        <v>-6</v>
      </c>
      <c r="Q1122" s="97" t="s">
        <v>61</v>
      </c>
      <c r="R1122" s="53">
        <v>-54.42</v>
      </c>
      <c r="S1122" s="27">
        <v>-106.43626860000001</v>
      </c>
      <c r="T1122" s="18">
        <v>46101</v>
      </c>
      <c r="U1122" s="62" t="s">
        <v>62</v>
      </c>
      <c r="V1122" s="6" t="s">
        <v>6315</v>
      </c>
      <c r="W1122" s="14">
        <v>46154</v>
      </c>
      <c r="X1122" s="323" t="s">
        <v>49</v>
      </c>
      <c r="Y1122" s="2" t="s">
        <v>49</v>
      </c>
      <c r="Z1122" s="2" t="s">
        <v>49</v>
      </c>
      <c r="AA1122" s="25" t="s">
        <v>49</v>
      </c>
      <c r="AB1122" s="44" t="s">
        <v>49</v>
      </c>
      <c r="AC1122" s="11" t="s">
        <v>49</v>
      </c>
      <c r="AD1122" s="26" t="s">
        <v>49</v>
      </c>
      <c r="AE1122" s="14">
        <v>46095</v>
      </c>
      <c r="AF1122" s="4" t="s">
        <v>49</v>
      </c>
      <c r="AG1122" s="2" t="s">
        <v>371</v>
      </c>
      <c r="AH1122" s="2" t="s">
        <v>91</v>
      </c>
      <c r="AI1122" s="2" t="s">
        <v>6316</v>
      </c>
      <c r="AJ1122" s="1"/>
      <c r="AK1122" s="1"/>
      <c r="AL1122" s="1"/>
      <c r="AM1122" s="1"/>
      <c r="AN1122" s="88" t="s">
        <v>6151</v>
      </c>
      <c r="AO1122" s="2">
        <v>21826</v>
      </c>
      <c r="AP1122" s="2">
        <v>10794</v>
      </c>
    </row>
    <row r="1123" spans="1:42" ht="13.95" customHeight="1" x14ac:dyDescent="0.3">
      <c r="A1123" s="2" t="s">
        <v>41</v>
      </c>
      <c r="B1123" s="13" t="s">
        <v>365</v>
      </c>
      <c r="C1123" s="2" t="s">
        <v>366</v>
      </c>
      <c r="D1123" s="310">
        <f>IFERROR(HYPERLINK(INDEX(вендори!F:F,MATCH(C1123,вендори!A:A,0)),INDEX(вендори!F:F,MATCH(C1123,вендори!A:A,0))),"")</f>
        <v>0</v>
      </c>
      <c r="E1123" s="3" t="s">
        <v>6310</v>
      </c>
      <c r="F1123" s="3" t="s">
        <v>6317</v>
      </c>
      <c r="G1123" s="3" t="s">
        <v>6318</v>
      </c>
      <c r="H1123" s="3" t="s">
        <v>6313</v>
      </c>
      <c r="I1123" s="83" t="s">
        <v>6314</v>
      </c>
      <c r="J1123" s="38">
        <v>46091</v>
      </c>
      <c r="K1123" s="3" t="s">
        <v>6318</v>
      </c>
      <c r="L1123" s="3" t="s">
        <v>49</v>
      </c>
      <c r="M1123" s="86">
        <v>8.65</v>
      </c>
      <c r="N1123" s="2">
        <v>0</v>
      </c>
      <c r="O1123" s="2">
        <v>6</v>
      </c>
      <c r="P1123" s="76">
        <v>6</v>
      </c>
      <c r="Q1123" s="97" t="s">
        <v>51</v>
      </c>
      <c r="R1123" s="53">
        <v>51.900000000000006</v>
      </c>
      <c r="S1123" s="27">
        <v>101.50757700000001</v>
      </c>
      <c r="T1123" s="18">
        <v>46101</v>
      </c>
      <c r="U1123" s="62" t="s">
        <v>121</v>
      </c>
      <c r="V1123" s="6" t="s">
        <v>6319</v>
      </c>
      <c r="W1123" s="14">
        <v>46154</v>
      </c>
      <c r="X1123" s="323">
        <v>46154</v>
      </c>
      <c r="Y1123" s="2" t="s">
        <v>49</v>
      </c>
      <c r="Z1123" s="2" t="s">
        <v>49</v>
      </c>
      <c r="AA1123" s="25" t="s">
        <v>49</v>
      </c>
      <c r="AB1123" s="44" t="s">
        <v>49</v>
      </c>
      <c r="AC1123" s="11" t="s">
        <v>49</v>
      </c>
      <c r="AD1123" s="26" t="s">
        <v>49</v>
      </c>
      <c r="AE1123" s="14" t="s">
        <v>49</v>
      </c>
      <c r="AF1123" s="4" t="s">
        <v>49</v>
      </c>
      <c r="AG1123" s="2" t="s">
        <v>49</v>
      </c>
      <c r="AH1123" s="2" t="s">
        <v>49</v>
      </c>
      <c r="AI1123" s="2" t="s">
        <v>6320</v>
      </c>
      <c r="AJ1123" s="1"/>
      <c r="AK1123" s="1"/>
      <c r="AL1123" s="1"/>
      <c r="AM1123" s="1"/>
      <c r="AN1123" s="88" t="s">
        <v>6151</v>
      </c>
      <c r="AO1123" s="2">
        <v>21823</v>
      </c>
      <c r="AP1123" s="2">
        <v>10794</v>
      </c>
    </row>
    <row r="1124" spans="1:42" s="369" customFormat="1" ht="13.95" customHeight="1" x14ac:dyDescent="0.3">
      <c r="A1124" s="19" t="s">
        <v>41</v>
      </c>
      <c r="B1124" s="20" t="s">
        <v>365</v>
      </c>
      <c r="C1124" s="19" t="s">
        <v>366</v>
      </c>
      <c r="D1124" s="368">
        <f>IFERROR(HYPERLINK(INDEX(вендори!F:F,MATCH(C1124,вендори!A:A,0)),INDEX(вендори!F:F,MATCH(C1124,вендори!A:A,0))),"")</f>
        <v>0</v>
      </c>
      <c r="E1124" s="21" t="s">
        <v>6310</v>
      </c>
      <c r="F1124" s="21" t="s">
        <v>6321</v>
      </c>
      <c r="G1124" s="21" t="s">
        <v>6322</v>
      </c>
      <c r="H1124" s="21" t="s">
        <v>6313</v>
      </c>
      <c r="I1124" s="84" t="s">
        <v>6314</v>
      </c>
      <c r="J1124" s="39">
        <v>46091</v>
      </c>
      <c r="K1124" s="21" t="s">
        <v>6322</v>
      </c>
      <c r="L1124" s="21" t="s">
        <v>6322</v>
      </c>
      <c r="M1124" s="91">
        <v>17.48</v>
      </c>
      <c r="N1124" s="19">
        <v>8</v>
      </c>
      <c r="O1124" s="19">
        <v>0</v>
      </c>
      <c r="P1124" s="66">
        <v>-8</v>
      </c>
      <c r="Q1124" s="96" t="s">
        <v>61</v>
      </c>
      <c r="R1124" s="55">
        <v>-139.84</v>
      </c>
      <c r="S1124" s="30">
        <v>-273.50326719999998</v>
      </c>
      <c r="T1124" s="34">
        <v>46101</v>
      </c>
      <c r="U1124" s="61" t="s">
        <v>52</v>
      </c>
      <c r="V1124" s="292" t="s">
        <v>49</v>
      </c>
      <c r="W1124" s="22" t="s">
        <v>49</v>
      </c>
      <c r="X1124" s="231" t="s">
        <v>49</v>
      </c>
      <c r="Y1124" s="2" t="s">
        <v>49</v>
      </c>
      <c r="Z1124" s="2" t="s">
        <v>49</v>
      </c>
      <c r="AA1124" s="42" t="s">
        <v>49</v>
      </c>
      <c r="AB1124" s="43" t="s">
        <v>49</v>
      </c>
      <c r="AC1124" s="24" t="s">
        <v>49</v>
      </c>
      <c r="AD1124" s="47" t="s">
        <v>49</v>
      </c>
      <c r="AE1124" s="22">
        <v>46095</v>
      </c>
      <c r="AF1124" s="31" t="s">
        <v>49</v>
      </c>
      <c r="AG1124" s="19" t="s">
        <v>371</v>
      </c>
      <c r="AH1124" s="19" t="s">
        <v>91</v>
      </c>
      <c r="AI1124" s="19" t="s">
        <v>6323</v>
      </c>
      <c r="AJ1124" s="1"/>
      <c r="AK1124" s="1"/>
      <c r="AL1124" s="1"/>
      <c r="AM1124" s="1"/>
      <c r="AN1124" s="67" t="s">
        <v>6151</v>
      </c>
      <c r="AO1124" s="19">
        <v>21827</v>
      </c>
      <c r="AP1124" s="19">
        <v>10794</v>
      </c>
    </row>
    <row r="1125" spans="1:42" ht="13.95" customHeight="1" x14ac:dyDescent="0.3">
      <c r="A1125" s="2" t="s">
        <v>41</v>
      </c>
      <c r="B1125" s="13" t="s">
        <v>1112</v>
      </c>
      <c r="C1125" s="2" t="s">
        <v>1113</v>
      </c>
      <c r="D1125" s="310">
        <f>IFERROR(HYPERLINK(INDEX(вендори!F:F,MATCH(C1125,вендори!A:A,0)),INDEX(вендори!F:F,MATCH(C1125,вендори!A:A,0))),"")</f>
        <v>0</v>
      </c>
      <c r="E1125" s="3" t="s">
        <v>6324</v>
      </c>
      <c r="F1125" s="3" t="s">
        <v>6325</v>
      </c>
      <c r="G1125" s="3" t="s">
        <v>6326</v>
      </c>
      <c r="H1125" s="3" t="s">
        <v>6327</v>
      </c>
      <c r="I1125" s="83" t="s">
        <v>6324</v>
      </c>
      <c r="J1125" s="38">
        <v>46083</v>
      </c>
      <c r="K1125" s="3" t="s">
        <v>6326</v>
      </c>
      <c r="L1125" s="3" t="s">
        <v>6328</v>
      </c>
      <c r="M1125" s="86">
        <v>19.5</v>
      </c>
      <c r="N1125" s="2">
        <v>8</v>
      </c>
      <c r="O1125" s="2">
        <v>6</v>
      </c>
      <c r="P1125" s="76">
        <v>-2</v>
      </c>
      <c r="Q1125" s="97" t="s">
        <v>61</v>
      </c>
      <c r="R1125" s="53">
        <v>-39</v>
      </c>
      <c r="S1125" s="27">
        <v>-76.277370000000005</v>
      </c>
      <c r="T1125" s="18">
        <v>46101</v>
      </c>
      <c r="U1125" s="62" t="s">
        <v>62</v>
      </c>
      <c r="V1125" s="6" t="s">
        <v>6329</v>
      </c>
      <c r="W1125" s="14">
        <v>46127</v>
      </c>
      <c r="X1125" s="323" t="s">
        <v>49</v>
      </c>
      <c r="Y1125" s="2" t="s">
        <v>49</v>
      </c>
      <c r="Z1125" s="2" t="s">
        <v>49</v>
      </c>
      <c r="AA1125" s="25" t="s">
        <v>49</v>
      </c>
      <c r="AB1125" s="44" t="s">
        <v>49</v>
      </c>
      <c r="AC1125" s="11" t="s">
        <v>49</v>
      </c>
      <c r="AD1125" s="26" t="s">
        <v>49</v>
      </c>
      <c r="AE1125" s="14">
        <v>46091</v>
      </c>
      <c r="AF1125" s="4" t="s">
        <v>49</v>
      </c>
      <c r="AG1125" s="2" t="s">
        <v>1121</v>
      </c>
      <c r="AH1125" s="2" t="s">
        <v>65</v>
      </c>
      <c r="AI1125" s="2" t="s">
        <v>6330</v>
      </c>
      <c r="AJ1125" s="1"/>
      <c r="AK1125" s="1"/>
      <c r="AL1125" s="1"/>
      <c r="AM1125" s="1"/>
      <c r="AN1125" s="88" t="s">
        <v>6162</v>
      </c>
      <c r="AO1125" s="2">
        <v>21698</v>
      </c>
      <c r="AP1125" s="2">
        <v>10642</v>
      </c>
    </row>
    <row r="1126" spans="1:42" ht="13.95" customHeight="1" x14ac:dyDescent="0.3">
      <c r="A1126" s="2" t="s">
        <v>41</v>
      </c>
      <c r="B1126" s="13" t="s">
        <v>1112</v>
      </c>
      <c r="C1126" s="2" t="s">
        <v>1113</v>
      </c>
      <c r="D1126" s="310">
        <f>IFERROR(HYPERLINK(INDEX(вендори!F:F,MATCH(C1126,вендори!A:A,0)),INDEX(вендори!F:F,MATCH(C1126,вендори!A:A,0))),"")</f>
        <v>0</v>
      </c>
      <c r="E1126" s="3" t="s">
        <v>6324</v>
      </c>
      <c r="F1126" s="3" t="s">
        <v>6331</v>
      </c>
      <c r="G1126" s="3" t="s">
        <v>6332</v>
      </c>
      <c r="H1126" s="3" t="s">
        <v>6327</v>
      </c>
      <c r="I1126" s="83" t="s">
        <v>6324</v>
      </c>
      <c r="J1126" s="38">
        <v>46083</v>
      </c>
      <c r="K1126" s="3" t="s">
        <v>6332</v>
      </c>
      <c r="L1126" s="3" t="s">
        <v>49</v>
      </c>
      <c r="M1126" s="86" t="s">
        <v>6333</v>
      </c>
      <c r="N1126" s="2">
        <v>0</v>
      </c>
      <c r="O1126" s="2">
        <v>3</v>
      </c>
      <c r="P1126" s="76">
        <v>3</v>
      </c>
      <c r="Q1126" s="97" t="s">
        <v>51</v>
      </c>
      <c r="R1126" s="53">
        <v>56.699999999999996</v>
      </c>
      <c r="S1126" s="27">
        <v>110.89556099999999</v>
      </c>
      <c r="T1126" s="18">
        <v>46101</v>
      </c>
      <c r="U1126" s="62" t="s">
        <v>121</v>
      </c>
      <c r="V1126" s="6" t="s">
        <v>6334</v>
      </c>
      <c r="W1126" s="14">
        <v>46127</v>
      </c>
      <c r="X1126" s="323" t="s">
        <v>6335</v>
      </c>
      <c r="Y1126" s="2" t="s">
        <v>49</v>
      </c>
      <c r="Z1126" s="2" t="s">
        <v>49</v>
      </c>
      <c r="AA1126" s="25" t="s">
        <v>49</v>
      </c>
      <c r="AB1126" s="44" t="s">
        <v>49</v>
      </c>
      <c r="AC1126" s="11" t="s">
        <v>49</v>
      </c>
      <c r="AD1126" s="26" t="s">
        <v>49</v>
      </c>
      <c r="AE1126" s="14" t="s">
        <v>49</v>
      </c>
      <c r="AF1126" s="4" t="s">
        <v>49</v>
      </c>
      <c r="AG1126" s="2" t="s">
        <v>49</v>
      </c>
      <c r="AH1126" s="2" t="s">
        <v>49</v>
      </c>
      <c r="AI1126" s="2" t="s">
        <v>6336</v>
      </c>
      <c r="AJ1126" s="1"/>
      <c r="AK1126" s="1"/>
      <c r="AL1126" s="1"/>
      <c r="AM1126" s="1"/>
      <c r="AN1126" s="88" t="s">
        <v>6162</v>
      </c>
      <c r="AO1126" s="2">
        <v>21700</v>
      </c>
      <c r="AP1126" s="2">
        <v>10642</v>
      </c>
    </row>
    <row r="1127" spans="1:42" ht="13.95" customHeight="1" x14ac:dyDescent="0.3">
      <c r="A1127" s="2" t="s">
        <v>41</v>
      </c>
      <c r="B1127" s="13" t="s">
        <v>1112</v>
      </c>
      <c r="C1127" s="2" t="s">
        <v>1113</v>
      </c>
      <c r="D1127" s="310">
        <f>IFERROR(HYPERLINK(INDEX(вендори!F:F,MATCH(C1127,вендори!A:A,0)),INDEX(вендори!F:F,MATCH(C1127,вендори!A:A,0))),"")</f>
        <v>0</v>
      </c>
      <c r="E1127" s="3" t="s">
        <v>6337</v>
      </c>
      <c r="F1127" s="3" t="s">
        <v>6338</v>
      </c>
      <c r="G1127" s="3" t="s">
        <v>6339</v>
      </c>
      <c r="H1127" s="3" t="s">
        <v>6327</v>
      </c>
      <c r="I1127" s="83" t="s">
        <v>6337</v>
      </c>
      <c r="J1127" s="38">
        <v>46083</v>
      </c>
      <c r="K1127" s="3" t="s">
        <v>6340</v>
      </c>
      <c r="L1127" s="3" t="s">
        <v>6341</v>
      </c>
      <c r="M1127" s="86" t="s">
        <v>3361</v>
      </c>
      <c r="N1127" s="2">
        <v>18</v>
      </c>
      <c r="O1127" s="2">
        <v>25</v>
      </c>
      <c r="P1127" s="76">
        <v>7</v>
      </c>
      <c r="Q1127" s="97" t="s">
        <v>51</v>
      </c>
      <c r="R1127" s="53">
        <v>44.449999999999996</v>
      </c>
      <c r="S1127" s="27">
        <v>86.936643499999988</v>
      </c>
      <c r="T1127" s="18">
        <v>46101</v>
      </c>
      <c r="U1127" s="62" t="s">
        <v>121</v>
      </c>
      <c r="V1127" s="6" t="s">
        <v>6334</v>
      </c>
      <c r="W1127" s="14">
        <v>46127</v>
      </c>
      <c r="X1127" s="323" t="s">
        <v>6335</v>
      </c>
      <c r="Y1127" s="2" t="s">
        <v>49</v>
      </c>
      <c r="Z1127" s="2" t="s">
        <v>49</v>
      </c>
      <c r="AA1127" s="25" t="s">
        <v>49</v>
      </c>
      <c r="AB1127" s="44" t="s">
        <v>49</v>
      </c>
      <c r="AC1127" s="11" t="s">
        <v>49</v>
      </c>
      <c r="AD1127" s="26" t="s">
        <v>49</v>
      </c>
      <c r="AE1127" s="14">
        <v>46091</v>
      </c>
      <c r="AF1127" s="4" t="s">
        <v>49</v>
      </c>
      <c r="AG1127" s="2" t="s">
        <v>1121</v>
      </c>
      <c r="AH1127" s="2" t="s">
        <v>552</v>
      </c>
      <c r="AI1127" s="2" t="s">
        <v>6342</v>
      </c>
      <c r="AJ1127" s="1"/>
      <c r="AK1127" s="1"/>
      <c r="AL1127" s="1"/>
      <c r="AM1127" s="1"/>
      <c r="AN1127" s="88" t="s">
        <v>6162</v>
      </c>
      <c r="AO1127" s="2">
        <v>21701</v>
      </c>
      <c r="AP1127" s="2">
        <v>10642</v>
      </c>
    </row>
    <row r="1128" spans="1:42" ht="13.95" customHeight="1" x14ac:dyDescent="0.3">
      <c r="A1128" s="2" t="s">
        <v>41</v>
      </c>
      <c r="B1128" s="13" t="s">
        <v>3977</v>
      </c>
      <c r="C1128" s="2" t="s">
        <v>3978</v>
      </c>
      <c r="D1128" s="310">
        <f>IFERROR(HYPERLINK(INDEX(вендори!F:F,MATCH(C1128,вендори!A:A,0)),INDEX(вендори!F:F,MATCH(C1128,вендори!A:A,0))),"")</f>
        <v>0</v>
      </c>
      <c r="E1128" s="3" t="s">
        <v>6343</v>
      </c>
      <c r="F1128" s="3" t="s">
        <v>6344</v>
      </c>
      <c r="G1128" s="132" t="s">
        <v>6345</v>
      </c>
      <c r="H1128" s="3" t="s">
        <v>6343</v>
      </c>
      <c r="I1128" s="83" t="s">
        <v>6343</v>
      </c>
      <c r="J1128" s="38">
        <v>46084</v>
      </c>
      <c r="K1128" s="3" t="s">
        <v>6346</v>
      </c>
      <c r="L1128" s="3">
        <v>0</v>
      </c>
      <c r="M1128" s="86">
        <v>45.56</v>
      </c>
      <c r="N1128" s="2">
        <v>26</v>
      </c>
      <c r="O1128" s="2">
        <v>42</v>
      </c>
      <c r="P1128" s="76">
        <v>16</v>
      </c>
      <c r="Q1128" s="97" t="s">
        <v>51</v>
      </c>
      <c r="R1128" s="53">
        <v>728.96</v>
      </c>
      <c r="S1128" s="27">
        <v>1425.7218368000001</v>
      </c>
      <c r="T1128" s="18">
        <v>46101</v>
      </c>
      <c r="U1128" s="62" t="s">
        <v>173</v>
      </c>
      <c r="V1128" s="6" t="s">
        <v>49</v>
      </c>
      <c r="W1128" s="14" t="s">
        <v>49</v>
      </c>
      <c r="X1128" s="323" t="s">
        <v>49</v>
      </c>
      <c r="Y1128" s="2" t="s">
        <v>49</v>
      </c>
      <c r="Z1128" s="2" t="s">
        <v>49</v>
      </c>
      <c r="AA1128" s="25" t="s">
        <v>49</v>
      </c>
      <c r="AB1128" s="44" t="s">
        <v>49</v>
      </c>
      <c r="AC1128" s="11" t="s">
        <v>49</v>
      </c>
      <c r="AD1128" s="26" t="s">
        <v>49</v>
      </c>
      <c r="AE1128" s="14">
        <v>46086</v>
      </c>
      <c r="AF1128" s="4" t="s">
        <v>49</v>
      </c>
      <c r="AG1128" s="2" t="s">
        <v>3985</v>
      </c>
      <c r="AH1128" s="2" t="s">
        <v>91</v>
      </c>
      <c r="AI1128" s="2" t="s">
        <v>6347</v>
      </c>
      <c r="AJ1128" s="1"/>
      <c r="AK1128" s="1"/>
      <c r="AL1128" s="1"/>
      <c r="AM1128" s="1"/>
      <c r="AN1128" s="88" t="s">
        <v>6227</v>
      </c>
      <c r="AO1128" s="2">
        <v>21938</v>
      </c>
      <c r="AP1128" s="2">
        <v>10819</v>
      </c>
    </row>
    <row r="1129" spans="1:42" s="369" customFormat="1" ht="13.95" customHeight="1" x14ac:dyDescent="0.3">
      <c r="A1129" s="19" t="s">
        <v>41</v>
      </c>
      <c r="B1129" s="20" t="s">
        <v>3977</v>
      </c>
      <c r="C1129" s="19" t="s">
        <v>3978</v>
      </c>
      <c r="D1129" s="368">
        <f>IFERROR(HYPERLINK(INDEX(вендори!F:F,MATCH(C1129,вендори!A:A,0)),INDEX(вендори!F:F,MATCH(C1129,вендори!A:A,0))),"")</f>
        <v>0</v>
      </c>
      <c r="E1129" s="21" t="s">
        <v>6343</v>
      </c>
      <c r="F1129" s="21" t="s">
        <v>6348</v>
      </c>
      <c r="G1129" s="21" t="s">
        <v>6349</v>
      </c>
      <c r="H1129" s="21" t="s">
        <v>6343</v>
      </c>
      <c r="I1129" s="84" t="s">
        <v>6343</v>
      </c>
      <c r="J1129" s="39">
        <v>46084</v>
      </c>
      <c r="K1129" s="21" t="s">
        <v>6349</v>
      </c>
      <c r="L1129" s="21" t="s">
        <v>6349</v>
      </c>
      <c r="M1129" s="91">
        <v>4.17</v>
      </c>
      <c r="N1129" s="19">
        <v>8</v>
      </c>
      <c r="O1129" s="19">
        <v>0</v>
      </c>
      <c r="P1129" s="66">
        <v>-8</v>
      </c>
      <c r="Q1129" s="96" t="s">
        <v>61</v>
      </c>
      <c r="R1129" s="55">
        <v>-33.36</v>
      </c>
      <c r="S1129" s="30">
        <v>-65.246488799999995</v>
      </c>
      <c r="T1129" s="34">
        <v>46101</v>
      </c>
      <c r="U1129" s="61" t="s">
        <v>52</v>
      </c>
      <c r="V1129" s="292" t="s">
        <v>49</v>
      </c>
      <c r="W1129" s="22" t="s">
        <v>49</v>
      </c>
      <c r="X1129" s="231" t="s">
        <v>49</v>
      </c>
      <c r="Y1129" s="2" t="s">
        <v>49</v>
      </c>
      <c r="Z1129" s="2" t="s">
        <v>49</v>
      </c>
      <c r="AA1129" s="42">
        <v>8</v>
      </c>
      <c r="AB1129" s="43" t="s">
        <v>187</v>
      </c>
      <c r="AC1129" s="24" t="s">
        <v>1435</v>
      </c>
      <c r="AD1129" s="47">
        <v>46119</v>
      </c>
      <c r="AE1129" s="22">
        <v>46086</v>
      </c>
      <c r="AF1129" s="31" t="s">
        <v>49</v>
      </c>
      <c r="AG1129" s="19" t="s">
        <v>3985</v>
      </c>
      <c r="AH1129" s="19" t="s">
        <v>91</v>
      </c>
      <c r="AI1129" s="19" t="s">
        <v>6350</v>
      </c>
      <c r="AJ1129" s="1"/>
      <c r="AK1129" s="1"/>
      <c r="AL1129" s="1"/>
      <c r="AM1129" s="1"/>
      <c r="AN1129" s="67" t="s">
        <v>6227</v>
      </c>
      <c r="AO1129" s="19">
        <v>21943</v>
      </c>
      <c r="AP1129" s="19">
        <v>10819</v>
      </c>
    </row>
    <row r="1130" spans="1:42" s="369" customFormat="1" ht="13.95" customHeight="1" x14ac:dyDescent="0.3">
      <c r="A1130" s="19" t="s">
        <v>41</v>
      </c>
      <c r="B1130" s="20" t="s">
        <v>3977</v>
      </c>
      <c r="C1130" s="19" t="s">
        <v>3978</v>
      </c>
      <c r="D1130" s="368">
        <f>IFERROR(HYPERLINK(INDEX(вендори!F:F,MATCH(C1130,вендори!A:A,0)),INDEX(вендори!F:F,MATCH(C1130,вендори!A:A,0))),"")</f>
        <v>0</v>
      </c>
      <c r="E1130" s="21" t="s">
        <v>6343</v>
      </c>
      <c r="F1130" s="21" t="s">
        <v>6351</v>
      </c>
      <c r="G1130" s="21" t="s">
        <v>6352</v>
      </c>
      <c r="H1130" s="21" t="s">
        <v>6343</v>
      </c>
      <c r="I1130" s="84" t="s">
        <v>6343</v>
      </c>
      <c r="J1130" s="39">
        <v>46084</v>
      </c>
      <c r="K1130" s="21" t="s">
        <v>6352</v>
      </c>
      <c r="L1130" s="21">
        <v>0</v>
      </c>
      <c r="M1130" s="91">
        <v>2.02</v>
      </c>
      <c r="N1130" s="19">
        <v>50</v>
      </c>
      <c r="O1130" s="19">
        <v>0</v>
      </c>
      <c r="P1130" s="66">
        <v>-50</v>
      </c>
      <c r="Q1130" s="96" t="s">
        <v>61</v>
      </c>
      <c r="R1130" s="55">
        <v>-101</v>
      </c>
      <c r="S1130" s="30">
        <v>-197.53882999999999</v>
      </c>
      <c r="T1130" s="34">
        <v>46101</v>
      </c>
      <c r="U1130" s="61" t="s">
        <v>52</v>
      </c>
      <c r="V1130" s="292" t="s">
        <v>49</v>
      </c>
      <c r="W1130" s="22" t="s">
        <v>49</v>
      </c>
      <c r="X1130" s="231" t="s">
        <v>49</v>
      </c>
      <c r="Y1130" s="2" t="s">
        <v>49</v>
      </c>
      <c r="Z1130" s="2" t="s">
        <v>49</v>
      </c>
      <c r="AA1130" s="42">
        <v>50</v>
      </c>
      <c r="AB1130" s="43" t="s">
        <v>187</v>
      </c>
      <c r="AC1130" s="24" t="s">
        <v>1435</v>
      </c>
      <c r="AD1130" s="47">
        <v>46119</v>
      </c>
      <c r="AE1130" s="22">
        <v>46086</v>
      </c>
      <c r="AF1130" s="31" t="s">
        <v>49</v>
      </c>
      <c r="AG1130" s="19" t="s">
        <v>3985</v>
      </c>
      <c r="AH1130" s="19" t="s">
        <v>136</v>
      </c>
      <c r="AI1130" s="19" t="s">
        <v>6353</v>
      </c>
      <c r="AJ1130" s="1"/>
      <c r="AK1130" s="1"/>
      <c r="AL1130" s="1"/>
      <c r="AM1130" s="1"/>
      <c r="AN1130" s="67" t="s">
        <v>6227</v>
      </c>
      <c r="AO1130" s="19">
        <v>21945</v>
      </c>
      <c r="AP1130" s="19">
        <v>10819</v>
      </c>
    </row>
    <row r="1131" spans="1:42" ht="13.95" customHeight="1" x14ac:dyDescent="0.3">
      <c r="A1131" s="2" t="s">
        <v>41</v>
      </c>
      <c r="B1131" s="13" t="s">
        <v>3977</v>
      </c>
      <c r="C1131" s="2" t="s">
        <v>3978</v>
      </c>
      <c r="D1131" s="310">
        <f>IFERROR(HYPERLINK(INDEX(вендори!F:F,MATCH(C1131,вендори!A:A,0)),INDEX(вендори!F:F,MATCH(C1131,вендори!A:A,0))),"")</f>
        <v>0</v>
      </c>
      <c r="E1131" s="3" t="s">
        <v>6354</v>
      </c>
      <c r="F1131" s="3" t="s">
        <v>6355</v>
      </c>
      <c r="G1131" s="132" t="s">
        <v>6356</v>
      </c>
      <c r="H1131" s="3" t="s">
        <v>6357</v>
      </c>
      <c r="I1131" s="83" t="s">
        <v>6354</v>
      </c>
      <c r="J1131" s="38">
        <v>46092</v>
      </c>
      <c r="K1131" s="3" t="s">
        <v>6358</v>
      </c>
      <c r="L1131" s="3" t="s">
        <v>6356</v>
      </c>
      <c r="M1131" s="86">
        <v>48.76</v>
      </c>
      <c r="N1131" s="2">
        <v>16</v>
      </c>
      <c r="O1131" s="2">
        <v>0</v>
      </c>
      <c r="P1131" s="76">
        <v>-16</v>
      </c>
      <c r="Q1131" s="97" t="s">
        <v>61</v>
      </c>
      <c r="R1131" s="53">
        <v>-780.16</v>
      </c>
      <c r="S1131" s="27">
        <v>-1525.8603327999999</v>
      </c>
      <c r="T1131" s="18">
        <v>46101</v>
      </c>
      <c r="U1131" s="62" t="s">
        <v>173</v>
      </c>
      <c r="V1131" s="6" t="s">
        <v>49</v>
      </c>
      <c r="W1131" s="14" t="s">
        <v>49</v>
      </c>
      <c r="X1131" s="323" t="s">
        <v>49</v>
      </c>
      <c r="Y1131" s="2" t="s">
        <v>49</v>
      </c>
      <c r="Z1131" s="2" t="s">
        <v>49</v>
      </c>
      <c r="AA1131" s="25" t="s">
        <v>49</v>
      </c>
      <c r="AB1131" s="44" t="s">
        <v>49</v>
      </c>
      <c r="AC1131" s="11" t="s">
        <v>49</v>
      </c>
      <c r="AD1131" s="26" t="s">
        <v>49</v>
      </c>
      <c r="AE1131" s="14">
        <v>46097</v>
      </c>
      <c r="AF1131" s="4" t="s">
        <v>49</v>
      </c>
      <c r="AG1131" s="2" t="s">
        <v>3985</v>
      </c>
      <c r="AH1131" s="2" t="s">
        <v>91</v>
      </c>
      <c r="AI1131" s="2" t="s">
        <v>6359</v>
      </c>
      <c r="AJ1131" s="1"/>
      <c r="AK1131" s="1"/>
      <c r="AL1131" s="1"/>
      <c r="AM1131" s="1"/>
      <c r="AN1131" s="88" t="s">
        <v>6360</v>
      </c>
      <c r="AO1131" s="2">
        <v>21956</v>
      </c>
      <c r="AP1131" s="2">
        <v>10965</v>
      </c>
    </row>
    <row r="1132" spans="1:42" ht="13.95" customHeight="1" x14ac:dyDescent="0.3">
      <c r="A1132" s="5" t="s">
        <v>41</v>
      </c>
      <c r="B1132" s="5" t="s">
        <v>449</v>
      </c>
      <c r="C1132" s="5" t="s">
        <v>450</v>
      </c>
      <c r="D1132" s="310">
        <f>IFERROR(HYPERLINK(INDEX(вендори!F:F,MATCH(C1132,вендори!A:A,0)),INDEX(вендори!F:F,MATCH(C1132,вендори!A:A,0))),"")</f>
        <v>0</v>
      </c>
      <c r="E1132" s="9" t="s">
        <v>6361</v>
      </c>
      <c r="F1132" s="9" t="s">
        <v>6362</v>
      </c>
      <c r="G1132" s="9" t="s">
        <v>6363</v>
      </c>
      <c r="H1132" s="9" t="s">
        <v>6364</v>
      </c>
      <c r="I1132" s="10" t="s">
        <v>6361</v>
      </c>
      <c r="J1132" s="40">
        <v>46086</v>
      </c>
      <c r="K1132" s="9" t="s">
        <v>6365</v>
      </c>
      <c r="L1132" s="9" t="s">
        <v>6366</v>
      </c>
      <c r="M1132" s="87">
        <v>8.25</v>
      </c>
      <c r="N1132" s="5">
        <v>180</v>
      </c>
      <c r="O1132" s="5">
        <v>168</v>
      </c>
      <c r="P1132" s="95">
        <v>-12</v>
      </c>
      <c r="Q1132" s="98" t="s">
        <v>61</v>
      </c>
      <c r="R1132" s="56">
        <v>-99</v>
      </c>
      <c r="S1132" s="37">
        <v>-193.62717000000001</v>
      </c>
      <c r="T1132" s="69">
        <v>46101</v>
      </c>
      <c r="U1132" s="70" t="s">
        <v>73</v>
      </c>
      <c r="V1132" s="10" t="s">
        <v>49</v>
      </c>
      <c r="W1132" s="17" t="s">
        <v>49</v>
      </c>
      <c r="X1132" s="328" t="s">
        <v>49</v>
      </c>
      <c r="Y1132" s="5" t="s">
        <v>49</v>
      </c>
      <c r="Z1132" s="5" t="s">
        <v>49</v>
      </c>
      <c r="AA1132" s="45" t="s">
        <v>49</v>
      </c>
      <c r="AB1132" s="46" t="s">
        <v>49</v>
      </c>
      <c r="AC1132" s="71" t="s">
        <v>49</v>
      </c>
      <c r="AD1132" s="52" t="s">
        <v>49</v>
      </c>
      <c r="AE1132" s="17">
        <v>46090</v>
      </c>
      <c r="AF1132" s="124" t="s">
        <v>49</v>
      </c>
      <c r="AG1132" s="5" t="s">
        <v>456</v>
      </c>
      <c r="AH1132" s="5" t="s">
        <v>256</v>
      </c>
      <c r="AI1132" s="5" t="s">
        <v>6367</v>
      </c>
      <c r="AJ1132" s="74"/>
      <c r="AK1132" s="74"/>
      <c r="AL1132" s="36"/>
      <c r="AM1132" s="5"/>
      <c r="AN1132" s="89" t="s">
        <v>6219</v>
      </c>
      <c r="AO1132" s="5">
        <v>21774</v>
      </c>
      <c r="AP1132" s="5">
        <v>10610</v>
      </c>
    </row>
    <row r="1133" spans="1:42" ht="13.95" customHeight="1" x14ac:dyDescent="0.3">
      <c r="A1133" s="5" t="s">
        <v>41</v>
      </c>
      <c r="B1133" s="5" t="s">
        <v>449</v>
      </c>
      <c r="C1133" s="5" t="s">
        <v>450</v>
      </c>
      <c r="D1133" s="310">
        <f>IFERROR(HYPERLINK(INDEX(вендори!F:F,MATCH(C1133,вендори!A:A,0)),INDEX(вендори!F:F,MATCH(C1133,вендори!A:A,0))),"")</f>
        <v>0</v>
      </c>
      <c r="E1133" s="9" t="s">
        <v>6361</v>
      </c>
      <c r="F1133" s="9" t="s">
        <v>6368</v>
      </c>
      <c r="G1133" s="9" t="s">
        <v>6369</v>
      </c>
      <c r="H1133" s="9" t="s">
        <v>6364</v>
      </c>
      <c r="I1133" s="10" t="s">
        <v>6361</v>
      </c>
      <c r="J1133" s="40">
        <v>46086</v>
      </c>
      <c r="K1133" s="9" t="s">
        <v>6370</v>
      </c>
      <c r="L1133" s="9" t="s">
        <v>6370</v>
      </c>
      <c r="M1133" s="87">
        <v>29.39</v>
      </c>
      <c r="N1133" s="5">
        <v>40</v>
      </c>
      <c r="O1133" s="5">
        <v>36</v>
      </c>
      <c r="P1133" s="95">
        <v>-4</v>
      </c>
      <c r="Q1133" s="98" t="s">
        <v>61</v>
      </c>
      <c r="R1133" s="56">
        <v>-117.56</v>
      </c>
      <c r="S1133" s="37">
        <v>-229.9273748</v>
      </c>
      <c r="T1133" s="69">
        <v>46101</v>
      </c>
      <c r="U1133" s="70" t="s">
        <v>173</v>
      </c>
      <c r="V1133" s="10" t="s">
        <v>49</v>
      </c>
      <c r="W1133" s="17" t="s">
        <v>49</v>
      </c>
      <c r="X1133" s="328" t="s">
        <v>49</v>
      </c>
      <c r="Y1133" s="5" t="s">
        <v>49</v>
      </c>
      <c r="Z1133" s="5" t="s">
        <v>49</v>
      </c>
      <c r="AA1133" s="45">
        <v>4</v>
      </c>
      <c r="AB1133" s="46" t="s">
        <v>187</v>
      </c>
      <c r="AC1133" s="71" t="s">
        <v>3181</v>
      </c>
      <c r="AD1133" s="52">
        <v>46112</v>
      </c>
      <c r="AE1133" s="17">
        <v>46090</v>
      </c>
      <c r="AF1133" s="124" t="s">
        <v>49</v>
      </c>
      <c r="AG1133" s="5" t="s">
        <v>456</v>
      </c>
      <c r="AH1133" s="5" t="s">
        <v>256</v>
      </c>
      <c r="AI1133" s="5" t="s">
        <v>6371</v>
      </c>
      <c r="AJ1133" s="74"/>
      <c r="AK1133" s="74"/>
      <c r="AL1133" s="36"/>
      <c r="AM1133" s="5"/>
      <c r="AN1133" s="89" t="s">
        <v>6219</v>
      </c>
      <c r="AO1133" s="5">
        <v>21775</v>
      </c>
      <c r="AP1133" s="5">
        <v>10610</v>
      </c>
    </row>
    <row r="1134" spans="1:42" ht="13.95" customHeight="1" x14ac:dyDescent="0.3">
      <c r="A1134" s="2" t="s">
        <v>41</v>
      </c>
      <c r="B1134" s="13" t="s">
        <v>554</v>
      </c>
      <c r="C1134" s="2" t="s">
        <v>555</v>
      </c>
      <c r="D1134" s="310" t="str">
        <f>IFERROR(HYPERLINK(INDEX(вендори!F:F,MATCH(C1134,вендори!A:A,0)),INDEX(вендори!F:F,MATCH(C1134,вендори!A:A,0))),"")</f>
        <v>бланка</v>
      </c>
      <c r="E1134" s="3" t="s">
        <v>6372</v>
      </c>
      <c r="F1134" s="3" t="s">
        <v>6373</v>
      </c>
      <c r="G1134" s="3" t="s">
        <v>6374</v>
      </c>
      <c r="H1134" s="3" t="s">
        <v>6375</v>
      </c>
      <c r="I1134" s="83" t="s">
        <v>6372</v>
      </c>
      <c r="J1134" s="38">
        <v>46090</v>
      </c>
      <c r="K1134" s="3" t="s">
        <v>6374</v>
      </c>
      <c r="L1134" s="3" t="s">
        <v>6374</v>
      </c>
      <c r="M1134" s="86">
        <v>37.4</v>
      </c>
      <c r="N1134" s="2">
        <v>4</v>
      </c>
      <c r="O1134" s="2">
        <v>5</v>
      </c>
      <c r="P1134" s="76">
        <v>1</v>
      </c>
      <c r="Q1134" s="97" t="s">
        <v>51</v>
      </c>
      <c r="R1134" s="53">
        <v>37.4</v>
      </c>
      <c r="S1134" s="27">
        <v>73.14804199999999</v>
      </c>
      <c r="T1134" s="18">
        <v>46101</v>
      </c>
      <c r="U1134" s="62" t="s">
        <v>121</v>
      </c>
      <c r="V1134" s="6" t="s">
        <v>6376</v>
      </c>
      <c r="W1134" s="14">
        <v>46136</v>
      </c>
      <c r="X1134" s="323">
        <v>46136</v>
      </c>
      <c r="Y1134" s="2" t="s">
        <v>49</v>
      </c>
      <c r="Z1134" s="2" t="s">
        <v>49</v>
      </c>
      <c r="AA1134" s="25" t="s">
        <v>49</v>
      </c>
      <c r="AB1134" s="44" t="s">
        <v>49</v>
      </c>
      <c r="AC1134" s="11" t="s">
        <v>49</v>
      </c>
      <c r="AD1134" s="26" t="s">
        <v>49</v>
      </c>
      <c r="AE1134" s="14">
        <v>46097</v>
      </c>
      <c r="AF1134" s="4" t="s">
        <v>49</v>
      </c>
      <c r="AG1134" s="2" t="s">
        <v>561</v>
      </c>
      <c r="AH1134" s="2" t="s">
        <v>166</v>
      </c>
      <c r="AI1134" s="2" t="s">
        <v>6377</v>
      </c>
      <c r="AJ1134" s="1"/>
      <c r="AK1134" s="1"/>
      <c r="AL1134" s="1"/>
      <c r="AM1134" s="1"/>
      <c r="AN1134" s="88" t="s">
        <v>6135</v>
      </c>
      <c r="AO1134" s="2">
        <v>21855</v>
      </c>
      <c r="AP1134" s="2">
        <v>10806</v>
      </c>
    </row>
    <row r="1135" spans="1:42" ht="13.95" customHeight="1" x14ac:dyDescent="0.3">
      <c r="A1135" s="2" t="s">
        <v>41</v>
      </c>
      <c r="B1135" s="13" t="s">
        <v>6001</v>
      </c>
      <c r="C1135" s="2" t="s">
        <v>6002</v>
      </c>
      <c r="D1135" s="310">
        <f>IFERROR(HYPERLINK(INDEX(вендори!F:F,MATCH(C1135,вендори!A:A,0)),INDEX(вендори!F:F,MATCH(C1135,вендори!A:A,0))),"")</f>
        <v>0</v>
      </c>
      <c r="E1135" s="3" t="s">
        <v>6378</v>
      </c>
      <c r="F1135" s="3" t="s">
        <v>6379</v>
      </c>
      <c r="G1135" s="3" t="s">
        <v>6380</v>
      </c>
      <c r="H1135" s="3" t="s">
        <v>6381</v>
      </c>
      <c r="I1135" s="3" t="s">
        <v>6378</v>
      </c>
      <c r="J1135" s="38">
        <v>46094</v>
      </c>
      <c r="K1135" s="3" t="s">
        <v>6380</v>
      </c>
      <c r="L1135" s="3" t="s">
        <v>49</v>
      </c>
      <c r="M1135" s="86">
        <v>26.79</v>
      </c>
      <c r="N1135" s="2">
        <v>0</v>
      </c>
      <c r="O1135" s="2">
        <v>1</v>
      </c>
      <c r="P1135" s="76">
        <v>1</v>
      </c>
      <c r="Q1135" s="97" t="s">
        <v>51</v>
      </c>
      <c r="R1135" s="53">
        <v>26.79</v>
      </c>
      <c r="S1135" s="27">
        <v>52.396685699999999</v>
      </c>
      <c r="T1135" s="18">
        <v>46101</v>
      </c>
      <c r="U1135" s="62" t="s">
        <v>121</v>
      </c>
      <c r="V1135" s="6" t="s">
        <v>6382</v>
      </c>
      <c r="W1135" s="14">
        <v>46106</v>
      </c>
      <c r="X1135" s="323" t="s">
        <v>6383</v>
      </c>
      <c r="Y1135" s="2" t="s">
        <v>49</v>
      </c>
      <c r="Z1135" s="2" t="s">
        <v>49</v>
      </c>
      <c r="AA1135" s="25" t="s">
        <v>49</v>
      </c>
      <c r="AB1135" s="44" t="s">
        <v>49</v>
      </c>
      <c r="AC1135" s="11" t="s">
        <v>49</v>
      </c>
      <c r="AD1135" s="26" t="s">
        <v>49</v>
      </c>
      <c r="AE1135" s="14" t="s">
        <v>49</v>
      </c>
      <c r="AF1135" s="4" t="s">
        <v>49</v>
      </c>
      <c r="AG1135" s="2" t="s">
        <v>49</v>
      </c>
      <c r="AH1135" s="2" t="s">
        <v>49</v>
      </c>
      <c r="AI1135" s="2" t="s">
        <v>6384</v>
      </c>
      <c r="AJ1135" s="1"/>
      <c r="AK1135" s="1"/>
      <c r="AL1135" s="1"/>
      <c r="AM1135" s="1"/>
      <c r="AN1135" s="88" t="s">
        <v>6227</v>
      </c>
      <c r="AO1135" s="2">
        <v>21948</v>
      </c>
      <c r="AP1135" s="2">
        <v>10980</v>
      </c>
    </row>
    <row r="1136" spans="1:42" s="369" customFormat="1" ht="13.95" customHeight="1" x14ac:dyDescent="0.3">
      <c r="A1136" s="19" t="s">
        <v>41</v>
      </c>
      <c r="B1136" s="20" t="s">
        <v>696</v>
      </c>
      <c r="C1136" s="19" t="s">
        <v>2388</v>
      </c>
      <c r="D1136" s="368" t="str">
        <f>IFERROR(HYPERLINK(INDEX(вендори!F:F,MATCH(C1136,вендори!A:A,0)),INDEX(вендори!F:F,MATCH(C1136,вендори!A:A,0))),"")</f>
        <v>бланка</v>
      </c>
      <c r="E1136" s="21" t="s">
        <v>6385</v>
      </c>
      <c r="F1136" s="21" t="s">
        <v>6386</v>
      </c>
      <c r="G1136" s="21" t="s">
        <v>6387</v>
      </c>
      <c r="H1136" s="21" t="s">
        <v>6388</v>
      </c>
      <c r="I1136" s="84" t="s">
        <v>6385</v>
      </c>
      <c r="J1136" s="39">
        <v>46077</v>
      </c>
      <c r="K1136" s="21" t="s">
        <v>6389</v>
      </c>
      <c r="L1136" s="21" t="s">
        <v>6390</v>
      </c>
      <c r="M1136" s="91">
        <v>18.75</v>
      </c>
      <c r="N1136" s="19">
        <v>12</v>
      </c>
      <c r="O1136" s="19">
        <v>3</v>
      </c>
      <c r="P1136" s="66">
        <v>-9</v>
      </c>
      <c r="Q1136" s="96" t="s">
        <v>61</v>
      </c>
      <c r="R1136" s="55">
        <v>-168.75</v>
      </c>
      <c r="S1136" s="30">
        <v>-330.0463125</v>
      </c>
      <c r="T1136" s="34">
        <v>46101</v>
      </c>
      <c r="U1136" s="61" t="s">
        <v>52</v>
      </c>
      <c r="V1136" s="292" t="s">
        <v>49</v>
      </c>
      <c r="W1136" s="22" t="s">
        <v>49</v>
      </c>
      <c r="X1136" s="231" t="s">
        <v>49</v>
      </c>
      <c r="Y1136" s="2" t="s">
        <v>49</v>
      </c>
      <c r="Z1136" s="2" t="s">
        <v>49</v>
      </c>
      <c r="AA1136" s="42" t="s">
        <v>49</v>
      </c>
      <c r="AB1136" s="43" t="s">
        <v>49</v>
      </c>
      <c r="AC1136" s="24" t="s">
        <v>49</v>
      </c>
      <c r="AD1136" s="47" t="s">
        <v>49</v>
      </c>
      <c r="AE1136" s="22">
        <v>46083</v>
      </c>
      <c r="AF1136" s="31" t="s">
        <v>49</v>
      </c>
      <c r="AG1136" s="19" t="s">
        <v>705</v>
      </c>
      <c r="AH1136" s="19" t="s">
        <v>292</v>
      </c>
      <c r="AI1136" s="19" t="s">
        <v>6391</v>
      </c>
      <c r="AJ1136" s="1"/>
      <c r="AK1136" s="1"/>
      <c r="AL1136" s="1"/>
      <c r="AM1136" s="1"/>
      <c r="AN1136" s="67" t="s">
        <v>6104</v>
      </c>
      <c r="AO1136" s="19">
        <v>21669</v>
      </c>
      <c r="AP1136" s="19">
        <v>10404</v>
      </c>
    </row>
    <row r="1137" spans="1:42" ht="13.95" customHeight="1" x14ac:dyDescent="0.3">
      <c r="A1137" s="2" t="s">
        <v>41</v>
      </c>
      <c r="B1137" s="13" t="s">
        <v>5550</v>
      </c>
      <c r="C1137" s="2" t="s">
        <v>5551</v>
      </c>
      <c r="D1137" s="310" t="str">
        <f>IFERROR(HYPERLINK(INDEX(вендори!F:F,MATCH(C1137,вендори!A:A,0)),INDEX(вендори!F:F,MATCH(C1137,вендори!A:A,0))),"")</f>
        <v>НЕ КЕЙС!</v>
      </c>
      <c r="E1137" s="3" t="s">
        <v>6392</v>
      </c>
      <c r="F1137" s="3" t="s">
        <v>6393</v>
      </c>
      <c r="G1137" s="3" t="s">
        <v>6394</v>
      </c>
      <c r="H1137" s="3" t="s">
        <v>6395</v>
      </c>
      <c r="I1137" s="83" t="s">
        <v>6392</v>
      </c>
      <c r="J1137" s="38">
        <v>46091</v>
      </c>
      <c r="K1137" s="3" t="s">
        <v>6394</v>
      </c>
      <c r="L1137" s="3" t="s">
        <v>6396</v>
      </c>
      <c r="M1137" s="86">
        <v>15.54</v>
      </c>
      <c r="N1137" s="2">
        <v>22</v>
      </c>
      <c r="O1137" s="2">
        <v>20</v>
      </c>
      <c r="P1137" s="76">
        <v>-2</v>
      </c>
      <c r="Q1137" s="97" t="s">
        <v>61</v>
      </c>
      <c r="R1137" s="53">
        <v>-31.08</v>
      </c>
      <c r="S1137" s="27">
        <v>-60.787196399999992</v>
      </c>
      <c r="T1137" s="18">
        <v>46101</v>
      </c>
      <c r="U1137" s="62" t="s">
        <v>62</v>
      </c>
      <c r="V1137" s="6" t="s">
        <v>6397</v>
      </c>
      <c r="W1137" s="14">
        <v>46105</v>
      </c>
      <c r="X1137" s="323" t="s">
        <v>49</v>
      </c>
      <c r="Y1137" s="2" t="s">
        <v>49</v>
      </c>
      <c r="Z1137" s="2" t="s">
        <v>49</v>
      </c>
      <c r="AA1137" s="25" t="s">
        <v>49</v>
      </c>
      <c r="AB1137" s="44" t="s">
        <v>49</v>
      </c>
      <c r="AC1137" s="11" t="s">
        <v>49</v>
      </c>
      <c r="AD1137" s="26" t="s">
        <v>49</v>
      </c>
      <c r="AE1137" s="14">
        <v>46094</v>
      </c>
      <c r="AF1137" s="4" t="s">
        <v>49</v>
      </c>
      <c r="AG1137" s="2" t="s">
        <v>1493</v>
      </c>
      <c r="AH1137" s="2" t="s">
        <v>166</v>
      </c>
      <c r="AI1137" s="2" t="s">
        <v>6398</v>
      </c>
      <c r="AJ1137" s="1"/>
      <c r="AK1137" s="1"/>
      <c r="AL1137" s="1"/>
      <c r="AM1137" s="1"/>
      <c r="AN1137" s="88" t="s">
        <v>6162</v>
      </c>
      <c r="AO1137" s="2">
        <v>21759</v>
      </c>
      <c r="AP1137" s="2">
        <v>10764</v>
      </c>
    </row>
    <row r="1138" spans="1:42" ht="13.95" customHeight="1" x14ac:dyDescent="0.3">
      <c r="A1138" s="2" t="s">
        <v>41</v>
      </c>
      <c r="B1138" s="13" t="s">
        <v>5550</v>
      </c>
      <c r="C1138" s="2" t="s">
        <v>5551</v>
      </c>
      <c r="D1138" s="310" t="str">
        <f>IFERROR(HYPERLINK(INDEX(вендори!F:F,MATCH(C1138,вендори!A:A,0)),INDEX(вендори!F:F,MATCH(C1138,вендори!A:A,0))),"")</f>
        <v>НЕ КЕЙС!</v>
      </c>
      <c r="E1138" s="3" t="s">
        <v>6399</v>
      </c>
      <c r="F1138" s="3" t="s">
        <v>6400</v>
      </c>
      <c r="G1138" s="3" t="s">
        <v>6401</v>
      </c>
      <c r="H1138" s="3" t="s">
        <v>6395</v>
      </c>
      <c r="I1138" s="83" t="s">
        <v>6399</v>
      </c>
      <c r="J1138" s="38">
        <v>46091</v>
      </c>
      <c r="K1138" s="3" t="s">
        <v>6401</v>
      </c>
      <c r="L1138" s="3" t="s">
        <v>6402</v>
      </c>
      <c r="M1138" s="86">
        <v>52.79</v>
      </c>
      <c r="N1138" s="2">
        <v>3</v>
      </c>
      <c r="O1138" s="2">
        <v>2</v>
      </c>
      <c r="P1138" s="76">
        <v>-1</v>
      </c>
      <c r="Q1138" s="97" t="s">
        <v>61</v>
      </c>
      <c r="R1138" s="53">
        <v>-52.79</v>
      </c>
      <c r="S1138" s="27">
        <v>-103.24826569999999</v>
      </c>
      <c r="T1138" s="18">
        <v>46101</v>
      </c>
      <c r="U1138" s="62" t="s">
        <v>62</v>
      </c>
      <c r="V1138" s="6" t="s">
        <v>6403</v>
      </c>
      <c r="W1138" s="14">
        <v>46105</v>
      </c>
      <c r="X1138" s="323" t="s">
        <v>49</v>
      </c>
      <c r="Y1138" s="2" t="s">
        <v>49</v>
      </c>
      <c r="Z1138" s="2" t="s">
        <v>49</v>
      </c>
      <c r="AA1138" s="25" t="s">
        <v>49</v>
      </c>
      <c r="AB1138" s="44" t="s">
        <v>49</v>
      </c>
      <c r="AC1138" s="11" t="s">
        <v>49</v>
      </c>
      <c r="AD1138" s="26" t="s">
        <v>49</v>
      </c>
      <c r="AE1138" s="14">
        <v>46094</v>
      </c>
      <c r="AF1138" s="4" t="s">
        <v>49</v>
      </c>
      <c r="AG1138" s="2" t="s">
        <v>1493</v>
      </c>
      <c r="AH1138" s="2" t="s">
        <v>166</v>
      </c>
      <c r="AI1138" s="2" t="s">
        <v>6404</v>
      </c>
      <c r="AJ1138" s="1"/>
      <c r="AK1138" s="1"/>
      <c r="AL1138" s="1"/>
      <c r="AM1138" s="1"/>
      <c r="AN1138" s="88" t="s">
        <v>6162</v>
      </c>
      <c r="AO1138" s="2">
        <v>21758</v>
      </c>
      <c r="AP1138" s="2">
        <v>10764</v>
      </c>
    </row>
    <row r="1139" spans="1:42" s="369" customFormat="1" ht="13.95" customHeight="1" x14ac:dyDescent="0.3">
      <c r="A1139" s="19" t="s">
        <v>41</v>
      </c>
      <c r="B1139" s="20" t="s">
        <v>6405</v>
      </c>
      <c r="C1139" s="19" t="s">
        <v>6406</v>
      </c>
      <c r="D1139" s="368">
        <f>IFERROR(HYPERLINK(INDEX(вендори!F:F,MATCH(C1139,вендори!A:A,0)),INDEX(вендори!F:F,MATCH(C1139,вендори!A:A,0))),"")</f>
        <v>0</v>
      </c>
      <c r="E1139" s="21" t="s">
        <v>6407</v>
      </c>
      <c r="F1139" s="21" t="s">
        <v>6408</v>
      </c>
      <c r="G1139" s="21" t="s">
        <v>6409</v>
      </c>
      <c r="H1139" s="21" t="s">
        <v>6410</v>
      </c>
      <c r="I1139" s="84" t="s">
        <v>6411</v>
      </c>
      <c r="J1139" s="39">
        <v>46098</v>
      </c>
      <c r="K1139" s="21" t="s">
        <v>6412</v>
      </c>
      <c r="L1139" s="21" t="s">
        <v>6413</v>
      </c>
      <c r="M1139" s="91">
        <v>21.73</v>
      </c>
      <c r="N1139" s="19">
        <v>9</v>
      </c>
      <c r="O1139" s="19">
        <v>8</v>
      </c>
      <c r="P1139" s="66">
        <v>-1</v>
      </c>
      <c r="Q1139" s="96" t="s">
        <v>61</v>
      </c>
      <c r="R1139" s="55">
        <v>-21.73</v>
      </c>
      <c r="S1139" s="30">
        <v>-42.500185899999998</v>
      </c>
      <c r="T1139" s="34">
        <v>46107</v>
      </c>
      <c r="U1139" s="61" t="s">
        <v>1137</v>
      </c>
      <c r="V1139" s="292" t="s">
        <v>49</v>
      </c>
      <c r="W1139" s="22" t="s">
        <v>49</v>
      </c>
      <c r="X1139" s="231" t="s">
        <v>49</v>
      </c>
      <c r="Y1139" s="2" t="s">
        <v>49</v>
      </c>
      <c r="Z1139" s="2" t="s">
        <v>49</v>
      </c>
      <c r="AA1139" s="42" t="s">
        <v>49</v>
      </c>
      <c r="AB1139" s="43" t="s">
        <v>49</v>
      </c>
      <c r="AC1139" s="24" t="s">
        <v>49</v>
      </c>
      <c r="AD1139" s="47" t="s">
        <v>49</v>
      </c>
      <c r="AE1139" s="22">
        <v>46104</v>
      </c>
      <c r="AF1139" s="31" t="s">
        <v>49</v>
      </c>
      <c r="AG1139" s="19" t="s">
        <v>3953</v>
      </c>
      <c r="AH1139" s="19" t="s">
        <v>552</v>
      </c>
      <c r="AI1139" s="19" t="s">
        <v>6414</v>
      </c>
      <c r="AJ1139" s="1"/>
      <c r="AK1139" s="1"/>
      <c r="AL1139" s="1"/>
      <c r="AM1139" s="1"/>
      <c r="AN1139" s="67" t="s">
        <v>6415</v>
      </c>
      <c r="AO1139" s="19">
        <v>22170</v>
      </c>
      <c r="AP1139" s="19">
        <v>11070</v>
      </c>
    </row>
    <row r="1140" spans="1:42" ht="13.95" customHeight="1" x14ac:dyDescent="0.3">
      <c r="A1140" s="2" t="s">
        <v>41</v>
      </c>
      <c r="B1140" s="13" t="s">
        <v>6405</v>
      </c>
      <c r="C1140" s="2" t="s">
        <v>6406</v>
      </c>
      <c r="D1140" s="310">
        <f>IFERROR(HYPERLINK(INDEX(вендори!F:F,MATCH(C1140,вендори!A:A,0)),INDEX(вендори!F:F,MATCH(C1140,вендори!A:A,0))),"")</f>
        <v>0</v>
      </c>
      <c r="E1140" s="3" t="s">
        <v>6407</v>
      </c>
      <c r="F1140" s="3" t="s">
        <v>6416</v>
      </c>
      <c r="G1140" s="3" t="s">
        <v>6417</v>
      </c>
      <c r="H1140" s="3" t="s">
        <v>6410</v>
      </c>
      <c r="I1140" s="83" t="s">
        <v>6411</v>
      </c>
      <c r="J1140" s="38">
        <v>46098</v>
      </c>
      <c r="K1140" s="3" t="s">
        <v>6418</v>
      </c>
      <c r="L1140" s="3" t="s">
        <v>6419</v>
      </c>
      <c r="M1140" s="86">
        <v>19.399999999999999</v>
      </c>
      <c r="N1140" s="2">
        <v>2</v>
      </c>
      <c r="O1140" s="2">
        <v>0</v>
      </c>
      <c r="P1140" s="76">
        <v>-2</v>
      </c>
      <c r="Q1140" s="97" t="s">
        <v>61</v>
      </c>
      <c r="R1140" s="53">
        <v>-38.799999999999997</v>
      </c>
      <c r="S1140" s="27">
        <v>-75.886203999999992</v>
      </c>
      <c r="T1140" s="18">
        <v>46107</v>
      </c>
      <c r="U1140" s="62" t="s">
        <v>173</v>
      </c>
      <c r="V1140" s="6" t="s">
        <v>49</v>
      </c>
      <c r="W1140" s="14" t="s">
        <v>49</v>
      </c>
      <c r="X1140" s="323" t="s">
        <v>49</v>
      </c>
      <c r="Y1140" s="2" t="s">
        <v>49</v>
      </c>
      <c r="Z1140" s="2" t="s">
        <v>49</v>
      </c>
      <c r="AA1140" s="25" t="s">
        <v>49</v>
      </c>
      <c r="AB1140" s="44" t="s">
        <v>49</v>
      </c>
      <c r="AC1140" s="11" t="s">
        <v>49</v>
      </c>
      <c r="AD1140" s="26" t="s">
        <v>49</v>
      </c>
      <c r="AE1140" s="14">
        <v>46104</v>
      </c>
      <c r="AF1140" s="4" t="s">
        <v>49</v>
      </c>
      <c r="AG1140" s="2" t="s">
        <v>3953</v>
      </c>
      <c r="AH1140" s="2" t="s">
        <v>552</v>
      </c>
      <c r="AI1140" s="2" t="s">
        <v>6420</v>
      </c>
      <c r="AJ1140" s="1"/>
      <c r="AK1140" s="1"/>
      <c r="AL1140" s="1"/>
      <c r="AM1140" s="1"/>
      <c r="AN1140" s="88" t="s">
        <v>6415</v>
      </c>
      <c r="AO1140" s="2">
        <v>22169</v>
      </c>
      <c r="AP1140" s="2">
        <v>11070</v>
      </c>
    </row>
    <row r="1141" spans="1:42" ht="13.95" customHeight="1" x14ac:dyDescent="0.3">
      <c r="A1141" s="2" t="s">
        <v>41</v>
      </c>
      <c r="B1141" s="13" t="s">
        <v>6405</v>
      </c>
      <c r="C1141" s="2" t="s">
        <v>6406</v>
      </c>
      <c r="D1141" s="310">
        <f>IFERROR(HYPERLINK(INDEX(вендори!F:F,MATCH(C1141,вендори!A:A,0)),INDEX(вендори!F:F,MATCH(C1141,вендори!A:A,0))),"")</f>
        <v>0</v>
      </c>
      <c r="E1141" s="3" t="s">
        <v>6407</v>
      </c>
      <c r="F1141" s="3" t="s">
        <v>6421</v>
      </c>
      <c r="G1141" s="3" t="s">
        <v>6422</v>
      </c>
      <c r="H1141" s="3" t="s">
        <v>6410</v>
      </c>
      <c r="I1141" s="83" t="s">
        <v>6411</v>
      </c>
      <c r="J1141" s="38">
        <v>46098</v>
      </c>
      <c r="K1141" s="3" t="s">
        <v>6422</v>
      </c>
      <c r="L1141" s="3" t="s">
        <v>49</v>
      </c>
      <c r="M1141" s="86">
        <v>19.399999999999999</v>
      </c>
      <c r="N1141" s="2">
        <v>0</v>
      </c>
      <c r="O1141" s="2">
        <v>2</v>
      </c>
      <c r="P1141" s="76">
        <v>2</v>
      </c>
      <c r="Q1141" s="97" t="s">
        <v>51</v>
      </c>
      <c r="R1141" s="53">
        <v>38.799999999999997</v>
      </c>
      <c r="S1141" s="27">
        <v>75.886203999999992</v>
      </c>
      <c r="T1141" s="18">
        <v>46107</v>
      </c>
      <c r="U1141" s="62" t="s">
        <v>173</v>
      </c>
      <c r="V1141" s="6" t="s">
        <v>49</v>
      </c>
      <c r="W1141" s="14" t="s">
        <v>49</v>
      </c>
      <c r="X1141" s="323" t="s">
        <v>49</v>
      </c>
      <c r="Y1141" s="2" t="s">
        <v>49</v>
      </c>
      <c r="Z1141" s="2" t="s">
        <v>49</v>
      </c>
      <c r="AA1141" s="25" t="s">
        <v>49</v>
      </c>
      <c r="AB1141" s="44" t="s">
        <v>49</v>
      </c>
      <c r="AC1141" s="11" t="s">
        <v>49</v>
      </c>
      <c r="AD1141" s="26" t="s">
        <v>49</v>
      </c>
      <c r="AE1141" s="14" t="s">
        <v>49</v>
      </c>
      <c r="AF1141" s="4" t="s">
        <v>49</v>
      </c>
      <c r="AG1141" s="2" t="s">
        <v>49</v>
      </c>
      <c r="AH1141" s="2" t="s">
        <v>49</v>
      </c>
      <c r="AI1141" s="2" t="s">
        <v>6423</v>
      </c>
      <c r="AJ1141" s="1"/>
      <c r="AK1141" s="1"/>
      <c r="AL1141" s="1"/>
      <c r="AM1141" s="1"/>
      <c r="AN1141" s="88" t="s">
        <v>6415</v>
      </c>
      <c r="AO1141" s="2">
        <v>22171</v>
      </c>
      <c r="AP1141" s="2">
        <v>11070</v>
      </c>
    </row>
    <row r="1142" spans="1:42" ht="13.95" customHeight="1" x14ac:dyDescent="0.3">
      <c r="A1142" s="2" t="s">
        <v>41</v>
      </c>
      <c r="B1142" s="13" t="s">
        <v>814</v>
      </c>
      <c r="C1142" s="2" t="s">
        <v>815</v>
      </c>
      <c r="D1142" s="310">
        <f>IFERROR(HYPERLINK(INDEX(вендори!F:F,MATCH(C1142,вендори!A:A,0)),INDEX(вендори!F:F,MATCH(C1142,вендори!A:A,0))),"")</f>
        <v>0</v>
      </c>
      <c r="E1142" s="3" t="s">
        <v>6424</v>
      </c>
      <c r="F1142" s="3" t="s">
        <v>6425</v>
      </c>
      <c r="G1142" s="3" t="s">
        <v>6426</v>
      </c>
      <c r="H1142" s="3" t="s">
        <v>6427</v>
      </c>
      <c r="I1142" s="83" t="s">
        <v>6424</v>
      </c>
      <c r="J1142" s="38">
        <v>46093</v>
      </c>
      <c r="K1142" s="3" t="s">
        <v>6428</v>
      </c>
      <c r="L1142" s="3" t="s">
        <v>6428</v>
      </c>
      <c r="M1142" s="86">
        <v>36.65</v>
      </c>
      <c r="N1142" s="2">
        <v>4</v>
      </c>
      <c r="O1142" s="2">
        <v>5</v>
      </c>
      <c r="P1142" s="76">
        <v>1</v>
      </c>
      <c r="Q1142" s="97" t="s">
        <v>51</v>
      </c>
      <c r="R1142" s="53">
        <v>36.65</v>
      </c>
      <c r="S1142" s="27">
        <v>71.681169499999996</v>
      </c>
      <c r="T1142" s="18">
        <v>46107</v>
      </c>
      <c r="U1142" s="62" t="s">
        <v>121</v>
      </c>
      <c r="V1142" s="6" t="s">
        <v>6429</v>
      </c>
      <c r="W1142" s="14">
        <v>46121</v>
      </c>
      <c r="X1142" s="323" t="s">
        <v>5930</v>
      </c>
      <c r="Y1142" s="2" t="s">
        <v>49</v>
      </c>
      <c r="Z1142" s="2" t="s">
        <v>49</v>
      </c>
      <c r="AA1142" s="25" t="s">
        <v>49</v>
      </c>
      <c r="AB1142" s="44" t="s">
        <v>49</v>
      </c>
      <c r="AC1142" s="11" t="s">
        <v>49</v>
      </c>
      <c r="AD1142" s="26" t="s">
        <v>49</v>
      </c>
      <c r="AE1142" s="14">
        <v>46101</v>
      </c>
      <c r="AF1142" s="4" t="s">
        <v>49</v>
      </c>
      <c r="AG1142" s="2" t="s">
        <v>833</v>
      </c>
      <c r="AH1142" s="2" t="s">
        <v>166</v>
      </c>
      <c r="AI1142" s="2" t="s">
        <v>6430</v>
      </c>
      <c r="AJ1142" s="1"/>
      <c r="AK1142" s="1"/>
      <c r="AL1142" s="1"/>
      <c r="AM1142" s="1"/>
      <c r="AN1142" s="88" t="s">
        <v>6431</v>
      </c>
      <c r="AO1142" s="2">
        <v>22095</v>
      </c>
      <c r="AP1142" s="2">
        <v>10856</v>
      </c>
    </row>
    <row r="1143" spans="1:42" ht="13.95" customHeight="1" x14ac:dyDescent="0.3">
      <c r="A1143" s="2" t="s">
        <v>41</v>
      </c>
      <c r="B1143" s="13" t="s">
        <v>814</v>
      </c>
      <c r="C1143" s="2" t="s">
        <v>815</v>
      </c>
      <c r="D1143" s="310">
        <f>IFERROR(HYPERLINK(INDEX(вендори!F:F,MATCH(C1143,вендори!A:A,0)),INDEX(вендори!F:F,MATCH(C1143,вендори!A:A,0))),"")</f>
        <v>0</v>
      </c>
      <c r="E1143" s="3" t="s">
        <v>6424</v>
      </c>
      <c r="F1143" s="3" t="s">
        <v>6432</v>
      </c>
      <c r="G1143" s="3" t="s">
        <v>6433</v>
      </c>
      <c r="H1143" s="3" t="s">
        <v>6427</v>
      </c>
      <c r="I1143" s="83" t="s">
        <v>6424</v>
      </c>
      <c r="J1143" s="38">
        <v>46093</v>
      </c>
      <c r="K1143" s="3" t="s">
        <v>6434</v>
      </c>
      <c r="L1143" s="3" t="s">
        <v>6434</v>
      </c>
      <c r="M1143" s="86">
        <v>43.18</v>
      </c>
      <c r="N1143" s="2">
        <v>1</v>
      </c>
      <c r="O1143" s="2">
        <v>0</v>
      </c>
      <c r="P1143" s="99">
        <v>-1</v>
      </c>
      <c r="Q1143" s="100" t="s">
        <v>61</v>
      </c>
      <c r="R1143" s="54">
        <v>-43.18</v>
      </c>
      <c r="S1143" s="51">
        <v>-84.452739399999999</v>
      </c>
      <c r="T1143" s="16">
        <v>46107</v>
      </c>
      <c r="U1143" s="63" t="s">
        <v>173</v>
      </c>
      <c r="V1143" s="6" t="s">
        <v>49</v>
      </c>
      <c r="W1143" s="14" t="s">
        <v>49</v>
      </c>
      <c r="X1143" s="324" t="s">
        <v>49</v>
      </c>
      <c r="Y1143" s="2" t="s">
        <v>49</v>
      </c>
      <c r="Z1143" s="2" t="s">
        <v>49</v>
      </c>
      <c r="AA1143" s="25">
        <v>1</v>
      </c>
      <c r="AB1143" s="44">
        <v>46168</v>
      </c>
      <c r="AC1143" s="125" t="s">
        <v>1435</v>
      </c>
      <c r="AD1143" s="180">
        <v>46146</v>
      </c>
      <c r="AE1143" s="14">
        <v>46101</v>
      </c>
      <c r="AF1143" s="7" t="s">
        <v>49</v>
      </c>
      <c r="AG1143" s="2" t="s">
        <v>833</v>
      </c>
      <c r="AH1143" s="2" t="s">
        <v>166</v>
      </c>
      <c r="AI1143" s="2" t="s">
        <v>6435</v>
      </c>
      <c r="AJ1143" s="75"/>
      <c r="AK1143" s="75"/>
      <c r="AL1143" s="48"/>
      <c r="AM1143" s="1"/>
      <c r="AN1143" s="88" t="s">
        <v>6431</v>
      </c>
      <c r="AO1143" s="2">
        <v>22092</v>
      </c>
      <c r="AP1143" s="2">
        <v>10856</v>
      </c>
    </row>
    <row r="1144" spans="1:42" ht="13.95" customHeight="1" x14ac:dyDescent="0.3">
      <c r="A1144" s="2" t="s">
        <v>41</v>
      </c>
      <c r="B1144" s="13" t="s">
        <v>814</v>
      </c>
      <c r="C1144" s="2" t="s">
        <v>815</v>
      </c>
      <c r="D1144" s="310">
        <f>IFERROR(HYPERLINK(INDEX(вендори!F:F,MATCH(C1144,вендори!A:A,0)),INDEX(вендори!F:F,MATCH(C1144,вендори!A:A,0))),"")</f>
        <v>0</v>
      </c>
      <c r="E1144" s="3" t="s">
        <v>6424</v>
      </c>
      <c r="F1144" s="3" t="s">
        <v>6436</v>
      </c>
      <c r="G1144" s="3" t="s">
        <v>6437</v>
      </c>
      <c r="H1144" s="3" t="s">
        <v>6427</v>
      </c>
      <c r="I1144" s="83" t="s">
        <v>6424</v>
      </c>
      <c r="J1144" s="38">
        <v>46093</v>
      </c>
      <c r="K1144" s="3" t="s">
        <v>6438</v>
      </c>
      <c r="L1144" s="3" t="s">
        <v>6438</v>
      </c>
      <c r="M1144" s="86">
        <v>29.54</v>
      </c>
      <c r="N1144" s="2">
        <v>1</v>
      </c>
      <c r="O1144" s="2">
        <v>0</v>
      </c>
      <c r="P1144" s="76">
        <v>-1</v>
      </c>
      <c r="Q1144" s="97" t="s">
        <v>61</v>
      </c>
      <c r="R1144" s="53">
        <v>-29.54</v>
      </c>
      <c r="S1144" s="27">
        <v>-57.775218199999998</v>
      </c>
      <c r="T1144" s="18">
        <v>46107</v>
      </c>
      <c r="U1144" s="62" t="s">
        <v>52</v>
      </c>
      <c r="V1144" s="6" t="s">
        <v>49</v>
      </c>
      <c r="W1144" s="14" t="s">
        <v>49</v>
      </c>
      <c r="X1144" s="323" t="s">
        <v>49</v>
      </c>
      <c r="Y1144" s="2" t="s">
        <v>49</v>
      </c>
      <c r="Z1144" s="2" t="s">
        <v>49</v>
      </c>
      <c r="AA1144" s="25" t="s">
        <v>49</v>
      </c>
      <c r="AB1144" s="44" t="s">
        <v>49</v>
      </c>
      <c r="AC1144" s="11" t="s">
        <v>49</v>
      </c>
      <c r="AD1144" s="26" t="s">
        <v>49</v>
      </c>
      <c r="AE1144" s="14">
        <v>46101</v>
      </c>
      <c r="AF1144" s="4" t="s">
        <v>49</v>
      </c>
      <c r="AG1144" s="2" t="s">
        <v>833</v>
      </c>
      <c r="AH1144" s="2" t="s">
        <v>166</v>
      </c>
      <c r="AI1144" s="2" t="s">
        <v>6439</v>
      </c>
      <c r="AJ1144" s="1"/>
      <c r="AK1144" s="1"/>
      <c r="AL1144" s="1"/>
      <c r="AM1144" s="1"/>
      <c r="AN1144" s="88" t="s">
        <v>6431</v>
      </c>
      <c r="AO1144" s="2">
        <v>22091</v>
      </c>
      <c r="AP1144" s="2">
        <v>10856</v>
      </c>
    </row>
    <row r="1145" spans="1:42" ht="13.95" customHeight="1" x14ac:dyDescent="0.3">
      <c r="A1145" s="2" t="s">
        <v>41</v>
      </c>
      <c r="B1145" s="13" t="s">
        <v>814</v>
      </c>
      <c r="C1145" s="2" t="s">
        <v>815</v>
      </c>
      <c r="D1145" s="310">
        <f>IFERROR(HYPERLINK(INDEX(вендори!F:F,MATCH(C1145,вендори!A:A,0)),INDEX(вендори!F:F,MATCH(C1145,вендори!A:A,0))),"")</f>
        <v>0</v>
      </c>
      <c r="E1145" s="3" t="s">
        <v>6440</v>
      </c>
      <c r="F1145" s="3" t="s">
        <v>6441</v>
      </c>
      <c r="G1145" s="3" t="s">
        <v>6442</v>
      </c>
      <c r="H1145" s="3" t="s">
        <v>6427</v>
      </c>
      <c r="I1145" s="83" t="s">
        <v>6440</v>
      </c>
      <c r="J1145" s="38">
        <v>46093</v>
      </c>
      <c r="K1145" s="3" t="s">
        <v>6443</v>
      </c>
      <c r="L1145" s="3" t="s">
        <v>6443</v>
      </c>
      <c r="M1145" s="86">
        <v>32.03</v>
      </c>
      <c r="N1145" s="2">
        <v>36</v>
      </c>
      <c r="O1145" s="2">
        <v>41</v>
      </c>
      <c r="P1145" s="76">
        <v>5</v>
      </c>
      <c r="Q1145" s="97" t="s">
        <v>51</v>
      </c>
      <c r="R1145" s="53">
        <v>160.15</v>
      </c>
      <c r="S1145" s="27">
        <v>313.22617450000001</v>
      </c>
      <c r="T1145" s="18">
        <v>46107</v>
      </c>
      <c r="U1145" s="62" t="s">
        <v>121</v>
      </c>
      <c r="V1145" s="6" t="s">
        <v>6444</v>
      </c>
      <c r="W1145" s="14">
        <v>46121</v>
      </c>
      <c r="X1145" s="323" t="s">
        <v>5930</v>
      </c>
      <c r="Y1145" s="2" t="s">
        <v>49</v>
      </c>
      <c r="Z1145" s="2" t="s">
        <v>49</v>
      </c>
      <c r="AA1145" s="25" t="s">
        <v>49</v>
      </c>
      <c r="AB1145" s="44" t="s">
        <v>49</v>
      </c>
      <c r="AC1145" s="11" t="s">
        <v>49</v>
      </c>
      <c r="AD1145" s="26" t="s">
        <v>49</v>
      </c>
      <c r="AE1145" s="14">
        <v>46101</v>
      </c>
      <c r="AF1145" s="4" t="s">
        <v>49</v>
      </c>
      <c r="AG1145" s="2" t="s">
        <v>833</v>
      </c>
      <c r="AH1145" s="2" t="s">
        <v>166</v>
      </c>
      <c r="AI1145" s="2" t="s">
        <v>6445</v>
      </c>
      <c r="AJ1145" s="1"/>
      <c r="AK1145" s="1"/>
      <c r="AL1145" s="1"/>
      <c r="AM1145" s="1"/>
      <c r="AN1145" s="88" t="s">
        <v>6431</v>
      </c>
      <c r="AO1145" s="2">
        <v>22093</v>
      </c>
      <c r="AP1145" s="2">
        <v>10856</v>
      </c>
    </row>
    <row r="1146" spans="1:42" s="307" customFormat="1" ht="13.95" customHeight="1" x14ac:dyDescent="0.3">
      <c r="A1146" s="8" t="s">
        <v>41</v>
      </c>
      <c r="B1146" s="206" t="s">
        <v>814</v>
      </c>
      <c r="C1146" s="8" t="s">
        <v>815</v>
      </c>
      <c r="D1146" s="337">
        <f>IFERROR(HYPERLINK(INDEX(вендори!F:F,MATCH(C1146,вендори!A:A,0)),INDEX(вендори!F:F,MATCH(C1146,вендори!A:A,0))),"")</f>
        <v>0</v>
      </c>
      <c r="E1146" s="207" t="s">
        <v>6440</v>
      </c>
      <c r="F1146" s="207" t="s">
        <v>6446</v>
      </c>
      <c r="G1146" s="207" t="s">
        <v>6447</v>
      </c>
      <c r="H1146" s="207" t="s">
        <v>6427</v>
      </c>
      <c r="I1146" s="208" t="s">
        <v>6440</v>
      </c>
      <c r="J1146" s="209">
        <v>46093</v>
      </c>
      <c r="K1146" s="207" t="s">
        <v>6448</v>
      </c>
      <c r="L1146" s="207" t="s">
        <v>6448</v>
      </c>
      <c r="M1146" s="210">
        <v>69.59</v>
      </c>
      <c r="N1146" s="8">
        <v>6</v>
      </c>
      <c r="O1146" s="8">
        <v>5</v>
      </c>
      <c r="P1146" s="76">
        <v>-1</v>
      </c>
      <c r="Q1146" s="97" t="s">
        <v>61</v>
      </c>
      <c r="R1146" s="53">
        <v>-69.59</v>
      </c>
      <c r="S1146" s="27">
        <v>-136.10620969999999</v>
      </c>
      <c r="T1146" s="211">
        <v>46107</v>
      </c>
      <c r="U1146" s="212" t="s">
        <v>115</v>
      </c>
      <c r="V1146" s="297" t="s">
        <v>49</v>
      </c>
      <c r="W1146" s="213" t="s">
        <v>49</v>
      </c>
      <c r="X1146" s="335" t="s">
        <v>49</v>
      </c>
      <c r="Y1146" s="8" t="s">
        <v>49</v>
      </c>
      <c r="Z1146" s="8" t="s">
        <v>49</v>
      </c>
      <c r="AA1146" s="25">
        <v>1</v>
      </c>
      <c r="AB1146" s="44" t="s">
        <v>49</v>
      </c>
      <c r="AC1146" s="78" t="s">
        <v>49</v>
      </c>
      <c r="AD1146" s="26">
        <v>46190</v>
      </c>
      <c r="AE1146" s="213">
        <v>46101</v>
      </c>
      <c r="AF1146" s="214" t="s">
        <v>49</v>
      </c>
      <c r="AG1146" s="8" t="s">
        <v>833</v>
      </c>
      <c r="AH1146" s="8" t="s">
        <v>166</v>
      </c>
      <c r="AI1146" s="8" t="s">
        <v>6449</v>
      </c>
      <c r="AJ1146" s="338"/>
      <c r="AK1146" s="338"/>
      <c r="AL1146" s="338"/>
      <c r="AM1146" s="338"/>
      <c r="AN1146" s="215" t="s">
        <v>6431</v>
      </c>
      <c r="AO1146" s="8">
        <v>22090</v>
      </c>
      <c r="AP1146" s="8">
        <v>10856</v>
      </c>
    </row>
    <row r="1147" spans="1:42" ht="13.95" customHeight="1" x14ac:dyDescent="0.3">
      <c r="A1147" s="2" t="s">
        <v>41</v>
      </c>
      <c r="B1147" s="13" t="s">
        <v>814</v>
      </c>
      <c r="C1147" s="2" t="s">
        <v>815</v>
      </c>
      <c r="D1147" s="310">
        <f>IFERROR(HYPERLINK(INDEX(вендори!F:F,MATCH(C1147,вендори!A:A,0)),INDEX(вендори!F:F,MATCH(C1147,вендори!A:A,0))),"")</f>
        <v>0</v>
      </c>
      <c r="E1147" s="3" t="s">
        <v>6450</v>
      </c>
      <c r="F1147" s="3" t="s">
        <v>6451</v>
      </c>
      <c r="G1147" s="3" t="s">
        <v>6452</v>
      </c>
      <c r="H1147" s="3" t="s">
        <v>6427</v>
      </c>
      <c r="I1147" s="83" t="s">
        <v>6450</v>
      </c>
      <c r="J1147" s="38">
        <v>46093</v>
      </c>
      <c r="K1147" s="3" t="s">
        <v>6453</v>
      </c>
      <c r="L1147" s="3" t="s">
        <v>6453</v>
      </c>
      <c r="M1147" s="86">
        <v>27.71</v>
      </c>
      <c r="N1147" s="2">
        <v>11</v>
      </c>
      <c r="O1147" s="2">
        <v>9</v>
      </c>
      <c r="P1147" s="76">
        <v>-2</v>
      </c>
      <c r="Q1147" s="97" t="s">
        <v>61</v>
      </c>
      <c r="R1147" s="53">
        <v>-55.42</v>
      </c>
      <c r="S1147" s="27">
        <v>-108.3920986</v>
      </c>
      <c r="T1147" s="18">
        <v>46107</v>
      </c>
      <c r="U1147" s="62" t="s">
        <v>62</v>
      </c>
      <c r="V1147" s="6" t="s">
        <v>6454</v>
      </c>
      <c r="W1147" s="14">
        <v>46128</v>
      </c>
      <c r="X1147" s="323" t="s">
        <v>49</v>
      </c>
      <c r="Y1147" s="2" t="s">
        <v>49</v>
      </c>
      <c r="Z1147" s="2" t="s">
        <v>49</v>
      </c>
      <c r="AA1147" s="25" t="s">
        <v>49</v>
      </c>
      <c r="AB1147" s="44" t="s">
        <v>49</v>
      </c>
      <c r="AC1147" s="11" t="s">
        <v>49</v>
      </c>
      <c r="AD1147" s="26" t="s">
        <v>49</v>
      </c>
      <c r="AE1147" s="14">
        <v>46101</v>
      </c>
      <c r="AF1147" s="4" t="s">
        <v>49</v>
      </c>
      <c r="AG1147" s="2" t="s">
        <v>833</v>
      </c>
      <c r="AH1147" s="2" t="s">
        <v>166</v>
      </c>
      <c r="AI1147" s="2" t="s">
        <v>6455</v>
      </c>
      <c r="AJ1147" s="73"/>
      <c r="AK1147" s="73"/>
      <c r="AL1147" s="29"/>
      <c r="AM1147" s="2"/>
      <c r="AN1147" s="88" t="s">
        <v>6431</v>
      </c>
      <c r="AO1147" s="2">
        <v>22088</v>
      </c>
      <c r="AP1147" s="2">
        <v>10856</v>
      </c>
    </row>
    <row r="1148" spans="1:42" s="369" customFormat="1" ht="13.95" customHeight="1" x14ac:dyDescent="0.3">
      <c r="A1148" s="19" t="s">
        <v>41</v>
      </c>
      <c r="B1148" s="20" t="s">
        <v>814</v>
      </c>
      <c r="C1148" s="19" t="s">
        <v>815</v>
      </c>
      <c r="D1148" s="368">
        <f>IFERROR(HYPERLINK(INDEX(вендори!F:F,MATCH(C1148,вендори!A:A,0)),INDEX(вендори!F:F,MATCH(C1148,вендори!A:A,0))),"")</f>
        <v>0</v>
      </c>
      <c r="E1148" s="21" t="s">
        <v>6450</v>
      </c>
      <c r="F1148" s="21" t="s">
        <v>6456</v>
      </c>
      <c r="G1148" s="21" t="s">
        <v>6457</v>
      </c>
      <c r="H1148" s="21" t="s">
        <v>6427</v>
      </c>
      <c r="I1148" s="84" t="s">
        <v>6450</v>
      </c>
      <c r="J1148" s="39">
        <v>46093</v>
      </c>
      <c r="K1148" s="21" t="s">
        <v>6458</v>
      </c>
      <c r="L1148" s="21" t="s">
        <v>6458</v>
      </c>
      <c r="M1148" s="91">
        <v>80.14</v>
      </c>
      <c r="N1148" s="19">
        <v>5</v>
      </c>
      <c r="O1148" s="19">
        <v>9</v>
      </c>
      <c r="P1148" s="66">
        <v>4</v>
      </c>
      <c r="Q1148" s="96" t="s">
        <v>51</v>
      </c>
      <c r="R1148" s="55">
        <v>320.56</v>
      </c>
      <c r="S1148" s="30">
        <v>626.96086479999997</v>
      </c>
      <c r="T1148" s="34">
        <v>46107</v>
      </c>
      <c r="U1148" s="61" t="s">
        <v>52</v>
      </c>
      <c r="V1148" s="292" t="s">
        <v>49</v>
      </c>
      <c r="W1148" s="22" t="s">
        <v>49</v>
      </c>
      <c r="X1148" s="231" t="s">
        <v>49</v>
      </c>
      <c r="Y1148" s="2" t="s">
        <v>49</v>
      </c>
      <c r="Z1148" s="2" t="s">
        <v>49</v>
      </c>
      <c r="AA1148" s="42" t="s">
        <v>49</v>
      </c>
      <c r="AB1148" s="43" t="s">
        <v>49</v>
      </c>
      <c r="AC1148" s="24" t="s">
        <v>49</v>
      </c>
      <c r="AD1148" s="47" t="s">
        <v>49</v>
      </c>
      <c r="AE1148" s="22">
        <v>46101</v>
      </c>
      <c r="AF1148" s="31" t="s">
        <v>49</v>
      </c>
      <c r="AG1148" s="19" t="s">
        <v>833</v>
      </c>
      <c r="AH1148" s="19" t="s">
        <v>166</v>
      </c>
      <c r="AI1148" s="19" t="s">
        <v>6459</v>
      </c>
      <c r="AJ1148" s="73"/>
      <c r="AK1148" s="73"/>
      <c r="AL1148" s="29"/>
      <c r="AM1148" s="2"/>
      <c r="AN1148" s="67" t="s">
        <v>6431</v>
      </c>
      <c r="AO1148" s="19">
        <v>22094</v>
      </c>
      <c r="AP1148" s="19">
        <v>10856</v>
      </c>
    </row>
    <row r="1149" spans="1:42" ht="13.95" customHeight="1" x14ac:dyDescent="0.3">
      <c r="A1149" s="5" t="s">
        <v>41</v>
      </c>
      <c r="B1149" s="5" t="s">
        <v>1626</v>
      </c>
      <c r="C1149" s="5" t="s">
        <v>1627</v>
      </c>
      <c r="D1149" s="310">
        <f>IFERROR(HYPERLINK(INDEX(вендори!F:F,MATCH(C1149,вендори!A:A,0)),INDEX(вендори!F:F,MATCH(C1149,вендори!A:A,0))),"")</f>
        <v>0</v>
      </c>
      <c r="E1149" s="9" t="s">
        <v>6460</v>
      </c>
      <c r="F1149" s="9" t="s">
        <v>6461</v>
      </c>
      <c r="G1149" s="9" t="s">
        <v>6462</v>
      </c>
      <c r="H1149" s="9" t="s">
        <v>6463</v>
      </c>
      <c r="I1149" s="10" t="s">
        <v>6460</v>
      </c>
      <c r="J1149" s="40">
        <v>46098</v>
      </c>
      <c r="K1149" s="9" t="s">
        <v>6464</v>
      </c>
      <c r="L1149" s="9" t="s">
        <v>6465</v>
      </c>
      <c r="M1149" s="87">
        <v>63.57</v>
      </c>
      <c r="N1149" s="5">
        <v>20</v>
      </c>
      <c r="O1149" s="5">
        <v>21</v>
      </c>
      <c r="P1149" s="95">
        <v>1</v>
      </c>
      <c r="Q1149" s="98" t="s">
        <v>51</v>
      </c>
      <c r="R1149" s="56">
        <v>63.57</v>
      </c>
      <c r="S1149" s="37">
        <v>124.3321131</v>
      </c>
      <c r="T1149" s="69">
        <v>46107</v>
      </c>
      <c r="U1149" s="70" t="s">
        <v>73</v>
      </c>
      <c r="V1149" s="10" t="s">
        <v>49</v>
      </c>
      <c r="W1149" s="17" t="s">
        <v>49</v>
      </c>
      <c r="X1149" s="328" t="s">
        <v>49</v>
      </c>
      <c r="Y1149" s="5" t="s">
        <v>49</v>
      </c>
      <c r="Z1149" s="5" t="s">
        <v>49</v>
      </c>
      <c r="AA1149" s="45" t="s">
        <v>49</v>
      </c>
      <c r="AB1149" s="46" t="s">
        <v>49</v>
      </c>
      <c r="AC1149" s="71" t="s">
        <v>49</v>
      </c>
      <c r="AD1149" s="52" t="s">
        <v>49</v>
      </c>
      <c r="AE1149" s="17">
        <v>46100</v>
      </c>
      <c r="AF1149" s="124" t="s">
        <v>49</v>
      </c>
      <c r="AG1149" s="5" t="s">
        <v>1634</v>
      </c>
      <c r="AH1149" s="5" t="s">
        <v>256</v>
      </c>
      <c r="AI1149" s="5" t="s">
        <v>6466</v>
      </c>
      <c r="AJ1149" s="74"/>
      <c r="AK1149" s="74"/>
      <c r="AL1149" s="36"/>
      <c r="AM1149" s="5"/>
      <c r="AN1149" s="89" t="s">
        <v>6431</v>
      </c>
      <c r="AO1149" s="5">
        <v>22076</v>
      </c>
      <c r="AP1149" s="5">
        <v>10963</v>
      </c>
    </row>
    <row r="1150" spans="1:42" s="401" customFormat="1" ht="13.95" customHeight="1" x14ac:dyDescent="0.3">
      <c r="A1150" s="5" t="s">
        <v>41</v>
      </c>
      <c r="B1150" s="5" t="s">
        <v>1626</v>
      </c>
      <c r="C1150" s="5" t="s">
        <v>1627</v>
      </c>
      <c r="D1150" s="386">
        <f>IFERROR(HYPERLINK(INDEX(вендори!F:F,MATCH(C1150,вендори!A:A,0)),INDEX(вендори!F:F,MATCH(C1150,вендори!A:A,0))),"")</f>
        <v>0</v>
      </c>
      <c r="E1150" s="9" t="s">
        <v>6460</v>
      </c>
      <c r="F1150" s="9" t="s">
        <v>6467</v>
      </c>
      <c r="G1150" s="9" t="s">
        <v>6468</v>
      </c>
      <c r="H1150" s="9" t="s">
        <v>6463</v>
      </c>
      <c r="I1150" s="10" t="s">
        <v>6460</v>
      </c>
      <c r="J1150" s="40">
        <v>46098</v>
      </c>
      <c r="K1150" s="9" t="s">
        <v>6469</v>
      </c>
      <c r="L1150" s="9" t="s">
        <v>6470</v>
      </c>
      <c r="M1150" s="87">
        <v>65.05</v>
      </c>
      <c r="N1150" s="5">
        <v>1</v>
      </c>
      <c r="O1150" s="5">
        <v>0</v>
      </c>
      <c r="P1150" s="387">
        <v>-1</v>
      </c>
      <c r="Q1150" s="388" t="s">
        <v>61</v>
      </c>
      <c r="R1150" s="389">
        <v>-65.05</v>
      </c>
      <c r="S1150" s="390">
        <v>-127.22674149999999</v>
      </c>
      <c r="T1150" s="391">
        <v>46107</v>
      </c>
      <c r="U1150" s="392" t="s">
        <v>173</v>
      </c>
      <c r="V1150" s="10" t="s">
        <v>49</v>
      </c>
      <c r="W1150" s="17" t="s">
        <v>49</v>
      </c>
      <c r="X1150" s="393" t="s">
        <v>49</v>
      </c>
      <c r="Y1150" s="5" t="s">
        <v>49</v>
      </c>
      <c r="Z1150" s="5" t="s">
        <v>49</v>
      </c>
      <c r="AA1150" s="394">
        <v>1</v>
      </c>
      <c r="AB1150" s="395" t="s">
        <v>187</v>
      </c>
      <c r="AC1150" s="396" t="s">
        <v>49</v>
      </c>
      <c r="AD1150" s="397">
        <v>46147</v>
      </c>
      <c r="AE1150" s="17">
        <v>46100</v>
      </c>
      <c r="AF1150" s="398" t="s">
        <v>49</v>
      </c>
      <c r="AG1150" s="5" t="s">
        <v>1634</v>
      </c>
      <c r="AH1150" s="5" t="s">
        <v>256</v>
      </c>
      <c r="AI1150" s="5" t="s">
        <v>6471</v>
      </c>
      <c r="AJ1150" s="399"/>
      <c r="AK1150" s="399"/>
      <c r="AL1150" s="400"/>
      <c r="AM1150" s="5"/>
      <c r="AN1150" s="89" t="s">
        <v>6431</v>
      </c>
      <c r="AO1150" s="5">
        <v>22075</v>
      </c>
      <c r="AP1150" s="5">
        <v>10963</v>
      </c>
    </row>
    <row r="1151" spans="1:42" ht="13.95" customHeight="1" x14ac:dyDescent="0.3">
      <c r="A1151" s="2" t="s">
        <v>41</v>
      </c>
      <c r="B1151" s="13" t="s">
        <v>6472</v>
      </c>
      <c r="C1151" s="2" t="s">
        <v>6473</v>
      </c>
      <c r="D1151" s="310">
        <f>IFERROR(HYPERLINK(INDEX(вендори!F:F,MATCH(C1151,вендори!A:A,0)),INDEX(вендори!F:F,MATCH(C1151,вендори!A:A,0))),"")</f>
        <v>0</v>
      </c>
      <c r="E1151" s="3" t="s">
        <v>6474</v>
      </c>
      <c r="F1151" s="3" t="s">
        <v>6475</v>
      </c>
      <c r="G1151" s="3" t="s">
        <v>6476</v>
      </c>
      <c r="H1151" s="3" t="s">
        <v>6474</v>
      </c>
      <c r="I1151" s="83" t="s">
        <v>6474</v>
      </c>
      <c r="J1151" s="38">
        <v>46090</v>
      </c>
      <c r="K1151" s="3" t="s">
        <v>6476</v>
      </c>
      <c r="L1151" s="3">
        <v>0</v>
      </c>
      <c r="M1151" s="86">
        <v>35.130000000000003</v>
      </c>
      <c r="N1151" s="2">
        <v>16</v>
      </c>
      <c r="O1151" s="2">
        <v>17</v>
      </c>
      <c r="P1151" s="76">
        <v>1</v>
      </c>
      <c r="Q1151" s="97" t="s">
        <v>51</v>
      </c>
      <c r="R1151" s="53">
        <v>35.130000000000003</v>
      </c>
      <c r="S1151" s="27">
        <v>68.708307900000008</v>
      </c>
      <c r="T1151" s="18">
        <v>46107</v>
      </c>
      <c r="U1151" s="62" t="s">
        <v>121</v>
      </c>
      <c r="V1151" s="6" t="s">
        <v>6477</v>
      </c>
      <c r="W1151" s="14">
        <v>46120</v>
      </c>
      <c r="X1151" s="323">
        <v>46141</v>
      </c>
      <c r="Y1151" s="2" t="s">
        <v>49</v>
      </c>
      <c r="Z1151" s="2" t="s">
        <v>49</v>
      </c>
      <c r="AA1151" s="25" t="s">
        <v>49</v>
      </c>
      <c r="AB1151" s="44" t="s">
        <v>49</v>
      </c>
      <c r="AC1151" s="11" t="s">
        <v>49</v>
      </c>
      <c r="AD1151" s="26" t="s">
        <v>49</v>
      </c>
      <c r="AE1151" s="14">
        <v>46100</v>
      </c>
      <c r="AF1151" s="4" t="s">
        <v>49</v>
      </c>
      <c r="AG1151" s="2" t="s">
        <v>6478</v>
      </c>
      <c r="AH1151" s="2" t="s">
        <v>65</v>
      </c>
      <c r="AI1151" s="2" t="s">
        <v>6479</v>
      </c>
      <c r="AJ1151" s="1"/>
      <c r="AK1151" s="1"/>
      <c r="AL1151" s="1"/>
      <c r="AM1151" s="1"/>
      <c r="AN1151" s="88" t="s">
        <v>6480</v>
      </c>
      <c r="AO1151" s="2">
        <v>22064</v>
      </c>
      <c r="AP1151" s="2">
        <v>10956</v>
      </c>
    </row>
    <row r="1152" spans="1:42" ht="13.95" customHeight="1" x14ac:dyDescent="0.3">
      <c r="A1152" s="2" t="s">
        <v>41</v>
      </c>
      <c r="B1152" s="13" t="s">
        <v>6472</v>
      </c>
      <c r="C1152" s="2" t="s">
        <v>6473</v>
      </c>
      <c r="D1152" s="310">
        <f>IFERROR(HYPERLINK(INDEX(вендори!F:F,MATCH(C1152,вендори!A:A,0)),INDEX(вендори!F:F,MATCH(C1152,вендори!A:A,0))),"")</f>
        <v>0</v>
      </c>
      <c r="E1152" s="3" t="s">
        <v>6474</v>
      </c>
      <c r="F1152" s="3" t="s">
        <v>6481</v>
      </c>
      <c r="G1152" s="3" t="s">
        <v>6482</v>
      </c>
      <c r="H1152" s="3" t="s">
        <v>6474</v>
      </c>
      <c r="I1152" s="83" t="s">
        <v>6474</v>
      </c>
      <c r="J1152" s="38">
        <v>46090</v>
      </c>
      <c r="K1152" s="3" t="s">
        <v>6482</v>
      </c>
      <c r="L1152" s="3">
        <v>0</v>
      </c>
      <c r="M1152" s="86">
        <v>41.6</v>
      </c>
      <c r="N1152" s="2">
        <v>8</v>
      </c>
      <c r="O1152" s="2">
        <v>7</v>
      </c>
      <c r="P1152" s="76">
        <v>-1</v>
      </c>
      <c r="Q1152" s="97" t="s">
        <v>61</v>
      </c>
      <c r="R1152" s="53">
        <v>-41.6</v>
      </c>
      <c r="S1152" s="27">
        <v>-81.362527999999998</v>
      </c>
      <c r="T1152" s="18">
        <v>46107</v>
      </c>
      <c r="U1152" s="62" t="s">
        <v>62</v>
      </c>
      <c r="V1152" s="6" t="s">
        <v>6483</v>
      </c>
      <c r="W1152" s="14">
        <v>46120</v>
      </c>
      <c r="X1152" s="323" t="s">
        <v>49</v>
      </c>
      <c r="Y1152" s="2" t="s">
        <v>49</v>
      </c>
      <c r="Z1152" s="2" t="s">
        <v>49</v>
      </c>
      <c r="AA1152" s="25" t="s">
        <v>49</v>
      </c>
      <c r="AB1152" s="44" t="s">
        <v>49</v>
      </c>
      <c r="AC1152" s="11" t="s">
        <v>49</v>
      </c>
      <c r="AD1152" s="26" t="s">
        <v>49</v>
      </c>
      <c r="AE1152" s="14">
        <v>46100</v>
      </c>
      <c r="AF1152" s="4" t="s">
        <v>49</v>
      </c>
      <c r="AG1152" s="2" t="s">
        <v>6478</v>
      </c>
      <c r="AH1152" s="2" t="s">
        <v>65</v>
      </c>
      <c r="AI1152" s="2" t="s">
        <v>6484</v>
      </c>
      <c r="AJ1152" s="1"/>
      <c r="AK1152" s="1"/>
      <c r="AL1152" s="1"/>
      <c r="AM1152" s="1"/>
      <c r="AN1152" s="88" t="s">
        <v>6480</v>
      </c>
      <c r="AO1152" s="2">
        <v>22063</v>
      </c>
      <c r="AP1152" s="2">
        <v>10956</v>
      </c>
    </row>
    <row r="1153" spans="1:42" s="369" customFormat="1" ht="13.95" customHeight="1" x14ac:dyDescent="0.3">
      <c r="A1153" s="19" t="s">
        <v>41</v>
      </c>
      <c r="B1153" s="20" t="s">
        <v>6472</v>
      </c>
      <c r="C1153" s="19" t="s">
        <v>6473</v>
      </c>
      <c r="D1153" s="368">
        <f>IFERROR(HYPERLINK(INDEX(вендори!F:F,MATCH(C1153,вендори!A:A,0)),INDEX(вендори!F:F,MATCH(C1153,вендори!A:A,0))),"")</f>
        <v>0</v>
      </c>
      <c r="E1153" s="21" t="s">
        <v>6474</v>
      </c>
      <c r="F1153" s="21" t="s">
        <v>6485</v>
      </c>
      <c r="G1153" s="21" t="s">
        <v>6486</v>
      </c>
      <c r="H1153" s="21" t="s">
        <v>6474</v>
      </c>
      <c r="I1153" s="84" t="s">
        <v>6474</v>
      </c>
      <c r="J1153" s="39">
        <v>46090</v>
      </c>
      <c r="K1153" s="21" t="s">
        <v>6486</v>
      </c>
      <c r="L1153" s="21">
        <v>0</v>
      </c>
      <c r="M1153" s="91">
        <v>76.459999999999994</v>
      </c>
      <c r="N1153" s="19">
        <v>10</v>
      </c>
      <c r="O1153" s="19">
        <v>8</v>
      </c>
      <c r="P1153" s="66">
        <v>-2</v>
      </c>
      <c r="Q1153" s="96" t="s">
        <v>61</v>
      </c>
      <c r="R1153" s="55">
        <v>-152.91999999999999</v>
      </c>
      <c r="S1153" s="30">
        <v>-299.08552359999999</v>
      </c>
      <c r="T1153" s="34">
        <v>46107</v>
      </c>
      <c r="U1153" s="61" t="s">
        <v>52</v>
      </c>
      <c r="V1153" s="292" t="s">
        <v>49</v>
      </c>
      <c r="W1153" s="22" t="s">
        <v>49</v>
      </c>
      <c r="X1153" s="231" t="s">
        <v>49</v>
      </c>
      <c r="Y1153" s="2" t="s">
        <v>49</v>
      </c>
      <c r="Z1153" s="2" t="s">
        <v>49</v>
      </c>
      <c r="AA1153" s="42" t="s">
        <v>49</v>
      </c>
      <c r="AB1153" s="43" t="s">
        <v>49</v>
      </c>
      <c r="AC1153" s="24" t="s">
        <v>49</v>
      </c>
      <c r="AD1153" s="47" t="s">
        <v>49</v>
      </c>
      <c r="AE1153" s="22">
        <v>46100</v>
      </c>
      <c r="AF1153" s="31" t="s">
        <v>49</v>
      </c>
      <c r="AG1153" s="19" t="s">
        <v>6478</v>
      </c>
      <c r="AH1153" s="19" t="s">
        <v>65</v>
      </c>
      <c r="AI1153" s="19" t="s">
        <v>6487</v>
      </c>
      <c r="AJ1153" s="1"/>
      <c r="AK1153" s="1"/>
      <c r="AL1153" s="1"/>
      <c r="AM1153" s="1"/>
      <c r="AN1153" s="67" t="s">
        <v>6480</v>
      </c>
      <c r="AO1153" s="19">
        <v>22065</v>
      </c>
      <c r="AP1153" s="19">
        <v>10956</v>
      </c>
    </row>
    <row r="1154" spans="1:42" ht="13.95" customHeight="1" x14ac:dyDescent="0.3">
      <c r="A1154" s="2" t="s">
        <v>41</v>
      </c>
      <c r="B1154" s="13" t="s">
        <v>2543</v>
      </c>
      <c r="C1154" s="2" t="s">
        <v>2544</v>
      </c>
      <c r="D1154" s="310">
        <f>IFERROR(HYPERLINK(INDEX(вендори!F:F,MATCH(C1154,вендори!A:A,0)),INDEX(вендори!F:F,MATCH(C1154,вендори!A:A,0))),"")</f>
        <v>0</v>
      </c>
      <c r="E1154" s="3" t="s">
        <v>6488</v>
      </c>
      <c r="F1154" s="3" t="s">
        <v>6489</v>
      </c>
      <c r="G1154" s="3" t="s">
        <v>6490</v>
      </c>
      <c r="H1154" s="3" t="s">
        <v>6491</v>
      </c>
      <c r="I1154" s="83" t="s">
        <v>6488</v>
      </c>
      <c r="J1154" s="38">
        <v>46085</v>
      </c>
      <c r="K1154" s="3" t="s">
        <v>6492</v>
      </c>
      <c r="L1154" s="3" t="s">
        <v>49</v>
      </c>
      <c r="M1154" s="86" t="s">
        <v>6493</v>
      </c>
      <c r="N1154" s="2">
        <v>0</v>
      </c>
      <c r="O1154" s="2">
        <v>2</v>
      </c>
      <c r="P1154" s="76">
        <v>2</v>
      </c>
      <c r="Q1154" s="97" t="s">
        <v>51</v>
      </c>
      <c r="R1154" s="53">
        <v>38.799999999999997</v>
      </c>
      <c r="S1154" s="27">
        <v>75.886203999999992</v>
      </c>
      <c r="T1154" s="18">
        <v>46107</v>
      </c>
      <c r="U1154" s="62" t="s">
        <v>121</v>
      </c>
      <c r="V1154" s="6" t="s">
        <v>6494</v>
      </c>
      <c r="W1154" s="14">
        <v>46112</v>
      </c>
      <c r="X1154" s="323" t="s">
        <v>6495</v>
      </c>
      <c r="Y1154" s="2" t="s">
        <v>49</v>
      </c>
      <c r="Z1154" s="2" t="s">
        <v>49</v>
      </c>
      <c r="AA1154" s="25" t="s">
        <v>49</v>
      </c>
      <c r="AB1154" s="44" t="s">
        <v>49</v>
      </c>
      <c r="AC1154" s="11" t="s">
        <v>49</v>
      </c>
      <c r="AD1154" s="26" t="s">
        <v>49</v>
      </c>
      <c r="AE1154" s="14" t="s">
        <v>49</v>
      </c>
      <c r="AF1154" s="4" t="s">
        <v>49</v>
      </c>
      <c r="AG1154" s="2" t="s">
        <v>49</v>
      </c>
      <c r="AH1154" s="2" t="s">
        <v>49</v>
      </c>
      <c r="AI1154" s="2" t="s">
        <v>6496</v>
      </c>
      <c r="AJ1154" s="1"/>
      <c r="AK1154" s="1"/>
      <c r="AL1154" s="1"/>
      <c r="AM1154" s="1"/>
      <c r="AN1154" s="88" t="s">
        <v>6480</v>
      </c>
      <c r="AO1154" s="2">
        <v>22072</v>
      </c>
      <c r="AP1154" s="2">
        <v>10990</v>
      </c>
    </row>
    <row r="1155" spans="1:42" ht="13.95" customHeight="1" x14ac:dyDescent="0.3">
      <c r="A1155" s="2" t="s">
        <v>41</v>
      </c>
      <c r="B1155" s="13" t="s">
        <v>2543</v>
      </c>
      <c r="C1155" s="2" t="s">
        <v>2544</v>
      </c>
      <c r="D1155" s="310">
        <f>IFERROR(HYPERLINK(INDEX(вендори!F:F,MATCH(C1155,вендори!A:A,0)),INDEX(вендори!F:F,MATCH(C1155,вендори!A:A,0))),"")</f>
        <v>0</v>
      </c>
      <c r="E1155" s="3" t="s">
        <v>6488</v>
      </c>
      <c r="F1155" s="3" t="s">
        <v>6497</v>
      </c>
      <c r="G1155" s="3" t="s">
        <v>6498</v>
      </c>
      <c r="H1155" s="3" t="s">
        <v>6491</v>
      </c>
      <c r="I1155" s="83" t="s">
        <v>6488</v>
      </c>
      <c r="J1155" s="38">
        <v>46085</v>
      </c>
      <c r="K1155" s="3" t="s">
        <v>6498</v>
      </c>
      <c r="L1155" s="3" t="s">
        <v>6498</v>
      </c>
      <c r="M1155" s="86">
        <v>23.44</v>
      </c>
      <c r="N1155" s="2">
        <v>2</v>
      </c>
      <c r="O1155" s="2">
        <v>0</v>
      </c>
      <c r="P1155" s="76">
        <v>-2</v>
      </c>
      <c r="Q1155" s="97" t="s">
        <v>61</v>
      </c>
      <c r="R1155" s="53">
        <v>-46.88</v>
      </c>
      <c r="S1155" s="27">
        <v>-91.689310399999997</v>
      </c>
      <c r="T1155" s="18">
        <v>46107</v>
      </c>
      <c r="U1155" s="62" t="s">
        <v>62</v>
      </c>
      <c r="V1155" s="6" t="s">
        <v>6499</v>
      </c>
      <c r="W1155" s="14">
        <v>46112</v>
      </c>
      <c r="X1155" s="323" t="s">
        <v>49</v>
      </c>
      <c r="Y1155" s="2" t="s">
        <v>49</v>
      </c>
      <c r="Z1155" s="2" t="s">
        <v>49</v>
      </c>
      <c r="AA1155" s="25" t="s">
        <v>49</v>
      </c>
      <c r="AB1155" s="44" t="s">
        <v>49</v>
      </c>
      <c r="AC1155" s="11" t="s">
        <v>49</v>
      </c>
      <c r="AD1155" s="26" t="s">
        <v>49</v>
      </c>
      <c r="AE1155" s="14">
        <v>46101</v>
      </c>
      <c r="AF1155" s="4" t="s">
        <v>49</v>
      </c>
      <c r="AG1155" s="2" t="s">
        <v>2552</v>
      </c>
      <c r="AH1155" s="2" t="s">
        <v>91</v>
      </c>
      <c r="AI1155" s="2" t="s">
        <v>6500</v>
      </c>
      <c r="AJ1155" s="1"/>
      <c r="AK1155" s="1"/>
      <c r="AL1155" s="1"/>
      <c r="AM1155" s="1"/>
      <c r="AN1155" s="88" t="s">
        <v>6480</v>
      </c>
      <c r="AO1155" s="2">
        <v>22070</v>
      </c>
      <c r="AP1155" s="2">
        <v>10990</v>
      </c>
    </row>
    <row r="1156" spans="1:42" ht="13.95" customHeight="1" x14ac:dyDescent="0.3">
      <c r="A1156" s="2" t="s">
        <v>41</v>
      </c>
      <c r="B1156" s="13" t="s">
        <v>1674</v>
      </c>
      <c r="C1156" s="2" t="s">
        <v>1675</v>
      </c>
      <c r="D1156" s="310">
        <f>IFERROR(HYPERLINK(INDEX(вендори!F:F,MATCH(C1156,вендори!A:A,0)),INDEX(вендори!F:F,MATCH(C1156,вендори!A:A,0))),"")</f>
        <v>0</v>
      </c>
      <c r="E1156" s="3" t="s">
        <v>6501</v>
      </c>
      <c r="F1156" s="3" t="s">
        <v>6502</v>
      </c>
      <c r="G1156" s="3" t="s">
        <v>6503</v>
      </c>
      <c r="H1156" s="3" t="s">
        <v>6504</v>
      </c>
      <c r="I1156" s="83" t="s">
        <v>6501</v>
      </c>
      <c r="J1156" s="38">
        <v>46086</v>
      </c>
      <c r="K1156" s="3" t="s">
        <v>6505</v>
      </c>
      <c r="L1156" s="3" t="s">
        <v>6505</v>
      </c>
      <c r="M1156" s="86">
        <v>3.42</v>
      </c>
      <c r="N1156" s="2">
        <v>206</v>
      </c>
      <c r="O1156" s="2">
        <v>159</v>
      </c>
      <c r="P1156" s="76">
        <v>-47</v>
      </c>
      <c r="Q1156" s="97" t="s">
        <v>61</v>
      </c>
      <c r="R1156" s="53">
        <v>-160.74</v>
      </c>
      <c r="S1156" s="27">
        <v>-314.38011420000004</v>
      </c>
      <c r="T1156" s="18">
        <v>46107</v>
      </c>
      <c r="U1156" s="62" t="s">
        <v>62</v>
      </c>
      <c r="V1156" s="6" t="s">
        <v>6506</v>
      </c>
      <c r="W1156" s="14">
        <v>46146</v>
      </c>
      <c r="X1156" s="323" t="s">
        <v>49</v>
      </c>
      <c r="Y1156" s="2" t="s">
        <v>49</v>
      </c>
      <c r="Z1156" s="2" t="s">
        <v>49</v>
      </c>
      <c r="AA1156" s="25" t="s">
        <v>49</v>
      </c>
      <c r="AB1156" s="44" t="s">
        <v>49</v>
      </c>
      <c r="AC1156" s="11" t="s">
        <v>49</v>
      </c>
      <c r="AD1156" s="26" t="s">
        <v>49</v>
      </c>
      <c r="AE1156" s="14">
        <v>46092</v>
      </c>
      <c r="AF1156" s="4" t="s">
        <v>49</v>
      </c>
      <c r="AG1156" s="2" t="s">
        <v>1682</v>
      </c>
      <c r="AH1156" s="2" t="s">
        <v>166</v>
      </c>
      <c r="AI1156" s="2" t="s">
        <v>6507</v>
      </c>
      <c r="AJ1156" s="1"/>
      <c r="AK1156" s="1"/>
      <c r="AL1156" s="1"/>
      <c r="AM1156" s="1"/>
      <c r="AN1156" s="88" t="s">
        <v>6360</v>
      </c>
      <c r="AO1156" s="2">
        <v>21969</v>
      </c>
      <c r="AP1156" s="2">
        <v>10703</v>
      </c>
    </row>
    <row r="1157" spans="1:42" ht="13.95" customHeight="1" x14ac:dyDescent="0.3">
      <c r="A1157" s="2" t="s">
        <v>41</v>
      </c>
      <c r="B1157" s="13" t="s">
        <v>1674</v>
      </c>
      <c r="C1157" s="2" t="s">
        <v>1675</v>
      </c>
      <c r="D1157" s="310">
        <f>IFERROR(HYPERLINK(INDEX(вендори!F:F,MATCH(C1157,вендори!A:A,0)),INDEX(вендори!F:F,MATCH(C1157,вендори!A:A,0))),"")</f>
        <v>0</v>
      </c>
      <c r="E1157" s="3" t="s">
        <v>6508</v>
      </c>
      <c r="F1157" s="3" t="s">
        <v>6509</v>
      </c>
      <c r="G1157" s="3" t="s">
        <v>6510</v>
      </c>
      <c r="H1157" s="3" t="s">
        <v>1345</v>
      </c>
      <c r="I1157" s="83" t="s">
        <v>6508</v>
      </c>
      <c r="J1157" s="38">
        <v>46087</v>
      </c>
      <c r="K1157" s="3" t="s">
        <v>6511</v>
      </c>
      <c r="L1157" s="3" t="s">
        <v>6511</v>
      </c>
      <c r="M1157" s="86">
        <v>80.36</v>
      </c>
      <c r="N1157" s="2">
        <v>1</v>
      </c>
      <c r="O1157" s="2">
        <v>2</v>
      </c>
      <c r="P1157" s="76">
        <v>1</v>
      </c>
      <c r="Q1157" s="97" t="s">
        <v>51</v>
      </c>
      <c r="R1157" s="53">
        <v>80.36</v>
      </c>
      <c r="S1157" s="27">
        <v>157.17049879999999</v>
      </c>
      <c r="T1157" s="18">
        <v>46107</v>
      </c>
      <c r="U1157" s="62" t="s">
        <v>121</v>
      </c>
      <c r="V1157" s="6" t="s">
        <v>6512</v>
      </c>
      <c r="W1157" s="14">
        <v>46146</v>
      </c>
      <c r="X1157" s="323" t="s">
        <v>6513</v>
      </c>
      <c r="Y1157" s="2" t="s">
        <v>49</v>
      </c>
      <c r="Z1157" s="2" t="s">
        <v>49</v>
      </c>
      <c r="AA1157" s="25" t="s">
        <v>49</v>
      </c>
      <c r="AB1157" s="44" t="s">
        <v>49</v>
      </c>
      <c r="AC1157" s="11" t="s">
        <v>49</v>
      </c>
      <c r="AD1157" s="26" t="s">
        <v>49</v>
      </c>
      <c r="AE1157" s="14">
        <v>46099</v>
      </c>
      <c r="AF1157" s="4" t="s">
        <v>49</v>
      </c>
      <c r="AG1157" s="2" t="s">
        <v>1682</v>
      </c>
      <c r="AH1157" s="2" t="s">
        <v>158</v>
      </c>
      <c r="AI1157" s="2" t="s">
        <v>6514</v>
      </c>
      <c r="AJ1157" s="73"/>
      <c r="AK1157" s="73"/>
      <c r="AL1157" s="29"/>
      <c r="AM1157" s="2"/>
      <c r="AN1157" s="88" t="s">
        <v>6480</v>
      </c>
      <c r="AO1157" s="2">
        <v>22029</v>
      </c>
      <c r="AP1157" s="2">
        <v>10923</v>
      </c>
    </row>
    <row r="1158" spans="1:42" ht="13.95" customHeight="1" x14ac:dyDescent="0.3">
      <c r="A1158" s="2" t="s">
        <v>41</v>
      </c>
      <c r="B1158" s="13" t="s">
        <v>1674</v>
      </c>
      <c r="C1158" s="2" t="s">
        <v>1675</v>
      </c>
      <c r="D1158" s="310">
        <f>IFERROR(HYPERLINK(INDEX(вендори!F:F,MATCH(C1158,вендори!A:A,0)),INDEX(вендори!F:F,MATCH(C1158,вендори!A:A,0))),"")</f>
        <v>0</v>
      </c>
      <c r="E1158" s="3" t="s">
        <v>6515</v>
      </c>
      <c r="F1158" s="3" t="s">
        <v>6516</v>
      </c>
      <c r="G1158" s="3" t="s">
        <v>6517</v>
      </c>
      <c r="H1158" s="3" t="s">
        <v>1345</v>
      </c>
      <c r="I1158" s="83" t="s">
        <v>6515</v>
      </c>
      <c r="J1158" s="38">
        <v>46093</v>
      </c>
      <c r="K1158" s="3" t="s">
        <v>6518</v>
      </c>
      <c r="L1158" s="3" t="s">
        <v>6518</v>
      </c>
      <c r="M1158" s="86">
        <v>70.22</v>
      </c>
      <c r="N1158" s="2">
        <v>3</v>
      </c>
      <c r="O1158" s="2">
        <v>6</v>
      </c>
      <c r="P1158" s="76">
        <v>3</v>
      </c>
      <c r="Q1158" s="97" t="s">
        <v>51</v>
      </c>
      <c r="R1158" s="53">
        <v>210.66</v>
      </c>
      <c r="S1158" s="27">
        <v>412.01514779999997</v>
      </c>
      <c r="T1158" s="18">
        <v>46107</v>
      </c>
      <c r="U1158" s="62" t="s">
        <v>121</v>
      </c>
      <c r="V1158" s="6" t="s">
        <v>6512</v>
      </c>
      <c r="W1158" s="14">
        <v>46146</v>
      </c>
      <c r="X1158" s="323" t="s">
        <v>6513</v>
      </c>
      <c r="Y1158" s="2" t="s">
        <v>49</v>
      </c>
      <c r="Z1158" s="2" t="s">
        <v>49</v>
      </c>
      <c r="AA1158" s="25" t="s">
        <v>49</v>
      </c>
      <c r="AB1158" s="44" t="s">
        <v>49</v>
      </c>
      <c r="AC1158" s="11" t="s">
        <v>49</v>
      </c>
      <c r="AD1158" s="26" t="s">
        <v>49</v>
      </c>
      <c r="AE1158" s="14">
        <v>46099</v>
      </c>
      <c r="AF1158" s="4" t="s">
        <v>49</v>
      </c>
      <c r="AG1158" s="2" t="s">
        <v>1682</v>
      </c>
      <c r="AH1158" s="2" t="s">
        <v>158</v>
      </c>
      <c r="AI1158" s="2" t="s">
        <v>6519</v>
      </c>
      <c r="AJ1158" s="73"/>
      <c r="AK1158" s="73"/>
      <c r="AL1158" s="29"/>
      <c r="AM1158" s="2"/>
      <c r="AN1158" s="88" t="s">
        <v>6480</v>
      </c>
      <c r="AO1158" s="2">
        <v>22024</v>
      </c>
      <c r="AP1158" s="2">
        <v>10923</v>
      </c>
    </row>
    <row r="1159" spans="1:42" ht="13.95" customHeight="1" x14ac:dyDescent="0.3">
      <c r="A1159" s="2" t="s">
        <v>41</v>
      </c>
      <c r="B1159" s="13" t="s">
        <v>1674</v>
      </c>
      <c r="C1159" s="2" t="s">
        <v>1675</v>
      </c>
      <c r="D1159" s="310">
        <f>IFERROR(HYPERLINK(INDEX(вендори!F:F,MATCH(C1159,вендори!A:A,0)),INDEX(вендори!F:F,MATCH(C1159,вендори!A:A,0))),"")</f>
        <v>0</v>
      </c>
      <c r="E1159" s="3" t="s">
        <v>6520</v>
      </c>
      <c r="F1159" s="3" t="s">
        <v>6521</v>
      </c>
      <c r="G1159" s="3" t="s">
        <v>6522</v>
      </c>
      <c r="H1159" s="3" t="s">
        <v>1345</v>
      </c>
      <c r="I1159" s="83" t="s">
        <v>6520</v>
      </c>
      <c r="J1159" s="38">
        <v>46093</v>
      </c>
      <c r="K1159" s="3" t="s">
        <v>6523</v>
      </c>
      <c r="L1159" s="3" t="s">
        <v>6523</v>
      </c>
      <c r="M1159" s="86" t="s">
        <v>6524</v>
      </c>
      <c r="N1159" s="2">
        <v>3</v>
      </c>
      <c r="O1159" s="2">
        <v>4</v>
      </c>
      <c r="P1159" s="76">
        <v>1</v>
      </c>
      <c r="Q1159" s="97" t="s">
        <v>51</v>
      </c>
      <c r="R1159" s="53">
        <v>5.15</v>
      </c>
      <c r="S1159" s="27">
        <v>10.0725245</v>
      </c>
      <c r="T1159" s="18">
        <v>46107</v>
      </c>
      <c r="U1159" s="62" t="s">
        <v>121</v>
      </c>
      <c r="V1159" s="6" t="s">
        <v>6512</v>
      </c>
      <c r="W1159" s="14">
        <v>46146</v>
      </c>
      <c r="X1159" s="323" t="s">
        <v>6513</v>
      </c>
      <c r="Y1159" s="2" t="s">
        <v>49</v>
      </c>
      <c r="Z1159" s="2" t="s">
        <v>49</v>
      </c>
      <c r="AA1159" s="25" t="s">
        <v>49</v>
      </c>
      <c r="AB1159" s="44" t="s">
        <v>49</v>
      </c>
      <c r="AC1159" s="11" t="s">
        <v>49</v>
      </c>
      <c r="AD1159" s="26" t="s">
        <v>49</v>
      </c>
      <c r="AE1159" s="14">
        <v>46099</v>
      </c>
      <c r="AF1159" s="4" t="s">
        <v>49</v>
      </c>
      <c r="AG1159" s="2" t="s">
        <v>1682</v>
      </c>
      <c r="AH1159" s="2" t="s">
        <v>870</v>
      </c>
      <c r="AI1159" s="2" t="s">
        <v>6525</v>
      </c>
      <c r="AJ1159" s="1"/>
      <c r="AK1159" s="1"/>
      <c r="AL1159" s="1"/>
      <c r="AM1159" s="1"/>
      <c r="AN1159" s="88" t="s">
        <v>6480</v>
      </c>
      <c r="AO1159" s="2">
        <v>22023</v>
      </c>
      <c r="AP1159" s="2">
        <v>10923</v>
      </c>
    </row>
    <row r="1160" spans="1:42" ht="13.95" customHeight="1" x14ac:dyDescent="0.3">
      <c r="A1160" s="2" t="s">
        <v>41</v>
      </c>
      <c r="B1160" s="13" t="s">
        <v>1674</v>
      </c>
      <c r="C1160" s="2" t="s">
        <v>1675</v>
      </c>
      <c r="D1160" s="310">
        <f>IFERROR(HYPERLINK(INDEX(вендори!F:F,MATCH(C1160,вендори!A:A,0)),INDEX(вендори!F:F,MATCH(C1160,вендори!A:A,0))),"")</f>
        <v>0</v>
      </c>
      <c r="E1160" s="3" t="s">
        <v>6526</v>
      </c>
      <c r="F1160" s="3" t="s">
        <v>6527</v>
      </c>
      <c r="G1160" s="3" t="s">
        <v>6528</v>
      </c>
      <c r="H1160" s="3" t="s">
        <v>1345</v>
      </c>
      <c r="I1160" s="83" t="s">
        <v>6526</v>
      </c>
      <c r="J1160" s="38">
        <v>46093</v>
      </c>
      <c r="K1160" s="3" t="s">
        <v>6529</v>
      </c>
      <c r="L1160" s="3" t="s">
        <v>6529</v>
      </c>
      <c r="M1160" s="86">
        <v>3.57</v>
      </c>
      <c r="N1160" s="2">
        <v>5</v>
      </c>
      <c r="O1160" s="2">
        <v>29</v>
      </c>
      <c r="P1160" s="76">
        <v>24</v>
      </c>
      <c r="Q1160" s="97" t="s">
        <v>51</v>
      </c>
      <c r="R1160" s="53">
        <v>85.679999999999993</v>
      </c>
      <c r="S1160" s="27">
        <v>167.57551439999997</v>
      </c>
      <c r="T1160" s="18">
        <v>46107</v>
      </c>
      <c r="U1160" s="62" t="s">
        <v>121</v>
      </c>
      <c r="V1160" s="6" t="s">
        <v>6512</v>
      </c>
      <c r="W1160" s="14">
        <v>46146</v>
      </c>
      <c r="X1160" s="323" t="s">
        <v>6513</v>
      </c>
      <c r="Y1160" s="2" t="s">
        <v>49</v>
      </c>
      <c r="Z1160" s="2" t="s">
        <v>49</v>
      </c>
      <c r="AA1160" s="25" t="s">
        <v>49</v>
      </c>
      <c r="AB1160" s="44" t="s">
        <v>49</v>
      </c>
      <c r="AC1160" s="11" t="s">
        <v>49</v>
      </c>
      <c r="AD1160" s="26" t="s">
        <v>49</v>
      </c>
      <c r="AE1160" s="14">
        <v>46099</v>
      </c>
      <c r="AF1160" s="4" t="s">
        <v>49</v>
      </c>
      <c r="AG1160" s="2" t="s">
        <v>1682</v>
      </c>
      <c r="AH1160" s="2" t="s">
        <v>158</v>
      </c>
      <c r="AI1160" s="2" t="s">
        <v>6530</v>
      </c>
      <c r="AJ1160" s="1"/>
      <c r="AK1160" s="1"/>
      <c r="AL1160" s="1"/>
      <c r="AM1160" s="1"/>
      <c r="AN1160" s="88" t="s">
        <v>6480</v>
      </c>
      <c r="AO1160" s="2">
        <v>22025</v>
      </c>
      <c r="AP1160" s="2">
        <v>10923</v>
      </c>
    </row>
    <row r="1161" spans="1:42" s="369" customFormat="1" ht="13.95" customHeight="1" x14ac:dyDescent="0.3">
      <c r="A1161" s="19" t="s">
        <v>41</v>
      </c>
      <c r="B1161" s="20" t="s">
        <v>6531</v>
      </c>
      <c r="C1161" s="19" t="s">
        <v>6532</v>
      </c>
      <c r="D1161" s="368">
        <f>IFERROR(HYPERLINK(INDEX(вендори!F:F,MATCH(C1161,вендори!A:A,0)),INDEX(вендори!F:F,MATCH(C1161,вендори!A:A,0))),"")</f>
        <v>0</v>
      </c>
      <c r="E1161" s="21" t="s">
        <v>6533</v>
      </c>
      <c r="F1161" s="21" t="s">
        <v>6534</v>
      </c>
      <c r="G1161" s="21" t="s">
        <v>6535</v>
      </c>
      <c r="H1161" s="21" t="s">
        <v>6536</v>
      </c>
      <c r="I1161" s="84" t="s">
        <v>6533</v>
      </c>
      <c r="J1161" s="39">
        <v>46030</v>
      </c>
      <c r="K1161" s="21" t="s">
        <v>6536</v>
      </c>
      <c r="L1161" s="21" t="s">
        <v>6537</v>
      </c>
      <c r="M1161" s="91">
        <v>4.68</v>
      </c>
      <c r="N1161" s="19">
        <v>5</v>
      </c>
      <c r="O1161" s="19">
        <v>0</v>
      </c>
      <c r="P1161" s="66">
        <v>-5</v>
      </c>
      <c r="Q1161" s="96" t="s">
        <v>61</v>
      </c>
      <c r="R1161" s="55">
        <v>-23.4</v>
      </c>
      <c r="S1161" s="30">
        <v>-40.949999999999996</v>
      </c>
      <c r="T1161" s="34">
        <v>46107</v>
      </c>
      <c r="U1161" s="61" t="s">
        <v>1137</v>
      </c>
      <c r="V1161" s="292" t="s">
        <v>49</v>
      </c>
      <c r="W1161" s="22" t="s">
        <v>49</v>
      </c>
      <c r="X1161" s="231" t="s">
        <v>49</v>
      </c>
      <c r="Y1161" s="2" t="s">
        <v>49</v>
      </c>
      <c r="Z1161" s="2" t="s">
        <v>49</v>
      </c>
      <c r="AA1161" s="42" t="s">
        <v>49</v>
      </c>
      <c r="AB1161" s="43" t="s">
        <v>49</v>
      </c>
      <c r="AC1161" s="24" t="s">
        <v>49</v>
      </c>
      <c r="AD1161" s="47" t="s">
        <v>49</v>
      </c>
      <c r="AE1161" s="22">
        <v>46100</v>
      </c>
      <c r="AF1161" s="31" t="s">
        <v>49</v>
      </c>
      <c r="AG1161" s="19" t="s">
        <v>896</v>
      </c>
      <c r="AH1161" s="19" t="s">
        <v>292</v>
      </c>
      <c r="AI1161" s="19" t="s">
        <v>6538</v>
      </c>
      <c r="AJ1161" s="1"/>
      <c r="AK1161" s="1"/>
      <c r="AL1161" s="1"/>
      <c r="AM1161" s="1"/>
      <c r="AN1161" s="67" t="s">
        <v>6415</v>
      </c>
      <c r="AO1161" s="19">
        <v>22228</v>
      </c>
      <c r="AP1161" s="19">
        <v>10978</v>
      </c>
    </row>
    <row r="1162" spans="1:42" s="369" customFormat="1" ht="13.95" customHeight="1" x14ac:dyDescent="0.3">
      <c r="A1162" s="19" t="s">
        <v>41</v>
      </c>
      <c r="B1162" s="20" t="s">
        <v>6531</v>
      </c>
      <c r="C1162" s="19" t="s">
        <v>6532</v>
      </c>
      <c r="D1162" s="368">
        <f>IFERROR(HYPERLINK(INDEX(вендори!F:F,MATCH(C1162,вендори!A:A,0)),INDEX(вендори!F:F,MATCH(C1162,вендори!A:A,0))),"")</f>
        <v>0</v>
      </c>
      <c r="E1162" s="21" t="s">
        <v>6533</v>
      </c>
      <c r="F1162" s="21" t="s">
        <v>6539</v>
      </c>
      <c r="G1162" s="21" t="s">
        <v>6540</v>
      </c>
      <c r="H1162" s="21" t="s">
        <v>6536</v>
      </c>
      <c r="I1162" s="84" t="s">
        <v>6533</v>
      </c>
      <c r="J1162" s="39">
        <v>46030</v>
      </c>
      <c r="K1162" s="21" t="s">
        <v>6536</v>
      </c>
      <c r="L1162" s="21">
        <v>0</v>
      </c>
      <c r="M1162" s="91">
        <v>5.6</v>
      </c>
      <c r="N1162" s="19">
        <v>20</v>
      </c>
      <c r="O1162" s="19">
        <v>15</v>
      </c>
      <c r="P1162" s="66">
        <v>-5</v>
      </c>
      <c r="Q1162" s="96" t="s">
        <v>61</v>
      </c>
      <c r="R1162" s="55">
        <v>-28</v>
      </c>
      <c r="S1162" s="30">
        <v>-49</v>
      </c>
      <c r="T1162" s="34">
        <v>46107</v>
      </c>
      <c r="U1162" s="61" t="s">
        <v>1137</v>
      </c>
      <c r="V1162" s="292" t="s">
        <v>49</v>
      </c>
      <c r="W1162" s="22" t="s">
        <v>49</v>
      </c>
      <c r="X1162" s="231" t="s">
        <v>49</v>
      </c>
      <c r="Y1162" s="2" t="s">
        <v>49</v>
      </c>
      <c r="Z1162" s="2" t="s">
        <v>49</v>
      </c>
      <c r="AA1162" s="42" t="s">
        <v>49</v>
      </c>
      <c r="AB1162" s="43" t="s">
        <v>49</v>
      </c>
      <c r="AC1162" s="24" t="s">
        <v>49</v>
      </c>
      <c r="AD1162" s="47" t="s">
        <v>49</v>
      </c>
      <c r="AE1162" s="22">
        <v>46100</v>
      </c>
      <c r="AF1162" s="31" t="s">
        <v>49</v>
      </c>
      <c r="AG1162" s="19" t="s">
        <v>896</v>
      </c>
      <c r="AH1162" s="19" t="s">
        <v>292</v>
      </c>
      <c r="AI1162" s="19" t="s">
        <v>6541</v>
      </c>
      <c r="AJ1162" s="1"/>
      <c r="AK1162" s="1"/>
      <c r="AL1162" s="1"/>
      <c r="AM1162" s="1"/>
      <c r="AN1162" s="67" t="s">
        <v>6415</v>
      </c>
      <c r="AO1162" s="19">
        <v>22226</v>
      </c>
      <c r="AP1162" s="19">
        <v>10978</v>
      </c>
    </row>
    <row r="1163" spans="1:42" ht="13.95" customHeight="1" x14ac:dyDescent="0.3">
      <c r="A1163" s="5" t="s">
        <v>41</v>
      </c>
      <c r="B1163" s="5" t="s">
        <v>2149</v>
      </c>
      <c r="C1163" s="5" t="s">
        <v>2150</v>
      </c>
      <c r="D1163" s="310">
        <f>IFERROR(HYPERLINK(INDEX(вендори!F:F,MATCH(C1163,вендори!A:A,0)),INDEX(вендори!F:F,MATCH(C1163,вендори!A:A,0))),"")</f>
        <v>0</v>
      </c>
      <c r="E1163" s="9" t="s">
        <v>6542</v>
      </c>
      <c r="F1163" s="9" t="s">
        <v>6543</v>
      </c>
      <c r="G1163" s="9" t="s">
        <v>6544</v>
      </c>
      <c r="H1163" s="9" t="s">
        <v>6545</v>
      </c>
      <c r="I1163" s="10" t="s">
        <v>6546</v>
      </c>
      <c r="J1163" s="40">
        <v>46087</v>
      </c>
      <c r="K1163" s="9" t="s">
        <v>6544</v>
      </c>
      <c r="L1163" s="9" t="s">
        <v>6547</v>
      </c>
      <c r="M1163" s="87">
        <v>6.24</v>
      </c>
      <c r="N1163" s="5">
        <v>12</v>
      </c>
      <c r="O1163" s="5">
        <v>6</v>
      </c>
      <c r="P1163" s="95">
        <v>-6</v>
      </c>
      <c r="Q1163" s="98" t="s">
        <v>61</v>
      </c>
      <c r="R1163" s="56">
        <v>-37.44</v>
      </c>
      <c r="S1163" s="37">
        <v>-73.226275199999989</v>
      </c>
      <c r="T1163" s="69">
        <v>46107</v>
      </c>
      <c r="U1163" s="70" t="s">
        <v>173</v>
      </c>
      <c r="V1163" s="10" t="s">
        <v>49</v>
      </c>
      <c r="W1163" s="17" t="s">
        <v>49</v>
      </c>
      <c r="X1163" s="328" t="s">
        <v>49</v>
      </c>
      <c r="Y1163" s="5" t="s">
        <v>49</v>
      </c>
      <c r="Z1163" s="5" t="s">
        <v>49</v>
      </c>
      <c r="AA1163" s="45">
        <v>6</v>
      </c>
      <c r="AB1163" s="46" t="s">
        <v>187</v>
      </c>
      <c r="AC1163" s="71" t="s">
        <v>3181</v>
      </c>
      <c r="AD1163" s="52">
        <v>46139</v>
      </c>
      <c r="AE1163" s="17">
        <v>46099</v>
      </c>
      <c r="AF1163" s="124" t="s">
        <v>49</v>
      </c>
      <c r="AG1163" s="5" t="s">
        <v>2157</v>
      </c>
      <c r="AH1163" s="5" t="s">
        <v>1585</v>
      </c>
      <c r="AI1163" s="5" t="s">
        <v>6548</v>
      </c>
      <c r="AJ1163" s="74"/>
      <c r="AK1163" s="74"/>
      <c r="AL1163" s="36"/>
      <c r="AM1163" s="5"/>
      <c r="AN1163" s="89" t="s">
        <v>6360</v>
      </c>
      <c r="AO1163" s="5">
        <v>21992</v>
      </c>
      <c r="AP1163" s="5">
        <v>10920</v>
      </c>
    </row>
    <row r="1164" spans="1:42" s="369" customFormat="1" ht="13.95" customHeight="1" x14ac:dyDescent="0.3">
      <c r="A1164" s="19" t="s">
        <v>41</v>
      </c>
      <c r="B1164" s="20" t="s">
        <v>180</v>
      </c>
      <c r="C1164" s="19" t="s">
        <v>181</v>
      </c>
      <c r="D1164" s="368" t="str">
        <f>IFERROR(HYPERLINK(INDEX(вендори!F:F,MATCH(C1164,вендори!A:A,0)),INDEX(вендори!F:F,MATCH(C1164,вендори!A:A,0))),"")</f>
        <v>https://afjt3vcvh.accounts.ondemand.com/saml2/idp/sso/afjt3vcvh.accounts.ondemand.com</v>
      </c>
      <c r="E1164" s="21" t="s">
        <v>6549</v>
      </c>
      <c r="F1164" s="21" t="s">
        <v>6550</v>
      </c>
      <c r="G1164" s="21" t="s">
        <v>6551</v>
      </c>
      <c r="H1164" s="21" t="s">
        <v>6552</v>
      </c>
      <c r="I1164" s="84" t="s">
        <v>6549</v>
      </c>
      <c r="J1164" s="39">
        <v>46092</v>
      </c>
      <c r="K1164" s="21" t="s">
        <v>6551</v>
      </c>
      <c r="L1164" s="21" t="s">
        <v>6553</v>
      </c>
      <c r="M1164" s="91">
        <v>30.54</v>
      </c>
      <c r="N1164" s="19">
        <v>8</v>
      </c>
      <c r="O1164" s="19">
        <v>9</v>
      </c>
      <c r="P1164" s="66">
        <v>1</v>
      </c>
      <c r="Q1164" s="96" t="s">
        <v>51</v>
      </c>
      <c r="R1164" s="55">
        <v>30.54</v>
      </c>
      <c r="S1164" s="30">
        <v>59.731048199999996</v>
      </c>
      <c r="T1164" s="34">
        <v>46107</v>
      </c>
      <c r="U1164" s="61" t="s">
        <v>52</v>
      </c>
      <c r="V1164" s="372">
        <v>3000721810</v>
      </c>
      <c r="W1164" s="22">
        <v>46113</v>
      </c>
      <c r="X1164" s="231" t="s">
        <v>102</v>
      </c>
      <c r="Y1164" s="2" t="s">
        <v>49</v>
      </c>
      <c r="Z1164" s="2" t="s">
        <v>49</v>
      </c>
      <c r="AA1164" s="42" t="s">
        <v>49</v>
      </c>
      <c r="AB1164" s="43" t="s">
        <v>49</v>
      </c>
      <c r="AC1164" s="58" t="s">
        <v>6554</v>
      </c>
      <c r="AD1164" s="47" t="s">
        <v>49</v>
      </c>
      <c r="AE1164" s="22">
        <v>46098</v>
      </c>
      <c r="AF1164" s="31" t="s">
        <v>49</v>
      </c>
      <c r="AG1164" s="19" t="s">
        <v>1281</v>
      </c>
      <c r="AH1164" s="19" t="s">
        <v>166</v>
      </c>
      <c r="AI1164" s="19" t="s">
        <v>6555</v>
      </c>
      <c r="AJ1164" s="1"/>
      <c r="AK1164" s="1"/>
      <c r="AL1164" s="1"/>
      <c r="AM1164" s="1"/>
      <c r="AN1164" s="67" t="s">
        <v>6431</v>
      </c>
      <c r="AO1164" s="19">
        <v>22105</v>
      </c>
      <c r="AP1164" s="19">
        <v>10870</v>
      </c>
    </row>
    <row r="1165" spans="1:42" ht="13.95" customHeight="1" x14ac:dyDescent="0.3">
      <c r="A1165" s="2" t="s">
        <v>41</v>
      </c>
      <c r="B1165" s="13" t="s">
        <v>180</v>
      </c>
      <c r="C1165" s="2" t="s">
        <v>181</v>
      </c>
      <c r="D1165" s="310" t="str">
        <f>IFERROR(HYPERLINK(INDEX(вендори!F:F,MATCH(C1165,вендори!A:A,0)),INDEX(вендори!F:F,MATCH(C1165,вендори!A:A,0))),"")</f>
        <v>https://afjt3vcvh.accounts.ondemand.com/saml2/idp/sso/afjt3vcvh.accounts.ondemand.com</v>
      </c>
      <c r="E1165" s="3" t="s">
        <v>6556</v>
      </c>
      <c r="F1165" s="3" t="s">
        <v>6557</v>
      </c>
      <c r="G1165" s="3" t="s">
        <v>6558</v>
      </c>
      <c r="H1165" s="3" t="s">
        <v>6552</v>
      </c>
      <c r="I1165" s="83" t="s">
        <v>6556</v>
      </c>
      <c r="J1165" s="38">
        <v>46092</v>
      </c>
      <c r="K1165" s="3" t="s">
        <v>6558</v>
      </c>
      <c r="L1165" s="3" t="s">
        <v>6559</v>
      </c>
      <c r="M1165" s="86">
        <v>12.65</v>
      </c>
      <c r="N1165" s="2">
        <v>196</v>
      </c>
      <c r="O1165" s="2">
        <v>216</v>
      </c>
      <c r="P1165" s="76">
        <v>20</v>
      </c>
      <c r="Q1165" s="97" t="s">
        <v>51</v>
      </c>
      <c r="R1165" s="53">
        <v>253</v>
      </c>
      <c r="S1165" s="27">
        <v>494.82499000000001</v>
      </c>
      <c r="T1165" s="18">
        <v>46107</v>
      </c>
      <c r="U1165" s="62" t="s">
        <v>121</v>
      </c>
      <c r="V1165" s="6">
        <v>3000721811</v>
      </c>
      <c r="W1165" s="14">
        <v>46113</v>
      </c>
      <c r="X1165" s="323" t="s">
        <v>6560</v>
      </c>
      <c r="Y1165" s="2" t="s">
        <v>49</v>
      </c>
      <c r="Z1165" s="2" t="s">
        <v>49</v>
      </c>
      <c r="AA1165" s="25" t="s">
        <v>49</v>
      </c>
      <c r="AB1165" s="44" t="s">
        <v>49</v>
      </c>
      <c r="AC1165" s="49" t="s">
        <v>6561</v>
      </c>
      <c r="AD1165" s="26" t="s">
        <v>49</v>
      </c>
      <c r="AE1165" s="14">
        <v>46098</v>
      </c>
      <c r="AF1165" s="4" t="s">
        <v>49</v>
      </c>
      <c r="AG1165" s="2" t="s">
        <v>6562</v>
      </c>
      <c r="AH1165" s="2" t="s">
        <v>158</v>
      </c>
      <c r="AI1165" s="2" t="s">
        <v>6563</v>
      </c>
      <c r="AJ1165" s="1"/>
      <c r="AK1165" s="1"/>
      <c r="AL1165" s="1"/>
      <c r="AM1165" s="1"/>
      <c r="AN1165" s="88" t="s">
        <v>6431</v>
      </c>
      <c r="AO1165" s="2">
        <v>22145</v>
      </c>
      <c r="AP1165" s="2">
        <v>10870</v>
      </c>
    </row>
    <row r="1166" spans="1:42" s="369" customFormat="1" ht="13.95" customHeight="1" x14ac:dyDescent="0.3">
      <c r="A1166" s="19" t="s">
        <v>41</v>
      </c>
      <c r="B1166" s="20" t="s">
        <v>180</v>
      </c>
      <c r="C1166" s="19" t="s">
        <v>181</v>
      </c>
      <c r="D1166" s="368" t="str">
        <f>IFERROR(HYPERLINK(INDEX(вендори!F:F,MATCH(C1166,вендори!A:A,0)),INDEX(вендори!F:F,MATCH(C1166,вендори!A:A,0))),"")</f>
        <v>https://afjt3vcvh.accounts.ondemand.com/saml2/idp/sso/afjt3vcvh.accounts.ondemand.com</v>
      </c>
      <c r="E1166" s="21" t="s">
        <v>6564</v>
      </c>
      <c r="F1166" s="21" t="s">
        <v>6565</v>
      </c>
      <c r="G1166" s="21" t="s">
        <v>6566</v>
      </c>
      <c r="H1166" s="21" t="s">
        <v>6552</v>
      </c>
      <c r="I1166" s="84" t="s">
        <v>6564</v>
      </c>
      <c r="J1166" s="39">
        <v>46092</v>
      </c>
      <c r="K1166" s="21" t="s">
        <v>6566</v>
      </c>
      <c r="L1166" s="21" t="s">
        <v>6567</v>
      </c>
      <c r="M1166" s="91">
        <v>39.75</v>
      </c>
      <c r="N1166" s="19">
        <v>2</v>
      </c>
      <c r="O1166" s="19">
        <v>0</v>
      </c>
      <c r="P1166" s="66">
        <v>-2</v>
      </c>
      <c r="Q1166" s="96" t="s">
        <v>61</v>
      </c>
      <c r="R1166" s="55">
        <v>-79.5</v>
      </c>
      <c r="S1166" s="30">
        <v>-155.488485</v>
      </c>
      <c r="T1166" s="34">
        <v>46107</v>
      </c>
      <c r="U1166" s="61" t="s">
        <v>52</v>
      </c>
      <c r="V1166" s="372"/>
      <c r="W1166" s="22" t="s">
        <v>49</v>
      </c>
      <c r="X1166" s="231" t="s">
        <v>49</v>
      </c>
      <c r="Y1166" s="2" t="s">
        <v>49</v>
      </c>
      <c r="Z1166" s="2" t="s">
        <v>49</v>
      </c>
      <c r="AA1166" s="42" t="s">
        <v>49</v>
      </c>
      <c r="AB1166" s="43" t="s">
        <v>49</v>
      </c>
      <c r="AC1166" s="58" t="s">
        <v>6568</v>
      </c>
      <c r="AD1166" s="47" t="s">
        <v>49</v>
      </c>
      <c r="AE1166" s="22">
        <v>46098</v>
      </c>
      <c r="AF1166" s="31" t="s">
        <v>49</v>
      </c>
      <c r="AG1166" s="19" t="s">
        <v>6569</v>
      </c>
      <c r="AH1166" s="19" t="s">
        <v>166</v>
      </c>
      <c r="AI1166" s="19" t="s">
        <v>6570</v>
      </c>
      <c r="AJ1166" s="1"/>
      <c r="AK1166" s="1"/>
      <c r="AL1166" s="1"/>
      <c r="AM1166" s="1"/>
      <c r="AN1166" s="67" t="s">
        <v>6431</v>
      </c>
      <c r="AO1166" s="19">
        <v>22101</v>
      </c>
      <c r="AP1166" s="19">
        <v>10870</v>
      </c>
    </row>
    <row r="1167" spans="1:42" s="369" customFormat="1" ht="13.95" customHeight="1" x14ac:dyDescent="0.3">
      <c r="A1167" s="19" t="s">
        <v>41</v>
      </c>
      <c r="B1167" s="20" t="s">
        <v>180</v>
      </c>
      <c r="C1167" s="19" t="s">
        <v>1292</v>
      </c>
      <c r="D1167" s="368" t="str">
        <f>IFERROR(HYPERLINK(INDEX(вендори!F:F,MATCH(C1167,вендори!A:A,0)),INDEX(вендори!F:F,MATCH(C1167,вендори!A:A,0))),"")</f>
        <v>https://afjt3vcvh.accounts.ondemand.com/saml2/idp/sso/afjt3vcvh.accounts.ondemand.com</v>
      </c>
      <c r="E1167" s="21" t="s">
        <v>6571</v>
      </c>
      <c r="F1167" s="21" t="s">
        <v>6572</v>
      </c>
      <c r="G1167" s="21" t="s">
        <v>6573</v>
      </c>
      <c r="H1167" s="21" t="s">
        <v>6574</v>
      </c>
      <c r="I1167" s="84" t="s">
        <v>6571</v>
      </c>
      <c r="J1167" s="39">
        <v>46099</v>
      </c>
      <c r="K1167" s="21" t="s">
        <v>6575</v>
      </c>
      <c r="L1167" s="21" t="s">
        <v>6576</v>
      </c>
      <c r="M1167" s="91">
        <v>18.22</v>
      </c>
      <c r="N1167" s="19">
        <v>112</v>
      </c>
      <c r="O1167" s="19">
        <v>116</v>
      </c>
      <c r="P1167" s="66">
        <v>4</v>
      </c>
      <c r="Q1167" s="96" t="s">
        <v>51</v>
      </c>
      <c r="R1167" s="55">
        <v>72.88</v>
      </c>
      <c r="S1167" s="30">
        <v>142.54089039999999</v>
      </c>
      <c r="T1167" s="34">
        <v>46107</v>
      </c>
      <c r="U1167" s="61" t="s">
        <v>52</v>
      </c>
      <c r="V1167" s="372"/>
      <c r="W1167" s="22" t="s">
        <v>49</v>
      </c>
      <c r="X1167" s="231" t="s">
        <v>49</v>
      </c>
      <c r="Y1167" s="2" t="s">
        <v>49</v>
      </c>
      <c r="Z1167" s="2" t="s">
        <v>49</v>
      </c>
      <c r="AA1167" s="42" t="s">
        <v>49</v>
      </c>
      <c r="AB1167" s="43" t="s">
        <v>49</v>
      </c>
      <c r="AC1167" s="58" t="s">
        <v>6577</v>
      </c>
      <c r="AD1167" s="47" t="s">
        <v>49</v>
      </c>
      <c r="AE1167" s="22">
        <v>46104</v>
      </c>
      <c r="AF1167" s="31" t="s">
        <v>49</v>
      </c>
      <c r="AG1167" s="19" t="s">
        <v>1299</v>
      </c>
      <c r="AH1167" s="19" t="s">
        <v>65</v>
      </c>
      <c r="AI1167" s="19" t="s">
        <v>6578</v>
      </c>
      <c r="AJ1167" s="1"/>
      <c r="AK1167" s="1"/>
      <c r="AL1167" s="1"/>
      <c r="AM1167" s="1"/>
      <c r="AN1167" s="67" t="s">
        <v>6431</v>
      </c>
      <c r="AO1167" s="19">
        <v>22107</v>
      </c>
      <c r="AP1167" s="19">
        <v>11033</v>
      </c>
    </row>
    <row r="1168" spans="1:42" s="369" customFormat="1" ht="13.95" customHeight="1" x14ac:dyDescent="0.3">
      <c r="A1168" s="19" t="s">
        <v>41</v>
      </c>
      <c r="B1168" s="20" t="s">
        <v>180</v>
      </c>
      <c r="C1168" s="19" t="s">
        <v>1292</v>
      </c>
      <c r="D1168" s="368" t="str">
        <f>IFERROR(HYPERLINK(INDEX(вендори!F:F,MATCH(C1168,вендори!A:A,0)),INDEX(вендори!F:F,MATCH(C1168,вендори!A:A,0))),"")</f>
        <v>https://afjt3vcvh.accounts.ondemand.com/saml2/idp/sso/afjt3vcvh.accounts.ondemand.com</v>
      </c>
      <c r="E1168" s="21" t="s">
        <v>6571</v>
      </c>
      <c r="F1168" s="21" t="s">
        <v>6579</v>
      </c>
      <c r="G1168" s="21" t="s">
        <v>6580</v>
      </c>
      <c r="H1168" s="21" t="s">
        <v>6574</v>
      </c>
      <c r="I1168" s="84" t="s">
        <v>6571</v>
      </c>
      <c r="J1168" s="39">
        <v>46099</v>
      </c>
      <c r="K1168" s="21" t="s">
        <v>6581</v>
      </c>
      <c r="L1168" s="21" t="s">
        <v>6582</v>
      </c>
      <c r="M1168" s="91">
        <v>20.72</v>
      </c>
      <c r="N1168" s="19">
        <v>51</v>
      </c>
      <c r="O1168" s="19">
        <v>39</v>
      </c>
      <c r="P1168" s="66">
        <v>-12</v>
      </c>
      <c r="Q1168" s="96" t="s">
        <v>61</v>
      </c>
      <c r="R1168" s="55">
        <v>-248.64</v>
      </c>
      <c r="S1168" s="30">
        <v>-486.29757119999994</v>
      </c>
      <c r="T1168" s="34">
        <v>46107</v>
      </c>
      <c r="U1168" s="61" t="s">
        <v>52</v>
      </c>
      <c r="V1168" s="372"/>
      <c r="W1168" s="22" t="s">
        <v>49</v>
      </c>
      <c r="X1168" s="231" t="s">
        <v>49</v>
      </c>
      <c r="Y1168" s="2" t="s">
        <v>49</v>
      </c>
      <c r="Z1168" s="2" t="s">
        <v>49</v>
      </c>
      <c r="AA1168" s="42" t="s">
        <v>49</v>
      </c>
      <c r="AB1168" s="43" t="s">
        <v>49</v>
      </c>
      <c r="AC1168" s="58" t="s">
        <v>6577</v>
      </c>
      <c r="AD1168" s="47" t="s">
        <v>49</v>
      </c>
      <c r="AE1168" s="22">
        <v>46104</v>
      </c>
      <c r="AF1168" s="31" t="s">
        <v>49</v>
      </c>
      <c r="AG1168" s="19" t="s">
        <v>1299</v>
      </c>
      <c r="AH1168" s="19" t="s">
        <v>65</v>
      </c>
      <c r="AI1168" s="19" t="s">
        <v>6583</v>
      </c>
      <c r="AJ1168" s="1"/>
      <c r="AK1168" s="1"/>
      <c r="AL1168" s="1"/>
      <c r="AM1168" s="1"/>
      <c r="AN1168" s="67" t="s">
        <v>6431</v>
      </c>
      <c r="AO1168" s="19">
        <v>22110</v>
      </c>
      <c r="AP1168" s="19">
        <v>11033</v>
      </c>
    </row>
    <row r="1169" spans="1:42" ht="13.95" customHeight="1" x14ac:dyDescent="0.3">
      <c r="A1169" s="2" t="s">
        <v>41</v>
      </c>
      <c r="B1169" s="13" t="s">
        <v>191</v>
      </c>
      <c r="C1169" s="2" t="s">
        <v>192</v>
      </c>
      <c r="D1169" s="310">
        <f>IFERROR(HYPERLINK(INDEX(вендори!F:F,MATCH(C1169,вендори!A:A,0)),INDEX(вендори!F:F,MATCH(C1169,вендори!A:A,0))),"")</f>
        <v>0</v>
      </c>
      <c r="E1169" s="3" t="s">
        <v>6584</v>
      </c>
      <c r="F1169" s="3" t="s">
        <v>6585</v>
      </c>
      <c r="G1169" s="3" t="s">
        <v>6586</v>
      </c>
      <c r="H1169" s="3" t="s">
        <v>6587</v>
      </c>
      <c r="I1169" s="83" t="s">
        <v>6584</v>
      </c>
      <c r="J1169" s="38">
        <v>46079</v>
      </c>
      <c r="K1169" s="3" t="s">
        <v>6588</v>
      </c>
      <c r="L1169" s="3" t="s">
        <v>6588</v>
      </c>
      <c r="M1169" s="86" t="s">
        <v>6589</v>
      </c>
      <c r="N1169" s="2">
        <v>11</v>
      </c>
      <c r="O1169" s="2">
        <v>12</v>
      </c>
      <c r="P1169" s="76">
        <v>1</v>
      </c>
      <c r="Q1169" s="97" t="s">
        <v>51</v>
      </c>
      <c r="R1169" s="53">
        <v>76.31</v>
      </c>
      <c r="S1169" s="27">
        <v>149.2493873</v>
      </c>
      <c r="T1169" s="18">
        <v>46107</v>
      </c>
      <c r="U1169" s="62" t="s">
        <v>121</v>
      </c>
      <c r="V1169" s="6" t="s">
        <v>6590</v>
      </c>
      <c r="W1169" s="14">
        <v>46113</v>
      </c>
      <c r="X1169" s="323" t="s">
        <v>49</v>
      </c>
      <c r="Y1169" s="2" t="s">
        <v>49</v>
      </c>
      <c r="Z1169" s="2" t="s">
        <v>49</v>
      </c>
      <c r="AA1169" s="25" t="s">
        <v>49</v>
      </c>
      <c r="AB1169" s="44" t="s">
        <v>49</v>
      </c>
      <c r="AC1169" s="11" t="s">
        <v>49</v>
      </c>
      <c r="AD1169" s="26" t="s">
        <v>49</v>
      </c>
      <c r="AE1169" s="14">
        <v>46091</v>
      </c>
      <c r="AF1169" s="4" t="s">
        <v>49</v>
      </c>
      <c r="AG1169" s="2" t="s">
        <v>976</v>
      </c>
      <c r="AH1169" s="2" t="s">
        <v>91</v>
      </c>
      <c r="AI1169" s="2" t="s">
        <v>6591</v>
      </c>
      <c r="AJ1169" s="1"/>
      <c r="AK1169" s="1"/>
      <c r="AL1169" s="1"/>
      <c r="AM1169" s="1"/>
      <c r="AN1169" s="88" t="s">
        <v>6360</v>
      </c>
      <c r="AO1169" s="2">
        <v>21974</v>
      </c>
      <c r="AP1169" s="2">
        <v>10647</v>
      </c>
    </row>
    <row r="1170" spans="1:42" ht="13.95" customHeight="1" x14ac:dyDescent="0.3">
      <c r="A1170" s="2" t="s">
        <v>41</v>
      </c>
      <c r="B1170" s="13" t="s">
        <v>191</v>
      </c>
      <c r="C1170" s="2" t="s">
        <v>192</v>
      </c>
      <c r="D1170" s="310">
        <f>IFERROR(HYPERLINK(INDEX(вендори!F:F,MATCH(C1170,вендори!A:A,0)),INDEX(вендори!F:F,MATCH(C1170,вендори!A:A,0))),"")</f>
        <v>0</v>
      </c>
      <c r="E1170" s="3" t="s">
        <v>6592</v>
      </c>
      <c r="F1170" s="3" t="s">
        <v>6593</v>
      </c>
      <c r="G1170" s="3" t="s">
        <v>6594</v>
      </c>
      <c r="H1170" s="3" t="s">
        <v>6595</v>
      </c>
      <c r="I1170" s="83" t="s">
        <v>6592</v>
      </c>
      <c r="J1170" s="38">
        <v>46090</v>
      </c>
      <c r="K1170" s="3">
        <v>21545</v>
      </c>
      <c r="L1170" s="3" t="s">
        <v>49</v>
      </c>
      <c r="M1170" s="86" t="s">
        <v>6596</v>
      </c>
      <c r="N1170" s="2">
        <v>0</v>
      </c>
      <c r="O1170" s="2">
        <v>104</v>
      </c>
      <c r="P1170" s="76">
        <v>104</v>
      </c>
      <c r="Q1170" s="97" t="s">
        <v>51</v>
      </c>
      <c r="R1170" s="53">
        <v>223.6</v>
      </c>
      <c r="S1170" s="27">
        <v>437.32358799999997</v>
      </c>
      <c r="T1170" s="18">
        <v>46107</v>
      </c>
      <c r="U1170" s="62" t="s">
        <v>121</v>
      </c>
      <c r="V1170" s="6" t="s">
        <v>6597</v>
      </c>
      <c r="W1170" s="14">
        <v>46113</v>
      </c>
      <c r="X1170" s="323" t="s">
        <v>6598</v>
      </c>
      <c r="Y1170" s="2" t="s">
        <v>49</v>
      </c>
      <c r="Z1170" s="2" t="s">
        <v>49</v>
      </c>
      <c r="AA1170" s="25" t="s">
        <v>49</v>
      </c>
      <c r="AB1170" s="44" t="s">
        <v>49</v>
      </c>
      <c r="AC1170" s="11" t="s">
        <v>6599</v>
      </c>
      <c r="AD1170" s="26" t="s">
        <v>49</v>
      </c>
      <c r="AE1170" s="14" t="s">
        <v>49</v>
      </c>
      <c r="AF1170" s="4" t="s">
        <v>49</v>
      </c>
      <c r="AG1170" s="2" t="s">
        <v>49</v>
      </c>
      <c r="AH1170" s="2" t="s">
        <v>49</v>
      </c>
      <c r="AI1170" s="2" t="s">
        <v>6600</v>
      </c>
      <c r="AJ1170" s="1"/>
      <c r="AK1170" s="1"/>
      <c r="AL1170" s="1"/>
      <c r="AM1170" s="1"/>
      <c r="AN1170" s="88" t="s">
        <v>6480</v>
      </c>
      <c r="AO1170" s="2">
        <v>22069</v>
      </c>
      <c r="AP1170" s="2">
        <v>10974</v>
      </c>
    </row>
    <row r="1171" spans="1:42" ht="13.95" customHeight="1" x14ac:dyDescent="0.3">
      <c r="A1171" s="2" t="s">
        <v>41</v>
      </c>
      <c r="B1171" s="13" t="s">
        <v>191</v>
      </c>
      <c r="C1171" s="2" t="s">
        <v>192</v>
      </c>
      <c r="D1171" s="310">
        <f>IFERROR(HYPERLINK(INDEX(вендори!F:F,MATCH(C1171,вендори!A:A,0)),INDEX(вендори!F:F,MATCH(C1171,вендори!A:A,0))),"")</f>
        <v>0</v>
      </c>
      <c r="E1171" s="3" t="s">
        <v>6592</v>
      </c>
      <c r="F1171" s="3" t="s">
        <v>6601</v>
      </c>
      <c r="G1171" s="3" t="s">
        <v>6602</v>
      </c>
      <c r="H1171" s="3" t="s">
        <v>6595</v>
      </c>
      <c r="I1171" s="83" t="s">
        <v>6592</v>
      </c>
      <c r="J1171" s="38">
        <v>46090</v>
      </c>
      <c r="K1171" s="3">
        <v>23537</v>
      </c>
      <c r="L1171" s="3" t="s">
        <v>49</v>
      </c>
      <c r="M1171" s="86" t="s">
        <v>6603</v>
      </c>
      <c r="N1171" s="2">
        <v>0</v>
      </c>
      <c r="O1171" s="2">
        <v>46</v>
      </c>
      <c r="P1171" s="76">
        <v>46</v>
      </c>
      <c r="Q1171" s="97" t="s">
        <v>51</v>
      </c>
      <c r="R1171" s="53">
        <v>95.22</v>
      </c>
      <c r="S1171" s="27">
        <v>186.23413259999998</v>
      </c>
      <c r="T1171" s="18">
        <v>46107</v>
      </c>
      <c r="U1171" s="62" t="s">
        <v>121</v>
      </c>
      <c r="V1171" s="6" t="s">
        <v>6597</v>
      </c>
      <c r="W1171" s="14">
        <v>46113</v>
      </c>
      <c r="X1171" s="323" t="s">
        <v>6598</v>
      </c>
      <c r="Y1171" s="2" t="s">
        <v>49</v>
      </c>
      <c r="Z1171" s="2" t="s">
        <v>49</v>
      </c>
      <c r="AA1171" s="25" t="s">
        <v>49</v>
      </c>
      <c r="AB1171" s="44" t="s">
        <v>49</v>
      </c>
      <c r="AC1171" s="11" t="s">
        <v>6599</v>
      </c>
      <c r="AD1171" s="26" t="s">
        <v>49</v>
      </c>
      <c r="AE1171" s="14" t="s">
        <v>49</v>
      </c>
      <c r="AF1171" s="4" t="s">
        <v>49</v>
      </c>
      <c r="AG1171" s="2" t="s">
        <v>49</v>
      </c>
      <c r="AH1171" s="2" t="s">
        <v>49</v>
      </c>
      <c r="AI1171" s="2" t="s">
        <v>6604</v>
      </c>
      <c r="AJ1171" s="1"/>
      <c r="AK1171" s="1"/>
      <c r="AL1171" s="1"/>
      <c r="AM1171" s="1"/>
      <c r="AN1171" s="88" t="s">
        <v>6480</v>
      </c>
      <c r="AO1171" s="2">
        <v>22068</v>
      </c>
      <c r="AP1171" s="2">
        <v>10974</v>
      </c>
    </row>
    <row r="1172" spans="1:42" ht="13.95" customHeight="1" x14ac:dyDescent="0.3">
      <c r="A1172" s="2" t="s">
        <v>41</v>
      </c>
      <c r="B1172" s="13" t="s">
        <v>191</v>
      </c>
      <c r="C1172" s="2" t="s">
        <v>192</v>
      </c>
      <c r="D1172" s="310">
        <f>IFERROR(HYPERLINK(INDEX(вендори!F:F,MATCH(C1172,вендори!A:A,0)),INDEX(вендори!F:F,MATCH(C1172,вендори!A:A,0))),"")</f>
        <v>0</v>
      </c>
      <c r="E1172" s="3" t="s">
        <v>6592</v>
      </c>
      <c r="F1172" s="3" t="s">
        <v>6605</v>
      </c>
      <c r="G1172" s="3" t="s">
        <v>6606</v>
      </c>
      <c r="H1172" s="3" t="s">
        <v>6595</v>
      </c>
      <c r="I1172" s="83" t="s">
        <v>6592</v>
      </c>
      <c r="J1172" s="38">
        <v>46090</v>
      </c>
      <c r="K1172" s="3">
        <v>30658</v>
      </c>
      <c r="L1172" s="3" t="s">
        <v>6607</v>
      </c>
      <c r="M1172" s="86">
        <v>107.1</v>
      </c>
      <c r="N1172" s="2">
        <v>1</v>
      </c>
      <c r="O1172" s="2">
        <v>0</v>
      </c>
      <c r="P1172" s="76">
        <v>-1</v>
      </c>
      <c r="Q1172" s="97" t="s">
        <v>61</v>
      </c>
      <c r="R1172" s="53">
        <v>-107.1</v>
      </c>
      <c r="S1172" s="27">
        <v>-209.469393</v>
      </c>
      <c r="T1172" s="18">
        <v>46107</v>
      </c>
      <c r="U1172" s="62" t="s">
        <v>62</v>
      </c>
      <c r="V1172" s="6" t="s">
        <v>6608</v>
      </c>
      <c r="W1172" s="14">
        <v>46113</v>
      </c>
      <c r="X1172" s="323" t="s">
        <v>49</v>
      </c>
      <c r="Y1172" s="2" t="s">
        <v>49</v>
      </c>
      <c r="Z1172" s="2" t="s">
        <v>49</v>
      </c>
      <c r="AA1172" s="25" t="s">
        <v>49</v>
      </c>
      <c r="AB1172" s="44" t="s">
        <v>49</v>
      </c>
      <c r="AC1172" s="11" t="s">
        <v>49</v>
      </c>
      <c r="AD1172" s="26" t="s">
        <v>49</v>
      </c>
      <c r="AE1172" s="14">
        <v>46100</v>
      </c>
      <c r="AF1172" s="4" t="s">
        <v>49</v>
      </c>
      <c r="AG1172" s="2" t="s">
        <v>199</v>
      </c>
      <c r="AH1172" s="2" t="s">
        <v>158</v>
      </c>
      <c r="AI1172" s="2" t="s">
        <v>6609</v>
      </c>
      <c r="AJ1172" s="1"/>
      <c r="AK1172" s="1"/>
      <c r="AL1172" s="1"/>
      <c r="AM1172" s="1"/>
      <c r="AN1172" s="88" t="s">
        <v>6480</v>
      </c>
      <c r="AO1172" s="2">
        <v>22066</v>
      </c>
      <c r="AP1172" s="2">
        <v>10974</v>
      </c>
    </row>
    <row r="1173" spans="1:42" s="369" customFormat="1" ht="13.95" customHeight="1" x14ac:dyDescent="0.3">
      <c r="A1173" s="19" t="s">
        <v>41</v>
      </c>
      <c r="B1173" s="20" t="s">
        <v>230</v>
      </c>
      <c r="C1173" s="19" t="s">
        <v>231</v>
      </c>
      <c r="D1173" s="368">
        <f>IFERROR(HYPERLINK(INDEX(вендори!F:F,MATCH(C1173,вендори!A:A,0)),INDEX(вендори!F:F,MATCH(C1173,вендори!A:A,0))),"")</f>
        <v>0</v>
      </c>
      <c r="E1173" s="21" t="s">
        <v>6610</v>
      </c>
      <c r="F1173" s="21" t="s">
        <v>3300</v>
      </c>
      <c r="G1173" s="21" t="s">
        <v>3301</v>
      </c>
      <c r="H1173" s="21" t="s">
        <v>6611</v>
      </c>
      <c r="I1173" s="21" t="s">
        <v>6610</v>
      </c>
      <c r="J1173" s="39">
        <v>46098</v>
      </c>
      <c r="K1173" s="21" t="s">
        <v>3301</v>
      </c>
      <c r="L1173" s="21" t="s">
        <v>49</v>
      </c>
      <c r="M1173" s="91">
        <v>14.01</v>
      </c>
      <c r="N1173" s="19">
        <v>0</v>
      </c>
      <c r="O1173" s="19">
        <v>3</v>
      </c>
      <c r="P1173" s="66">
        <v>3</v>
      </c>
      <c r="Q1173" s="96" t="s">
        <v>51</v>
      </c>
      <c r="R1173" s="55">
        <v>42.03</v>
      </c>
      <c r="S1173" s="30">
        <v>82.203534899999994</v>
      </c>
      <c r="T1173" s="34">
        <v>46107</v>
      </c>
      <c r="U1173" s="61" t="s">
        <v>115</v>
      </c>
      <c r="V1173" s="292" t="s">
        <v>49</v>
      </c>
      <c r="W1173" s="22" t="s">
        <v>49</v>
      </c>
      <c r="X1173" s="231" t="s">
        <v>49</v>
      </c>
      <c r="Y1173" s="19" t="s">
        <v>49</v>
      </c>
      <c r="Z1173" s="19" t="s">
        <v>49</v>
      </c>
      <c r="AA1173" s="42" t="s">
        <v>49</v>
      </c>
      <c r="AB1173" s="43" t="s">
        <v>49</v>
      </c>
      <c r="AC1173" s="24" t="s">
        <v>49</v>
      </c>
      <c r="AD1173" s="47" t="s">
        <v>49</v>
      </c>
      <c r="AE1173" s="22" t="s">
        <v>49</v>
      </c>
      <c r="AF1173" s="31" t="s">
        <v>49</v>
      </c>
      <c r="AG1173" s="19" t="s">
        <v>49</v>
      </c>
      <c r="AH1173" s="19" t="s">
        <v>49</v>
      </c>
      <c r="AI1173" s="19" t="s">
        <v>6612</v>
      </c>
      <c r="AJ1173" s="1"/>
      <c r="AK1173" s="1"/>
      <c r="AL1173" s="1"/>
      <c r="AM1173" s="1"/>
      <c r="AN1173" s="67" t="s">
        <v>6415</v>
      </c>
      <c r="AO1173" s="19">
        <v>22222</v>
      </c>
      <c r="AP1173" s="19">
        <v>11074</v>
      </c>
    </row>
    <row r="1174" spans="1:42" s="369" customFormat="1" ht="13.95" customHeight="1" x14ac:dyDescent="0.3">
      <c r="A1174" s="19" t="s">
        <v>41</v>
      </c>
      <c r="B1174" s="20" t="s">
        <v>230</v>
      </c>
      <c r="C1174" s="19" t="s">
        <v>231</v>
      </c>
      <c r="D1174" s="368">
        <f>IFERROR(HYPERLINK(INDEX(вендори!F:F,MATCH(C1174,вендори!A:A,0)),INDEX(вендори!F:F,MATCH(C1174,вендори!A:A,0))),"")</f>
        <v>0</v>
      </c>
      <c r="E1174" s="21" t="s">
        <v>6610</v>
      </c>
      <c r="F1174" s="21" t="s">
        <v>3306</v>
      </c>
      <c r="G1174" s="21" t="s">
        <v>3307</v>
      </c>
      <c r="H1174" s="21" t="s">
        <v>6611</v>
      </c>
      <c r="I1174" s="21" t="s">
        <v>6610</v>
      </c>
      <c r="J1174" s="39">
        <v>46098</v>
      </c>
      <c r="K1174" s="21" t="s">
        <v>3307</v>
      </c>
      <c r="L1174" s="21" t="s">
        <v>49</v>
      </c>
      <c r="M1174" s="91">
        <v>13.49</v>
      </c>
      <c r="N1174" s="19">
        <v>3</v>
      </c>
      <c r="O1174" s="19">
        <v>0</v>
      </c>
      <c r="P1174" s="66">
        <v>-3</v>
      </c>
      <c r="Q1174" s="96" t="s">
        <v>61</v>
      </c>
      <c r="R1174" s="55">
        <v>-40.47</v>
      </c>
      <c r="S1174" s="30">
        <v>-79.152440099999993</v>
      </c>
      <c r="T1174" s="34">
        <v>46107</v>
      </c>
      <c r="U1174" s="61" t="s">
        <v>52</v>
      </c>
      <c r="V1174" s="292" t="s">
        <v>49</v>
      </c>
      <c r="W1174" s="22" t="s">
        <v>49</v>
      </c>
      <c r="X1174" s="231" t="s">
        <v>49</v>
      </c>
      <c r="Y1174" s="2" t="s">
        <v>49</v>
      </c>
      <c r="Z1174" s="2" t="s">
        <v>49</v>
      </c>
      <c r="AA1174" s="42" t="s">
        <v>49</v>
      </c>
      <c r="AB1174" s="43" t="s">
        <v>49</v>
      </c>
      <c r="AC1174" s="246" t="s">
        <v>6613</v>
      </c>
      <c r="AD1174" s="47" t="s">
        <v>49</v>
      </c>
      <c r="AE1174" s="22" t="s">
        <v>49</v>
      </c>
      <c r="AF1174" s="31" t="s">
        <v>49</v>
      </c>
      <c r="AG1174" s="19" t="s">
        <v>49</v>
      </c>
      <c r="AH1174" s="19" t="s">
        <v>49</v>
      </c>
      <c r="AI1174" s="19" t="s">
        <v>6614</v>
      </c>
      <c r="AJ1174" s="1"/>
      <c r="AK1174" s="1"/>
      <c r="AL1174" s="1"/>
      <c r="AM1174" s="1"/>
      <c r="AN1174" s="67" t="s">
        <v>6415</v>
      </c>
      <c r="AO1174" s="19">
        <v>22220</v>
      </c>
      <c r="AP1174" s="19">
        <v>11074</v>
      </c>
    </row>
    <row r="1175" spans="1:42" ht="13.95" customHeight="1" x14ac:dyDescent="0.3">
      <c r="A1175" s="2" t="s">
        <v>41</v>
      </c>
      <c r="B1175" s="13" t="s">
        <v>230</v>
      </c>
      <c r="C1175" s="2" t="s">
        <v>231</v>
      </c>
      <c r="D1175" s="310">
        <f>IFERROR(HYPERLINK(INDEX(вендори!F:F,MATCH(C1175,вендори!A:A,0)),INDEX(вендори!F:F,MATCH(C1175,вендори!A:A,0))),"")</f>
        <v>0</v>
      </c>
      <c r="E1175" s="3" t="s">
        <v>6610</v>
      </c>
      <c r="F1175" s="3" t="s">
        <v>6615</v>
      </c>
      <c r="G1175" s="3" t="s">
        <v>6616</v>
      </c>
      <c r="H1175" s="3" t="s">
        <v>6611</v>
      </c>
      <c r="I1175" s="3" t="s">
        <v>6610</v>
      </c>
      <c r="J1175" s="38">
        <v>46098</v>
      </c>
      <c r="K1175" s="3" t="s">
        <v>6617</v>
      </c>
      <c r="L1175" s="3" t="s">
        <v>49</v>
      </c>
      <c r="M1175" s="86" t="s">
        <v>6618</v>
      </c>
      <c r="N1175" s="2">
        <v>5</v>
      </c>
      <c r="O1175" s="2">
        <v>0</v>
      </c>
      <c r="P1175" s="76">
        <v>-5</v>
      </c>
      <c r="Q1175" s="97" t="s">
        <v>61</v>
      </c>
      <c r="R1175" s="53">
        <v>-62.699999999999996</v>
      </c>
      <c r="S1175" s="27">
        <v>-122.63054099999999</v>
      </c>
      <c r="T1175" s="18">
        <v>46107</v>
      </c>
      <c r="U1175" s="62" t="s">
        <v>62</v>
      </c>
      <c r="V1175" s="6" t="s">
        <v>6619</v>
      </c>
      <c r="W1175" s="14">
        <v>46133</v>
      </c>
      <c r="X1175" s="323" t="s">
        <v>49</v>
      </c>
      <c r="Y1175" s="2" t="s">
        <v>49</v>
      </c>
      <c r="Z1175" s="2" t="s">
        <v>49</v>
      </c>
      <c r="AA1175" s="25" t="s">
        <v>49</v>
      </c>
      <c r="AB1175" s="44" t="s">
        <v>49</v>
      </c>
      <c r="AC1175" s="1" t="s">
        <v>6620</v>
      </c>
      <c r="AD1175" s="26" t="s">
        <v>49</v>
      </c>
      <c r="AE1175" s="14" t="s">
        <v>49</v>
      </c>
      <c r="AF1175" s="4" t="s">
        <v>49</v>
      </c>
      <c r="AG1175" s="2" t="s">
        <v>49</v>
      </c>
      <c r="AH1175" s="2" t="s">
        <v>49</v>
      </c>
      <c r="AI1175" s="2" t="s">
        <v>6621</v>
      </c>
      <c r="AJ1175" s="1"/>
      <c r="AK1175" s="1"/>
      <c r="AL1175" s="1"/>
      <c r="AM1175" s="1"/>
      <c r="AN1175" s="88" t="s">
        <v>6415</v>
      </c>
      <c r="AO1175" s="2">
        <v>22221</v>
      </c>
      <c r="AP1175" s="2">
        <v>11074</v>
      </c>
    </row>
    <row r="1176" spans="1:42" ht="13.95" customHeight="1" x14ac:dyDescent="0.3">
      <c r="A1176" s="2" t="s">
        <v>41</v>
      </c>
      <c r="B1176" s="13" t="s">
        <v>1699</v>
      </c>
      <c r="C1176" s="2" t="s">
        <v>1700</v>
      </c>
      <c r="D1176" s="310">
        <f>IFERROR(HYPERLINK(INDEX(вендори!F:F,MATCH(C1176,вендори!A:A,0)),INDEX(вендори!F:F,MATCH(C1176,вендори!A:A,0))),"")</f>
        <v>0</v>
      </c>
      <c r="E1176" s="3" t="s">
        <v>6622</v>
      </c>
      <c r="F1176" s="3" t="s">
        <v>6623</v>
      </c>
      <c r="G1176" s="3" t="s">
        <v>6624</v>
      </c>
      <c r="H1176" s="3" t="s">
        <v>6625</v>
      </c>
      <c r="I1176" s="83" t="s">
        <v>6622</v>
      </c>
      <c r="J1176" s="38">
        <v>46086</v>
      </c>
      <c r="K1176" s="3" t="s">
        <v>6626</v>
      </c>
      <c r="L1176" s="3" t="s">
        <v>6627</v>
      </c>
      <c r="M1176" s="86">
        <v>9.4</v>
      </c>
      <c r="N1176" s="2">
        <v>15</v>
      </c>
      <c r="O1176" s="2">
        <v>30</v>
      </c>
      <c r="P1176" s="76">
        <v>15</v>
      </c>
      <c r="Q1176" s="97" t="s">
        <v>51</v>
      </c>
      <c r="R1176" s="53">
        <v>141</v>
      </c>
      <c r="S1176" s="27">
        <v>275.77202999999997</v>
      </c>
      <c r="T1176" s="18">
        <v>46107</v>
      </c>
      <c r="U1176" s="62" t="s">
        <v>121</v>
      </c>
      <c r="V1176" s="6" t="s">
        <v>6628</v>
      </c>
      <c r="W1176" s="14">
        <v>46113</v>
      </c>
      <c r="X1176" s="323">
        <v>46135</v>
      </c>
      <c r="Y1176" s="2" t="s">
        <v>49</v>
      </c>
      <c r="Z1176" s="2" t="s">
        <v>49</v>
      </c>
      <c r="AA1176" s="25" t="s">
        <v>49</v>
      </c>
      <c r="AB1176" s="44" t="s">
        <v>49</v>
      </c>
      <c r="AC1176" s="11" t="s">
        <v>49</v>
      </c>
      <c r="AD1176" s="26" t="s">
        <v>49</v>
      </c>
      <c r="AE1176" s="14">
        <v>46097</v>
      </c>
      <c r="AF1176" s="4" t="s">
        <v>49</v>
      </c>
      <c r="AG1176" s="2" t="s">
        <v>1716</v>
      </c>
      <c r="AH1176" s="2" t="s">
        <v>91</v>
      </c>
      <c r="AI1176" s="2" t="s">
        <v>6629</v>
      </c>
      <c r="AJ1176" s="1"/>
      <c r="AK1176" s="1"/>
      <c r="AL1176" s="1"/>
      <c r="AM1176" s="1"/>
      <c r="AN1176" s="88" t="s">
        <v>6480</v>
      </c>
      <c r="AO1176" s="2">
        <v>22057</v>
      </c>
      <c r="AP1176" s="2">
        <v>10821</v>
      </c>
    </row>
    <row r="1177" spans="1:42" ht="13.95" customHeight="1" x14ac:dyDescent="0.3">
      <c r="A1177" s="2" t="s">
        <v>41</v>
      </c>
      <c r="B1177" s="13" t="s">
        <v>1699</v>
      </c>
      <c r="C1177" s="2" t="s">
        <v>1700</v>
      </c>
      <c r="D1177" s="310">
        <f>IFERROR(HYPERLINK(INDEX(вендори!F:F,MATCH(C1177,вендори!A:A,0)),INDEX(вендори!F:F,MATCH(C1177,вендори!A:A,0))),"")</f>
        <v>0</v>
      </c>
      <c r="E1177" s="3" t="s">
        <v>6622</v>
      </c>
      <c r="F1177" s="3" t="s">
        <v>6630</v>
      </c>
      <c r="G1177" s="3" t="s">
        <v>6631</v>
      </c>
      <c r="H1177" s="3" t="s">
        <v>6625</v>
      </c>
      <c r="I1177" s="83" t="s">
        <v>6622</v>
      </c>
      <c r="J1177" s="38">
        <v>46086</v>
      </c>
      <c r="K1177" s="3" t="s">
        <v>6632</v>
      </c>
      <c r="L1177" s="3" t="s">
        <v>6633</v>
      </c>
      <c r="M1177" s="86">
        <v>33.69</v>
      </c>
      <c r="N1177" s="2">
        <v>6</v>
      </c>
      <c r="O1177" s="2">
        <v>5</v>
      </c>
      <c r="P1177" s="76">
        <v>-1</v>
      </c>
      <c r="Q1177" s="97" t="s">
        <v>61</v>
      </c>
      <c r="R1177" s="53">
        <v>-33.69</v>
      </c>
      <c r="S1177" s="27">
        <v>-65.891912699999992</v>
      </c>
      <c r="T1177" s="18">
        <v>46107</v>
      </c>
      <c r="U1177" s="62" t="s">
        <v>62</v>
      </c>
      <c r="V1177" s="6" t="s">
        <v>6634</v>
      </c>
      <c r="W1177" s="14">
        <v>46113</v>
      </c>
      <c r="X1177" s="323" t="s">
        <v>49</v>
      </c>
      <c r="Y1177" s="2" t="s">
        <v>49</v>
      </c>
      <c r="Z1177" s="2" t="s">
        <v>49</v>
      </c>
      <c r="AA1177" s="25" t="s">
        <v>49</v>
      </c>
      <c r="AB1177" s="44" t="s">
        <v>49</v>
      </c>
      <c r="AC1177" s="11" t="s">
        <v>49</v>
      </c>
      <c r="AD1177" s="26" t="s">
        <v>49</v>
      </c>
      <c r="AE1177" s="14">
        <v>46097</v>
      </c>
      <c r="AF1177" s="4" t="s">
        <v>49</v>
      </c>
      <c r="AG1177" s="2" t="s">
        <v>1716</v>
      </c>
      <c r="AH1177" s="2" t="s">
        <v>91</v>
      </c>
      <c r="AI1177" s="2" t="s">
        <v>6635</v>
      </c>
      <c r="AJ1177" s="1"/>
      <c r="AK1177" s="1"/>
      <c r="AL1177" s="1"/>
      <c r="AM1177" s="1"/>
      <c r="AN1177" s="88" t="s">
        <v>6480</v>
      </c>
      <c r="AO1177" s="2">
        <v>22055</v>
      </c>
      <c r="AP1177" s="2">
        <v>10821</v>
      </c>
    </row>
    <row r="1178" spans="1:42" ht="13.95" customHeight="1" x14ac:dyDescent="0.3">
      <c r="A1178" s="2" t="s">
        <v>41</v>
      </c>
      <c r="B1178" s="13" t="s">
        <v>274</v>
      </c>
      <c r="C1178" s="2" t="s">
        <v>275</v>
      </c>
      <c r="D1178" s="310">
        <f>IFERROR(HYPERLINK(INDEX(вендори!F:F,MATCH(C1178,вендори!A:A,0)),INDEX(вендори!F:F,MATCH(C1178,вендори!A:A,0))),"")</f>
        <v>0</v>
      </c>
      <c r="E1178" s="1">
        <v>26803444</v>
      </c>
      <c r="F1178" s="3" t="s">
        <v>6636</v>
      </c>
      <c r="G1178" s="3" t="s">
        <v>6637</v>
      </c>
      <c r="H1178" s="1"/>
      <c r="I1178" s="83">
        <v>26803444</v>
      </c>
      <c r="J1178" s="38">
        <v>46090</v>
      </c>
      <c r="K1178" s="3" t="s">
        <v>6637</v>
      </c>
      <c r="L1178" s="3" t="s">
        <v>49</v>
      </c>
      <c r="M1178" s="86" t="s">
        <v>6638</v>
      </c>
      <c r="N1178" s="2">
        <v>6</v>
      </c>
      <c r="O1178" s="2">
        <v>5</v>
      </c>
      <c r="P1178" s="76">
        <v>-1</v>
      </c>
      <c r="Q1178" s="97" t="s">
        <v>61</v>
      </c>
      <c r="R1178" s="53">
        <v>-218.4</v>
      </c>
      <c r="S1178" s="27">
        <v>-427.15327200000002</v>
      </c>
      <c r="T1178" s="18">
        <v>46107</v>
      </c>
      <c r="U1178" s="62" t="s">
        <v>173</v>
      </c>
      <c r="V1178" s="6" t="s">
        <v>49</v>
      </c>
      <c r="W1178" s="14" t="s">
        <v>49</v>
      </c>
      <c r="X1178" s="323" t="s">
        <v>49</v>
      </c>
      <c r="Y1178" s="2" t="s">
        <v>49</v>
      </c>
      <c r="Z1178" s="2" t="s">
        <v>49</v>
      </c>
      <c r="AA1178" s="25" t="s">
        <v>49</v>
      </c>
      <c r="AB1178" s="44" t="s">
        <v>49</v>
      </c>
      <c r="AC1178" s="11" t="s">
        <v>6639</v>
      </c>
      <c r="AD1178" s="26" t="s">
        <v>49</v>
      </c>
      <c r="AE1178" s="14" t="s">
        <v>49</v>
      </c>
      <c r="AF1178" s="4" t="s">
        <v>49</v>
      </c>
      <c r="AG1178" s="2" t="s">
        <v>49</v>
      </c>
      <c r="AH1178" s="2" t="s">
        <v>49</v>
      </c>
      <c r="AI1178" s="2" t="s">
        <v>6640</v>
      </c>
      <c r="AJ1178" s="1"/>
      <c r="AK1178" s="1"/>
      <c r="AL1178" s="1"/>
      <c r="AM1178" s="1"/>
      <c r="AN1178" s="88" t="s">
        <v>6431</v>
      </c>
      <c r="AO1178" s="2">
        <v>22132</v>
      </c>
      <c r="AP1178" s="2">
        <v>10785</v>
      </c>
    </row>
    <row r="1179" spans="1:42" ht="13.95" customHeight="1" x14ac:dyDescent="0.3">
      <c r="A1179" s="2" t="s">
        <v>41</v>
      </c>
      <c r="B1179" s="13" t="s">
        <v>274</v>
      </c>
      <c r="C1179" s="2" t="s">
        <v>275</v>
      </c>
      <c r="D1179" s="310">
        <f>IFERROR(HYPERLINK(INDEX(вендори!F:F,MATCH(C1179,вендори!A:A,0)),INDEX(вендори!F:F,MATCH(C1179,вендори!A:A,0))),"")</f>
        <v>0</v>
      </c>
      <c r="E1179" s="3" t="s">
        <v>6641</v>
      </c>
      <c r="F1179" s="3" t="s">
        <v>6642</v>
      </c>
      <c r="G1179" s="3" t="s">
        <v>6643</v>
      </c>
      <c r="H1179" s="3" t="s">
        <v>6644</v>
      </c>
      <c r="I1179" s="83" t="s">
        <v>6641</v>
      </c>
      <c r="J1179" s="38">
        <v>46085</v>
      </c>
      <c r="K1179" s="3" t="s">
        <v>6645</v>
      </c>
      <c r="L1179" s="3">
        <v>0</v>
      </c>
      <c r="M1179" s="86">
        <v>67.86</v>
      </c>
      <c r="N1179" s="2">
        <v>2</v>
      </c>
      <c r="O1179" s="2">
        <v>0</v>
      </c>
      <c r="P1179" s="76">
        <v>-2</v>
      </c>
      <c r="Q1179" s="97" t="s">
        <v>61</v>
      </c>
      <c r="R1179" s="53">
        <v>-135.72</v>
      </c>
      <c r="S1179" s="27">
        <v>-265.44524760000002</v>
      </c>
      <c r="T1179" s="18">
        <v>46107</v>
      </c>
      <c r="U1179" s="62" t="s">
        <v>62</v>
      </c>
      <c r="V1179" s="6" t="s">
        <v>6646</v>
      </c>
      <c r="W1179" s="14">
        <v>46119</v>
      </c>
      <c r="X1179" s="323" t="s">
        <v>49</v>
      </c>
      <c r="Y1179" s="2" t="s">
        <v>49</v>
      </c>
      <c r="Z1179" s="2" t="s">
        <v>49</v>
      </c>
      <c r="AA1179" s="25" t="s">
        <v>49</v>
      </c>
      <c r="AB1179" s="44" t="s">
        <v>49</v>
      </c>
      <c r="AC1179" s="11" t="s">
        <v>49</v>
      </c>
      <c r="AD1179" s="26" t="s">
        <v>49</v>
      </c>
      <c r="AE1179" s="14">
        <v>46094</v>
      </c>
      <c r="AF1179" s="4" t="s">
        <v>49</v>
      </c>
      <c r="AG1179" s="2" t="s">
        <v>3322</v>
      </c>
      <c r="AH1179" s="2" t="s">
        <v>136</v>
      </c>
      <c r="AI1179" s="2" t="s">
        <v>6647</v>
      </c>
      <c r="AJ1179" s="1"/>
      <c r="AK1179" s="1"/>
      <c r="AL1179" s="1"/>
      <c r="AM1179" s="1"/>
      <c r="AN1179" s="88" t="s">
        <v>6431</v>
      </c>
      <c r="AO1179" s="2">
        <v>22118</v>
      </c>
      <c r="AP1179" s="2">
        <v>10785</v>
      </c>
    </row>
    <row r="1180" spans="1:42" ht="13.95" customHeight="1" x14ac:dyDescent="0.3">
      <c r="A1180" s="5" t="s">
        <v>41</v>
      </c>
      <c r="B1180" s="5" t="s">
        <v>1743</v>
      </c>
      <c r="C1180" s="5" t="s">
        <v>1744</v>
      </c>
      <c r="D1180" s="310">
        <f>IFERROR(HYPERLINK(INDEX(вендори!F:F,MATCH(C1180,вендори!A:A,0)),INDEX(вендори!F:F,MATCH(C1180,вендори!A:A,0))),"")</f>
        <v>0</v>
      </c>
      <c r="E1180" s="9" t="s">
        <v>6256</v>
      </c>
      <c r="F1180" s="9" t="s">
        <v>6648</v>
      </c>
      <c r="G1180" s="9" t="s">
        <v>6649</v>
      </c>
      <c r="H1180" s="9" t="s">
        <v>6259</v>
      </c>
      <c r="I1180" s="10" t="s">
        <v>6260</v>
      </c>
      <c r="J1180" s="40">
        <v>46076</v>
      </c>
      <c r="K1180" s="9" t="s">
        <v>6650</v>
      </c>
      <c r="L1180" s="9">
        <v>0</v>
      </c>
      <c r="M1180" s="87">
        <v>14</v>
      </c>
      <c r="N1180" s="5">
        <v>20</v>
      </c>
      <c r="O1180" s="5">
        <v>0</v>
      </c>
      <c r="P1180" s="95">
        <v>-20</v>
      </c>
      <c r="Q1180" s="98" t="s">
        <v>61</v>
      </c>
      <c r="R1180" s="56">
        <v>-280</v>
      </c>
      <c r="S1180" s="37">
        <v>-547.63239999999996</v>
      </c>
      <c r="T1180" s="69">
        <v>46107</v>
      </c>
      <c r="U1180" s="70" t="s">
        <v>62</v>
      </c>
      <c r="V1180" s="10" t="s">
        <v>6651</v>
      </c>
      <c r="W1180" s="17">
        <v>46111</v>
      </c>
      <c r="X1180" s="328" t="s">
        <v>49</v>
      </c>
      <c r="Y1180" s="5" t="s">
        <v>49</v>
      </c>
      <c r="Z1180" s="5" t="s">
        <v>49</v>
      </c>
      <c r="AA1180" s="45" t="s">
        <v>49</v>
      </c>
      <c r="AB1180" s="46" t="s">
        <v>49</v>
      </c>
      <c r="AC1180" s="71" t="s">
        <v>6652</v>
      </c>
      <c r="AD1180" s="52" t="s">
        <v>49</v>
      </c>
      <c r="AE1180" s="17">
        <v>46086</v>
      </c>
      <c r="AF1180" s="124" t="s">
        <v>49</v>
      </c>
      <c r="AG1180" s="5" t="s">
        <v>1752</v>
      </c>
      <c r="AH1180" s="5" t="s">
        <v>256</v>
      </c>
      <c r="AI1180" s="5" t="s">
        <v>6653</v>
      </c>
      <c r="AJ1180" s="74"/>
      <c r="AK1180" s="74"/>
      <c r="AL1180" s="36"/>
      <c r="AM1180" s="5"/>
      <c r="AN1180" s="89" t="s">
        <v>6415</v>
      </c>
      <c r="AO1180" s="5">
        <v>22225</v>
      </c>
      <c r="AP1180" s="5">
        <v>10489</v>
      </c>
    </row>
    <row r="1181" spans="1:42" ht="13.95" customHeight="1" x14ac:dyDescent="0.3">
      <c r="A1181" s="5" t="s">
        <v>41</v>
      </c>
      <c r="B1181" s="5" t="s">
        <v>1743</v>
      </c>
      <c r="C1181" s="5" t="s">
        <v>1744</v>
      </c>
      <c r="D1181" s="310">
        <f>IFERROR(HYPERLINK(INDEX(вендори!F:F,MATCH(C1181,вендори!A:A,0)),INDEX(вендори!F:F,MATCH(C1181,вендори!A:A,0))),"")</f>
        <v>0</v>
      </c>
      <c r="E1181" s="9" t="s">
        <v>6256</v>
      </c>
      <c r="F1181" s="9" t="s">
        <v>6654</v>
      </c>
      <c r="G1181" s="9" t="s">
        <v>6655</v>
      </c>
      <c r="H1181" s="9" t="s">
        <v>6259</v>
      </c>
      <c r="I1181" s="10" t="s">
        <v>6260</v>
      </c>
      <c r="J1181" s="40">
        <v>46076</v>
      </c>
      <c r="K1181" s="9" t="s">
        <v>6656</v>
      </c>
      <c r="L1181" s="9">
        <v>0</v>
      </c>
      <c r="M1181" s="87" t="s">
        <v>6657</v>
      </c>
      <c r="N1181" s="5">
        <v>480</v>
      </c>
      <c r="O1181" s="5">
        <v>384</v>
      </c>
      <c r="P1181" s="95">
        <v>-96</v>
      </c>
      <c r="Q1181" s="98" t="s">
        <v>61</v>
      </c>
      <c r="R1181" s="56">
        <v>-417.59999999999997</v>
      </c>
      <c r="S1181" s="37">
        <v>-816.75460799999996</v>
      </c>
      <c r="T1181" s="69">
        <v>46107</v>
      </c>
      <c r="U1181" s="70" t="s">
        <v>62</v>
      </c>
      <c r="V1181" s="10" t="s">
        <v>6651</v>
      </c>
      <c r="W1181" s="17">
        <v>46111</v>
      </c>
      <c r="X1181" s="328" t="s">
        <v>49</v>
      </c>
      <c r="Y1181" s="5" t="s">
        <v>49</v>
      </c>
      <c r="Z1181" s="5" t="s">
        <v>49</v>
      </c>
      <c r="AA1181" s="45" t="s">
        <v>49</v>
      </c>
      <c r="AB1181" s="46" t="s">
        <v>49</v>
      </c>
      <c r="AC1181" s="71" t="s">
        <v>6652</v>
      </c>
      <c r="AD1181" s="52" t="s">
        <v>49</v>
      </c>
      <c r="AE1181" s="17">
        <v>46086</v>
      </c>
      <c r="AF1181" s="124" t="s">
        <v>49</v>
      </c>
      <c r="AG1181" s="5" t="s">
        <v>1752</v>
      </c>
      <c r="AH1181" s="5" t="s">
        <v>256</v>
      </c>
      <c r="AI1181" s="5" t="s">
        <v>6658</v>
      </c>
      <c r="AJ1181" s="74"/>
      <c r="AK1181" s="74"/>
      <c r="AL1181" s="36"/>
      <c r="AM1181" s="5"/>
      <c r="AN1181" s="89" t="s">
        <v>6415</v>
      </c>
      <c r="AO1181" s="5">
        <v>22223</v>
      </c>
      <c r="AP1181" s="5">
        <v>10489</v>
      </c>
    </row>
    <row r="1182" spans="1:42" ht="13.95" customHeight="1" x14ac:dyDescent="0.3">
      <c r="A1182" s="5" t="s">
        <v>41</v>
      </c>
      <c r="B1182" s="5" t="s">
        <v>1743</v>
      </c>
      <c r="C1182" s="5" t="s">
        <v>1744</v>
      </c>
      <c r="D1182" s="310">
        <f>IFERROR(HYPERLINK(INDEX(вендори!F:F,MATCH(C1182,вендори!A:A,0)),INDEX(вендори!F:F,MATCH(C1182,вендори!A:A,0))),"")</f>
        <v>0</v>
      </c>
      <c r="E1182" s="9" t="s">
        <v>6256</v>
      </c>
      <c r="F1182" s="9" t="s">
        <v>6659</v>
      </c>
      <c r="G1182" s="9" t="s">
        <v>6660</v>
      </c>
      <c r="H1182" s="9" t="s">
        <v>6259</v>
      </c>
      <c r="I1182" s="10" t="s">
        <v>6260</v>
      </c>
      <c r="J1182" s="40">
        <v>46076</v>
      </c>
      <c r="K1182" s="9" t="s">
        <v>6661</v>
      </c>
      <c r="L1182" s="9" t="s">
        <v>6662</v>
      </c>
      <c r="M1182" s="87">
        <v>49.9</v>
      </c>
      <c r="N1182" s="5">
        <v>8</v>
      </c>
      <c r="O1182" s="5">
        <v>0</v>
      </c>
      <c r="P1182" s="95">
        <v>-8</v>
      </c>
      <c r="Q1182" s="98" t="s">
        <v>61</v>
      </c>
      <c r="R1182" s="56">
        <v>-399.2</v>
      </c>
      <c r="S1182" s="37">
        <v>-780.767336</v>
      </c>
      <c r="T1182" s="69">
        <v>46107</v>
      </c>
      <c r="U1182" s="70" t="s">
        <v>62</v>
      </c>
      <c r="V1182" s="10" t="s">
        <v>6651</v>
      </c>
      <c r="W1182" s="17">
        <v>46111</v>
      </c>
      <c r="X1182" s="328" t="s">
        <v>49</v>
      </c>
      <c r="Y1182" s="5" t="s">
        <v>49</v>
      </c>
      <c r="Z1182" s="5" t="s">
        <v>49</v>
      </c>
      <c r="AA1182" s="45" t="s">
        <v>49</v>
      </c>
      <c r="AB1182" s="46" t="s">
        <v>49</v>
      </c>
      <c r="AC1182" s="71" t="s">
        <v>6652</v>
      </c>
      <c r="AD1182" s="52" t="s">
        <v>49</v>
      </c>
      <c r="AE1182" s="17">
        <v>46086</v>
      </c>
      <c r="AF1182" s="124" t="s">
        <v>49</v>
      </c>
      <c r="AG1182" s="5" t="s">
        <v>1752</v>
      </c>
      <c r="AH1182" s="5" t="s">
        <v>256</v>
      </c>
      <c r="AI1182" s="5" t="s">
        <v>6663</v>
      </c>
      <c r="AJ1182" s="74"/>
      <c r="AK1182" s="74"/>
      <c r="AL1182" s="36"/>
      <c r="AM1182" s="5"/>
      <c r="AN1182" s="89" t="s">
        <v>6415</v>
      </c>
      <c r="AO1182" s="5">
        <v>22224</v>
      </c>
      <c r="AP1182" s="5">
        <v>10489</v>
      </c>
    </row>
    <row r="1183" spans="1:42" s="369" customFormat="1" ht="13.95" customHeight="1" x14ac:dyDescent="0.3">
      <c r="A1183" s="19" t="s">
        <v>41</v>
      </c>
      <c r="B1183" s="20" t="s">
        <v>306</v>
      </c>
      <c r="C1183" s="19" t="s">
        <v>307</v>
      </c>
      <c r="D1183" s="368">
        <f>IFERROR(HYPERLINK(INDEX(вендори!F:F,MATCH(C1183,вендори!A:A,0)),INDEX(вендори!F:F,MATCH(C1183,вендори!A:A,0))),"")</f>
        <v>0</v>
      </c>
      <c r="E1183" s="21" t="s">
        <v>6664</v>
      </c>
      <c r="F1183" s="21" t="s">
        <v>6665</v>
      </c>
      <c r="G1183" s="21" t="s">
        <v>6666</v>
      </c>
      <c r="H1183" s="21" t="s">
        <v>6667</v>
      </c>
      <c r="I1183" s="84" t="s">
        <v>6668</v>
      </c>
      <c r="J1183" s="39">
        <v>46073</v>
      </c>
      <c r="K1183" s="21" t="s">
        <v>6667</v>
      </c>
      <c r="L1183" s="21">
        <v>0</v>
      </c>
      <c r="M1183" s="91">
        <v>25.67</v>
      </c>
      <c r="N1183" s="19">
        <v>12</v>
      </c>
      <c r="O1183" s="19">
        <v>11</v>
      </c>
      <c r="P1183" s="66">
        <v>-1</v>
      </c>
      <c r="Q1183" s="96" t="s">
        <v>61</v>
      </c>
      <c r="R1183" s="55">
        <v>-25.67</v>
      </c>
      <c r="S1183" s="30">
        <v>-44.922499999999999</v>
      </c>
      <c r="T1183" s="34">
        <v>46107</v>
      </c>
      <c r="U1183" s="61" t="s">
        <v>1137</v>
      </c>
      <c r="V1183" s="292" t="s">
        <v>49</v>
      </c>
      <c r="W1183" s="22" t="s">
        <v>49</v>
      </c>
      <c r="X1183" s="231" t="s">
        <v>49</v>
      </c>
      <c r="Y1183" s="2" t="s">
        <v>49</v>
      </c>
      <c r="Z1183" s="2" t="s">
        <v>49</v>
      </c>
      <c r="AA1183" s="42" t="s">
        <v>49</v>
      </c>
      <c r="AB1183" s="43" t="s">
        <v>49</v>
      </c>
      <c r="AC1183" s="24" t="s">
        <v>49</v>
      </c>
      <c r="AD1183" s="47" t="s">
        <v>49</v>
      </c>
      <c r="AE1183" s="22">
        <v>46086</v>
      </c>
      <c r="AF1183" s="31" t="s">
        <v>49</v>
      </c>
      <c r="AG1183" s="19" t="s">
        <v>1055</v>
      </c>
      <c r="AH1183" s="19" t="s">
        <v>136</v>
      </c>
      <c r="AI1183" s="19" t="s">
        <v>6669</v>
      </c>
      <c r="AJ1183" s="1"/>
      <c r="AK1183" s="1"/>
      <c r="AL1183" s="1"/>
      <c r="AM1183" s="1"/>
      <c r="AN1183" s="67" t="s">
        <v>6360</v>
      </c>
      <c r="AO1183" s="19">
        <v>21975</v>
      </c>
      <c r="AP1183" s="19">
        <v>10493</v>
      </c>
    </row>
    <row r="1184" spans="1:42" s="369" customFormat="1" ht="13.95" customHeight="1" x14ac:dyDescent="0.3">
      <c r="A1184" s="19" t="s">
        <v>41</v>
      </c>
      <c r="B1184" s="20" t="s">
        <v>306</v>
      </c>
      <c r="C1184" s="19" t="s">
        <v>307</v>
      </c>
      <c r="D1184" s="368">
        <f>IFERROR(HYPERLINK(INDEX(вендори!F:F,MATCH(C1184,вендори!A:A,0)),INDEX(вендори!F:F,MATCH(C1184,вендори!A:A,0))),"")</f>
        <v>0</v>
      </c>
      <c r="E1184" s="21" t="s">
        <v>6670</v>
      </c>
      <c r="F1184" s="21" t="s">
        <v>6671</v>
      </c>
      <c r="G1184" s="21" t="s">
        <v>6672</v>
      </c>
      <c r="H1184" s="21" t="s">
        <v>6673</v>
      </c>
      <c r="I1184" s="84" t="s">
        <v>6674</v>
      </c>
      <c r="J1184" s="39">
        <v>46080</v>
      </c>
      <c r="K1184" s="21" t="s">
        <v>6672</v>
      </c>
      <c r="L1184" s="21">
        <v>0</v>
      </c>
      <c r="M1184" s="91">
        <v>21.51</v>
      </c>
      <c r="N1184" s="19">
        <v>8</v>
      </c>
      <c r="O1184" s="19">
        <v>2</v>
      </c>
      <c r="P1184" s="66">
        <v>-6</v>
      </c>
      <c r="Q1184" s="96" t="s">
        <v>61</v>
      </c>
      <c r="R1184" s="55">
        <v>-129.06</v>
      </c>
      <c r="S1184" s="30">
        <v>-225.85500000000002</v>
      </c>
      <c r="T1184" s="34">
        <v>46107</v>
      </c>
      <c r="U1184" s="61" t="s">
        <v>52</v>
      </c>
      <c r="V1184" s="292" t="s">
        <v>49</v>
      </c>
      <c r="W1184" s="22" t="s">
        <v>49</v>
      </c>
      <c r="X1184" s="231" t="s">
        <v>49</v>
      </c>
      <c r="Y1184" s="2" t="s">
        <v>49</v>
      </c>
      <c r="Z1184" s="2" t="s">
        <v>49</v>
      </c>
      <c r="AA1184" s="42" t="s">
        <v>49</v>
      </c>
      <c r="AB1184" s="43" t="s">
        <v>49</v>
      </c>
      <c r="AC1184" s="24" t="s">
        <v>49</v>
      </c>
      <c r="AD1184" s="47" t="s">
        <v>49</v>
      </c>
      <c r="AE1184" s="22">
        <v>46094</v>
      </c>
      <c r="AF1184" s="31" t="s">
        <v>49</v>
      </c>
      <c r="AG1184" s="19" t="s">
        <v>1055</v>
      </c>
      <c r="AH1184" s="19" t="s">
        <v>136</v>
      </c>
      <c r="AI1184" s="19" t="s">
        <v>6675</v>
      </c>
      <c r="AJ1184" s="1"/>
      <c r="AK1184" s="1"/>
      <c r="AL1184" s="1"/>
      <c r="AM1184" s="1"/>
      <c r="AN1184" s="67" t="s">
        <v>6431</v>
      </c>
      <c r="AO1184" s="19">
        <v>22127</v>
      </c>
      <c r="AP1184" s="19">
        <v>10763</v>
      </c>
    </row>
    <row r="1185" spans="1:42" s="369" customFormat="1" ht="13.95" customHeight="1" x14ac:dyDescent="0.3">
      <c r="A1185" s="19" t="s">
        <v>41</v>
      </c>
      <c r="B1185" s="20" t="s">
        <v>306</v>
      </c>
      <c r="C1185" s="19" t="s">
        <v>307</v>
      </c>
      <c r="D1185" s="368">
        <f>IFERROR(HYPERLINK(INDEX(вендори!F:F,MATCH(C1185,вендори!A:A,0)),INDEX(вендори!F:F,MATCH(C1185,вендори!A:A,0))),"")</f>
        <v>0</v>
      </c>
      <c r="E1185" s="21" t="s">
        <v>6670</v>
      </c>
      <c r="F1185" s="21" t="s">
        <v>6676</v>
      </c>
      <c r="G1185" s="21" t="s">
        <v>6677</v>
      </c>
      <c r="H1185" s="21" t="s">
        <v>6673</v>
      </c>
      <c r="I1185" s="84" t="s">
        <v>6674</v>
      </c>
      <c r="J1185" s="39">
        <v>46080</v>
      </c>
      <c r="K1185" s="21" t="s">
        <v>6677</v>
      </c>
      <c r="L1185" s="21">
        <v>0</v>
      </c>
      <c r="M1185" s="91">
        <v>27.88</v>
      </c>
      <c r="N1185" s="19">
        <v>4</v>
      </c>
      <c r="O1185" s="19">
        <v>2</v>
      </c>
      <c r="P1185" s="66">
        <v>-2</v>
      </c>
      <c r="Q1185" s="96" t="s">
        <v>61</v>
      </c>
      <c r="R1185" s="55">
        <v>-55.76</v>
      </c>
      <c r="S1185" s="30">
        <v>-97.58</v>
      </c>
      <c r="T1185" s="34">
        <v>46107</v>
      </c>
      <c r="U1185" s="61" t="s">
        <v>52</v>
      </c>
      <c r="V1185" s="292" t="s">
        <v>49</v>
      </c>
      <c r="W1185" s="22" t="s">
        <v>49</v>
      </c>
      <c r="X1185" s="231" t="s">
        <v>49</v>
      </c>
      <c r="Y1185" s="2" t="s">
        <v>49</v>
      </c>
      <c r="Z1185" s="2" t="s">
        <v>49</v>
      </c>
      <c r="AA1185" s="42">
        <v>2</v>
      </c>
      <c r="AB1185" s="43" t="s">
        <v>187</v>
      </c>
      <c r="AC1185" s="24" t="s">
        <v>1435</v>
      </c>
      <c r="AD1185" s="47">
        <v>46121</v>
      </c>
      <c r="AE1185" s="22">
        <v>46094</v>
      </c>
      <c r="AF1185" s="31" t="s">
        <v>49</v>
      </c>
      <c r="AG1185" s="19" t="s">
        <v>1055</v>
      </c>
      <c r="AH1185" s="19" t="s">
        <v>136</v>
      </c>
      <c r="AI1185" s="19" t="s">
        <v>6678</v>
      </c>
      <c r="AJ1185" s="1"/>
      <c r="AK1185" s="1"/>
      <c r="AL1185" s="1"/>
      <c r="AM1185" s="1"/>
      <c r="AN1185" s="67" t="s">
        <v>6431</v>
      </c>
      <c r="AO1185" s="19">
        <v>22129</v>
      </c>
      <c r="AP1185" s="19">
        <v>10763</v>
      </c>
    </row>
    <row r="1186" spans="1:42" s="369" customFormat="1" ht="13.95" customHeight="1" x14ac:dyDescent="0.3">
      <c r="A1186" s="19" t="s">
        <v>41</v>
      </c>
      <c r="B1186" s="20" t="s">
        <v>334</v>
      </c>
      <c r="C1186" s="19" t="s">
        <v>335</v>
      </c>
      <c r="D1186" s="368" t="str">
        <f>IFERROR(HYPERLINK(INDEX(вендори!F:F,MATCH(C1186,вендори!A:A,0)),INDEX(вендори!F:F,MATCH(C1186,вендори!A:A,0))),"")</f>
        <v>ДАТА на дост.искат!</v>
      </c>
      <c r="E1186" s="21" t="s">
        <v>6679</v>
      </c>
      <c r="F1186" s="21" t="s">
        <v>6680</v>
      </c>
      <c r="G1186" s="21" t="s">
        <v>6681</v>
      </c>
      <c r="H1186" s="21" t="s">
        <v>6682</v>
      </c>
      <c r="I1186" s="84" t="s">
        <v>6679</v>
      </c>
      <c r="J1186" s="39">
        <v>46092</v>
      </c>
      <c r="K1186" s="21" t="s">
        <v>6681</v>
      </c>
      <c r="L1186" s="21">
        <v>0</v>
      </c>
      <c r="M1186" s="91">
        <v>7.82</v>
      </c>
      <c r="N1186" s="19">
        <v>50</v>
      </c>
      <c r="O1186" s="19">
        <v>44</v>
      </c>
      <c r="P1186" s="66">
        <v>-6</v>
      </c>
      <c r="Q1186" s="96" t="s">
        <v>61</v>
      </c>
      <c r="R1186" s="55">
        <v>-46.92</v>
      </c>
      <c r="S1186" s="30">
        <v>-91.767543599999996</v>
      </c>
      <c r="T1186" s="34">
        <v>46107</v>
      </c>
      <c r="U1186" s="61" t="s">
        <v>732</v>
      </c>
      <c r="V1186" s="292" t="s">
        <v>49</v>
      </c>
      <c r="W1186" s="22" t="s">
        <v>49</v>
      </c>
      <c r="X1186" s="231" t="s">
        <v>49</v>
      </c>
      <c r="Y1186" s="2" t="s">
        <v>49</v>
      </c>
      <c r="Z1186" s="2" t="s">
        <v>49</v>
      </c>
      <c r="AA1186" s="42" t="s">
        <v>49</v>
      </c>
      <c r="AB1186" s="43" t="s">
        <v>49</v>
      </c>
      <c r="AC1186" s="24" t="s">
        <v>6683</v>
      </c>
      <c r="AD1186" s="47" t="s">
        <v>49</v>
      </c>
      <c r="AE1186" s="22">
        <v>46100</v>
      </c>
      <c r="AF1186" s="31" t="s">
        <v>49</v>
      </c>
      <c r="AG1186" s="19" t="s">
        <v>3071</v>
      </c>
      <c r="AH1186" s="19" t="s">
        <v>292</v>
      </c>
      <c r="AI1186" s="19" t="s">
        <v>6684</v>
      </c>
      <c r="AJ1186" s="1"/>
      <c r="AK1186" s="1"/>
      <c r="AL1186" s="1"/>
      <c r="AM1186" s="1"/>
      <c r="AN1186" s="67" t="s">
        <v>6360</v>
      </c>
      <c r="AO1186" s="19">
        <v>21965</v>
      </c>
      <c r="AP1186" s="19">
        <v>10955</v>
      </c>
    </row>
    <row r="1187" spans="1:42" ht="13.95" customHeight="1" x14ac:dyDescent="0.3">
      <c r="A1187" s="2" t="s">
        <v>41</v>
      </c>
      <c r="B1187" s="13" t="s">
        <v>334</v>
      </c>
      <c r="C1187" s="2" t="s">
        <v>335</v>
      </c>
      <c r="D1187" s="310" t="str">
        <f>IFERROR(HYPERLINK(INDEX(вендори!F:F,MATCH(C1187,вендори!A:A,0)),INDEX(вендори!F:F,MATCH(C1187,вендори!A:A,0))),"")</f>
        <v>ДАТА на дост.искат!</v>
      </c>
      <c r="E1187" s="3" t="s">
        <v>6685</v>
      </c>
      <c r="F1187" s="3" t="s">
        <v>6686</v>
      </c>
      <c r="G1187" s="3" t="s">
        <v>6687</v>
      </c>
      <c r="H1187" s="3" t="s">
        <v>6688</v>
      </c>
      <c r="I1187" s="3" t="s">
        <v>6685</v>
      </c>
      <c r="J1187" s="38" t="s">
        <v>49</v>
      </c>
      <c r="K1187" s="3" t="s">
        <v>6687</v>
      </c>
      <c r="L1187" s="3" t="s">
        <v>49</v>
      </c>
      <c r="M1187" s="86">
        <v>11.94</v>
      </c>
      <c r="N1187" s="2">
        <v>0</v>
      </c>
      <c r="O1187" s="2">
        <v>7</v>
      </c>
      <c r="P1187" s="76">
        <v>7</v>
      </c>
      <c r="Q1187" s="97" t="s">
        <v>51</v>
      </c>
      <c r="R1187" s="53">
        <v>83.58</v>
      </c>
      <c r="S1187" s="27">
        <v>163.46827139999999</v>
      </c>
      <c r="T1187" s="18">
        <v>46107</v>
      </c>
      <c r="U1187" s="62" t="s">
        <v>121</v>
      </c>
      <c r="V1187" s="293" t="s">
        <v>6689</v>
      </c>
      <c r="W1187" s="14">
        <v>46111</v>
      </c>
      <c r="X1187" s="323">
        <v>46114</v>
      </c>
      <c r="Y1187" s="2" t="s">
        <v>49</v>
      </c>
      <c r="Z1187" s="2" t="s">
        <v>49</v>
      </c>
      <c r="AA1187" s="25" t="s">
        <v>49</v>
      </c>
      <c r="AB1187" s="44" t="s">
        <v>49</v>
      </c>
      <c r="AC1187" s="11" t="s">
        <v>6683</v>
      </c>
      <c r="AD1187" s="26" t="s">
        <v>49</v>
      </c>
      <c r="AE1187" s="14" t="s">
        <v>49</v>
      </c>
      <c r="AF1187" s="4" t="s">
        <v>49</v>
      </c>
      <c r="AG1187" s="2" t="s">
        <v>49</v>
      </c>
      <c r="AH1187" s="2" t="s">
        <v>49</v>
      </c>
      <c r="AI1187" s="2" t="s">
        <v>6690</v>
      </c>
      <c r="AJ1187" s="1"/>
      <c r="AK1187" s="1"/>
      <c r="AL1187" s="1"/>
      <c r="AM1187" s="1"/>
      <c r="AN1187" s="88" t="s">
        <v>6480</v>
      </c>
      <c r="AO1187" s="2">
        <v>22014</v>
      </c>
      <c r="AP1187" s="2">
        <v>10950</v>
      </c>
    </row>
    <row r="1188" spans="1:42" ht="13.95" customHeight="1" x14ac:dyDescent="0.3">
      <c r="A1188" s="2" t="s">
        <v>41</v>
      </c>
      <c r="B1188" s="13" t="s">
        <v>355</v>
      </c>
      <c r="C1188" s="2" t="s">
        <v>356</v>
      </c>
      <c r="D1188" s="310" t="str">
        <f>IFERROR(HYPERLINK(INDEX(вендори!F:F,MATCH(C1188,вендори!A:A,0)),INDEX(вендори!F:F,MATCH(C1188,вендори!A:A,0))),"")</f>
        <v>бланка</v>
      </c>
      <c r="E1188" s="3" t="s">
        <v>6691</v>
      </c>
      <c r="F1188" s="3" t="s">
        <v>6692</v>
      </c>
      <c r="G1188" s="3" t="s">
        <v>6693</v>
      </c>
      <c r="H1188" s="3" t="s">
        <v>6694</v>
      </c>
      <c r="I1188" s="83" t="s">
        <v>6695</v>
      </c>
      <c r="J1188" s="38">
        <v>46086</v>
      </c>
      <c r="K1188" s="3" t="s">
        <v>6696</v>
      </c>
      <c r="L1188" s="3" t="s">
        <v>6696</v>
      </c>
      <c r="M1188" s="86">
        <v>22.9</v>
      </c>
      <c r="N1188" s="2">
        <v>2</v>
      </c>
      <c r="O1188" s="2">
        <v>4</v>
      </c>
      <c r="P1188" s="76">
        <v>2</v>
      </c>
      <c r="Q1188" s="97" t="s">
        <v>51</v>
      </c>
      <c r="R1188" s="53">
        <v>45.8</v>
      </c>
      <c r="S1188" s="27">
        <v>89.577013999999991</v>
      </c>
      <c r="T1188" s="18">
        <v>46107</v>
      </c>
      <c r="U1188" s="62" t="s">
        <v>121</v>
      </c>
      <c r="V1188" s="6" t="s">
        <v>6697</v>
      </c>
      <c r="W1188" s="14">
        <v>46156</v>
      </c>
      <c r="X1188" s="323" t="s">
        <v>6698</v>
      </c>
      <c r="Y1188" s="2" t="s">
        <v>49</v>
      </c>
      <c r="Z1188" s="2" t="s">
        <v>49</v>
      </c>
      <c r="AA1188" s="25" t="s">
        <v>49</v>
      </c>
      <c r="AB1188" s="44" t="s">
        <v>49</v>
      </c>
      <c r="AC1188" s="11" t="s">
        <v>49</v>
      </c>
      <c r="AD1188" s="26" t="s">
        <v>49</v>
      </c>
      <c r="AE1188" s="14">
        <v>46094</v>
      </c>
      <c r="AF1188" s="4" t="s">
        <v>49</v>
      </c>
      <c r="AG1188" s="2" t="s">
        <v>363</v>
      </c>
      <c r="AH1188" s="2" t="s">
        <v>65</v>
      </c>
      <c r="AI1188" s="2" t="s">
        <v>6699</v>
      </c>
      <c r="AJ1188" s="1"/>
      <c r="AK1188" s="1"/>
      <c r="AL1188" s="1"/>
      <c r="AM1188" s="1"/>
      <c r="AN1188" s="88" t="s">
        <v>6480</v>
      </c>
      <c r="AO1188" s="2">
        <v>22017</v>
      </c>
      <c r="AP1188" s="2">
        <v>10758</v>
      </c>
    </row>
    <row r="1189" spans="1:42" ht="13.95" customHeight="1" x14ac:dyDescent="0.3">
      <c r="A1189" s="2" t="s">
        <v>41</v>
      </c>
      <c r="B1189" s="13" t="s">
        <v>1366</v>
      </c>
      <c r="C1189" s="2" t="s">
        <v>1367</v>
      </c>
      <c r="D1189" s="310">
        <f>IFERROR(HYPERLINK(INDEX(вендори!F:F,MATCH(C1189,вендори!A:A,0)),INDEX(вендори!F:F,MATCH(C1189,вендори!A:A,0))),"")</f>
        <v>0</v>
      </c>
      <c r="E1189" s="3" t="s">
        <v>6700</v>
      </c>
      <c r="F1189" s="3" t="s">
        <v>6701</v>
      </c>
      <c r="G1189" s="3" t="s">
        <v>6702</v>
      </c>
      <c r="H1189" s="3" t="s">
        <v>6703</v>
      </c>
      <c r="I1189" s="83" t="s">
        <v>6700</v>
      </c>
      <c r="J1189" s="38">
        <v>46085</v>
      </c>
      <c r="K1189" s="3" t="s">
        <v>6702</v>
      </c>
      <c r="L1189" s="3" t="s">
        <v>6702</v>
      </c>
      <c r="M1189" s="86">
        <v>14.15</v>
      </c>
      <c r="N1189" s="2">
        <v>2</v>
      </c>
      <c r="O1189" s="2">
        <v>0</v>
      </c>
      <c r="P1189" s="76">
        <v>-2</v>
      </c>
      <c r="Q1189" s="97" t="s">
        <v>61</v>
      </c>
      <c r="R1189" s="53">
        <v>-28.3</v>
      </c>
      <c r="S1189" s="27">
        <v>-55.349989000000001</v>
      </c>
      <c r="T1189" s="18">
        <v>46107</v>
      </c>
      <c r="U1189" s="62" t="s">
        <v>115</v>
      </c>
      <c r="V1189" s="6" t="s">
        <v>49</v>
      </c>
      <c r="W1189" s="14" t="s">
        <v>49</v>
      </c>
      <c r="X1189" s="323" t="s">
        <v>49</v>
      </c>
      <c r="Y1189" s="2" t="s">
        <v>49</v>
      </c>
      <c r="Z1189" s="2" t="s">
        <v>49</v>
      </c>
      <c r="AA1189" s="25" t="s">
        <v>49</v>
      </c>
      <c r="AB1189" s="44" t="s">
        <v>49</v>
      </c>
      <c r="AC1189" s="11" t="s">
        <v>49</v>
      </c>
      <c r="AD1189" s="26" t="s">
        <v>49</v>
      </c>
      <c r="AE1189" s="14">
        <v>46104</v>
      </c>
      <c r="AF1189" s="4" t="s">
        <v>49</v>
      </c>
      <c r="AG1189" s="2" t="s">
        <v>312</v>
      </c>
      <c r="AH1189" s="2" t="s">
        <v>166</v>
      </c>
      <c r="AI1189" s="2" t="s">
        <v>6704</v>
      </c>
      <c r="AJ1189" s="1"/>
      <c r="AK1189" s="1"/>
      <c r="AL1189" s="1"/>
      <c r="AM1189" s="1"/>
      <c r="AN1189" s="88" t="s">
        <v>6431</v>
      </c>
      <c r="AO1189" s="2">
        <v>22139</v>
      </c>
      <c r="AP1189" s="2">
        <v>11077</v>
      </c>
    </row>
    <row r="1190" spans="1:42" ht="13.95" customHeight="1" x14ac:dyDescent="0.3">
      <c r="A1190" s="2" t="s">
        <v>41</v>
      </c>
      <c r="B1190" s="13" t="s">
        <v>1080</v>
      </c>
      <c r="C1190" s="2" t="s">
        <v>1081</v>
      </c>
      <c r="D1190" s="310" t="str">
        <f>IFERROR(HYPERLINK(INDEX(вендори!F:F,MATCH(C1190,вендори!A:A,0)),INDEX(вендори!F:F,MATCH(C1190,вендори!A:A,0))),"")</f>
        <v/>
      </c>
      <c r="E1190" s="3" t="s">
        <v>6705</v>
      </c>
      <c r="F1190" s="3" t="s">
        <v>6706</v>
      </c>
      <c r="G1190" s="3" t="s">
        <v>6707</v>
      </c>
      <c r="H1190" s="3" t="s">
        <v>6708</v>
      </c>
      <c r="I1190" s="83" t="s">
        <v>6705</v>
      </c>
      <c r="J1190" s="38">
        <v>46091</v>
      </c>
      <c r="K1190" s="3" t="s">
        <v>6709</v>
      </c>
      <c r="L1190" s="3" t="s">
        <v>49</v>
      </c>
      <c r="M1190" s="86" t="s">
        <v>6710</v>
      </c>
      <c r="N1190" s="2">
        <v>0</v>
      </c>
      <c r="O1190" s="2">
        <v>30</v>
      </c>
      <c r="P1190" s="76">
        <v>30</v>
      </c>
      <c r="Q1190" s="97" t="s">
        <v>51</v>
      </c>
      <c r="R1190" s="53">
        <v>286.5</v>
      </c>
      <c r="S1190" s="27">
        <v>560.34529499999996</v>
      </c>
      <c r="T1190" s="18">
        <v>46107</v>
      </c>
      <c r="U1190" s="62" t="s">
        <v>121</v>
      </c>
      <c r="V1190" s="6" t="s">
        <v>6711</v>
      </c>
      <c r="W1190" s="14">
        <v>46147</v>
      </c>
      <c r="X1190" s="323" t="s">
        <v>6712</v>
      </c>
      <c r="Y1190" s="2" t="s">
        <v>49</v>
      </c>
      <c r="Z1190" s="2" t="s">
        <v>49</v>
      </c>
      <c r="AA1190" s="25" t="s">
        <v>49</v>
      </c>
      <c r="AB1190" s="44" t="s">
        <v>49</v>
      </c>
      <c r="AC1190" s="11" t="s">
        <v>6713</v>
      </c>
      <c r="AD1190" s="26" t="s">
        <v>49</v>
      </c>
      <c r="AE1190" s="14" t="s">
        <v>49</v>
      </c>
      <c r="AF1190" s="4" t="s">
        <v>49</v>
      </c>
      <c r="AG1190" s="2" t="s">
        <v>49</v>
      </c>
      <c r="AH1190" s="2" t="s">
        <v>49</v>
      </c>
      <c r="AI1190" s="2" t="s">
        <v>6714</v>
      </c>
      <c r="AJ1190" s="1"/>
      <c r="AK1190" s="1"/>
      <c r="AL1190" s="1"/>
      <c r="AM1190" s="1"/>
      <c r="AN1190" s="88" t="s">
        <v>6480</v>
      </c>
      <c r="AO1190" s="2">
        <v>22033</v>
      </c>
      <c r="AP1190" s="2">
        <v>10832</v>
      </c>
    </row>
    <row r="1191" spans="1:42" ht="13.95" customHeight="1" x14ac:dyDescent="0.3">
      <c r="A1191" s="2" t="s">
        <v>41</v>
      </c>
      <c r="B1191" s="13" t="s">
        <v>1080</v>
      </c>
      <c r="C1191" s="2" t="s">
        <v>1081</v>
      </c>
      <c r="D1191" s="310" t="str">
        <f>IFERROR(HYPERLINK(INDEX(вендори!F:F,MATCH(C1191,вендори!A:A,0)),INDEX(вендори!F:F,MATCH(C1191,вендори!A:A,0))),"")</f>
        <v/>
      </c>
      <c r="E1191" s="3" t="s">
        <v>6705</v>
      </c>
      <c r="F1191" s="3" t="s">
        <v>6715</v>
      </c>
      <c r="G1191" s="3" t="s">
        <v>6716</v>
      </c>
      <c r="H1191" s="3" t="s">
        <v>6708</v>
      </c>
      <c r="I1191" s="83" t="s">
        <v>6705</v>
      </c>
      <c r="J1191" s="38">
        <v>46091</v>
      </c>
      <c r="K1191" s="3" t="s">
        <v>6717</v>
      </c>
      <c r="L1191" s="3" t="s">
        <v>6718</v>
      </c>
      <c r="M1191" s="86">
        <v>6.73</v>
      </c>
      <c r="N1191" s="2">
        <v>30</v>
      </c>
      <c r="O1191" s="2">
        <v>0</v>
      </c>
      <c r="P1191" s="76">
        <v>-30</v>
      </c>
      <c r="Q1191" s="97" t="s">
        <v>61</v>
      </c>
      <c r="R1191" s="53">
        <v>-201.9</v>
      </c>
      <c r="S1191" s="27">
        <v>-394.88207699999998</v>
      </c>
      <c r="T1191" s="18">
        <v>46107</v>
      </c>
      <c r="U1191" s="62" t="s">
        <v>62</v>
      </c>
      <c r="V1191" s="6" t="s">
        <v>6719</v>
      </c>
      <c r="W1191" s="14">
        <v>46147</v>
      </c>
      <c r="X1191" s="323" t="s">
        <v>49</v>
      </c>
      <c r="Y1191" s="2" t="s">
        <v>49</v>
      </c>
      <c r="Z1191" s="2" t="s">
        <v>49</v>
      </c>
      <c r="AA1191" s="25" t="s">
        <v>49</v>
      </c>
      <c r="AB1191" s="44" t="s">
        <v>49</v>
      </c>
      <c r="AC1191" s="11" t="s">
        <v>6720</v>
      </c>
      <c r="AD1191" s="26" t="s">
        <v>49</v>
      </c>
      <c r="AE1191" s="14">
        <v>46097</v>
      </c>
      <c r="AF1191" s="4" t="s">
        <v>49</v>
      </c>
      <c r="AG1191" s="2" t="s">
        <v>1090</v>
      </c>
      <c r="AH1191" s="2" t="s">
        <v>91</v>
      </c>
      <c r="AI1191" s="2" t="s">
        <v>6721</v>
      </c>
      <c r="AJ1191" s="1"/>
      <c r="AK1191" s="1"/>
      <c r="AL1191" s="1"/>
      <c r="AM1191" s="1"/>
      <c r="AN1191" s="88" t="s">
        <v>6480</v>
      </c>
      <c r="AO1191" s="2">
        <v>22032</v>
      </c>
      <c r="AP1191" s="2">
        <v>10832</v>
      </c>
    </row>
    <row r="1192" spans="1:42" ht="13.95" customHeight="1" x14ac:dyDescent="0.3">
      <c r="A1192" s="2" t="s">
        <v>41</v>
      </c>
      <c r="B1192" s="13" t="s">
        <v>1080</v>
      </c>
      <c r="C1192" s="2" t="s">
        <v>1081</v>
      </c>
      <c r="D1192" s="310" t="str">
        <f>IFERROR(HYPERLINK(INDEX(вендори!F:F,MATCH(C1192,вендори!A:A,0)),INDEX(вендори!F:F,MATCH(C1192,вендори!A:A,0))),"")</f>
        <v/>
      </c>
      <c r="E1192" s="3" t="s">
        <v>6705</v>
      </c>
      <c r="F1192" s="3" t="s">
        <v>6722</v>
      </c>
      <c r="G1192" s="3" t="s">
        <v>6723</v>
      </c>
      <c r="H1192" s="3" t="s">
        <v>6708</v>
      </c>
      <c r="I1192" s="83" t="s">
        <v>6705</v>
      </c>
      <c r="J1192" s="38">
        <v>46091</v>
      </c>
      <c r="K1192" s="3" t="s">
        <v>6724</v>
      </c>
      <c r="L1192" s="3" t="s">
        <v>6725</v>
      </c>
      <c r="M1192" s="86">
        <v>5.65</v>
      </c>
      <c r="N1192" s="2">
        <v>80</v>
      </c>
      <c r="O1192" s="2">
        <v>90</v>
      </c>
      <c r="P1192" s="76">
        <v>10</v>
      </c>
      <c r="Q1192" s="97" t="s">
        <v>51</v>
      </c>
      <c r="R1192" s="53">
        <v>56.5</v>
      </c>
      <c r="S1192" s="27">
        <v>110.504395</v>
      </c>
      <c r="T1192" s="18">
        <v>46107</v>
      </c>
      <c r="U1192" s="62" t="s">
        <v>121</v>
      </c>
      <c r="V1192" s="6" t="s">
        <v>6726</v>
      </c>
      <c r="W1192" s="14">
        <v>46147</v>
      </c>
      <c r="X1192" s="323" t="s">
        <v>6712</v>
      </c>
      <c r="Y1192" s="2" t="s">
        <v>49</v>
      </c>
      <c r="Z1192" s="2" t="s">
        <v>49</v>
      </c>
      <c r="AA1192" s="25" t="s">
        <v>49</v>
      </c>
      <c r="AB1192" s="44" t="s">
        <v>49</v>
      </c>
      <c r="AC1192" s="11">
        <v>207221</v>
      </c>
      <c r="AD1192" s="26" t="s">
        <v>49</v>
      </c>
      <c r="AE1192" s="14">
        <v>46097</v>
      </c>
      <c r="AF1192" s="4" t="s">
        <v>49</v>
      </c>
      <c r="AG1192" s="2" t="s">
        <v>1090</v>
      </c>
      <c r="AH1192" s="2" t="s">
        <v>91</v>
      </c>
      <c r="AI1192" s="2" t="s">
        <v>6727</v>
      </c>
      <c r="AJ1192" s="1"/>
      <c r="AK1192" s="1"/>
      <c r="AL1192" s="1"/>
      <c r="AM1192" s="1"/>
      <c r="AN1192" s="88" t="s">
        <v>6480</v>
      </c>
      <c r="AO1192" s="2">
        <v>22034</v>
      </c>
      <c r="AP1192" s="2">
        <v>10832</v>
      </c>
    </row>
    <row r="1193" spans="1:42" ht="13.95" customHeight="1" x14ac:dyDescent="0.3">
      <c r="A1193" s="2" t="s">
        <v>41</v>
      </c>
      <c r="B1193" s="13" t="s">
        <v>365</v>
      </c>
      <c r="C1193" s="2" t="s">
        <v>366</v>
      </c>
      <c r="D1193" s="310">
        <f>IFERROR(HYPERLINK(INDEX(вендори!F:F,MATCH(C1193,вендори!A:A,0)),INDEX(вендори!F:F,MATCH(C1193,вендори!A:A,0))),"")</f>
        <v>0</v>
      </c>
      <c r="E1193" s="3" t="s">
        <v>6728</v>
      </c>
      <c r="F1193" s="3" t="s">
        <v>6729</v>
      </c>
      <c r="G1193" s="3" t="s">
        <v>6730</v>
      </c>
      <c r="H1193" s="3" t="s">
        <v>6731</v>
      </c>
      <c r="I1193" s="83" t="s">
        <v>6732</v>
      </c>
      <c r="J1193" s="38">
        <v>46091</v>
      </c>
      <c r="K1193" s="3" t="s">
        <v>6730</v>
      </c>
      <c r="L1193" s="3" t="s">
        <v>6730</v>
      </c>
      <c r="M1193" s="86">
        <v>5.65</v>
      </c>
      <c r="N1193" s="2">
        <v>14</v>
      </c>
      <c r="O1193" s="2">
        <v>19</v>
      </c>
      <c r="P1193" s="76">
        <v>5</v>
      </c>
      <c r="Q1193" s="97" t="s">
        <v>51</v>
      </c>
      <c r="R1193" s="53">
        <v>28.25</v>
      </c>
      <c r="S1193" s="27">
        <v>55.252197500000001</v>
      </c>
      <c r="T1193" s="18">
        <v>46107</v>
      </c>
      <c r="U1193" s="62" t="s">
        <v>121</v>
      </c>
      <c r="V1193" s="6" t="s">
        <v>6733</v>
      </c>
      <c r="W1193" s="14">
        <v>46154</v>
      </c>
      <c r="X1193" s="323">
        <v>46154</v>
      </c>
      <c r="Y1193" s="2" t="s">
        <v>49</v>
      </c>
      <c r="Z1193" s="2" t="s">
        <v>49</v>
      </c>
      <c r="AA1193" s="25" t="s">
        <v>49</v>
      </c>
      <c r="AB1193" s="44" t="s">
        <v>49</v>
      </c>
      <c r="AC1193" s="11" t="s">
        <v>49</v>
      </c>
      <c r="AD1193" s="26" t="s">
        <v>49</v>
      </c>
      <c r="AE1193" s="14">
        <v>46101</v>
      </c>
      <c r="AF1193" s="4" t="s">
        <v>49</v>
      </c>
      <c r="AG1193" s="2" t="s">
        <v>371</v>
      </c>
      <c r="AH1193" s="2" t="s">
        <v>91</v>
      </c>
      <c r="AI1193" s="2" t="s">
        <v>6734</v>
      </c>
      <c r="AJ1193" s="1"/>
      <c r="AK1193" s="1"/>
      <c r="AL1193" s="1"/>
      <c r="AM1193" s="1"/>
      <c r="AN1193" s="88" t="s">
        <v>6480</v>
      </c>
      <c r="AO1193" s="2">
        <v>22044</v>
      </c>
      <c r="AP1193" s="2">
        <v>10805</v>
      </c>
    </row>
    <row r="1194" spans="1:42" s="369" customFormat="1" ht="13.95" customHeight="1" x14ac:dyDescent="0.3">
      <c r="A1194" s="19" t="s">
        <v>41</v>
      </c>
      <c r="B1194" s="20" t="s">
        <v>1388</v>
      </c>
      <c r="C1194" s="19" t="s">
        <v>412</v>
      </c>
      <c r="D1194" s="368">
        <f>IFERROR(HYPERLINK(INDEX(вендори!F:F,MATCH(C1194,вендори!A:A,0)),INDEX(вендори!F:F,MATCH(C1194,вендори!A:A,0))),"")</f>
        <v>0</v>
      </c>
      <c r="E1194" s="21" t="s">
        <v>6735</v>
      </c>
      <c r="F1194" s="21" t="s">
        <v>6736</v>
      </c>
      <c r="G1194" s="21" t="s">
        <v>6737</v>
      </c>
      <c r="H1194" s="21" t="s">
        <v>1345</v>
      </c>
      <c r="I1194" s="84" t="s">
        <v>6738</v>
      </c>
      <c r="J1194" s="39">
        <v>46101</v>
      </c>
      <c r="K1194" s="21" t="s">
        <v>6739</v>
      </c>
      <c r="L1194" s="21" t="s">
        <v>6739</v>
      </c>
      <c r="M1194" s="91">
        <v>32.25</v>
      </c>
      <c r="N1194" s="19">
        <v>2</v>
      </c>
      <c r="O1194" s="19">
        <v>3</v>
      </c>
      <c r="P1194" s="66">
        <v>1</v>
      </c>
      <c r="Q1194" s="96" t="s">
        <v>51</v>
      </c>
      <c r="R1194" s="55">
        <v>32.25</v>
      </c>
      <c r="S1194" s="30">
        <v>63.075517499999997</v>
      </c>
      <c r="T1194" s="34">
        <v>46107</v>
      </c>
      <c r="U1194" s="61" t="s">
        <v>115</v>
      </c>
      <c r="V1194" s="292" t="s">
        <v>49</v>
      </c>
      <c r="W1194" s="22" t="s">
        <v>49</v>
      </c>
      <c r="X1194" s="231" t="s">
        <v>49</v>
      </c>
      <c r="Y1194" s="19" t="s">
        <v>49</v>
      </c>
      <c r="Z1194" s="19" t="s">
        <v>49</v>
      </c>
      <c r="AA1194" s="42" t="s">
        <v>49</v>
      </c>
      <c r="AB1194" s="43" t="s">
        <v>49</v>
      </c>
      <c r="AC1194" s="24" t="s">
        <v>49</v>
      </c>
      <c r="AD1194" s="47" t="s">
        <v>49</v>
      </c>
      <c r="AE1194" s="22">
        <v>46101</v>
      </c>
      <c r="AF1194" s="31" t="s">
        <v>49</v>
      </c>
      <c r="AG1194" s="19" t="s">
        <v>1396</v>
      </c>
      <c r="AH1194" s="19" t="s">
        <v>292</v>
      </c>
      <c r="AI1194" s="19" t="s">
        <v>6740</v>
      </c>
      <c r="AJ1194" s="1"/>
      <c r="AK1194" s="1"/>
      <c r="AL1194" s="1"/>
      <c r="AM1194" s="1"/>
      <c r="AN1194" s="67" t="s">
        <v>6431</v>
      </c>
      <c r="AO1194" s="19">
        <v>22085</v>
      </c>
      <c r="AP1194" s="19">
        <v>10911</v>
      </c>
    </row>
    <row r="1195" spans="1:42" ht="13.95" customHeight="1" x14ac:dyDescent="0.3">
      <c r="A1195" s="2" t="s">
        <v>41</v>
      </c>
      <c r="B1195" s="13" t="s">
        <v>1112</v>
      </c>
      <c r="C1195" s="2" t="s">
        <v>1113</v>
      </c>
      <c r="D1195" s="310">
        <f>IFERROR(HYPERLINK(INDEX(вендори!F:F,MATCH(C1195,вендори!A:A,0)),INDEX(вендори!F:F,MATCH(C1195,вендори!A:A,0))),"")</f>
        <v>0</v>
      </c>
      <c r="E1195" s="3" t="s">
        <v>6741</v>
      </c>
      <c r="F1195" s="3" t="s">
        <v>6742</v>
      </c>
      <c r="G1195" s="3" t="s">
        <v>6743</v>
      </c>
      <c r="H1195" s="3" t="s">
        <v>6744</v>
      </c>
      <c r="I1195" s="83" t="s">
        <v>6741</v>
      </c>
      <c r="J1195" s="38">
        <v>46087</v>
      </c>
      <c r="K1195" s="3" t="s">
        <v>6743</v>
      </c>
      <c r="L1195" s="3" t="s">
        <v>6745</v>
      </c>
      <c r="M1195" s="86">
        <v>7.1</v>
      </c>
      <c r="N1195" s="2">
        <v>18</v>
      </c>
      <c r="O1195" s="2">
        <v>11</v>
      </c>
      <c r="P1195" s="76">
        <v>-7</v>
      </c>
      <c r="Q1195" s="97" t="s">
        <v>61</v>
      </c>
      <c r="R1195" s="53">
        <v>-49.699999999999996</v>
      </c>
      <c r="S1195" s="27">
        <v>-97.204750999999987</v>
      </c>
      <c r="T1195" s="18">
        <v>46107</v>
      </c>
      <c r="U1195" s="62" t="s">
        <v>62</v>
      </c>
      <c r="V1195" s="6" t="s">
        <v>6746</v>
      </c>
      <c r="W1195" s="14">
        <v>46127</v>
      </c>
      <c r="X1195" s="323" t="s">
        <v>49</v>
      </c>
      <c r="Y1195" s="2" t="s">
        <v>49</v>
      </c>
      <c r="Z1195" s="2" t="s">
        <v>49</v>
      </c>
      <c r="AA1195" s="25" t="s">
        <v>49</v>
      </c>
      <c r="AB1195" s="44" t="s">
        <v>49</v>
      </c>
      <c r="AC1195" s="11" t="s">
        <v>49</v>
      </c>
      <c r="AD1195" s="26" t="s">
        <v>49</v>
      </c>
      <c r="AE1195" s="14">
        <v>46097</v>
      </c>
      <c r="AF1195" s="4" t="s">
        <v>49</v>
      </c>
      <c r="AG1195" s="2" t="s">
        <v>1121</v>
      </c>
      <c r="AH1195" s="2" t="s">
        <v>166</v>
      </c>
      <c r="AI1195" s="2" t="s">
        <v>6747</v>
      </c>
      <c r="AJ1195" s="1"/>
      <c r="AK1195" s="1"/>
      <c r="AL1195" s="1"/>
      <c r="AM1195" s="1"/>
      <c r="AN1195" s="88" t="s">
        <v>6360</v>
      </c>
      <c r="AO1195" s="2">
        <v>21982</v>
      </c>
      <c r="AP1195" s="2">
        <v>10843</v>
      </c>
    </row>
    <row r="1196" spans="1:42" s="369" customFormat="1" ht="13.95" customHeight="1" x14ac:dyDescent="0.3">
      <c r="A1196" s="19" t="s">
        <v>41</v>
      </c>
      <c r="B1196" s="20" t="s">
        <v>3977</v>
      </c>
      <c r="C1196" s="19" t="s">
        <v>3978</v>
      </c>
      <c r="D1196" s="368">
        <f>IFERROR(HYPERLINK(INDEX(вендори!F:F,MATCH(C1196,вендори!A:A,0)),INDEX(вендори!F:F,MATCH(C1196,вендори!A:A,0))),"")</f>
        <v>0</v>
      </c>
      <c r="E1196" s="21" t="s">
        <v>6748</v>
      </c>
      <c r="F1196" s="21" t="s">
        <v>6749</v>
      </c>
      <c r="G1196" s="21" t="s">
        <v>6750</v>
      </c>
      <c r="H1196" s="21" t="s">
        <v>6751</v>
      </c>
      <c r="I1196" s="84" t="s">
        <v>6748</v>
      </c>
      <c r="J1196" s="39">
        <v>46076</v>
      </c>
      <c r="K1196" s="21" t="s">
        <v>6750</v>
      </c>
      <c r="L1196" s="21" t="s">
        <v>6750</v>
      </c>
      <c r="M1196" s="91">
        <v>2.0099999999999998</v>
      </c>
      <c r="N1196" s="19">
        <v>14</v>
      </c>
      <c r="O1196" s="19">
        <v>0</v>
      </c>
      <c r="P1196" s="66">
        <v>-14</v>
      </c>
      <c r="Q1196" s="96" t="s">
        <v>61</v>
      </c>
      <c r="R1196" s="55">
        <v>-28.139999999999997</v>
      </c>
      <c r="S1196" s="30">
        <v>-55.037056199999995</v>
      </c>
      <c r="T1196" s="34">
        <v>46107</v>
      </c>
      <c r="U1196" s="61" t="s">
        <v>52</v>
      </c>
      <c r="V1196" s="292" t="s">
        <v>49</v>
      </c>
      <c r="W1196" s="22" t="s">
        <v>49</v>
      </c>
      <c r="X1196" s="231" t="s">
        <v>49</v>
      </c>
      <c r="Y1196" s="2" t="s">
        <v>49</v>
      </c>
      <c r="Z1196" s="2" t="s">
        <v>49</v>
      </c>
      <c r="AA1196" s="42" t="s">
        <v>49</v>
      </c>
      <c r="AB1196" s="43" t="s">
        <v>49</v>
      </c>
      <c r="AC1196" s="24" t="s">
        <v>49</v>
      </c>
      <c r="AD1196" s="47" t="s">
        <v>49</v>
      </c>
      <c r="AE1196" s="22">
        <v>46098</v>
      </c>
      <c r="AF1196" s="31" t="s">
        <v>49</v>
      </c>
      <c r="AG1196" s="19" t="s">
        <v>3985</v>
      </c>
      <c r="AH1196" s="19" t="s">
        <v>136</v>
      </c>
      <c r="AI1196" s="19" t="s">
        <v>6752</v>
      </c>
      <c r="AJ1196" s="1"/>
      <c r="AK1196" s="1"/>
      <c r="AL1196" s="1"/>
      <c r="AM1196" s="1"/>
      <c r="AN1196" s="67" t="s">
        <v>6431</v>
      </c>
      <c r="AO1196" s="19">
        <v>22082</v>
      </c>
      <c r="AP1196" s="19">
        <v>10512</v>
      </c>
    </row>
    <row r="1197" spans="1:42" ht="13.95" customHeight="1" x14ac:dyDescent="0.3">
      <c r="A1197" s="2" t="s">
        <v>41</v>
      </c>
      <c r="B1197" s="13" t="s">
        <v>463</v>
      </c>
      <c r="C1197" s="2" t="s">
        <v>464</v>
      </c>
      <c r="D1197" s="310">
        <f>IFERROR(HYPERLINK(INDEX(вендори!F:F,MATCH(C1197,вендори!A:A,0)),INDEX(вендори!F:F,MATCH(C1197,вендори!A:A,0))),"")</f>
        <v>0</v>
      </c>
      <c r="E1197" s="3" t="s">
        <v>6753</v>
      </c>
      <c r="F1197" s="3" t="s">
        <v>6754</v>
      </c>
      <c r="G1197" s="3" t="s">
        <v>6755</v>
      </c>
      <c r="H1197" s="3" t="s">
        <v>6756</v>
      </c>
      <c r="I1197" s="83" t="s">
        <v>6753</v>
      </c>
      <c r="J1197" s="38">
        <v>46085</v>
      </c>
      <c r="K1197" s="3" t="s">
        <v>6755</v>
      </c>
      <c r="L1197" s="3" t="s">
        <v>6755</v>
      </c>
      <c r="M1197" s="86">
        <v>51.98</v>
      </c>
      <c r="N1197" s="2">
        <v>11</v>
      </c>
      <c r="O1197" s="2">
        <v>10</v>
      </c>
      <c r="P1197" s="76">
        <v>-1</v>
      </c>
      <c r="Q1197" s="97" t="s">
        <v>61</v>
      </c>
      <c r="R1197" s="53">
        <v>-51.98</v>
      </c>
      <c r="S1197" s="27">
        <v>-101.6640434</v>
      </c>
      <c r="T1197" s="18">
        <v>46107</v>
      </c>
      <c r="U1197" s="62" t="s">
        <v>62</v>
      </c>
      <c r="V1197" s="6" t="s">
        <v>6757</v>
      </c>
      <c r="W1197" s="14">
        <v>46132</v>
      </c>
      <c r="X1197" s="323" t="s">
        <v>49</v>
      </c>
      <c r="Y1197" s="2" t="s">
        <v>49</v>
      </c>
      <c r="Z1197" s="2" t="s">
        <v>49</v>
      </c>
      <c r="AA1197" s="25" t="s">
        <v>49</v>
      </c>
      <c r="AB1197" s="44" t="s">
        <v>49</v>
      </c>
      <c r="AC1197" s="11" t="s">
        <v>49</v>
      </c>
      <c r="AD1197" s="26" t="s">
        <v>49</v>
      </c>
      <c r="AE1197" s="14">
        <v>46098</v>
      </c>
      <c r="AF1197" s="4" t="s">
        <v>49</v>
      </c>
      <c r="AG1197" s="2" t="s">
        <v>470</v>
      </c>
      <c r="AH1197" s="2" t="s">
        <v>136</v>
      </c>
      <c r="AI1197" s="2" t="s">
        <v>6758</v>
      </c>
      <c r="AJ1197" s="1"/>
      <c r="AK1197" s="1"/>
      <c r="AL1197" s="1"/>
      <c r="AM1197" s="1"/>
      <c r="AN1197" s="88" t="s">
        <v>6480</v>
      </c>
      <c r="AO1197" s="2">
        <v>22015</v>
      </c>
      <c r="AP1197" s="2">
        <v>10858</v>
      </c>
    </row>
    <row r="1198" spans="1:42" ht="13.95" customHeight="1" x14ac:dyDescent="0.3">
      <c r="A1198" s="2" t="s">
        <v>41</v>
      </c>
      <c r="B1198" s="13" t="s">
        <v>463</v>
      </c>
      <c r="C1198" s="2" t="s">
        <v>464</v>
      </c>
      <c r="D1198" s="310">
        <f>IFERROR(HYPERLINK(INDEX(вендори!F:F,MATCH(C1198,вендори!A:A,0)),INDEX(вендори!F:F,MATCH(C1198,вендори!A:A,0))),"")</f>
        <v>0</v>
      </c>
      <c r="E1198" s="3" t="s">
        <v>6759</v>
      </c>
      <c r="F1198" s="3" t="s">
        <v>6760</v>
      </c>
      <c r="G1198" s="3" t="s">
        <v>6761</v>
      </c>
      <c r="H1198" s="3" t="s">
        <v>6756</v>
      </c>
      <c r="I1198" s="83" t="s">
        <v>6759</v>
      </c>
      <c r="J1198" s="38">
        <v>46085</v>
      </c>
      <c r="K1198" s="3" t="s">
        <v>6761</v>
      </c>
      <c r="L1198" s="3" t="s">
        <v>6761</v>
      </c>
      <c r="M1198" s="86">
        <v>100.5</v>
      </c>
      <c r="N1198" s="2">
        <v>15</v>
      </c>
      <c r="O1198" s="2">
        <v>23</v>
      </c>
      <c r="P1198" s="76">
        <v>8</v>
      </c>
      <c r="Q1198" s="97" t="s">
        <v>51</v>
      </c>
      <c r="R1198" s="53">
        <v>804</v>
      </c>
      <c r="S1198" s="27">
        <v>1572.48732</v>
      </c>
      <c r="T1198" s="18">
        <v>46107</v>
      </c>
      <c r="U1198" s="62" t="s">
        <v>121</v>
      </c>
      <c r="V1198" s="6" t="s">
        <v>6762</v>
      </c>
      <c r="W1198" s="14" t="s">
        <v>6763</v>
      </c>
      <c r="X1198" s="323">
        <v>46134</v>
      </c>
      <c r="Y1198" s="2" t="s">
        <v>49</v>
      </c>
      <c r="Z1198" s="2" t="s">
        <v>49</v>
      </c>
      <c r="AA1198" s="25" t="s">
        <v>49</v>
      </c>
      <c r="AB1198" s="44" t="s">
        <v>49</v>
      </c>
      <c r="AC1198" s="11" t="s">
        <v>49</v>
      </c>
      <c r="AD1198" s="26" t="s">
        <v>49</v>
      </c>
      <c r="AE1198" s="14">
        <v>46098</v>
      </c>
      <c r="AF1198" s="4" t="s">
        <v>49</v>
      </c>
      <c r="AG1198" s="2" t="s">
        <v>470</v>
      </c>
      <c r="AH1198" s="2" t="s">
        <v>166</v>
      </c>
      <c r="AI1198" s="2" t="s">
        <v>6764</v>
      </c>
      <c r="AJ1198" s="1"/>
      <c r="AK1198" s="1"/>
      <c r="AL1198" s="1"/>
      <c r="AM1198" s="1"/>
      <c r="AN1198" s="88" t="s">
        <v>6360</v>
      </c>
      <c r="AO1198" s="2">
        <v>22009</v>
      </c>
      <c r="AP1198" s="2">
        <v>10858</v>
      </c>
    </row>
    <row r="1199" spans="1:42" ht="13.95" customHeight="1" x14ac:dyDescent="0.3">
      <c r="A1199" s="2" t="s">
        <v>41</v>
      </c>
      <c r="B1199" s="13" t="s">
        <v>2794</v>
      </c>
      <c r="C1199" s="2" t="s">
        <v>2795</v>
      </c>
      <c r="D1199" s="310">
        <f>IFERROR(HYPERLINK(INDEX(вендори!F:F,MATCH(C1199,вендори!A:A,0)),INDEX(вендори!F:F,MATCH(C1199,вендори!A:A,0))),"")</f>
        <v>0</v>
      </c>
      <c r="E1199" s="3" t="s">
        <v>6765</v>
      </c>
      <c r="F1199" s="3" t="s">
        <v>6766</v>
      </c>
      <c r="G1199" s="3" t="s">
        <v>6767</v>
      </c>
      <c r="H1199" s="3" t="s">
        <v>6768</v>
      </c>
      <c r="I1199" s="83" t="s">
        <v>6765</v>
      </c>
      <c r="J1199" s="38">
        <v>46098</v>
      </c>
      <c r="K1199" s="3" t="s">
        <v>6767</v>
      </c>
      <c r="L1199" s="3" t="s">
        <v>6767</v>
      </c>
      <c r="M1199" s="86">
        <v>54.63</v>
      </c>
      <c r="N1199" s="2">
        <v>34</v>
      </c>
      <c r="O1199" s="2">
        <v>32</v>
      </c>
      <c r="P1199" s="76">
        <v>-2</v>
      </c>
      <c r="Q1199" s="97" t="s">
        <v>61</v>
      </c>
      <c r="R1199" s="53">
        <v>-109.26</v>
      </c>
      <c r="S1199" s="27">
        <v>-213.69398580000001</v>
      </c>
      <c r="T1199" s="18">
        <v>46107</v>
      </c>
      <c r="U1199" s="62" t="s">
        <v>62</v>
      </c>
      <c r="V1199" s="6" t="s">
        <v>6769</v>
      </c>
      <c r="W1199" s="14">
        <v>46121</v>
      </c>
      <c r="X1199" s="323" t="s">
        <v>49</v>
      </c>
      <c r="Y1199" s="2" t="s">
        <v>49</v>
      </c>
      <c r="Z1199" s="2" t="s">
        <v>49</v>
      </c>
      <c r="AA1199" s="25" t="s">
        <v>49</v>
      </c>
      <c r="AB1199" s="44" t="s">
        <v>49</v>
      </c>
      <c r="AC1199" s="11" t="s">
        <v>6770</v>
      </c>
      <c r="AD1199" s="26" t="s">
        <v>49</v>
      </c>
      <c r="AE1199" s="14">
        <v>46101</v>
      </c>
      <c r="AF1199" s="4" t="s">
        <v>49</v>
      </c>
      <c r="AG1199" s="2" t="s">
        <v>2800</v>
      </c>
      <c r="AH1199" s="2" t="s">
        <v>65</v>
      </c>
      <c r="AI1199" s="2" t="s">
        <v>6771</v>
      </c>
      <c r="AJ1199" s="1"/>
      <c r="AK1199" s="1"/>
      <c r="AL1199" s="1"/>
      <c r="AM1199" s="1"/>
      <c r="AN1199" s="88" t="s">
        <v>6360</v>
      </c>
      <c r="AO1199" s="2">
        <v>21995</v>
      </c>
      <c r="AP1199" s="2">
        <v>11002</v>
      </c>
    </row>
    <row r="1200" spans="1:42" ht="13.95" customHeight="1" x14ac:dyDescent="0.3">
      <c r="A1200" s="2" t="s">
        <v>41</v>
      </c>
      <c r="B1200" s="13" t="s">
        <v>566</v>
      </c>
      <c r="C1200" s="2" t="s">
        <v>567</v>
      </c>
      <c r="D1200" s="310" t="str">
        <f>IFERROR(HYPERLINK(INDEX(вендори!F:F,MATCH(C1200,вендори!A:A,0)),INDEX(вендори!F:F,MATCH(C1200,вендори!A:A,0))),"")</f>
        <v>деливъри задължително</v>
      </c>
      <c r="E1200" s="3" t="s">
        <v>6772</v>
      </c>
      <c r="F1200" s="3" t="s">
        <v>6773</v>
      </c>
      <c r="G1200" s="3" t="s">
        <v>6774</v>
      </c>
      <c r="H1200" s="3" t="s">
        <v>6775</v>
      </c>
      <c r="I1200" s="83" t="s">
        <v>6772</v>
      </c>
      <c r="J1200" s="38">
        <v>46092</v>
      </c>
      <c r="K1200" s="3" t="s">
        <v>6776</v>
      </c>
      <c r="L1200" s="3" t="s">
        <v>6777</v>
      </c>
      <c r="M1200" s="86">
        <v>6.8</v>
      </c>
      <c r="N1200" s="2">
        <v>10</v>
      </c>
      <c r="O1200" s="2">
        <v>0</v>
      </c>
      <c r="P1200" s="76">
        <v>-10</v>
      </c>
      <c r="Q1200" s="97" t="s">
        <v>61</v>
      </c>
      <c r="R1200" s="53">
        <v>-68</v>
      </c>
      <c r="S1200" s="27">
        <v>-68</v>
      </c>
      <c r="T1200" s="18">
        <v>46107</v>
      </c>
      <c r="U1200" s="62" t="s">
        <v>62</v>
      </c>
      <c r="V1200" s="6" t="s">
        <v>6778</v>
      </c>
      <c r="W1200" s="14">
        <v>46118</v>
      </c>
      <c r="X1200" s="323" t="s">
        <v>49</v>
      </c>
      <c r="Y1200" s="2" t="s">
        <v>49</v>
      </c>
      <c r="Z1200" s="2" t="s">
        <v>49</v>
      </c>
      <c r="AA1200" s="25" t="s">
        <v>49</v>
      </c>
      <c r="AB1200" s="44" t="s">
        <v>49</v>
      </c>
      <c r="AC1200" s="11" t="s">
        <v>49</v>
      </c>
      <c r="AD1200" s="26" t="s">
        <v>49</v>
      </c>
      <c r="AE1200" s="14">
        <v>46100</v>
      </c>
      <c r="AF1200" s="4" t="s">
        <v>49</v>
      </c>
      <c r="AG1200" s="2" t="s">
        <v>574</v>
      </c>
      <c r="AH1200" s="2" t="s">
        <v>136</v>
      </c>
      <c r="AI1200" s="2" t="s">
        <v>6779</v>
      </c>
      <c r="AJ1200" s="1"/>
      <c r="AK1200" s="1"/>
      <c r="AL1200" s="1"/>
      <c r="AM1200" s="1"/>
      <c r="AN1200" s="88" t="s">
        <v>6360</v>
      </c>
      <c r="AO1200" s="2">
        <v>21989</v>
      </c>
      <c r="AP1200" s="2">
        <v>10953</v>
      </c>
    </row>
    <row r="1201" spans="1:42" ht="13.95" customHeight="1" x14ac:dyDescent="0.3">
      <c r="A1201" s="2" t="s">
        <v>41</v>
      </c>
      <c r="B1201" s="13" t="s">
        <v>566</v>
      </c>
      <c r="C1201" s="2" t="s">
        <v>567</v>
      </c>
      <c r="D1201" s="310" t="str">
        <f>IFERROR(HYPERLINK(INDEX(вендори!F:F,MATCH(C1201,вендори!A:A,0)),INDEX(вендори!F:F,MATCH(C1201,вендори!A:A,0))),"")</f>
        <v>деливъри задължително</v>
      </c>
      <c r="E1201" s="3" t="s">
        <v>6772</v>
      </c>
      <c r="F1201" s="3" t="s">
        <v>6780</v>
      </c>
      <c r="G1201" s="3" t="s">
        <v>6781</v>
      </c>
      <c r="H1201" s="3" t="s">
        <v>6775</v>
      </c>
      <c r="I1201" s="83" t="s">
        <v>6772</v>
      </c>
      <c r="J1201" s="38">
        <v>46092</v>
      </c>
      <c r="K1201" s="3" t="s">
        <v>6782</v>
      </c>
      <c r="L1201" s="3" t="s">
        <v>6783</v>
      </c>
      <c r="M1201" s="86" t="s">
        <v>6784</v>
      </c>
      <c r="N1201" s="2">
        <v>250</v>
      </c>
      <c r="O1201" s="2">
        <v>0</v>
      </c>
      <c r="P1201" s="76">
        <v>-250</v>
      </c>
      <c r="Q1201" s="97" t="s">
        <v>61</v>
      </c>
      <c r="R1201" s="53">
        <v>-60</v>
      </c>
      <c r="S1201" s="27">
        <v>-60</v>
      </c>
      <c r="T1201" s="18">
        <v>46107</v>
      </c>
      <c r="U1201" s="62" t="s">
        <v>62</v>
      </c>
      <c r="V1201" s="6" t="s">
        <v>6778</v>
      </c>
      <c r="W1201" s="14">
        <v>46118</v>
      </c>
      <c r="X1201" s="323" t="s">
        <v>49</v>
      </c>
      <c r="Y1201" s="2" t="s">
        <v>49</v>
      </c>
      <c r="Z1201" s="2" t="s">
        <v>49</v>
      </c>
      <c r="AA1201" s="25" t="s">
        <v>49</v>
      </c>
      <c r="AB1201" s="44" t="s">
        <v>49</v>
      </c>
      <c r="AC1201" s="11" t="s">
        <v>49</v>
      </c>
      <c r="AD1201" s="26" t="s">
        <v>49</v>
      </c>
      <c r="AE1201" s="14">
        <v>46100</v>
      </c>
      <c r="AF1201" s="4" t="s">
        <v>49</v>
      </c>
      <c r="AG1201" s="2" t="s">
        <v>574</v>
      </c>
      <c r="AH1201" s="2" t="s">
        <v>136</v>
      </c>
      <c r="AI1201" s="2" t="s">
        <v>6785</v>
      </c>
      <c r="AJ1201" s="1"/>
      <c r="AK1201" s="1"/>
      <c r="AL1201" s="1"/>
      <c r="AM1201" s="1"/>
      <c r="AN1201" s="88" t="s">
        <v>6360</v>
      </c>
      <c r="AO1201" s="2">
        <v>21988</v>
      </c>
      <c r="AP1201" s="2">
        <v>10953</v>
      </c>
    </row>
    <row r="1202" spans="1:42" ht="13.95" customHeight="1" x14ac:dyDescent="0.3">
      <c r="A1202" s="2" t="s">
        <v>41</v>
      </c>
      <c r="B1202" s="13" t="s">
        <v>1177</v>
      </c>
      <c r="C1202" s="2" t="s">
        <v>629</v>
      </c>
      <c r="D1202" s="310">
        <f>IFERROR(HYPERLINK(INDEX(вендори!F:F,MATCH(C1202,вендори!A:A,0)),INDEX(вендори!F:F,MATCH(C1202,вендори!A:A,0))),"")</f>
        <v>0</v>
      </c>
      <c r="E1202" s="3" t="s">
        <v>6786</v>
      </c>
      <c r="F1202" s="3" t="s">
        <v>6787</v>
      </c>
      <c r="G1202" s="3" t="s">
        <v>6788</v>
      </c>
      <c r="H1202" s="3" t="s">
        <v>6789</v>
      </c>
      <c r="I1202" s="83" t="s">
        <v>6786</v>
      </c>
      <c r="J1202" s="38">
        <v>46086</v>
      </c>
      <c r="K1202" s="3" t="s">
        <v>6790</v>
      </c>
      <c r="L1202" s="3" t="s">
        <v>6790</v>
      </c>
      <c r="M1202" s="86">
        <v>44.02</v>
      </c>
      <c r="N1202" s="2">
        <v>2</v>
      </c>
      <c r="O1202" s="2">
        <v>0</v>
      </c>
      <c r="P1202" s="76">
        <v>-2</v>
      </c>
      <c r="Q1202" s="97" t="s">
        <v>61</v>
      </c>
      <c r="R1202" s="53">
        <v>-88.04</v>
      </c>
      <c r="S1202" s="27">
        <v>-172.19127320000001</v>
      </c>
      <c r="T1202" s="18">
        <v>46107</v>
      </c>
      <c r="U1202" s="62" t="s">
        <v>62</v>
      </c>
      <c r="V1202" s="6" t="s">
        <v>6791</v>
      </c>
      <c r="W1202" s="14">
        <v>46111</v>
      </c>
      <c r="X1202" s="323" t="s">
        <v>49</v>
      </c>
      <c r="Y1202" s="2" t="s">
        <v>49</v>
      </c>
      <c r="Z1202" s="2" t="s">
        <v>49</v>
      </c>
      <c r="AA1202" s="25" t="s">
        <v>49</v>
      </c>
      <c r="AB1202" s="44" t="s">
        <v>49</v>
      </c>
      <c r="AC1202" s="11" t="s">
        <v>49</v>
      </c>
      <c r="AD1202" s="26" t="s">
        <v>49</v>
      </c>
      <c r="AE1202" s="14">
        <v>46091</v>
      </c>
      <c r="AF1202" s="4" t="s">
        <v>49</v>
      </c>
      <c r="AG1202" s="2" t="s">
        <v>648</v>
      </c>
      <c r="AH1202" s="2" t="s">
        <v>166</v>
      </c>
      <c r="AI1202" s="2" t="s">
        <v>6792</v>
      </c>
      <c r="AJ1202" s="1"/>
      <c r="AK1202" s="1"/>
      <c r="AL1202" s="1"/>
      <c r="AM1202" s="1"/>
      <c r="AN1202" s="88" t="s">
        <v>6431</v>
      </c>
      <c r="AO1202" s="2">
        <v>22081</v>
      </c>
      <c r="AP1202" s="2">
        <v>10681</v>
      </c>
    </row>
    <row r="1203" spans="1:42" ht="13.95" customHeight="1" x14ac:dyDescent="0.3">
      <c r="A1203" s="2" t="s">
        <v>41</v>
      </c>
      <c r="B1203" s="13" t="s">
        <v>664</v>
      </c>
      <c r="C1203" s="2" t="s">
        <v>665</v>
      </c>
      <c r="D1203" s="310">
        <f>IFERROR(HYPERLINK(INDEX(вендори!F:F,MATCH(C1203,вендори!A:A,0)),INDEX(вендори!F:F,MATCH(C1203,вендори!A:A,0))),"")</f>
        <v>0</v>
      </c>
      <c r="E1203" s="3" t="s">
        <v>6793</v>
      </c>
      <c r="F1203" s="3" t="s">
        <v>6794</v>
      </c>
      <c r="G1203" s="3" t="s">
        <v>6795</v>
      </c>
      <c r="H1203" s="3" t="s">
        <v>6796</v>
      </c>
      <c r="I1203" s="83" t="s">
        <v>6793</v>
      </c>
      <c r="J1203" s="38">
        <v>46092</v>
      </c>
      <c r="K1203" s="3" t="s">
        <v>6795</v>
      </c>
      <c r="L1203" s="3" t="s">
        <v>6795</v>
      </c>
      <c r="M1203" s="86">
        <v>36.659999999999997</v>
      </c>
      <c r="N1203" s="2">
        <v>14</v>
      </c>
      <c r="O1203" s="2">
        <v>11</v>
      </c>
      <c r="P1203" s="76">
        <v>-3</v>
      </c>
      <c r="Q1203" s="97" t="s">
        <v>61</v>
      </c>
      <c r="R1203" s="53">
        <v>-109.97999999999999</v>
      </c>
      <c r="S1203" s="27">
        <v>-215.10218339999997</v>
      </c>
      <c r="T1203" s="18">
        <v>46107</v>
      </c>
      <c r="U1203" s="62" t="s">
        <v>62</v>
      </c>
      <c r="V1203" s="6" t="s">
        <v>6797</v>
      </c>
      <c r="W1203" s="14">
        <v>46134</v>
      </c>
      <c r="X1203" s="323" t="s">
        <v>49</v>
      </c>
      <c r="Y1203" s="2" t="s">
        <v>49</v>
      </c>
      <c r="Z1203" s="2" t="s">
        <v>49</v>
      </c>
      <c r="AA1203" s="25" t="s">
        <v>49</v>
      </c>
      <c r="AB1203" s="44" t="s">
        <v>49</v>
      </c>
      <c r="AC1203" s="11" t="s">
        <v>49</v>
      </c>
      <c r="AD1203" s="26" t="s">
        <v>49</v>
      </c>
      <c r="AE1203" s="14">
        <v>46104</v>
      </c>
      <c r="AF1203" s="4" t="s">
        <v>49</v>
      </c>
      <c r="AG1203" s="2" t="s">
        <v>671</v>
      </c>
      <c r="AH1203" s="2" t="s">
        <v>166</v>
      </c>
      <c r="AI1203" s="2" t="s">
        <v>6798</v>
      </c>
      <c r="AJ1203" s="1"/>
      <c r="AK1203" s="1"/>
      <c r="AL1203" s="1"/>
      <c r="AM1203" s="1"/>
      <c r="AN1203" s="88" t="s">
        <v>6415</v>
      </c>
      <c r="AO1203" s="2">
        <v>22187</v>
      </c>
      <c r="AP1203" s="2">
        <v>11055</v>
      </c>
    </row>
    <row r="1204" spans="1:42" ht="13.95" customHeight="1" x14ac:dyDescent="0.3">
      <c r="A1204" s="2" t="s">
        <v>41</v>
      </c>
      <c r="B1204" s="13" t="s">
        <v>664</v>
      </c>
      <c r="C1204" s="2" t="s">
        <v>665</v>
      </c>
      <c r="D1204" s="310">
        <f>IFERROR(HYPERLINK(INDEX(вендори!F:F,MATCH(C1204,вендори!A:A,0)),INDEX(вендори!F:F,MATCH(C1204,вендори!A:A,0))),"")</f>
        <v>0</v>
      </c>
      <c r="E1204" s="3" t="s">
        <v>6793</v>
      </c>
      <c r="F1204" s="3" t="s">
        <v>6799</v>
      </c>
      <c r="G1204" s="3" t="s">
        <v>6800</v>
      </c>
      <c r="H1204" s="3" t="s">
        <v>6796</v>
      </c>
      <c r="I1204" s="83" t="s">
        <v>6793</v>
      </c>
      <c r="J1204" s="38">
        <v>46092</v>
      </c>
      <c r="K1204" s="3" t="s">
        <v>6800</v>
      </c>
      <c r="L1204" s="3" t="s">
        <v>6800</v>
      </c>
      <c r="M1204" s="86">
        <v>38.799999999999997</v>
      </c>
      <c r="N1204" s="2">
        <v>5</v>
      </c>
      <c r="O1204" s="2">
        <v>4</v>
      </c>
      <c r="P1204" s="76">
        <v>-1</v>
      </c>
      <c r="Q1204" s="97" t="s">
        <v>61</v>
      </c>
      <c r="R1204" s="53">
        <v>-38.799999999999997</v>
      </c>
      <c r="S1204" s="27">
        <v>-75.886203999999992</v>
      </c>
      <c r="T1204" s="18">
        <v>46107</v>
      </c>
      <c r="U1204" s="62" t="s">
        <v>62</v>
      </c>
      <c r="V1204" s="6" t="s">
        <v>6797</v>
      </c>
      <c r="W1204" s="14" t="s">
        <v>49</v>
      </c>
      <c r="X1204" s="323" t="s">
        <v>49</v>
      </c>
      <c r="Y1204" s="2" t="s">
        <v>49</v>
      </c>
      <c r="Z1204" s="2" t="s">
        <v>49</v>
      </c>
      <c r="AA1204" s="25" t="s">
        <v>49</v>
      </c>
      <c r="AB1204" s="44" t="s">
        <v>49</v>
      </c>
      <c r="AC1204" s="11" t="s">
        <v>49</v>
      </c>
      <c r="AD1204" s="26" t="s">
        <v>49</v>
      </c>
      <c r="AE1204" s="14">
        <v>46104</v>
      </c>
      <c r="AF1204" s="4" t="s">
        <v>49</v>
      </c>
      <c r="AG1204" s="2" t="s">
        <v>671</v>
      </c>
      <c r="AH1204" s="2" t="s">
        <v>166</v>
      </c>
      <c r="AI1204" s="2" t="s">
        <v>6801</v>
      </c>
      <c r="AJ1204" s="1"/>
      <c r="AK1204" s="1"/>
      <c r="AL1204" s="1"/>
      <c r="AM1204" s="1"/>
      <c r="AN1204" s="88" t="s">
        <v>6415</v>
      </c>
      <c r="AO1204" s="2">
        <v>22188</v>
      </c>
      <c r="AP1204" s="2">
        <v>11055</v>
      </c>
    </row>
    <row r="1205" spans="1:42" s="369" customFormat="1" ht="13.95" customHeight="1" x14ac:dyDescent="0.3">
      <c r="A1205" s="19" t="s">
        <v>41</v>
      </c>
      <c r="B1205" s="20" t="s">
        <v>664</v>
      </c>
      <c r="C1205" s="19" t="s">
        <v>665</v>
      </c>
      <c r="D1205" s="368">
        <f>IFERROR(HYPERLINK(INDEX(вендори!F:F,MATCH(C1205,вендори!A:A,0)),INDEX(вендори!F:F,MATCH(C1205,вендори!A:A,0))),"")</f>
        <v>0</v>
      </c>
      <c r="E1205" s="21" t="s">
        <v>6793</v>
      </c>
      <c r="F1205" s="21" t="s">
        <v>6802</v>
      </c>
      <c r="G1205" s="21" t="s">
        <v>6803</v>
      </c>
      <c r="H1205" s="21" t="s">
        <v>6796</v>
      </c>
      <c r="I1205" s="84" t="s">
        <v>6793</v>
      </c>
      <c r="J1205" s="39">
        <v>46092</v>
      </c>
      <c r="K1205" s="21" t="s">
        <v>6803</v>
      </c>
      <c r="L1205" s="21" t="s">
        <v>49</v>
      </c>
      <c r="M1205" s="91">
        <v>18.66</v>
      </c>
      <c r="N1205" s="19">
        <v>0</v>
      </c>
      <c r="O1205" s="19">
        <v>1</v>
      </c>
      <c r="P1205" s="66">
        <v>1</v>
      </c>
      <c r="Q1205" s="96" t="s">
        <v>51</v>
      </c>
      <c r="R1205" s="55">
        <v>18.66</v>
      </c>
      <c r="S1205" s="30">
        <v>36.495787800000002</v>
      </c>
      <c r="T1205" s="34">
        <v>46107</v>
      </c>
      <c r="U1205" s="61" t="s">
        <v>1137</v>
      </c>
      <c r="V1205" s="292" t="s">
        <v>49</v>
      </c>
      <c r="W1205" s="22" t="s">
        <v>49</v>
      </c>
      <c r="X1205" s="231" t="s">
        <v>49</v>
      </c>
      <c r="Y1205" s="2" t="s">
        <v>49</v>
      </c>
      <c r="Z1205" s="2" t="s">
        <v>49</v>
      </c>
      <c r="AA1205" s="42" t="s">
        <v>49</v>
      </c>
      <c r="AB1205" s="43" t="s">
        <v>49</v>
      </c>
      <c r="AC1205" s="24" t="s">
        <v>49</v>
      </c>
      <c r="AD1205" s="47" t="s">
        <v>49</v>
      </c>
      <c r="AE1205" s="22" t="s">
        <v>49</v>
      </c>
      <c r="AF1205" s="31" t="s">
        <v>49</v>
      </c>
      <c r="AG1205" s="19" t="s">
        <v>49</v>
      </c>
      <c r="AH1205" s="19" t="s">
        <v>49</v>
      </c>
      <c r="AI1205" s="19" t="s">
        <v>6804</v>
      </c>
      <c r="AJ1205" s="1"/>
      <c r="AK1205" s="1"/>
      <c r="AL1205" s="1"/>
      <c r="AM1205" s="1"/>
      <c r="AN1205" s="67" t="s">
        <v>6415</v>
      </c>
      <c r="AO1205" s="19">
        <v>22191</v>
      </c>
      <c r="AP1205" s="19">
        <v>11055</v>
      </c>
    </row>
    <row r="1206" spans="1:42" ht="13.95" customHeight="1" x14ac:dyDescent="0.3">
      <c r="A1206" s="2" t="s">
        <v>41</v>
      </c>
      <c r="B1206" s="13" t="s">
        <v>664</v>
      </c>
      <c r="C1206" s="2" t="s">
        <v>665</v>
      </c>
      <c r="D1206" s="310">
        <f>IFERROR(HYPERLINK(INDEX(вендори!F:F,MATCH(C1206,вендори!A:A,0)),INDEX(вендори!F:F,MATCH(C1206,вендори!A:A,0))),"")</f>
        <v>0</v>
      </c>
      <c r="E1206" s="3" t="s">
        <v>6793</v>
      </c>
      <c r="F1206" s="3" t="s">
        <v>6805</v>
      </c>
      <c r="G1206" s="3" t="s">
        <v>6806</v>
      </c>
      <c r="H1206" s="3" t="s">
        <v>6796</v>
      </c>
      <c r="I1206" s="83" t="s">
        <v>6793</v>
      </c>
      <c r="J1206" s="38">
        <v>46092</v>
      </c>
      <c r="K1206" s="3" t="s">
        <v>6806</v>
      </c>
      <c r="L1206" s="3" t="s">
        <v>6806</v>
      </c>
      <c r="M1206" s="86">
        <v>47.94</v>
      </c>
      <c r="N1206" s="2">
        <v>8</v>
      </c>
      <c r="O1206" s="2">
        <v>16</v>
      </c>
      <c r="P1206" s="76">
        <v>8</v>
      </c>
      <c r="Q1206" s="97" t="s">
        <v>51</v>
      </c>
      <c r="R1206" s="53">
        <v>383.52</v>
      </c>
      <c r="S1206" s="27">
        <v>750.0999215999999</v>
      </c>
      <c r="T1206" s="18">
        <v>46107</v>
      </c>
      <c r="U1206" s="62" t="s">
        <v>121</v>
      </c>
      <c r="V1206" s="6" t="s">
        <v>6807</v>
      </c>
      <c r="W1206" s="14">
        <v>46126</v>
      </c>
      <c r="X1206" s="323" t="s">
        <v>6335</v>
      </c>
      <c r="Y1206" s="2" t="s">
        <v>49</v>
      </c>
      <c r="Z1206" s="2" t="s">
        <v>49</v>
      </c>
      <c r="AA1206" s="25" t="s">
        <v>49</v>
      </c>
      <c r="AB1206" s="44" t="s">
        <v>49</v>
      </c>
      <c r="AC1206" s="11" t="s">
        <v>49</v>
      </c>
      <c r="AD1206" s="26" t="s">
        <v>49</v>
      </c>
      <c r="AE1206" s="14">
        <v>46104</v>
      </c>
      <c r="AF1206" s="4" t="s">
        <v>49</v>
      </c>
      <c r="AG1206" s="2" t="s">
        <v>671</v>
      </c>
      <c r="AH1206" s="2" t="s">
        <v>166</v>
      </c>
      <c r="AI1206" s="2" t="s">
        <v>6808</v>
      </c>
      <c r="AJ1206" s="1"/>
      <c r="AK1206" s="1"/>
      <c r="AL1206" s="1"/>
      <c r="AM1206" s="1"/>
      <c r="AN1206" s="88" t="s">
        <v>6415</v>
      </c>
      <c r="AO1206" s="2">
        <v>22194</v>
      </c>
      <c r="AP1206" s="2">
        <v>11055</v>
      </c>
    </row>
    <row r="1207" spans="1:42" ht="13.95" customHeight="1" x14ac:dyDescent="0.3">
      <c r="A1207" s="2" t="s">
        <v>41</v>
      </c>
      <c r="B1207" s="13" t="s">
        <v>664</v>
      </c>
      <c r="C1207" s="2" t="s">
        <v>665</v>
      </c>
      <c r="D1207" s="310">
        <f>IFERROR(HYPERLINK(INDEX(вендори!F:F,MATCH(C1207,вендори!A:A,0)),INDEX(вендори!F:F,MATCH(C1207,вендори!A:A,0))),"")</f>
        <v>0</v>
      </c>
      <c r="E1207" s="3" t="s">
        <v>6793</v>
      </c>
      <c r="F1207" s="3" t="s">
        <v>6809</v>
      </c>
      <c r="G1207" s="3" t="s">
        <v>6810</v>
      </c>
      <c r="H1207" s="3" t="s">
        <v>6796</v>
      </c>
      <c r="I1207" s="83" t="s">
        <v>6793</v>
      </c>
      <c r="J1207" s="38">
        <v>46092</v>
      </c>
      <c r="K1207" s="3" t="s">
        <v>6810</v>
      </c>
      <c r="L1207" s="3" t="s">
        <v>6810</v>
      </c>
      <c r="M1207" s="86">
        <v>36.18</v>
      </c>
      <c r="N1207" s="2">
        <v>13</v>
      </c>
      <c r="O1207" s="2">
        <v>15</v>
      </c>
      <c r="P1207" s="76">
        <v>2</v>
      </c>
      <c r="Q1207" s="97" t="s">
        <v>51</v>
      </c>
      <c r="R1207" s="53">
        <v>72.36</v>
      </c>
      <c r="S1207" s="27">
        <v>141.5238588</v>
      </c>
      <c r="T1207" s="18">
        <v>46107</v>
      </c>
      <c r="U1207" s="62" t="s">
        <v>121</v>
      </c>
      <c r="V1207" s="6" t="s">
        <v>6807</v>
      </c>
      <c r="W1207" s="14">
        <v>46126</v>
      </c>
      <c r="X1207" s="323" t="s">
        <v>6335</v>
      </c>
      <c r="Y1207" s="2" t="s">
        <v>49</v>
      </c>
      <c r="Z1207" s="2" t="s">
        <v>49</v>
      </c>
      <c r="AA1207" s="25" t="s">
        <v>49</v>
      </c>
      <c r="AB1207" s="44" t="s">
        <v>49</v>
      </c>
      <c r="AC1207" s="11" t="s">
        <v>49</v>
      </c>
      <c r="AD1207" s="26" t="s">
        <v>49</v>
      </c>
      <c r="AE1207" s="14">
        <v>46104</v>
      </c>
      <c r="AF1207" s="4" t="s">
        <v>49</v>
      </c>
      <c r="AG1207" s="2" t="s">
        <v>671</v>
      </c>
      <c r="AH1207" s="2" t="s">
        <v>166</v>
      </c>
      <c r="AI1207" s="2" t="s">
        <v>6811</v>
      </c>
      <c r="AJ1207" s="1"/>
      <c r="AK1207" s="1"/>
      <c r="AL1207" s="1"/>
      <c r="AM1207" s="1"/>
      <c r="AN1207" s="88" t="s">
        <v>6415</v>
      </c>
      <c r="AO1207" s="2">
        <v>22193</v>
      </c>
      <c r="AP1207" s="2">
        <v>11055</v>
      </c>
    </row>
    <row r="1208" spans="1:42" ht="13.95" customHeight="1" x14ac:dyDescent="0.3">
      <c r="A1208" s="2" t="s">
        <v>41</v>
      </c>
      <c r="B1208" s="13" t="s">
        <v>664</v>
      </c>
      <c r="C1208" s="2" t="s">
        <v>665</v>
      </c>
      <c r="D1208" s="310">
        <f>IFERROR(HYPERLINK(INDEX(вендори!F:F,MATCH(C1208,вендори!A:A,0)),INDEX(вендори!F:F,MATCH(C1208,вендори!A:A,0))),"")</f>
        <v>0</v>
      </c>
      <c r="E1208" s="3" t="s">
        <v>6793</v>
      </c>
      <c r="F1208" s="3" t="s">
        <v>6812</v>
      </c>
      <c r="G1208" s="3" t="s">
        <v>6813</v>
      </c>
      <c r="H1208" s="3" t="s">
        <v>6796</v>
      </c>
      <c r="I1208" s="83" t="s">
        <v>6793</v>
      </c>
      <c r="J1208" s="38">
        <v>46092</v>
      </c>
      <c r="K1208" s="3" t="s">
        <v>6813</v>
      </c>
      <c r="L1208" s="3" t="s">
        <v>6813</v>
      </c>
      <c r="M1208" s="86">
        <v>28.29</v>
      </c>
      <c r="N1208" s="2">
        <v>234</v>
      </c>
      <c r="O1208" s="2">
        <v>233</v>
      </c>
      <c r="P1208" s="76">
        <v>-1</v>
      </c>
      <c r="Q1208" s="97" t="s">
        <v>61</v>
      </c>
      <c r="R1208" s="53">
        <v>-28.29</v>
      </c>
      <c r="S1208" s="27">
        <v>-55.330430699999994</v>
      </c>
      <c r="T1208" s="18">
        <v>46107</v>
      </c>
      <c r="U1208" s="62" t="s">
        <v>62</v>
      </c>
      <c r="V1208" s="6" t="s">
        <v>6797</v>
      </c>
      <c r="W1208" s="14">
        <v>46134</v>
      </c>
      <c r="X1208" s="323" t="s">
        <v>49</v>
      </c>
      <c r="Y1208" s="2" t="s">
        <v>49</v>
      </c>
      <c r="Z1208" s="2" t="s">
        <v>49</v>
      </c>
      <c r="AA1208" s="25" t="s">
        <v>49</v>
      </c>
      <c r="AB1208" s="44" t="s">
        <v>49</v>
      </c>
      <c r="AC1208" s="11" t="s">
        <v>49</v>
      </c>
      <c r="AD1208" s="26" t="s">
        <v>49</v>
      </c>
      <c r="AE1208" s="14">
        <v>46104</v>
      </c>
      <c r="AF1208" s="4" t="s">
        <v>49</v>
      </c>
      <c r="AG1208" s="2" t="s">
        <v>671</v>
      </c>
      <c r="AH1208" s="2" t="s">
        <v>166</v>
      </c>
      <c r="AI1208" s="2" t="s">
        <v>6814</v>
      </c>
      <c r="AJ1208" s="1"/>
      <c r="AK1208" s="1"/>
      <c r="AL1208" s="1"/>
      <c r="AM1208" s="1"/>
      <c r="AN1208" s="88" t="s">
        <v>6415</v>
      </c>
      <c r="AO1208" s="2">
        <v>22186</v>
      </c>
      <c r="AP1208" s="2">
        <v>11055</v>
      </c>
    </row>
    <row r="1209" spans="1:42" ht="13.95" customHeight="1" x14ac:dyDescent="0.3">
      <c r="A1209" s="2" t="s">
        <v>41</v>
      </c>
      <c r="B1209" s="13" t="s">
        <v>664</v>
      </c>
      <c r="C1209" s="2" t="s">
        <v>665</v>
      </c>
      <c r="D1209" s="310">
        <f>IFERROR(HYPERLINK(INDEX(вендори!F:F,MATCH(C1209,вендори!A:A,0)),INDEX(вендори!F:F,MATCH(C1209,вендори!A:A,0))),"")</f>
        <v>0</v>
      </c>
      <c r="E1209" s="3" t="s">
        <v>6793</v>
      </c>
      <c r="F1209" s="3" t="s">
        <v>6815</v>
      </c>
      <c r="G1209" s="3" t="s">
        <v>6816</v>
      </c>
      <c r="H1209" s="3" t="s">
        <v>6796</v>
      </c>
      <c r="I1209" s="83" t="s">
        <v>6793</v>
      </c>
      <c r="J1209" s="38">
        <v>46092</v>
      </c>
      <c r="K1209" s="3" t="s">
        <v>6816</v>
      </c>
      <c r="L1209" s="3" t="s">
        <v>6816</v>
      </c>
      <c r="M1209" s="86">
        <v>67.430000000000007</v>
      </c>
      <c r="N1209" s="2">
        <v>18</v>
      </c>
      <c r="O1209" s="2">
        <v>16</v>
      </c>
      <c r="P1209" s="76">
        <v>-2</v>
      </c>
      <c r="Q1209" s="97" t="s">
        <v>61</v>
      </c>
      <c r="R1209" s="53">
        <v>-134.86000000000001</v>
      </c>
      <c r="S1209" s="27">
        <v>-263.76323380000002</v>
      </c>
      <c r="T1209" s="18">
        <v>46107</v>
      </c>
      <c r="U1209" s="62" t="s">
        <v>62</v>
      </c>
      <c r="V1209" s="6" t="s">
        <v>6797</v>
      </c>
      <c r="W1209" s="14">
        <v>46134</v>
      </c>
      <c r="X1209" s="323" t="s">
        <v>49</v>
      </c>
      <c r="Y1209" s="2" t="s">
        <v>49</v>
      </c>
      <c r="Z1209" s="2" t="s">
        <v>49</v>
      </c>
      <c r="AA1209" s="25" t="s">
        <v>49</v>
      </c>
      <c r="AB1209" s="44" t="s">
        <v>49</v>
      </c>
      <c r="AC1209" s="11" t="s">
        <v>49</v>
      </c>
      <c r="AD1209" s="26" t="s">
        <v>49</v>
      </c>
      <c r="AE1209" s="14">
        <v>46104</v>
      </c>
      <c r="AF1209" s="4" t="s">
        <v>49</v>
      </c>
      <c r="AG1209" s="2" t="s">
        <v>671</v>
      </c>
      <c r="AH1209" s="2" t="s">
        <v>166</v>
      </c>
      <c r="AI1209" s="2" t="s">
        <v>6817</v>
      </c>
      <c r="AJ1209" s="1"/>
      <c r="AK1209" s="1"/>
      <c r="AL1209" s="1"/>
      <c r="AM1209" s="1"/>
      <c r="AN1209" s="88" t="s">
        <v>6415</v>
      </c>
      <c r="AO1209" s="2">
        <v>22190</v>
      </c>
      <c r="AP1209" s="2">
        <v>11055</v>
      </c>
    </row>
    <row r="1210" spans="1:42" ht="13.95" customHeight="1" x14ac:dyDescent="0.3">
      <c r="A1210" s="2" t="s">
        <v>41</v>
      </c>
      <c r="B1210" s="13" t="s">
        <v>664</v>
      </c>
      <c r="C1210" s="2" t="s">
        <v>665</v>
      </c>
      <c r="D1210" s="310">
        <f>IFERROR(HYPERLINK(INDEX(вендори!F:F,MATCH(C1210,вендори!A:A,0)),INDEX(вендори!F:F,MATCH(C1210,вендори!A:A,0))),"")</f>
        <v>0</v>
      </c>
      <c r="E1210" s="3" t="s">
        <v>6793</v>
      </c>
      <c r="F1210" s="3" t="s">
        <v>6818</v>
      </c>
      <c r="G1210" s="3" t="s">
        <v>6819</v>
      </c>
      <c r="H1210" s="3" t="s">
        <v>6796</v>
      </c>
      <c r="I1210" s="83" t="s">
        <v>6793</v>
      </c>
      <c r="J1210" s="38">
        <v>46092</v>
      </c>
      <c r="K1210" s="3" t="s">
        <v>6819</v>
      </c>
      <c r="L1210" s="3" t="s">
        <v>6819</v>
      </c>
      <c r="M1210" s="86">
        <v>31.49</v>
      </c>
      <c r="N1210" s="2">
        <v>47</v>
      </c>
      <c r="O1210" s="2">
        <v>44</v>
      </c>
      <c r="P1210" s="76">
        <v>-3</v>
      </c>
      <c r="Q1210" s="97" t="s">
        <v>61</v>
      </c>
      <c r="R1210" s="53">
        <v>-94.47</v>
      </c>
      <c r="S1210" s="27">
        <v>-184.76726009999999</v>
      </c>
      <c r="T1210" s="18">
        <v>46107</v>
      </c>
      <c r="U1210" s="62" t="s">
        <v>62</v>
      </c>
      <c r="V1210" s="6" t="s">
        <v>6797</v>
      </c>
      <c r="W1210" s="14">
        <v>46134</v>
      </c>
      <c r="X1210" s="323" t="s">
        <v>6335</v>
      </c>
      <c r="Y1210" s="2" t="s">
        <v>49</v>
      </c>
      <c r="Z1210" s="2" t="s">
        <v>49</v>
      </c>
      <c r="AA1210" s="25" t="s">
        <v>49</v>
      </c>
      <c r="AB1210" s="44" t="s">
        <v>49</v>
      </c>
      <c r="AC1210" s="11" t="s">
        <v>49</v>
      </c>
      <c r="AD1210" s="26" t="s">
        <v>49</v>
      </c>
      <c r="AE1210" s="14">
        <v>46104</v>
      </c>
      <c r="AF1210" s="4" t="s">
        <v>49</v>
      </c>
      <c r="AG1210" s="2" t="s">
        <v>671</v>
      </c>
      <c r="AH1210" s="2" t="s">
        <v>166</v>
      </c>
      <c r="AI1210" s="2" t="s">
        <v>6820</v>
      </c>
      <c r="AJ1210" s="1"/>
      <c r="AK1210" s="1"/>
      <c r="AL1210" s="1"/>
      <c r="AM1210" s="1"/>
      <c r="AN1210" s="88" t="s">
        <v>6415</v>
      </c>
      <c r="AO1210" s="2">
        <v>22189</v>
      </c>
      <c r="AP1210" s="2">
        <v>11055</v>
      </c>
    </row>
    <row r="1211" spans="1:42" ht="13.95" customHeight="1" x14ac:dyDescent="0.3">
      <c r="A1211" s="2" t="s">
        <v>41</v>
      </c>
      <c r="B1211" s="13" t="s">
        <v>664</v>
      </c>
      <c r="C1211" s="2" t="s">
        <v>665</v>
      </c>
      <c r="D1211" s="310">
        <f>IFERROR(HYPERLINK(INDEX(вендори!F:F,MATCH(C1211,вендори!A:A,0)),INDEX(вендори!F:F,MATCH(C1211,вендори!A:A,0))),"")</f>
        <v>0</v>
      </c>
      <c r="E1211" s="3" t="s">
        <v>6793</v>
      </c>
      <c r="F1211" s="3" t="s">
        <v>6821</v>
      </c>
      <c r="G1211" s="3" t="s">
        <v>6822</v>
      </c>
      <c r="H1211" s="3" t="s">
        <v>6796</v>
      </c>
      <c r="I1211" s="83" t="s">
        <v>6793</v>
      </c>
      <c r="J1211" s="38">
        <v>46092</v>
      </c>
      <c r="K1211" s="3" t="s">
        <v>6822</v>
      </c>
      <c r="L1211" s="3" t="s">
        <v>6822</v>
      </c>
      <c r="M1211" s="86">
        <v>70.459999999999994</v>
      </c>
      <c r="N1211" s="2">
        <v>9</v>
      </c>
      <c r="O1211" s="2">
        <v>10</v>
      </c>
      <c r="P1211" s="76">
        <v>1</v>
      </c>
      <c r="Q1211" s="97" t="s">
        <v>51</v>
      </c>
      <c r="R1211" s="53">
        <v>70.459999999999994</v>
      </c>
      <c r="S1211" s="27">
        <v>137.80778179999999</v>
      </c>
      <c r="T1211" s="18">
        <v>46107</v>
      </c>
      <c r="U1211" s="62" t="s">
        <v>121</v>
      </c>
      <c r="V1211" s="6" t="s">
        <v>6807</v>
      </c>
      <c r="W1211" s="14">
        <v>46126</v>
      </c>
      <c r="X1211" s="323" t="s">
        <v>49</v>
      </c>
      <c r="Y1211" s="2" t="s">
        <v>49</v>
      </c>
      <c r="Z1211" s="2" t="s">
        <v>49</v>
      </c>
      <c r="AA1211" s="25" t="s">
        <v>49</v>
      </c>
      <c r="AB1211" s="44" t="s">
        <v>49</v>
      </c>
      <c r="AC1211" s="11" t="s">
        <v>49</v>
      </c>
      <c r="AD1211" s="26" t="s">
        <v>49</v>
      </c>
      <c r="AE1211" s="14">
        <v>46104</v>
      </c>
      <c r="AF1211" s="4" t="s">
        <v>49</v>
      </c>
      <c r="AG1211" s="2" t="s">
        <v>671</v>
      </c>
      <c r="AH1211" s="2" t="s">
        <v>166</v>
      </c>
      <c r="AI1211" s="2" t="s">
        <v>6823</v>
      </c>
      <c r="AJ1211" s="1"/>
      <c r="AK1211" s="1"/>
      <c r="AL1211" s="1"/>
      <c r="AM1211" s="1"/>
      <c r="AN1211" s="88" t="s">
        <v>6415</v>
      </c>
      <c r="AO1211" s="2">
        <v>22192</v>
      </c>
      <c r="AP1211" s="2">
        <v>11055</v>
      </c>
    </row>
    <row r="1212" spans="1:42" ht="13.95" customHeight="1" x14ac:dyDescent="0.3">
      <c r="A1212" s="2" t="s">
        <v>41</v>
      </c>
      <c r="B1212" s="13" t="s">
        <v>725</v>
      </c>
      <c r="C1212" s="2" t="s">
        <v>726</v>
      </c>
      <c r="D1212" s="310">
        <f>IFERROR(HYPERLINK(INDEX(вендори!F:F,MATCH(C1212,вендори!A:A,0)),INDEX(вендори!F:F,MATCH(C1212,вендори!A:A,0))),"")</f>
        <v>0</v>
      </c>
      <c r="E1212" s="3" t="s">
        <v>6824</v>
      </c>
      <c r="F1212" s="3" t="s">
        <v>6825</v>
      </c>
      <c r="G1212" s="3" t="s">
        <v>6826</v>
      </c>
      <c r="H1212" s="3" t="s">
        <v>6827</v>
      </c>
      <c r="I1212" s="83" t="s">
        <v>6824</v>
      </c>
      <c r="J1212" s="38">
        <v>46093</v>
      </c>
      <c r="K1212" s="3">
        <v>814247</v>
      </c>
      <c r="L1212" s="3" t="s">
        <v>49</v>
      </c>
      <c r="M1212" s="86">
        <v>92.86</v>
      </c>
      <c r="N1212" s="2">
        <v>0</v>
      </c>
      <c r="O1212" s="2">
        <v>1</v>
      </c>
      <c r="P1212" s="76">
        <v>1</v>
      </c>
      <c r="Q1212" s="97" t="s">
        <v>51</v>
      </c>
      <c r="R1212" s="53">
        <v>92.86</v>
      </c>
      <c r="S1212" s="27">
        <v>181.6183738</v>
      </c>
      <c r="T1212" s="18">
        <v>46107</v>
      </c>
      <c r="U1212" s="62" t="s">
        <v>121</v>
      </c>
      <c r="V1212" s="6" t="s">
        <v>6828</v>
      </c>
      <c r="W1212" s="14">
        <v>46111</v>
      </c>
      <c r="X1212" s="323" t="s">
        <v>6829</v>
      </c>
      <c r="Y1212" s="2" t="s">
        <v>49</v>
      </c>
      <c r="Z1212" s="2" t="s">
        <v>49</v>
      </c>
      <c r="AA1212" s="25" t="s">
        <v>49</v>
      </c>
      <c r="AB1212" s="44" t="s">
        <v>49</v>
      </c>
      <c r="AC1212" s="11" t="s">
        <v>49</v>
      </c>
      <c r="AD1212" s="26" t="s">
        <v>49</v>
      </c>
      <c r="AE1212" s="14" t="s">
        <v>49</v>
      </c>
      <c r="AF1212" s="4" t="s">
        <v>49</v>
      </c>
      <c r="AG1212" s="2" t="s">
        <v>49</v>
      </c>
      <c r="AH1212" s="2" t="s">
        <v>49</v>
      </c>
      <c r="AI1212" s="2" t="s">
        <v>6830</v>
      </c>
      <c r="AJ1212" s="1"/>
      <c r="AK1212" s="1"/>
      <c r="AL1212" s="1"/>
      <c r="AM1212" s="1"/>
      <c r="AN1212" s="88" t="s">
        <v>6431</v>
      </c>
      <c r="AO1212" s="2">
        <v>22097</v>
      </c>
      <c r="AP1212" s="2">
        <v>10979</v>
      </c>
    </row>
    <row r="1213" spans="1:42" ht="13.95" customHeight="1" x14ac:dyDescent="0.3">
      <c r="A1213" s="2" t="s">
        <v>41</v>
      </c>
      <c r="B1213" s="13" t="s">
        <v>725</v>
      </c>
      <c r="C1213" s="2" t="s">
        <v>726</v>
      </c>
      <c r="D1213" s="310">
        <f>IFERROR(HYPERLINK(INDEX(вендори!F:F,MATCH(C1213,вендори!A:A,0)),INDEX(вендори!F:F,MATCH(C1213,вендори!A:A,0))),"")</f>
        <v>0</v>
      </c>
      <c r="E1213" s="3" t="s">
        <v>6824</v>
      </c>
      <c r="F1213" s="3" t="s">
        <v>6831</v>
      </c>
      <c r="G1213" s="3" t="s">
        <v>6832</v>
      </c>
      <c r="H1213" s="3" t="s">
        <v>6827</v>
      </c>
      <c r="I1213" s="83" t="s">
        <v>6824</v>
      </c>
      <c r="J1213" s="38">
        <v>46093</v>
      </c>
      <c r="K1213" s="3">
        <v>818025</v>
      </c>
      <c r="L1213" s="3" t="s">
        <v>6833</v>
      </c>
      <c r="M1213" s="86">
        <v>69.72</v>
      </c>
      <c r="N1213" s="2">
        <v>1</v>
      </c>
      <c r="O1213" s="2">
        <v>0</v>
      </c>
      <c r="P1213" s="76">
        <v>-1</v>
      </c>
      <c r="Q1213" s="97" t="s">
        <v>61</v>
      </c>
      <c r="R1213" s="53">
        <v>-69.72</v>
      </c>
      <c r="S1213" s="27">
        <v>-136.36046759999999</v>
      </c>
      <c r="T1213" s="18">
        <v>46107</v>
      </c>
      <c r="U1213" s="62" t="s">
        <v>62</v>
      </c>
      <c r="V1213" s="6" t="s">
        <v>6834</v>
      </c>
      <c r="W1213" s="14">
        <v>46111</v>
      </c>
      <c r="X1213" s="323" t="s">
        <v>49</v>
      </c>
      <c r="Y1213" s="2" t="s">
        <v>49</v>
      </c>
      <c r="Z1213" s="2" t="s">
        <v>49</v>
      </c>
      <c r="AA1213" s="25" t="s">
        <v>49</v>
      </c>
      <c r="AB1213" s="44" t="s">
        <v>49</v>
      </c>
      <c r="AC1213" s="11" t="s">
        <v>49</v>
      </c>
      <c r="AD1213" s="26" t="s">
        <v>49</v>
      </c>
      <c r="AE1213" s="14">
        <v>46100</v>
      </c>
      <c r="AF1213" s="4" t="s">
        <v>49</v>
      </c>
      <c r="AG1213" s="2" t="s">
        <v>733</v>
      </c>
      <c r="AH1213" s="2" t="s">
        <v>136</v>
      </c>
      <c r="AI1213" s="2" t="s">
        <v>6835</v>
      </c>
      <c r="AJ1213" s="1"/>
      <c r="AK1213" s="1"/>
      <c r="AL1213" s="1"/>
      <c r="AM1213" s="1"/>
      <c r="AN1213" s="88" t="s">
        <v>6431</v>
      </c>
      <c r="AO1213" s="2">
        <v>22096</v>
      </c>
      <c r="AP1213" s="2">
        <v>10979</v>
      </c>
    </row>
    <row r="1214" spans="1:42" ht="13.95" customHeight="1" x14ac:dyDescent="0.3">
      <c r="A1214" s="2" t="s">
        <v>41</v>
      </c>
      <c r="B1214" s="13" t="s">
        <v>770</v>
      </c>
      <c r="C1214" s="2" t="s">
        <v>771</v>
      </c>
      <c r="D1214" s="310">
        <f>IFERROR(HYPERLINK(INDEX(вендори!F:F,MATCH(C1214,вендори!A:A,0)),INDEX(вендори!F:F,MATCH(C1214,вендори!A:A,0))),"")</f>
        <v>0</v>
      </c>
      <c r="E1214" s="3" t="s">
        <v>6836</v>
      </c>
      <c r="F1214" s="3" t="s">
        <v>6837</v>
      </c>
      <c r="G1214" s="3" t="s">
        <v>6838</v>
      </c>
      <c r="H1214" s="3" t="s">
        <v>6839</v>
      </c>
      <c r="I1214" s="83" t="s">
        <v>6836</v>
      </c>
      <c r="J1214" s="38">
        <v>46085</v>
      </c>
      <c r="K1214" s="3" t="s">
        <v>6840</v>
      </c>
      <c r="L1214" s="3" t="s">
        <v>6841</v>
      </c>
      <c r="M1214" s="86">
        <v>31.58</v>
      </c>
      <c r="N1214" s="2">
        <v>6</v>
      </c>
      <c r="O1214" s="2">
        <v>12</v>
      </c>
      <c r="P1214" s="76">
        <v>6</v>
      </c>
      <c r="Q1214" s="97" t="s">
        <v>51</v>
      </c>
      <c r="R1214" s="53">
        <v>189.48</v>
      </c>
      <c r="S1214" s="27">
        <v>370.59066839999997</v>
      </c>
      <c r="T1214" s="18">
        <v>46107</v>
      </c>
      <c r="U1214" s="62" t="s">
        <v>121</v>
      </c>
      <c r="V1214" s="6" t="s">
        <v>6842</v>
      </c>
      <c r="W1214" s="14">
        <v>46112</v>
      </c>
      <c r="X1214" s="323" t="s">
        <v>6843</v>
      </c>
      <c r="Y1214" s="2" t="s">
        <v>49</v>
      </c>
      <c r="Z1214" s="2" t="s">
        <v>49</v>
      </c>
      <c r="AA1214" s="25" t="s">
        <v>49</v>
      </c>
      <c r="AB1214" s="44" t="s">
        <v>49</v>
      </c>
      <c r="AC1214" s="11" t="s">
        <v>49</v>
      </c>
      <c r="AD1214" s="26" t="s">
        <v>49</v>
      </c>
      <c r="AE1214" s="14">
        <v>46094</v>
      </c>
      <c r="AF1214" s="4" t="s">
        <v>49</v>
      </c>
      <c r="AG1214" s="2" t="s">
        <v>1230</v>
      </c>
      <c r="AH1214" s="2" t="s">
        <v>166</v>
      </c>
      <c r="AI1214" s="2" t="s">
        <v>6844</v>
      </c>
      <c r="AJ1214" s="1"/>
      <c r="AK1214" s="1"/>
      <c r="AL1214" s="1"/>
      <c r="AM1214" s="1"/>
      <c r="AN1214" s="88" t="s">
        <v>6360</v>
      </c>
      <c r="AO1214" s="2">
        <v>22007</v>
      </c>
      <c r="AP1214" s="2">
        <v>10771</v>
      </c>
    </row>
    <row r="1215" spans="1:42" ht="13.95" customHeight="1" x14ac:dyDescent="0.3">
      <c r="A1215" s="2" t="s">
        <v>41</v>
      </c>
      <c r="B1215" s="13" t="s">
        <v>770</v>
      </c>
      <c r="C1215" s="2" t="s">
        <v>771</v>
      </c>
      <c r="D1215" s="310">
        <f>IFERROR(HYPERLINK(INDEX(вендори!F:F,MATCH(C1215,вендори!A:A,0)),INDEX(вендори!F:F,MATCH(C1215,вендори!A:A,0))),"")</f>
        <v>0</v>
      </c>
      <c r="E1215" s="3" t="s">
        <v>6836</v>
      </c>
      <c r="F1215" s="3" t="s">
        <v>6845</v>
      </c>
      <c r="G1215" s="3" t="s">
        <v>6846</v>
      </c>
      <c r="H1215" s="3" t="s">
        <v>6839</v>
      </c>
      <c r="I1215" s="83" t="s">
        <v>6836</v>
      </c>
      <c r="J1215" s="38">
        <v>46085</v>
      </c>
      <c r="K1215" s="3" t="s">
        <v>6847</v>
      </c>
      <c r="L1215" s="3" t="s">
        <v>6848</v>
      </c>
      <c r="M1215" s="86">
        <v>30.19</v>
      </c>
      <c r="N1215" s="2">
        <v>6</v>
      </c>
      <c r="O1215" s="2">
        <v>0</v>
      </c>
      <c r="P1215" s="76">
        <v>-6</v>
      </c>
      <c r="Q1215" s="97" t="s">
        <v>61</v>
      </c>
      <c r="R1215" s="53">
        <v>-181.14000000000001</v>
      </c>
      <c r="S1215" s="27">
        <v>-354.27904620000004</v>
      </c>
      <c r="T1215" s="18">
        <v>46107</v>
      </c>
      <c r="U1215" s="62" t="s">
        <v>62</v>
      </c>
      <c r="V1215" s="6" t="s">
        <v>6849</v>
      </c>
      <c r="W1215" s="14">
        <v>46112</v>
      </c>
      <c r="X1215" s="323" t="s">
        <v>49</v>
      </c>
      <c r="Y1215" s="2" t="s">
        <v>49</v>
      </c>
      <c r="Z1215" s="2" t="s">
        <v>49</v>
      </c>
      <c r="AA1215" s="25" t="s">
        <v>49</v>
      </c>
      <c r="AB1215" s="44" t="s">
        <v>49</v>
      </c>
      <c r="AC1215" s="11" t="s">
        <v>49</v>
      </c>
      <c r="AD1215" s="26" t="s">
        <v>49</v>
      </c>
      <c r="AE1215" s="14">
        <v>46094</v>
      </c>
      <c r="AF1215" s="4" t="s">
        <v>49</v>
      </c>
      <c r="AG1215" s="2" t="s">
        <v>1230</v>
      </c>
      <c r="AH1215" s="2" t="s">
        <v>166</v>
      </c>
      <c r="AI1215" s="2" t="s">
        <v>6850</v>
      </c>
      <c r="AJ1215" s="1"/>
      <c r="AK1215" s="1"/>
      <c r="AL1215" s="1"/>
      <c r="AM1215" s="1"/>
      <c r="AN1215" s="88" t="s">
        <v>6360</v>
      </c>
      <c r="AO1215" s="2">
        <v>22008</v>
      </c>
      <c r="AP1215" s="2">
        <v>10771</v>
      </c>
    </row>
    <row r="1216" spans="1:42" ht="13.95" customHeight="1" x14ac:dyDescent="0.3">
      <c r="A1216" s="2" t="s">
        <v>41</v>
      </c>
      <c r="B1216" s="13" t="s">
        <v>770</v>
      </c>
      <c r="C1216" s="2" t="s">
        <v>771</v>
      </c>
      <c r="D1216" s="310">
        <f>IFERROR(HYPERLINK(INDEX(вендори!F:F,MATCH(C1216,вендори!A:A,0)),INDEX(вендори!F:F,MATCH(C1216,вендори!A:A,0))),"")</f>
        <v>0</v>
      </c>
      <c r="E1216" s="3" t="s">
        <v>6851</v>
      </c>
      <c r="F1216" s="3" t="s">
        <v>6852</v>
      </c>
      <c r="G1216" s="3" t="s">
        <v>6853</v>
      </c>
      <c r="H1216" s="3" t="s">
        <v>6839</v>
      </c>
      <c r="I1216" s="83" t="s">
        <v>6851</v>
      </c>
      <c r="J1216" s="38">
        <v>46091</v>
      </c>
      <c r="K1216" s="3" t="s">
        <v>6853</v>
      </c>
      <c r="L1216" s="3" t="s">
        <v>6853</v>
      </c>
      <c r="M1216" s="86">
        <v>38.6</v>
      </c>
      <c r="N1216" s="2">
        <v>6</v>
      </c>
      <c r="O1216" s="2">
        <v>7</v>
      </c>
      <c r="P1216" s="76">
        <v>1</v>
      </c>
      <c r="Q1216" s="97" t="s">
        <v>51</v>
      </c>
      <c r="R1216" s="53">
        <v>38.6</v>
      </c>
      <c r="S1216" s="27">
        <v>75.495038000000008</v>
      </c>
      <c r="T1216" s="18">
        <v>46107</v>
      </c>
      <c r="U1216" s="62" t="s">
        <v>121</v>
      </c>
      <c r="V1216" s="6" t="s">
        <v>6854</v>
      </c>
      <c r="W1216" s="14">
        <v>46112</v>
      </c>
      <c r="X1216" s="323" t="s">
        <v>6843</v>
      </c>
      <c r="Y1216" s="2" t="s">
        <v>49</v>
      </c>
      <c r="Z1216" s="2" t="s">
        <v>49</v>
      </c>
      <c r="AA1216" s="25" t="s">
        <v>49</v>
      </c>
      <c r="AB1216" s="44" t="s">
        <v>49</v>
      </c>
      <c r="AC1216" s="11" t="s">
        <v>49</v>
      </c>
      <c r="AD1216" s="26" t="s">
        <v>49</v>
      </c>
      <c r="AE1216" s="14">
        <v>46094</v>
      </c>
      <c r="AF1216" s="4" t="s">
        <v>49</v>
      </c>
      <c r="AG1216" s="2" t="s">
        <v>778</v>
      </c>
      <c r="AH1216" s="2" t="s">
        <v>65</v>
      </c>
      <c r="AI1216" s="2" t="s">
        <v>6855</v>
      </c>
      <c r="AJ1216" s="1"/>
      <c r="AK1216" s="1"/>
      <c r="AL1216" s="1"/>
      <c r="AM1216" s="1"/>
      <c r="AN1216" s="88" t="s">
        <v>6360</v>
      </c>
      <c r="AO1216" s="2">
        <v>22006</v>
      </c>
      <c r="AP1216" s="2">
        <v>10771</v>
      </c>
    </row>
    <row r="1217" spans="1:42" ht="13.95" customHeight="1" x14ac:dyDescent="0.3">
      <c r="A1217" s="2" t="s">
        <v>41</v>
      </c>
      <c r="B1217" s="13" t="s">
        <v>770</v>
      </c>
      <c r="C1217" s="2" t="s">
        <v>771</v>
      </c>
      <c r="D1217" s="310">
        <f>IFERROR(HYPERLINK(INDEX(вендори!F:F,MATCH(C1217,вендори!A:A,0)),INDEX(вендори!F:F,MATCH(C1217,вендори!A:A,0))),"")</f>
        <v>0</v>
      </c>
      <c r="E1217" s="3" t="s">
        <v>6856</v>
      </c>
      <c r="F1217" s="3" t="s">
        <v>6857</v>
      </c>
      <c r="G1217" s="3" t="s">
        <v>6858</v>
      </c>
      <c r="H1217" s="3" t="s">
        <v>6859</v>
      </c>
      <c r="I1217" s="83" t="s">
        <v>6856</v>
      </c>
      <c r="J1217" s="38">
        <v>46092</v>
      </c>
      <c r="K1217" s="3" t="s">
        <v>6860</v>
      </c>
      <c r="L1217" s="3" t="s">
        <v>6861</v>
      </c>
      <c r="M1217" s="86">
        <v>28.36</v>
      </c>
      <c r="N1217" s="2">
        <v>2</v>
      </c>
      <c r="O1217" s="2">
        <v>1</v>
      </c>
      <c r="P1217" s="99">
        <v>-1</v>
      </c>
      <c r="Q1217" s="100" t="s">
        <v>61</v>
      </c>
      <c r="R1217" s="54">
        <v>-28.36</v>
      </c>
      <c r="S1217" s="51">
        <v>-55.4673388</v>
      </c>
      <c r="T1217" s="16">
        <v>46107</v>
      </c>
      <c r="U1217" s="63" t="s">
        <v>62</v>
      </c>
      <c r="V1217" s="6" t="s">
        <v>6862</v>
      </c>
      <c r="W1217" s="14">
        <v>46112</v>
      </c>
      <c r="X1217" s="324" t="s">
        <v>49</v>
      </c>
      <c r="Y1217" s="2" t="s">
        <v>49</v>
      </c>
      <c r="Z1217" s="2" t="s">
        <v>49</v>
      </c>
      <c r="AA1217" s="25">
        <v>1</v>
      </c>
      <c r="AB1217" s="44">
        <v>46168</v>
      </c>
      <c r="AC1217" s="125" t="s">
        <v>5887</v>
      </c>
      <c r="AD1217" s="180">
        <v>46144</v>
      </c>
      <c r="AE1217" s="14">
        <v>46098</v>
      </c>
      <c r="AF1217" s="7" t="s">
        <v>49</v>
      </c>
      <c r="AG1217" s="2" t="s">
        <v>1230</v>
      </c>
      <c r="AH1217" s="2" t="s">
        <v>166</v>
      </c>
      <c r="AI1217" s="2" t="s">
        <v>6863</v>
      </c>
      <c r="AJ1217" s="75"/>
      <c r="AK1217" s="75"/>
      <c r="AL1217" s="48"/>
      <c r="AM1217" s="1"/>
      <c r="AN1217" s="88" t="s">
        <v>6360</v>
      </c>
      <c r="AO1217" s="2">
        <v>21976</v>
      </c>
      <c r="AP1217" s="2">
        <v>10867</v>
      </c>
    </row>
    <row r="1218" spans="1:42" ht="13.95" customHeight="1" x14ac:dyDescent="0.3">
      <c r="A1218" s="2" t="s">
        <v>41</v>
      </c>
      <c r="B1218" s="13" t="s">
        <v>5550</v>
      </c>
      <c r="C1218" s="2" t="s">
        <v>5551</v>
      </c>
      <c r="D1218" s="310" t="str">
        <f>IFERROR(HYPERLINK(INDEX(вендори!F:F,MATCH(C1218,вендори!A:A,0)),INDEX(вендори!F:F,MATCH(C1218,вендори!A:A,0))),"")</f>
        <v>НЕ КЕЙС!</v>
      </c>
      <c r="E1218" s="3" t="s">
        <v>6864</v>
      </c>
      <c r="F1218" s="3" t="s">
        <v>6865</v>
      </c>
      <c r="G1218" s="3" t="s">
        <v>6866</v>
      </c>
      <c r="H1218" s="3" t="s">
        <v>6867</v>
      </c>
      <c r="I1218" s="83" t="s">
        <v>6864</v>
      </c>
      <c r="J1218" s="38">
        <v>46087</v>
      </c>
      <c r="K1218" s="3" t="s">
        <v>6866</v>
      </c>
      <c r="L1218" s="3" t="s">
        <v>6868</v>
      </c>
      <c r="M1218" s="86">
        <v>24.71</v>
      </c>
      <c r="N1218" s="2">
        <v>14</v>
      </c>
      <c r="O1218" s="2">
        <v>28</v>
      </c>
      <c r="P1218" s="76">
        <v>14</v>
      </c>
      <c r="Q1218" s="97" t="s">
        <v>51</v>
      </c>
      <c r="R1218" s="53">
        <v>345.94</v>
      </c>
      <c r="S1218" s="27">
        <v>676.59983019999993</v>
      </c>
      <c r="T1218" s="18">
        <v>46107</v>
      </c>
      <c r="U1218" s="62" t="s">
        <v>6869</v>
      </c>
      <c r="V1218" s="6" t="s">
        <v>6870</v>
      </c>
      <c r="W1218" s="14">
        <v>46154</v>
      </c>
      <c r="X1218" s="126">
        <v>46154</v>
      </c>
      <c r="Y1218" s="1"/>
      <c r="Z1218" s="1"/>
      <c r="AA1218" s="1"/>
      <c r="AB1218" s="11"/>
      <c r="AC1218" s="11" t="s">
        <v>6871</v>
      </c>
      <c r="AD1218" s="26" t="s">
        <v>49</v>
      </c>
      <c r="AE1218" s="14">
        <v>46092</v>
      </c>
      <c r="AF1218" s="4" t="s">
        <v>49</v>
      </c>
      <c r="AG1218" s="2" t="s">
        <v>1493</v>
      </c>
      <c r="AH1218" s="2" t="s">
        <v>166</v>
      </c>
      <c r="AI1218" s="2" t="s">
        <v>6872</v>
      </c>
      <c r="AJ1218" s="1"/>
      <c r="AK1218" s="1"/>
      <c r="AL1218" s="1"/>
      <c r="AM1218" s="1"/>
      <c r="AN1218" s="88" t="s">
        <v>6415</v>
      </c>
      <c r="AO1218" s="2">
        <v>22195</v>
      </c>
      <c r="AP1218" s="2">
        <v>10701</v>
      </c>
    </row>
    <row r="1219" spans="1:42" ht="13.95" customHeight="1" x14ac:dyDescent="0.3">
      <c r="A1219" s="2" t="s">
        <v>41</v>
      </c>
      <c r="B1219" s="13" t="s">
        <v>5550</v>
      </c>
      <c r="C1219" s="2" t="s">
        <v>5551</v>
      </c>
      <c r="D1219" s="310" t="str">
        <f>IFERROR(HYPERLINK(INDEX(вендори!F:F,MATCH(C1219,вендори!A:A,0)),INDEX(вендори!F:F,MATCH(C1219,вендори!A:A,0))),"")</f>
        <v>НЕ КЕЙС!</v>
      </c>
      <c r="E1219" s="3" t="s">
        <v>6864</v>
      </c>
      <c r="F1219" s="3" t="s">
        <v>6873</v>
      </c>
      <c r="G1219" s="3" t="s">
        <v>6874</v>
      </c>
      <c r="H1219" s="3" t="s">
        <v>6867</v>
      </c>
      <c r="I1219" s="83" t="s">
        <v>6864</v>
      </c>
      <c r="J1219" s="38">
        <v>46087</v>
      </c>
      <c r="K1219" s="3" t="s">
        <v>6874</v>
      </c>
      <c r="L1219" s="3" t="s">
        <v>6875</v>
      </c>
      <c r="M1219" s="86">
        <v>83.18</v>
      </c>
      <c r="N1219" s="2">
        <v>2</v>
      </c>
      <c r="O1219" s="2">
        <v>4</v>
      </c>
      <c r="P1219" s="76">
        <v>2</v>
      </c>
      <c r="Q1219" s="97" t="s">
        <v>51</v>
      </c>
      <c r="R1219" s="53">
        <v>166.36</v>
      </c>
      <c r="S1219" s="27">
        <v>325.37187880000005</v>
      </c>
      <c r="T1219" s="18">
        <v>46107</v>
      </c>
      <c r="U1219" s="62" t="s">
        <v>6869</v>
      </c>
      <c r="V1219" s="6" t="s">
        <v>6876</v>
      </c>
      <c r="W1219" s="14">
        <v>46154</v>
      </c>
      <c r="X1219" s="126">
        <v>46154</v>
      </c>
      <c r="Y1219" s="1"/>
      <c r="Z1219" s="1"/>
      <c r="AA1219" s="1"/>
      <c r="AB1219" s="1"/>
      <c r="AC1219" s="11" t="s">
        <v>6877</v>
      </c>
      <c r="AD1219" s="26" t="s">
        <v>49</v>
      </c>
      <c r="AE1219" s="14">
        <v>46092</v>
      </c>
      <c r="AF1219" s="4" t="s">
        <v>49</v>
      </c>
      <c r="AG1219" s="2" t="s">
        <v>1493</v>
      </c>
      <c r="AH1219" s="2" t="s">
        <v>166</v>
      </c>
      <c r="AI1219" s="2" t="s">
        <v>6878</v>
      </c>
      <c r="AJ1219" s="1"/>
      <c r="AK1219" s="1"/>
      <c r="AL1219" s="1"/>
      <c r="AM1219" s="1"/>
      <c r="AN1219" s="88" t="s">
        <v>6415</v>
      </c>
      <c r="AO1219" s="2">
        <v>22196</v>
      </c>
      <c r="AP1219" s="2">
        <v>10701</v>
      </c>
    </row>
    <row r="1220" spans="1:42" ht="13.95" customHeight="1" x14ac:dyDescent="0.3">
      <c r="A1220" s="5" t="s">
        <v>41</v>
      </c>
      <c r="B1220" s="5" t="s">
        <v>1576</v>
      </c>
      <c r="C1220" s="5" t="s">
        <v>1577</v>
      </c>
      <c r="D1220" s="310">
        <f>IFERROR(HYPERLINK(INDEX(вендори!F:F,MATCH(C1220,вендори!A:A,0)),INDEX(вендори!F:F,MATCH(C1220,вендори!A:A,0))),"")</f>
        <v>0</v>
      </c>
      <c r="E1220" s="9" t="s">
        <v>6879</v>
      </c>
      <c r="F1220" s="9" t="s">
        <v>6880</v>
      </c>
      <c r="G1220" s="9" t="s">
        <v>6881</v>
      </c>
      <c r="H1220" s="9" t="s">
        <v>1345</v>
      </c>
      <c r="I1220" s="10" t="s">
        <v>6879</v>
      </c>
      <c r="J1220" s="40">
        <v>46094</v>
      </c>
      <c r="K1220" s="9" t="s">
        <v>6882</v>
      </c>
      <c r="L1220" s="9" t="s">
        <v>6882</v>
      </c>
      <c r="M1220" s="87">
        <v>33.56</v>
      </c>
      <c r="N1220" s="5">
        <v>8</v>
      </c>
      <c r="O1220" s="5">
        <v>4</v>
      </c>
      <c r="P1220" s="95">
        <v>-4</v>
      </c>
      <c r="Q1220" s="98" t="s">
        <v>61</v>
      </c>
      <c r="R1220" s="56">
        <v>-134.24</v>
      </c>
      <c r="S1220" s="37">
        <v>-134.24</v>
      </c>
      <c r="T1220" s="69">
        <v>46107</v>
      </c>
      <c r="U1220" s="70" t="s">
        <v>73</v>
      </c>
      <c r="V1220" s="10"/>
      <c r="W1220" s="17"/>
      <c r="X1220" s="328"/>
      <c r="Y1220" s="5"/>
      <c r="Z1220" s="5"/>
      <c r="AA1220" s="45"/>
      <c r="AB1220" s="46"/>
      <c r="AC1220" s="71" t="s">
        <v>49</v>
      </c>
      <c r="AD1220" s="52" t="s">
        <v>49</v>
      </c>
      <c r="AE1220" s="17">
        <v>46097</v>
      </c>
      <c r="AF1220" s="124" t="s">
        <v>49</v>
      </c>
      <c r="AG1220" s="5" t="s">
        <v>1584</v>
      </c>
      <c r="AH1220" s="5" t="s">
        <v>256</v>
      </c>
      <c r="AI1220" s="5" t="s">
        <v>6883</v>
      </c>
      <c r="AJ1220" s="74"/>
      <c r="AK1220" s="74"/>
      <c r="AL1220" s="36"/>
      <c r="AM1220" s="5"/>
      <c r="AN1220" s="89" t="s">
        <v>6431</v>
      </c>
      <c r="AO1220" s="5">
        <v>22115</v>
      </c>
      <c r="AP1220" s="5">
        <v>10824</v>
      </c>
    </row>
    <row r="1221" spans="1:42" ht="13.95" customHeight="1" x14ac:dyDescent="0.3">
      <c r="A1221" s="5" t="s">
        <v>41</v>
      </c>
      <c r="B1221" s="5" t="s">
        <v>1576</v>
      </c>
      <c r="C1221" s="5" t="s">
        <v>1577</v>
      </c>
      <c r="D1221" s="310">
        <f>IFERROR(HYPERLINK(INDEX(вендори!F:F,MATCH(C1221,вендори!A:A,0)),INDEX(вендори!F:F,MATCH(C1221,вендори!A:A,0))),"")</f>
        <v>0</v>
      </c>
      <c r="E1221" s="9" t="s">
        <v>6884</v>
      </c>
      <c r="F1221" s="9" t="s">
        <v>6885</v>
      </c>
      <c r="G1221" s="9" t="s">
        <v>6886</v>
      </c>
      <c r="H1221" s="9" t="s">
        <v>1345</v>
      </c>
      <c r="I1221" s="10" t="s">
        <v>6884</v>
      </c>
      <c r="J1221" s="40">
        <v>46094</v>
      </c>
      <c r="K1221" s="9">
        <v>0</v>
      </c>
      <c r="L1221" s="9">
        <v>0</v>
      </c>
      <c r="M1221" s="87">
        <v>46.3</v>
      </c>
      <c r="N1221" s="5">
        <v>4</v>
      </c>
      <c r="O1221" s="5">
        <v>8</v>
      </c>
      <c r="P1221" s="95">
        <v>4</v>
      </c>
      <c r="Q1221" s="98" t="s">
        <v>51</v>
      </c>
      <c r="R1221" s="56">
        <v>185.2</v>
      </c>
      <c r="S1221" s="37">
        <v>185.2</v>
      </c>
      <c r="T1221" s="69">
        <v>46107</v>
      </c>
      <c r="U1221" s="70" t="s">
        <v>73</v>
      </c>
      <c r="V1221" s="10" t="s">
        <v>49</v>
      </c>
      <c r="W1221" s="17" t="s">
        <v>49</v>
      </c>
      <c r="X1221" s="328" t="s">
        <v>49</v>
      </c>
      <c r="Y1221" s="5" t="s">
        <v>49</v>
      </c>
      <c r="Z1221" s="5" t="s">
        <v>49</v>
      </c>
      <c r="AA1221" s="45" t="s">
        <v>49</v>
      </c>
      <c r="AB1221" s="46" t="s">
        <v>49</v>
      </c>
      <c r="AC1221" s="71" t="s">
        <v>49</v>
      </c>
      <c r="AD1221" s="52" t="s">
        <v>49</v>
      </c>
      <c r="AE1221" s="17">
        <v>46097</v>
      </c>
      <c r="AF1221" s="124" t="s">
        <v>49</v>
      </c>
      <c r="AG1221" s="5" t="s">
        <v>1584</v>
      </c>
      <c r="AH1221" s="5" t="s">
        <v>256</v>
      </c>
      <c r="AI1221" s="5" t="s">
        <v>6887</v>
      </c>
      <c r="AJ1221" s="74"/>
      <c r="AK1221" s="74"/>
      <c r="AL1221" s="36"/>
      <c r="AM1221" s="5"/>
      <c r="AN1221" s="89" t="s">
        <v>6431</v>
      </c>
      <c r="AO1221" s="5">
        <v>22114</v>
      </c>
      <c r="AP1221" s="5">
        <v>10824</v>
      </c>
    </row>
    <row r="1222" spans="1:42" ht="13.95" customHeight="1" x14ac:dyDescent="0.3">
      <c r="A1222" s="182" t="s">
        <v>41</v>
      </c>
      <c r="B1222" s="182" t="s">
        <v>6888</v>
      </c>
      <c r="C1222" s="182" t="s">
        <v>6889</v>
      </c>
      <c r="D1222" s="310">
        <f>IFERROR(HYPERLINK(INDEX(вендори!F:F,MATCH(C1222,вендори!A:A,0)),INDEX(вендори!F:F,MATCH(C1222,вендори!A:A,0))),"")</f>
        <v>0</v>
      </c>
      <c r="E1222" s="183" t="s">
        <v>6890</v>
      </c>
      <c r="F1222" s="183" t="s">
        <v>6891</v>
      </c>
      <c r="G1222" s="183" t="s">
        <v>6892</v>
      </c>
      <c r="H1222" s="183" t="s">
        <v>6890</v>
      </c>
      <c r="I1222" s="184" t="s">
        <v>6890</v>
      </c>
      <c r="J1222" s="185">
        <v>46099</v>
      </c>
      <c r="K1222" s="183" t="s">
        <v>6893</v>
      </c>
      <c r="L1222" s="183" t="s">
        <v>6894</v>
      </c>
      <c r="M1222" s="186">
        <v>60.84</v>
      </c>
      <c r="N1222" s="182">
        <v>6</v>
      </c>
      <c r="O1222" s="182">
        <v>5</v>
      </c>
      <c r="P1222" s="187">
        <v>-1</v>
      </c>
      <c r="Q1222" s="188" t="s">
        <v>61</v>
      </c>
      <c r="R1222" s="189">
        <v>-60.84</v>
      </c>
      <c r="S1222" s="190">
        <v>-60.84</v>
      </c>
      <c r="T1222" s="191">
        <v>46107</v>
      </c>
      <c r="U1222" s="192" t="s">
        <v>2419</v>
      </c>
      <c r="V1222" s="184" t="s">
        <v>49</v>
      </c>
      <c r="W1222" s="193" t="s">
        <v>49</v>
      </c>
      <c r="X1222" s="334" t="s">
        <v>49</v>
      </c>
      <c r="Y1222" s="182" t="s">
        <v>49</v>
      </c>
      <c r="Z1222" s="182" t="s">
        <v>49</v>
      </c>
      <c r="AA1222" s="194" t="s">
        <v>49</v>
      </c>
      <c r="AB1222" s="195" t="s">
        <v>49</v>
      </c>
      <c r="AC1222" s="196" t="s">
        <v>49</v>
      </c>
      <c r="AD1222" s="197" t="s">
        <v>49</v>
      </c>
      <c r="AE1222" s="193">
        <v>46099</v>
      </c>
      <c r="AF1222" s="198" t="s">
        <v>49</v>
      </c>
      <c r="AG1222" s="182" t="s">
        <v>2144</v>
      </c>
      <c r="AH1222" s="182" t="s">
        <v>292</v>
      </c>
      <c r="AI1222" s="182" t="s">
        <v>6895</v>
      </c>
      <c r="AJ1222" s="199"/>
      <c r="AK1222" s="199"/>
      <c r="AL1222" s="200"/>
      <c r="AM1222" s="182"/>
      <c r="AN1222" s="201" t="s">
        <v>6431</v>
      </c>
      <c r="AO1222" s="182">
        <v>22136</v>
      </c>
      <c r="AP1222" s="182">
        <v>10901</v>
      </c>
    </row>
    <row r="1223" spans="1:42" ht="13.95" customHeight="1" x14ac:dyDescent="0.3">
      <c r="A1223" s="2" t="s">
        <v>41</v>
      </c>
      <c r="B1223" s="13" t="s">
        <v>566</v>
      </c>
      <c r="C1223" s="2" t="s">
        <v>567</v>
      </c>
      <c r="D1223" s="310" t="str">
        <f>IFERROR(HYPERLINK(INDEX(вендори!F:F,MATCH(C1223,вендори!A:A,0)),INDEX(вендори!F:F,MATCH(C1223,вендори!A:A,0))),"")</f>
        <v>деливъри задължително</v>
      </c>
      <c r="E1223" s="3" t="s">
        <v>6896</v>
      </c>
      <c r="F1223" s="3" t="s">
        <v>6897</v>
      </c>
      <c r="G1223" s="3" t="s">
        <v>6898</v>
      </c>
      <c r="H1223" s="3" t="s">
        <v>6899</v>
      </c>
      <c r="I1223" s="83" t="s">
        <v>6896</v>
      </c>
      <c r="J1223" s="1"/>
      <c r="K1223" s="3" t="s">
        <v>6900</v>
      </c>
      <c r="L1223" s="1"/>
      <c r="M1223" s="86" t="s">
        <v>6901</v>
      </c>
      <c r="N1223" s="2">
        <v>90</v>
      </c>
      <c r="O1223" s="2">
        <v>0</v>
      </c>
      <c r="P1223" s="76">
        <v>-90</v>
      </c>
      <c r="Q1223" s="97" t="s">
        <v>61</v>
      </c>
      <c r="R1223" s="53">
        <v>-234</v>
      </c>
      <c r="S1223" s="27">
        <v>-234</v>
      </c>
      <c r="T1223" s="18">
        <v>46111</v>
      </c>
      <c r="U1223" s="62" t="s">
        <v>62</v>
      </c>
      <c r="V1223" s="6" t="s">
        <v>6902</v>
      </c>
      <c r="W1223" s="14">
        <v>46106</v>
      </c>
      <c r="X1223" s="293"/>
      <c r="Y1223" s="1"/>
      <c r="Z1223" s="1"/>
      <c r="AA1223" s="1"/>
      <c r="AB1223" s="1"/>
      <c r="AC1223" s="1"/>
      <c r="AD1223" s="1"/>
      <c r="AE1223" s="1"/>
      <c r="AF1223" s="1"/>
      <c r="AG1223" s="1"/>
      <c r="AH1223" s="1"/>
      <c r="AI1223" s="1"/>
      <c r="AJ1223" s="1"/>
      <c r="AK1223" s="1"/>
      <c r="AL1223" s="1"/>
      <c r="AM1223" s="1"/>
      <c r="AN1223" s="88">
        <v>46098</v>
      </c>
      <c r="AO1223" s="2">
        <v>21789</v>
      </c>
      <c r="AP1223" s="2">
        <v>10432</v>
      </c>
    </row>
    <row r="1224" spans="1:42" ht="13.95" customHeight="1" x14ac:dyDescent="0.3">
      <c r="A1224" s="2" t="s">
        <v>41</v>
      </c>
      <c r="B1224" s="13" t="s">
        <v>566</v>
      </c>
      <c r="C1224" s="2" t="s">
        <v>567</v>
      </c>
      <c r="D1224" s="310" t="str">
        <f>IFERROR(HYPERLINK(INDEX(вендори!F:F,MATCH(C1224,вендори!A:A,0)),INDEX(вендори!F:F,MATCH(C1224,вендори!A:A,0))),"")</f>
        <v>деливъри задължително</v>
      </c>
      <c r="E1224" s="3" t="s">
        <v>6896</v>
      </c>
      <c r="F1224" s="3" t="s">
        <v>6903</v>
      </c>
      <c r="G1224" s="3" t="s">
        <v>6904</v>
      </c>
      <c r="H1224" s="3" t="s">
        <v>6899</v>
      </c>
      <c r="I1224" s="83" t="s">
        <v>6896</v>
      </c>
      <c r="J1224" s="1"/>
      <c r="K1224" s="3" t="s">
        <v>6905</v>
      </c>
      <c r="L1224" s="1"/>
      <c r="M1224" s="86" t="s">
        <v>6906</v>
      </c>
      <c r="N1224" s="2">
        <v>56</v>
      </c>
      <c r="O1224" s="2">
        <v>0</v>
      </c>
      <c r="P1224" s="76">
        <v>-56</v>
      </c>
      <c r="Q1224" s="97" t="s">
        <v>61</v>
      </c>
      <c r="R1224" s="53">
        <v>-1270.08</v>
      </c>
      <c r="S1224" s="27">
        <v>-1270.08</v>
      </c>
      <c r="T1224" s="18">
        <v>46111</v>
      </c>
      <c r="U1224" s="62" t="s">
        <v>62</v>
      </c>
      <c r="V1224" s="6" t="s">
        <v>6902</v>
      </c>
      <c r="W1224" s="14">
        <v>46106</v>
      </c>
      <c r="X1224" s="293"/>
      <c r="Y1224" s="1"/>
      <c r="Z1224" s="1"/>
      <c r="AA1224" s="1"/>
      <c r="AB1224" s="1"/>
      <c r="AC1224" s="1"/>
      <c r="AD1224" s="1"/>
      <c r="AE1224" s="1"/>
      <c r="AF1224" s="1"/>
      <c r="AG1224" s="1"/>
      <c r="AH1224" s="1"/>
      <c r="AI1224" s="1"/>
      <c r="AJ1224" s="1"/>
      <c r="AK1224" s="1"/>
      <c r="AL1224" s="1"/>
      <c r="AM1224" s="1"/>
      <c r="AN1224" s="88">
        <v>46098</v>
      </c>
      <c r="AO1224" s="2">
        <v>21792</v>
      </c>
      <c r="AP1224" s="2">
        <v>10432</v>
      </c>
    </row>
    <row r="1225" spans="1:42" ht="13.95" customHeight="1" x14ac:dyDescent="0.3">
      <c r="A1225" s="2" t="s">
        <v>41</v>
      </c>
      <c r="B1225" s="13" t="s">
        <v>6907</v>
      </c>
      <c r="C1225" s="2" t="s">
        <v>6908</v>
      </c>
      <c r="D1225" s="310">
        <f>IFERROR(HYPERLINK(INDEX(вендори!F:F,MATCH(C1225,вендори!A:A,0)),INDEX(вендори!F:F,MATCH(C1225,вендори!A:A,0))),"")</f>
        <v>0</v>
      </c>
      <c r="E1225" s="3" t="s">
        <v>6909</v>
      </c>
      <c r="F1225" s="3" t="s">
        <v>6910</v>
      </c>
      <c r="G1225" s="3" t="s">
        <v>6911</v>
      </c>
      <c r="H1225" s="3" t="s">
        <v>6912</v>
      </c>
      <c r="I1225" s="83" t="s">
        <v>6909</v>
      </c>
      <c r="J1225" s="38">
        <v>46014</v>
      </c>
      <c r="K1225" s="3" t="s">
        <v>6913</v>
      </c>
      <c r="L1225" s="3" t="s">
        <v>6914</v>
      </c>
      <c r="M1225" s="86">
        <v>16.46</v>
      </c>
      <c r="N1225" s="2">
        <v>12</v>
      </c>
      <c r="O1225" s="2">
        <v>10</v>
      </c>
      <c r="P1225" s="76">
        <v>-2</v>
      </c>
      <c r="Q1225" s="97" t="s">
        <v>61</v>
      </c>
      <c r="R1225" s="53">
        <v>-32.92</v>
      </c>
      <c r="S1225" s="27">
        <v>-57.61</v>
      </c>
      <c r="T1225" s="18">
        <v>46113</v>
      </c>
      <c r="U1225" s="62" t="s">
        <v>52</v>
      </c>
      <c r="V1225" s="6" t="s">
        <v>49</v>
      </c>
      <c r="W1225" s="14" t="s">
        <v>49</v>
      </c>
      <c r="X1225" s="323" t="s">
        <v>49</v>
      </c>
      <c r="Y1225" s="2" t="s">
        <v>49</v>
      </c>
      <c r="Z1225" s="2" t="s">
        <v>49</v>
      </c>
      <c r="AA1225" s="25" t="s">
        <v>49</v>
      </c>
      <c r="AB1225" s="44" t="s">
        <v>49</v>
      </c>
      <c r="AC1225" s="11" t="s">
        <v>49</v>
      </c>
      <c r="AD1225" s="26" t="s">
        <v>49</v>
      </c>
      <c r="AE1225" s="14">
        <v>46099</v>
      </c>
      <c r="AF1225" s="4" t="s">
        <v>49</v>
      </c>
      <c r="AG1225" s="2" t="s">
        <v>896</v>
      </c>
      <c r="AH1225" s="2" t="s">
        <v>292</v>
      </c>
      <c r="AI1225" s="2" t="s">
        <v>6915</v>
      </c>
      <c r="AJ1225" s="1"/>
      <c r="AK1225" s="1"/>
      <c r="AL1225" s="1"/>
      <c r="AM1225" s="1"/>
      <c r="AN1225" s="88" t="s">
        <v>6916</v>
      </c>
      <c r="AO1225" s="2">
        <v>22261</v>
      </c>
      <c r="AP1225" s="2">
        <v>10931</v>
      </c>
    </row>
    <row r="1226" spans="1:42" ht="13.95" customHeight="1" x14ac:dyDescent="0.3">
      <c r="A1226" s="2" t="s">
        <v>41</v>
      </c>
      <c r="B1226" s="13" t="s">
        <v>1639</v>
      </c>
      <c r="C1226" s="2" t="s">
        <v>1640</v>
      </c>
      <c r="D1226" s="310">
        <f>IFERROR(HYPERLINK(INDEX(вендори!F:F,MATCH(C1226,вендори!A:A,0)),INDEX(вендори!F:F,MATCH(C1226,вендори!A:A,0))),"")</f>
        <v>0</v>
      </c>
      <c r="E1226" s="3" t="s">
        <v>6917</v>
      </c>
      <c r="F1226" s="3" t="s">
        <v>6918</v>
      </c>
      <c r="G1226" s="3" t="s">
        <v>6919</v>
      </c>
      <c r="H1226" s="3" t="s">
        <v>6920</v>
      </c>
      <c r="I1226" s="83" t="s">
        <v>6917</v>
      </c>
      <c r="J1226" s="38">
        <v>46087</v>
      </c>
      <c r="K1226" s="3" t="s">
        <v>6921</v>
      </c>
      <c r="L1226" s="3" t="s">
        <v>6921</v>
      </c>
      <c r="M1226" s="86">
        <v>31.5</v>
      </c>
      <c r="N1226" s="2">
        <v>11</v>
      </c>
      <c r="O1226" s="2">
        <v>10</v>
      </c>
      <c r="P1226" s="76">
        <v>-1</v>
      </c>
      <c r="Q1226" s="97" t="s">
        <v>61</v>
      </c>
      <c r="R1226" s="53">
        <v>-31.5</v>
      </c>
      <c r="S1226" s="27">
        <v>-61.608644999999996</v>
      </c>
      <c r="T1226" s="18">
        <v>46113</v>
      </c>
      <c r="U1226" s="62" t="s">
        <v>115</v>
      </c>
      <c r="V1226" s="6" t="s">
        <v>49</v>
      </c>
      <c r="W1226" s="14" t="s">
        <v>49</v>
      </c>
      <c r="X1226" s="323" t="s">
        <v>49</v>
      </c>
      <c r="Y1226" s="2" t="s">
        <v>49</v>
      </c>
      <c r="Z1226" s="2" t="s">
        <v>49</v>
      </c>
      <c r="AA1226" s="25" t="s">
        <v>49</v>
      </c>
      <c r="AB1226" s="44" t="s">
        <v>49</v>
      </c>
      <c r="AC1226" s="11" t="s">
        <v>49</v>
      </c>
      <c r="AD1226" s="26" t="s">
        <v>49</v>
      </c>
      <c r="AE1226" s="14">
        <v>46104</v>
      </c>
      <c r="AF1226" s="4" t="s">
        <v>49</v>
      </c>
      <c r="AG1226" s="2" t="s">
        <v>1646</v>
      </c>
      <c r="AH1226" s="2" t="s">
        <v>65</v>
      </c>
      <c r="AI1226" s="2" t="s">
        <v>6922</v>
      </c>
      <c r="AJ1226" s="1"/>
      <c r="AK1226" s="1"/>
      <c r="AL1226" s="1"/>
      <c r="AM1226" s="1"/>
      <c r="AN1226" s="88" t="s">
        <v>6916</v>
      </c>
      <c r="AO1226" s="2">
        <v>22241</v>
      </c>
      <c r="AP1226" s="2">
        <v>11075</v>
      </c>
    </row>
    <row r="1227" spans="1:42" ht="13.95" customHeight="1" x14ac:dyDescent="0.3">
      <c r="A1227" s="2" t="s">
        <v>41</v>
      </c>
      <c r="B1227" s="13" t="s">
        <v>94</v>
      </c>
      <c r="C1227" s="2" t="s">
        <v>95</v>
      </c>
      <c r="D1227" s="310" t="str">
        <f>IFERROR(HYPERLINK(INDEX(вендори!F:F,MATCH(C1227,вендори!A:A,0)),INDEX(вендори!F:F,MATCH(C1227,вендори!A:A,0))),"")</f>
        <v>деливъри</v>
      </c>
      <c r="E1227" s="3" t="s">
        <v>6923</v>
      </c>
      <c r="F1227" s="3" t="s">
        <v>6924</v>
      </c>
      <c r="G1227" s="3" t="s">
        <v>6925</v>
      </c>
      <c r="H1227" s="3" t="s">
        <v>6926</v>
      </c>
      <c r="I1227" s="83" t="s">
        <v>6923</v>
      </c>
      <c r="J1227" s="38">
        <v>46093</v>
      </c>
      <c r="K1227" s="3" t="s">
        <v>6927</v>
      </c>
      <c r="L1227" s="3" t="s">
        <v>6927</v>
      </c>
      <c r="M1227" s="86">
        <v>3.48</v>
      </c>
      <c r="N1227" s="2">
        <v>20</v>
      </c>
      <c r="O1227" s="2">
        <v>10</v>
      </c>
      <c r="P1227" s="76">
        <v>-10</v>
      </c>
      <c r="Q1227" s="97" t="s">
        <v>61</v>
      </c>
      <c r="R1227" s="53">
        <v>-34.799999999999997</v>
      </c>
      <c r="S1227" s="27">
        <v>-68.062883999999997</v>
      </c>
      <c r="T1227" s="18">
        <v>46113</v>
      </c>
      <c r="U1227" s="62" t="s">
        <v>62</v>
      </c>
      <c r="V1227" s="6" t="s">
        <v>6928</v>
      </c>
      <c r="W1227" s="14">
        <v>46154</v>
      </c>
      <c r="X1227" s="323" t="s">
        <v>49</v>
      </c>
      <c r="Y1227" s="2" t="s">
        <v>49</v>
      </c>
      <c r="Z1227" s="2" t="s">
        <v>49</v>
      </c>
      <c r="AA1227" s="25" t="s">
        <v>49</v>
      </c>
      <c r="AB1227" s="44" t="s">
        <v>49</v>
      </c>
      <c r="AC1227" s="11" t="s">
        <v>49</v>
      </c>
      <c r="AD1227" s="26" t="s">
        <v>49</v>
      </c>
      <c r="AE1227" s="14">
        <v>46097</v>
      </c>
      <c r="AF1227" s="4" t="s">
        <v>49</v>
      </c>
      <c r="AG1227" s="2" t="s">
        <v>104</v>
      </c>
      <c r="AH1227" s="2" t="s">
        <v>91</v>
      </c>
      <c r="AI1227" s="2" t="s">
        <v>6929</v>
      </c>
      <c r="AJ1227" s="73"/>
      <c r="AK1227" s="73"/>
      <c r="AL1227" s="29"/>
      <c r="AM1227" s="2"/>
      <c r="AN1227" s="88" t="s">
        <v>6930</v>
      </c>
      <c r="AO1227" s="2">
        <v>22333</v>
      </c>
      <c r="AP1227" s="2">
        <v>10822</v>
      </c>
    </row>
    <row r="1228" spans="1:42" ht="13.95" customHeight="1" x14ac:dyDescent="0.3">
      <c r="A1228" s="2" t="s">
        <v>41</v>
      </c>
      <c r="B1228" s="13" t="s">
        <v>94</v>
      </c>
      <c r="C1228" s="2" t="s">
        <v>95</v>
      </c>
      <c r="D1228" s="310" t="str">
        <f>IFERROR(HYPERLINK(INDEX(вендори!F:F,MATCH(C1228,вендори!A:A,0)),INDEX(вендори!F:F,MATCH(C1228,вендори!A:A,0))),"")</f>
        <v>деливъри</v>
      </c>
      <c r="E1228" s="3" t="s">
        <v>6923</v>
      </c>
      <c r="F1228" s="3" t="s">
        <v>6931</v>
      </c>
      <c r="G1228" s="3" t="s">
        <v>6932</v>
      </c>
      <c r="H1228" s="3" t="s">
        <v>6926</v>
      </c>
      <c r="I1228" s="83" t="s">
        <v>6923</v>
      </c>
      <c r="J1228" s="38">
        <v>46093</v>
      </c>
      <c r="K1228" s="3" t="s">
        <v>6933</v>
      </c>
      <c r="L1228" s="3" t="s">
        <v>6933</v>
      </c>
      <c r="M1228" s="86">
        <v>6.23</v>
      </c>
      <c r="N1228" s="2">
        <v>61</v>
      </c>
      <c r="O1228" s="2">
        <v>72</v>
      </c>
      <c r="P1228" s="76">
        <v>11</v>
      </c>
      <c r="Q1228" s="97" t="s">
        <v>51</v>
      </c>
      <c r="R1228" s="53">
        <v>68.53</v>
      </c>
      <c r="S1228" s="27">
        <v>134.0330299</v>
      </c>
      <c r="T1228" s="18">
        <v>46113</v>
      </c>
      <c r="U1228" s="62" t="s">
        <v>121</v>
      </c>
      <c r="V1228" s="6" t="s">
        <v>6934</v>
      </c>
      <c r="W1228" s="14">
        <v>46154</v>
      </c>
      <c r="X1228" s="126">
        <v>46154</v>
      </c>
      <c r="Y1228" s="2" t="s">
        <v>49</v>
      </c>
      <c r="Z1228" s="2" t="s">
        <v>49</v>
      </c>
      <c r="AA1228" s="25" t="s">
        <v>49</v>
      </c>
      <c r="AB1228" s="44" t="s">
        <v>49</v>
      </c>
      <c r="AC1228" s="11" t="s">
        <v>49</v>
      </c>
      <c r="AD1228" s="26" t="s">
        <v>49</v>
      </c>
      <c r="AE1228" s="14">
        <v>46097</v>
      </c>
      <c r="AF1228" s="4" t="s">
        <v>49</v>
      </c>
      <c r="AG1228" s="2" t="s">
        <v>104</v>
      </c>
      <c r="AH1228" s="2" t="s">
        <v>91</v>
      </c>
      <c r="AI1228" s="2" t="s">
        <v>6935</v>
      </c>
      <c r="AJ1228" s="1"/>
      <c r="AK1228" s="1"/>
      <c r="AL1228" s="1"/>
      <c r="AM1228" s="1"/>
      <c r="AN1228" s="88" t="s">
        <v>6930</v>
      </c>
      <c r="AO1228" s="2">
        <v>22360</v>
      </c>
      <c r="AP1228" s="2">
        <v>10822</v>
      </c>
    </row>
    <row r="1229" spans="1:42" ht="13.95" customHeight="1" x14ac:dyDescent="0.3">
      <c r="A1229" s="2" t="s">
        <v>41</v>
      </c>
      <c r="B1229" s="13" t="s">
        <v>94</v>
      </c>
      <c r="C1229" s="2" t="s">
        <v>95</v>
      </c>
      <c r="D1229" s="310" t="str">
        <f>IFERROR(HYPERLINK(INDEX(вендори!F:F,MATCH(C1229,вендори!A:A,0)),INDEX(вендори!F:F,MATCH(C1229,вендори!A:A,0))),"")</f>
        <v>деливъри</v>
      </c>
      <c r="E1229" s="3" t="s">
        <v>6923</v>
      </c>
      <c r="F1229" s="3" t="s">
        <v>6936</v>
      </c>
      <c r="G1229" s="3" t="s">
        <v>6937</v>
      </c>
      <c r="H1229" s="3" t="s">
        <v>6926</v>
      </c>
      <c r="I1229" s="83" t="s">
        <v>6923</v>
      </c>
      <c r="J1229" s="38">
        <v>46093</v>
      </c>
      <c r="K1229" s="3" t="s">
        <v>6938</v>
      </c>
      <c r="L1229" s="3" t="s">
        <v>49</v>
      </c>
      <c r="M1229" s="86">
        <v>8.2899999999999991</v>
      </c>
      <c r="N1229" s="2">
        <v>0</v>
      </c>
      <c r="O1229" s="2">
        <v>23</v>
      </c>
      <c r="P1229" s="76">
        <v>23</v>
      </c>
      <c r="Q1229" s="97" t="s">
        <v>51</v>
      </c>
      <c r="R1229" s="53">
        <v>190.67</v>
      </c>
      <c r="S1229" s="27">
        <v>372.91810609999999</v>
      </c>
      <c r="T1229" s="18">
        <v>46113</v>
      </c>
      <c r="U1229" s="62" t="s">
        <v>121</v>
      </c>
      <c r="V1229" s="6" t="s">
        <v>6934</v>
      </c>
      <c r="W1229" s="14">
        <v>46154</v>
      </c>
      <c r="X1229" s="126">
        <v>46154</v>
      </c>
      <c r="Y1229" s="2" t="s">
        <v>49</v>
      </c>
      <c r="Z1229" s="2" t="s">
        <v>49</v>
      </c>
      <c r="AA1229" s="25" t="s">
        <v>49</v>
      </c>
      <c r="AB1229" s="44" t="s">
        <v>49</v>
      </c>
      <c r="AC1229" s="11" t="s">
        <v>49</v>
      </c>
      <c r="AD1229" s="26" t="s">
        <v>49</v>
      </c>
      <c r="AE1229" s="14" t="s">
        <v>49</v>
      </c>
      <c r="AF1229" s="4" t="s">
        <v>49</v>
      </c>
      <c r="AG1229" s="2" t="s">
        <v>49</v>
      </c>
      <c r="AH1229" s="2" t="s">
        <v>49</v>
      </c>
      <c r="AI1229" s="2" t="s">
        <v>6939</v>
      </c>
      <c r="AJ1229" s="1"/>
      <c r="AK1229" s="1"/>
      <c r="AL1229" s="1"/>
      <c r="AM1229" s="1"/>
      <c r="AN1229" s="88" t="s">
        <v>6930</v>
      </c>
      <c r="AO1229" s="2">
        <v>22352</v>
      </c>
      <c r="AP1229" s="2">
        <v>10822</v>
      </c>
    </row>
    <row r="1230" spans="1:42" ht="13.95" customHeight="1" x14ac:dyDescent="0.3">
      <c r="A1230" s="2" t="s">
        <v>41</v>
      </c>
      <c r="B1230" s="13" t="s">
        <v>94</v>
      </c>
      <c r="C1230" s="2" t="s">
        <v>95</v>
      </c>
      <c r="D1230" s="310" t="str">
        <f>IFERROR(HYPERLINK(INDEX(вендори!F:F,MATCH(C1230,вендори!A:A,0)),INDEX(вендори!F:F,MATCH(C1230,вендори!A:A,0))),"")</f>
        <v>деливъри</v>
      </c>
      <c r="E1230" s="3" t="s">
        <v>6923</v>
      </c>
      <c r="F1230" s="3" t="s">
        <v>6940</v>
      </c>
      <c r="G1230" s="3" t="s">
        <v>6941</v>
      </c>
      <c r="H1230" s="3" t="s">
        <v>6926</v>
      </c>
      <c r="I1230" s="83" t="s">
        <v>6923</v>
      </c>
      <c r="J1230" s="38">
        <v>46093</v>
      </c>
      <c r="K1230" s="3" t="s">
        <v>6942</v>
      </c>
      <c r="L1230" s="3" t="s">
        <v>6942</v>
      </c>
      <c r="M1230" s="86">
        <v>7.66</v>
      </c>
      <c r="N1230" s="2">
        <v>400</v>
      </c>
      <c r="O1230" s="2">
        <v>427</v>
      </c>
      <c r="P1230" s="76">
        <v>27</v>
      </c>
      <c r="Q1230" s="97" t="s">
        <v>51</v>
      </c>
      <c r="R1230" s="53">
        <v>206.82</v>
      </c>
      <c r="S1230" s="27">
        <v>404.5047606</v>
      </c>
      <c r="T1230" s="18">
        <v>46113</v>
      </c>
      <c r="U1230" s="62" t="s">
        <v>121</v>
      </c>
      <c r="V1230" s="6" t="s">
        <v>6934</v>
      </c>
      <c r="W1230" s="14">
        <v>46154</v>
      </c>
      <c r="X1230" s="126">
        <v>46154</v>
      </c>
      <c r="Y1230" s="2" t="s">
        <v>49</v>
      </c>
      <c r="Z1230" s="2" t="s">
        <v>49</v>
      </c>
      <c r="AA1230" s="25" t="s">
        <v>49</v>
      </c>
      <c r="AB1230" s="44" t="s">
        <v>49</v>
      </c>
      <c r="AC1230" s="11" t="s">
        <v>49</v>
      </c>
      <c r="AD1230" s="26" t="s">
        <v>49</v>
      </c>
      <c r="AE1230" s="14">
        <v>46097</v>
      </c>
      <c r="AF1230" s="4" t="s">
        <v>49</v>
      </c>
      <c r="AG1230" s="2" t="s">
        <v>104</v>
      </c>
      <c r="AH1230" s="2" t="s">
        <v>91</v>
      </c>
      <c r="AI1230" s="2" t="s">
        <v>6943</v>
      </c>
      <c r="AJ1230" s="1"/>
      <c r="AK1230" s="1"/>
      <c r="AL1230" s="1"/>
      <c r="AM1230" s="1"/>
      <c r="AN1230" s="88" t="s">
        <v>6930</v>
      </c>
      <c r="AO1230" s="2">
        <v>22350</v>
      </c>
      <c r="AP1230" s="2">
        <v>10822</v>
      </c>
    </row>
    <row r="1231" spans="1:42" ht="13.95" customHeight="1" x14ac:dyDescent="0.3">
      <c r="A1231" s="2" t="s">
        <v>41</v>
      </c>
      <c r="B1231" s="13" t="s">
        <v>94</v>
      </c>
      <c r="C1231" s="2" t="s">
        <v>95</v>
      </c>
      <c r="D1231" s="310" t="str">
        <f>IFERROR(HYPERLINK(INDEX(вендори!F:F,MATCH(C1231,вендори!A:A,0)),INDEX(вендори!F:F,MATCH(C1231,вендори!A:A,0))),"")</f>
        <v>деливъри</v>
      </c>
      <c r="E1231" s="3" t="s">
        <v>6923</v>
      </c>
      <c r="F1231" s="3" t="s">
        <v>6944</v>
      </c>
      <c r="G1231" s="3" t="s">
        <v>6945</v>
      </c>
      <c r="H1231" s="3" t="s">
        <v>6926</v>
      </c>
      <c r="I1231" s="83" t="s">
        <v>6923</v>
      </c>
      <c r="J1231" s="38">
        <v>46093</v>
      </c>
      <c r="K1231" s="3" t="s">
        <v>6946</v>
      </c>
      <c r="L1231" s="3" t="s">
        <v>6946</v>
      </c>
      <c r="M1231" s="86">
        <v>12.62</v>
      </c>
      <c r="N1231" s="2">
        <v>32</v>
      </c>
      <c r="O1231" s="2">
        <v>27</v>
      </c>
      <c r="P1231" s="76">
        <v>-5</v>
      </c>
      <c r="Q1231" s="97" t="s">
        <v>61</v>
      </c>
      <c r="R1231" s="53">
        <v>-63.099999999999994</v>
      </c>
      <c r="S1231" s="27">
        <v>-123.41287299999999</v>
      </c>
      <c r="T1231" s="18">
        <v>46113</v>
      </c>
      <c r="U1231" s="62" t="s">
        <v>62</v>
      </c>
      <c r="V1231" s="6" t="s">
        <v>6928</v>
      </c>
      <c r="W1231" s="14">
        <v>46154</v>
      </c>
      <c r="X1231" s="323" t="s">
        <v>49</v>
      </c>
      <c r="Y1231" s="2" t="s">
        <v>49</v>
      </c>
      <c r="Z1231" s="2" t="s">
        <v>49</v>
      </c>
      <c r="AA1231" s="25" t="s">
        <v>49</v>
      </c>
      <c r="AB1231" s="44" t="s">
        <v>49</v>
      </c>
      <c r="AC1231" s="11" t="s">
        <v>49</v>
      </c>
      <c r="AD1231" s="26" t="s">
        <v>49</v>
      </c>
      <c r="AE1231" s="14">
        <v>46097</v>
      </c>
      <c r="AF1231" s="4" t="s">
        <v>49</v>
      </c>
      <c r="AG1231" s="2" t="s">
        <v>104</v>
      </c>
      <c r="AH1231" s="2" t="s">
        <v>91</v>
      </c>
      <c r="AI1231" s="2" t="s">
        <v>6947</v>
      </c>
      <c r="AJ1231" s="1"/>
      <c r="AK1231" s="1"/>
      <c r="AL1231" s="1"/>
      <c r="AM1231" s="1"/>
      <c r="AN1231" s="88" t="s">
        <v>6930</v>
      </c>
      <c r="AO1231" s="2">
        <v>22339</v>
      </c>
      <c r="AP1231" s="2">
        <v>10822</v>
      </c>
    </row>
    <row r="1232" spans="1:42" ht="13.95" customHeight="1" x14ac:dyDescent="0.3">
      <c r="A1232" s="2" t="s">
        <v>41</v>
      </c>
      <c r="B1232" s="13" t="s">
        <v>94</v>
      </c>
      <c r="C1232" s="2" t="s">
        <v>95</v>
      </c>
      <c r="D1232" s="310" t="str">
        <f>IFERROR(HYPERLINK(INDEX(вендори!F:F,MATCH(C1232,вендори!A:A,0)),INDEX(вендори!F:F,MATCH(C1232,вендори!A:A,0))),"")</f>
        <v>деливъри</v>
      </c>
      <c r="E1232" s="3" t="s">
        <v>6923</v>
      </c>
      <c r="F1232" s="3" t="s">
        <v>6948</v>
      </c>
      <c r="G1232" s="3" t="s">
        <v>6949</v>
      </c>
      <c r="H1232" s="3" t="s">
        <v>6926</v>
      </c>
      <c r="I1232" s="83" t="s">
        <v>6923</v>
      </c>
      <c r="J1232" s="38">
        <v>46093</v>
      </c>
      <c r="K1232" s="3" t="s">
        <v>6950</v>
      </c>
      <c r="L1232" s="3" t="s">
        <v>49</v>
      </c>
      <c r="M1232" s="86">
        <v>11.38</v>
      </c>
      <c r="N1232" s="2">
        <v>0</v>
      </c>
      <c r="O1232" s="2">
        <v>5</v>
      </c>
      <c r="P1232" s="76">
        <v>5</v>
      </c>
      <c r="Q1232" s="97" t="s">
        <v>51</v>
      </c>
      <c r="R1232" s="53">
        <v>56.900000000000006</v>
      </c>
      <c r="S1232" s="27">
        <v>111.28672700000001</v>
      </c>
      <c r="T1232" s="18">
        <v>46113</v>
      </c>
      <c r="U1232" s="62" t="s">
        <v>121</v>
      </c>
      <c r="V1232" s="6" t="s">
        <v>6934</v>
      </c>
      <c r="W1232" s="14">
        <v>46154</v>
      </c>
      <c r="X1232" s="126">
        <v>46154</v>
      </c>
      <c r="Y1232" s="2" t="s">
        <v>49</v>
      </c>
      <c r="Z1232" s="2" t="s">
        <v>49</v>
      </c>
      <c r="AA1232" s="25" t="s">
        <v>49</v>
      </c>
      <c r="AB1232" s="44" t="s">
        <v>49</v>
      </c>
      <c r="AC1232" s="11" t="s">
        <v>49</v>
      </c>
      <c r="AD1232" s="26" t="s">
        <v>49</v>
      </c>
      <c r="AE1232" s="14" t="s">
        <v>49</v>
      </c>
      <c r="AF1232" s="4" t="s">
        <v>49</v>
      </c>
      <c r="AG1232" s="2" t="s">
        <v>49</v>
      </c>
      <c r="AH1232" s="2" t="s">
        <v>49</v>
      </c>
      <c r="AI1232" s="2" t="s">
        <v>6951</v>
      </c>
      <c r="AJ1232" s="1"/>
      <c r="AK1232" s="1"/>
      <c r="AL1232" s="1"/>
      <c r="AM1232" s="1"/>
      <c r="AN1232" s="88" t="s">
        <v>6930</v>
      </c>
      <c r="AO1232" s="2">
        <v>22358</v>
      </c>
      <c r="AP1232" s="2">
        <v>10822</v>
      </c>
    </row>
    <row r="1233" spans="1:42" ht="13.95" customHeight="1" x14ac:dyDescent="0.3">
      <c r="A1233" s="2" t="s">
        <v>41</v>
      </c>
      <c r="B1233" s="13" t="s">
        <v>94</v>
      </c>
      <c r="C1233" s="2" t="s">
        <v>95</v>
      </c>
      <c r="D1233" s="310" t="str">
        <f>IFERROR(HYPERLINK(INDEX(вендори!F:F,MATCH(C1233,вендори!A:A,0)),INDEX(вендори!F:F,MATCH(C1233,вендори!A:A,0))),"")</f>
        <v>деливъри</v>
      </c>
      <c r="E1233" s="3" t="s">
        <v>6923</v>
      </c>
      <c r="F1233" s="3" t="s">
        <v>6952</v>
      </c>
      <c r="G1233" s="3" t="s">
        <v>6953</v>
      </c>
      <c r="H1233" s="3" t="s">
        <v>6926</v>
      </c>
      <c r="I1233" s="83" t="s">
        <v>6923</v>
      </c>
      <c r="J1233" s="38">
        <v>46093</v>
      </c>
      <c r="K1233" s="3" t="s">
        <v>6954</v>
      </c>
      <c r="L1233" s="3" t="s">
        <v>6954</v>
      </c>
      <c r="M1233" s="86">
        <v>12.99</v>
      </c>
      <c r="N1233" s="2">
        <v>63</v>
      </c>
      <c r="O1233" s="2">
        <v>65</v>
      </c>
      <c r="P1233" s="76">
        <v>2</v>
      </c>
      <c r="Q1233" s="97" t="s">
        <v>51</v>
      </c>
      <c r="R1233" s="53">
        <v>25.98</v>
      </c>
      <c r="S1233" s="27">
        <v>50.812463399999999</v>
      </c>
      <c r="T1233" s="18">
        <v>46113</v>
      </c>
      <c r="U1233" s="62" t="s">
        <v>121</v>
      </c>
      <c r="V1233" s="6" t="s">
        <v>6934</v>
      </c>
      <c r="W1233" s="14">
        <v>46154</v>
      </c>
      <c r="X1233" s="126">
        <v>46154</v>
      </c>
      <c r="Y1233" s="2" t="s">
        <v>49</v>
      </c>
      <c r="Z1233" s="2" t="s">
        <v>49</v>
      </c>
      <c r="AA1233" s="25" t="s">
        <v>49</v>
      </c>
      <c r="AB1233" s="44" t="s">
        <v>49</v>
      </c>
      <c r="AC1233" s="11" t="s">
        <v>49</v>
      </c>
      <c r="AD1233" s="26" t="s">
        <v>49</v>
      </c>
      <c r="AE1233" s="14">
        <v>46097</v>
      </c>
      <c r="AF1233" s="4" t="s">
        <v>49</v>
      </c>
      <c r="AG1233" s="2" t="s">
        <v>104</v>
      </c>
      <c r="AH1233" s="2" t="s">
        <v>91</v>
      </c>
      <c r="AI1233" s="2" t="s">
        <v>6955</v>
      </c>
      <c r="AJ1233" s="1"/>
      <c r="AK1233" s="1"/>
      <c r="AL1233" s="1"/>
      <c r="AM1233" s="1"/>
      <c r="AN1233" s="88" t="s">
        <v>6930</v>
      </c>
      <c r="AO1233" s="2">
        <v>22351</v>
      </c>
      <c r="AP1233" s="2">
        <v>10822</v>
      </c>
    </row>
    <row r="1234" spans="1:42" ht="13.95" customHeight="1" x14ac:dyDescent="0.3">
      <c r="A1234" s="2" t="s">
        <v>41</v>
      </c>
      <c r="B1234" s="13" t="s">
        <v>94</v>
      </c>
      <c r="C1234" s="2" t="s">
        <v>95</v>
      </c>
      <c r="D1234" s="310" t="str">
        <f>IFERROR(HYPERLINK(INDEX(вендори!F:F,MATCH(C1234,вендори!A:A,0)),INDEX(вендори!F:F,MATCH(C1234,вендори!A:A,0))),"")</f>
        <v>деливъри</v>
      </c>
      <c r="E1234" s="3" t="s">
        <v>6923</v>
      </c>
      <c r="F1234" s="3" t="s">
        <v>6956</v>
      </c>
      <c r="G1234" s="3" t="s">
        <v>6957</v>
      </c>
      <c r="H1234" s="3" t="s">
        <v>6926</v>
      </c>
      <c r="I1234" s="83" t="s">
        <v>6923</v>
      </c>
      <c r="J1234" s="38">
        <v>46093</v>
      </c>
      <c r="K1234" s="3" t="s">
        <v>6958</v>
      </c>
      <c r="L1234" s="3" t="s">
        <v>6958</v>
      </c>
      <c r="M1234" s="86">
        <v>5.33</v>
      </c>
      <c r="N1234" s="2">
        <v>9</v>
      </c>
      <c r="O1234" s="2">
        <v>4</v>
      </c>
      <c r="P1234" s="76">
        <v>-5</v>
      </c>
      <c r="Q1234" s="97" t="s">
        <v>61</v>
      </c>
      <c r="R1234" s="53">
        <v>-26.65</v>
      </c>
      <c r="S1234" s="27">
        <v>-52.122869499999993</v>
      </c>
      <c r="T1234" s="18">
        <v>46113</v>
      </c>
      <c r="U1234" s="62" t="s">
        <v>62</v>
      </c>
      <c r="V1234" s="6" t="s">
        <v>6928</v>
      </c>
      <c r="W1234" s="14">
        <v>46154</v>
      </c>
      <c r="X1234" s="323" t="s">
        <v>49</v>
      </c>
      <c r="Y1234" s="2" t="s">
        <v>49</v>
      </c>
      <c r="Z1234" s="2" t="s">
        <v>49</v>
      </c>
      <c r="AA1234" s="25" t="s">
        <v>49</v>
      </c>
      <c r="AB1234" s="44" t="s">
        <v>49</v>
      </c>
      <c r="AC1234" s="11" t="s">
        <v>49</v>
      </c>
      <c r="AD1234" s="26" t="s">
        <v>49</v>
      </c>
      <c r="AE1234" s="14">
        <v>46097</v>
      </c>
      <c r="AF1234" s="4" t="s">
        <v>49</v>
      </c>
      <c r="AG1234" s="2" t="s">
        <v>104</v>
      </c>
      <c r="AH1234" s="2" t="s">
        <v>91</v>
      </c>
      <c r="AI1234" s="2" t="s">
        <v>6959</v>
      </c>
      <c r="AJ1234" s="1"/>
      <c r="AK1234" s="1"/>
      <c r="AL1234" s="1"/>
      <c r="AM1234" s="1"/>
      <c r="AN1234" s="88" t="s">
        <v>6930</v>
      </c>
      <c r="AO1234" s="2">
        <v>22334</v>
      </c>
      <c r="AP1234" s="2">
        <v>10822</v>
      </c>
    </row>
    <row r="1235" spans="1:42" ht="13.95" customHeight="1" x14ac:dyDescent="0.3">
      <c r="A1235" s="2" t="s">
        <v>41</v>
      </c>
      <c r="B1235" s="13" t="s">
        <v>94</v>
      </c>
      <c r="C1235" s="2" t="s">
        <v>95</v>
      </c>
      <c r="D1235" s="310" t="str">
        <f>IFERROR(HYPERLINK(INDEX(вендори!F:F,MATCH(C1235,вендори!A:A,0)),INDEX(вендори!F:F,MATCH(C1235,вендори!A:A,0))),"")</f>
        <v>деливъри</v>
      </c>
      <c r="E1235" s="3" t="s">
        <v>6923</v>
      </c>
      <c r="F1235" s="3" t="s">
        <v>4877</v>
      </c>
      <c r="G1235" s="3" t="s">
        <v>6960</v>
      </c>
      <c r="H1235" s="3" t="s">
        <v>6926</v>
      </c>
      <c r="I1235" s="83" t="s">
        <v>6923</v>
      </c>
      <c r="J1235" s="38">
        <v>46093</v>
      </c>
      <c r="K1235" s="321" t="s">
        <v>4880</v>
      </c>
      <c r="L1235" s="3" t="s">
        <v>4880</v>
      </c>
      <c r="M1235" s="86">
        <v>14.88</v>
      </c>
      <c r="N1235" s="2">
        <v>60</v>
      </c>
      <c r="O1235" s="2">
        <v>50</v>
      </c>
      <c r="P1235" s="76">
        <v>-10</v>
      </c>
      <c r="Q1235" s="97" t="s">
        <v>61</v>
      </c>
      <c r="R1235" s="53">
        <v>-148.80000000000001</v>
      </c>
      <c r="S1235" s="27">
        <v>-291.02750400000002</v>
      </c>
      <c r="T1235" s="18">
        <v>46113</v>
      </c>
      <c r="U1235" s="62" t="s">
        <v>62</v>
      </c>
      <c r="V1235" s="6" t="s">
        <v>6961</v>
      </c>
      <c r="W1235" s="14">
        <v>46154</v>
      </c>
      <c r="X1235" s="323" t="s">
        <v>49</v>
      </c>
      <c r="Y1235" s="2" t="s">
        <v>49</v>
      </c>
      <c r="Z1235" s="2" t="s">
        <v>49</v>
      </c>
      <c r="AA1235" s="25" t="s">
        <v>49</v>
      </c>
      <c r="AB1235" s="44" t="s">
        <v>49</v>
      </c>
      <c r="AC1235" s="11" t="s">
        <v>49</v>
      </c>
      <c r="AD1235" s="26" t="s">
        <v>49</v>
      </c>
      <c r="AE1235" s="14">
        <v>46097</v>
      </c>
      <c r="AF1235" s="4" t="s">
        <v>49</v>
      </c>
      <c r="AG1235" s="2" t="s">
        <v>104</v>
      </c>
      <c r="AH1235" s="2" t="s">
        <v>91</v>
      </c>
      <c r="AI1235" s="2" t="s">
        <v>6962</v>
      </c>
      <c r="AJ1235" s="1"/>
      <c r="AK1235" s="1"/>
      <c r="AL1235" s="1"/>
      <c r="AM1235" s="1"/>
      <c r="AN1235" s="88" t="s">
        <v>6930</v>
      </c>
      <c r="AO1235" s="2">
        <v>22337</v>
      </c>
      <c r="AP1235" s="2">
        <v>10822</v>
      </c>
    </row>
    <row r="1236" spans="1:42" ht="13.95" customHeight="1" x14ac:dyDescent="0.3">
      <c r="A1236" s="2" t="s">
        <v>41</v>
      </c>
      <c r="B1236" s="13" t="s">
        <v>94</v>
      </c>
      <c r="C1236" s="2" t="s">
        <v>95</v>
      </c>
      <c r="D1236" s="310" t="str">
        <f>IFERROR(HYPERLINK(INDEX(вендори!F:F,MATCH(C1236,вендори!A:A,0)),INDEX(вендори!F:F,MATCH(C1236,вендори!A:A,0))),"")</f>
        <v>деливъри</v>
      </c>
      <c r="E1236" s="3" t="s">
        <v>6923</v>
      </c>
      <c r="F1236" s="3" t="s">
        <v>6963</v>
      </c>
      <c r="G1236" s="3" t="s">
        <v>6964</v>
      </c>
      <c r="H1236" s="3" t="s">
        <v>6926</v>
      </c>
      <c r="I1236" s="83" t="s">
        <v>6923</v>
      </c>
      <c r="J1236" s="38">
        <v>46093</v>
      </c>
      <c r="K1236" s="3" t="s">
        <v>6965</v>
      </c>
      <c r="L1236" s="3" t="s">
        <v>6965</v>
      </c>
      <c r="M1236" s="86">
        <v>85.49</v>
      </c>
      <c r="N1236" s="2">
        <v>91</v>
      </c>
      <c r="O1236" s="2">
        <v>90</v>
      </c>
      <c r="P1236" s="76">
        <v>-1</v>
      </c>
      <c r="Q1236" s="97" t="s">
        <v>61</v>
      </c>
      <c r="R1236" s="53">
        <v>-85.49</v>
      </c>
      <c r="S1236" s="27">
        <v>-167.20390669999998</v>
      </c>
      <c r="T1236" s="18">
        <v>46113</v>
      </c>
      <c r="U1236" s="62" t="s">
        <v>62</v>
      </c>
      <c r="V1236" s="6" t="s">
        <v>6928</v>
      </c>
      <c r="W1236" s="14">
        <v>46154</v>
      </c>
      <c r="X1236" s="323" t="s">
        <v>49</v>
      </c>
      <c r="Y1236" s="2" t="s">
        <v>49</v>
      </c>
      <c r="Z1236" s="2" t="s">
        <v>49</v>
      </c>
      <c r="AA1236" s="25" t="s">
        <v>49</v>
      </c>
      <c r="AB1236" s="44" t="s">
        <v>49</v>
      </c>
      <c r="AC1236" s="11" t="s">
        <v>49</v>
      </c>
      <c r="AD1236" s="26" t="s">
        <v>49</v>
      </c>
      <c r="AE1236" s="14">
        <v>46097</v>
      </c>
      <c r="AF1236" s="4" t="s">
        <v>49</v>
      </c>
      <c r="AG1236" s="2" t="s">
        <v>104</v>
      </c>
      <c r="AH1236" s="2" t="s">
        <v>91</v>
      </c>
      <c r="AI1236" s="2" t="s">
        <v>6966</v>
      </c>
      <c r="AJ1236" s="1"/>
      <c r="AK1236" s="1"/>
      <c r="AL1236" s="1"/>
      <c r="AM1236" s="1"/>
      <c r="AN1236" s="88" t="s">
        <v>6930</v>
      </c>
      <c r="AO1236" s="2">
        <v>22345</v>
      </c>
      <c r="AP1236" s="2">
        <v>10822</v>
      </c>
    </row>
    <row r="1237" spans="1:42" ht="13.95" customHeight="1" x14ac:dyDescent="0.3">
      <c r="A1237" s="2" t="s">
        <v>41</v>
      </c>
      <c r="B1237" s="13" t="s">
        <v>94</v>
      </c>
      <c r="C1237" s="2" t="s">
        <v>95</v>
      </c>
      <c r="D1237" s="310" t="str">
        <f>IFERROR(HYPERLINK(INDEX(вендори!F:F,MATCH(C1237,вендори!A:A,0)),INDEX(вендори!F:F,MATCH(C1237,вендори!A:A,0))),"")</f>
        <v>деливъри</v>
      </c>
      <c r="E1237" s="3" t="s">
        <v>6923</v>
      </c>
      <c r="F1237" s="3" t="s">
        <v>6967</v>
      </c>
      <c r="G1237" s="3" t="s">
        <v>6968</v>
      </c>
      <c r="H1237" s="3" t="s">
        <v>6926</v>
      </c>
      <c r="I1237" s="83" t="s">
        <v>6923</v>
      </c>
      <c r="J1237" s="38">
        <v>46093</v>
      </c>
      <c r="K1237" s="321" t="s">
        <v>6969</v>
      </c>
      <c r="L1237" s="3" t="s">
        <v>6969</v>
      </c>
      <c r="M1237" s="86">
        <v>8.82</v>
      </c>
      <c r="N1237" s="2">
        <v>21</v>
      </c>
      <c r="O1237" s="2">
        <v>26</v>
      </c>
      <c r="P1237" s="76">
        <v>5</v>
      </c>
      <c r="Q1237" s="97" t="s">
        <v>51</v>
      </c>
      <c r="R1237" s="53">
        <v>44.1</v>
      </c>
      <c r="S1237" s="27">
        <v>86.252103000000005</v>
      </c>
      <c r="T1237" s="18">
        <v>46113</v>
      </c>
      <c r="U1237" s="62" t="s">
        <v>121</v>
      </c>
      <c r="V1237" s="6" t="s">
        <v>6934</v>
      </c>
      <c r="W1237" s="14">
        <v>46154</v>
      </c>
      <c r="X1237" s="323" t="s">
        <v>49</v>
      </c>
      <c r="Y1237" s="2" t="s">
        <v>49</v>
      </c>
      <c r="Z1237" s="2" t="s">
        <v>49</v>
      </c>
      <c r="AA1237" s="25" t="s">
        <v>49</v>
      </c>
      <c r="AB1237" s="44" t="s">
        <v>49</v>
      </c>
      <c r="AC1237" s="11" t="s">
        <v>6970</v>
      </c>
      <c r="AD1237" s="26" t="s">
        <v>49</v>
      </c>
      <c r="AE1237" s="14">
        <v>46097</v>
      </c>
      <c r="AF1237" s="4" t="s">
        <v>49</v>
      </c>
      <c r="AG1237" s="2" t="s">
        <v>104</v>
      </c>
      <c r="AH1237" s="2" t="s">
        <v>91</v>
      </c>
      <c r="AI1237" s="2" t="s">
        <v>6971</v>
      </c>
      <c r="AJ1237" s="1"/>
      <c r="AK1237" s="1"/>
      <c r="AL1237" s="1"/>
      <c r="AM1237" s="1"/>
      <c r="AN1237" s="88" t="s">
        <v>6930</v>
      </c>
      <c r="AO1237" s="2">
        <v>22357</v>
      </c>
      <c r="AP1237" s="2">
        <v>10822</v>
      </c>
    </row>
    <row r="1238" spans="1:42" ht="13.95" customHeight="1" x14ac:dyDescent="0.3">
      <c r="A1238" s="2" t="s">
        <v>41</v>
      </c>
      <c r="B1238" s="13" t="s">
        <v>94</v>
      </c>
      <c r="C1238" s="2" t="s">
        <v>95</v>
      </c>
      <c r="D1238" s="310" t="str">
        <f>IFERROR(HYPERLINK(INDEX(вендори!F:F,MATCH(C1238,вендори!A:A,0)),INDEX(вендори!F:F,MATCH(C1238,вендори!A:A,0))),"")</f>
        <v>деливъри</v>
      </c>
      <c r="E1238" s="3" t="s">
        <v>6923</v>
      </c>
      <c r="F1238" s="3" t="s">
        <v>6972</v>
      </c>
      <c r="G1238" s="3" t="s">
        <v>6973</v>
      </c>
      <c r="H1238" s="3" t="s">
        <v>6926</v>
      </c>
      <c r="I1238" s="83" t="s">
        <v>6923</v>
      </c>
      <c r="J1238" s="38">
        <v>46093</v>
      </c>
      <c r="K1238" s="3" t="s">
        <v>6974</v>
      </c>
      <c r="L1238" s="3" t="s">
        <v>6974</v>
      </c>
      <c r="M1238" s="86">
        <v>24.48</v>
      </c>
      <c r="N1238" s="2">
        <v>54</v>
      </c>
      <c r="O1238" s="2">
        <v>53</v>
      </c>
      <c r="P1238" s="76">
        <v>-1</v>
      </c>
      <c r="Q1238" s="97" t="s">
        <v>61</v>
      </c>
      <c r="R1238" s="53">
        <v>-24.48</v>
      </c>
      <c r="S1238" s="27">
        <v>-47.878718399999997</v>
      </c>
      <c r="T1238" s="18">
        <v>46113</v>
      </c>
      <c r="U1238" s="62" t="s">
        <v>62</v>
      </c>
      <c r="V1238" s="6" t="s">
        <v>6928</v>
      </c>
      <c r="W1238" s="14">
        <v>46154</v>
      </c>
      <c r="X1238" s="323" t="s">
        <v>49</v>
      </c>
      <c r="Y1238" s="2" t="s">
        <v>49</v>
      </c>
      <c r="Z1238" s="2" t="s">
        <v>49</v>
      </c>
      <c r="AA1238" s="25" t="s">
        <v>49</v>
      </c>
      <c r="AB1238" s="44" t="s">
        <v>49</v>
      </c>
      <c r="AC1238" s="11" t="s">
        <v>49</v>
      </c>
      <c r="AD1238" s="26" t="s">
        <v>49</v>
      </c>
      <c r="AE1238" s="14">
        <v>46097</v>
      </c>
      <c r="AF1238" s="4" t="s">
        <v>49</v>
      </c>
      <c r="AG1238" s="2" t="s">
        <v>104</v>
      </c>
      <c r="AH1238" s="2" t="s">
        <v>91</v>
      </c>
      <c r="AI1238" s="2" t="s">
        <v>6975</v>
      </c>
      <c r="AJ1238" s="1"/>
      <c r="AK1238" s="1"/>
      <c r="AL1238" s="1"/>
      <c r="AM1238" s="1"/>
      <c r="AN1238" s="88" t="s">
        <v>6930</v>
      </c>
      <c r="AO1238" s="2">
        <v>22342</v>
      </c>
      <c r="AP1238" s="2">
        <v>10822</v>
      </c>
    </row>
    <row r="1239" spans="1:42" ht="13.95" customHeight="1" x14ac:dyDescent="0.3">
      <c r="A1239" s="2" t="s">
        <v>41</v>
      </c>
      <c r="B1239" s="13" t="s">
        <v>94</v>
      </c>
      <c r="C1239" s="2" t="s">
        <v>95</v>
      </c>
      <c r="D1239" s="310" t="str">
        <f>IFERROR(HYPERLINK(INDEX(вендори!F:F,MATCH(C1239,вендори!A:A,0)),INDEX(вендори!F:F,MATCH(C1239,вендори!A:A,0))),"")</f>
        <v>деливъри</v>
      </c>
      <c r="E1239" s="3" t="s">
        <v>6923</v>
      </c>
      <c r="F1239" s="3" t="s">
        <v>6976</v>
      </c>
      <c r="G1239" s="3" t="s">
        <v>6977</v>
      </c>
      <c r="H1239" s="3" t="s">
        <v>6926</v>
      </c>
      <c r="I1239" s="83" t="s">
        <v>6923</v>
      </c>
      <c r="J1239" s="38">
        <v>46093</v>
      </c>
      <c r="K1239" s="3" t="s">
        <v>6978</v>
      </c>
      <c r="L1239" s="3" t="s">
        <v>6978</v>
      </c>
      <c r="M1239" s="86">
        <v>53.49</v>
      </c>
      <c r="N1239" s="2">
        <v>3</v>
      </c>
      <c r="O1239" s="2">
        <v>1</v>
      </c>
      <c r="P1239" s="76">
        <v>-2</v>
      </c>
      <c r="Q1239" s="97" t="s">
        <v>61</v>
      </c>
      <c r="R1239" s="53">
        <v>-106.98</v>
      </c>
      <c r="S1239" s="27">
        <v>-209.2346934</v>
      </c>
      <c r="T1239" s="18">
        <v>46113</v>
      </c>
      <c r="U1239" s="62" t="s">
        <v>62</v>
      </c>
      <c r="V1239" s="6" t="s">
        <v>6928</v>
      </c>
      <c r="W1239" s="14">
        <v>46154</v>
      </c>
      <c r="X1239" s="323" t="s">
        <v>49</v>
      </c>
      <c r="Y1239" s="2" t="s">
        <v>49</v>
      </c>
      <c r="Z1239" s="2" t="s">
        <v>49</v>
      </c>
      <c r="AA1239" s="25" t="s">
        <v>49</v>
      </c>
      <c r="AB1239" s="44" t="s">
        <v>49</v>
      </c>
      <c r="AC1239" s="11" t="s">
        <v>49</v>
      </c>
      <c r="AD1239" s="26" t="s">
        <v>49</v>
      </c>
      <c r="AE1239" s="14">
        <v>46097</v>
      </c>
      <c r="AF1239" s="4" t="s">
        <v>49</v>
      </c>
      <c r="AG1239" s="2" t="s">
        <v>104</v>
      </c>
      <c r="AH1239" s="2" t="s">
        <v>91</v>
      </c>
      <c r="AI1239" s="2" t="s">
        <v>6979</v>
      </c>
      <c r="AJ1239" s="1"/>
      <c r="AK1239" s="1"/>
      <c r="AL1239" s="1"/>
      <c r="AM1239" s="1"/>
      <c r="AN1239" s="88" t="s">
        <v>6930</v>
      </c>
      <c r="AO1239" s="2">
        <v>22343</v>
      </c>
      <c r="AP1239" s="2">
        <v>10822</v>
      </c>
    </row>
    <row r="1240" spans="1:42" ht="13.95" customHeight="1" x14ac:dyDescent="0.3">
      <c r="A1240" s="2" t="s">
        <v>41</v>
      </c>
      <c r="B1240" s="13" t="s">
        <v>94</v>
      </c>
      <c r="C1240" s="2" t="s">
        <v>95</v>
      </c>
      <c r="D1240" s="310" t="str">
        <f>IFERROR(HYPERLINK(INDEX(вендори!F:F,MATCH(C1240,вендори!A:A,0)),INDEX(вендори!F:F,MATCH(C1240,вендори!A:A,0))),"")</f>
        <v>деливъри</v>
      </c>
      <c r="E1240" s="3" t="s">
        <v>6923</v>
      </c>
      <c r="F1240" s="3" t="s">
        <v>6980</v>
      </c>
      <c r="G1240" s="3" t="s">
        <v>6981</v>
      </c>
      <c r="H1240" s="3" t="s">
        <v>6926</v>
      </c>
      <c r="I1240" s="83" t="s">
        <v>6923</v>
      </c>
      <c r="J1240" s="38">
        <v>46093</v>
      </c>
      <c r="K1240" s="3" t="s">
        <v>6981</v>
      </c>
      <c r="L1240" s="3" t="s">
        <v>6981</v>
      </c>
      <c r="M1240" s="86">
        <v>65.540000000000006</v>
      </c>
      <c r="N1240" s="2">
        <v>3</v>
      </c>
      <c r="O1240" s="2">
        <v>2</v>
      </c>
      <c r="P1240" s="76">
        <v>-1</v>
      </c>
      <c r="Q1240" s="97" t="s">
        <v>61</v>
      </c>
      <c r="R1240" s="53">
        <v>-65.540000000000006</v>
      </c>
      <c r="S1240" s="27">
        <v>-128.1850982</v>
      </c>
      <c r="T1240" s="18">
        <v>46113</v>
      </c>
      <c r="U1240" s="62" t="s">
        <v>62</v>
      </c>
      <c r="V1240" s="6" t="s">
        <v>6928</v>
      </c>
      <c r="W1240" s="14">
        <v>46154</v>
      </c>
      <c r="X1240" s="323" t="s">
        <v>49</v>
      </c>
      <c r="Y1240" s="2" t="s">
        <v>49</v>
      </c>
      <c r="Z1240" s="2" t="s">
        <v>49</v>
      </c>
      <c r="AA1240" s="25" t="s">
        <v>49</v>
      </c>
      <c r="AB1240" s="44" t="s">
        <v>49</v>
      </c>
      <c r="AC1240" s="11" t="s">
        <v>49</v>
      </c>
      <c r="AD1240" s="26" t="s">
        <v>49</v>
      </c>
      <c r="AE1240" s="14">
        <v>46097</v>
      </c>
      <c r="AF1240" s="4" t="s">
        <v>49</v>
      </c>
      <c r="AG1240" s="2" t="s">
        <v>104</v>
      </c>
      <c r="AH1240" s="2" t="s">
        <v>91</v>
      </c>
      <c r="AI1240" s="2" t="s">
        <v>6982</v>
      </c>
      <c r="AJ1240" s="1"/>
      <c r="AK1240" s="1"/>
      <c r="AL1240" s="1"/>
      <c r="AM1240" s="1"/>
      <c r="AN1240" s="88" t="s">
        <v>6930</v>
      </c>
      <c r="AO1240" s="2">
        <v>22338</v>
      </c>
      <c r="AP1240" s="2">
        <v>10822</v>
      </c>
    </row>
    <row r="1241" spans="1:42" ht="13.95" customHeight="1" x14ac:dyDescent="0.3">
      <c r="A1241" s="2" t="s">
        <v>41</v>
      </c>
      <c r="B1241" s="13" t="s">
        <v>94</v>
      </c>
      <c r="C1241" s="2" t="s">
        <v>95</v>
      </c>
      <c r="D1241" s="310" t="str">
        <f>IFERROR(HYPERLINK(INDEX(вендори!F:F,MATCH(C1241,вендори!A:A,0)),INDEX(вендори!F:F,MATCH(C1241,вендори!A:A,0))),"")</f>
        <v>деливъри</v>
      </c>
      <c r="E1241" s="3" t="s">
        <v>6983</v>
      </c>
      <c r="F1241" s="3" t="s">
        <v>6984</v>
      </c>
      <c r="G1241" s="3" t="s">
        <v>6985</v>
      </c>
      <c r="H1241" s="3" t="s">
        <v>6926</v>
      </c>
      <c r="I1241" s="83" t="s">
        <v>6983</v>
      </c>
      <c r="J1241" s="38">
        <v>46096</v>
      </c>
      <c r="K1241" s="3" t="s">
        <v>6986</v>
      </c>
      <c r="L1241" s="3" t="s">
        <v>6986</v>
      </c>
      <c r="M1241" s="86">
        <v>5.24</v>
      </c>
      <c r="N1241" s="2">
        <v>23</v>
      </c>
      <c r="O1241" s="2">
        <v>28</v>
      </c>
      <c r="P1241" s="76">
        <v>5</v>
      </c>
      <c r="Q1241" s="97" t="s">
        <v>51</v>
      </c>
      <c r="R1241" s="53">
        <v>26.200000000000003</v>
      </c>
      <c r="S1241" s="27">
        <v>51.242746000000004</v>
      </c>
      <c r="T1241" s="18">
        <v>46113</v>
      </c>
      <c r="U1241" s="62" t="s">
        <v>121</v>
      </c>
      <c r="V1241" s="6" t="s">
        <v>6934</v>
      </c>
      <c r="W1241" s="14">
        <v>46154</v>
      </c>
      <c r="X1241" s="126">
        <v>46154</v>
      </c>
      <c r="Y1241" s="2" t="s">
        <v>49</v>
      </c>
      <c r="Z1241" s="2" t="s">
        <v>49</v>
      </c>
      <c r="AA1241" s="25" t="s">
        <v>49</v>
      </c>
      <c r="AB1241" s="44" t="s">
        <v>49</v>
      </c>
      <c r="AC1241" s="11" t="s">
        <v>49</v>
      </c>
      <c r="AD1241" s="26" t="s">
        <v>49</v>
      </c>
      <c r="AE1241" s="14">
        <v>46097</v>
      </c>
      <c r="AF1241" s="4" t="s">
        <v>49</v>
      </c>
      <c r="AG1241" s="2" t="s">
        <v>104</v>
      </c>
      <c r="AH1241" s="2" t="s">
        <v>91</v>
      </c>
      <c r="AI1241" s="2" t="s">
        <v>6987</v>
      </c>
      <c r="AJ1241" s="1"/>
      <c r="AK1241" s="1"/>
      <c r="AL1241" s="1"/>
      <c r="AM1241" s="1"/>
      <c r="AN1241" s="88" t="s">
        <v>6930</v>
      </c>
      <c r="AO1241" s="2">
        <v>22361</v>
      </c>
      <c r="AP1241" s="2">
        <v>10822</v>
      </c>
    </row>
    <row r="1242" spans="1:42" ht="13.95" customHeight="1" x14ac:dyDescent="0.3">
      <c r="A1242" s="2" t="s">
        <v>41</v>
      </c>
      <c r="B1242" s="13" t="s">
        <v>94</v>
      </c>
      <c r="C1242" s="2" t="s">
        <v>95</v>
      </c>
      <c r="D1242" s="310" t="str">
        <f>IFERROR(HYPERLINK(INDEX(вендори!F:F,MATCH(C1242,вендори!A:A,0)),INDEX(вендори!F:F,MATCH(C1242,вендори!A:A,0))),"")</f>
        <v>деливъри</v>
      </c>
      <c r="E1242" s="3" t="s">
        <v>6983</v>
      </c>
      <c r="F1242" s="3" t="s">
        <v>6988</v>
      </c>
      <c r="G1242" s="3" t="s">
        <v>6989</v>
      </c>
      <c r="H1242" s="3" t="s">
        <v>6926</v>
      </c>
      <c r="I1242" s="83" t="s">
        <v>6983</v>
      </c>
      <c r="J1242" s="38">
        <v>46096</v>
      </c>
      <c r="K1242" s="3" t="s">
        <v>6990</v>
      </c>
      <c r="L1242" s="3" t="s">
        <v>6990</v>
      </c>
      <c r="M1242" s="86">
        <v>15.35</v>
      </c>
      <c r="N1242" s="2">
        <v>23</v>
      </c>
      <c r="O1242" s="2">
        <v>0</v>
      </c>
      <c r="P1242" s="76">
        <v>-23</v>
      </c>
      <c r="Q1242" s="97" t="s">
        <v>61</v>
      </c>
      <c r="R1242" s="53">
        <v>-353.05</v>
      </c>
      <c r="S1242" s="27">
        <v>-690.50578150000001</v>
      </c>
      <c r="T1242" s="18">
        <v>46113</v>
      </c>
      <c r="U1242" s="62" t="s">
        <v>62</v>
      </c>
      <c r="V1242" s="6" t="s">
        <v>6928</v>
      </c>
      <c r="W1242" s="14">
        <v>46154</v>
      </c>
      <c r="X1242" s="323" t="s">
        <v>49</v>
      </c>
      <c r="Y1242" s="2" t="s">
        <v>49</v>
      </c>
      <c r="Z1242" s="2" t="s">
        <v>49</v>
      </c>
      <c r="AA1242" s="25" t="s">
        <v>49</v>
      </c>
      <c r="AB1242" s="44" t="s">
        <v>49</v>
      </c>
      <c r="AC1242" s="11" t="s">
        <v>49</v>
      </c>
      <c r="AD1242" s="26" t="s">
        <v>49</v>
      </c>
      <c r="AE1242" s="14">
        <v>46097</v>
      </c>
      <c r="AF1242" s="4" t="s">
        <v>49</v>
      </c>
      <c r="AG1242" s="2" t="s">
        <v>104</v>
      </c>
      <c r="AH1242" s="2" t="s">
        <v>91</v>
      </c>
      <c r="AI1242" s="2" t="s">
        <v>6991</v>
      </c>
      <c r="AJ1242" s="1"/>
      <c r="AK1242" s="1"/>
      <c r="AL1242" s="1"/>
      <c r="AM1242" s="1"/>
      <c r="AN1242" s="88" t="s">
        <v>6930</v>
      </c>
      <c r="AO1242" s="2">
        <v>22346</v>
      </c>
      <c r="AP1242" s="2">
        <v>10822</v>
      </c>
    </row>
    <row r="1243" spans="1:42" ht="13.95" customHeight="1" x14ac:dyDescent="0.3">
      <c r="A1243" s="2" t="s">
        <v>41</v>
      </c>
      <c r="B1243" s="13" t="s">
        <v>94</v>
      </c>
      <c r="C1243" s="2" t="s">
        <v>95</v>
      </c>
      <c r="D1243" s="310" t="str">
        <f>IFERROR(HYPERLINK(INDEX(вендори!F:F,MATCH(C1243,вендори!A:A,0)),INDEX(вендори!F:F,MATCH(C1243,вендори!A:A,0))),"")</f>
        <v>деливъри</v>
      </c>
      <c r="E1243" s="3" t="s">
        <v>6983</v>
      </c>
      <c r="F1243" s="3" t="s">
        <v>6992</v>
      </c>
      <c r="G1243" s="3" t="s">
        <v>6993</v>
      </c>
      <c r="H1243" s="3" t="s">
        <v>6926</v>
      </c>
      <c r="I1243" s="83" t="s">
        <v>6983</v>
      </c>
      <c r="J1243" s="38">
        <v>46096</v>
      </c>
      <c r="K1243" s="3" t="s">
        <v>6994</v>
      </c>
      <c r="L1243" s="3" t="s">
        <v>6994</v>
      </c>
      <c r="M1243" s="86">
        <v>72.819999999999993</v>
      </c>
      <c r="N1243" s="2">
        <v>154</v>
      </c>
      <c r="O1243" s="2">
        <v>153</v>
      </c>
      <c r="P1243" s="76">
        <v>-1</v>
      </c>
      <c r="Q1243" s="97" t="s">
        <v>61</v>
      </c>
      <c r="R1243" s="53">
        <v>-72.819999999999993</v>
      </c>
      <c r="S1243" s="27">
        <v>-142.4235406</v>
      </c>
      <c r="T1243" s="18">
        <v>46113</v>
      </c>
      <c r="U1243" s="62" t="s">
        <v>62</v>
      </c>
      <c r="V1243" s="6" t="s">
        <v>6928</v>
      </c>
      <c r="W1243" s="14">
        <v>46154</v>
      </c>
      <c r="X1243" s="323" t="s">
        <v>49</v>
      </c>
      <c r="Y1243" s="2" t="s">
        <v>49</v>
      </c>
      <c r="Z1243" s="2" t="s">
        <v>49</v>
      </c>
      <c r="AA1243" s="25" t="s">
        <v>49</v>
      </c>
      <c r="AB1243" s="44" t="s">
        <v>49</v>
      </c>
      <c r="AC1243" s="11" t="s">
        <v>49</v>
      </c>
      <c r="AD1243" s="26" t="s">
        <v>49</v>
      </c>
      <c r="AE1243" s="14">
        <v>46097</v>
      </c>
      <c r="AF1243" s="4" t="s">
        <v>49</v>
      </c>
      <c r="AG1243" s="2" t="s">
        <v>104</v>
      </c>
      <c r="AH1243" s="2" t="s">
        <v>91</v>
      </c>
      <c r="AI1243" s="2" t="s">
        <v>6995</v>
      </c>
      <c r="AJ1243" s="1"/>
      <c r="AK1243" s="1"/>
      <c r="AL1243" s="1"/>
      <c r="AM1243" s="1"/>
      <c r="AN1243" s="88" t="s">
        <v>6930</v>
      </c>
      <c r="AO1243" s="2">
        <v>22347</v>
      </c>
      <c r="AP1243" s="2">
        <v>10822</v>
      </c>
    </row>
    <row r="1244" spans="1:42" ht="13.95" customHeight="1" x14ac:dyDescent="0.3">
      <c r="A1244" s="2" t="s">
        <v>41</v>
      </c>
      <c r="B1244" s="13" t="s">
        <v>94</v>
      </c>
      <c r="C1244" s="2" t="s">
        <v>95</v>
      </c>
      <c r="D1244" s="310" t="str">
        <f>IFERROR(HYPERLINK(INDEX(вендори!F:F,MATCH(C1244,вендори!A:A,0)),INDEX(вендори!F:F,MATCH(C1244,вендори!A:A,0))),"")</f>
        <v>деливъри</v>
      </c>
      <c r="E1244" s="3" t="s">
        <v>6983</v>
      </c>
      <c r="F1244" s="3" t="s">
        <v>6996</v>
      </c>
      <c r="G1244" s="3" t="s">
        <v>6997</v>
      </c>
      <c r="H1244" s="3" t="s">
        <v>6926</v>
      </c>
      <c r="I1244" s="83" t="s">
        <v>6983</v>
      </c>
      <c r="J1244" s="38">
        <v>46096</v>
      </c>
      <c r="K1244" s="3" t="s">
        <v>6998</v>
      </c>
      <c r="L1244" s="3" t="s">
        <v>6998</v>
      </c>
      <c r="M1244" s="86">
        <v>70.400000000000006</v>
      </c>
      <c r="N1244" s="2">
        <v>7</v>
      </c>
      <c r="O1244" s="2">
        <v>2</v>
      </c>
      <c r="P1244" s="76">
        <v>-5</v>
      </c>
      <c r="Q1244" s="97" t="s">
        <v>61</v>
      </c>
      <c r="R1244" s="53">
        <v>-352</v>
      </c>
      <c r="S1244" s="27">
        <v>-688.45215999999994</v>
      </c>
      <c r="T1244" s="18">
        <v>46113</v>
      </c>
      <c r="U1244" s="62" t="s">
        <v>62</v>
      </c>
      <c r="V1244" s="6" t="s">
        <v>6928</v>
      </c>
      <c r="W1244" s="14">
        <v>46154</v>
      </c>
      <c r="X1244" s="323" t="s">
        <v>49</v>
      </c>
      <c r="Y1244" s="2" t="s">
        <v>49</v>
      </c>
      <c r="Z1244" s="2" t="s">
        <v>49</v>
      </c>
      <c r="AA1244" s="25" t="s">
        <v>49</v>
      </c>
      <c r="AB1244" s="44" t="s">
        <v>49</v>
      </c>
      <c r="AC1244" s="11" t="s">
        <v>49</v>
      </c>
      <c r="AD1244" s="26" t="s">
        <v>49</v>
      </c>
      <c r="AE1244" s="14">
        <v>46097</v>
      </c>
      <c r="AF1244" s="4" t="s">
        <v>49</v>
      </c>
      <c r="AG1244" s="2" t="s">
        <v>104</v>
      </c>
      <c r="AH1244" s="2" t="s">
        <v>91</v>
      </c>
      <c r="AI1244" s="2" t="s">
        <v>6999</v>
      </c>
      <c r="AJ1244" s="1"/>
      <c r="AK1244" s="1"/>
      <c r="AL1244" s="1"/>
      <c r="AM1244" s="1"/>
      <c r="AN1244" s="88" t="s">
        <v>6930</v>
      </c>
      <c r="AO1244" s="2">
        <v>22348</v>
      </c>
      <c r="AP1244" s="2">
        <v>10822</v>
      </c>
    </row>
    <row r="1245" spans="1:42" ht="13.95" customHeight="1" x14ac:dyDescent="0.3">
      <c r="A1245" s="2" t="s">
        <v>41</v>
      </c>
      <c r="B1245" s="13" t="s">
        <v>1648</v>
      </c>
      <c r="C1245" s="2" t="s">
        <v>1649</v>
      </c>
      <c r="D1245" s="310">
        <f>IFERROR(HYPERLINK(INDEX(вендори!F:F,MATCH(C1245,вендори!A:A,0)),INDEX(вендори!F:F,MATCH(C1245,вендори!A:A,0))),"")</f>
        <v>0</v>
      </c>
      <c r="E1245" s="3" t="s">
        <v>7000</v>
      </c>
      <c r="F1245" s="3" t="s">
        <v>7001</v>
      </c>
      <c r="G1245" s="3" t="s">
        <v>7002</v>
      </c>
      <c r="H1245" s="3" t="s">
        <v>7003</v>
      </c>
      <c r="I1245" s="83" t="s">
        <v>7000</v>
      </c>
      <c r="J1245" s="38">
        <v>46091</v>
      </c>
      <c r="K1245" s="3" t="s">
        <v>7004</v>
      </c>
      <c r="L1245" s="3" t="s">
        <v>7004</v>
      </c>
      <c r="M1245" s="86">
        <v>2.12</v>
      </c>
      <c r="N1245" s="2">
        <v>132</v>
      </c>
      <c r="O1245" s="2">
        <v>112</v>
      </c>
      <c r="P1245" s="76">
        <v>-20</v>
      </c>
      <c r="Q1245" s="97" t="s">
        <v>61</v>
      </c>
      <c r="R1245" s="53">
        <v>-42.400000000000006</v>
      </c>
      <c r="S1245" s="27">
        <v>-82.927192000000005</v>
      </c>
      <c r="T1245" s="18">
        <v>46113</v>
      </c>
      <c r="U1245" s="62" t="s">
        <v>62</v>
      </c>
      <c r="V1245" s="6" t="s">
        <v>7005</v>
      </c>
      <c r="W1245" s="14">
        <v>46122</v>
      </c>
      <c r="X1245" s="323" t="s">
        <v>49</v>
      </c>
      <c r="Y1245" s="2" t="s">
        <v>49</v>
      </c>
      <c r="Z1245" s="2" t="s">
        <v>49</v>
      </c>
      <c r="AA1245" s="25" t="s">
        <v>49</v>
      </c>
      <c r="AB1245" s="44" t="s">
        <v>49</v>
      </c>
      <c r="AC1245" s="11" t="s">
        <v>49</v>
      </c>
      <c r="AD1245" s="26" t="s">
        <v>49</v>
      </c>
      <c r="AE1245" s="14">
        <v>46106</v>
      </c>
      <c r="AF1245" s="4" t="s">
        <v>49</v>
      </c>
      <c r="AG1245" s="2" t="s">
        <v>1656</v>
      </c>
      <c r="AH1245" s="2" t="s">
        <v>65</v>
      </c>
      <c r="AI1245" s="2" t="s">
        <v>7006</v>
      </c>
      <c r="AJ1245" s="1"/>
      <c r="AK1245" s="1"/>
      <c r="AL1245" s="1"/>
      <c r="AM1245" s="1"/>
      <c r="AN1245" s="88" t="s">
        <v>7007</v>
      </c>
      <c r="AO1245" s="2">
        <v>22430</v>
      </c>
      <c r="AP1245" s="2">
        <v>11177</v>
      </c>
    </row>
    <row r="1246" spans="1:42" ht="13.95" customHeight="1" x14ac:dyDescent="0.3">
      <c r="A1246" s="2" t="s">
        <v>41</v>
      </c>
      <c r="B1246" s="13" t="s">
        <v>1674</v>
      </c>
      <c r="C1246" s="2" t="s">
        <v>1675</v>
      </c>
      <c r="D1246" s="310">
        <f>IFERROR(HYPERLINK(INDEX(вендори!F:F,MATCH(C1246,вендори!A:A,0)),INDEX(вендори!F:F,MATCH(C1246,вендори!A:A,0))),"")</f>
        <v>0</v>
      </c>
      <c r="E1246" s="3" t="s">
        <v>7008</v>
      </c>
      <c r="F1246" s="3" t="s">
        <v>7009</v>
      </c>
      <c r="G1246" s="3" t="s">
        <v>7010</v>
      </c>
      <c r="H1246" s="3" t="s">
        <v>7011</v>
      </c>
      <c r="I1246" s="83" t="s">
        <v>7008</v>
      </c>
      <c r="J1246" s="38">
        <v>46099</v>
      </c>
      <c r="K1246" s="3" t="s">
        <v>7012</v>
      </c>
      <c r="L1246" s="3" t="s">
        <v>7012</v>
      </c>
      <c r="M1246" s="86">
        <v>29.96</v>
      </c>
      <c r="N1246" s="2">
        <v>4</v>
      </c>
      <c r="O1246" s="2">
        <v>3</v>
      </c>
      <c r="P1246" s="76">
        <v>-1</v>
      </c>
      <c r="Q1246" s="97" t="s">
        <v>61</v>
      </c>
      <c r="R1246" s="53">
        <v>-29.96</v>
      </c>
      <c r="S1246" s="27">
        <v>-58.596666800000001</v>
      </c>
      <c r="T1246" s="18">
        <v>46113</v>
      </c>
      <c r="U1246" s="62" t="s">
        <v>62</v>
      </c>
      <c r="V1246" s="6" t="s">
        <v>7013</v>
      </c>
      <c r="W1246" s="14">
        <v>46125</v>
      </c>
      <c r="X1246" s="323" t="s">
        <v>49</v>
      </c>
      <c r="Y1246" s="2" t="s">
        <v>49</v>
      </c>
      <c r="Z1246" s="2" t="s">
        <v>49</v>
      </c>
      <c r="AA1246" s="25" t="s">
        <v>49</v>
      </c>
      <c r="AB1246" s="44" t="s">
        <v>49</v>
      </c>
      <c r="AC1246" s="11" t="s">
        <v>7014</v>
      </c>
      <c r="AD1246" s="26" t="s">
        <v>49</v>
      </c>
      <c r="AE1246" s="14">
        <v>46106</v>
      </c>
      <c r="AF1246" s="4" t="s">
        <v>49</v>
      </c>
      <c r="AG1246" s="2" t="s">
        <v>1682</v>
      </c>
      <c r="AH1246" s="2" t="s">
        <v>158</v>
      </c>
      <c r="AI1246" s="2" t="s">
        <v>7015</v>
      </c>
      <c r="AJ1246" s="1"/>
      <c r="AK1246" s="1"/>
      <c r="AL1246" s="1"/>
      <c r="AM1246" s="1"/>
      <c r="AN1246" s="88" t="s">
        <v>6930</v>
      </c>
      <c r="AO1246" s="2">
        <v>22377</v>
      </c>
      <c r="AP1246" s="2">
        <v>11164</v>
      </c>
    </row>
    <row r="1247" spans="1:42" s="369" customFormat="1" ht="13.95" customHeight="1" x14ac:dyDescent="0.3">
      <c r="A1247" s="19" t="s">
        <v>41</v>
      </c>
      <c r="B1247" s="20" t="s">
        <v>180</v>
      </c>
      <c r="C1247" s="19" t="s">
        <v>1292</v>
      </c>
      <c r="D1247" s="368" t="str">
        <f>IFERROR(HYPERLINK(INDEX(вендори!F:F,MATCH(C1247,вендори!A:A,0)),INDEX(вендори!F:F,MATCH(C1247,вендори!A:A,0))),"")</f>
        <v>https://afjt3vcvh.accounts.ondemand.com/saml2/idp/sso/afjt3vcvh.accounts.ondemand.com</v>
      </c>
      <c r="E1247" s="21" t="s">
        <v>7016</v>
      </c>
      <c r="F1247" s="21" t="s">
        <v>7017</v>
      </c>
      <c r="G1247" s="21" t="s">
        <v>7018</v>
      </c>
      <c r="H1247" s="21" t="s">
        <v>7019</v>
      </c>
      <c r="I1247" s="84" t="s">
        <v>7016</v>
      </c>
      <c r="J1247" s="39">
        <v>46098</v>
      </c>
      <c r="K1247" s="21" t="s">
        <v>7020</v>
      </c>
      <c r="L1247" s="21" t="s">
        <v>7021</v>
      </c>
      <c r="M1247" s="91">
        <v>28.02</v>
      </c>
      <c r="N1247" s="19">
        <v>3</v>
      </c>
      <c r="O1247" s="19">
        <v>2</v>
      </c>
      <c r="P1247" s="66">
        <v>-1</v>
      </c>
      <c r="Q1247" s="96" t="s">
        <v>61</v>
      </c>
      <c r="R1247" s="55">
        <v>-28.02</v>
      </c>
      <c r="S1247" s="30">
        <v>-54.802356599999996</v>
      </c>
      <c r="T1247" s="34">
        <v>46113</v>
      </c>
      <c r="U1247" s="61" t="s">
        <v>52</v>
      </c>
      <c r="V1247" s="373"/>
      <c r="W1247" s="22" t="s">
        <v>49</v>
      </c>
      <c r="X1247" s="231" t="s">
        <v>49</v>
      </c>
      <c r="Y1247" s="2" t="s">
        <v>49</v>
      </c>
      <c r="Z1247" s="2" t="s">
        <v>49</v>
      </c>
      <c r="AA1247" s="42" t="s">
        <v>49</v>
      </c>
      <c r="AB1247" s="43" t="s">
        <v>49</v>
      </c>
      <c r="AC1247" s="58" t="s">
        <v>7022</v>
      </c>
      <c r="AD1247" s="47" t="s">
        <v>49</v>
      </c>
      <c r="AE1247" s="22">
        <v>46105</v>
      </c>
      <c r="AF1247" s="31" t="s">
        <v>49</v>
      </c>
      <c r="AG1247" s="19" t="s">
        <v>1299</v>
      </c>
      <c r="AH1247" s="19" t="s">
        <v>65</v>
      </c>
      <c r="AI1247" s="19" t="s">
        <v>7023</v>
      </c>
      <c r="AJ1247" s="1"/>
      <c r="AK1247" s="1"/>
      <c r="AL1247" s="1"/>
      <c r="AM1247" s="1"/>
      <c r="AN1247" s="67" t="s">
        <v>6930</v>
      </c>
      <c r="AO1247" s="19">
        <v>22311</v>
      </c>
      <c r="AP1247" s="19">
        <v>11103</v>
      </c>
    </row>
    <row r="1248" spans="1:42" s="369" customFormat="1" ht="13.95" customHeight="1" x14ac:dyDescent="0.3">
      <c r="A1248" s="19" t="s">
        <v>41</v>
      </c>
      <c r="B1248" s="20" t="s">
        <v>180</v>
      </c>
      <c r="C1248" s="19" t="s">
        <v>1292</v>
      </c>
      <c r="D1248" s="368" t="str">
        <f>IFERROR(HYPERLINK(INDEX(вендори!F:F,MATCH(C1248,вендори!A:A,0)),INDEX(вендори!F:F,MATCH(C1248,вендори!A:A,0))),"")</f>
        <v>https://afjt3vcvh.accounts.ondemand.com/saml2/idp/sso/afjt3vcvh.accounts.ondemand.com</v>
      </c>
      <c r="E1248" s="21" t="s">
        <v>7024</v>
      </c>
      <c r="F1248" s="21" t="s">
        <v>7025</v>
      </c>
      <c r="G1248" s="21" t="s">
        <v>7026</v>
      </c>
      <c r="H1248" s="21" t="s">
        <v>7027</v>
      </c>
      <c r="I1248" s="84" t="s">
        <v>7024</v>
      </c>
      <c r="J1248" s="39">
        <v>46099</v>
      </c>
      <c r="K1248" s="21" t="s">
        <v>7028</v>
      </c>
      <c r="L1248" s="21" t="s">
        <v>7029</v>
      </c>
      <c r="M1248" s="91">
        <v>30.61</v>
      </c>
      <c r="N1248" s="19">
        <v>21</v>
      </c>
      <c r="O1248" s="19">
        <v>22</v>
      </c>
      <c r="P1248" s="66">
        <v>1</v>
      </c>
      <c r="Q1248" s="96" t="s">
        <v>51</v>
      </c>
      <c r="R1248" s="55">
        <v>30.61</v>
      </c>
      <c r="S1248" s="30">
        <v>59.867956299999996</v>
      </c>
      <c r="T1248" s="34">
        <v>46113</v>
      </c>
      <c r="U1248" s="61" t="s">
        <v>52</v>
      </c>
      <c r="V1248" s="292" t="s">
        <v>49</v>
      </c>
      <c r="W1248" s="22" t="s">
        <v>49</v>
      </c>
      <c r="X1248" s="231" t="s">
        <v>49</v>
      </c>
      <c r="Y1248" s="2" t="s">
        <v>49</v>
      </c>
      <c r="Z1248" s="2" t="s">
        <v>49</v>
      </c>
      <c r="AA1248" s="42" t="s">
        <v>49</v>
      </c>
      <c r="AB1248" s="43" t="s">
        <v>49</v>
      </c>
      <c r="AC1248" s="58" t="s">
        <v>7030</v>
      </c>
      <c r="AD1248" s="47" t="s">
        <v>49</v>
      </c>
      <c r="AE1248" s="22">
        <v>46104</v>
      </c>
      <c r="AF1248" s="31" t="s">
        <v>49</v>
      </c>
      <c r="AG1248" s="19" t="s">
        <v>1299</v>
      </c>
      <c r="AH1248" s="19" t="s">
        <v>65</v>
      </c>
      <c r="AI1248" s="19" t="s">
        <v>7031</v>
      </c>
      <c r="AJ1248" s="1"/>
      <c r="AK1248" s="1"/>
      <c r="AL1248" s="1"/>
      <c r="AM1248" s="1"/>
      <c r="AN1248" s="67" t="s">
        <v>6930</v>
      </c>
      <c r="AO1248" s="19">
        <v>22328</v>
      </c>
      <c r="AP1248" s="19">
        <v>11041</v>
      </c>
    </row>
    <row r="1249" spans="1:42" ht="13.95" customHeight="1" x14ac:dyDescent="0.3">
      <c r="A1249" s="2" t="s">
        <v>41</v>
      </c>
      <c r="B1249" s="13" t="s">
        <v>180</v>
      </c>
      <c r="C1249" s="2" t="s">
        <v>1292</v>
      </c>
      <c r="D1249" s="310" t="str">
        <f>IFERROR(HYPERLINK(INDEX(вендори!F:F,MATCH(C1249,вендори!A:A,0)),INDEX(вендори!F:F,MATCH(C1249,вендори!A:A,0))),"")</f>
        <v>https://afjt3vcvh.accounts.ondemand.com/saml2/idp/sso/afjt3vcvh.accounts.ondemand.com</v>
      </c>
      <c r="E1249" s="3" t="s">
        <v>7024</v>
      </c>
      <c r="F1249" s="3" t="s">
        <v>7032</v>
      </c>
      <c r="G1249" s="3" t="s">
        <v>7033</v>
      </c>
      <c r="H1249" s="3" t="s">
        <v>7027</v>
      </c>
      <c r="I1249" s="83" t="s">
        <v>7024</v>
      </c>
      <c r="J1249" s="38">
        <v>46099</v>
      </c>
      <c r="K1249" s="3" t="s">
        <v>7034</v>
      </c>
      <c r="L1249" s="3" t="s">
        <v>7035</v>
      </c>
      <c r="M1249" s="86">
        <v>27.17</v>
      </c>
      <c r="N1249" s="2">
        <v>4</v>
      </c>
      <c r="O1249" s="2">
        <v>5</v>
      </c>
      <c r="P1249" s="76">
        <v>1</v>
      </c>
      <c r="Q1249" s="97" t="s">
        <v>51</v>
      </c>
      <c r="R1249" s="53">
        <v>27.17</v>
      </c>
      <c r="S1249" s="27">
        <v>53.139901100000003</v>
      </c>
      <c r="T1249" s="18">
        <v>46113</v>
      </c>
      <c r="U1249" s="62" t="s">
        <v>121</v>
      </c>
      <c r="V1249" s="293">
        <v>3112039102</v>
      </c>
      <c r="W1249" s="14">
        <v>46120</v>
      </c>
      <c r="X1249" s="323" t="s">
        <v>4867</v>
      </c>
      <c r="Y1249" s="2" t="s">
        <v>49</v>
      </c>
      <c r="Z1249" s="2" t="s">
        <v>49</v>
      </c>
      <c r="AA1249" s="25" t="s">
        <v>49</v>
      </c>
      <c r="AB1249" s="44" t="s">
        <v>49</v>
      </c>
      <c r="AC1249" s="49" t="s">
        <v>7030</v>
      </c>
      <c r="AD1249" s="26" t="s">
        <v>49</v>
      </c>
      <c r="AE1249" s="14">
        <v>46104</v>
      </c>
      <c r="AF1249" s="4" t="s">
        <v>49</v>
      </c>
      <c r="AG1249" s="2" t="s">
        <v>1299</v>
      </c>
      <c r="AH1249" s="2" t="s">
        <v>65</v>
      </c>
      <c r="AI1249" s="2" t="s">
        <v>7036</v>
      </c>
      <c r="AJ1249" s="1"/>
      <c r="AK1249" s="1"/>
      <c r="AL1249" s="1"/>
      <c r="AM1249" s="1"/>
      <c r="AN1249" s="88" t="s">
        <v>6930</v>
      </c>
      <c r="AO1249" s="2">
        <v>22327</v>
      </c>
      <c r="AP1249" s="2">
        <v>11041</v>
      </c>
    </row>
    <row r="1250" spans="1:42" ht="13.95" customHeight="1" x14ac:dyDescent="0.3">
      <c r="A1250" s="2" t="s">
        <v>41</v>
      </c>
      <c r="B1250" s="13" t="s">
        <v>191</v>
      </c>
      <c r="C1250" s="2" t="s">
        <v>192</v>
      </c>
      <c r="D1250" s="310">
        <f>IFERROR(HYPERLINK(INDEX(вендори!F:F,MATCH(C1250,вендори!A:A,0)),INDEX(вендори!F:F,MATCH(C1250,вендори!A:A,0))),"")</f>
        <v>0</v>
      </c>
      <c r="E1250" s="3" t="s">
        <v>7037</v>
      </c>
      <c r="F1250" s="3" t="s">
        <v>7038</v>
      </c>
      <c r="G1250" s="3" t="s">
        <v>7039</v>
      </c>
      <c r="H1250" s="3" t="s">
        <v>7040</v>
      </c>
      <c r="I1250" s="83" t="s">
        <v>7037</v>
      </c>
      <c r="J1250" s="38">
        <v>46090</v>
      </c>
      <c r="K1250" s="3" t="s">
        <v>7041</v>
      </c>
      <c r="L1250" s="3" t="s">
        <v>7041</v>
      </c>
      <c r="M1250" s="86" t="s">
        <v>7042</v>
      </c>
      <c r="N1250" s="2">
        <v>5</v>
      </c>
      <c r="O1250" s="2">
        <v>6</v>
      </c>
      <c r="P1250" s="76">
        <v>1</v>
      </c>
      <c r="Q1250" s="97" t="s">
        <v>51</v>
      </c>
      <c r="R1250" s="53">
        <v>30.79</v>
      </c>
      <c r="S1250" s="27">
        <v>60.220005699999994</v>
      </c>
      <c r="T1250" s="18">
        <v>46113</v>
      </c>
      <c r="U1250" s="62" t="s">
        <v>121</v>
      </c>
      <c r="V1250" s="6" t="s">
        <v>7043</v>
      </c>
      <c r="W1250" s="14">
        <v>46114</v>
      </c>
      <c r="X1250" s="323" t="s">
        <v>5974</v>
      </c>
      <c r="Y1250" s="2" t="s">
        <v>49</v>
      </c>
      <c r="Z1250" s="2" t="s">
        <v>49</v>
      </c>
      <c r="AA1250" s="25" t="s">
        <v>49</v>
      </c>
      <c r="AB1250" s="44" t="s">
        <v>49</v>
      </c>
      <c r="AC1250" s="11" t="s">
        <v>49</v>
      </c>
      <c r="AD1250" s="26" t="s">
        <v>49</v>
      </c>
      <c r="AE1250" s="14">
        <v>46104</v>
      </c>
      <c r="AF1250" s="4" t="s">
        <v>49</v>
      </c>
      <c r="AG1250" s="2" t="s">
        <v>199</v>
      </c>
      <c r="AH1250" s="2" t="s">
        <v>65</v>
      </c>
      <c r="AI1250" s="2" t="s">
        <v>7044</v>
      </c>
      <c r="AJ1250" s="1"/>
      <c r="AK1250" s="1"/>
      <c r="AL1250" s="1"/>
      <c r="AM1250" s="1"/>
      <c r="AN1250" s="88" t="s">
        <v>7007</v>
      </c>
      <c r="AO1250" s="2">
        <v>22411</v>
      </c>
      <c r="AP1250" s="2">
        <v>11058</v>
      </c>
    </row>
    <row r="1251" spans="1:42" ht="13.95" customHeight="1" x14ac:dyDescent="0.3">
      <c r="A1251" s="2" t="s">
        <v>41</v>
      </c>
      <c r="B1251" s="13" t="s">
        <v>306</v>
      </c>
      <c r="C1251" s="2" t="s">
        <v>307</v>
      </c>
      <c r="D1251" s="310">
        <f>IFERROR(HYPERLINK(INDEX(вендори!F:F,MATCH(C1251,вендори!A:A,0)),INDEX(вендори!F:F,MATCH(C1251,вендори!A:A,0))),"")</f>
        <v>0</v>
      </c>
      <c r="E1251" s="3" t="s">
        <v>7045</v>
      </c>
      <c r="F1251" s="3" t="s">
        <v>7046</v>
      </c>
      <c r="G1251" s="3" t="s">
        <v>7047</v>
      </c>
      <c r="H1251" s="3" t="s">
        <v>7048</v>
      </c>
      <c r="I1251" s="83" t="s">
        <v>7049</v>
      </c>
      <c r="J1251" s="38">
        <v>46094</v>
      </c>
      <c r="K1251" s="3" t="s">
        <v>7047</v>
      </c>
      <c r="L1251" s="3">
        <v>0</v>
      </c>
      <c r="M1251" s="86">
        <v>4.8</v>
      </c>
      <c r="N1251" s="2">
        <v>60</v>
      </c>
      <c r="O1251" s="2">
        <v>48</v>
      </c>
      <c r="P1251" s="76">
        <v>-12</v>
      </c>
      <c r="Q1251" s="97" t="s">
        <v>61</v>
      </c>
      <c r="R1251" s="53">
        <v>-57.599999999999994</v>
      </c>
      <c r="S1251" s="27">
        <v>-100.79999999999998</v>
      </c>
      <c r="T1251" s="18">
        <v>46113</v>
      </c>
      <c r="U1251" s="62" t="s">
        <v>115</v>
      </c>
      <c r="V1251" s="6" t="s">
        <v>49</v>
      </c>
      <c r="W1251" s="14" t="s">
        <v>49</v>
      </c>
      <c r="X1251" s="323" t="s">
        <v>49</v>
      </c>
      <c r="Y1251" s="2" t="s">
        <v>49</v>
      </c>
      <c r="Z1251" s="2" t="s">
        <v>49</v>
      </c>
      <c r="AA1251" s="25" t="s">
        <v>49</v>
      </c>
      <c r="AB1251" s="44" t="s">
        <v>49</v>
      </c>
      <c r="AC1251" s="11" t="s">
        <v>49</v>
      </c>
      <c r="AD1251" s="26" t="s">
        <v>49</v>
      </c>
      <c r="AE1251" s="14">
        <v>46105</v>
      </c>
      <c r="AF1251" s="4" t="s">
        <v>49</v>
      </c>
      <c r="AG1251" s="2" t="s">
        <v>5948</v>
      </c>
      <c r="AH1251" s="2" t="s">
        <v>65</v>
      </c>
      <c r="AI1251" s="2" t="s">
        <v>7050</v>
      </c>
      <c r="AJ1251" s="1"/>
      <c r="AK1251" s="1"/>
      <c r="AL1251" s="1"/>
      <c r="AM1251" s="1"/>
      <c r="AN1251" s="88" t="s">
        <v>6930</v>
      </c>
      <c r="AO1251" s="2">
        <v>22305</v>
      </c>
      <c r="AP1251" s="2">
        <v>11083</v>
      </c>
    </row>
    <row r="1252" spans="1:42" ht="13.95" customHeight="1" x14ac:dyDescent="0.3">
      <c r="A1252" s="2" t="s">
        <v>41</v>
      </c>
      <c r="B1252" s="13" t="s">
        <v>334</v>
      </c>
      <c r="C1252" s="2" t="s">
        <v>335</v>
      </c>
      <c r="D1252" s="310" t="str">
        <f>IFERROR(HYPERLINK(INDEX(вендори!F:F,MATCH(C1252,вендори!A:A,0)),INDEX(вендори!F:F,MATCH(C1252,вендори!A:A,0))),"")</f>
        <v>ДАТА на дост.искат!</v>
      </c>
      <c r="E1252" s="3" t="s">
        <v>7051</v>
      </c>
      <c r="F1252" s="3" t="s">
        <v>7052</v>
      </c>
      <c r="G1252" s="3" t="s">
        <v>7053</v>
      </c>
      <c r="H1252" s="3" t="s">
        <v>1345</v>
      </c>
      <c r="I1252" s="83" t="s">
        <v>7051</v>
      </c>
      <c r="J1252" s="38">
        <v>46102</v>
      </c>
      <c r="K1252" s="3" t="s">
        <v>7053</v>
      </c>
      <c r="L1252" s="3">
        <v>0</v>
      </c>
      <c r="M1252" s="86">
        <v>2.95</v>
      </c>
      <c r="N1252" s="2">
        <v>14</v>
      </c>
      <c r="O1252" s="2">
        <v>28</v>
      </c>
      <c r="P1252" s="76">
        <v>14</v>
      </c>
      <c r="Q1252" s="97" t="s">
        <v>51</v>
      </c>
      <c r="R1252" s="53">
        <v>41.300000000000004</v>
      </c>
      <c r="S1252" s="27">
        <v>80.775779</v>
      </c>
      <c r="T1252" s="18">
        <v>46113</v>
      </c>
      <c r="U1252" s="62" t="s">
        <v>121</v>
      </c>
      <c r="V1252" s="6" t="s">
        <v>7054</v>
      </c>
      <c r="W1252" s="14">
        <v>46119</v>
      </c>
      <c r="X1252" s="323">
        <v>46119</v>
      </c>
      <c r="Y1252" s="2" t="s">
        <v>49</v>
      </c>
      <c r="Z1252" s="2" t="s">
        <v>49</v>
      </c>
      <c r="AA1252" s="25" t="s">
        <v>49</v>
      </c>
      <c r="AB1252" s="44" t="s">
        <v>49</v>
      </c>
      <c r="AC1252" s="11" t="s">
        <v>49</v>
      </c>
      <c r="AD1252" s="26" t="s">
        <v>49</v>
      </c>
      <c r="AE1252" s="14">
        <v>46106</v>
      </c>
      <c r="AF1252" s="4" t="s">
        <v>49</v>
      </c>
      <c r="AG1252" s="2" t="s">
        <v>3071</v>
      </c>
      <c r="AH1252" s="2" t="s">
        <v>292</v>
      </c>
      <c r="AI1252" s="2" t="s">
        <v>7055</v>
      </c>
      <c r="AJ1252" s="1"/>
      <c r="AK1252" s="1"/>
      <c r="AL1252" s="1"/>
      <c r="AM1252" s="1"/>
      <c r="AN1252" s="88" t="s">
        <v>7007</v>
      </c>
      <c r="AO1252" s="2">
        <v>22386</v>
      </c>
      <c r="AP1252" s="2">
        <v>11149</v>
      </c>
    </row>
    <row r="1253" spans="1:42" ht="13.95" customHeight="1" x14ac:dyDescent="0.3">
      <c r="A1253" s="2" t="s">
        <v>41</v>
      </c>
      <c r="B1253" s="13" t="s">
        <v>334</v>
      </c>
      <c r="C1253" s="2" t="s">
        <v>335</v>
      </c>
      <c r="D1253" s="310" t="str">
        <f>IFERROR(HYPERLINK(INDEX(вендори!F:F,MATCH(C1253,вендори!A:A,0)),INDEX(вендори!F:F,MATCH(C1253,вендори!A:A,0))),"")</f>
        <v>ДАТА на дост.искат!</v>
      </c>
      <c r="E1253" s="3" t="s">
        <v>7056</v>
      </c>
      <c r="F1253" s="3" t="s">
        <v>7057</v>
      </c>
      <c r="G1253" s="3" t="s">
        <v>7058</v>
      </c>
      <c r="H1253" s="3" t="s">
        <v>1345</v>
      </c>
      <c r="I1253" s="83" t="s">
        <v>7056</v>
      </c>
      <c r="J1253" s="38">
        <v>46102</v>
      </c>
      <c r="K1253" s="3" t="s">
        <v>7058</v>
      </c>
      <c r="L1253" s="3">
        <v>0</v>
      </c>
      <c r="M1253" s="86">
        <v>36.65</v>
      </c>
      <c r="N1253" s="2">
        <v>144</v>
      </c>
      <c r="O1253" s="2">
        <v>138</v>
      </c>
      <c r="P1253" s="76">
        <v>-6</v>
      </c>
      <c r="Q1253" s="97" t="s">
        <v>61</v>
      </c>
      <c r="R1253" s="53">
        <v>-219.89999999999998</v>
      </c>
      <c r="S1253" s="27">
        <v>-430.08701699999995</v>
      </c>
      <c r="T1253" s="18">
        <v>46113</v>
      </c>
      <c r="U1253" s="62" t="s">
        <v>62</v>
      </c>
      <c r="V1253" s="6" t="s">
        <v>7059</v>
      </c>
      <c r="W1253" s="14">
        <v>46119</v>
      </c>
      <c r="X1253" s="323" t="s">
        <v>49</v>
      </c>
      <c r="Y1253" s="2" t="s">
        <v>49</v>
      </c>
      <c r="Z1253" s="2" t="s">
        <v>49</v>
      </c>
      <c r="AA1253" s="25" t="s">
        <v>49</v>
      </c>
      <c r="AB1253" s="44" t="s">
        <v>49</v>
      </c>
      <c r="AC1253" s="11" t="s">
        <v>49</v>
      </c>
      <c r="AD1253" s="26" t="s">
        <v>49</v>
      </c>
      <c r="AE1253" s="14">
        <v>46106</v>
      </c>
      <c r="AF1253" s="4" t="s">
        <v>49</v>
      </c>
      <c r="AG1253" s="2" t="s">
        <v>1794</v>
      </c>
      <c r="AH1253" s="2" t="s">
        <v>256</v>
      </c>
      <c r="AI1253" s="2" t="s">
        <v>7060</v>
      </c>
      <c r="AJ1253" s="1"/>
      <c r="AK1253" s="1"/>
      <c r="AL1253" s="1"/>
      <c r="AM1253" s="1"/>
      <c r="AN1253" s="88" t="s">
        <v>6916</v>
      </c>
      <c r="AO1253" s="2">
        <v>22277</v>
      </c>
      <c r="AP1253" s="2">
        <v>11148</v>
      </c>
    </row>
    <row r="1254" spans="1:42" ht="13.95" customHeight="1" x14ac:dyDescent="0.3">
      <c r="A1254" s="2" t="s">
        <v>41</v>
      </c>
      <c r="B1254" s="13" t="s">
        <v>355</v>
      </c>
      <c r="C1254" s="2" t="s">
        <v>356</v>
      </c>
      <c r="D1254" s="310" t="str">
        <f>IFERROR(HYPERLINK(INDEX(вендори!F:F,MATCH(C1254,вендори!A:A,0)),INDEX(вендори!F:F,MATCH(C1254,вендори!A:A,0))),"")</f>
        <v>бланка</v>
      </c>
      <c r="E1254" s="3" t="s">
        <v>7061</v>
      </c>
      <c r="F1254" s="3" t="s">
        <v>7062</v>
      </c>
      <c r="G1254" s="3" t="s">
        <v>7063</v>
      </c>
      <c r="H1254" s="3" t="s">
        <v>7064</v>
      </c>
      <c r="I1254" s="83" t="s">
        <v>7065</v>
      </c>
      <c r="J1254" s="38">
        <v>46094</v>
      </c>
      <c r="K1254" s="3" t="s">
        <v>7066</v>
      </c>
      <c r="L1254" s="3" t="s">
        <v>7066</v>
      </c>
      <c r="M1254" s="86">
        <v>28.4</v>
      </c>
      <c r="N1254" s="2">
        <v>1</v>
      </c>
      <c r="O1254" s="2">
        <v>0</v>
      </c>
      <c r="P1254" s="76">
        <v>-1</v>
      </c>
      <c r="Q1254" s="97" t="s">
        <v>61</v>
      </c>
      <c r="R1254" s="53">
        <v>-28.4</v>
      </c>
      <c r="S1254" s="27">
        <v>-55.545571999999993</v>
      </c>
      <c r="T1254" s="18">
        <v>46113</v>
      </c>
      <c r="U1254" s="62" t="s">
        <v>115</v>
      </c>
      <c r="V1254" s="6" t="s">
        <v>49</v>
      </c>
      <c r="W1254" s="14" t="s">
        <v>49</v>
      </c>
      <c r="X1254" s="323" t="s">
        <v>49</v>
      </c>
      <c r="Y1254" s="2" t="s">
        <v>49</v>
      </c>
      <c r="Z1254" s="2" t="s">
        <v>49</v>
      </c>
      <c r="AA1254" s="25" t="s">
        <v>49</v>
      </c>
      <c r="AB1254" s="44" t="s">
        <v>49</v>
      </c>
      <c r="AC1254" s="11" t="s">
        <v>49</v>
      </c>
      <c r="AD1254" s="26" t="s">
        <v>49</v>
      </c>
      <c r="AE1254" s="14">
        <v>46104</v>
      </c>
      <c r="AF1254" s="4" t="s">
        <v>49</v>
      </c>
      <c r="AG1254" s="2" t="s">
        <v>363</v>
      </c>
      <c r="AH1254" s="2" t="s">
        <v>65</v>
      </c>
      <c r="AI1254" s="2" t="s">
        <v>7067</v>
      </c>
      <c r="AJ1254" s="1"/>
      <c r="AK1254" s="1"/>
      <c r="AL1254" s="1"/>
      <c r="AM1254" s="1"/>
      <c r="AN1254" s="88" t="s">
        <v>6916</v>
      </c>
      <c r="AO1254" s="2">
        <v>22258</v>
      </c>
      <c r="AP1254" s="2">
        <v>11036</v>
      </c>
    </row>
    <row r="1255" spans="1:42" ht="13.95" customHeight="1" x14ac:dyDescent="0.3">
      <c r="A1255" s="2" t="s">
        <v>41</v>
      </c>
      <c r="B1255" s="13" t="s">
        <v>355</v>
      </c>
      <c r="C1255" s="2" t="s">
        <v>356</v>
      </c>
      <c r="D1255" s="310" t="str">
        <f>IFERROR(HYPERLINK(INDEX(вендори!F:F,MATCH(C1255,вендори!A:A,0)),INDEX(вендори!F:F,MATCH(C1255,вендори!A:A,0))),"")</f>
        <v>бланка</v>
      </c>
      <c r="E1255" s="3" t="s">
        <v>7061</v>
      </c>
      <c r="F1255" s="3" t="s">
        <v>7068</v>
      </c>
      <c r="G1255" s="3" t="s">
        <v>7069</v>
      </c>
      <c r="H1255" s="3" t="s">
        <v>7064</v>
      </c>
      <c r="I1255" s="83" t="s">
        <v>7065</v>
      </c>
      <c r="J1255" s="38">
        <v>46094</v>
      </c>
      <c r="K1255" s="3" t="s">
        <v>7070</v>
      </c>
      <c r="L1255" s="3" t="s">
        <v>7070</v>
      </c>
      <c r="M1255" s="86">
        <v>6.6</v>
      </c>
      <c r="N1255" s="2">
        <v>32</v>
      </c>
      <c r="O1255" s="2">
        <v>26</v>
      </c>
      <c r="P1255" s="76">
        <v>-6</v>
      </c>
      <c r="Q1255" s="97" t="s">
        <v>61</v>
      </c>
      <c r="R1255" s="53">
        <v>-39.599999999999994</v>
      </c>
      <c r="S1255" s="27">
        <v>-77.450867999999986</v>
      </c>
      <c r="T1255" s="18">
        <v>46113</v>
      </c>
      <c r="U1255" s="62" t="s">
        <v>62</v>
      </c>
      <c r="V1255" s="6" t="s">
        <v>7071</v>
      </c>
      <c r="W1255" s="14">
        <v>46163</v>
      </c>
      <c r="X1255" s="323" t="s">
        <v>49</v>
      </c>
      <c r="Y1255" s="2" t="s">
        <v>49</v>
      </c>
      <c r="Z1255" s="2" t="s">
        <v>49</v>
      </c>
      <c r="AA1255" s="25" t="s">
        <v>49</v>
      </c>
      <c r="AB1255" s="44" t="s">
        <v>49</v>
      </c>
      <c r="AC1255" s="11" t="s">
        <v>49</v>
      </c>
      <c r="AD1255" s="26" t="s">
        <v>49</v>
      </c>
      <c r="AE1255" s="14">
        <v>46104</v>
      </c>
      <c r="AF1255" s="4" t="s">
        <v>49</v>
      </c>
      <c r="AG1255" s="2" t="s">
        <v>363</v>
      </c>
      <c r="AH1255" s="2" t="s">
        <v>166</v>
      </c>
      <c r="AI1255" s="2" t="s">
        <v>7072</v>
      </c>
      <c r="AJ1255" s="1"/>
      <c r="AK1255" s="1"/>
      <c r="AL1255" s="1"/>
      <c r="AM1255" s="1"/>
      <c r="AN1255" s="88" t="s">
        <v>6916</v>
      </c>
      <c r="AO1255" s="2">
        <v>22255</v>
      </c>
      <c r="AP1255" s="2">
        <v>11036</v>
      </c>
    </row>
    <row r="1256" spans="1:42" s="369" customFormat="1" ht="13.95" customHeight="1" x14ac:dyDescent="0.3">
      <c r="A1256" s="19" t="s">
        <v>41</v>
      </c>
      <c r="B1256" s="20" t="s">
        <v>365</v>
      </c>
      <c r="C1256" s="19" t="s">
        <v>366</v>
      </c>
      <c r="D1256" s="368">
        <f>IFERROR(HYPERLINK(INDEX(вендори!F:F,MATCH(C1256,вендори!A:A,0)),INDEX(вендори!F:F,MATCH(C1256,вендори!A:A,0))),"")</f>
        <v>0</v>
      </c>
      <c r="E1256" s="21" t="s">
        <v>7073</v>
      </c>
      <c r="F1256" s="21" t="s">
        <v>7074</v>
      </c>
      <c r="G1256" s="21" t="s">
        <v>7075</v>
      </c>
      <c r="H1256" s="21" t="s">
        <v>7076</v>
      </c>
      <c r="I1256" s="84" t="s">
        <v>7077</v>
      </c>
      <c r="J1256" s="39">
        <v>46094</v>
      </c>
      <c r="K1256" s="21" t="s">
        <v>7075</v>
      </c>
      <c r="L1256" s="21" t="s">
        <v>7075</v>
      </c>
      <c r="M1256" s="91">
        <v>7.4</v>
      </c>
      <c r="N1256" s="19">
        <v>10</v>
      </c>
      <c r="O1256" s="19">
        <v>0</v>
      </c>
      <c r="P1256" s="66">
        <v>-10</v>
      </c>
      <c r="Q1256" s="96" t="s">
        <v>61</v>
      </c>
      <c r="R1256" s="55">
        <v>-74</v>
      </c>
      <c r="S1256" s="30">
        <v>-144.73141999999999</v>
      </c>
      <c r="T1256" s="34">
        <v>46113</v>
      </c>
      <c r="U1256" s="61" t="s">
        <v>52</v>
      </c>
      <c r="V1256" s="292" t="s">
        <v>49</v>
      </c>
      <c r="W1256" s="22" t="s">
        <v>49</v>
      </c>
      <c r="X1256" s="231" t="s">
        <v>49</v>
      </c>
      <c r="Y1256" s="2" t="s">
        <v>49</v>
      </c>
      <c r="Z1256" s="2" t="s">
        <v>49</v>
      </c>
      <c r="AA1256" s="42" t="s">
        <v>49</v>
      </c>
      <c r="AB1256" s="43" t="s">
        <v>49</v>
      </c>
      <c r="AC1256" s="24" t="s">
        <v>49</v>
      </c>
      <c r="AD1256" s="47" t="s">
        <v>49</v>
      </c>
      <c r="AE1256" s="22">
        <v>46098</v>
      </c>
      <c r="AF1256" s="31" t="s">
        <v>49</v>
      </c>
      <c r="AG1256" s="19" t="s">
        <v>371</v>
      </c>
      <c r="AH1256" s="19" t="s">
        <v>91</v>
      </c>
      <c r="AI1256" s="19" t="s">
        <v>7078</v>
      </c>
      <c r="AJ1256" s="1"/>
      <c r="AK1256" s="1"/>
      <c r="AL1256" s="1"/>
      <c r="AM1256" s="1"/>
      <c r="AN1256" s="67" t="s">
        <v>6930</v>
      </c>
      <c r="AO1256" s="19">
        <v>22316</v>
      </c>
      <c r="AP1256" s="19">
        <v>10879</v>
      </c>
    </row>
    <row r="1257" spans="1:42" s="369" customFormat="1" ht="13.95" customHeight="1" x14ac:dyDescent="0.3">
      <c r="A1257" s="19" t="s">
        <v>41</v>
      </c>
      <c r="B1257" s="20" t="s">
        <v>365</v>
      </c>
      <c r="C1257" s="19" t="s">
        <v>366</v>
      </c>
      <c r="D1257" s="368">
        <f>IFERROR(HYPERLINK(INDEX(вендори!F:F,MATCH(C1257,вендори!A:A,0)),INDEX(вендори!F:F,MATCH(C1257,вендори!A:A,0))),"")</f>
        <v>0</v>
      </c>
      <c r="E1257" s="21" t="s">
        <v>7073</v>
      </c>
      <c r="F1257" s="21" t="s">
        <v>7079</v>
      </c>
      <c r="G1257" s="21" t="s">
        <v>7080</v>
      </c>
      <c r="H1257" s="21" t="s">
        <v>7076</v>
      </c>
      <c r="I1257" s="84" t="s">
        <v>7077</v>
      </c>
      <c r="J1257" s="39">
        <v>46094</v>
      </c>
      <c r="K1257" s="21" t="s">
        <v>7080</v>
      </c>
      <c r="L1257" s="21" t="s">
        <v>7080</v>
      </c>
      <c r="M1257" s="91">
        <v>9.3000000000000007</v>
      </c>
      <c r="N1257" s="19">
        <v>35</v>
      </c>
      <c r="O1257" s="19">
        <v>25</v>
      </c>
      <c r="P1257" s="66">
        <v>-10</v>
      </c>
      <c r="Q1257" s="96" t="s">
        <v>61</v>
      </c>
      <c r="R1257" s="55">
        <v>-93</v>
      </c>
      <c r="S1257" s="30">
        <v>-181.89219</v>
      </c>
      <c r="T1257" s="34">
        <v>46113</v>
      </c>
      <c r="U1257" s="61" t="s">
        <v>52</v>
      </c>
      <c r="V1257" s="292" t="s">
        <v>49</v>
      </c>
      <c r="W1257" s="22" t="s">
        <v>49</v>
      </c>
      <c r="X1257" s="231" t="s">
        <v>49</v>
      </c>
      <c r="Y1257" s="2" t="s">
        <v>49</v>
      </c>
      <c r="Z1257" s="2" t="s">
        <v>49</v>
      </c>
      <c r="AA1257" s="42" t="s">
        <v>49</v>
      </c>
      <c r="AB1257" s="43" t="s">
        <v>49</v>
      </c>
      <c r="AC1257" s="24" t="s">
        <v>49</v>
      </c>
      <c r="AD1257" s="47" t="s">
        <v>49</v>
      </c>
      <c r="AE1257" s="22">
        <v>46098</v>
      </c>
      <c r="AF1257" s="31" t="s">
        <v>49</v>
      </c>
      <c r="AG1257" s="19" t="s">
        <v>371</v>
      </c>
      <c r="AH1257" s="19" t="s">
        <v>91</v>
      </c>
      <c r="AI1257" s="19" t="s">
        <v>7081</v>
      </c>
      <c r="AJ1257" s="1"/>
      <c r="AK1257" s="1"/>
      <c r="AL1257" s="1"/>
      <c r="AM1257" s="1"/>
      <c r="AN1257" s="67" t="s">
        <v>6930</v>
      </c>
      <c r="AO1257" s="19">
        <v>22318</v>
      </c>
      <c r="AP1257" s="19">
        <v>10879</v>
      </c>
    </row>
    <row r="1258" spans="1:42" ht="13.95" customHeight="1" x14ac:dyDescent="0.3">
      <c r="A1258" s="2" t="s">
        <v>41</v>
      </c>
      <c r="B1258" s="13" t="s">
        <v>365</v>
      </c>
      <c r="C1258" s="2" t="s">
        <v>366</v>
      </c>
      <c r="D1258" s="310">
        <f>IFERROR(HYPERLINK(INDEX(вендори!F:F,MATCH(C1258,вендори!A:A,0)),INDEX(вендори!F:F,MATCH(C1258,вендори!A:A,0))),"")</f>
        <v>0</v>
      </c>
      <c r="E1258" s="3" t="s">
        <v>7073</v>
      </c>
      <c r="F1258" s="3" t="s">
        <v>7082</v>
      </c>
      <c r="G1258" s="3" t="s">
        <v>7083</v>
      </c>
      <c r="H1258" s="3" t="s">
        <v>7076</v>
      </c>
      <c r="I1258" s="83" t="s">
        <v>7077</v>
      </c>
      <c r="J1258" s="38">
        <v>46094</v>
      </c>
      <c r="K1258" s="3" t="s">
        <v>7083</v>
      </c>
      <c r="L1258" s="3" t="s">
        <v>7083</v>
      </c>
      <c r="M1258" s="86">
        <v>6.65</v>
      </c>
      <c r="N1258" s="2">
        <v>161</v>
      </c>
      <c r="O1258" s="2">
        <v>151</v>
      </c>
      <c r="P1258" s="76">
        <v>-10</v>
      </c>
      <c r="Q1258" s="97" t="s">
        <v>61</v>
      </c>
      <c r="R1258" s="53">
        <v>-66.5</v>
      </c>
      <c r="S1258" s="27">
        <v>-130.06269499999999</v>
      </c>
      <c r="T1258" s="18">
        <v>46113</v>
      </c>
      <c r="U1258" s="62" t="s">
        <v>62</v>
      </c>
      <c r="V1258" s="6" t="s">
        <v>7084</v>
      </c>
      <c r="W1258" s="14">
        <v>46163</v>
      </c>
      <c r="X1258" s="323" t="s">
        <v>49</v>
      </c>
      <c r="Y1258" s="2" t="s">
        <v>49</v>
      </c>
      <c r="Z1258" s="2" t="s">
        <v>49</v>
      </c>
      <c r="AA1258" s="25" t="s">
        <v>49</v>
      </c>
      <c r="AB1258" s="44" t="s">
        <v>49</v>
      </c>
      <c r="AC1258" s="11" t="s">
        <v>49</v>
      </c>
      <c r="AD1258" s="26" t="s">
        <v>49</v>
      </c>
      <c r="AE1258" s="14">
        <v>46098</v>
      </c>
      <c r="AF1258" s="4" t="s">
        <v>49</v>
      </c>
      <c r="AG1258" s="2" t="s">
        <v>371</v>
      </c>
      <c r="AH1258" s="2" t="s">
        <v>91</v>
      </c>
      <c r="AI1258" s="2" t="s">
        <v>7085</v>
      </c>
      <c r="AJ1258" s="1"/>
      <c r="AK1258" s="1"/>
      <c r="AL1258" s="1"/>
      <c r="AM1258" s="1"/>
      <c r="AN1258" s="88" t="s">
        <v>6930</v>
      </c>
      <c r="AO1258" s="2">
        <v>22319</v>
      </c>
      <c r="AP1258" s="2">
        <v>10879</v>
      </c>
    </row>
    <row r="1259" spans="1:42" ht="13.95" customHeight="1" x14ac:dyDescent="0.3">
      <c r="A1259" s="2" t="s">
        <v>41</v>
      </c>
      <c r="B1259" s="13" t="s">
        <v>498</v>
      </c>
      <c r="C1259" s="2" t="s">
        <v>499</v>
      </c>
      <c r="D1259" s="310">
        <f>IFERROR(HYPERLINK(INDEX(вендори!F:F,MATCH(C1259,вендори!A:A,0)),INDEX(вендори!F:F,MATCH(C1259,вендори!A:A,0))),"")</f>
        <v>0</v>
      </c>
      <c r="E1259" s="3" t="s">
        <v>7086</v>
      </c>
      <c r="F1259" s="3" t="s">
        <v>7087</v>
      </c>
      <c r="G1259" s="3" t="s">
        <v>7088</v>
      </c>
      <c r="H1259" s="3" t="s">
        <v>7089</v>
      </c>
      <c r="I1259" s="83" t="s">
        <v>7086</v>
      </c>
      <c r="J1259" s="38">
        <v>46097</v>
      </c>
      <c r="K1259" s="3" t="s">
        <v>7090</v>
      </c>
      <c r="L1259" s="3" t="s">
        <v>7090</v>
      </c>
      <c r="M1259" s="86">
        <v>6.21</v>
      </c>
      <c r="N1259" s="2">
        <v>402</v>
      </c>
      <c r="O1259" s="2">
        <v>398</v>
      </c>
      <c r="P1259" s="76">
        <v>-4</v>
      </c>
      <c r="Q1259" s="97" t="s">
        <v>61</v>
      </c>
      <c r="R1259" s="53">
        <v>-24.84</v>
      </c>
      <c r="S1259" s="27">
        <v>-48.582817200000001</v>
      </c>
      <c r="T1259" s="18">
        <v>46113</v>
      </c>
      <c r="U1259" s="62" t="s">
        <v>62</v>
      </c>
      <c r="V1259" s="6" t="s">
        <v>7091</v>
      </c>
      <c r="W1259" s="14">
        <v>46113</v>
      </c>
      <c r="X1259" s="323" t="s">
        <v>49</v>
      </c>
      <c r="Y1259" s="2" t="s">
        <v>49</v>
      </c>
      <c r="Z1259" s="2" t="s">
        <v>49</v>
      </c>
      <c r="AA1259" s="25" t="s">
        <v>49</v>
      </c>
      <c r="AB1259" s="44" t="s">
        <v>49</v>
      </c>
      <c r="AC1259" s="11" t="s">
        <v>49</v>
      </c>
      <c r="AD1259" s="26" t="s">
        <v>49</v>
      </c>
      <c r="AE1259" s="14">
        <v>46105</v>
      </c>
      <c r="AF1259" s="4" t="s">
        <v>49</v>
      </c>
      <c r="AG1259" s="2" t="s">
        <v>506</v>
      </c>
      <c r="AH1259" s="2" t="s">
        <v>3524</v>
      </c>
      <c r="AI1259" s="2" t="s">
        <v>7092</v>
      </c>
      <c r="AJ1259" s="1"/>
      <c r="AK1259" s="1"/>
      <c r="AL1259" s="1"/>
      <c r="AM1259" s="1"/>
      <c r="AN1259" s="88" t="s">
        <v>6916</v>
      </c>
      <c r="AO1259" s="2">
        <v>22271</v>
      </c>
      <c r="AP1259" s="2">
        <v>11095</v>
      </c>
    </row>
    <row r="1260" spans="1:42" ht="13.95" customHeight="1" x14ac:dyDescent="0.3">
      <c r="A1260" s="2" t="s">
        <v>41</v>
      </c>
      <c r="B1260" s="13" t="s">
        <v>498</v>
      </c>
      <c r="C1260" s="2" t="s">
        <v>499</v>
      </c>
      <c r="D1260" s="310">
        <f>IFERROR(HYPERLINK(INDEX(вендори!F:F,MATCH(C1260,вендори!A:A,0)),INDEX(вендори!F:F,MATCH(C1260,вендори!A:A,0))),"")</f>
        <v>0</v>
      </c>
      <c r="E1260" s="3" t="s">
        <v>7086</v>
      </c>
      <c r="F1260" s="3" t="s">
        <v>7093</v>
      </c>
      <c r="G1260" s="3" t="s">
        <v>7094</v>
      </c>
      <c r="H1260" s="3" t="s">
        <v>7089</v>
      </c>
      <c r="I1260" s="83" t="s">
        <v>7086</v>
      </c>
      <c r="J1260" s="38">
        <v>46097</v>
      </c>
      <c r="K1260" s="3" t="s">
        <v>7095</v>
      </c>
      <c r="L1260" s="3">
        <v>0</v>
      </c>
      <c r="M1260" s="86">
        <v>7.22</v>
      </c>
      <c r="N1260" s="2">
        <v>10</v>
      </c>
      <c r="O1260" s="2">
        <v>0</v>
      </c>
      <c r="P1260" s="76">
        <v>-10</v>
      </c>
      <c r="Q1260" s="97" t="s">
        <v>61</v>
      </c>
      <c r="R1260" s="53">
        <v>-72.2</v>
      </c>
      <c r="S1260" s="27">
        <v>-141.210926</v>
      </c>
      <c r="T1260" s="18">
        <v>46113</v>
      </c>
      <c r="U1260" s="62" t="s">
        <v>115</v>
      </c>
      <c r="V1260" s="6" t="s">
        <v>49</v>
      </c>
      <c r="W1260" s="14" t="s">
        <v>49</v>
      </c>
      <c r="X1260" s="323" t="s">
        <v>49</v>
      </c>
      <c r="Y1260" s="2" t="s">
        <v>49</v>
      </c>
      <c r="Z1260" s="2" t="s">
        <v>49</v>
      </c>
      <c r="AA1260" s="25" t="s">
        <v>49</v>
      </c>
      <c r="AB1260" s="44" t="s">
        <v>49</v>
      </c>
      <c r="AC1260" s="11" t="s">
        <v>49</v>
      </c>
      <c r="AD1260" s="26" t="s">
        <v>49</v>
      </c>
      <c r="AE1260" s="14">
        <v>46105</v>
      </c>
      <c r="AF1260" s="4" t="s">
        <v>49</v>
      </c>
      <c r="AG1260" s="2" t="s">
        <v>506</v>
      </c>
      <c r="AH1260" s="2" t="s">
        <v>136</v>
      </c>
      <c r="AI1260" s="2" t="s">
        <v>7096</v>
      </c>
      <c r="AJ1260" s="1"/>
      <c r="AK1260" s="1"/>
      <c r="AL1260" s="1"/>
      <c r="AM1260" s="1"/>
      <c r="AN1260" s="88" t="s">
        <v>6916</v>
      </c>
      <c r="AO1260" s="2">
        <v>22269</v>
      </c>
      <c r="AP1260" s="2">
        <v>11095</v>
      </c>
    </row>
    <row r="1261" spans="1:42" ht="13.95" customHeight="1" x14ac:dyDescent="0.3">
      <c r="A1261" s="2" t="s">
        <v>41</v>
      </c>
      <c r="B1261" s="13" t="s">
        <v>498</v>
      </c>
      <c r="C1261" s="2" t="s">
        <v>499</v>
      </c>
      <c r="D1261" s="310">
        <f>IFERROR(HYPERLINK(INDEX(вендори!F:F,MATCH(C1261,вендори!A:A,0)),INDEX(вендори!F:F,MATCH(C1261,вендори!A:A,0))),"")</f>
        <v>0</v>
      </c>
      <c r="E1261" s="3" t="s">
        <v>7097</v>
      </c>
      <c r="F1261" s="3" t="s">
        <v>7098</v>
      </c>
      <c r="G1261" s="3" t="s">
        <v>7099</v>
      </c>
      <c r="H1261" s="3" t="s">
        <v>7089</v>
      </c>
      <c r="I1261" s="83" t="s">
        <v>7097</v>
      </c>
      <c r="J1261" s="38">
        <v>46097</v>
      </c>
      <c r="K1261" s="3" t="s">
        <v>7100</v>
      </c>
      <c r="L1261" s="3" t="s">
        <v>7100</v>
      </c>
      <c r="M1261" s="86">
        <v>3.31</v>
      </c>
      <c r="N1261" s="2">
        <v>128</v>
      </c>
      <c r="O1261" s="2">
        <v>120</v>
      </c>
      <c r="P1261" s="76">
        <v>-8</v>
      </c>
      <c r="Q1261" s="97" t="s">
        <v>61</v>
      </c>
      <c r="R1261" s="53">
        <v>-26.48</v>
      </c>
      <c r="S1261" s="27">
        <v>-51.790378400000002</v>
      </c>
      <c r="T1261" s="18">
        <v>46113</v>
      </c>
      <c r="U1261" s="62" t="s">
        <v>62</v>
      </c>
      <c r="V1261" s="6" t="s">
        <v>7101</v>
      </c>
      <c r="W1261" s="14">
        <v>46113</v>
      </c>
      <c r="X1261" s="323" t="s">
        <v>49</v>
      </c>
      <c r="Y1261" s="2" t="s">
        <v>49</v>
      </c>
      <c r="Z1261" s="2" t="s">
        <v>49</v>
      </c>
      <c r="AA1261" s="25" t="s">
        <v>49</v>
      </c>
      <c r="AB1261" s="44" t="s">
        <v>49</v>
      </c>
      <c r="AC1261" s="11" t="s">
        <v>49</v>
      </c>
      <c r="AD1261" s="26" t="s">
        <v>49</v>
      </c>
      <c r="AE1261" s="14">
        <v>46105</v>
      </c>
      <c r="AF1261" s="4" t="s">
        <v>49</v>
      </c>
      <c r="AG1261" s="2" t="s">
        <v>506</v>
      </c>
      <c r="AH1261" s="2" t="s">
        <v>136</v>
      </c>
      <c r="AI1261" s="2" t="s">
        <v>7102</v>
      </c>
      <c r="AJ1261" s="1"/>
      <c r="AK1261" s="1"/>
      <c r="AL1261" s="1"/>
      <c r="AM1261" s="1"/>
      <c r="AN1261" s="88" t="s">
        <v>6916</v>
      </c>
      <c r="AO1261" s="2">
        <v>22263</v>
      </c>
      <c r="AP1261" s="2">
        <v>11095</v>
      </c>
    </row>
    <row r="1262" spans="1:42" ht="13.95" customHeight="1" x14ac:dyDescent="0.3">
      <c r="A1262" s="2" t="s">
        <v>41</v>
      </c>
      <c r="B1262" s="13" t="s">
        <v>498</v>
      </c>
      <c r="C1262" s="2" t="s">
        <v>499</v>
      </c>
      <c r="D1262" s="310">
        <f>IFERROR(HYPERLINK(INDEX(вендори!F:F,MATCH(C1262,вендори!A:A,0)),INDEX(вендори!F:F,MATCH(C1262,вендори!A:A,0))),"")</f>
        <v>0</v>
      </c>
      <c r="E1262" s="3" t="s">
        <v>7097</v>
      </c>
      <c r="F1262" s="3" t="s">
        <v>7103</v>
      </c>
      <c r="G1262" s="3" t="s">
        <v>7104</v>
      </c>
      <c r="H1262" s="3" t="s">
        <v>7089</v>
      </c>
      <c r="I1262" s="83" t="s">
        <v>7097</v>
      </c>
      <c r="J1262" s="38">
        <v>46097</v>
      </c>
      <c r="K1262" s="3" t="s">
        <v>7105</v>
      </c>
      <c r="L1262" s="3" t="s">
        <v>7105</v>
      </c>
      <c r="M1262" s="86">
        <v>6.72</v>
      </c>
      <c r="N1262" s="2">
        <v>4</v>
      </c>
      <c r="O1262" s="2">
        <v>0</v>
      </c>
      <c r="P1262" s="76">
        <v>-4</v>
      </c>
      <c r="Q1262" s="97" t="s">
        <v>61</v>
      </c>
      <c r="R1262" s="53">
        <v>-26.88</v>
      </c>
      <c r="S1262" s="27">
        <v>-52.572710399999998</v>
      </c>
      <c r="T1262" s="18">
        <v>46113</v>
      </c>
      <c r="U1262" s="62" t="s">
        <v>62</v>
      </c>
      <c r="V1262" s="6" t="s">
        <v>7101</v>
      </c>
      <c r="W1262" s="14">
        <v>46113</v>
      </c>
      <c r="X1262" s="323" t="s">
        <v>49</v>
      </c>
      <c r="Y1262" s="2" t="s">
        <v>49</v>
      </c>
      <c r="Z1262" s="2" t="s">
        <v>49</v>
      </c>
      <c r="AA1262" s="25" t="s">
        <v>49</v>
      </c>
      <c r="AB1262" s="44" t="s">
        <v>49</v>
      </c>
      <c r="AC1262" s="11" t="s">
        <v>49</v>
      </c>
      <c r="AD1262" s="26" t="s">
        <v>49</v>
      </c>
      <c r="AE1262" s="14">
        <v>46105</v>
      </c>
      <c r="AF1262" s="4" t="s">
        <v>49</v>
      </c>
      <c r="AG1262" s="2" t="s">
        <v>506</v>
      </c>
      <c r="AH1262" s="2" t="s">
        <v>136</v>
      </c>
      <c r="AI1262" s="2" t="s">
        <v>7106</v>
      </c>
      <c r="AJ1262" s="1"/>
      <c r="AK1262" s="1"/>
      <c r="AL1262" s="1"/>
      <c r="AM1262" s="1"/>
      <c r="AN1262" s="88" t="s">
        <v>6916</v>
      </c>
      <c r="AO1262" s="2">
        <v>22264</v>
      </c>
      <c r="AP1262" s="2">
        <v>11095</v>
      </c>
    </row>
    <row r="1263" spans="1:42" ht="13.95" customHeight="1" x14ac:dyDescent="0.3">
      <c r="A1263" s="2" t="s">
        <v>41</v>
      </c>
      <c r="B1263" s="13" t="s">
        <v>498</v>
      </c>
      <c r="C1263" s="2" t="s">
        <v>499</v>
      </c>
      <c r="D1263" s="310">
        <f>IFERROR(HYPERLINK(INDEX(вендори!F:F,MATCH(C1263,вендори!A:A,0)),INDEX(вендори!F:F,MATCH(C1263,вендори!A:A,0))),"")</f>
        <v>0</v>
      </c>
      <c r="E1263" s="3" t="s">
        <v>7097</v>
      </c>
      <c r="F1263" s="3" t="s">
        <v>7107</v>
      </c>
      <c r="G1263" s="3" t="s">
        <v>7108</v>
      </c>
      <c r="H1263" s="3" t="s">
        <v>7089</v>
      </c>
      <c r="I1263" s="83" t="s">
        <v>7097</v>
      </c>
      <c r="J1263" s="38">
        <v>46097</v>
      </c>
      <c r="K1263" s="3" t="s">
        <v>7109</v>
      </c>
      <c r="L1263" s="3" t="s">
        <v>49</v>
      </c>
      <c r="M1263" s="86">
        <v>7.22</v>
      </c>
      <c r="N1263" s="2">
        <v>0</v>
      </c>
      <c r="O1263" s="2">
        <v>10</v>
      </c>
      <c r="P1263" s="76">
        <v>10</v>
      </c>
      <c r="Q1263" s="97" t="s">
        <v>51</v>
      </c>
      <c r="R1263" s="53">
        <v>72.2</v>
      </c>
      <c r="S1263" s="27">
        <v>141.210926</v>
      </c>
      <c r="T1263" s="18">
        <v>46113</v>
      </c>
      <c r="U1263" s="62" t="s">
        <v>121</v>
      </c>
      <c r="V1263" s="6" t="s">
        <v>7110</v>
      </c>
      <c r="W1263" s="14">
        <v>46113</v>
      </c>
      <c r="X1263" s="323" t="s">
        <v>7111</v>
      </c>
      <c r="Y1263" s="2" t="s">
        <v>49</v>
      </c>
      <c r="Z1263" s="2" t="s">
        <v>49</v>
      </c>
      <c r="AA1263" s="25" t="s">
        <v>49</v>
      </c>
      <c r="AB1263" s="44" t="s">
        <v>49</v>
      </c>
      <c r="AC1263" s="11" t="s">
        <v>49</v>
      </c>
      <c r="AD1263" s="26" t="s">
        <v>49</v>
      </c>
      <c r="AE1263" s="14" t="s">
        <v>49</v>
      </c>
      <c r="AF1263" s="4" t="s">
        <v>49</v>
      </c>
      <c r="AG1263" s="2" t="s">
        <v>49</v>
      </c>
      <c r="AH1263" s="2" t="s">
        <v>49</v>
      </c>
      <c r="AI1263" s="2" t="s">
        <v>7112</v>
      </c>
      <c r="AJ1263" s="1"/>
      <c r="AK1263" s="1"/>
      <c r="AL1263" s="1"/>
      <c r="AM1263" s="1"/>
      <c r="AN1263" s="88" t="s">
        <v>6916</v>
      </c>
      <c r="AO1263" s="2">
        <v>22272</v>
      </c>
      <c r="AP1263" s="2">
        <v>11095</v>
      </c>
    </row>
    <row r="1264" spans="1:42" ht="13.95" customHeight="1" x14ac:dyDescent="0.3">
      <c r="A1264" s="2" t="s">
        <v>41</v>
      </c>
      <c r="B1264" s="13" t="s">
        <v>498</v>
      </c>
      <c r="C1264" s="2" t="s">
        <v>499</v>
      </c>
      <c r="D1264" s="310">
        <f>IFERROR(HYPERLINK(INDEX(вендори!F:F,MATCH(C1264,вендори!A:A,0)),INDEX(вендори!F:F,MATCH(C1264,вендори!A:A,0))),"")</f>
        <v>0</v>
      </c>
      <c r="E1264" s="3" t="s">
        <v>7113</v>
      </c>
      <c r="F1264" s="3" t="s">
        <v>7114</v>
      </c>
      <c r="G1264" s="3" t="s">
        <v>7115</v>
      </c>
      <c r="H1264" s="3" t="s">
        <v>7089</v>
      </c>
      <c r="I1264" s="83" t="s">
        <v>7113</v>
      </c>
      <c r="J1264" s="38">
        <v>46098</v>
      </c>
      <c r="K1264" s="3" t="s">
        <v>7116</v>
      </c>
      <c r="L1264" s="3" t="s">
        <v>7116</v>
      </c>
      <c r="M1264" s="86">
        <v>20.079999999999998</v>
      </c>
      <c r="N1264" s="2">
        <v>70</v>
      </c>
      <c r="O1264" s="2">
        <v>68</v>
      </c>
      <c r="P1264" s="76">
        <v>-2</v>
      </c>
      <c r="Q1264" s="97" t="s">
        <v>61</v>
      </c>
      <c r="R1264" s="53">
        <v>-40.159999999999997</v>
      </c>
      <c r="S1264" s="27">
        <v>-78.546132799999995</v>
      </c>
      <c r="T1264" s="18">
        <v>46113</v>
      </c>
      <c r="U1264" s="62" t="s">
        <v>62</v>
      </c>
      <c r="V1264" s="6" t="s">
        <v>7117</v>
      </c>
      <c r="W1264" s="14">
        <v>46113</v>
      </c>
      <c r="X1264" s="323" t="s">
        <v>49</v>
      </c>
      <c r="Y1264" s="2" t="s">
        <v>49</v>
      </c>
      <c r="Z1264" s="2" t="s">
        <v>49</v>
      </c>
      <c r="AA1264" s="25" t="s">
        <v>49</v>
      </c>
      <c r="AB1264" s="44" t="s">
        <v>49</v>
      </c>
      <c r="AC1264" s="11" t="s">
        <v>49</v>
      </c>
      <c r="AD1264" s="26" t="s">
        <v>49</v>
      </c>
      <c r="AE1264" s="14">
        <v>46105</v>
      </c>
      <c r="AF1264" s="4" t="s">
        <v>49</v>
      </c>
      <c r="AG1264" s="2" t="s">
        <v>506</v>
      </c>
      <c r="AH1264" s="2" t="s">
        <v>136</v>
      </c>
      <c r="AI1264" s="2" t="s">
        <v>7118</v>
      </c>
      <c r="AJ1264" s="1"/>
      <c r="AK1264" s="1"/>
      <c r="AL1264" s="1"/>
      <c r="AM1264" s="1"/>
      <c r="AN1264" s="88" t="s">
        <v>6916</v>
      </c>
      <c r="AO1264" s="2">
        <v>22268</v>
      </c>
      <c r="AP1264" s="2">
        <v>11095</v>
      </c>
    </row>
    <row r="1265" spans="1:42" ht="13.95" customHeight="1" x14ac:dyDescent="0.3">
      <c r="A1265" s="2" t="s">
        <v>41</v>
      </c>
      <c r="B1265" s="13" t="s">
        <v>498</v>
      </c>
      <c r="C1265" s="2" t="s">
        <v>499</v>
      </c>
      <c r="D1265" s="310">
        <f>IFERROR(HYPERLINK(INDEX(вендори!F:F,MATCH(C1265,вендори!A:A,0)),INDEX(вендори!F:F,MATCH(C1265,вендори!A:A,0))),"")</f>
        <v>0</v>
      </c>
      <c r="E1265" s="3" t="s">
        <v>7113</v>
      </c>
      <c r="F1265" s="3" t="s">
        <v>7119</v>
      </c>
      <c r="G1265" s="3" t="s">
        <v>7120</v>
      </c>
      <c r="H1265" s="3" t="s">
        <v>7089</v>
      </c>
      <c r="I1265" s="83" t="s">
        <v>7113</v>
      </c>
      <c r="J1265" s="38">
        <v>46098</v>
      </c>
      <c r="K1265" s="3" t="s">
        <v>7121</v>
      </c>
      <c r="L1265" s="3" t="s">
        <v>7121</v>
      </c>
      <c r="M1265" s="86">
        <v>6.32</v>
      </c>
      <c r="N1265" s="2">
        <v>120</v>
      </c>
      <c r="O1265" s="2">
        <v>0</v>
      </c>
      <c r="P1265" s="76">
        <v>-120</v>
      </c>
      <c r="Q1265" s="97" t="s">
        <v>61</v>
      </c>
      <c r="R1265" s="53">
        <v>-758.40000000000009</v>
      </c>
      <c r="S1265" s="27">
        <v>-1483.3014720000001</v>
      </c>
      <c r="T1265" s="18">
        <v>46113</v>
      </c>
      <c r="U1265" s="62" t="s">
        <v>62</v>
      </c>
      <c r="V1265" s="6" t="s">
        <v>7117</v>
      </c>
      <c r="W1265" s="14">
        <v>46113</v>
      </c>
      <c r="X1265" s="323" t="s">
        <v>49</v>
      </c>
      <c r="Y1265" s="2" t="s">
        <v>49</v>
      </c>
      <c r="Z1265" s="2" t="s">
        <v>49</v>
      </c>
      <c r="AA1265" s="25" t="s">
        <v>49</v>
      </c>
      <c r="AB1265" s="44" t="s">
        <v>49</v>
      </c>
      <c r="AC1265" s="11" t="s">
        <v>49</v>
      </c>
      <c r="AD1265" s="26" t="s">
        <v>49</v>
      </c>
      <c r="AE1265" s="14">
        <v>46105</v>
      </c>
      <c r="AF1265" s="4" t="s">
        <v>49</v>
      </c>
      <c r="AG1265" s="2" t="s">
        <v>506</v>
      </c>
      <c r="AH1265" s="2" t="s">
        <v>136</v>
      </c>
      <c r="AI1265" s="2" t="s">
        <v>7122</v>
      </c>
      <c r="AJ1265" s="1"/>
      <c r="AK1265" s="1"/>
      <c r="AL1265" s="1"/>
      <c r="AM1265" s="1"/>
      <c r="AN1265" s="88" t="s">
        <v>6916</v>
      </c>
      <c r="AO1265" s="2">
        <v>22267</v>
      </c>
      <c r="AP1265" s="2">
        <v>11095</v>
      </c>
    </row>
    <row r="1266" spans="1:42" s="369" customFormat="1" ht="13.95" customHeight="1" x14ac:dyDescent="0.3">
      <c r="A1266" s="19" t="s">
        <v>41</v>
      </c>
      <c r="B1266" s="20" t="s">
        <v>4056</v>
      </c>
      <c r="C1266" s="19" t="s">
        <v>4057</v>
      </c>
      <c r="D1266" s="368">
        <f>IFERROR(HYPERLINK(INDEX(вендори!F:F,MATCH(C1266,вендори!A:A,0)),INDEX(вендори!F:F,MATCH(C1266,вендори!A:A,0))),"")</f>
        <v>0</v>
      </c>
      <c r="E1266" s="21" t="s">
        <v>7123</v>
      </c>
      <c r="F1266" s="21" t="s">
        <v>7124</v>
      </c>
      <c r="G1266" s="21" t="s">
        <v>7125</v>
      </c>
      <c r="H1266" s="21" t="s">
        <v>7126</v>
      </c>
      <c r="I1266" s="84" t="s">
        <v>7127</v>
      </c>
      <c r="J1266" s="39">
        <v>46098</v>
      </c>
      <c r="K1266" s="21" t="s">
        <v>7128</v>
      </c>
      <c r="L1266" s="21" t="s">
        <v>7128</v>
      </c>
      <c r="M1266" s="91">
        <v>5.5</v>
      </c>
      <c r="N1266" s="19">
        <v>9</v>
      </c>
      <c r="O1266" s="19">
        <v>10</v>
      </c>
      <c r="P1266" s="66">
        <v>1</v>
      </c>
      <c r="Q1266" s="96" t="s">
        <v>51</v>
      </c>
      <c r="R1266" s="55">
        <v>5.5</v>
      </c>
      <c r="S1266" s="30">
        <v>10.757064999999999</v>
      </c>
      <c r="T1266" s="34">
        <v>46113</v>
      </c>
      <c r="U1266" s="61" t="s">
        <v>1137</v>
      </c>
      <c r="V1266" s="292" t="s">
        <v>49</v>
      </c>
      <c r="W1266" s="22" t="s">
        <v>49</v>
      </c>
      <c r="X1266" s="231" t="s">
        <v>49</v>
      </c>
      <c r="Y1266" s="2" t="s">
        <v>49</v>
      </c>
      <c r="Z1266" s="2" t="s">
        <v>49</v>
      </c>
      <c r="AA1266" s="42" t="s">
        <v>49</v>
      </c>
      <c r="AB1266" s="43" t="s">
        <v>49</v>
      </c>
      <c r="AC1266" s="24" t="s">
        <v>49</v>
      </c>
      <c r="AD1266" s="47" t="s">
        <v>49</v>
      </c>
      <c r="AE1266" s="22">
        <v>46102</v>
      </c>
      <c r="AF1266" s="31" t="s">
        <v>49</v>
      </c>
      <c r="AG1266" s="19" t="s">
        <v>896</v>
      </c>
      <c r="AH1266" s="19" t="s">
        <v>292</v>
      </c>
      <c r="AI1266" s="19" t="s">
        <v>7129</v>
      </c>
      <c r="AJ1266" s="1"/>
      <c r="AK1266" s="1"/>
      <c r="AL1266" s="1"/>
      <c r="AM1266" s="1"/>
      <c r="AN1266" s="67" t="s">
        <v>6916</v>
      </c>
      <c r="AO1266" s="19">
        <v>22251</v>
      </c>
      <c r="AP1266" s="19">
        <v>11028</v>
      </c>
    </row>
    <row r="1267" spans="1:42" ht="13.95" customHeight="1" x14ac:dyDescent="0.3">
      <c r="A1267" s="2" t="s">
        <v>41</v>
      </c>
      <c r="B1267" s="13" t="s">
        <v>6001</v>
      </c>
      <c r="C1267" s="2" t="s">
        <v>6002</v>
      </c>
      <c r="D1267" s="310">
        <f>IFERROR(HYPERLINK(INDEX(вендори!F:F,MATCH(C1267,вендори!A:A,0)),INDEX(вендори!F:F,MATCH(C1267,вендори!A:A,0))),"")</f>
        <v>0</v>
      </c>
      <c r="E1267" s="3" t="s">
        <v>7130</v>
      </c>
      <c r="F1267" s="3" t="s">
        <v>7131</v>
      </c>
      <c r="G1267" s="3" t="s">
        <v>7132</v>
      </c>
      <c r="H1267" s="3" t="s">
        <v>7133</v>
      </c>
      <c r="I1267" s="83" t="s">
        <v>7130</v>
      </c>
      <c r="J1267" s="38">
        <v>46085</v>
      </c>
      <c r="K1267" s="3" t="s">
        <v>7134</v>
      </c>
      <c r="L1267" s="3" t="s">
        <v>7134</v>
      </c>
      <c r="M1267" s="86">
        <v>13.25</v>
      </c>
      <c r="N1267" s="2">
        <v>52</v>
      </c>
      <c r="O1267" s="2">
        <v>37</v>
      </c>
      <c r="P1267" s="76">
        <v>-15</v>
      </c>
      <c r="Q1267" s="97" t="s">
        <v>61</v>
      </c>
      <c r="R1267" s="53">
        <v>-198.75</v>
      </c>
      <c r="S1267" s="27">
        <v>-388.72121249999998</v>
      </c>
      <c r="T1267" s="18">
        <v>46113</v>
      </c>
      <c r="U1267" s="62" t="s">
        <v>62</v>
      </c>
      <c r="V1267" s="6" t="s">
        <v>7135</v>
      </c>
      <c r="W1267" s="14">
        <v>46114</v>
      </c>
      <c r="X1267" s="323" t="s">
        <v>49</v>
      </c>
      <c r="Y1267" s="2" t="s">
        <v>49</v>
      </c>
      <c r="Z1267" s="2" t="s">
        <v>49</v>
      </c>
      <c r="AA1267" s="25" t="s">
        <v>49</v>
      </c>
      <c r="AB1267" s="44" t="s">
        <v>49</v>
      </c>
      <c r="AC1267" s="11" t="s">
        <v>49</v>
      </c>
      <c r="AD1267" s="26" t="s">
        <v>49</v>
      </c>
      <c r="AE1267" s="14">
        <v>46092</v>
      </c>
      <c r="AF1267" s="4" t="s">
        <v>49</v>
      </c>
      <c r="AG1267" s="2" t="s">
        <v>6008</v>
      </c>
      <c r="AH1267" s="2" t="s">
        <v>158</v>
      </c>
      <c r="AI1267" s="2" t="s">
        <v>7136</v>
      </c>
      <c r="AJ1267" s="1"/>
      <c r="AK1267" s="1"/>
      <c r="AL1267" s="1"/>
      <c r="AM1267" s="1"/>
      <c r="AN1267" s="88" t="s">
        <v>6930</v>
      </c>
      <c r="AO1267" s="2">
        <v>22375</v>
      </c>
      <c r="AP1267" s="2">
        <v>10720</v>
      </c>
    </row>
    <row r="1268" spans="1:42" s="369" customFormat="1" ht="13.95" customHeight="1" x14ac:dyDescent="0.3">
      <c r="A1268" s="19" t="s">
        <v>41</v>
      </c>
      <c r="B1268" s="20" t="s">
        <v>566</v>
      </c>
      <c r="C1268" s="19" t="s">
        <v>567</v>
      </c>
      <c r="D1268" s="368" t="str">
        <f>IFERROR(HYPERLINK(INDEX(вендори!F:F,MATCH(C1268,вендори!A:A,0)),INDEX(вендори!F:F,MATCH(C1268,вендори!A:A,0))),"")</f>
        <v>деливъри задължително</v>
      </c>
      <c r="E1268" s="21" t="s">
        <v>7137</v>
      </c>
      <c r="F1268" s="21" t="s">
        <v>7138</v>
      </c>
      <c r="G1268" s="21" t="s">
        <v>7139</v>
      </c>
      <c r="H1268" s="21" t="s">
        <v>7140</v>
      </c>
      <c r="I1268" s="84" t="s">
        <v>7137</v>
      </c>
      <c r="J1268" s="39">
        <v>46099</v>
      </c>
      <c r="K1268" s="21" t="s">
        <v>7141</v>
      </c>
      <c r="L1268" s="21" t="s">
        <v>7141</v>
      </c>
      <c r="M1268" s="91">
        <v>60</v>
      </c>
      <c r="N1268" s="19">
        <v>2</v>
      </c>
      <c r="O1268" s="19">
        <v>0</v>
      </c>
      <c r="P1268" s="66">
        <v>-2</v>
      </c>
      <c r="Q1268" s="96" t="s">
        <v>61</v>
      </c>
      <c r="R1268" s="55">
        <v>-120</v>
      </c>
      <c r="S1268" s="30">
        <v>-120</v>
      </c>
      <c r="T1268" s="34">
        <v>46113</v>
      </c>
      <c r="U1268" s="61" t="s">
        <v>52</v>
      </c>
      <c r="V1268" s="292" t="s">
        <v>49</v>
      </c>
      <c r="W1268" s="22" t="s">
        <v>49</v>
      </c>
      <c r="X1268" s="231" t="s">
        <v>49</v>
      </c>
      <c r="Y1268" s="2" t="s">
        <v>49</v>
      </c>
      <c r="Z1268" s="2" t="s">
        <v>49</v>
      </c>
      <c r="AA1268" s="42" t="s">
        <v>49</v>
      </c>
      <c r="AB1268" s="43" t="s">
        <v>49</v>
      </c>
      <c r="AC1268" s="24" t="s">
        <v>49</v>
      </c>
      <c r="AD1268" s="47" t="s">
        <v>49</v>
      </c>
      <c r="AE1268" s="22">
        <v>46107</v>
      </c>
      <c r="AF1268" s="31" t="s">
        <v>49</v>
      </c>
      <c r="AG1268" s="19" t="s">
        <v>574</v>
      </c>
      <c r="AH1268" s="19" t="s">
        <v>136</v>
      </c>
      <c r="AI1268" s="19" t="s">
        <v>7142</v>
      </c>
      <c r="AJ1268" s="1"/>
      <c r="AK1268" s="1"/>
      <c r="AL1268" s="1"/>
      <c r="AM1268" s="1"/>
      <c r="AN1268" s="67" t="s">
        <v>7007</v>
      </c>
      <c r="AO1268" s="19">
        <v>22405</v>
      </c>
      <c r="AP1268" s="19">
        <v>11207</v>
      </c>
    </row>
    <row r="1269" spans="1:42" ht="13.95" customHeight="1" x14ac:dyDescent="0.3">
      <c r="A1269" s="2" t="s">
        <v>41</v>
      </c>
      <c r="B1269" s="13" t="s">
        <v>566</v>
      </c>
      <c r="C1269" s="2" t="s">
        <v>567</v>
      </c>
      <c r="D1269" s="310" t="str">
        <f>IFERROR(HYPERLINK(INDEX(вендори!F:F,MATCH(C1269,вендори!A:A,0)),INDEX(вендори!F:F,MATCH(C1269,вендори!A:A,0))),"")</f>
        <v>деливъри задължително</v>
      </c>
      <c r="E1269" s="3" t="s">
        <v>7143</v>
      </c>
      <c r="F1269" s="3" t="s">
        <v>7144</v>
      </c>
      <c r="G1269" s="3" t="s">
        <v>7145</v>
      </c>
      <c r="H1269" s="3" t="s">
        <v>7146</v>
      </c>
      <c r="I1269" s="83" t="s">
        <v>7143</v>
      </c>
      <c r="J1269" s="38">
        <v>46101</v>
      </c>
      <c r="K1269" s="3" t="s">
        <v>7147</v>
      </c>
      <c r="L1269" s="3" t="s">
        <v>7147</v>
      </c>
      <c r="M1269" s="86">
        <v>85.5</v>
      </c>
      <c r="N1269" s="2">
        <v>1</v>
      </c>
      <c r="O1269" s="2">
        <v>0</v>
      </c>
      <c r="P1269" s="76">
        <v>-1</v>
      </c>
      <c r="Q1269" s="97" t="s">
        <v>61</v>
      </c>
      <c r="R1269" s="53">
        <v>-85.5</v>
      </c>
      <c r="S1269" s="27">
        <v>-85.5</v>
      </c>
      <c r="T1269" s="18">
        <v>46113</v>
      </c>
      <c r="U1269" s="62" t="s">
        <v>62</v>
      </c>
      <c r="V1269" s="6" t="s">
        <v>7148</v>
      </c>
      <c r="W1269" s="14">
        <v>46142</v>
      </c>
      <c r="X1269" s="323" t="s">
        <v>49</v>
      </c>
      <c r="Y1269" s="2" t="s">
        <v>49</v>
      </c>
      <c r="Z1269" s="2" t="s">
        <v>49</v>
      </c>
      <c r="AA1269" s="25" t="s">
        <v>49</v>
      </c>
      <c r="AB1269" s="44" t="s">
        <v>49</v>
      </c>
      <c r="AC1269" s="11" t="s">
        <v>49</v>
      </c>
      <c r="AD1269" s="26" t="s">
        <v>49</v>
      </c>
      <c r="AE1269" s="14">
        <v>46105</v>
      </c>
      <c r="AF1269" s="4" t="s">
        <v>49</v>
      </c>
      <c r="AG1269" s="2" t="s">
        <v>4093</v>
      </c>
      <c r="AH1269" s="2" t="s">
        <v>158</v>
      </c>
      <c r="AI1269" s="2" t="s">
        <v>7149</v>
      </c>
      <c r="AJ1269" s="1"/>
      <c r="AK1269" s="1"/>
      <c r="AL1269" s="1"/>
      <c r="AM1269" s="1"/>
      <c r="AN1269" s="88" t="s">
        <v>6930</v>
      </c>
      <c r="AO1269" s="2">
        <v>22309</v>
      </c>
      <c r="AP1269" s="2">
        <v>11125</v>
      </c>
    </row>
    <row r="1270" spans="1:42" ht="13.95" customHeight="1" x14ac:dyDescent="0.3">
      <c r="A1270" s="2" t="s">
        <v>41</v>
      </c>
      <c r="B1270" s="13" t="s">
        <v>566</v>
      </c>
      <c r="C1270" s="2" t="s">
        <v>567</v>
      </c>
      <c r="D1270" s="310" t="str">
        <f>IFERROR(HYPERLINK(INDEX(вендори!F:F,MATCH(C1270,вендори!A:A,0)),INDEX(вендори!F:F,MATCH(C1270,вендори!A:A,0))),"")</f>
        <v>деливъри задължително</v>
      </c>
      <c r="E1270" s="3" t="s">
        <v>7150</v>
      </c>
      <c r="F1270" s="3" t="s">
        <v>7151</v>
      </c>
      <c r="G1270" s="3" t="s">
        <v>7152</v>
      </c>
      <c r="H1270" s="3" t="s">
        <v>7146</v>
      </c>
      <c r="I1270" s="83" t="s">
        <v>7150</v>
      </c>
      <c r="J1270" s="38">
        <v>46101</v>
      </c>
      <c r="K1270" s="3" t="s">
        <v>7153</v>
      </c>
      <c r="L1270" s="3" t="s">
        <v>7154</v>
      </c>
      <c r="M1270" s="86">
        <v>70.5</v>
      </c>
      <c r="N1270" s="2">
        <v>1</v>
      </c>
      <c r="O1270" s="2">
        <v>2</v>
      </c>
      <c r="P1270" s="76">
        <v>1</v>
      </c>
      <c r="Q1270" s="97" t="s">
        <v>51</v>
      </c>
      <c r="R1270" s="53">
        <v>70.5</v>
      </c>
      <c r="S1270" s="27">
        <v>70.5</v>
      </c>
      <c r="T1270" s="18">
        <v>46113</v>
      </c>
      <c r="U1270" s="62" t="s">
        <v>121</v>
      </c>
      <c r="V1270" s="6" t="s">
        <v>7155</v>
      </c>
      <c r="W1270" s="14">
        <v>46136</v>
      </c>
      <c r="X1270" s="323" t="s">
        <v>3910</v>
      </c>
      <c r="Y1270" s="2" t="s">
        <v>49</v>
      </c>
      <c r="Z1270" s="2" t="s">
        <v>49</v>
      </c>
      <c r="AA1270" s="25" t="s">
        <v>49</v>
      </c>
      <c r="AB1270" s="44" t="s">
        <v>49</v>
      </c>
      <c r="AC1270" s="11" t="s">
        <v>49</v>
      </c>
      <c r="AD1270" s="26" t="s">
        <v>49</v>
      </c>
      <c r="AE1270" s="14">
        <v>46105</v>
      </c>
      <c r="AF1270" s="4" t="s">
        <v>49</v>
      </c>
      <c r="AG1270" s="2" t="s">
        <v>4093</v>
      </c>
      <c r="AH1270" s="2" t="s">
        <v>158</v>
      </c>
      <c r="AI1270" s="2" t="s">
        <v>7156</v>
      </c>
      <c r="AJ1270" s="1"/>
      <c r="AK1270" s="1"/>
      <c r="AL1270" s="1"/>
      <c r="AM1270" s="1"/>
      <c r="AN1270" s="88" t="s">
        <v>6930</v>
      </c>
      <c r="AO1270" s="2">
        <v>22310</v>
      </c>
      <c r="AP1270" s="2">
        <v>11125</v>
      </c>
    </row>
    <row r="1271" spans="1:42" ht="13.95" customHeight="1" x14ac:dyDescent="0.3">
      <c r="A1271" s="2" t="s">
        <v>41</v>
      </c>
      <c r="B1271" s="13" t="s">
        <v>7157</v>
      </c>
      <c r="C1271" s="2" t="s">
        <v>7158</v>
      </c>
      <c r="D1271" s="310">
        <f>IFERROR(HYPERLINK(INDEX(вендори!F:F,MATCH(C1271,вендори!A:A,0)),INDEX(вендори!F:F,MATCH(C1271,вендори!A:A,0))),"")</f>
        <v>0</v>
      </c>
      <c r="E1271" s="3" t="s">
        <v>7159</v>
      </c>
      <c r="F1271" s="3" t="s">
        <v>7160</v>
      </c>
      <c r="G1271" s="3" t="s">
        <v>7161</v>
      </c>
      <c r="H1271" s="3" t="s">
        <v>7162</v>
      </c>
      <c r="I1271" s="83" t="s">
        <v>7159</v>
      </c>
      <c r="J1271" s="38">
        <v>46104</v>
      </c>
      <c r="K1271" s="3" t="s">
        <v>7163</v>
      </c>
      <c r="L1271" s="3" t="s">
        <v>7163</v>
      </c>
      <c r="M1271" s="86">
        <v>29.37</v>
      </c>
      <c r="N1271" s="2">
        <v>2</v>
      </c>
      <c r="O1271" s="2">
        <v>0</v>
      </c>
      <c r="P1271" s="76">
        <v>-2</v>
      </c>
      <c r="Q1271" s="97" t="s">
        <v>61</v>
      </c>
      <c r="R1271" s="53">
        <v>-58.74</v>
      </c>
      <c r="S1271" s="27">
        <v>-114.8854542</v>
      </c>
      <c r="T1271" s="18">
        <v>46113</v>
      </c>
      <c r="U1271" s="62" t="s">
        <v>62</v>
      </c>
      <c r="V1271" s="6" t="s">
        <v>7164</v>
      </c>
      <c r="W1271" s="14">
        <v>46136</v>
      </c>
      <c r="X1271" s="323" t="s">
        <v>49</v>
      </c>
      <c r="Y1271" s="2" t="s">
        <v>49</v>
      </c>
      <c r="Z1271" s="2" t="s">
        <v>49</v>
      </c>
      <c r="AA1271" s="25" t="s">
        <v>49</v>
      </c>
      <c r="AB1271" s="44" t="s">
        <v>49</v>
      </c>
      <c r="AC1271" s="11" t="s">
        <v>49</v>
      </c>
      <c r="AD1271" s="26" t="s">
        <v>49</v>
      </c>
      <c r="AE1271" s="14">
        <v>46107</v>
      </c>
      <c r="AF1271" s="4" t="s">
        <v>49</v>
      </c>
      <c r="AG1271" s="2" t="s">
        <v>7165</v>
      </c>
      <c r="AH1271" s="2" t="s">
        <v>166</v>
      </c>
      <c r="AI1271" s="2" t="s">
        <v>7166</v>
      </c>
      <c r="AJ1271" s="1"/>
      <c r="AK1271" s="1"/>
      <c r="AL1271" s="1"/>
      <c r="AM1271" s="1"/>
      <c r="AN1271" s="88" t="s">
        <v>6930</v>
      </c>
      <c r="AO1271" s="2">
        <v>22324</v>
      </c>
      <c r="AP1271" s="2">
        <v>11215</v>
      </c>
    </row>
    <row r="1272" spans="1:42" ht="13.95" customHeight="1" x14ac:dyDescent="0.3">
      <c r="A1272" s="2" t="s">
        <v>41</v>
      </c>
      <c r="B1272" s="13" t="s">
        <v>1177</v>
      </c>
      <c r="C1272" s="2" t="s">
        <v>629</v>
      </c>
      <c r="D1272" s="310">
        <f>IFERROR(HYPERLINK(INDEX(вендори!F:F,MATCH(C1272,вендори!A:A,0)),INDEX(вендори!F:F,MATCH(C1272,вендори!A:A,0))),"")</f>
        <v>0</v>
      </c>
      <c r="E1272" s="3" t="s">
        <v>7167</v>
      </c>
      <c r="F1272" s="3" t="s">
        <v>7168</v>
      </c>
      <c r="G1272" s="3" t="s">
        <v>7169</v>
      </c>
      <c r="H1272" s="3" t="s">
        <v>7170</v>
      </c>
      <c r="I1272" s="83" t="s">
        <v>7167</v>
      </c>
      <c r="J1272" s="38">
        <v>46087</v>
      </c>
      <c r="K1272" s="3" t="s">
        <v>7171</v>
      </c>
      <c r="L1272" s="3" t="s">
        <v>7171</v>
      </c>
      <c r="M1272" s="86">
        <v>391.22</v>
      </c>
      <c r="N1272" s="2">
        <v>5</v>
      </c>
      <c r="O1272" s="2">
        <v>4</v>
      </c>
      <c r="P1272" s="76">
        <v>-1</v>
      </c>
      <c r="Q1272" s="97" t="s">
        <v>61</v>
      </c>
      <c r="R1272" s="53">
        <v>-391.22</v>
      </c>
      <c r="S1272" s="27">
        <v>-765.15981260000001</v>
      </c>
      <c r="T1272" s="18">
        <v>46113</v>
      </c>
      <c r="U1272" s="62" t="s">
        <v>62</v>
      </c>
      <c r="V1272" s="6" t="s">
        <v>7172</v>
      </c>
      <c r="W1272" s="14">
        <v>46114</v>
      </c>
      <c r="X1272" s="323" t="s">
        <v>49</v>
      </c>
      <c r="Y1272" s="2" t="s">
        <v>49</v>
      </c>
      <c r="Z1272" s="2" t="s">
        <v>49</v>
      </c>
      <c r="AA1272" s="25" t="s">
        <v>49</v>
      </c>
      <c r="AB1272" s="44" t="s">
        <v>49</v>
      </c>
      <c r="AC1272" s="11" t="s">
        <v>49</v>
      </c>
      <c r="AD1272" s="26" t="s">
        <v>49</v>
      </c>
      <c r="AE1272" s="14">
        <v>46097</v>
      </c>
      <c r="AF1272" s="4" t="s">
        <v>49</v>
      </c>
      <c r="AG1272" s="2" t="s">
        <v>641</v>
      </c>
      <c r="AH1272" s="2" t="s">
        <v>158</v>
      </c>
      <c r="AI1272" s="2" t="s">
        <v>7173</v>
      </c>
      <c r="AJ1272" s="1"/>
      <c r="AK1272" s="1"/>
      <c r="AL1272" s="1"/>
      <c r="AM1272" s="1"/>
      <c r="AN1272" s="88" t="s">
        <v>6916</v>
      </c>
      <c r="AO1272" s="2">
        <v>22259</v>
      </c>
      <c r="AP1272" s="2">
        <v>10833</v>
      </c>
    </row>
    <row r="1273" spans="1:42" ht="13.95" customHeight="1" x14ac:dyDescent="0.3">
      <c r="A1273" s="2" t="s">
        <v>41</v>
      </c>
      <c r="B1273" s="13" t="s">
        <v>1177</v>
      </c>
      <c r="C1273" s="2" t="s">
        <v>629</v>
      </c>
      <c r="D1273" s="310">
        <f>IFERROR(HYPERLINK(INDEX(вендори!F:F,MATCH(C1273,вендори!A:A,0)),INDEX(вендори!F:F,MATCH(C1273,вендори!A:A,0))),"")</f>
        <v>0</v>
      </c>
      <c r="E1273" s="3" t="s">
        <v>7167</v>
      </c>
      <c r="F1273" s="3" t="s">
        <v>7174</v>
      </c>
      <c r="G1273" s="3" t="s">
        <v>7175</v>
      </c>
      <c r="H1273" s="3" t="s">
        <v>7170</v>
      </c>
      <c r="I1273" s="83" t="s">
        <v>7167</v>
      </c>
      <c r="J1273" s="38">
        <v>46087</v>
      </c>
      <c r="K1273" s="3" t="s">
        <v>7176</v>
      </c>
      <c r="L1273" s="3" t="s">
        <v>7176</v>
      </c>
      <c r="M1273" s="86">
        <v>139.51</v>
      </c>
      <c r="N1273" s="2">
        <v>12</v>
      </c>
      <c r="O1273" s="2">
        <v>13</v>
      </c>
      <c r="P1273" s="76">
        <v>1</v>
      </c>
      <c r="Q1273" s="97" t="s">
        <v>51</v>
      </c>
      <c r="R1273" s="53">
        <v>139.51</v>
      </c>
      <c r="S1273" s="27">
        <v>272.85784329999996</v>
      </c>
      <c r="T1273" s="18">
        <v>46113</v>
      </c>
      <c r="U1273" s="62" t="s">
        <v>121</v>
      </c>
      <c r="V1273" s="6" t="s">
        <v>7177</v>
      </c>
      <c r="W1273" s="14">
        <v>46114</v>
      </c>
      <c r="X1273" s="323" t="s">
        <v>5974</v>
      </c>
      <c r="Y1273" s="2" t="s">
        <v>49</v>
      </c>
      <c r="Z1273" s="2" t="s">
        <v>49</v>
      </c>
      <c r="AA1273" s="25" t="s">
        <v>49</v>
      </c>
      <c r="AB1273" s="44" t="s">
        <v>49</v>
      </c>
      <c r="AC1273" s="11" t="s">
        <v>49</v>
      </c>
      <c r="AD1273" s="26" t="s">
        <v>49</v>
      </c>
      <c r="AE1273" s="14">
        <v>46097</v>
      </c>
      <c r="AF1273" s="4" t="s">
        <v>49</v>
      </c>
      <c r="AG1273" s="2" t="s">
        <v>641</v>
      </c>
      <c r="AH1273" s="2" t="s">
        <v>158</v>
      </c>
      <c r="AI1273" s="2" t="s">
        <v>7178</v>
      </c>
      <c r="AJ1273" s="1"/>
      <c r="AK1273" s="1"/>
      <c r="AL1273" s="1"/>
      <c r="AM1273" s="1"/>
      <c r="AN1273" s="88" t="s">
        <v>6916</v>
      </c>
      <c r="AO1273" s="2">
        <v>22260</v>
      </c>
      <c r="AP1273" s="2">
        <v>10833</v>
      </c>
    </row>
    <row r="1274" spans="1:42" ht="13.95" customHeight="1" x14ac:dyDescent="0.3">
      <c r="A1274" s="2" t="s">
        <v>41</v>
      </c>
      <c r="B1274" s="13" t="s">
        <v>1177</v>
      </c>
      <c r="C1274" s="2" t="s">
        <v>629</v>
      </c>
      <c r="D1274" s="310">
        <f>IFERROR(HYPERLINK(INDEX(вендори!F:F,MATCH(C1274,вендори!A:A,0)),INDEX(вендори!F:F,MATCH(C1274,вендори!A:A,0))),"")</f>
        <v>0</v>
      </c>
      <c r="E1274" s="3" t="s">
        <v>7179</v>
      </c>
      <c r="F1274" s="3" t="s">
        <v>7180</v>
      </c>
      <c r="G1274" s="3" t="s">
        <v>7181</v>
      </c>
      <c r="H1274" s="3" t="s">
        <v>7182</v>
      </c>
      <c r="I1274" s="83" t="s">
        <v>7179</v>
      </c>
      <c r="J1274" s="38">
        <v>46099</v>
      </c>
      <c r="K1274" s="3" t="s">
        <v>7183</v>
      </c>
      <c r="L1274" s="3" t="s">
        <v>7183</v>
      </c>
      <c r="M1274" s="86">
        <v>64.61</v>
      </c>
      <c r="N1274" s="2">
        <v>1</v>
      </c>
      <c r="O1274" s="2">
        <v>0</v>
      </c>
      <c r="P1274" s="76">
        <v>-1</v>
      </c>
      <c r="Q1274" s="97" t="s">
        <v>61</v>
      </c>
      <c r="R1274" s="53">
        <v>-64.61</v>
      </c>
      <c r="S1274" s="27">
        <v>-126.36617629999999</v>
      </c>
      <c r="T1274" s="18">
        <v>46113</v>
      </c>
      <c r="U1274" s="62" t="s">
        <v>62</v>
      </c>
      <c r="V1274" s="6" t="s">
        <v>7172</v>
      </c>
      <c r="W1274" s="14">
        <v>46114</v>
      </c>
      <c r="X1274" s="323" t="s">
        <v>49</v>
      </c>
      <c r="Y1274" s="2" t="s">
        <v>49</v>
      </c>
      <c r="Z1274" s="2" t="s">
        <v>49</v>
      </c>
      <c r="AA1274" s="25" t="s">
        <v>49</v>
      </c>
      <c r="AB1274" s="44" t="s">
        <v>49</v>
      </c>
      <c r="AC1274" s="11" t="s">
        <v>49</v>
      </c>
      <c r="AD1274" s="26" t="s">
        <v>49</v>
      </c>
      <c r="AE1274" s="14">
        <v>46105</v>
      </c>
      <c r="AF1274" s="4" t="s">
        <v>49</v>
      </c>
      <c r="AG1274" s="2" t="s">
        <v>648</v>
      </c>
      <c r="AH1274" s="2" t="s">
        <v>65</v>
      </c>
      <c r="AI1274" s="2" t="s">
        <v>7184</v>
      </c>
      <c r="AJ1274" s="1"/>
      <c r="AK1274" s="1"/>
      <c r="AL1274" s="1"/>
      <c r="AM1274" s="1"/>
      <c r="AN1274" s="88" t="s">
        <v>6916</v>
      </c>
      <c r="AO1274" s="2">
        <v>22274</v>
      </c>
      <c r="AP1274" s="2">
        <v>11090</v>
      </c>
    </row>
    <row r="1275" spans="1:42" ht="13.95" customHeight="1" x14ac:dyDescent="0.3">
      <c r="A1275" s="2" t="s">
        <v>41</v>
      </c>
      <c r="B1275" s="13" t="s">
        <v>1200</v>
      </c>
      <c r="C1275" s="2" t="s">
        <v>1201</v>
      </c>
      <c r="D1275" s="310">
        <f>IFERROR(HYPERLINK(INDEX(вендори!F:F,MATCH(C1275,вендори!A:A,0)),INDEX(вендори!F:F,MATCH(C1275,вендори!A:A,0))),"")</f>
        <v>0</v>
      </c>
      <c r="E1275" s="3" t="s">
        <v>7185</v>
      </c>
      <c r="F1275" s="3" t="s">
        <v>7186</v>
      </c>
      <c r="G1275" s="3" t="s">
        <v>7187</v>
      </c>
      <c r="H1275" s="3" t="s">
        <v>7185</v>
      </c>
      <c r="I1275" s="83" t="s">
        <v>7188</v>
      </c>
      <c r="J1275" s="38">
        <v>46094</v>
      </c>
      <c r="K1275" s="3" t="s">
        <v>7189</v>
      </c>
      <c r="L1275" s="3">
        <v>0</v>
      </c>
      <c r="M1275" s="86">
        <v>3.12</v>
      </c>
      <c r="N1275" s="2">
        <v>11</v>
      </c>
      <c r="O1275" s="2">
        <v>2</v>
      </c>
      <c r="P1275" s="76">
        <v>-9</v>
      </c>
      <c r="Q1275" s="97" t="s">
        <v>61</v>
      </c>
      <c r="R1275" s="53">
        <v>-28.080000000000002</v>
      </c>
      <c r="S1275" s="27">
        <v>-54.919706400000003</v>
      </c>
      <c r="T1275" s="18">
        <v>46113</v>
      </c>
      <c r="U1275" s="62" t="s">
        <v>62</v>
      </c>
      <c r="V1275" s="6" t="s">
        <v>7190</v>
      </c>
      <c r="W1275" s="14">
        <v>46114</v>
      </c>
      <c r="X1275" s="323" t="s">
        <v>49</v>
      </c>
      <c r="Y1275" s="2" t="s">
        <v>49</v>
      </c>
      <c r="Z1275" s="2" t="s">
        <v>49</v>
      </c>
      <c r="AA1275" s="25" t="s">
        <v>49</v>
      </c>
      <c r="AB1275" s="44" t="s">
        <v>49</v>
      </c>
      <c r="AC1275" s="11" t="s">
        <v>49</v>
      </c>
      <c r="AD1275" s="26" t="s">
        <v>49</v>
      </c>
      <c r="AE1275" s="14">
        <v>46101</v>
      </c>
      <c r="AF1275" s="4" t="s">
        <v>49</v>
      </c>
      <c r="AG1275" s="2" t="s">
        <v>2368</v>
      </c>
      <c r="AH1275" s="2" t="s">
        <v>552</v>
      </c>
      <c r="AI1275" s="2" t="s">
        <v>7191</v>
      </c>
      <c r="AJ1275" s="1"/>
      <c r="AK1275" s="1"/>
      <c r="AL1275" s="1"/>
      <c r="AM1275" s="1"/>
      <c r="AN1275" s="88" t="s">
        <v>7007</v>
      </c>
      <c r="AO1275" s="2">
        <v>22428</v>
      </c>
      <c r="AP1275" s="2">
        <v>11014</v>
      </c>
    </row>
    <row r="1276" spans="1:42" ht="13.95" customHeight="1" x14ac:dyDescent="0.3">
      <c r="A1276" s="2" t="s">
        <v>41</v>
      </c>
      <c r="B1276" s="13" t="s">
        <v>1967</v>
      </c>
      <c r="C1276" s="2" t="s">
        <v>1968</v>
      </c>
      <c r="D1276" s="310" t="str">
        <f>IFERROR(HYPERLINK(INDEX(вендори!F:F,MATCH(C1276,вендори!A:A,0)),INDEX(вендори!F:F,MATCH(C1276,вендори!A:A,0))),"")</f>
        <v>mail + искат salec doc,line, package number</v>
      </c>
      <c r="E1276" s="3" t="s">
        <v>7192</v>
      </c>
      <c r="F1276" s="3" t="s">
        <v>7193</v>
      </c>
      <c r="G1276" s="3" t="s">
        <v>7194</v>
      </c>
      <c r="H1276" s="3" t="s">
        <v>1345</v>
      </c>
      <c r="I1276" s="83" t="s">
        <v>7192</v>
      </c>
      <c r="J1276" s="38">
        <v>46100</v>
      </c>
      <c r="K1276" s="3" t="s">
        <v>7194</v>
      </c>
      <c r="L1276" s="3" t="s">
        <v>7194</v>
      </c>
      <c r="M1276" s="86">
        <v>14.91</v>
      </c>
      <c r="N1276" s="2">
        <v>28</v>
      </c>
      <c r="O1276" s="2">
        <v>30</v>
      </c>
      <c r="P1276" s="76">
        <v>2</v>
      </c>
      <c r="Q1276" s="97" t="s">
        <v>51</v>
      </c>
      <c r="R1276" s="53">
        <v>29.82</v>
      </c>
      <c r="S1276" s="27">
        <v>58.322850600000002</v>
      </c>
      <c r="T1276" s="18">
        <v>46113</v>
      </c>
      <c r="U1276" s="62" t="s">
        <v>121</v>
      </c>
      <c r="V1276" s="6" t="s">
        <v>7195</v>
      </c>
      <c r="W1276" s="14">
        <v>46115</v>
      </c>
      <c r="X1276" s="323" t="s">
        <v>5974</v>
      </c>
      <c r="Y1276" s="2" t="s">
        <v>49</v>
      </c>
      <c r="Z1276" s="2" t="s">
        <v>49</v>
      </c>
      <c r="AA1276" s="25" t="s">
        <v>49</v>
      </c>
      <c r="AB1276" s="44" t="s">
        <v>49</v>
      </c>
      <c r="AC1276" s="11" t="s">
        <v>49</v>
      </c>
      <c r="AD1276" s="26" t="s">
        <v>49</v>
      </c>
      <c r="AE1276" s="14">
        <v>46106</v>
      </c>
      <c r="AF1276" s="4" t="s">
        <v>49</v>
      </c>
      <c r="AG1276" s="2" t="s">
        <v>1973</v>
      </c>
      <c r="AH1276" s="2" t="s">
        <v>65</v>
      </c>
      <c r="AI1276" s="2" t="s">
        <v>7196</v>
      </c>
      <c r="AJ1276" s="1"/>
      <c r="AK1276" s="1"/>
      <c r="AL1276" s="1"/>
      <c r="AM1276" s="1"/>
      <c r="AN1276" s="88" t="s">
        <v>6930</v>
      </c>
      <c r="AO1276" s="2">
        <v>22314</v>
      </c>
      <c r="AP1276" s="2">
        <v>11162</v>
      </c>
    </row>
    <row r="1277" spans="1:42" ht="13.95" customHeight="1" x14ac:dyDescent="0.3">
      <c r="A1277" s="2" t="s">
        <v>41</v>
      </c>
      <c r="B1277" s="13" t="s">
        <v>4150</v>
      </c>
      <c r="C1277" s="2" t="s">
        <v>4151</v>
      </c>
      <c r="D1277" s="310">
        <f>IFERROR(HYPERLINK(INDEX(вендори!F:F,MATCH(C1277,вендори!A:A,0)),INDEX(вендори!F:F,MATCH(C1277,вендори!A:A,0))),"")</f>
        <v>0</v>
      </c>
      <c r="E1277" s="3" t="s">
        <v>7197</v>
      </c>
      <c r="F1277" s="3" t="s">
        <v>4153</v>
      </c>
      <c r="G1277" s="3" t="s">
        <v>4154</v>
      </c>
      <c r="H1277" s="3" t="s">
        <v>7198</v>
      </c>
      <c r="I1277" s="83" t="s">
        <v>7198</v>
      </c>
      <c r="J1277" s="38">
        <v>46100</v>
      </c>
      <c r="K1277" s="3" t="s">
        <v>4154</v>
      </c>
      <c r="L1277" s="3" t="s">
        <v>4154</v>
      </c>
      <c r="M1277" s="86">
        <v>7.81</v>
      </c>
      <c r="N1277" s="2">
        <v>72</v>
      </c>
      <c r="O1277" s="2">
        <v>84</v>
      </c>
      <c r="P1277" s="76">
        <v>12</v>
      </c>
      <c r="Q1277" s="97" t="s">
        <v>51</v>
      </c>
      <c r="R1277" s="53">
        <v>93.72</v>
      </c>
      <c r="S1277" s="27">
        <v>183.30038759999999</v>
      </c>
      <c r="T1277" s="18">
        <v>46113</v>
      </c>
      <c r="U1277" s="62" t="s">
        <v>121</v>
      </c>
      <c r="V1277" s="6" t="s">
        <v>7199</v>
      </c>
      <c r="W1277" s="14">
        <v>46114</v>
      </c>
      <c r="X1277" s="323" t="s">
        <v>5974</v>
      </c>
      <c r="Y1277" s="2" t="s">
        <v>49</v>
      </c>
      <c r="Z1277" s="2" t="s">
        <v>49</v>
      </c>
      <c r="AA1277" s="25" t="s">
        <v>49</v>
      </c>
      <c r="AB1277" s="44" t="s">
        <v>49</v>
      </c>
      <c r="AC1277" s="11" t="s">
        <v>49</v>
      </c>
      <c r="AD1277" s="26" t="s">
        <v>49</v>
      </c>
      <c r="AE1277" s="14">
        <v>46105</v>
      </c>
      <c r="AF1277" s="4" t="s">
        <v>49</v>
      </c>
      <c r="AG1277" s="2" t="s">
        <v>4159</v>
      </c>
      <c r="AH1277" s="2" t="s">
        <v>870</v>
      </c>
      <c r="AI1277" s="2" t="s">
        <v>7200</v>
      </c>
      <c r="AJ1277" s="1"/>
      <c r="AK1277" s="1"/>
      <c r="AL1277" s="1"/>
      <c r="AM1277" s="1"/>
      <c r="AN1277" s="88" t="s">
        <v>6916</v>
      </c>
      <c r="AO1277" s="2">
        <v>22229</v>
      </c>
      <c r="AP1277" s="2">
        <v>11127</v>
      </c>
    </row>
    <row r="1278" spans="1:42" ht="13.95" customHeight="1" x14ac:dyDescent="0.3">
      <c r="A1278" s="2" t="s">
        <v>41</v>
      </c>
      <c r="B1278" s="13" t="s">
        <v>696</v>
      </c>
      <c r="C1278" s="2" t="s">
        <v>697</v>
      </c>
      <c r="D1278" s="310" t="str">
        <f>IFERROR(HYPERLINK(INDEX(вендори!F:F,MATCH(C1278,вендори!A:A,0)),INDEX(вендори!F:F,MATCH(C1278,вендори!A:A,0))),"")</f>
        <v>бланка</v>
      </c>
      <c r="E1278" s="3" t="s">
        <v>7201</v>
      </c>
      <c r="F1278" s="3" t="s">
        <v>7202</v>
      </c>
      <c r="G1278" s="3" t="s">
        <v>7203</v>
      </c>
      <c r="H1278" s="3" t="s">
        <v>7204</v>
      </c>
      <c r="I1278" s="83" t="s">
        <v>7205</v>
      </c>
      <c r="J1278" s="38">
        <v>45989</v>
      </c>
      <c r="K1278" s="3" t="s">
        <v>7206</v>
      </c>
      <c r="L1278" s="3" t="s">
        <v>7207</v>
      </c>
      <c r="M1278" s="86">
        <v>44.07</v>
      </c>
      <c r="N1278" s="2">
        <v>5</v>
      </c>
      <c r="O1278" s="2">
        <v>4</v>
      </c>
      <c r="P1278" s="76">
        <v>-1</v>
      </c>
      <c r="Q1278" s="97" t="s">
        <v>61</v>
      </c>
      <c r="R1278" s="53">
        <v>-44.07</v>
      </c>
      <c r="S1278" s="27">
        <v>-86.193428100000006</v>
      </c>
      <c r="T1278" s="18">
        <v>46113</v>
      </c>
      <c r="U1278" s="62" t="s">
        <v>62</v>
      </c>
      <c r="V1278" s="6" t="s">
        <v>7208</v>
      </c>
      <c r="W1278" s="14">
        <v>46121</v>
      </c>
      <c r="X1278" s="323" t="s">
        <v>49</v>
      </c>
      <c r="Y1278" s="2" t="s">
        <v>49</v>
      </c>
      <c r="Z1278" s="2" t="s">
        <v>49</v>
      </c>
      <c r="AA1278" s="25" t="s">
        <v>49</v>
      </c>
      <c r="AB1278" s="44" t="s">
        <v>49</v>
      </c>
      <c r="AC1278" s="11" t="s">
        <v>49</v>
      </c>
      <c r="AD1278" s="26" t="s">
        <v>49</v>
      </c>
      <c r="AE1278" s="14">
        <v>46080</v>
      </c>
      <c r="AF1278" s="4" t="s">
        <v>49</v>
      </c>
      <c r="AG1278" s="2" t="s">
        <v>705</v>
      </c>
      <c r="AH1278" s="2" t="s">
        <v>292</v>
      </c>
      <c r="AI1278" s="2" t="s">
        <v>7209</v>
      </c>
      <c r="AJ1278" s="1"/>
      <c r="AK1278" s="1"/>
      <c r="AL1278" s="1"/>
      <c r="AM1278" s="1"/>
      <c r="AN1278" s="88" t="s">
        <v>6916</v>
      </c>
      <c r="AO1278" s="2">
        <v>22253</v>
      </c>
      <c r="AP1278" s="2">
        <v>10328</v>
      </c>
    </row>
    <row r="1279" spans="1:42" ht="13.95" customHeight="1" x14ac:dyDescent="0.3">
      <c r="A1279" s="2" t="s">
        <v>41</v>
      </c>
      <c r="B1279" s="13" t="s">
        <v>725</v>
      </c>
      <c r="C1279" s="2" t="s">
        <v>726</v>
      </c>
      <c r="D1279" s="310">
        <f>IFERROR(HYPERLINK(INDEX(вендори!F:F,MATCH(C1279,вендори!A:A,0)),INDEX(вендори!F:F,MATCH(C1279,вендори!A:A,0))),"")</f>
        <v>0</v>
      </c>
      <c r="E1279" s="3" t="s">
        <v>7210</v>
      </c>
      <c r="F1279" s="3" t="s">
        <v>7211</v>
      </c>
      <c r="G1279" s="3" t="s">
        <v>7212</v>
      </c>
      <c r="H1279" s="3" t="s">
        <v>7213</v>
      </c>
      <c r="I1279" s="83" t="s">
        <v>7210</v>
      </c>
      <c r="J1279" s="38">
        <v>46093</v>
      </c>
      <c r="K1279" s="3" t="s">
        <v>7214</v>
      </c>
      <c r="L1279" s="3" t="s">
        <v>7214</v>
      </c>
      <c r="M1279" s="86">
        <v>241.39</v>
      </c>
      <c r="N1279" s="2">
        <v>2</v>
      </c>
      <c r="O1279" s="2">
        <v>1</v>
      </c>
      <c r="P1279" s="76">
        <v>-1</v>
      </c>
      <c r="Q1279" s="97" t="s">
        <v>61</v>
      </c>
      <c r="R1279" s="53">
        <v>-241.39</v>
      </c>
      <c r="S1279" s="27">
        <v>-472.11780369999997</v>
      </c>
      <c r="T1279" s="18">
        <v>46113</v>
      </c>
      <c r="U1279" s="62" t="s">
        <v>62</v>
      </c>
      <c r="V1279" s="6" t="s">
        <v>7215</v>
      </c>
      <c r="W1279" s="14">
        <v>46134</v>
      </c>
      <c r="X1279" s="323" t="s">
        <v>49</v>
      </c>
      <c r="Y1279" s="2" t="s">
        <v>49</v>
      </c>
      <c r="Z1279" s="2" t="s">
        <v>49</v>
      </c>
      <c r="AA1279" s="25" t="s">
        <v>49</v>
      </c>
      <c r="AB1279" s="44" t="s">
        <v>49</v>
      </c>
      <c r="AC1279" s="11"/>
      <c r="AD1279" s="26" t="s">
        <v>49</v>
      </c>
      <c r="AE1279" s="14">
        <v>46100</v>
      </c>
      <c r="AF1279" s="4" t="s">
        <v>49</v>
      </c>
      <c r="AG1279" s="2" t="s">
        <v>733</v>
      </c>
      <c r="AH1279" s="2" t="s">
        <v>136</v>
      </c>
      <c r="AI1279" s="2" t="s">
        <v>7216</v>
      </c>
      <c r="AJ1279" s="1"/>
      <c r="AK1279" s="1"/>
      <c r="AL1279" s="1"/>
      <c r="AM1279" s="1"/>
      <c r="AN1279" s="88" t="s">
        <v>7007</v>
      </c>
      <c r="AO1279" s="2">
        <v>22381</v>
      </c>
      <c r="AP1279" s="2">
        <v>10944</v>
      </c>
    </row>
    <row r="1280" spans="1:42" s="369" customFormat="1" ht="13.95" customHeight="1" x14ac:dyDescent="0.3">
      <c r="A1280" s="31" t="s">
        <v>41</v>
      </c>
      <c r="B1280" s="32" t="s">
        <v>725</v>
      </c>
      <c r="C1280" s="31" t="s">
        <v>726</v>
      </c>
      <c r="D1280" s="368">
        <f>IFERROR(HYPERLINK(INDEX(вендори!F:F,MATCH(C1280,вендори!A:A,0)),INDEX(вендори!F:F,MATCH(C1280,вендори!A:A,0))),"")</f>
        <v>0</v>
      </c>
      <c r="E1280" s="33" t="s">
        <v>7217</v>
      </c>
      <c r="F1280" s="33" t="s">
        <v>7218</v>
      </c>
      <c r="G1280" s="33" t="s">
        <v>7219</v>
      </c>
      <c r="H1280" s="33" t="s">
        <v>7213</v>
      </c>
      <c r="I1280" s="33" t="s">
        <v>7217</v>
      </c>
      <c r="J1280" s="41">
        <v>46093</v>
      </c>
      <c r="K1280" s="33" t="s">
        <v>7220</v>
      </c>
      <c r="L1280" s="33" t="s">
        <v>49</v>
      </c>
      <c r="M1280" s="93">
        <v>172.37</v>
      </c>
      <c r="N1280" s="31">
        <v>0</v>
      </c>
      <c r="O1280" s="31">
        <v>1</v>
      </c>
      <c r="P1280" s="81">
        <v>1</v>
      </c>
      <c r="Q1280" s="101" t="s">
        <v>51</v>
      </c>
      <c r="R1280" s="57">
        <v>172.37</v>
      </c>
      <c r="S1280" s="50">
        <v>337.12641710000003</v>
      </c>
      <c r="T1280" s="34">
        <v>46113</v>
      </c>
      <c r="U1280" s="61" t="s">
        <v>115</v>
      </c>
      <c r="V1280" s="232" t="s">
        <v>7221</v>
      </c>
      <c r="W1280" s="34" t="s">
        <v>49</v>
      </c>
      <c r="X1280" s="231" t="s">
        <v>49</v>
      </c>
      <c r="Y1280" s="31" t="s">
        <v>49</v>
      </c>
      <c r="Z1280" s="31" t="s">
        <v>49</v>
      </c>
      <c r="AA1280" s="229" t="s">
        <v>49</v>
      </c>
      <c r="AB1280" s="230" t="s">
        <v>49</v>
      </c>
      <c r="AC1280" s="24" t="s">
        <v>49</v>
      </c>
      <c r="AD1280" s="231" t="s">
        <v>49</v>
      </c>
      <c r="AE1280" s="34" t="s">
        <v>49</v>
      </c>
      <c r="AF1280" s="31" t="s">
        <v>49</v>
      </c>
      <c r="AG1280" s="31" t="s">
        <v>49</v>
      </c>
      <c r="AH1280" s="31" t="s">
        <v>49</v>
      </c>
      <c r="AI1280" s="31" t="s">
        <v>7222</v>
      </c>
      <c r="AJ1280" s="181"/>
      <c r="AK1280" s="181"/>
      <c r="AL1280" s="203"/>
      <c r="AM1280" s="181"/>
      <c r="AN1280" s="77" t="s">
        <v>6916</v>
      </c>
      <c r="AO1280" s="31">
        <v>22249</v>
      </c>
      <c r="AP1280" s="31">
        <v>10944</v>
      </c>
    </row>
    <row r="1281" spans="1:42" s="369" customFormat="1" ht="13.95" customHeight="1" x14ac:dyDescent="0.3">
      <c r="A1281" s="19" t="s">
        <v>41</v>
      </c>
      <c r="B1281" s="20" t="s">
        <v>7223</v>
      </c>
      <c r="C1281" s="19" t="s">
        <v>7224</v>
      </c>
      <c r="D1281" s="368">
        <f>IFERROR(HYPERLINK(INDEX(вендори!F:F,MATCH(C1281,вендори!A:A,0)),INDEX(вендори!F:F,MATCH(C1281,вендори!A:A,0))),"")</f>
        <v>0</v>
      </c>
      <c r="E1281" s="21" t="s">
        <v>7225</v>
      </c>
      <c r="F1281" s="21" t="s">
        <v>7226</v>
      </c>
      <c r="G1281" s="21" t="s">
        <v>7227</v>
      </c>
      <c r="H1281" s="21" t="s">
        <v>7228</v>
      </c>
      <c r="I1281" s="84" t="s">
        <v>7225</v>
      </c>
      <c r="J1281" s="39">
        <v>46093</v>
      </c>
      <c r="K1281" s="21" t="s">
        <v>7227</v>
      </c>
      <c r="L1281" s="21" t="s">
        <v>7227</v>
      </c>
      <c r="M1281" s="91">
        <v>11.34</v>
      </c>
      <c r="N1281" s="19">
        <v>1</v>
      </c>
      <c r="O1281" s="19">
        <v>2</v>
      </c>
      <c r="P1281" s="66">
        <v>1</v>
      </c>
      <c r="Q1281" s="96" t="s">
        <v>51</v>
      </c>
      <c r="R1281" s="55">
        <v>11.34</v>
      </c>
      <c r="S1281" s="30">
        <v>22.179112199999999</v>
      </c>
      <c r="T1281" s="34">
        <v>46113</v>
      </c>
      <c r="U1281" s="61" t="s">
        <v>1137</v>
      </c>
      <c r="V1281" s="292" t="s">
        <v>49</v>
      </c>
      <c r="W1281" s="22" t="s">
        <v>49</v>
      </c>
      <c r="X1281" s="231" t="s">
        <v>49</v>
      </c>
      <c r="Y1281" s="2" t="s">
        <v>49</v>
      </c>
      <c r="Z1281" s="2" t="s">
        <v>49</v>
      </c>
      <c r="AA1281" s="42" t="s">
        <v>49</v>
      </c>
      <c r="AB1281" s="43" t="s">
        <v>49</v>
      </c>
      <c r="AC1281" s="24" t="s">
        <v>49</v>
      </c>
      <c r="AD1281" s="47" t="s">
        <v>49</v>
      </c>
      <c r="AE1281" s="22">
        <v>46104</v>
      </c>
      <c r="AF1281" s="31" t="s">
        <v>49</v>
      </c>
      <c r="AG1281" s="19" t="s">
        <v>7229</v>
      </c>
      <c r="AH1281" s="19" t="s">
        <v>166</v>
      </c>
      <c r="AI1281" s="19" t="s">
        <v>7230</v>
      </c>
      <c r="AJ1281" s="1"/>
      <c r="AK1281" s="1"/>
      <c r="AL1281" s="1"/>
      <c r="AM1281" s="1"/>
      <c r="AN1281" s="67" t="s">
        <v>6930</v>
      </c>
      <c r="AO1281" s="19">
        <v>22373</v>
      </c>
      <c r="AP1281" s="19">
        <v>11047</v>
      </c>
    </row>
    <row r="1282" spans="1:42" ht="13.95" customHeight="1" x14ac:dyDescent="0.3">
      <c r="A1282" s="5" t="s">
        <v>41</v>
      </c>
      <c r="B1282" s="5" t="s">
        <v>1576</v>
      </c>
      <c r="C1282" s="5" t="s">
        <v>1577</v>
      </c>
      <c r="D1282" s="310">
        <f>IFERROR(HYPERLINK(INDEX(вендори!F:F,MATCH(C1282,вендори!A:A,0)),INDEX(вендори!F:F,MATCH(C1282,вендори!A:A,0))),"")</f>
        <v>0</v>
      </c>
      <c r="E1282" s="9" t="s">
        <v>7231</v>
      </c>
      <c r="F1282" s="9" t="s">
        <v>7232</v>
      </c>
      <c r="G1282" s="9" t="s">
        <v>7233</v>
      </c>
      <c r="H1282" s="9" t="s">
        <v>7234</v>
      </c>
      <c r="I1282" s="9" t="s">
        <v>7231</v>
      </c>
      <c r="J1282" s="40" t="s">
        <v>49</v>
      </c>
      <c r="K1282" s="9" t="s">
        <v>7233</v>
      </c>
      <c r="L1282" s="9" t="s">
        <v>49</v>
      </c>
      <c r="M1282" s="87" t="s">
        <v>49</v>
      </c>
      <c r="N1282" s="5">
        <v>0</v>
      </c>
      <c r="O1282" s="5">
        <v>173</v>
      </c>
      <c r="P1282" s="95">
        <v>173</v>
      </c>
      <c r="Q1282" s="98" t="s">
        <v>51</v>
      </c>
      <c r="R1282" s="56" t="e">
        <v>#VALUE!</v>
      </c>
      <c r="S1282" s="37" t="e">
        <v>#VALUE!</v>
      </c>
      <c r="T1282" s="18">
        <v>46113</v>
      </c>
      <c r="U1282" s="70" t="s">
        <v>173</v>
      </c>
      <c r="V1282" s="10" t="s">
        <v>49</v>
      </c>
      <c r="W1282" s="17" t="s">
        <v>49</v>
      </c>
      <c r="X1282" s="328" t="s">
        <v>49</v>
      </c>
      <c r="Y1282" s="5" t="s">
        <v>49</v>
      </c>
      <c r="Z1282" s="5" t="s">
        <v>49</v>
      </c>
      <c r="AA1282" s="45" t="s">
        <v>49</v>
      </c>
      <c r="AB1282" s="46" t="s">
        <v>49</v>
      </c>
      <c r="AC1282" s="71" t="s">
        <v>49</v>
      </c>
      <c r="AD1282" s="52" t="s">
        <v>7235</v>
      </c>
      <c r="AE1282" s="17" t="s">
        <v>49</v>
      </c>
      <c r="AF1282" s="124" t="s">
        <v>49</v>
      </c>
      <c r="AG1282" s="5" t="s">
        <v>49</v>
      </c>
      <c r="AH1282" s="5" t="s">
        <v>49</v>
      </c>
      <c r="AI1282" s="5" t="s">
        <v>7236</v>
      </c>
      <c r="AJ1282" s="74"/>
      <c r="AK1282" s="74"/>
      <c r="AL1282" s="36"/>
      <c r="AM1282" s="5"/>
      <c r="AN1282" s="89" t="s">
        <v>7007</v>
      </c>
      <c r="AO1282" s="5">
        <v>22427</v>
      </c>
      <c r="AP1282" s="5">
        <v>11102</v>
      </c>
    </row>
    <row r="1283" spans="1:42" ht="13.95" customHeight="1" x14ac:dyDescent="0.3">
      <c r="A1283" s="2" t="s">
        <v>41</v>
      </c>
      <c r="B1283" s="13" t="s">
        <v>4838</v>
      </c>
      <c r="C1283" s="2" t="s">
        <v>83</v>
      </c>
      <c r="D1283" s="310">
        <f>IFERROR(HYPERLINK(INDEX(вендори!F:F,MATCH(C1283,вендори!A:A,0)),INDEX(вендори!F:F,MATCH(C1283,вендори!A:A,0))),"")</f>
        <v>0</v>
      </c>
      <c r="E1283" s="3" t="s">
        <v>7237</v>
      </c>
      <c r="F1283" s="3" t="s">
        <v>7238</v>
      </c>
      <c r="G1283" s="3" t="s">
        <v>7239</v>
      </c>
      <c r="H1283" s="3" t="s">
        <v>7240</v>
      </c>
      <c r="I1283" s="83" t="s">
        <v>7237</v>
      </c>
      <c r="J1283" s="38">
        <v>46106</v>
      </c>
      <c r="K1283" s="3" t="s">
        <v>7241</v>
      </c>
      <c r="L1283" s="3" t="s">
        <v>7241</v>
      </c>
      <c r="M1283" s="86">
        <v>32.200000000000003</v>
      </c>
      <c r="N1283" s="2">
        <v>5</v>
      </c>
      <c r="O1283" s="2">
        <v>6</v>
      </c>
      <c r="P1283" s="76">
        <v>1</v>
      </c>
      <c r="Q1283" s="97" t="s">
        <v>51</v>
      </c>
      <c r="R1283" s="53">
        <v>32.200000000000003</v>
      </c>
      <c r="S1283" s="27">
        <v>62.977726000000004</v>
      </c>
      <c r="T1283" s="18">
        <v>46115</v>
      </c>
      <c r="U1283" s="62" t="s">
        <v>121</v>
      </c>
      <c r="V1283" s="6" t="s">
        <v>7242</v>
      </c>
      <c r="W1283" s="14">
        <v>46120</v>
      </c>
      <c r="X1283" s="323" t="s">
        <v>4867</v>
      </c>
      <c r="Y1283" s="2" t="s">
        <v>49</v>
      </c>
      <c r="Z1283" s="2" t="s">
        <v>49</v>
      </c>
      <c r="AA1283" s="25" t="s">
        <v>49</v>
      </c>
      <c r="AB1283" s="44" t="s">
        <v>49</v>
      </c>
      <c r="AC1283" s="11" t="s">
        <v>49</v>
      </c>
      <c r="AD1283" s="26" t="s">
        <v>49</v>
      </c>
      <c r="AE1283" s="14">
        <v>46114</v>
      </c>
      <c r="AF1283" s="4" t="s">
        <v>49</v>
      </c>
      <c r="AG1283" s="2" t="s">
        <v>90</v>
      </c>
      <c r="AH1283" s="2" t="s">
        <v>91</v>
      </c>
      <c r="AI1283" s="2" t="s">
        <v>7243</v>
      </c>
      <c r="AJ1283" s="1"/>
      <c r="AK1283" s="1"/>
      <c r="AL1283" s="1"/>
      <c r="AM1283" s="1"/>
      <c r="AN1283" s="88">
        <v>46057</v>
      </c>
      <c r="AO1283" s="2">
        <v>22708</v>
      </c>
      <c r="AP1283" s="2">
        <v>11429</v>
      </c>
    </row>
    <row r="1284" spans="1:42" ht="13.95" customHeight="1" x14ac:dyDescent="0.3">
      <c r="A1284" s="2" t="s">
        <v>41</v>
      </c>
      <c r="B1284" s="13" t="s">
        <v>94</v>
      </c>
      <c r="C1284" s="2" t="s">
        <v>95</v>
      </c>
      <c r="D1284" s="310" t="str">
        <f>IFERROR(HYPERLINK(INDEX(вендори!F:F,MATCH(C1284,вендори!A:A,0)),INDEX(вендори!F:F,MATCH(C1284,вендори!A:A,0))),"")</f>
        <v>деливъри</v>
      </c>
      <c r="E1284" s="3" t="s">
        <v>7244</v>
      </c>
      <c r="F1284" s="3" t="s">
        <v>6936</v>
      </c>
      <c r="G1284" s="3" t="s">
        <v>6937</v>
      </c>
      <c r="H1284" s="3" t="s">
        <v>7245</v>
      </c>
      <c r="I1284" s="83" t="s">
        <v>7244</v>
      </c>
      <c r="J1284" s="38">
        <v>46101</v>
      </c>
      <c r="K1284" s="3" t="s">
        <v>6938</v>
      </c>
      <c r="L1284" s="3" t="s">
        <v>6938</v>
      </c>
      <c r="M1284" s="86">
        <v>8.2899999999999991</v>
      </c>
      <c r="N1284" s="2">
        <v>74</v>
      </c>
      <c r="O1284" s="2">
        <v>69</v>
      </c>
      <c r="P1284" s="76">
        <v>-5</v>
      </c>
      <c r="Q1284" s="97" t="s">
        <v>61</v>
      </c>
      <c r="R1284" s="53">
        <v>-41.449999999999996</v>
      </c>
      <c r="S1284" s="27">
        <v>-81.069153499999985</v>
      </c>
      <c r="T1284" s="18">
        <v>46115</v>
      </c>
      <c r="U1284" s="62" t="s">
        <v>62</v>
      </c>
      <c r="V1284" s="6" t="s">
        <v>7246</v>
      </c>
      <c r="W1284" s="14">
        <v>46142</v>
      </c>
      <c r="X1284" s="323" t="s">
        <v>49</v>
      </c>
      <c r="Y1284" s="2" t="s">
        <v>49</v>
      </c>
      <c r="Z1284" s="2" t="s">
        <v>49</v>
      </c>
      <c r="AA1284" s="25" t="s">
        <v>49</v>
      </c>
      <c r="AB1284" s="44" t="s">
        <v>49</v>
      </c>
      <c r="AC1284" s="11" t="s">
        <v>49</v>
      </c>
      <c r="AD1284" s="26" t="s">
        <v>49</v>
      </c>
      <c r="AE1284" s="14">
        <v>46106</v>
      </c>
      <c r="AF1284" s="4" t="s">
        <v>49</v>
      </c>
      <c r="AG1284" s="2" t="s">
        <v>104</v>
      </c>
      <c r="AH1284" s="2" t="s">
        <v>91</v>
      </c>
      <c r="AI1284" s="2" t="s">
        <v>7247</v>
      </c>
      <c r="AJ1284" s="1"/>
      <c r="AK1284" s="1"/>
      <c r="AL1284" s="1"/>
      <c r="AM1284" s="1"/>
      <c r="AN1284" s="88" t="s">
        <v>7248</v>
      </c>
      <c r="AO1284" s="2">
        <v>22604</v>
      </c>
      <c r="AP1284" s="2">
        <v>11168</v>
      </c>
    </row>
    <row r="1285" spans="1:42" ht="13.95" customHeight="1" x14ac:dyDescent="0.3">
      <c r="A1285" s="2" t="s">
        <v>41</v>
      </c>
      <c r="B1285" s="13" t="s">
        <v>903</v>
      </c>
      <c r="C1285" s="2" t="s">
        <v>904</v>
      </c>
      <c r="D1285" s="310">
        <f>IFERROR(HYPERLINK(INDEX(вендори!F:F,MATCH(C1285,вендори!A:A,0)),INDEX(вендори!F:F,MATCH(C1285,вендори!A:A,0))),"")</f>
        <v>0</v>
      </c>
      <c r="E1285" s="3" t="s">
        <v>7249</v>
      </c>
      <c r="F1285" s="3" t="s">
        <v>7250</v>
      </c>
      <c r="G1285" s="3" t="s">
        <v>7251</v>
      </c>
      <c r="H1285" s="3" t="s">
        <v>7252</v>
      </c>
      <c r="I1285" s="83" t="s">
        <v>7249</v>
      </c>
      <c r="J1285" s="38">
        <v>46078</v>
      </c>
      <c r="K1285" s="3" t="s">
        <v>7253</v>
      </c>
      <c r="L1285" s="3" t="s">
        <v>7253</v>
      </c>
      <c r="M1285" s="86">
        <v>38.36</v>
      </c>
      <c r="N1285" s="2">
        <v>8</v>
      </c>
      <c r="O1285" s="2">
        <v>7</v>
      </c>
      <c r="P1285" s="76">
        <v>-1</v>
      </c>
      <c r="Q1285" s="97" t="s">
        <v>61</v>
      </c>
      <c r="R1285" s="53">
        <v>-38.36</v>
      </c>
      <c r="S1285" s="27">
        <v>-75.025638799999996</v>
      </c>
      <c r="T1285" s="18">
        <v>46115</v>
      </c>
      <c r="U1285" s="62" t="s">
        <v>173</v>
      </c>
      <c r="V1285" s="6" t="s">
        <v>49</v>
      </c>
      <c r="W1285" s="14" t="s">
        <v>49</v>
      </c>
      <c r="X1285" s="323" t="s">
        <v>49</v>
      </c>
      <c r="Y1285" s="2" t="s">
        <v>49</v>
      </c>
      <c r="Z1285" s="2" t="s">
        <v>49</v>
      </c>
      <c r="AA1285" s="25">
        <v>1</v>
      </c>
      <c r="AB1285" s="44">
        <v>46168</v>
      </c>
      <c r="AC1285" s="11" t="s">
        <v>49</v>
      </c>
      <c r="AD1285" s="26">
        <v>46146</v>
      </c>
      <c r="AE1285" s="14">
        <v>46106</v>
      </c>
      <c r="AF1285" s="4" t="s">
        <v>49</v>
      </c>
      <c r="AG1285" s="2" t="s">
        <v>909</v>
      </c>
      <c r="AH1285" s="2" t="s">
        <v>91</v>
      </c>
      <c r="AI1285" s="2" t="s">
        <v>7254</v>
      </c>
      <c r="AJ1285" s="1"/>
      <c r="AK1285" s="1"/>
      <c r="AL1285" s="1"/>
      <c r="AM1285" s="1"/>
      <c r="AN1285" s="88" t="s">
        <v>7248</v>
      </c>
      <c r="AO1285" s="2">
        <v>22541</v>
      </c>
      <c r="AP1285" s="2">
        <v>10910</v>
      </c>
    </row>
    <row r="1286" spans="1:42" ht="13.95" customHeight="1" x14ac:dyDescent="0.3">
      <c r="A1286" s="2" t="s">
        <v>41</v>
      </c>
      <c r="B1286" s="13" t="s">
        <v>1674</v>
      </c>
      <c r="C1286" s="2" t="s">
        <v>1675</v>
      </c>
      <c r="D1286" s="310">
        <f>IFERROR(HYPERLINK(INDEX(вендори!F:F,MATCH(C1286,вендори!A:A,0)),INDEX(вендори!F:F,MATCH(C1286,вендори!A:A,0))),"")</f>
        <v>0</v>
      </c>
      <c r="E1286" s="3" t="s">
        <v>7255</v>
      </c>
      <c r="F1286" s="3" t="s">
        <v>7256</v>
      </c>
      <c r="G1286" s="3" t="s">
        <v>7257</v>
      </c>
      <c r="H1286" s="3" t="s">
        <v>7258</v>
      </c>
      <c r="I1286" s="83" t="s">
        <v>7255</v>
      </c>
      <c r="J1286" s="38">
        <v>46084</v>
      </c>
      <c r="K1286" s="3" t="s">
        <v>7259</v>
      </c>
      <c r="L1286" s="3" t="s">
        <v>7259</v>
      </c>
      <c r="M1286" s="86" t="s">
        <v>7260</v>
      </c>
      <c r="N1286" s="2">
        <v>80</v>
      </c>
      <c r="O1286" s="2">
        <v>65</v>
      </c>
      <c r="P1286" s="76">
        <v>-15</v>
      </c>
      <c r="Q1286" s="97" t="s">
        <v>61</v>
      </c>
      <c r="R1286" s="53">
        <v>-88.8</v>
      </c>
      <c r="S1286" s="27">
        <v>-173.67770399999998</v>
      </c>
      <c r="T1286" s="18">
        <v>46115</v>
      </c>
      <c r="U1286" s="62" t="s">
        <v>62</v>
      </c>
      <c r="V1286" s="6" t="s">
        <v>7261</v>
      </c>
      <c r="W1286" s="14">
        <v>46132</v>
      </c>
      <c r="X1286" s="323" t="s">
        <v>49</v>
      </c>
      <c r="Y1286" s="2" t="s">
        <v>49</v>
      </c>
      <c r="Z1286" s="2" t="s">
        <v>49</v>
      </c>
      <c r="AA1286" s="25" t="s">
        <v>49</v>
      </c>
      <c r="AB1286" s="44" t="s">
        <v>49</v>
      </c>
      <c r="AC1286" s="11" t="s">
        <v>49</v>
      </c>
      <c r="AD1286" s="26" t="s">
        <v>49</v>
      </c>
      <c r="AE1286" s="14">
        <v>46087</v>
      </c>
      <c r="AF1286" s="4" t="s">
        <v>49</v>
      </c>
      <c r="AG1286" s="2" t="s">
        <v>1682</v>
      </c>
      <c r="AH1286" s="2" t="s">
        <v>158</v>
      </c>
      <c r="AI1286" s="2" t="s">
        <v>7262</v>
      </c>
      <c r="AJ1286" s="1"/>
      <c r="AK1286" s="1"/>
      <c r="AL1286" s="1"/>
      <c r="AM1286" s="1"/>
      <c r="AN1286" s="88" t="s">
        <v>7263</v>
      </c>
      <c r="AO1286" s="2">
        <v>22485</v>
      </c>
      <c r="AP1286" s="2">
        <v>10563</v>
      </c>
    </row>
    <row r="1287" spans="1:42" ht="13.95" customHeight="1" x14ac:dyDescent="0.3">
      <c r="A1287" s="2" t="s">
        <v>41</v>
      </c>
      <c r="B1287" s="13" t="s">
        <v>1674</v>
      </c>
      <c r="C1287" s="2" t="s">
        <v>1675</v>
      </c>
      <c r="D1287" s="310">
        <f>IFERROR(HYPERLINK(INDEX(вендори!F:F,MATCH(C1287,вендори!A:A,0)),INDEX(вендори!F:F,MATCH(C1287,вендори!A:A,0))),"")</f>
        <v>0</v>
      </c>
      <c r="E1287" s="3" t="s">
        <v>7264</v>
      </c>
      <c r="F1287" s="3" t="s">
        <v>7265</v>
      </c>
      <c r="G1287" s="3" t="s">
        <v>7266</v>
      </c>
      <c r="H1287" s="3" t="s">
        <v>7258</v>
      </c>
      <c r="I1287" s="83" t="s">
        <v>7264</v>
      </c>
      <c r="J1287" s="38">
        <v>46084</v>
      </c>
      <c r="K1287" s="3" t="s">
        <v>7267</v>
      </c>
      <c r="L1287" s="3" t="s">
        <v>7267</v>
      </c>
      <c r="M1287" s="86" t="s">
        <v>7268</v>
      </c>
      <c r="N1287" s="2">
        <v>27</v>
      </c>
      <c r="O1287" s="2">
        <v>24</v>
      </c>
      <c r="P1287" s="76">
        <v>-3</v>
      </c>
      <c r="Q1287" s="97" t="s">
        <v>61</v>
      </c>
      <c r="R1287" s="53">
        <v>-28.44</v>
      </c>
      <c r="S1287" s="27">
        <v>-55.6238052</v>
      </c>
      <c r="T1287" s="18">
        <v>46115</v>
      </c>
      <c r="U1287" s="62" t="s">
        <v>62</v>
      </c>
      <c r="V1287" s="6" t="s">
        <v>7261</v>
      </c>
      <c r="W1287" s="14">
        <v>46132</v>
      </c>
      <c r="X1287" s="323" t="s">
        <v>49</v>
      </c>
      <c r="Y1287" s="2" t="s">
        <v>49</v>
      </c>
      <c r="Z1287" s="2" t="s">
        <v>49</v>
      </c>
      <c r="AA1287" s="25" t="s">
        <v>49</v>
      </c>
      <c r="AB1287" s="44" t="s">
        <v>49</v>
      </c>
      <c r="AC1287" s="11" t="s">
        <v>49</v>
      </c>
      <c r="AD1287" s="26" t="s">
        <v>49</v>
      </c>
      <c r="AE1287" s="14">
        <v>46087</v>
      </c>
      <c r="AF1287" s="4" t="s">
        <v>49</v>
      </c>
      <c r="AG1287" s="2" t="s">
        <v>1682</v>
      </c>
      <c r="AH1287" s="2" t="s">
        <v>158</v>
      </c>
      <c r="AI1287" s="2" t="s">
        <v>7269</v>
      </c>
      <c r="AJ1287" s="1"/>
      <c r="AK1287" s="1"/>
      <c r="AL1287" s="1"/>
      <c r="AM1287" s="1"/>
      <c r="AN1287" s="88" t="s">
        <v>7263</v>
      </c>
      <c r="AO1287" s="2">
        <v>22475</v>
      </c>
      <c r="AP1287" s="2">
        <v>10563</v>
      </c>
    </row>
    <row r="1288" spans="1:42" ht="13.95" customHeight="1" x14ac:dyDescent="0.3">
      <c r="A1288" s="2" t="s">
        <v>41</v>
      </c>
      <c r="B1288" s="13" t="s">
        <v>1674</v>
      </c>
      <c r="C1288" s="2" t="s">
        <v>1675</v>
      </c>
      <c r="D1288" s="310">
        <f>IFERROR(HYPERLINK(INDEX(вендори!F:F,MATCH(C1288,вендори!A:A,0)),INDEX(вендори!F:F,MATCH(C1288,вендори!A:A,0))),"")</f>
        <v>0</v>
      </c>
      <c r="E1288" s="3" t="s">
        <v>7264</v>
      </c>
      <c r="F1288" s="3" t="s">
        <v>7270</v>
      </c>
      <c r="G1288" s="3" t="s">
        <v>7271</v>
      </c>
      <c r="H1288" s="3" t="s">
        <v>7258</v>
      </c>
      <c r="I1288" s="83" t="s">
        <v>7264</v>
      </c>
      <c r="J1288" s="38">
        <v>46084</v>
      </c>
      <c r="K1288" s="3" t="s">
        <v>7272</v>
      </c>
      <c r="L1288" s="3" t="s">
        <v>7272</v>
      </c>
      <c r="M1288" s="86">
        <v>0.81</v>
      </c>
      <c r="N1288" s="2">
        <v>58</v>
      </c>
      <c r="O1288" s="2">
        <v>0</v>
      </c>
      <c r="P1288" s="76">
        <v>-58</v>
      </c>
      <c r="Q1288" s="97" t="s">
        <v>61</v>
      </c>
      <c r="R1288" s="53">
        <v>-46.980000000000004</v>
      </c>
      <c r="S1288" s="27">
        <v>-91.88489340000001</v>
      </c>
      <c r="T1288" s="18">
        <v>46115</v>
      </c>
      <c r="U1288" s="62" t="s">
        <v>62</v>
      </c>
      <c r="V1288" s="6" t="s">
        <v>7261</v>
      </c>
      <c r="W1288" s="14">
        <v>46132</v>
      </c>
      <c r="X1288" s="323" t="s">
        <v>49</v>
      </c>
      <c r="Y1288" s="2" t="s">
        <v>49</v>
      </c>
      <c r="Z1288" s="2" t="s">
        <v>49</v>
      </c>
      <c r="AA1288" s="25" t="s">
        <v>49</v>
      </c>
      <c r="AB1288" s="44" t="s">
        <v>49</v>
      </c>
      <c r="AC1288" s="11" t="s">
        <v>49</v>
      </c>
      <c r="AD1288" s="26" t="s">
        <v>49</v>
      </c>
      <c r="AE1288" s="14">
        <v>46087</v>
      </c>
      <c r="AF1288" s="4" t="s">
        <v>49</v>
      </c>
      <c r="AG1288" s="2" t="s">
        <v>1682</v>
      </c>
      <c r="AH1288" s="2" t="s">
        <v>158</v>
      </c>
      <c r="AI1288" s="2" t="s">
        <v>7273</v>
      </c>
      <c r="AJ1288" s="1"/>
      <c r="AK1288" s="1"/>
      <c r="AL1288" s="1"/>
      <c r="AM1288" s="1"/>
      <c r="AN1288" s="88" t="s">
        <v>7263</v>
      </c>
      <c r="AO1288" s="2">
        <v>22468</v>
      </c>
      <c r="AP1288" s="2">
        <v>10563</v>
      </c>
    </row>
    <row r="1289" spans="1:42" ht="13.95" customHeight="1" x14ac:dyDescent="0.3">
      <c r="A1289" s="2" t="s">
        <v>41</v>
      </c>
      <c r="B1289" s="13" t="s">
        <v>1674</v>
      </c>
      <c r="C1289" s="2" t="s">
        <v>1675</v>
      </c>
      <c r="D1289" s="310">
        <f>IFERROR(HYPERLINK(INDEX(вендори!F:F,MATCH(C1289,вендори!A:A,0)),INDEX(вендори!F:F,MATCH(C1289,вендори!A:A,0))),"")</f>
        <v>0</v>
      </c>
      <c r="E1289" s="3" t="s">
        <v>7264</v>
      </c>
      <c r="F1289" s="3" t="s">
        <v>7274</v>
      </c>
      <c r="G1289" s="3" t="s">
        <v>7275</v>
      </c>
      <c r="H1289" s="3" t="s">
        <v>7258</v>
      </c>
      <c r="I1289" s="83" t="s">
        <v>7264</v>
      </c>
      <c r="J1289" s="38">
        <v>46084</v>
      </c>
      <c r="K1289" s="3" t="s">
        <v>7276</v>
      </c>
      <c r="L1289" s="3" t="s">
        <v>7276</v>
      </c>
      <c r="M1289" s="86" t="s">
        <v>7277</v>
      </c>
      <c r="N1289" s="2">
        <v>81</v>
      </c>
      <c r="O1289" s="2">
        <v>76</v>
      </c>
      <c r="P1289" s="76">
        <v>-5</v>
      </c>
      <c r="Q1289" s="97" t="s">
        <v>61</v>
      </c>
      <c r="R1289" s="53">
        <v>-33.35</v>
      </c>
      <c r="S1289" s="27">
        <v>-65.226930499999995</v>
      </c>
      <c r="T1289" s="18">
        <v>46115</v>
      </c>
      <c r="U1289" s="62" t="s">
        <v>62</v>
      </c>
      <c r="V1289" s="6" t="s">
        <v>7261</v>
      </c>
      <c r="W1289" s="14">
        <v>46132</v>
      </c>
      <c r="X1289" s="323" t="s">
        <v>49</v>
      </c>
      <c r="Y1289" s="2" t="s">
        <v>49</v>
      </c>
      <c r="Z1289" s="2" t="s">
        <v>49</v>
      </c>
      <c r="AA1289" s="25" t="s">
        <v>49</v>
      </c>
      <c r="AB1289" s="44" t="s">
        <v>49</v>
      </c>
      <c r="AC1289" s="11" t="s">
        <v>49</v>
      </c>
      <c r="AD1289" s="26" t="s">
        <v>49</v>
      </c>
      <c r="AE1289" s="14">
        <v>46087</v>
      </c>
      <c r="AF1289" s="4" t="s">
        <v>49</v>
      </c>
      <c r="AG1289" s="2" t="s">
        <v>1682</v>
      </c>
      <c r="AH1289" s="2" t="s">
        <v>158</v>
      </c>
      <c r="AI1289" s="2" t="s">
        <v>7278</v>
      </c>
      <c r="AJ1289" s="1"/>
      <c r="AK1289" s="1"/>
      <c r="AL1289" s="1"/>
      <c r="AM1289" s="1"/>
      <c r="AN1289" s="88" t="s">
        <v>7263</v>
      </c>
      <c r="AO1289" s="2">
        <v>22469</v>
      </c>
      <c r="AP1289" s="2">
        <v>10563</v>
      </c>
    </row>
    <row r="1290" spans="1:42" ht="13.95" customHeight="1" x14ac:dyDescent="0.3">
      <c r="A1290" s="2" t="s">
        <v>41</v>
      </c>
      <c r="B1290" s="13" t="s">
        <v>1674</v>
      </c>
      <c r="C1290" s="2" t="s">
        <v>1675</v>
      </c>
      <c r="D1290" s="310">
        <f>IFERROR(HYPERLINK(INDEX(вендори!F:F,MATCH(C1290,вендори!A:A,0)),INDEX(вендори!F:F,MATCH(C1290,вендори!A:A,0))),"")</f>
        <v>0</v>
      </c>
      <c r="E1290" s="3" t="s">
        <v>7264</v>
      </c>
      <c r="F1290" s="3" t="s">
        <v>7279</v>
      </c>
      <c r="G1290" s="3" t="s">
        <v>7280</v>
      </c>
      <c r="H1290" s="3" t="s">
        <v>7258</v>
      </c>
      <c r="I1290" s="83" t="s">
        <v>7264</v>
      </c>
      <c r="J1290" s="38">
        <v>46084</v>
      </c>
      <c r="K1290" s="3" t="s">
        <v>7281</v>
      </c>
      <c r="L1290" s="3" t="s">
        <v>7281</v>
      </c>
      <c r="M1290" s="86" t="s">
        <v>7282</v>
      </c>
      <c r="N1290" s="2">
        <v>209</v>
      </c>
      <c r="O1290" s="2">
        <v>197</v>
      </c>
      <c r="P1290" s="76">
        <v>-12</v>
      </c>
      <c r="Q1290" s="97" t="s">
        <v>61</v>
      </c>
      <c r="R1290" s="53">
        <v>-62.16</v>
      </c>
      <c r="S1290" s="27">
        <v>-121.57439279999998</v>
      </c>
      <c r="T1290" s="18">
        <v>46115</v>
      </c>
      <c r="U1290" s="62" t="s">
        <v>62</v>
      </c>
      <c r="V1290" s="6" t="s">
        <v>7261</v>
      </c>
      <c r="W1290" s="14">
        <v>46132</v>
      </c>
      <c r="X1290" s="323" t="s">
        <v>49</v>
      </c>
      <c r="Y1290" s="2" t="s">
        <v>49</v>
      </c>
      <c r="Z1290" s="2" t="s">
        <v>49</v>
      </c>
      <c r="AA1290" s="25" t="s">
        <v>49</v>
      </c>
      <c r="AB1290" s="44" t="s">
        <v>49</v>
      </c>
      <c r="AC1290" s="11" t="s">
        <v>49</v>
      </c>
      <c r="AD1290" s="26" t="s">
        <v>49</v>
      </c>
      <c r="AE1290" s="14">
        <v>46087</v>
      </c>
      <c r="AF1290" s="4" t="s">
        <v>49</v>
      </c>
      <c r="AG1290" s="2" t="s">
        <v>1682</v>
      </c>
      <c r="AH1290" s="2" t="s">
        <v>91</v>
      </c>
      <c r="AI1290" s="2" t="s">
        <v>7283</v>
      </c>
      <c r="AJ1290" s="1"/>
      <c r="AK1290" s="1"/>
      <c r="AL1290" s="1"/>
      <c r="AM1290" s="1"/>
      <c r="AN1290" s="88" t="s">
        <v>7263</v>
      </c>
      <c r="AO1290" s="2">
        <v>22474</v>
      </c>
      <c r="AP1290" s="2">
        <v>10563</v>
      </c>
    </row>
    <row r="1291" spans="1:42" ht="13.95" customHeight="1" x14ac:dyDescent="0.3">
      <c r="A1291" s="2" t="s">
        <v>41</v>
      </c>
      <c r="B1291" s="13" t="s">
        <v>1674</v>
      </c>
      <c r="C1291" s="2" t="s">
        <v>1675</v>
      </c>
      <c r="D1291" s="310">
        <f>IFERROR(HYPERLINK(INDEX(вендори!F:F,MATCH(C1291,вендори!A:A,0)),INDEX(вендори!F:F,MATCH(C1291,вендори!A:A,0))),"")</f>
        <v>0</v>
      </c>
      <c r="E1291" s="3" t="s">
        <v>7284</v>
      </c>
      <c r="F1291" s="3" t="s">
        <v>7285</v>
      </c>
      <c r="G1291" s="3" t="s">
        <v>7286</v>
      </c>
      <c r="H1291" s="3" t="s">
        <v>7258</v>
      </c>
      <c r="I1291" s="83" t="s">
        <v>7284</v>
      </c>
      <c r="J1291" s="38">
        <v>46084</v>
      </c>
      <c r="K1291" s="3" t="s">
        <v>7287</v>
      </c>
      <c r="L1291" s="3" t="s">
        <v>7287</v>
      </c>
      <c r="M1291" s="86" t="s">
        <v>7288</v>
      </c>
      <c r="N1291" s="2">
        <v>480</v>
      </c>
      <c r="O1291" s="2">
        <v>440</v>
      </c>
      <c r="P1291" s="76">
        <v>-40</v>
      </c>
      <c r="Q1291" s="97" t="s">
        <v>61</v>
      </c>
      <c r="R1291" s="53">
        <v>-34</v>
      </c>
      <c r="S1291" s="27">
        <v>-66.498220000000003</v>
      </c>
      <c r="T1291" s="18">
        <v>46115</v>
      </c>
      <c r="U1291" s="62" t="s">
        <v>62</v>
      </c>
      <c r="V1291" s="6" t="s">
        <v>7261</v>
      </c>
      <c r="W1291" s="14">
        <v>46132</v>
      </c>
      <c r="X1291" s="323" t="s">
        <v>49</v>
      </c>
      <c r="Y1291" s="2" t="s">
        <v>49</v>
      </c>
      <c r="Z1291" s="2" t="s">
        <v>49</v>
      </c>
      <c r="AA1291" s="25" t="s">
        <v>49</v>
      </c>
      <c r="AB1291" s="44" t="s">
        <v>49</v>
      </c>
      <c r="AC1291" s="11" t="s">
        <v>49</v>
      </c>
      <c r="AD1291" s="26" t="s">
        <v>49</v>
      </c>
      <c r="AE1291" s="14">
        <v>46087</v>
      </c>
      <c r="AF1291" s="4" t="s">
        <v>49</v>
      </c>
      <c r="AG1291" s="2" t="s">
        <v>1682</v>
      </c>
      <c r="AH1291" s="2" t="s">
        <v>158</v>
      </c>
      <c r="AI1291" s="2" t="s">
        <v>7289</v>
      </c>
      <c r="AJ1291" s="1"/>
      <c r="AK1291" s="1"/>
      <c r="AL1291" s="1"/>
      <c r="AM1291" s="1"/>
      <c r="AN1291" s="88" t="s">
        <v>7263</v>
      </c>
      <c r="AO1291" s="2">
        <v>22477</v>
      </c>
      <c r="AP1291" s="2">
        <v>10563</v>
      </c>
    </row>
    <row r="1292" spans="1:42" ht="13.95" customHeight="1" x14ac:dyDescent="0.3">
      <c r="A1292" s="2" t="s">
        <v>41</v>
      </c>
      <c r="B1292" s="13" t="s">
        <v>1674</v>
      </c>
      <c r="C1292" s="2" t="s">
        <v>1675</v>
      </c>
      <c r="D1292" s="310">
        <f>IFERROR(HYPERLINK(INDEX(вендори!F:F,MATCH(C1292,вендори!A:A,0)),INDEX(вендори!F:F,MATCH(C1292,вендори!A:A,0))),"")</f>
        <v>0</v>
      </c>
      <c r="E1292" s="3" t="s">
        <v>7290</v>
      </c>
      <c r="F1292" s="3" t="s">
        <v>7291</v>
      </c>
      <c r="G1292" s="3" t="s">
        <v>7292</v>
      </c>
      <c r="H1292" s="3" t="s">
        <v>7258</v>
      </c>
      <c r="I1292" s="83" t="s">
        <v>7290</v>
      </c>
      <c r="J1292" s="38">
        <v>46084</v>
      </c>
      <c r="K1292" s="3" t="s">
        <v>7293</v>
      </c>
      <c r="L1292" s="3" t="s">
        <v>7293</v>
      </c>
      <c r="M1292" s="86">
        <v>7.27</v>
      </c>
      <c r="N1292" s="2">
        <v>50</v>
      </c>
      <c r="O1292" s="2">
        <v>44</v>
      </c>
      <c r="P1292" s="76">
        <v>-6</v>
      </c>
      <c r="Q1292" s="97" t="s">
        <v>61</v>
      </c>
      <c r="R1292" s="53">
        <v>-43.62</v>
      </c>
      <c r="S1292" s="27">
        <v>-85.313304599999995</v>
      </c>
      <c r="T1292" s="18">
        <v>46115</v>
      </c>
      <c r="U1292" s="62" t="s">
        <v>62</v>
      </c>
      <c r="V1292" s="6" t="s">
        <v>7261</v>
      </c>
      <c r="W1292" s="14">
        <v>46132</v>
      </c>
      <c r="X1292" s="323" t="s">
        <v>49</v>
      </c>
      <c r="Y1292" s="2" t="s">
        <v>49</v>
      </c>
      <c r="Z1292" s="2" t="s">
        <v>49</v>
      </c>
      <c r="AA1292" s="25" t="s">
        <v>49</v>
      </c>
      <c r="AB1292" s="44" t="s">
        <v>49</v>
      </c>
      <c r="AC1292" s="11" t="s">
        <v>49</v>
      </c>
      <c r="AD1292" s="26" t="s">
        <v>49</v>
      </c>
      <c r="AE1292" s="14">
        <v>46087</v>
      </c>
      <c r="AF1292" s="4" t="s">
        <v>49</v>
      </c>
      <c r="AG1292" s="2" t="s">
        <v>1682</v>
      </c>
      <c r="AH1292" s="2" t="s">
        <v>158</v>
      </c>
      <c r="AI1292" s="2" t="s">
        <v>7294</v>
      </c>
      <c r="AJ1292" s="1"/>
      <c r="AK1292" s="1"/>
      <c r="AL1292" s="1"/>
      <c r="AM1292" s="1"/>
      <c r="AN1292" s="88" t="s">
        <v>7263</v>
      </c>
      <c r="AO1292" s="2">
        <v>22479</v>
      </c>
      <c r="AP1292" s="2">
        <v>10563</v>
      </c>
    </row>
    <row r="1293" spans="1:42" ht="13.95" customHeight="1" x14ac:dyDescent="0.3">
      <c r="A1293" s="2" t="s">
        <v>41</v>
      </c>
      <c r="B1293" s="13" t="s">
        <v>1674</v>
      </c>
      <c r="C1293" s="2" t="s">
        <v>1675</v>
      </c>
      <c r="D1293" s="310">
        <f>IFERROR(HYPERLINK(INDEX(вендори!F:F,MATCH(C1293,вендори!A:A,0)),INDEX(вендори!F:F,MATCH(C1293,вендори!A:A,0))),"")</f>
        <v>0</v>
      </c>
      <c r="E1293" s="3" t="s">
        <v>7290</v>
      </c>
      <c r="F1293" s="3" t="s">
        <v>7295</v>
      </c>
      <c r="G1293" s="3" t="s">
        <v>7296</v>
      </c>
      <c r="H1293" s="3" t="s">
        <v>7258</v>
      </c>
      <c r="I1293" s="83" t="s">
        <v>7290</v>
      </c>
      <c r="J1293" s="38">
        <v>46084</v>
      </c>
      <c r="K1293" s="3" t="s">
        <v>7297</v>
      </c>
      <c r="L1293" s="3" t="s">
        <v>7297</v>
      </c>
      <c r="M1293" s="86">
        <v>5.37</v>
      </c>
      <c r="N1293" s="2">
        <v>74</v>
      </c>
      <c r="O1293" s="2">
        <v>64</v>
      </c>
      <c r="P1293" s="76">
        <v>-10</v>
      </c>
      <c r="Q1293" s="97" t="s">
        <v>61</v>
      </c>
      <c r="R1293" s="53">
        <v>-53.7</v>
      </c>
      <c r="S1293" s="27">
        <v>-105.028071</v>
      </c>
      <c r="T1293" s="18">
        <v>46115</v>
      </c>
      <c r="U1293" s="62" t="s">
        <v>62</v>
      </c>
      <c r="V1293" s="6" t="s">
        <v>7261</v>
      </c>
      <c r="W1293" s="14">
        <v>46132</v>
      </c>
      <c r="X1293" s="323" t="s">
        <v>49</v>
      </c>
      <c r="Y1293" s="2" t="s">
        <v>49</v>
      </c>
      <c r="Z1293" s="2" t="s">
        <v>49</v>
      </c>
      <c r="AA1293" s="25" t="s">
        <v>49</v>
      </c>
      <c r="AB1293" s="44" t="s">
        <v>49</v>
      </c>
      <c r="AC1293" s="11" t="s">
        <v>49</v>
      </c>
      <c r="AD1293" s="26" t="s">
        <v>49</v>
      </c>
      <c r="AE1293" s="14">
        <v>46087</v>
      </c>
      <c r="AF1293" s="4" t="s">
        <v>49</v>
      </c>
      <c r="AG1293" s="2" t="s">
        <v>1682</v>
      </c>
      <c r="AH1293" s="2" t="s">
        <v>158</v>
      </c>
      <c r="AI1293" s="2" t="s">
        <v>7298</v>
      </c>
      <c r="AJ1293" s="1"/>
      <c r="AK1293" s="1"/>
      <c r="AL1293" s="1"/>
      <c r="AM1293" s="1"/>
      <c r="AN1293" s="88" t="s">
        <v>7263</v>
      </c>
      <c r="AO1293" s="2">
        <v>22486</v>
      </c>
      <c r="AP1293" s="2">
        <v>10563</v>
      </c>
    </row>
    <row r="1294" spans="1:42" ht="13.95" customHeight="1" x14ac:dyDescent="0.3">
      <c r="A1294" s="2" t="s">
        <v>41</v>
      </c>
      <c r="B1294" s="13" t="s">
        <v>1674</v>
      </c>
      <c r="C1294" s="2" t="s">
        <v>1675</v>
      </c>
      <c r="D1294" s="310">
        <f>IFERROR(HYPERLINK(INDEX(вендори!F:F,MATCH(C1294,вендори!A:A,0)),INDEX(вендори!F:F,MATCH(C1294,вендори!A:A,0))),"")</f>
        <v>0</v>
      </c>
      <c r="E1294" s="3" t="s">
        <v>7290</v>
      </c>
      <c r="F1294" s="3" t="s">
        <v>7299</v>
      </c>
      <c r="G1294" s="3" t="s">
        <v>7300</v>
      </c>
      <c r="H1294" s="3" t="s">
        <v>7258</v>
      </c>
      <c r="I1294" s="83" t="s">
        <v>7290</v>
      </c>
      <c r="J1294" s="38">
        <v>46084</v>
      </c>
      <c r="K1294" s="3" t="s">
        <v>7301</v>
      </c>
      <c r="L1294" s="3" t="s">
        <v>7301</v>
      </c>
      <c r="M1294" s="86" t="s">
        <v>5134</v>
      </c>
      <c r="N1294" s="2">
        <v>410</v>
      </c>
      <c r="O1294" s="2">
        <v>310</v>
      </c>
      <c r="P1294" s="76">
        <v>-100</v>
      </c>
      <c r="Q1294" s="97" t="s">
        <v>61</v>
      </c>
      <c r="R1294" s="53">
        <v>-115.99999999999999</v>
      </c>
      <c r="S1294" s="27">
        <v>-226.87627999999998</v>
      </c>
      <c r="T1294" s="18">
        <v>46115</v>
      </c>
      <c r="U1294" s="62" t="s">
        <v>62</v>
      </c>
      <c r="V1294" s="6" t="s">
        <v>7261</v>
      </c>
      <c r="W1294" s="14">
        <v>46132</v>
      </c>
      <c r="X1294" s="323" t="s">
        <v>49</v>
      </c>
      <c r="Y1294" s="2" t="s">
        <v>49</v>
      </c>
      <c r="Z1294" s="2" t="s">
        <v>49</v>
      </c>
      <c r="AA1294" s="25" t="s">
        <v>49</v>
      </c>
      <c r="AB1294" s="44" t="s">
        <v>49</v>
      </c>
      <c r="AC1294" s="11" t="s">
        <v>49</v>
      </c>
      <c r="AD1294" s="26" t="s">
        <v>49</v>
      </c>
      <c r="AE1294" s="14">
        <v>46087</v>
      </c>
      <c r="AF1294" s="4" t="s">
        <v>49</v>
      </c>
      <c r="AG1294" s="2" t="s">
        <v>1682</v>
      </c>
      <c r="AH1294" s="2" t="s">
        <v>136</v>
      </c>
      <c r="AI1294" s="2" t="s">
        <v>7302</v>
      </c>
      <c r="AJ1294" s="1"/>
      <c r="AK1294" s="1"/>
      <c r="AL1294" s="1"/>
      <c r="AM1294" s="1"/>
      <c r="AN1294" s="88" t="s">
        <v>7263</v>
      </c>
      <c r="AO1294" s="2">
        <v>22481</v>
      </c>
      <c r="AP1294" s="2">
        <v>10563</v>
      </c>
    </row>
    <row r="1295" spans="1:42" ht="13.95" customHeight="1" x14ac:dyDescent="0.3">
      <c r="A1295" s="2" t="s">
        <v>41</v>
      </c>
      <c r="B1295" s="13" t="s">
        <v>191</v>
      </c>
      <c r="C1295" s="2" t="s">
        <v>192</v>
      </c>
      <c r="D1295" s="310">
        <f>IFERROR(HYPERLINK(INDEX(вендори!F:F,MATCH(C1295,вендори!A:A,0)),INDEX(вендори!F:F,MATCH(C1295,вендори!A:A,0))),"")</f>
        <v>0</v>
      </c>
      <c r="E1295" s="3" t="s">
        <v>7303</v>
      </c>
      <c r="F1295" s="3" t="s">
        <v>7304</v>
      </c>
      <c r="G1295" s="3" t="s">
        <v>7305</v>
      </c>
      <c r="H1295" s="3" t="s">
        <v>7306</v>
      </c>
      <c r="I1295" s="83" t="s">
        <v>7303</v>
      </c>
      <c r="J1295" s="38">
        <v>46090</v>
      </c>
      <c r="K1295" s="3" t="s">
        <v>7307</v>
      </c>
      <c r="L1295" s="3" t="s">
        <v>7307</v>
      </c>
      <c r="M1295" s="86" t="s">
        <v>4613</v>
      </c>
      <c r="N1295" s="2">
        <v>24</v>
      </c>
      <c r="O1295" s="2">
        <v>30</v>
      </c>
      <c r="P1295" s="76">
        <v>6</v>
      </c>
      <c r="Q1295" s="97" t="s">
        <v>51</v>
      </c>
      <c r="R1295" s="53">
        <v>36.54</v>
      </c>
      <c r="S1295" s="27">
        <v>71.466028199999997</v>
      </c>
      <c r="T1295" s="18">
        <v>46115</v>
      </c>
      <c r="U1295" s="62" t="s">
        <v>121</v>
      </c>
      <c r="V1295" s="6" t="s">
        <v>7308</v>
      </c>
      <c r="W1295" s="14">
        <v>46121</v>
      </c>
      <c r="X1295" s="323" t="s">
        <v>4867</v>
      </c>
      <c r="Y1295" s="2" t="s">
        <v>49</v>
      </c>
      <c r="Z1295" s="2" t="s">
        <v>49</v>
      </c>
      <c r="AA1295" s="25" t="s">
        <v>49</v>
      </c>
      <c r="AB1295" s="44" t="s">
        <v>49</v>
      </c>
      <c r="AC1295" s="11" t="s">
        <v>49</v>
      </c>
      <c r="AD1295" s="26" t="s">
        <v>49</v>
      </c>
      <c r="AE1295" s="14">
        <v>46108</v>
      </c>
      <c r="AF1295" s="4" t="s">
        <v>49</v>
      </c>
      <c r="AG1295" s="2" t="s">
        <v>199</v>
      </c>
      <c r="AH1295" s="2" t="s">
        <v>166</v>
      </c>
      <c r="AI1295" s="2" t="s">
        <v>7309</v>
      </c>
      <c r="AJ1295" s="1"/>
      <c r="AK1295" s="1"/>
      <c r="AL1295" s="1"/>
      <c r="AM1295" s="1"/>
      <c r="AN1295" s="88" t="s">
        <v>7248</v>
      </c>
      <c r="AO1295" s="2">
        <v>22580</v>
      </c>
      <c r="AP1295" s="2">
        <v>11253</v>
      </c>
    </row>
    <row r="1296" spans="1:42" ht="13.95" customHeight="1" x14ac:dyDescent="0.3">
      <c r="A1296" s="2" t="s">
        <v>41</v>
      </c>
      <c r="B1296" s="13" t="s">
        <v>191</v>
      </c>
      <c r="C1296" s="2" t="s">
        <v>192</v>
      </c>
      <c r="D1296" s="310">
        <f>IFERROR(HYPERLINK(INDEX(вендори!F:F,MATCH(C1296,вендори!A:A,0)),INDEX(вендори!F:F,MATCH(C1296,вендори!A:A,0))),"")</f>
        <v>0</v>
      </c>
      <c r="E1296" s="3" t="s">
        <v>7303</v>
      </c>
      <c r="F1296" s="3" t="s">
        <v>7310</v>
      </c>
      <c r="G1296" s="3" t="s">
        <v>7311</v>
      </c>
      <c r="H1296" s="3" t="s">
        <v>7306</v>
      </c>
      <c r="I1296" s="83" t="s">
        <v>7303</v>
      </c>
      <c r="J1296" s="38">
        <v>46090</v>
      </c>
      <c r="K1296" s="3" t="s">
        <v>7312</v>
      </c>
      <c r="L1296" s="3" t="s">
        <v>7312</v>
      </c>
      <c r="M1296" s="86" t="s">
        <v>7313</v>
      </c>
      <c r="N1296" s="2">
        <v>2</v>
      </c>
      <c r="O1296" s="2">
        <v>4</v>
      </c>
      <c r="P1296" s="76">
        <v>2</v>
      </c>
      <c r="Q1296" s="97" t="s">
        <v>51</v>
      </c>
      <c r="R1296" s="53">
        <v>25.76</v>
      </c>
      <c r="S1296" s="27">
        <v>50.3821808</v>
      </c>
      <c r="T1296" s="18">
        <v>46115</v>
      </c>
      <c r="U1296" s="62" t="s">
        <v>121</v>
      </c>
      <c r="V1296" s="6" t="s">
        <v>7308</v>
      </c>
      <c r="W1296" s="14">
        <v>46121</v>
      </c>
      <c r="X1296" s="323" t="s">
        <v>4867</v>
      </c>
      <c r="Y1296" s="2" t="s">
        <v>49</v>
      </c>
      <c r="Z1296" s="2" t="s">
        <v>49</v>
      </c>
      <c r="AA1296" s="25" t="s">
        <v>49</v>
      </c>
      <c r="AB1296" s="44" t="s">
        <v>49</v>
      </c>
      <c r="AC1296" s="11" t="s">
        <v>49</v>
      </c>
      <c r="AD1296" s="26" t="s">
        <v>49</v>
      </c>
      <c r="AE1296" s="14">
        <v>46108</v>
      </c>
      <c r="AF1296" s="4" t="s">
        <v>49</v>
      </c>
      <c r="AG1296" s="2" t="s">
        <v>199</v>
      </c>
      <c r="AH1296" s="2" t="s">
        <v>158</v>
      </c>
      <c r="AI1296" s="2" t="s">
        <v>7314</v>
      </c>
      <c r="AJ1296" s="1"/>
      <c r="AK1296" s="1"/>
      <c r="AL1296" s="1"/>
      <c r="AM1296" s="1"/>
      <c r="AN1296" s="88" t="s">
        <v>7248</v>
      </c>
      <c r="AO1296" s="2">
        <v>22578</v>
      </c>
      <c r="AP1296" s="2">
        <v>11253</v>
      </c>
    </row>
    <row r="1297" spans="1:42" ht="13.95" customHeight="1" x14ac:dyDescent="0.3">
      <c r="A1297" s="2" t="s">
        <v>41</v>
      </c>
      <c r="B1297" s="13" t="s">
        <v>191</v>
      </c>
      <c r="C1297" s="2" t="s">
        <v>192</v>
      </c>
      <c r="D1297" s="310">
        <f>IFERROR(HYPERLINK(INDEX(вендори!F:F,MATCH(C1297,вендори!A:A,0)),INDEX(вендори!F:F,MATCH(C1297,вендори!A:A,0))),"")</f>
        <v>0</v>
      </c>
      <c r="E1297" s="3" t="s">
        <v>7303</v>
      </c>
      <c r="F1297" s="3" t="s">
        <v>7315</v>
      </c>
      <c r="G1297" s="3" t="s">
        <v>7316</v>
      </c>
      <c r="H1297" s="3" t="s">
        <v>7306</v>
      </c>
      <c r="I1297" s="83" t="s">
        <v>7303</v>
      </c>
      <c r="J1297" s="38">
        <v>46090</v>
      </c>
      <c r="K1297" s="3" t="s">
        <v>7317</v>
      </c>
      <c r="L1297" s="3" t="s">
        <v>7317</v>
      </c>
      <c r="M1297" s="86">
        <v>4.41</v>
      </c>
      <c r="N1297" s="2">
        <v>6</v>
      </c>
      <c r="O1297" s="2">
        <v>0</v>
      </c>
      <c r="P1297" s="76">
        <v>-6</v>
      </c>
      <c r="Q1297" s="97" t="s">
        <v>61</v>
      </c>
      <c r="R1297" s="53">
        <v>-26.46</v>
      </c>
      <c r="S1297" s="27">
        <v>-51.751261800000002</v>
      </c>
      <c r="T1297" s="18">
        <v>46115</v>
      </c>
      <c r="U1297" s="63" t="s">
        <v>62</v>
      </c>
      <c r="V1297" s="6" t="s">
        <v>7318</v>
      </c>
      <c r="W1297" s="14">
        <v>46121</v>
      </c>
      <c r="X1297" s="323" t="s">
        <v>49</v>
      </c>
      <c r="Y1297" s="2" t="s">
        <v>49</v>
      </c>
      <c r="Z1297" s="2" t="s">
        <v>49</v>
      </c>
      <c r="AA1297" s="25">
        <v>6</v>
      </c>
      <c r="AB1297" s="44">
        <v>46164</v>
      </c>
      <c r="AC1297" s="78" t="s">
        <v>7319</v>
      </c>
      <c r="AD1297" s="26">
        <v>46148</v>
      </c>
      <c r="AE1297" s="14">
        <v>46108</v>
      </c>
      <c r="AF1297" s="4" t="s">
        <v>49</v>
      </c>
      <c r="AG1297" s="2" t="s">
        <v>199</v>
      </c>
      <c r="AH1297" s="2" t="s">
        <v>292</v>
      </c>
      <c r="AI1297" s="2" t="s">
        <v>7320</v>
      </c>
      <c r="AJ1297" s="1"/>
      <c r="AK1297" s="1"/>
      <c r="AL1297" s="1"/>
      <c r="AM1297" s="1"/>
      <c r="AN1297" s="88">
        <v>46026</v>
      </c>
      <c r="AO1297" s="2">
        <v>22632</v>
      </c>
      <c r="AP1297" s="2">
        <v>11253</v>
      </c>
    </row>
    <row r="1298" spans="1:42" ht="13.95" customHeight="1" x14ac:dyDescent="0.3">
      <c r="A1298" s="2" t="s">
        <v>41</v>
      </c>
      <c r="B1298" s="13" t="s">
        <v>191</v>
      </c>
      <c r="C1298" s="2" t="s">
        <v>192</v>
      </c>
      <c r="D1298" s="310">
        <f>IFERROR(HYPERLINK(INDEX(вендори!F:F,MATCH(C1298,вендори!A:A,0)),INDEX(вендори!F:F,MATCH(C1298,вендори!A:A,0))),"")</f>
        <v>0</v>
      </c>
      <c r="E1298" s="3" t="s">
        <v>7303</v>
      </c>
      <c r="F1298" s="3" t="s">
        <v>7321</v>
      </c>
      <c r="G1298" s="3" t="s">
        <v>7322</v>
      </c>
      <c r="H1298" s="3" t="s">
        <v>7306</v>
      </c>
      <c r="I1298" s="83" t="s">
        <v>7303</v>
      </c>
      <c r="J1298" s="38">
        <v>46090</v>
      </c>
      <c r="K1298" s="3" t="s">
        <v>7323</v>
      </c>
      <c r="L1298" s="3" t="s">
        <v>7323</v>
      </c>
      <c r="M1298" s="86">
        <v>6.75</v>
      </c>
      <c r="N1298" s="2">
        <v>14</v>
      </c>
      <c r="O1298" s="2">
        <v>0</v>
      </c>
      <c r="P1298" s="76">
        <v>-14</v>
      </c>
      <c r="Q1298" s="97" t="s">
        <v>61</v>
      </c>
      <c r="R1298" s="53">
        <v>-94.5</v>
      </c>
      <c r="S1298" s="27">
        <v>-184.82593499999999</v>
      </c>
      <c r="T1298" s="18">
        <v>46115</v>
      </c>
      <c r="U1298" s="63" t="s">
        <v>62</v>
      </c>
      <c r="V1298" s="6" t="s">
        <v>7318</v>
      </c>
      <c r="W1298" s="14">
        <v>46121</v>
      </c>
      <c r="X1298" s="323" t="s">
        <v>49</v>
      </c>
      <c r="Y1298" s="2" t="s">
        <v>49</v>
      </c>
      <c r="Z1298" s="2" t="s">
        <v>49</v>
      </c>
      <c r="AA1298" s="25">
        <v>14</v>
      </c>
      <c r="AB1298" s="44">
        <v>46164</v>
      </c>
      <c r="AC1298" s="78" t="s">
        <v>7324</v>
      </c>
      <c r="AD1298" s="26">
        <v>46150</v>
      </c>
      <c r="AE1298" s="14">
        <v>46108</v>
      </c>
      <c r="AF1298" s="4" t="s">
        <v>49</v>
      </c>
      <c r="AG1298" s="2" t="s">
        <v>199</v>
      </c>
      <c r="AH1298" s="2" t="s">
        <v>292</v>
      </c>
      <c r="AI1298" s="2" t="s">
        <v>7325</v>
      </c>
      <c r="AJ1298" s="1"/>
      <c r="AK1298" s="1"/>
      <c r="AL1298" s="1"/>
      <c r="AM1298" s="1"/>
      <c r="AN1298" s="88">
        <v>46026</v>
      </c>
      <c r="AO1298" s="2">
        <v>22633</v>
      </c>
      <c r="AP1298" s="2">
        <v>11253</v>
      </c>
    </row>
    <row r="1299" spans="1:42" ht="13.95" customHeight="1" x14ac:dyDescent="0.3">
      <c r="A1299" s="2" t="s">
        <v>41</v>
      </c>
      <c r="B1299" s="13" t="s">
        <v>191</v>
      </c>
      <c r="C1299" s="2" t="s">
        <v>192</v>
      </c>
      <c r="D1299" s="310">
        <f>IFERROR(HYPERLINK(INDEX(вендори!F:F,MATCH(C1299,вендори!A:A,0)),INDEX(вендори!F:F,MATCH(C1299,вендори!A:A,0))),"")</f>
        <v>0</v>
      </c>
      <c r="E1299" s="3" t="s">
        <v>7303</v>
      </c>
      <c r="F1299" s="3" t="s">
        <v>7326</v>
      </c>
      <c r="G1299" s="3" t="s">
        <v>7327</v>
      </c>
      <c r="H1299" s="3" t="s">
        <v>7306</v>
      </c>
      <c r="I1299" s="83" t="s">
        <v>7303</v>
      </c>
      <c r="J1299" s="38">
        <v>46090</v>
      </c>
      <c r="K1299" s="3" t="s">
        <v>7328</v>
      </c>
      <c r="L1299" s="3" t="s">
        <v>7328</v>
      </c>
      <c r="M1299" s="86">
        <v>48.98</v>
      </c>
      <c r="N1299" s="2">
        <v>2</v>
      </c>
      <c r="O1299" s="2">
        <v>0</v>
      </c>
      <c r="P1299" s="76">
        <v>-2</v>
      </c>
      <c r="Q1299" s="97" t="s">
        <v>61</v>
      </c>
      <c r="R1299" s="53">
        <v>-97.96</v>
      </c>
      <c r="S1299" s="27">
        <v>-191.59310679999999</v>
      </c>
      <c r="T1299" s="18">
        <v>46115</v>
      </c>
      <c r="U1299" s="63" t="s">
        <v>62</v>
      </c>
      <c r="V1299" s="6" t="s">
        <v>7329</v>
      </c>
      <c r="W1299" s="14">
        <v>46121</v>
      </c>
      <c r="X1299" s="323" t="s">
        <v>102</v>
      </c>
      <c r="Y1299" s="2" t="s">
        <v>49</v>
      </c>
      <c r="Z1299" s="2" t="s">
        <v>49</v>
      </c>
      <c r="AA1299" s="25">
        <v>2</v>
      </c>
      <c r="AB1299" s="44">
        <v>46136</v>
      </c>
      <c r="AC1299" s="11" t="s">
        <v>7330</v>
      </c>
      <c r="AD1299" s="26">
        <v>46136</v>
      </c>
      <c r="AE1299" s="14">
        <v>46108</v>
      </c>
      <c r="AF1299" s="4" t="s">
        <v>49</v>
      </c>
      <c r="AG1299" s="2" t="s">
        <v>199</v>
      </c>
      <c r="AH1299" s="2" t="s">
        <v>166</v>
      </c>
      <c r="AI1299" s="2" t="s">
        <v>7331</v>
      </c>
      <c r="AJ1299" s="1"/>
      <c r="AK1299" s="1"/>
      <c r="AL1299" s="1"/>
      <c r="AM1299" s="1"/>
      <c r="AN1299" s="88">
        <v>46026</v>
      </c>
      <c r="AO1299" s="2">
        <v>22637</v>
      </c>
      <c r="AP1299" s="2">
        <v>11253</v>
      </c>
    </row>
    <row r="1300" spans="1:42" ht="13.95" customHeight="1" x14ac:dyDescent="0.3">
      <c r="A1300" s="2" t="s">
        <v>41</v>
      </c>
      <c r="B1300" s="13" t="s">
        <v>191</v>
      </c>
      <c r="C1300" s="2" t="s">
        <v>192</v>
      </c>
      <c r="D1300" s="310">
        <f>IFERROR(HYPERLINK(INDEX(вендори!F:F,MATCH(C1300,вендори!A:A,0)),INDEX(вендори!F:F,MATCH(C1300,вендори!A:A,0))),"")</f>
        <v>0</v>
      </c>
      <c r="E1300" s="3" t="s">
        <v>7332</v>
      </c>
      <c r="F1300" s="3" t="s">
        <v>7333</v>
      </c>
      <c r="G1300" s="3" t="s">
        <v>7334</v>
      </c>
      <c r="H1300" s="3" t="s">
        <v>7306</v>
      </c>
      <c r="I1300" s="83" t="s">
        <v>7332</v>
      </c>
      <c r="J1300" s="38">
        <v>46100</v>
      </c>
      <c r="K1300" s="3" t="s">
        <v>7335</v>
      </c>
      <c r="L1300" s="3" t="s">
        <v>7335</v>
      </c>
      <c r="M1300" s="86">
        <v>45.29</v>
      </c>
      <c r="N1300" s="2">
        <v>1</v>
      </c>
      <c r="O1300" s="2">
        <v>0</v>
      </c>
      <c r="P1300" s="76">
        <v>-1</v>
      </c>
      <c r="Q1300" s="97" t="s">
        <v>61</v>
      </c>
      <c r="R1300" s="53">
        <v>-45.29</v>
      </c>
      <c r="S1300" s="27">
        <v>-88.579540699999995</v>
      </c>
      <c r="T1300" s="18">
        <v>46115</v>
      </c>
      <c r="U1300" s="62" t="s">
        <v>62</v>
      </c>
      <c r="V1300" s="6" t="s">
        <v>7336</v>
      </c>
      <c r="W1300" s="14">
        <v>46121</v>
      </c>
      <c r="X1300" s="323" t="s">
        <v>49</v>
      </c>
      <c r="Y1300" s="2" t="s">
        <v>49</v>
      </c>
      <c r="Z1300" s="2" t="s">
        <v>49</v>
      </c>
      <c r="AA1300" s="25" t="s">
        <v>49</v>
      </c>
      <c r="AB1300" s="44" t="s">
        <v>49</v>
      </c>
      <c r="AC1300" s="11" t="s">
        <v>49</v>
      </c>
      <c r="AD1300" s="26" t="s">
        <v>49</v>
      </c>
      <c r="AE1300" s="14">
        <v>46108</v>
      </c>
      <c r="AF1300" s="4" t="s">
        <v>49</v>
      </c>
      <c r="AG1300" s="2" t="s">
        <v>199</v>
      </c>
      <c r="AH1300" s="2" t="s">
        <v>166</v>
      </c>
      <c r="AI1300" s="2" t="s">
        <v>7337</v>
      </c>
      <c r="AJ1300" s="1"/>
      <c r="AK1300" s="1"/>
      <c r="AL1300" s="1"/>
      <c r="AM1300" s="1"/>
      <c r="AN1300" s="88">
        <v>46026</v>
      </c>
      <c r="AO1300" s="2">
        <v>22635</v>
      </c>
      <c r="AP1300" s="2">
        <v>11253</v>
      </c>
    </row>
    <row r="1301" spans="1:42" ht="13.95" customHeight="1" x14ac:dyDescent="0.3">
      <c r="A1301" s="2" t="s">
        <v>41</v>
      </c>
      <c r="B1301" s="13" t="s">
        <v>230</v>
      </c>
      <c r="C1301" s="2" t="s">
        <v>231</v>
      </c>
      <c r="D1301" s="310">
        <f>IFERROR(HYPERLINK(INDEX(вендори!F:F,MATCH(C1301,вендори!A:A,0)),INDEX(вендори!F:F,MATCH(C1301,вендори!A:A,0))),"")</f>
        <v>0</v>
      </c>
      <c r="E1301" s="3" t="s">
        <v>7338</v>
      </c>
      <c r="F1301" s="3" t="s">
        <v>7339</v>
      </c>
      <c r="G1301" s="3" t="s">
        <v>7340</v>
      </c>
      <c r="H1301" s="3" t="s">
        <v>7341</v>
      </c>
      <c r="I1301" s="3" t="s">
        <v>7338</v>
      </c>
      <c r="J1301" s="38">
        <v>46104</v>
      </c>
      <c r="K1301" s="3" t="s">
        <v>7340</v>
      </c>
      <c r="L1301" s="3" t="s">
        <v>49</v>
      </c>
      <c r="M1301" s="86">
        <v>13.49</v>
      </c>
      <c r="N1301" s="2">
        <v>0</v>
      </c>
      <c r="O1301" s="2">
        <v>-2</v>
      </c>
      <c r="P1301" s="76">
        <v>-2</v>
      </c>
      <c r="Q1301" s="97" t="s">
        <v>61</v>
      </c>
      <c r="R1301" s="53">
        <v>-26.98</v>
      </c>
      <c r="S1301" s="27">
        <v>-52.768293399999997</v>
      </c>
      <c r="T1301" s="18">
        <v>46115</v>
      </c>
      <c r="U1301" s="62" t="s">
        <v>115</v>
      </c>
      <c r="V1301" s="6" t="s">
        <v>49</v>
      </c>
      <c r="W1301" s="14" t="s">
        <v>49</v>
      </c>
      <c r="X1301" s="323" t="s">
        <v>49</v>
      </c>
      <c r="Y1301" s="2" t="s">
        <v>49</v>
      </c>
      <c r="Z1301" s="2" t="s">
        <v>49</v>
      </c>
      <c r="AA1301" s="25" t="s">
        <v>49</v>
      </c>
      <c r="AB1301" s="44" t="s">
        <v>49</v>
      </c>
      <c r="AC1301" s="11" t="s">
        <v>49</v>
      </c>
      <c r="AD1301" s="26" t="s">
        <v>49</v>
      </c>
      <c r="AE1301" s="14" t="s">
        <v>49</v>
      </c>
      <c r="AF1301" s="4" t="s">
        <v>49</v>
      </c>
      <c r="AG1301" s="2" t="s">
        <v>49</v>
      </c>
      <c r="AH1301" s="2" t="s">
        <v>49</v>
      </c>
      <c r="AI1301" s="2" t="s">
        <v>7342</v>
      </c>
      <c r="AJ1301" s="1"/>
      <c r="AK1301" s="1"/>
      <c r="AL1301" s="1"/>
      <c r="AM1301" s="1"/>
      <c r="AN1301" s="88">
        <v>46026</v>
      </c>
      <c r="AO1301" s="2">
        <v>22608</v>
      </c>
      <c r="AP1301" s="2">
        <v>11332</v>
      </c>
    </row>
    <row r="1302" spans="1:42" s="369" customFormat="1" ht="13.95" customHeight="1" x14ac:dyDescent="0.3">
      <c r="A1302" s="19" t="s">
        <v>41</v>
      </c>
      <c r="B1302" s="20" t="s">
        <v>1532</v>
      </c>
      <c r="C1302" s="19" t="s">
        <v>1533</v>
      </c>
      <c r="D1302" s="368">
        <f>IFERROR(HYPERLINK(INDEX(вендори!F:F,MATCH(C1302,вендори!A:A,0)),INDEX(вендори!F:F,MATCH(C1302,вендори!A:A,0))),"")</f>
        <v>0</v>
      </c>
      <c r="E1302" s="21" t="s">
        <v>7343</v>
      </c>
      <c r="F1302" s="21" t="s">
        <v>7344</v>
      </c>
      <c r="G1302" s="21" t="s">
        <v>7345</v>
      </c>
      <c r="H1302" s="21" t="s">
        <v>7346</v>
      </c>
      <c r="I1302" s="84" t="s">
        <v>7343</v>
      </c>
      <c r="J1302" s="39">
        <v>46101</v>
      </c>
      <c r="K1302" s="21" t="s">
        <v>7345</v>
      </c>
      <c r="L1302" s="21" t="s">
        <v>49</v>
      </c>
      <c r="M1302" s="91">
        <v>82.76</v>
      </c>
      <c r="N1302" s="19">
        <v>0</v>
      </c>
      <c r="O1302" s="19">
        <v>19</v>
      </c>
      <c r="P1302" s="66">
        <v>19</v>
      </c>
      <c r="Q1302" s="96" t="s">
        <v>51</v>
      </c>
      <c r="R1302" s="55">
        <v>1572.44</v>
      </c>
      <c r="S1302" s="30">
        <v>3075.4253251999999</v>
      </c>
      <c r="T1302" s="34">
        <v>46115</v>
      </c>
      <c r="U1302" s="61" t="s">
        <v>52</v>
      </c>
      <c r="V1302" s="292" t="s">
        <v>49</v>
      </c>
      <c r="W1302" s="22" t="s">
        <v>49</v>
      </c>
      <c r="X1302" s="231" t="s">
        <v>49</v>
      </c>
      <c r="Y1302" s="2" t="s">
        <v>49</v>
      </c>
      <c r="Z1302" s="2" t="s">
        <v>49</v>
      </c>
      <c r="AA1302" s="42" t="s">
        <v>49</v>
      </c>
      <c r="AB1302" s="43" t="s">
        <v>49</v>
      </c>
      <c r="AC1302" s="374" t="s">
        <v>7347</v>
      </c>
      <c r="AD1302" s="47" t="s">
        <v>49</v>
      </c>
      <c r="AE1302" s="22" t="s">
        <v>49</v>
      </c>
      <c r="AF1302" s="31" t="s">
        <v>49</v>
      </c>
      <c r="AG1302" s="19" t="s">
        <v>49</v>
      </c>
      <c r="AH1302" s="19" t="s">
        <v>49</v>
      </c>
      <c r="AI1302" s="19" t="s">
        <v>7348</v>
      </c>
      <c r="AJ1302" s="1"/>
      <c r="AK1302" s="1"/>
      <c r="AL1302" s="1"/>
      <c r="AM1302" s="1"/>
      <c r="AN1302" s="67" t="s">
        <v>7248</v>
      </c>
      <c r="AO1302" s="19">
        <v>22529</v>
      </c>
      <c r="AP1302" s="19">
        <v>11152</v>
      </c>
    </row>
    <row r="1303" spans="1:42" s="369" customFormat="1" ht="13.95" customHeight="1" x14ac:dyDescent="0.3">
      <c r="A1303" s="19" t="s">
        <v>41</v>
      </c>
      <c r="B1303" s="20" t="s">
        <v>1532</v>
      </c>
      <c r="C1303" s="19" t="s">
        <v>1533</v>
      </c>
      <c r="D1303" s="368">
        <f>IFERROR(HYPERLINK(INDEX(вендори!F:F,MATCH(C1303,вендори!A:A,0)),INDEX(вендори!F:F,MATCH(C1303,вендори!A:A,0))),"")</f>
        <v>0</v>
      </c>
      <c r="E1303" s="21" t="s">
        <v>7343</v>
      </c>
      <c r="F1303" s="21" t="s">
        <v>7349</v>
      </c>
      <c r="G1303" s="21" t="s">
        <v>7350</v>
      </c>
      <c r="H1303" s="21" t="s">
        <v>7346</v>
      </c>
      <c r="I1303" s="84" t="s">
        <v>7343</v>
      </c>
      <c r="J1303" s="39">
        <v>46101</v>
      </c>
      <c r="K1303" s="21" t="s">
        <v>7351</v>
      </c>
      <c r="L1303" s="21" t="s">
        <v>49</v>
      </c>
      <c r="M1303" s="91">
        <v>130.93</v>
      </c>
      <c r="N1303" s="19">
        <v>0</v>
      </c>
      <c r="O1303" s="19">
        <v>4</v>
      </c>
      <c r="P1303" s="66">
        <v>4</v>
      </c>
      <c r="Q1303" s="96" t="s">
        <v>51</v>
      </c>
      <c r="R1303" s="55">
        <v>523.72</v>
      </c>
      <c r="S1303" s="30">
        <v>1024.3072876000001</v>
      </c>
      <c r="T1303" s="34">
        <v>46115</v>
      </c>
      <c r="U1303" s="61" t="s">
        <v>52</v>
      </c>
      <c r="V1303" s="292" t="s">
        <v>49</v>
      </c>
      <c r="W1303" s="22" t="s">
        <v>49</v>
      </c>
      <c r="X1303" s="231" t="s">
        <v>49</v>
      </c>
      <c r="Y1303" s="2" t="s">
        <v>49</v>
      </c>
      <c r="Z1303" s="2" t="s">
        <v>49</v>
      </c>
      <c r="AA1303" s="42" t="s">
        <v>49</v>
      </c>
      <c r="AB1303" s="43" t="s">
        <v>49</v>
      </c>
      <c r="AC1303" s="374" t="s">
        <v>7347</v>
      </c>
      <c r="AD1303" s="47" t="s">
        <v>49</v>
      </c>
      <c r="AE1303" s="22" t="s">
        <v>49</v>
      </c>
      <c r="AF1303" s="31" t="s">
        <v>49</v>
      </c>
      <c r="AG1303" s="19" t="s">
        <v>49</v>
      </c>
      <c r="AH1303" s="19" t="s">
        <v>49</v>
      </c>
      <c r="AI1303" s="19" t="s">
        <v>7352</v>
      </c>
      <c r="AJ1303" s="1"/>
      <c r="AK1303" s="1"/>
      <c r="AL1303" s="1"/>
      <c r="AM1303" s="1"/>
      <c r="AN1303" s="67" t="s">
        <v>7248</v>
      </c>
      <c r="AO1303" s="19">
        <v>22530</v>
      </c>
      <c r="AP1303" s="19">
        <v>11152</v>
      </c>
    </row>
    <row r="1304" spans="1:42" ht="13.95" customHeight="1" x14ac:dyDescent="0.3">
      <c r="A1304" s="2" t="s">
        <v>41</v>
      </c>
      <c r="B1304" s="13" t="s">
        <v>7353</v>
      </c>
      <c r="C1304" s="2" t="s">
        <v>1744</v>
      </c>
      <c r="D1304" s="310">
        <f>IFERROR(HYPERLINK(INDEX(вендори!F:F,MATCH(C1304,вендори!A:A,0)),INDEX(вендори!F:F,MATCH(C1304,вендори!A:A,0))),"")</f>
        <v>0</v>
      </c>
      <c r="E1304" s="3" t="s">
        <v>7354</v>
      </c>
      <c r="F1304" s="3" t="s">
        <v>7355</v>
      </c>
      <c r="G1304" s="3" t="s">
        <v>7356</v>
      </c>
      <c r="H1304" s="3" t="s">
        <v>7357</v>
      </c>
      <c r="I1304" s="83" t="s">
        <v>7358</v>
      </c>
      <c r="J1304" s="38">
        <v>46104</v>
      </c>
      <c r="K1304" s="3" t="s">
        <v>7359</v>
      </c>
      <c r="L1304" s="3" t="s">
        <v>49</v>
      </c>
      <c r="M1304" s="86" t="s">
        <v>7360</v>
      </c>
      <c r="N1304" s="2">
        <v>0</v>
      </c>
      <c r="O1304" s="2">
        <v>1</v>
      </c>
      <c r="P1304" s="76">
        <v>1</v>
      </c>
      <c r="Q1304" s="97" t="s">
        <v>51</v>
      </c>
      <c r="R1304" s="53">
        <v>115.9</v>
      </c>
      <c r="S1304" s="27">
        <v>226.68069700000001</v>
      </c>
      <c r="T1304" s="18">
        <v>46115</v>
      </c>
      <c r="U1304" s="62" t="s">
        <v>121</v>
      </c>
      <c r="V1304" s="6" t="s">
        <v>7361</v>
      </c>
      <c r="W1304" s="14">
        <v>46126</v>
      </c>
      <c r="X1304" s="323" t="s">
        <v>6335</v>
      </c>
      <c r="Y1304" s="2" t="s">
        <v>49</v>
      </c>
      <c r="Z1304" s="2" t="s">
        <v>49</v>
      </c>
      <c r="AA1304" s="25" t="s">
        <v>49</v>
      </c>
      <c r="AB1304" s="44" t="s">
        <v>49</v>
      </c>
      <c r="AC1304" s="11" t="s">
        <v>49</v>
      </c>
      <c r="AD1304" s="26" t="s">
        <v>49</v>
      </c>
      <c r="AE1304" s="14" t="s">
        <v>49</v>
      </c>
      <c r="AF1304" s="4" t="s">
        <v>49</v>
      </c>
      <c r="AG1304" s="2" t="s">
        <v>49</v>
      </c>
      <c r="AH1304" s="2" t="s">
        <v>49</v>
      </c>
      <c r="AI1304" s="2" t="s">
        <v>7362</v>
      </c>
      <c r="AJ1304" s="1"/>
      <c r="AK1304" s="1"/>
      <c r="AL1304" s="1"/>
      <c r="AM1304" s="1"/>
      <c r="AN1304" s="88">
        <v>46057</v>
      </c>
      <c r="AO1304" s="2">
        <v>22730</v>
      </c>
      <c r="AP1304" s="2">
        <v>11350</v>
      </c>
    </row>
    <row r="1305" spans="1:42" s="369" customFormat="1" ht="13.95" customHeight="1" x14ac:dyDescent="0.3">
      <c r="A1305" s="19" t="s">
        <v>41</v>
      </c>
      <c r="B1305" s="20" t="s">
        <v>334</v>
      </c>
      <c r="C1305" s="19" t="s">
        <v>335</v>
      </c>
      <c r="D1305" s="368" t="str">
        <f>IFERROR(HYPERLINK(INDEX(вендори!F:F,MATCH(C1305,вендори!A:A,0)),INDEX(вендори!F:F,MATCH(C1305,вендори!A:A,0))),"")</f>
        <v>ДАТА на дост.искат!</v>
      </c>
      <c r="E1305" s="21" t="s">
        <v>7363</v>
      </c>
      <c r="F1305" s="21" t="s">
        <v>7364</v>
      </c>
      <c r="G1305" s="21" t="s">
        <v>7365</v>
      </c>
      <c r="H1305" s="21" t="s">
        <v>7366</v>
      </c>
      <c r="I1305" s="21" t="s">
        <v>7363</v>
      </c>
      <c r="J1305" s="39">
        <v>46086</v>
      </c>
      <c r="K1305" s="21" t="s">
        <v>7365</v>
      </c>
      <c r="L1305" s="21">
        <v>0</v>
      </c>
      <c r="M1305" s="91">
        <v>28.27</v>
      </c>
      <c r="N1305" s="19">
        <v>1</v>
      </c>
      <c r="O1305" s="19">
        <v>0</v>
      </c>
      <c r="P1305" s="66">
        <v>-1</v>
      </c>
      <c r="Q1305" s="96" t="s">
        <v>61</v>
      </c>
      <c r="R1305" s="55">
        <v>-28.27</v>
      </c>
      <c r="S1305" s="30">
        <v>-55.291314100000001</v>
      </c>
      <c r="T1305" s="34">
        <v>46115</v>
      </c>
      <c r="U1305" s="61" t="s">
        <v>732</v>
      </c>
      <c r="V1305" s="292" t="s">
        <v>49</v>
      </c>
      <c r="W1305" s="22" t="s">
        <v>49</v>
      </c>
      <c r="X1305" s="231" t="s">
        <v>49</v>
      </c>
      <c r="Y1305" s="2" t="s">
        <v>49</v>
      </c>
      <c r="Z1305" s="2" t="s">
        <v>49</v>
      </c>
      <c r="AA1305" s="42" t="s">
        <v>49</v>
      </c>
      <c r="AB1305" s="43" t="s">
        <v>49</v>
      </c>
      <c r="AC1305" s="24" t="s">
        <v>49</v>
      </c>
      <c r="AD1305" s="47" t="s">
        <v>49</v>
      </c>
      <c r="AE1305" s="22">
        <v>46092</v>
      </c>
      <c r="AF1305" s="31" t="s">
        <v>49</v>
      </c>
      <c r="AG1305" s="19" t="s">
        <v>1779</v>
      </c>
      <c r="AH1305" s="19" t="s">
        <v>292</v>
      </c>
      <c r="AI1305" s="19" t="s">
        <v>7367</v>
      </c>
      <c r="AJ1305" s="1"/>
      <c r="AK1305" s="1"/>
      <c r="AL1305" s="1"/>
      <c r="AM1305" s="1"/>
      <c r="AN1305" s="67">
        <v>46057</v>
      </c>
      <c r="AO1305" s="19">
        <v>22666</v>
      </c>
      <c r="AP1305" s="19">
        <v>10704</v>
      </c>
    </row>
    <row r="1306" spans="1:42" ht="13.95" customHeight="1" x14ac:dyDescent="0.3">
      <c r="A1306" s="2" t="s">
        <v>41</v>
      </c>
      <c r="B1306" s="13" t="s">
        <v>334</v>
      </c>
      <c r="C1306" s="2" t="s">
        <v>335</v>
      </c>
      <c r="D1306" s="310" t="str">
        <f>IFERROR(HYPERLINK(INDEX(вендори!F:F,MATCH(C1306,вендори!A:A,0)),INDEX(вендори!F:F,MATCH(C1306,вендори!A:A,0))),"")</f>
        <v>ДАТА на дост.искат!</v>
      </c>
      <c r="E1306" s="3" t="s">
        <v>7363</v>
      </c>
      <c r="F1306" s="3" t="s">
        <v>7368</v>
      </c>
      <c r="G1306" s="3" t="s">
        <v>7369</v>
      </c>
      <c r="H1306" s="3" t="s">
        <v>7366</v>
      </c>
      <c r="I1306" s="3" t="s">
        <v>7363</v>
      </c>
      <c r="J1306" s="38">
        <v>46086</v>
      </c>
      <c r="K1306" s="3" t="s">
        <v>7369</v>
      </c>
      <c r="L1306" s="3" t="s">
        <v>49</v>
      </c>
      <c r="M1306" s="86">
        <v>10.25</v>
      </c>
      <c r="N1306" s="2">
        <v>0</v>
      </c>
      <c r="O1306" s="2">
        <v>8</v>
      </c>
      <c r="P1306" s="76">
        <v>8</v>
      </c>
      <c r="Q1306" s="97" t="s">
        <v>51</v>
      </c>
      <c r="R1306" s="53">
        <v>82</v>
      </c>
      <c r="S1306" s="27">
        <v>160.37806</v>
      </c>
      <c r="T1306" s="18">
        <v>46115</v>
      </c>
      <c r="U1306" s="62" t="s">
        <v>5135</v>
      </c>
      <c r="V1306" s="6" t="s">
        <v>49</v>
      </c>
      <c r="W1306" s="14" t="s">
        <v>49</v>
      </c>
      <c r="X1306" s="323" t="s">
        <v>49</v>
      </c>
      <c r="Y1306" s="2" t="s">
        <v>49</v>
      </c>
      <c r="Z1306" s="2" t="s">
        <v>49</v>
      </c>
      <c r="AA1306" s="25" t="s">
        <v>49</v>
      </c>
      <c r="AB1306" s="44" t="s">
        <v>49</v>
      </c>
      <c r="AC1306" s="11" t="s">
        <v>49</v>
      </c>
      <c r="AD1306" s="26" t="s">
        <v>49</v>
      </c>
      <c r="AE1306" s="14" t="s">
        <v>49</v>
      </c>
      <c r="AF1306" s="4" t="s">
        <v>49</v>
      </c>
      <c r="AG1306" s="2" t="s">
        <v>49</v>
      </c>
      <c r="AH1306" s="2" t="s">
        <v>49</v>
      </c>
      <c r="AI1306" s="2" t="s">
        <v>7370</v>
      </c>
      <c r="AJ1306" s="1"/>
      <c r="AK1306" s="1"/>
      <c r="AL1306" s="1"/>
      <c r="AM1306" s="1"/>
      <c r="AN1306" s="88">
        <v>46057</v>
      </c>
      <c r="AO1306" s="2">
        <v>22667</v>
      </c>
      <c r="AP1306" s="2">
        <v>10704</v>
      </c>
    </row>
    <row r="1307" spans="1:42" ht="13.95" customHeight="1" x14ac:dyDescent="0.3">
      <c r="A1307" s="2" t="s">
        <v>41</v>
      </c>
      <c r="B1307" s="13" t="s">
        <v>334</v>
      </c>
      <c r="C1307" s="2" t="s">
        <v>335</v>
      </c>
      <c r="D1307" s="310" t="str">
        <f>IFERROR(HYPERLINK(INDEX(вендори!F:F,MATCH(C1307,вендори!A:A,0)),INDEX(вендори!F:F,MATCH(C1307,вендори!A:A,0))),"")</f>
        <v>ДАТА на дост.искат!</v>
      </c>
      <c r="E1307" s="3" t="s">
        <v>7371</v>
      </c>
      <c r="F1307" s="3" t="s">
        <v>7372</v>
      </c>
      <c r="G1307" s="3" t="s">
        <v>7373</v>
      </c>
      <c r="H1307" s="3" t="s">
        <v>7374</v>
      </c>
      <c r="I1307" s="3" t="s">
        <v>7371</v>
      </c>
      <c r="J1307" s="38">
        <v>46105</v>
      </c>
      <c r="K1307" s="3" t="s">
        <v>7373</v>
      </c>
      <c r="L1307" s="3">
        <v>0</v>
      </c>
      <c r="M1307" s="86">
        <v>233.49</v>
      </c>
      <c r="N1307" s="2">
        <v>1</v>
      </c>
      <c r="O1307" s="2">
        <v>6</v>
      </c>
      <c r="P1307" s="76">
        <v>5</v>
      </c>
      <c r="Q1307" s="97" t="s">
        <v>51</v>
      </c>
      <c r="R1307" s="53">
        <v>1167.45</v>
      </c>
      <c r="S1307" s="27">
        <v>2283.3337335000001</v>
      </c>
      <c r="T1307" s="18">
        <v>46115</v>
      </c>
      <c r="U1307" s="62" t="s">
        <v>5135</v>
      </c>
      <c r="V1307" s="6" t="s">
        <v>49</v>
      </c>
      <c r="W1307" s="14" t="s">
        <v>49</v>
      </c>
      <c r="X1307" s="323" t="s">
        <v>49</v>
      </c>
      <c r="Y1307" s="2" t="s">
        <v>49</v>
      </c>
      <c r="Z1307" s="2" t="s">
        <v>49</v>
      </c>
      <c r="AA1307" s="25" t="s">
        <v>49</v>
      </c>
      <c r="AB1307" s="44" t="s">
        <v>49</v>
      </c>
      <c r="AC1307" s="11" t="s">
        <v>49</v>
      </c>
      <c r="AD1307" s="26" t="s">
        <v>49</v>
      </c>
      <c r="AE1307" s="14">
        <v>46108</v>
      </c>
      <c r="AF1307" s="4" t="s">
        <v>49</v>
      </c>
      <c r="AG1307" s="2" t="s">
        <v>778</v>
      </c>
      <c r="AH1307" s="2" t="s">
        <v>158</v>
      </c>
      <c r="AI1307" s="2" t="s">
        <v>7375</v>
      </c>
      <c r="AJ1307" s="1"/>
      <c r="AK1307" s="1"/>
      <c r="AL1307" s="1"/>
      <c r="AM1307" s="1"/>
      <c r="AN1307" s="88">
        <v>46026</v>
      </c>
      <c r="AO1307" s="2">
        <v>22645</v>
      </c>
      <c r="AP1307" s="2">
        <v>11248</v>
      </c>
    </row>
    <row r="1308" spans="1:42" ht="13.95" customHeight="1" x14ac:dyDescent="0.3">
      <c r="A1308" s="2" t="s">
        <v>41</v>
      </c>
      <c r="B1308" s="13" t="s">
        <v>334</v>
      </c>
      <c r="C1308" s="2" t="s">
        <v>335</v>
      </c>
      <c r="D1308" s="310" t="str">
        <f>IFERROR(HYPERLINK(INDEX(вендори!F:F,MATCH(C1308,вендори!A:A,0)),INDEX(вендори!F:F,MATCH(C1308,вендори!A:A,0))),"")</f>
        <v>ДАТА на дост.искат!</v>
      </c>
      <c r="E1308" s="3" t="s">
        <v>7371</v>
      </c>
      <c r="F1308" s="3" t="s">
        <v>7376</v>
      </c>
      <c r="G1308" s="3" t="s">
        <v>7377</v>
      </c>
      <c r="H1308" s="3" t="s">
        <v>7374</v>
      </c>
      <c r="I1308" s="3" t="s">
        <v>7371</v>
      </c>
      <c r="J1308" s="38">
        <v>46105</v>
      </c>
      <c r="K1308" s="3" t="s">
        <v>7377</v>
      </c>
      <c r="L1308" s="3">
        <v>0</v>
      </c>
      <c r="M1308" s="86">
        <v>218.24</v>
      </c>
      <c r="N1308" s="2">
        <v>1</v>
      </c>
      <c r="O1308" s="2">
        <v>25</v>
      </c>
      <c r="P1308" s="76">
        <v>24</v>
      </c>
      <c r="Q1308" s="97" t="s">
        <v>51</v>
      </c>
      <c r="R1308" s="53">
        <v>5237.76</v>
      </c>
      <c r="S1308" s="27">
        <v>10244.1681408</v>
      </c>
      <c r="T1308" s="18">
        <v>46115</v>
      </c>
      <c r="U1308" s="62" t="s">
        <v>5135</v>
      </c>
      <c r="V1308" s="6" t="s">
        <v>49</v>
      </c>
      <c r="W1308" s="14" t="s">
        <v>49</v>
      </c>
      <c r="X1308" s="323" t="s">
        <v>49</v>
      </c>
      <c r="Y1308" s="2" t="s">
        <v>49</v>
      </c>
      <c r="Z1308" s="2" t="s">
        <v>49</v>
      </c>
      <c r="AA1308" s="25" t="s">
        <v>49</v>
      </c>
      <c r="AB1308" s="44" t="s">
        <v>49</v>
      </c>
      <c r="AC1308" s="11" t="s">
        <v>49</v>
      </c>
      <c r="AD1308" s="26" t="s">
        <v>49</v>
      </c>
      <c r="AE1308" s="14">
        <v>46108</v>
      </c>
      <c r="AF1308" s="4" t="s">
        <v>49</v>
      </c>
      <c r="AG1308" s="2" t="s">
        <v>778</v>
      </c>
      <c r="AH1308" s="2" t="s">
        <v>158</v>
      </c>
      <c r="AI1308" s="2" t="s">
        <v>7378</v>
      </c>
      <c r="AJ1308" s="1"/>
      <c r="AK1308" s="1"/>
      <c r="AL1308" s="1"/>
      <c r="AM1308" s="1"/>
      <c r="AN1308" s="88">
        <v>46026</v>
      </c>
      <c r="AO1308" s="2">
        <v>22644</v>
      </c>
      <c r="AP1308" s="2">
        <v>11248</v>
      </c>
    </row>
    <row r="1309" spans="1:42" ht="13.95" customHeight="1" x14ac:dyDescent="0.3">
      <c r="A1309" s="2" t="s">
        <v>41</v>
      </c>
      <c r="B1309" s="13" t="s">
        <v>334</v>
      </c>
      <c r="C1309" s="2" t="s">
        <v>335</v>
      </c>
      <c r="D1309" s="310" t="str">
        <f>IFERROR(HYPERLINK(INDEX(вендори!F:F,MATCH(C1309,вендори!A:A,0)),INDEX(вендори!F:F,MATCH(C1309,вендори!A:A,0))),"")</f>
        <v>ДАТА на дост.искат!</v>
      </c>
      <c r="E1309" s="3" t="s">
        <v>7371</v>
      </c>
      <c r="F1309" s="3" t="s">
        <v>7379</v>
      </c>
      <c r="G1309" s="3" t="s">
        <v>7380</v>
      </c>
      <c r="H1309" s="3" t="s">
        <v>7374</v>
      </c>
      <c r="I1309" s="3" t="s">
        <v>7371</v>
      </c>
      <c r="J1309" s="38">
        <v>46105</v>
      </c>
      <c r="K1309" s="3" t="s">
        <v>7380</v>
      </c>
      <c r="L1309" s="3" t="s">
        <v>49</v>
      </c>
      <c r="M1309" s="86">
        <v>392.98</v>
      </c>
      <c r="N1309" s="2">
        <v>0</v>
      </c>
      <c r="O1309" s="2">
        <v>6</v>
      </c>
      <c r="P1309" s="76">
        <v>6</v>
      </c>
      <c r="Q1309" s="97" t="s">
        <v>51</v>
      </c>
      <c r="R1309" s="53">
        <v>2357.88</v>
      </c>
      <c r="S1309" s="27">
        <v>4611.6124404000002</v>
      </c>
      <c r="T1309" s="18">
        <v>46115</v>
      </c>
      <c r="U1309" s="62" t="s">
        <v>5135</v>
      </c>
      <c r="V1309" s="6" t="s">
        <v>49</v>
      </c>
      <c r="W1309" s="14" t="s">
        <v>49</v>
      </c>
      <c r="X1309" s="323" t="s">
        <v>49</v>
      </c>
      <c r="Y1309" s="2" t="s">
        <v>49</v>
      </c>
      <c r="Z1309" s="2" t="s">
        <v>49</v>
      </c>
      <c r="AA1309" s="25" t="s">
        <v>49</v>
      </c>
      <c r="AB1309" s="44" t="s">
        <v>49</v>
      </c>
      <c r="AC1309" s="11" t="s">
        <v>49</v>
      </c>
      <c r="AD1309" s="26" t="s">
        <v>49</v>
      </c>
      <c r="AE1309" s="14" t="s">
        <v>49</v>
      </c>
      <c r="AF1309" s="4" t="s">
        <v>49</v>
      </c>
      <c r="AG1309" s="2" t="s">
        <v>49</v>
      </c>
      <c r="AH1309" s="2" t="s">
        <v>49</v>
      </c>
      <c r="AI1309" s="2" t="s">
        <v>7381</v>
      </c>
      <c r="AJ1309" s="1"/>
      <c r="AK1309" s="1"/>
      <c r="AL1309" s="1"/>
      <c r="AM1309" s="1"/>
      <c r="AN1309" s="88">
        <v>46026</v>
      </c>
      <c r="AO1309" s="2">
        <v>22647</v>
      </c>
      <c r="AP1309" s="2">
        <v>11248</v>
      </c>
    </row>
    <row r="1310" spans="1:42" ht="13.95" customHeight="1" x14ac:dyDescent="0.3">
      <c r="A1310" s="2" t="s">
        <v>41</v>
      </c>
      <c r="B1310" s="13" t="s">
        <v>334</v>
      </c>
      <c r="C1310" s="2" t="s">
        <v>335</v>
      </c>
      <c r="D1310" s="310" t="str">
        <f>IFERROR(HYPERLINK(INDEX(вендори!F:F,MATCH(C1310,вендори!A:A,0)),INDEX(вендори!F:F,MATCH(C1310,вендори!A:A,0))),"")</f>
        <v>ДАТА на дост.искат!</v>
      </c>
      <c r="E1310" s="3" t="s">
        <v>7371</v>
      </c>
      <c r="F1310" s="3" t="s">
        <v>7382</v>
      </c>
      <c r="G1310" s="3" t="s">
        <v>7383</v>
      </c>
      <c r="H1310" s="3" t="s">
        <v>7374</v>
      </c>
      <c r="I1310" s="3" t="s">
        <v>7371</v>
      </c>
      <c r="J1310" s="38">
        <v>46105</v>
      </c>
      <c r="K1310" s="3" t="s">
        <v>7383</v>
      </c>
      <c r="L1310" s="3">
        <v>0</v>
      </c>
      <c r="M1310" s="86">
        <v>379.57</v>
      </c>
      <c r="N1310" s="2">
        <v>5</v>
      </c>
      <c r="O1310" s="2">
        <v>4</v>
      </c>
      <c r="P1310" s="76">
        <v>-1</v>
      </c>
      <c r="Q1310" s="97" t="s">
        <v>61</v>
      </c>
      <c r="R1310" s="53">
        <v>-379.57</v>
      </c>
      <c r="S1310" s="27">
        <v>-742.37439310000002</v>
      </c>
      <c r="T1310" s="18">
        <v>46115</v>
      </c>
      <c r="U1310" s="62" t="s">
        <v>62</v>
      </c>
      <c r="V1310" s="6" t="s">
        <v>7384</v>
      </c>
      <c r="W1310" s="14">
        <v>46119</v>
      </c>
      <c r="X1310" s="323" t="s">
        <v>49</v>
      </c>
      <c r="Y1310" s="2" t="s">
        <v>49</v>
      </c>
      <c r="Z1310" s="2" t="s">
        <v>49</v>
      </c>
      <c r="AA1310" s="25" t="s">
        <v>49</v>
      </c>
      <c r="AB1310" s="44" t="s">
        <v>49</v>
      </c>
      <c r="AC1310" s="11" t="s">
        <v>49</v>
      </c>
      <c r="AD1310" s="26" t="s">
        <v>49</v>
      </c>
      <c r="AE1310" s="14">
        <v>46108</v>
      </c>
      <c r="AF1310" s="4" t="s">
        <v>49</v>
      </c>
      <c r="AG1310" s="2" t="s">
        <v>778</v>
      </c>
      <c r="AH1310" s="2" t="s">
        <v>158</v>
      </c>
      <c r="AI1310" s="2" t="s">
        <v>7385</v>
      </c>
      <c r="AJ1310" s="1"/>
      <c r="AK1310" s="1"/>
      <c r="AL1310" s="1"/>
      <c r="AM1310" s="1"/>
      <c r="AN1310" s="88">
        <v>46026</v>
      </c>
      <c r="AO1310" s="2">
        <v>22642</v>
      </c>
      <c r="AP1310" s="2">
        <v>11248</v>
      </c>
    </row>
    <row r="1311" spans="1:42" ht="13.95" customHeight="1" x14ac:dyDescent="0.3">
      <c r="A1311" s="2" t="s">
        <v>41</v>
      </c>
      <c r="B1311" s="13" t="s">
        <v>334</v>
      </c>
      <c r="C1311" s="2" t="s">
        <v>335</v>
      </c>
      <c r="D1311" s="310" t="str">
        <f>IFERROR(HYPERLINK(INDEX(вендори!F:F,MATCH(C1311,вендори!A:A,0)),INDEX(вендори!F:F,MATCH(C1311,вендори!A:A,0))),"")</f>
        <v>ДАТА на дост.искат!</v>
      </c>
      <c r="E1311" s="3" t="s">
        <v>7371</v>
      </c>
      <c r="F1311" s="3" t="s">
        <v>7386</v>
      </c>
      <c r="G1311" s="3" t="s">
        <v>7387</v>
      </c>
      <c r="H1311" s="3" t="s">
        <v>7374</v>
      </c>
      <c r="I1311" s="3" t="s">
        <v>7371</v>
      </c>
      <c r="J1311" s="38">
        <v>46105</v>
      </c>
      <c r="K1311" s="3" t="s">
        <v>7387</v>
      </c>
      <c r="L1311" s="3" t="s">
        <v>49</v>
      </c>
      <c r="M1311" s="86">
        <v>431.34</v>
      </c>
      <c r="N1311" s="2">
        <v>0</v>
      </c>
      <c r="O1311" s="2">
        <v>1</v>
      </c>
      <c r="P1311" s="76">
        <v>1</v>
      </c>
      <c r="Q1311" s="97" t="s">
        <v>51</v>
      </c>
      <c r="R1311" s="53">
        <v>431.34</v>
      </c>
      <c r="S1311" s="27">
        <v>843.62771219999991</v>
      </c>
      <c r="T1311" s="18">
        <v>46115</v>
      </c>
      <c r="U1311" s="62" t="s">
        <v>5135</v>
      </c>
      <c r="V1311" s="6" t="s">
        <v>49</v>
      </c>
      <c r="W1311" s="14" t="s">
        <v>49</v>
      </c>
      <c r="X1311" s="323" t="s">
        <v>49</v>
      </c>
      <c r="Y1311" s="2" t="s">
        <v>49</v>
      </c>
      <c r="Z1311" s="2" t="s">
        <v>49</v>
      </c>
      <c r="AA1311" s="25" t="s">
        <v>49</v>
      </c>
      <c r="AB1311" s="44" t="s">
        <v>49</v>
      </c>
      <c r="AC1311" s="11" t="s">
        <v>49</v>
      </c>
      <c r="AD1311" s="26" t="s">
        <v>49</v>
      </c>
      <c r="AE1311" s="14" t="s">
        <v>49</v>
      </c>
      <c r="AF1311" s="4" t="s">
        <v>49</v>
      </c>
      <c r="AG1311" s="2" t="s">
        <v>49</v>
      </c>
      <c r="AH1311" s="2" t="s">
        <v>49</v>
      </c>
      <c r="AI1311" s="2" t="s">
        <v>7388</v>
      </c>
      <c r="AJ1311" s="1"/>
      <c r="AK1311" s="1"/>
      <c r="AL1311" s="1"/>
      <c r="AM1311" s="1"/>
      <c r="AN1311" s="88">
        <v>46026</v>
      </c>
      <c r="AO1311" s="2">
        <v>22646</v>
      </c>
      <c r="AP1311" s="2">
        <v>11248</v>
      </c>
    </row>
    <row r="1312" spans="1:42" ht="13.95" customHeight="1" x14ac:dyDescent="0.3">
      <c r="A1312" s="2" t="s">
        <v>41</v>
      </c>
      <c r="B1312" s="13" t="s">
        <v>334</v>
      </c>
      <c r="C1312" s="2" t="s">
        <v>335</v>
      </c>
      <c r="D1312" s="310" t="str">
        <f>IFERROR(HYPERLINK(INDEX(вендори!F:F,MATCH(C1312,вендори!A:A,0)),INDEX(вендори!F:F,MATCH(C1312,вендори!A:A,0))),"")</f>
        <v>ДАТА на дост.искат!</v>
      </c>
      <c r="E1312" s="3" t="s">
        <v>7371</v>
      </c>
      <c r="F1312" s="3" t="s">
        <v>7389</v>
      </c>
      <c r="G1312" s="3" t="s">
        <v>7390</v>
      </c>
      <c r="H1312" s="3" t="s">
        <v>7374</v>
      </c>
      <c r="I1312" s="3" t="s">
        <v>7371</v>
      </c>
      <c r="J1312" s="38">
        <v>46105</v>
      </c>
      <c r="K1312" s="3" t="s">
        <v>7390</v>
      </c>
      <c r="L1312" s="3">
        <v>0</v>
      </c>
      <c r="M1312" s="86">
        <v>655.92</v>
      </c>
      <c r="N1312" s="2">
        <v>30</v>
      </c>
      <c r="O1312" s="2">
        <v>29</v>
      </c>
      <c r="P1312" s="76">
        <v>-1</v>
      </c>
      <c r="Q1312" s="97" t="s">
        <v>61</v>
      </c>
      <c r="R1312" s="53">
        <v>-655.92</v>
      </c>
      <c r="S1312" s="27">
        <v>-1282.8680135999998</v>
      </c>
      <c r="T1312" s="18">
        <v>46115</v>
      </c>
      <c r="U1312" s="62" t="s">
        <v>62</v>
      </c>
      <c r="V1312" s="6" t="s">
        <v>7384</v>
      </c>
      <c r="W1312" s="14">
        <v>46119</v>
      </c>
      <c r="X1312" s="323" t="s">
        <v>49</v>
      </c>
      <c r="Y1312" s="2" t="s">
        <v>49</v>
      </c>
      <c r="Z1312" s="2" t="s">
        <v>49</v>
      </c>
      <c r="AA1312" s="25" t="s">
        <v>49</v>
      </c>
      <c r="AB1312" s="44" t="s">
        <v>49</v>
      </c>
      <c r="AC1312" s="11" t="s">
        <v>49</v>
      </c>
      <c r="AD1312" s="26" t="s">
        <v>49</v>
      </c>
      <c r="AE1312" s="14">
        <v>46108</v>
      </c>
      <c r="AF1312" s="4" t="s">
        <v>49</v>
      </c>
      <c r="AG1312" s="2" t="s">
        <v>778</v>
      </c>
      <c r="AH1312" s="2" t="s">
        <v>158</v>
      </c>
      <c r="AI1312" s="2" t="s">
        <v>7391</v>
      </c>
      <c r="AJ1312" s="1"/>
      <c r="AK1312" s="1"/>
      <c r="AL1312" s="1"/>
      <c r="AM1312" s="1"/>
      <c r="AN1312" s="88">
        <v>46026</v>
      </c>
      <c r="AO1312" s="2">
        <v>22643</v>
      </c>
      <c r="AP1312" s="2">
        <v>11248</v>
      </c>
    </row>
    <row r="1313" spans="1:42" ht="13.95" customHeight="1" x14ac:dyDescent="0.3">
      <c r="A1313" s="2" t="s">
        <v>41</v>
      </c>
      <c r="B1313" s="13" t="s">
        <v>334</v>
      </c>
      <c r="C1313" s="2" t="s">
        <v>335</v>
      </c>
      <c r="D1313" s="310" t="str">
        <f>IFERROR(HYPERLINK(INDEX(вендори!F:F,MATCH(C1313,вендори!A:A,0)),INDEX(вендори!F:F,MATCH(C1313,вендори!A:A,0))),"")</f>
        <v>ДАТА на дост.искат!</v>
      </c>
      <c r="E1313" s="3" t="s">
        <v>7371</v>
      </c>
      <c r="F1313" s="3" t="s">
        <v>7392</v>
      </c>
      <c r="G1313" s="3" t="s">
        <v>7393</v>
      </c>
      <c r="H1313" s="3" t="s">
        <v>7374</v>
      </c>
      <c r="I1313" s="3" t="s">
        <v>7371</v>
      </c>
      <c r="J1313" s="38">
        <v>46105</v>
      </c>
      <c r="K1313" s="3" t="s">
        <v>7393</v>
      </c>
      <c r="L1313" s="3" t="s">
        <v>49</v>
      </c>
      <c r="M1313" s="86">
        <v>14.27</v>
      </c>
      <c r="N1313" s="2">
        <v>0</v>
      </c>
      <c r="O1313" s="2">
        <v>16</v>
      </c>
      <c r="P1313" s="76">
        <v>16</v>
      </c>
      <c r="Q1313" s="97" t="s">
        <v>51</v>
      </c>
      <c r="R1313" s="53">
        <v>228.32</v>
      </c>
      <c r="S1313" s="27">
        <v>446.55510559999999</v>
      </c>
      <c r="T1313" s="18">
        <v>46115</v>
      </c>
      <c r="U1313" s="62" t="s">
        <v>5135</v>
      </c>
      <c r="V1313" s="6" t="s">
        <v>49</v>
      </c>
      <c r="W1313" s="14" t="s">
        <v>49</v>
      </c>
      <c r="X1313" s="323" t="s">
        <v>49</v>
      </c>
      <c r="Y1313" s="2" t="s">
        <v>49</v>
      </c>
      <c r="Z1313" s="2" t="s">
        <v>49</v>
      </c>
      <c r="AA1313" s="25" t="s">
        <v>49</v>
      </c>
      <c r="AB1313" s="44" t="s">
        <v>49</v>
      </c>
      <c r="AC1313" s="11" t="s">
        <v>49</v>
      </c>
      <c r="AD1313" s="26" t="s">
        <v>49</v>
      </c>
      <c r="AE1313" s="14" t="s">
        <v>49</v>
      </c>
      <c r="AF1313" s="4" t="s">
        <v>49</v>
      </c>
      <c r="AG1313" s="2" t="s">
        <v>49</v>
      </c>
      <c r="AH1313" s="2" t="s">
        <v>49</v>
      </c>
      <c r="AI1313" s="2" t="s">
        <v>7394</v>
      </c>
      <c r="AJ1313" s="1"/>
      <c r="AK1313" s="1"/>
      <c r="AL1313" s="1"/>
      <c r="AM1313" s="1"/>
      <c r="AN1313" s="88" t="s">
        <v>7248</v>
      </c>
      <c r="AO1313" s="2">
        <v>22565</v>
      </c>
      <c r="AP1313" s="2">
        <v>11248</v>
      </c>
    </row>
    <row r="1314" spans="1:42" ht="13.95" customHeight="1" x14ac:dyDescent="0.3">
      <c r="A1314" s="2" t="s">
        <v>41</v>
      </c>
      <c r="B1314" s="13" t="s">
        <v>334</v>
      </c>
      <c r="C1314" s="2" t="s">
        <v>335</v>
      </c>
      <c r="D1314" s="310" t="str">
        <f>IFERROR(HYPERLINK(INDEX(вендори!F:F,MATCH(C1314,вендори!A:A,0)),INDEX(вендори!F:F,MATCH(C1314,вендори!A:A,0))),"")</f>
        <v>ДАТА на дост.искат!</v>
      </c>
      <c r="E1314" s="3" t="s">
        <v>7371</v>
      </c>
      <c r="F1314" s="3" t="s">
        <v>7395</v>
      </c>
      <c r="G1314" s="3" t="s">
        <v>7396</v>
      </c>
      <c r="H1314" s="3" t="s">
        <v>7374</v>
      </c>
      <c r="I1314" s="3" t="s">
        <v>7371</v>
      </c>
      <c r="J1314" s="38">
        <v>46105</v>
      </c>
      <c r="K1314" s="3" t="s">
        <v>7396</v>
      </c>
      <c r="L1314" s="3" t="s">
        <v>49</v>
      </c>
      <c r="M1314" s="86">
        <v>21.94</v>
      </c>
      <c r="N1314" s="2">
        <v>0</v>
      </c>
      <c r="O1314" s="2">
        <v>6</v>
      </c>
      <c r="P1314" s="76">
        <v>6</v>
      </c>
      <c r="Q1314" s="97" t="s">
        <v>51</v>
      </c>
      <c r="R1314" s="53">
        <v>131.64000000000001</v>
      </c>
      <c r="S1314" s="27">
        <v>257.46546120000005</v>
      </c>
      <c r="T1314" s="18">
        <v>46115</v>
      </c>
      <c r="U1314" s="62" t="s">
        <v>5135</v>
      </c>
      <c r="V1314" s="6" t="s">
        <v>49</v>
      </c>
      <c r="W1314" s="14" t="s">
        <v>49</v>
      </c>
      <c r="X1314" s="323" t="s">
        <v>49</v>
      </c>
      <c r="Y1314" s="2" t="s">
        <v>49</v>
      </c>
      <c r="Z1314" s="2" t="s">
        <v>49</v>
      </c>
      <c r="AA1314" s="25" t="s">
        <v>49</v>
      </c>
      <c r="AB1314" s="44" t="s">
        <v>49</v>
      </c>
      <c r="AC1314" s="11" t="s">
        <v>49</v>
      </c>
      <c r="AD1314" s="26" t="s">
        <v>49</v>
      </c>
      <c r="AE1314" s="14" t="s">
        <v>49</v>
      </c>
      <c r="AF1314" s="4" t="s">
        <v>49</v>
      </c>
      <c r="AG1314" s="2" t="s">
        <v>49</v>
      </c>
      <c r="AH1314" s="2" t="s">
        <v>49</v>
      </c>
      <c r="AI1314" s="2" t="s">
        <v>7397</v>
      </c>
      <c r="AJ1314" s="1"/>
      <c r="AK1314" s="1"/>
      <c r="AL1314" s="1"/>
      <c r="AM1314" s="1"/>
      <c r="AN1314" s="88" t="s">
        <v>7248</v>
      </c>
      <c r="AO1314" s="2">
        <v>22564</v>
      </c>
      <c r="AP1314" s="2">
        <v>11248</v>
      </c>
    </row>
    <row r="1315" spans="1:42" ht="13.95" customHeight="1" x14ac:dyDescent="0.3">
      <c r="A1315" s="2" t="s">
        <v>41</v>
      </c>
      <c r="B1315" s="13" t="s">
        <v>334</v>
      </c>
      <c r="C1315" s="2" t="s">
        <v>335</v>
      </c>
      <c r="D1315" s="310" t="str">
        <f>IFERROR(HYPERLINK(INDEX(вендори!F:F,MATCH(C1315,вендори!A:A,0)),INDEX(вендори!F:F,MATCH(C1315,вендори!A:A,0))),"")</f>
        <v>ДАТА на дост.искат!</v>
      </c>
      <c r="E1315" s="3" t="s">
        <v>7371</v>
      </c>
      <c r="F1315" s="3" t="s">
        <v>7398</v>
      </c>
      <c r="G1315" s="3" t="s">
        <v>7399</v>
      </c>
      <c r="H1315" s="3" t="s">
        <v>7374</v>
      </c>
      <c r="I1315" s="3" t="s">
        <v>7371</v>
      </c>
      <c r="J1315" s="38">
        <v>46105</v>
      </c>
      <c r="K1315" s="3" t="s">
        <v>7399</v>
      </c>
      <c r="L1315" s="3" t="s">
        <v>49</v>
      </c>
      <c r="M1315" s="86">
        <v>21.09</v>
      </c>
      <c r="N1315" s="2">
        <v>0</v>
      </c>
      <c r="O1315" s="2">
        <v>3</v>
      </c>
      <c r="P1315" s="76">
        <v>3</v>
      </c>
      <c r="Q1315" s="97" t="s">
        <v>51</v>
      </c>
      <c r="R1315" s="53">
        <v>63.269999999999996</v>
      </c>
      <c r="S1315" s="27">
        <v>123.74536409999999</v>
      </c>
      <c r="T1315" s="18">
        <v>46115</v>
      </c>
      <c r="U1315" s="62" t="s">
        <v>5135</v>
      </c>
      <c r="V1315" s="6" t="s">
        <v>49</v>
      </c>
      <c r="W1315" s="14" t="s">
        <v>49</v>
      </c>
      <c r="X1315" s="323" t="s">
        <v>49</v>
      </c>
      <c r="Y1315" s="2" t="s">
        <v>49</v>
      </c>
      <c r="Z1315" s="2" t="s">
        <v>49</v>
      </c>
      <c r="AA1315" s="25" t="s">
        <v>49</v>
      </c>
      <c r="AB1315" s="44" t="s">
        <v>49</v>
      </c>
      <c r="AC1315" s="11" t="s">
        <v>49</v>
      </c>
      <c r="AD1315" s="26" t="s">
        <v>49</v>
      </c>
      <c r="AE1315" s="14" t="s">
        <v>49</v>
      </c>
      <c r="AF1315" s="4" t="s">
        <v>49</v>
      </c>
      <c r="AG1315" s="2" t="s">
        <v>49</v>
      </c>
      <c r="AH1315" s="2" t="s">
        <v>49</v>
      </c>
      <c r="AI1315" s="2" t="s">
        <v>7400</v>
      </c>
      <c r="AJ1315" s="1"/>
      <c r="AK1315" s="1"/>
      <c r="AL1315" s="1"/>
      <c r="AM1315" s="1"/>
      <c r="AN1315" s="88" t="s">
        <v>7248</v>
      </c>
      <c r="AO1315" s="2">
        <v>22566</v>
      </c>
      <c r="AP1315" s="2">
        <v>11248</v>
      </c>
    </row>
    <row r="1316" spans="1:42" s="307" customFormat="1" ht="13.95" customHeight="1" x14ac:dyDescent="0.3">
      <c r="A1316" s="8" t="s">
        <v>41</v>
      </c>
      <c r="B1316" s="206" t="s">
        <v>1112</v>
      </c>
      <c r="C1316" s="8" t="s">
        <v>1113</v>
      </c>
      <c r="D1316" s="337">
        <f>IFERROR(HYPERLINK(INDEX(вендори!F:F,MATCH(C1316,вендори!A:A,0)),INDEX(вендори!F:F,MATCH(C1316,вендори!A:A,0))),"")</f>
        <v>0</v>
      </c>
      <c r="E1316" s="207" t="s">
        <v>7401</v>
      </c>
      <c r="F1316" s="207" t="s">
        <v>7402</v>
      </c>
      <c r="G1316" s="207" t="s">
        <v>7403</v>
      </c>
      <c r="H1316" s="207" t="s">
        <v>7404</v>
      </c>
      <c r="I1316" s="208" t="s">
        <v>7401</v>
      </c>
      <c r="J1316" s="209">
        <v>46105</v>
      </c>
      <c r="K1316" s="207" t="s">
        <v>7403</v>
      </c>
      <c r="L1316" s="207" t="s">
        <v>7405</v>
      </c>
      <c r="M1316" s="210">
        <v>142.69999999999999</v>
      </c>
      <c r="N1316" s="8">
        <v>3</v>
      </c>
      <c r="O1316" s="8">
        <v>0</v>
      </c>
      <c r="P1316" s="76">
        <v>-3</v>
      </c>
      <c r="Q1316" s="97" t="s">
        <v>61</v>
      </c>
      <c r="R1316" s="53">
        <v>-428.09999999999997</v>
      </c>
      <c r="S1316" s="27">
        <v>-837.29082299999993</v>
      </c>
      <c r="T1316" s="211">
        <v>46115</v>
      </c>
      <c r="U1316" s="212" t="s">
        <v>62</v>
      </c>
      <c r="V1316" s="297" t="s">
        <v>7406</v>
      </c>
      <c r="W1316" s="213">
        <v>46138</v>
      </c>
      <c r="X1316" s="335" t="s">
        <v>102</v>
      </c>
      <c r="Y1316" s="8" t="s">
        <v>49</v>
      </c>
      <c r="Z1316" s="8" t="s">
        <v>49</v>
      </c>
      <c r="AA1316" s="25">
        <v>3</v>
      </c>
      <c r="AB1316" s="44" t="s">
        <v>49</v>
      </c>
      <c r="AC1316" s="78" t="s">
        <v>49</v>
      </c>
      <c r="AD1316" s="26">
        <v>46174</v>
      </c>
      <c r="AE1316" s="213">
        <v>46112</v>
      </c>
      <c r="AF1316" s="214" t="s">
        <v>49</v>
      </c>
      <c r="AG1316" s="8" t="s">
        <v>1121</v>
      </c>
      <c r="AH1316" s="8" t="s">
        <v>870</v>
      </c>
      <c r="AI1316" s="8" t="s">
        <v>7407</v>
      </c>
      <c r="AJ1316" s="338"/>
      <c r="AK1316" s="338"/>
      <c r="AL1316" s="338"/>
      <c r="AM1316" s="338"/>
      <c r="AN1316" s="215">
        <v>46057</v>
      </c>
      <c r="AO1316" s="8">
        <v>22698</v>
      </c>
      <c r="AP1316" s="8">
        <v>11321</v>
      </c>
    </row>
    <row r="1317" spans="1:42" ht="13.95" customHeight="1" x14ac:dyDescent="0.3">
      <c r="A1317" s="2" t="s">
        <v>41</v>
      </c>
      <c r="B1317" s="13" t="s">
        <v>1112</v>
      </c>
      <c r="C1317" s="2" t="s">
        <v>1113</v>
      </c>
      <c r="D1317" s="310">
        <f>IFERROR(HYPERLINK(INDEX(вендори!F:F,MATCH(C1317,вендори!A:A,0)),INDEX(вендори!F:F,MATCH(C1317,вендори!A:A,0))),"")</f>
        <v>0</v>
      </c>
      <c r="E1317" s="3" t="s">
        <v>7401</v>
      </c>
      <c r="F1317" s="3" t="s">
        <v>7408</v>
      </c>
      <c r="G1317" s="3" t="s">
        <v>7409</v>
      </c>
      <c r="H1317" s="3" t="s">
        <v>7404</v>
      </c>
      <c r="I1317" s="83" t="s">
        <v>7401</v>
      </c>
      <c r="J1317" s="38">
        <v>46105</v>
      </c>
      <c r="K1317" s="3" t="s">
        <v>7409</v>
      </c>
      <c r="L1317" s="3">
        <v>0</v>
      </c>
      <c r="M1317" s="86">
        <v>15.2</v>
      </c>
      <c r="N1317" s="2">
        <v>8</v>
      </c>
      <c r="O1317" s="2">
        <v>0</v>
      </c>
      <c r="P1317" s="76">
        <v>-8</v>
      </c>
      <c r="Q1317" s="97" t="s">
        <v>61</v>
      </c>
      <c r="R1317" s="53">
        <v>-121.6</v>
      </c>
      <c r="S1317" s="27">
        <v>-237.82892799999999</v>
      </c>
      <c r="T1317" s="18">
        <v>46115</v>
      </c>
      <c r="U1317" s="62" t="s">
        <v>62</v>
      </c>
      <c r="V1317" s="6" t="s">
        <v>7406</v>
      </c>
      <c r="W1317" s="14">
        <v>46138</v>
      </c>
      <c r="X1317" s="323" t="s">
        <v>49</v>
      </c>
      <c r="Y1317" s="2" t="s">
        <v>49</v>
      </c>
      <c r="Z1317" s="2" t="s">
        <v>49</v>
      </c>
      <c r="AA1317" s="25" t="s">
        <v>49</v>
      </c>
      <c r="AB1317" s="44" t="s">
        <v>49</v>
      </c>
      <c r="AC1317" s="11" t="s">
        <v>49</v>
      </c>
      <c r="AD1317" s="26" t="s">
        <v>49</v>
      </c>
      <c r="AE1317" s="14">
        <v>46112</v>
      </c>
      <c r="AF1317" s="4" t="s">
        <v>49</v>
      </c>
      <c r="AG1317" s="2" t="s">
        <v>1121</v>
      </c>
      <c r="AH1317" s="2" t="s">
        <v>158</v>
      </c>
      <c r="AI1317" s="2" t="s">
        <v>7410</v>
      </c>
      <c r="AJ1317" s="1"/>
      <c r="AK1317" s="1"/>
      <c r="AL1317" s="1"/>
      <c r="AM1317" s="1"/>
      <c r="AN1317" s="88">
        <v>46057</v>
      </c>
      <c r="AO1317" s="2">
        <v>22691</v>
      </c>
      <c r="AP1317" s="2">
        <v>11321</v>
      </c>
    </row>
    <row r="1318" spans="1:42" ht="13.95" customHeight="1" x14ac:dyDescent="0.3">
      <c r="A1318" s="2" t="s">
        <v>41</v>
      </c>
      <c r="B1318" s="13" t="s">
        <v>1112</v>
      </c>
      <c r="C1318" s="2" t="s">
        <v>1113</v>
      </c>
      <c r="D1318" s="310">
        <f>IFERROR(HYPERLINK(INDEX(вендори!F:F,MATCH(C1318,вендори!A:A,0)),INDEX(вендори!F:F,MATCH(C1318,вендори!A:A,0))),"")</f>
        <v>0</v>
      </c>
      <c r="E1318" s="3" t="s">
        <v>7401</v>
      </c>
      <c r="F1318" s="3" t="s">
        <v>7411</v>
      </c>
      <c r="G1318" s="3" t="s">
        <v>7412</v>
      </c>
      <c r="H1318" s="3" t="s">
        <v>7404</v>
      </c>
      <c r="I1318" s="83" t="s">
        <v>7401</v>
      </c>
      <c r="J1318" s="38">
        <v>46105</v>
      </c>
      <c r="K1318" s="3" t="s">
        <v>7412</v>
      </c>
      <c r="L1318" s="3" t="s">
        <v>7413</v>
      </c>
      <c r="M1318" s="86">
        <v>24.45</v>
      </c>
      <c r="N1318" s="2">
        <v>12</v>
      </c>
      <c r="O1318" s="2">
        <v>11</v>
      </c>
      <c r="P1318" s="76">
        <v>-1</v>
      </c>
      <c r="Q1318" s="97" t="s">
        <v>61</v>
      </c>
      <c r="R1318" s="53">
        <v>-24.45</v>
      </c>
      <c r="S1318" s="27">
        <v>-47.820043499999997</v>
      </c>
      <c r="T1318" s="18">
        <v>46115</v>
      </c>
      <c r="U1318" s="62" t="s">
        <v>62</v>
      </c>
      <c r="V1318" s="6" t="s">
        <v>7406</v>
      </c>
      <c r="W1318" s="14">
        <v>46138</v>
      </c>
      <c r="X1318" s="323" t="s">
        <v>49</v>
      </c>
      <c r="Y1318" s="2" t="s">
        <v>49</v>
      </c>
      <c r="Z1318" s="2" t="s">
        <v>49</v>
      </c>
      <c r="AA1318" s="25" t="s">
        <v>49</v>
      </c>
      <c r="AB1318" s="44" t="s">
        <v>49</v>
      </c>
      <c r="AC1318" s="11" t="s">
        <v>49</v>
      </c>
      <c r="AD1318" s="26" t="s">
        <v>49</v>
      </c>
      <c r="AE1318" s="14">
        <v>46112</v>
      </c>
      <c r="AF1318" s="4" t="s">
        <v>49</v>
      </c>
      <c r="AG1318" s="2" t="s">
        <v>1121</v>
      </c>
      <c r="AH1318" s="2" t="s">
        <v>158</v>
      </c>
      <c r="AI1318" s="2" t="s">
        <v>7414</v>
      </c>
      <c r="AJ1318" s="1"/>
      <c r="AK1318" s="1"/>
      <c r="AL1318" s="1"/>
      <c r="AM1318" s="1"/>
      <c r="AN1318" s="88">
        <v>46057</v>
      </c>
      <c r="AO1318" s="2">
        <v>22692</v>
      </c>
      <c r="AP1318" s="2">
        <v>11321</v>
      </c>
    </row>
    <row r="1319" spans="1:42" ht="13.95" customHeight="1" x14ac:dyDescent="0.3">
      <c r="A1319" s="2" t="s">
        <v>41</v>
      </c>
      <c r="B1319" s="13" t="s">
        <v>1177</v>
      </c>
      <c r="C1319" s="2" t="s">
        <v>629</v>
      </c>
      <c r="D1319" s="310">
        <f>IFERROR(HYPERLINK(INDEX(вендори!F:F,MATCH(C1319,вендори!A:A,0)),INDEX(вендори!F:F,MATCH(C1319,вендори!A:A,0))),"")</f>
        <v>0</v>
      </c>
      <c r="E1319" s="3" t="s">
        <v>7415</v>
      </c>
      <c r="F1319" s="3" t="s">
        <v>7416</v>
      </c>
      <c r="G1319" s="3" t="s">
        <v>7417</v>
      </c>
      <c r="H1319" s="3" t="s">
        <v>7418</v>
      </c>
      <c r="I1319" s="83" t="s">
        <v>7415</v>
      </c>
      <c r="J1319" s="38">
        <v>46099</v>
      </c>
      <c r="K1319" s="3">
        <v>415018010</v>
      </c>
      <c r="L1319" s="3" t="s">
        <v>7419</v>
      </c>
      <c r="M1319" s="86">
        <v>162.57</v>
      </c>
      <c r="N1319" s="2">
        <v>1</v>
      </c>
      <c r="O1319" s="2">
        <v>0</v>
      </c>
      <c r="P1319" s="76">
        <v>-1</v>
      </c>
      <c r="Q1319" s="97" t="s">
        <v>61</v>
      </c>
      <c r="R1319" s="53">
        <v>-162.57</v>
      </c>
      <c r="S1319" s="27">
        <v>-317.95928309999999</v>
      </c>
      <c r="T1319" s="18">
        <v>46115</v>
      </c>
      <c r="U1319" s="62" t="s">
        <v>115</v>
      </c>
      <c r="V1319" s="6" t="s">
        <v>49</v>
      </c>
      <c r="W1319" s="14" t="s">
        <v>49</v>
      </c>
      <c r="X1319" s="323" t="s">
        <v>49</v>
      </c>
      <c r="Y1319" s="2" t="s">
        <v>49</v>
      </c>
      <c r="Z1319" s="2" t="s">
        <v>49</v>
      </c>
      <c r="AA1319" s="25" t="s">
        <v>49</v>
      </c>
      <c r="AB1319" s="44" t="s">
        <v>49</v>
      </c>
      <c r="AC1319" s="11" t="s">
        <v>49</v>
      </c>
      <c r="AD1319" s="26" t="s">
        <v>49</v>
      </c>
      <c r="AE1319" s="14">
        <v>46107</v>
      </c>
      <c r="AF1319" s="4" t="s">
        <v>49</v>
      </c>
      <c r="AG1319" s="2" t="s">
        <v>641</v>
      </c>
      <c r="AH1319" s="2" t="s">
        <v>158</v>
      </c>
      <c r="AI1319" s="2" t="s">
        <v>7420</v>
      </c>
      <c r="AJ1319" s="1"/>
      <c r="AK1319" s="1"/>
      <c r="AL1319" s="1"/>
      <c r="AM1319" s="1"/>
      <c r="AN1319" s="88" t="s">
        <v>7248</v>
      </c>
      <c r="AO1319" s="2">
        <v>22545</v>
      </c>
      <c r="AP1319" s="2">
        <v>11223</v>
      </c>
    </row>
    <row r="1320" spans="1:42" s="369" customFormat="1" ht="13.95" customHeight="1" x14ac:dyDescent="0.3">
      <c r="A1320" s="19" t="s">
        <v>41</v>
      </c>
      <c r="B1320" s="20" t="s">
        <v>1177</v>
      </c>
      <c r="C1320" s="19" t="s">
        <v>629</v>
      </c>
      <c r="D1320" s="368">
        <f>IFERROR(HYPERLINK(INDEX(вендори!F:F,MATCH(C1320,вендори!A:A,0)),INDEX(вендори!F:F,MATCH(C1320,вендори!A:A,0))),"")</f>
        <v>0</v>
      </c>
      <c r="E1320" s="21" t="s">
        <v>7415</v>
      </c>
      <c r="F1320" s="21" t="s">
        <v>7421</v>
      </c>
      <c r="G1320" s="21" t="s">
        <v>7422</v>
      </c>
      <c r="H1320" s="21" t="s">
        <v>7418</v>
      </c>
      <c r="I1320" s="84" t="s">
        <v>7415</v>
      </c>
      <c r="J1320" s="39">
        <v>46099</v>
      </c>
      <c r="K1320" s="21">
        <v>415062509</v>
      </c>
      <c r="L1320" s="21" t="s">
        <v>49</v>
      </c>
      <c r="M1320" s="91">
        <v>394.3</v>
      </c>
      <c r="N1320" s="19">
        <v>0</v>
      </c>
      <c r="O1320" s="19">
        <v>1</v>
      </c>
      <c r="P1320" s="66">
        <v>1</v>
      </c>
      <c r="Q1320" s="96" t="s">
        <v>51</v>
      </c>
      <c r="R1320" s="55">
        <v>394.3</v>
      </c>
      <c r="S1320" s="30">
        <v>771.18376899999998</v>
      </c>
      <c r="T1320" s="34">
        <v>46115</v>
      </c>
      <c r="U1320" s="61" t="s">
        <v>115</v>
      </c>
      <c r="V1320" s="292" t="s">
        <v>49</v>
      </c>
      <c r="W1320" s="22" t="s">
        <v>49</v>
      </c>
      <c r="X1320" s="231" t="s">
        <v>49</v>
      </c>
      <c r="Y1320" s="19" t="s">
        <v>49</v>
      </c>
      <c r="Z1320" s="19" t="s">
        <v>49</v>
      </c>
      <c r="AA1320" s="42" t="s">
        <v>49</v>
      </c>
      <c r="AB1320" s="43" t="s">
        <v>49</v>
      </c>
      <c r="AC1320" s="24" t="s">
        <v>49</v>
      </c>
      <c r="AD1320" s="47" t="s">
        <v>49</v>
      </c>
      <c r="AE1320" s="22" t="s">
        <v>49</v>
      </c>
      <c r="AF1320" s="31" t="s">
        <v>49</v>
      </c>
      <c r="AG1320" s="19" t="s">
        <v>49</v>
      </c>
      <c r="AH1320" s="19" t="s">
        <v>49</v>
      </c>
      <c r="AI1320" s="19" t="s">
        <v>7423</v>
      </c>
      <c r="AJ1320" s="1"/>
      <c r="AK1320" s="1"/>
      <c r="AL1320" s="1"/>
      <c r="AM1320" s="1"/>
      <c r="AN1320" s="67" t="s">
        <v>7248</v>
      </c>
      <c r="AO1320" s="19">
        <v>22546</v>
      </c>
      <c r="AP1320" s="19">
        <v>11223</v>
      </c>
    </row>
    <row r="1321" spans="1:42" ht="13.95" customHeight="1" x14ac:dyDescent="0.3">
      <c r="A1321" s="2" t="s">
        <v>41</v>
      </c>
      <c r="B1321" s="13" t="s">
        <v>394</v>
      </c>
      <c r="C1321" s="2" t="s">
        <v>395</v>
      </c>
      <c r="D1321" s="310" t="str">
        <f>IFERROR(HYPERLINK(INDEX(вендори!F:F,MATCH(C1321,вендори!A:A,0)),INDEX(вендори!F:F,MATCH(C1321,вендори!A:A,0))),"")</f>
        <v>бланка</v>
      </c>
      <c r="E1321" s="3" t="s">
        <v>7424</v>
      </c>
      <c r="F1321" s="3" t="s">
        <v>7425</v>
      </c>
      <c r="G1321" s="3" t="s">
        <v>7426</v>
      </c>
      <c r="H1321" s="3" t="s">
        <v>7427</v>
      </c>
      <c r="I1321" s="83" t="s">
        <v>7428</v>
      </c>
      <c r="J1321" s="38">
        <v>46084</v>
      </c>
      <c r="K1321" s="3" t="s">
        <v>7426</v>
      </c>
      <c r="L1321" s="3" t="s">
        <v>7426</v>
      </c>
      <c r="M1321" s="86">
        <v>31.79</v>
      </c>
      <c r="N1321" s="2">
        <v>2</v>
      </c>
      <c r="O1321" s="2">
        <v>0</v>
      </c>
      <c r="P1321" s="99">
        <v>-2</v>
      </c>
      <c r="Q1321" s="100" t="s">
        <v>61</v>
      </c>
      <c r="R1321" s="54">
        <v>-63.58</v>
      </c>
      <c r="S1321" s="51">
        <v>-124.3516714</v>
      </c>
      <c r="T1321" s="16">
        <v>46115</v>
      </c>
      <c r="U1321" s="63" t="s">
        <v>173</v>
      </c>
      <c r="V1321" s="6" t="s">
        <v>49</v>
      </c>
      <c r="W1321" s="14" t="s">
        <v>49</v>
      </c>
      <c r="X1321" s="324" t="s">
        <v>49</v>
      </c>
      <c r="Y1321" s="2" t="s">
        <v>49</v>
      </c>
      <c r="Z1321" s="2" t="s">
        <v>49</v>
      </c>
      <c r="AA1321" s="204">
        <v>2</v>
      </c>
      <c r="AB1321" s="205" t="s">
        <v>187</v>
      </c>
      <c r="AC1321" s="125" t="s">
        <v>7429</v>
      </c>
      <c r="AD1321" s="180">
        <v>46116</v>
      </c>
      <c r="AE1321" s="14">
        <v>46090</v>
      </c>
      <c r="AF1321" s="7" t="s">
        <v>49</v>
      </c>
      <c r="AG1321" s="2" t="s">
        <v>402</v>
      </c>
      <c r="AH1321" s="2" t="s">
        <v>136</v>
      </c>
      <c r="AI1321" s="2" t="s">
        <v>7430</v>
      </c>
      <c r="AJ1321" s="75"/>
      <c r="AK1321" s="75"/>
      <c r="AL1321" s="48"/>
      <c r="AM1321" s="1"/>
      <c r="AN1321" s="88" t="s">
        <v>7248</v>
      </c>
      <c r="AO1321" s="2">
        <v>22535</v>
      </c>
      <c r="AP1321" s="2">
        <v>10590</v>
      </c>
    </row>
    <row r="1322" spans="1:42" ht="13.95" customHeight="1" x14ac:dyDescent="0.3">
      <c r="A1322" s="2" t="s">
        <v>41</v>
      </c>
      <c r="B1322" s="13" t="s">
        <v>1112</v>
      </c>
      <c r="C1322" s="2" t="s">
        <v>1113</v>
      </c>
      <c r="D1322" s="310">
        <f>IFERROR(HYPERLINK(INDEX(вендори!F:F,MATCH(C1322,вендори!A:A,0)),INDEX(вендори!F:F,MATCH(C1322,вендори!A:A,0))),"")</f>
        <v>0</v>
      </c>
      <c r="E1322" s="3" t="s">
        <v>7401</v>
      </c>
      <c r="F1322" s="3" t="s">
        <v>7431</v>
      </c>
      <c r="G1322" s="3" t="s">
        <v>7432</v>
      </c>
      <c r="H1322" s="3" t="s">
        <v>7404</v>
      </c>
      <c r="I1322" s="83" t="s">
        <v>7401</v>
      </c>
      <c r="J1322" s="38">
        <v>46105</v>
      </c>
      <c r="K1322" s="3" t="s">
        <v>7432</v>
      </c>
      <c r="L1322" s="3" t="s">
        <v>7433</v>
      </c>
      <c r="M1322" s="86">
        <v>197.25</v>
      </c>
      <c r="N1322" s="2">
        <v>4</v>
      </c>
      <c r="O1322" s="2">
        <v>0</v>
      </c>
      <c r="P1322" s="76">
        <v>-4</v>
      </c>
      <c r="Q1322" s="97" t="s">
        <v>61</v>
      </c>
      <c r="R1322" s="53">
        <v>-789</v>
      </c>
      <c r="S1322" s="27">
        <v>-1543.14987</v>
      </c>
      <c r="T1322" s="16">
        <v>46115</v>
      </c>
      <c r="U1322" s="63" t="s">
        <v>173</v>
      </c>
      <c r="V1322" s="6" t="s">
        <v>49</v>
      </c>
      <c r="W1322" s="14" t="s">
        <v>49</v>
      </c>
      <c r="X1322" s="324" t="s">
        <v>49</v>
      </c>
      <c r="Y1322" s="2" t="s">
        <v>49</v>
      </c>
      <c r="Z1322" s="2" t="s">
        <v>49</v>
      </c>
      <c r="AA1322" s="25">
        <v>4</v>
      </c>
      <c r="AB1322" s="44">
        <v>46119</v>
      </c>
      <c r="AC1322" s="125" t="s">
        <v>704</v>
      </c>
      <c r="AD1322" s="180">
        <v>46116</v>
      </c>
      <c r="AE1322" s="14">
        <v>46112</v>
      </c>
      <c r="AF1322" s="7" t="s">
        <v>49</v>
      </c>
      <c r="AG1322" s="2" t="s">
        <v>1121</v>
      </c>
      <c r="AH1322" s="2" t="s">
        <v>870</v>
      </c>
      <c r="AI1322" s="2" t="s">
        <v>7434</v>
      </c>
      <c r="AJ1322" s="75"/>
      <c r="AK1322" s="75"/>
      <c r="AL1322" s="48"/>
      <c r="AM1322" s="1"/>
      <c r="AN1322" s="88">
        <v>46057</v>
      </c>
      <c r="AO1322" s="2">
        <v>22700</v>
      </c>
      <c r="AP1322" s="2">
        <v>11321</v>
      </c>
    </row>
    <row r="1323" spans="1:42" ht="13.95" customHeight="1" x14ac:dyDescent="0.3">
      <c r="A1323" s="2" t="s">
        <v>41</v>
      </c>
      <c r="B1323" s="13" t="s">
        <v>1112</v>
      </c>
      <c r="C1323" s="2" t="s">
        <v>1113</v>
      </c>
      <c r="D1323" s="310">
        <f>IFERROR(HYPERLINK(INDEX(вендори!F:F,MATCH(C1323,вендори!A:A,0)),INDEX(вендори!F:F,MATCH(C1323,вендори!A:A,0))),"")</f>
        <v>0</v>
      </c>
      <c r="E1323" s="3" t="s">
        <v>7401</v>
      </c>
      <c r="F1323" s="3" t="s">
        <v>7435</v>
      </c>
      <c r="G1323" s="3" t="s">
        <v>7436</v>
      </c>
      <c r="H1323" s="3" t="s">
        <v>7404</v>
      </c>
      <c r="I1323" s="83" t="s">
        <v>7401</v>
      </c>
      <c r="J1323" s="38">
        <v>46105</v>
      </c>
      <c r="K1323" s="3" t="s">
        <v>7436</v>
      </c>
      <c r="L1323" s="3" t="s">
        <v>7437</v>
      </c>
      <c r="M1323" s="86">
        <v>115.9</v>
      </c>
      <c r="N1323" s="2">
        <v>5</v>
      </c>
      <c r="O1323" s="2">
        <v>0</v>
      </c>
      <c r="P1323" s="76">
        <v>-5</v>
      </c>
      <c r="Q1323" s="97" t="s">
        <v>61</v>
      </c>
      <c r="R1323" s="53">
        <v>-579.5</v>
      </c>
      <c r="S1323" s="27">
        <v>-1133.403485</v>
      </c>
      <c r="T1323" s="16">
        <v>46115</v>
      </c>
      <c r="U1323" s="63" t="s">
        <v>173</v>
      </c>
      <c r="V1323" s="6" t="s">
        <v>49</v>
      </c>
      <c r="W1323" s="14" t="s">
        <v>49</v>
      </c>
      <c r="X1323" s="324" t="s">
        <v>49</v>
      </c>
      <c r="Y1323" s="2" t="s">
        <v>49</v>
      </c>
      <c r="Z1323" s="2" t="s">
        <v>49</v>
      </c>
      <c r="AA1323" s="25">
        <v>5</v>
      </c>
      <c r="AB1323" s="44">
        <v>46119</v>
      </c>
      <c r="AC1323" s="125" t="s">
        <v>704</v>
      </c>
      <c r="AD1323" s="180">
        <v>46116</v>
      </c>
      <c r="AE1323" s="14">
        <v>46112</v>
      </c>
      <c r="AF1323" s="7" t="s">
        <v>49</v>
      </c>
      <c r="AG1323" s="2" t="s">
        <v>1121</v>
      </c>
      <c r="AH1323" s="2" t="s">
        <v>870</v>
      </c>
      <c r="AI1323" s="2" t="s">
        <v>7438</v>
      </c>
      <c r="AJ1323" s="75"/>
      <c r="AK1323" s="75"/>
      <c r="AL1323" s="48"/>
      <c r="AM1323" s="1"/>
      <c r="AN1323" s="88">
        <v>46057</v>
      </c>
      <c r="AO1323" s="2">
        <v>22699</v>
      </c>
      <c r="AP1323" s="2">
        <v>11321</v>
      </c>
    </row>
    <row r="1324" spans="1:42" s="369" customFormat="1" ht="13.95" customHeight="1" x14ac:dyDescent="0.3">
      <c r="A1324" s="19" t="s">
        <v>41</v>
      </c>
      <c r="B1324" s="20" t="s">
        <v>814</v>
      </c>
      <c r="C1324" s="19" t="s">
        <v>815</v>
      </c>
      <c r="D1324" s="368">
        <f>IFERROR(HYPERLINK(INDEX(вендори!F:F,MATCH(C1324,вендори!A:A,0)),INDEX(вендори!F:F,MATCH(C1324,вендори!A:A,0))),"")</f>
        <v>0</v>
      </c>
      <c r="E1324" s="21" t="s">
        <v>7439</v>
      </c>
      <c r="F1324" s="21" t="s">
        <v>7440</v>
      </c>
      <c r="G1324" s="21" t="s">
        <v>7441</v>
      </c>
      <c r="H1324" s="21" t="s">
        <v>7442</v>
      </c>
      <c r="I1324" s="84" t="s">
        <v>7439</v>
      </c>
      <c r="J1324" s="39">
        <v>46108</v>
      </c>
      <c r="K1324" s="21" t="s">
        <v>7443</v>
      </c>
      <c r="L1324" s="21" t="s">
        <v>7443</v>
      </c>
      <c r="M1324" s="91">
        <v>41.35</v>
      </c>
      <c r="N1324" s="19">
        <v>8</v>
      </c>
      <c r="O1324" s="19">
        <v>9</v>
      </c>
      <c r="P1324" s="66">
        <v>1</v>
      </c>
      <c r="Q1324" s="96" t="s">
        <v>51</v>
      </c>
      <c r="R1324" s="55">
        <v>41.35</v>
      </c>
      <c r="S1324" s="30">
        <v>80.8735705</v>
      </c>
      <c r="T1324" s="34">
        <v>46121</v>
      </c>
      <c r="U1324" s="61" t="s">
        <v>52</v>
      </c>
      <c r="V1324" s="292" t="s">
        <v>49</v>
      </c>
      <c r="W1324" s="22" t="s">
        <v>49</v>
      </c>
      <c r="X1324" s="231" t="s">
        <v>49</v>
      </c>
      <c r="Y1324" s="2" t="s">
        <v>49</v>
      </c>
      <c r="Z1324" s="2" t="s">
        <v>49</v>
      </c>
      <c r="AA1324" s="42" t="s">
        <v>49</v>
      </c>
      <c r="AB1324" s="43" t="s">
        <v>49</v>
      </c>
      <c r="AC1324" s="24" t="s">
        <v>49</v>
      </c>
      <c r="AD1324" s="47" t="s">
        <v>49</v>
      </c>
      <c r="AE1324" s="22">
        <v>46113</v>
      </c>
      <c r="AF1324" s="31" t="s">
        <v>49</v>
      </c>
      <c r="AG1324" s="19" t="s">
        <v>833</v>
      </c>
      <c r="AH1324" s="19" t="s">
        <v>166</v>
      </c>
      <c r="AI1324" s="19" t="s">
        <v>7444</v>
      </c>
      <c r="AJ1324" s="1"/>
      <c r="AK1324" s="1"/>
      <c r="AL1324" s="1"/>
      <c r="AM1324" s="1"/>
      <c r="AN1324" s="67">
        <v>46116</v>
      </c>
      <c r="AO1324" s="19">
        <v>22790</v>
      </c>
      <c r="AP1324" s="19">
        <v>11361</v>
      </c>
    </row>
    <row r="1325" spans="1:42" ht="13.95" customHeight="1" x14ac:dyDescent="0.3">
      <c r="A1325" s="2" t="s">
        <v>41</v>
      </c>
      <c r="B1325" s="13" t="s">
        <v>814</v>
      </c>
      <c r="C1325" s="2" t="s">
        <v>815</v>
      </c>
      <c r="D1325" s="310">
        <f>IFERROR(HYPERLINK(INDEX(вендори!F:F,MATCH(C1325,вендори!A:A,0)),INDEX(вендори!F:F,MATCH(C1325,вендори!A:A,0))),"")</f>
        <v>0</v>
      </c>
      <c r="E1325" s="3" t="s">
        <v>7439</v>
      </c>
      <c r="F1325" s="3" t="s">
        <v>7445</v>
      </c>
      <c r="G1325" s="3" t="s">
        <v>7446</v>
      </c>
      <c r="H1325" s="3" t="s">
        <v>7442</v>
      </c>
      <c r="I1325" s="83" t="s">
        <v>7439</v>
      </c>
      <c r="J1325" s="38">
        <v>46108</v>
      </c>
      <c r="K1325" s="3" t="s">
        <v>7447</v>
      </c>
      <c r="L1325" s="3" t="s">
        <v>7447</v>
      </c>
      <c r="M1325" s="86">
        <v>26.25</v>
      </c>
      <c r="N1325" s="2">
        <v>2</v>
      </c>
      <c r="O1325" s="2">
        <v>1</v>
      </c>
      <c r="P1325" s="76">
        <v>-1</v>
      </c>
      <c r="Q1325" s="97" t="s">
        <v>61</v>
      </c>
      <c r="R1325" s="53">
        <v>-26.25</v>
      </c>
      <c r="S1325" s="27">
        <v>-51.340537499999996</v>
      </c>
      <c r="T1325" s="18">
        <v>46121</v>
      </c>
      <c r="U1325" s="62" t="s">
        <v>62</v>
      </c>
      <c r="V1325" s="6" t="s">
        <v>7448</v>
      </c>
      <c r="W1325" s="14">
        <v>46134</v>
      </c>
      <c r="X1325" s="323" t="s">
        <v>49</v>
      </c>
      <c r="Y1325" s="2" t="s">
        <v>49</v>
      </c>
      <c r="Z1325" s="2" t="s">
        <v>49</v>
      </c>
      <c r="AA1325" s="25" t="s">
        <v>49</v>
      </c>
      <c r="AB1325" s="44" t="s">
        <v>49</v>
      </c>
      <c r="AC1325" s="11" t="s">
        <v>49</v>
      </c>
      <c r="AD1325" s="26" t="s">
        <v>49</v>
      </c>
      <c r="AE1325" s="14">
        <v>46113</v>
      </c>
      <c r="AF1325" s="4" t="s">
        <v>49</v>
      </c>
      <c r="AG1325" s="2" t="s">
        <v>833</v>
      </c>
      <c r="AH1325" s="2" t="s">
        <v>166</v>
      </c>
      <c r="AI1325" s="2" t="s">
        <v>7449</v>
      </c>
      <c r="AJ1325" s="1"/>
      <c r="AK1325" s="1"/>
      <c r="AL1325" s="1"/>
      <c r="AM1325" s="1"/>
      <c r="AN1325" s="88">
        <v>46116</v>
      </c>
      <c r="AO1325" s="2">
        <v>22788</v>
      </c>
      <c r="AP1325" s="2">
        <v>11361</v>
      </c>
    </row>
    <row r="1326" spans="1:42" ht="13.95" customHeight="1" x14ac:dyDescent="0.3">
      <c r="A1326" s="2" t="s">
        <v>41</v>
      </c>
      <c r="B1326" s="13" t="s">
        <v>1639</v>
      </c>
      <c r="C1326" s="2" t="s">
        <v>1640</v>
      </c>
      <c r="D1326" s="310">
        <f>IFERROR(HYPERLINK(INDEX(вендори!F:F,MATCH(C1326,вендори!A:A,0)),INDEX(вендори!F:F,MATCH(C1326,вендори!A:A,0))),"")</f>
        <v>0</v>
      </c>
      <c r="E1326" s="3" t="s">
        <v>7450</v>
      </c>
      <c r="F1326" s="3" t="s">
        <v>7451</v>
      </c>
      <c r="G1326" s="3" t="s">
        <v>7452</v>
      </c>
      <c r="H1326" s="3" t="s">
        <v>7450</v>
      </c>
      <c r="I1326" s="83" t="s">
        <v>7450</v>
      </c>
      <c r="J1326" s="38">
        <v>46100</v>
      </c>
      <c r="K1326" s="3" t="s">
        <v>7453</v>
      </c>
      <c r="L1326" s="3" t="s">
        <v>7453</v>
      </c>
      <c r="M1326" s="86">
        <v>44</v>
      </c>
      <c r="N1326" s="2">
        <v>6</v>
      </c>
      <c r="O1326" s="2">
        <v>5</v>
      </c>
      <c r="P1326" s="76">
        <v>-1</v>
      </c>
      <c r="Q1326" s="97" t="s">
        <v>61</v>
      </c>
      <c r="R1326" s="53">
        <v>-44</v>
      </c>
      <c r="S1326" s="27">
        <v>-86.056519999999992</v>
      </c>
      <c r="T1326" s="18">
        <v>46121</v>
      </c>
      <c r="U1326" s="62" t="s">
        <v>115</v>
      </c>
      <c r="V1326" s="6" t="s">
        <v>49</v>
      </c>
      <c r="W1326" s="14" t="s">
        <v>49</v>
      </c>
      <c r="X1326" s="323" t="s">
        <v>49</v>
      </c>
      <c r="Y1326" s="2" t="s">
        <v>49</v>
      </c>
      <c r="Z1326" s="2" t="s">
        <v>49</v>
      </c>
      <c r="AA1326" s="25" t="s">
        <v>49</v>
      </c>
      <c r="AB1326" s="44" t="s">
        <v>49</v>
      </c>
      <c r="AC1326" s="11" t="s">
        <v>49</v>
      </c>
      <c r="AD1326" s="26" t="s">
        <v>49</v>
      </c>
      <c r="AE1326" s="14">
        <v>46113</v>
      </c>
      <c r="AF1326" s="4" t="s">
        <v>49</v>
      </c>
      <c r="AG1326" s="2" t="s">
        <v>1646</v>
      </c>
      <c r="AH1326" s="2" t="s">
        <v>166</v>
      </c>
      <c r="AI1326" s="2" t="s">
        <v>7454</v>
      </c>
      <c r="AJ1326" s="1"/>
      <c r="AK1326" s="1"/>
      <c r="AL1326" s="1"/>
      <c r="AM1326" s="1"/>
      <c r="AN1326" s="88">
        <v>46177</v>
      </c>
      <c r="AO1326" s="2">
        <v>22860</v>
      </c>
      <c r="AP1326" s="2">
        <v>11406</v>
      </c>
    </row>
    <row r="1327" spans="1:42" ht="13.95" customHeight="1" x14ac:dyDescent="0.3">
      <c r="A1327" s="2" t="s">
        <v>41</v>
      </c>
      <c r="B1327" s="13" t="s">
        <v>94</v>
      </c>
      <c r="C1327" s="2" t="s">
        <v>95</v>
      </c>
      <c r="D1327" s="310" t="str">
        <f>IFERROR(HYPERLINK(INDEX(вендори!F:F,MATCH(C1327,вендори!A:A,0)),INDEX(вендори!F:F,MATCH(C1327,вендори!A:A,0))),"")</f>
        <v>деливъри</v>
      </c>
      <c r="E1327" s="3" t="s">
        <v>7455</v>
      </c>
      <c r="F1327" s="3" t="s">
        <v>7456</v>
      </c>
      <c r="G1327" s="3" t="s">
        <v>7457</v>
      </c>
      <c r="H1327" s="3" t="s">
        <v>7458</v>
      </c>
      <c r="I1327" s="83" t="s">
        <v>7455</v>
      </c>
      <c r="J1327" s="38">
        <v>46098</v>
      </c>
      <c r="K1327" s="3" t="s">
        <v>7459</v>
      </c>
      <c r="L1327" s="3" t="s">
        <v>7459</v>
      </c>
      <c r="M1327" s="86">
        <v>4.62</v>
      </c>
      <c r="N1327" s="2">
        <v>55</v>
      </c>
      <c r="O1327" s="2">
        <v>0</v>
      </c>
      <c r="P1327" s="99">
        <v>-55</v>
      </c>
      <c r="Q1327" s="100" t="s">
        <v>61</v>
      </c>
      <c r="R1327" s="54">
        <v>-254.1</v>
      </c>
      <c r="S1327" s="51">
        <v>-496.976403</v>
      </c>
      <c r="T1327" s="16">
        <v>46121</v>
      </c>
      <c r="U1327" s="63" t="s">
        <v>62</v>
      </c>
      <c r="V1327" s="6" t="s">
        <v>7246</v>
      </c>
      <c r="W1327" s="14">
        <v>46142</v>
      </c>
      <c r="X1327" s="324" t="s">
        <v>49</v>
      </c>
      <c r="Y1327" s="2" t="s">
        <v>49</v>
      </c>
      <c r="Z1327" s="2" t="s">
        <v>49</v>
      </c>
      <c r="AA1327" s="204" t="s">
        <v>49</v>
      </c>
      <c r="AB1327" s="205" t="s">
        <v>49</v>
      </c>
      <c r="AC1327" s="125" t="s">
        <v>49</v>
      </c>
      <c r="AD1327" s="180" t="s">
        <v>49</v>
      </c>
      <c r="AE1327" s="14">
        <v>46105</v>
      </c>
      <c r="AF1327" s="7" t="s">
        <v>49</v>
      </c>
      <c r="AG1327" s="2" t="s">
        <v>104</v>
      </c>
      <c r="AH1327" s="2" t="s">
        <v>91</v>
      </c>
      <c r="AI1327" s="2" t="s">
        <v>7460</v>
      </c>
      <c r="AJ1327" s="75"/>
      <c r="AK1327" s="75"/>
      <c r="AL1327" s="48"/>
      <c r="AM1327" s="1"/>
      <c r="AN1327" s="88">
        <v>46207</v>
      </c>
      <c r="AO1327" s="2">
        <v>22877</v>
      </c>
      <c r="AP1327" s="2">
        <v>11111</v>
      </c>
    </row>
    <row r="1328" spans="1:42" ht="13.95" customHeight="1" x14ac:dyDescent="0.3">
      <c r="A1328" s="2" t="s">
        <v>41</v>
      </c>
      <c r="B1328" s="13" t="s">
        <v>94</v>
      </c>
      <c r="C1328" s="2" t="s">
        <v>95</v>
      </c>
      <c r="D1328" s="310" t="str">
        <f>IFERROR(HYPERLINK(INDEX(вендори!F:F,MATCH(C1328,вендори!A:A,0)),INDEX(вендори!F:F,MATCH(C1328,вендори!A:A,0))),"")</f>
        <v>деливъри</v>
      </c>
      <c r="E1328" s="3" t="s">
        <v>7455</v>
      </c>
      <c r="F1328" s="3" t="s">
        <v>7461</v>
      </c>
      <c r="G1328" s="3" t="s">
        <v>7462</v>
      </c>
      <c r="H1328" s="3" t="s">
        <v>7458</v>
      </c>
      <c r="I1328" s="83" t="s">
        <v>7455</v>
      </c>
      <c r="J1328" s="38">
        <v>46098</v>
      </c>
      <c r="K1328" s="3" t="s">
        <v>7463</v>
      </c>
      <c r="L1328" s="3" t="s">
        <v>7463</v>
      </c>
      <c r="M1328" s="86">
        <v>8.19</v>
      </c>
      <c r="N1328" s="2">
        <v>52</v>
      </c>
      <c r="O1328" s="2">
        <v>32</v>
      </c>
      <c r="P1328" s="99">
        <v>-20</v>
      </c>
      <c r="Q1328" s="100" t="s">
        <v>61</v>
      </c>
      <c r="R1328" s="54">
        <v>-163.79999999999998</v>
      </c>
      <c r="S1328" s="51">
        <v>-320.36495399999995</v>
      </c>
      <c r="T1328" s="16">
        <v>46121</v>
      </c>
      <c r="U1328" s="63" t="s">
        <v>62</v>
      </c>
      <c r="V1328" s="6" t="s">
        <v>7246</v>
      </c>
      <c r="W1328" s="14">
        <v>46142</v>
      </c>
      <c r="X1328" s="324" t="s">
        <v>49</v>
      </c>
      <c r="Y1328" s="2" t="s">
        <v>49</v>
      </c>
      <c r="Z1328" s="2" t="s">
        <v>49</v>
      </c>
      <c r="AA1328" s="204" t="s">
        <v>49</v>
      </c>
      <c r="AB1328" s="205" t="s">
        <v>49</v>
      </c>
      <c r="AC1328" s="125" t="s">
        <v>49</v>
      </c>
      <c r="AD1328" s="180" t="s">
        <v>49</v>
      </c>
      <c r="AE1328" s="14">
        <v>46105</v>
      </c>
      <c r="AF1328" s="7" t="s">
        <v>49</v>
      </c>
      <c r="AG1328" s="2" t="s">
        <v>104</v>
      </c>
      <c r="AH1328" s="2" t="s">
        <v>91</v>
      </c>
      <c r="AI1328" s="2" t="s">
        <v>7464</v>
      </c>
      <c r="AJ1328" s="75"/>
      <c r="AK1328" s="75"/>
      <c r="AL1328" s="48"/>
      <c r="AM1328" s="1"/>
      <c r="AN1328" s="88">
        <v>46207</v>
      </c>
      <c r="AO1328" s="2">
        <v>22876</v>
      </c>
      <c r="AP1328" s="2">
        <v>11111</v>
      </c>
    </row>
    <row r="1329" spans="1:42" ht="13.95" customHeight="1" x14ac:dyDescent="0.3">
      <c r="A1329" s="2" t="s">
        <v>41</v>
      </c>
      <c r="B1329" s="13" t="s">
        <v>94</v>
      </c>
      <c r="C1329" s="2" t="s">
        <v>95</v>
      </c>
      <c r="D1329" s="310" t="str">
        <f>IFERROR(HYPERLINK(INDEX(вендори!F:F,MATCH(C1329,вендори!A:A,0)),INDEX(вендори!F:F,MATCH(C1329,вендори!A:A,0))),"")</f>
        <v>деливъри</v>
      </c>
      <c r="E1329" s="3" t="s">
        <v>7455</v>
      </c>
      <c r="F1329" s="3" t="s">
        <v>7465</v>
      </c>
      <c r="G1329" s="3" t="s">
        <v>7466</v>
      </c>
      <c r="H1329" s="3" t="s">
        <v>7458</v>
      </c>
      <c r="I1329" s="83" t="s">
        <v>7455</v>
      </c>
      <c r="J1329" s="38">
        <v>46098</v>
      </c>
      <c r="K1329" s="3" t="s">
        <v>7467</v>
      </c>
      <c r="L1329" s="3" t="s">
        <v>49</v>
      </c>
      <c r="M1329" s="86">
        <v>5.56</v>
      </c>
      <c r="N1329" s="2">
        <v>0</v>
      </c>
      <c r="O1329" s="2">
        <v>55</v>
      </c>
      <c r="P1329" s="99">
        <v>55</v>
      </c>
      <c r="Q1329" s="100" t="s">
        <v>51</v>
      </c>
      <c r="R1329" s="54">
        <v>305.79999999999995</v>
      </c>
      <c r="S1329" s="51">
        <v>598.09281399999986</v>
      </c>
      <c r="T1329" s="16">
        <v>46121</v>
      </c>
      <c r="U1329" s="63" t="s">
        <v>121</v>
      </c>
      <c r="V1329" s="6" t="s">
        <v>7468</v>
      </c>
      <c r="W1329" s="14">
        <v>46142</v>
      </c>
      <c r="X1329" s="126">
        <v>46142</v>
      </c>
      <c r="Y1329" s="2" t="s">
        <v>49</v>
      </c>
      <c r="Z1329" s="2" t="s">
        <v>49</v>
      </c>
      <c r="AA1329" s="204" t="s">
        <v>49</v>
      </c>
      <c r="AB1329" s="205" t="s">
        <v>49</v>
      </c>
      <c r="AC1329" s="125" t="s">
        <v>49</v>
      </c>
      <c r="AD1329" s="180" t="s">
        <v>49</v>
      </c>
      <c r="AE1329" s="14" t="s">
        <v>49</v>
      </c>
      <c r="AF1329" s="7" t="s">
        <v>49</v>
      </c>
      <c r="AG1329" s="2" t="s">
        <v>49</v>
      </c>
      <c r="AH1329" s="2" t="s">
        <v>49</v>
      </c>
      <c r="AI1329" s="2" t="s">
        <v>7469</v>
      </c>
      <c r="AJ1329" s="75"/>
      <c r="AK1329" s="75"/>
      <c r="AL1329" s="48"/>
      <c r="AM1329" s="1"/>
      <c r="AN1329" s="88">
        <v>46207</v>
      </c>
      <c r="AO1329" s="2">
        <v>22878</v>
      </c>
      <c r="AP1329" s="2">
        <v>11111</v>
      </c>
    </row>
    <row r="1330" spans="1:42" ht="13.95" customHeight="1" x14ac:dyDescent="0.3">
      <c r="A1330" s="2" t="s">
        <v>41</v>
      </c>
      <c r="B1330" s="13" t="s">
        <v>94</v>
      </c>
      <c r="C1330" s="2" t="s">
        <v>95</v>
      </c>
      <c r="D1330" s="310" t="str">
        <f>IFERROR(HYPERLINK(INDEX(вендори!F:F,MATCH(C1330,вендори!A:A,0)),INDEX(вендори!F:F,MATCH(C1330,вендори!A:A,0))),"")</f>
        <v>деливъри</v>
      </c>
      <c r="E1330" s="3" t="s">
        <v>7470</v>
      </c>
      <c r="F1330" s="3" t="s">
        <v>7471</v>
      </c>
      <c r="G1330" s="3" t="s">
        <v>7472</v>
      </c>
      <c r="H1330" s="3" t="s">
        <v>7473</v>
      </c>
      <c r="I1330" s="83" t="s">
        <v>7470</v>
      </c>
      <c r="J1330" s="38">
        <v>46109</v>
      </c>
      <c r="K1330" s="3" t="s">
        <v>7474</v>
      </c>
      <c r="L1330" s="3" t="s">
        <v>7474</v>
      </c>
      <c r="M1330" s="86">
        <v>6.73</v>
      </c>
      <c r="N1330" s="2">
        <v>44</v>
      </c>
      <c r="O1330" s="2">
        <v>39</v>
      </c>
      <c r="P1330" s="99">
        <v>-5</v>
      </c>
      <c r="Q1330" s="100" t="s">
        <v>61</v>
      </c>
      <c r="R1330" s="54">
        <v>-33.650000000000006</v>
      </c>
      <c r="S1330" s="51">
        <v>-65.813679500000006</v>
      </c>
      <c r="T1330" s="16">
        <v>46121</v>
      </c>
      <c r="U1330" s="63" t="s">
        <v>62</v>
      </c>
      <c r="V1330" s="6" t="s">
        <v>7246</v>
      </c>
      <c r="W1330" s="14">
        <v>46142</v>
      </c>
      <c r="X1330" s="126"/>
      <c r="Y1330" s="2" t="s">
        <v>49</v>
      </c>
      <c r="Z1330" s="2" t="s">
        <v>49</v>
      </c>
      <c r="AA1330" s="204" t="s">
        <v>49</v>
      </c>
      <c r="AB1330" s="205" t="s">
        <v>49</v>
      </c>
      <c r="AC1330" s="125" t="s">
        <v>49</v>
      </c>
      <c r="AD1330" s="180" t="s">
        <v>49</v>
      </c>
      <c r="AE1330" s="14">
        <v>46118</v>
      </c>
      <c r="AF1330" s="7" t="s">
        <v>49</v>
      </c>
      <c r="AG1330" s="2" t="s">
        <v>104</v>
      </c>
      <c r="AH1330" s="2" t="s">
        <v>91</v>
      </c>
      <c r="AI1330" s="2" t="s">
        <v>7475</v>
      </c>
      <c r="AJ1330" s="75"/>
      <c r="AK1330" s="75"/>
      <c r="AL1330" s="48"/>
      <c r="AM1330" s="1"/>
      <c r="AN1330" s="88">
        <v>46207</v>
      </c>
      <c r="AO1330" s="2">
        <v>22919</v>
      </c>
      <c r="AP1330" s="2">
        <v>11572</v>
      </c>
    </row>
    <row r="1331" spans="1:42" ht="13.95" customHeight="1" x14ac:dyDescent="0.3">
      <c r="A1331" s="2" t="s">
        <v>41</v>
      </c>
      <c r="B1331" s="13" t="s">
        <v>1648</v>
      </c>
      <c r="C1331" s="2" t="s">
        <v>1649</v>
      </c>
      <c r="D1331" s="310">
        <f>IFERROR(HYPERLINK(INDEX(вендори!F:F,MATCH(C1331,вендори!A:A,0)),INDEX(вендори!F:F,MATCH(C1331,вендори!A:A,0))),"")</f>
        <v>0</v>
      </c>
      <c r="E1331" s="3" t="s">
        <v>7476</v>
      </c>
      <c r="F1331" s="3" t="s">
        <v>7477</v>
      </c>
      <c r="G1331" s="3" t="s">
        <v>7478</v>
      </c>
      <c r="H1331" s="3" t="s">
        <v>7479</v>
      </c>
      <c r="I1331" s="83" t="s">
        <v>7476</v>
      </c>
      <c r="J1331" s="38">
        <v>46104</v>
      </c>
      <c r="K1331" s="3" t="s">
        <v>7480</v>
      </c>
      <c r="L1331" s="3" t="s">
        <v>7480</v>
      </c>
      <c r="M1331" s="86">
        <v>30.92</v>
      </c>
      <c r="N1331" s="2">
        <v>1</v>
      </c>
      <c r="O1331" s="2">
        <v>4</v>
      </c>
      <c r="P1331" s="76">
        <v>3</v>
      </c>
      <c r="Q1331" s="97" t="s">
        <v>51</v>
      </c>
      <c r="R1331" s="53">
        <v>92.76</v>
      </c>
      <c r="S1331" s="27">
        <v>181.4227908</v>
      </c>
      <c r="T1331" s="18">
        <v>46121</v>
      </c>
      <c r="U1331" s="62" t="s">
        <v>121</v>
      </c>
      <c r="V1331" s="6" t="s">
        <v>7481</v>
      </c>
      <c r="W1331" s="14">
        <v>46147</v>
      </c>
      <c r="X1331" s="323" t="s">
        <v>1451</v>
      </c>
      <c r="Y1331" s="2" t="s">
        <v>49</v>
      </c>
      <c r="Z1331" s="2" t="s">
        <v>49</v>
      </c>
      <c r="AA1331" s="25" t="s">
        <v>49</v>
      </c>
      <c r="AB1331" s="44" t="s">
        <v>49</v>
      </c>
      <c r="AC1331" s="11" t="s">
        <v>49</v>
      </c>
      <c r="AD1331" s="26" t="s">
        <v>49</v>
      </c>
      <c r="AE1331" s="14">
        <v>46114</v>
      </c>
      <c r="AF1331" s="4" t="s">
        <v>49</v>
      </c>
      <c r="AG1331" s="2" t="s">
        <v>1656</v>
      </c>
      <c r="AH1331" s="2" t="s">
        <v>158</v>
      </c>
      <c r="AI1331" s="2" t="s">
        <v>7482</v>
      </c>
      <c r="AJ1331" s="1"/>
      <c r="AK1331" s="1"/>
      <c r="AL1331" s="1"/>
      <c r="AM1331" s="1"/>
      <c r="AN1331" s="88">
        <v>46116</v>
      </c>
      <c r="AO1331" s="2">
        <v>22806</v>
      </c>
      <c r="AP1331" s="2">
        <v>11440</v>
      </c>
    </row>
    <row r="1332" spans="1:42" s="369" customFormat="1" ht="13.95" customHeight="1" x14ac:dyDescent="0.3">
      <c r="A1332" s="19" t="s">
        <v>41</v>
      </c>
      <c r="B1332" s="20" t="s">
        <v>128</v>
      </c>
      <c r="C1332" s="19" t="s">
        <v>129</v>
      </c>
      <c r="D1332" s="368">
        <f>IFERROR(HYPERLINK(INDEX(вендори!F:F,MATCH(C1332,вендори!A:A,0)),INDEX(вендори!F:F,MATCH(C1332,вендори!A:A,0))),"")</f>
        <v>0</v>
      </c>
      <c r="E1332" s="21" t="s">
        <v>7483</v>
      </c>
      <c r="F1332" s="21" t="s">
        <v>7484</v>
      </c>
      <c r="G1332" s="21" t="s">
        <v>7485</v>
      </c>
      <c r="H1332" s="21" t="s">
        <v>7486</v>
      </c>
      <c r="I1332" s="84" t="s">
        <v>7487</v>
      </c>
      <c r="J1332" s="39">
        <v>46107</v>
      </c>
      <c r="K1332" s="21" t="s">
        <v>7485</v>
      </c>
      <c r="L1332" s="21" t="s">
        <v>7485</v>
      </c>
      <c r="M1332" s="91">
        <v>54.78</v>
      </c>
      <c r="N1332" s="19">
        <v>10</v>
      </c>
      <c r="O1332" s="19">
        <v>11</v>
      </c>
      <c r="P1332" s="66">
        <v>1</v>
      </c>
      <c r="Q1332" s="96" t="s">
        <v>51</v>
      </c>
      <c r="R1332" s="55">
        <v>54.78</v>
      </c>
      <c r="S1332" s="30">
        <v>107.1403674</v>
      </c>
      <c r="T1332" s="34">
        <v>46121</v>
      </c>
      <c r="U1332" s="61" t="s">
        <v>115</v>
      </c>
      <c r="V1332" s="292" t="s">
        <v>49</v>
      </c>
      <c r="W1332" s="22" t="s">
        <v>49</v>
      </c>
      <c r="X1332" s="231" t="s">
        <v>49</v>
      </c>
      <c r="Y1332" s="19" t="s">
        <v>49</v>
      </c>
      <c r="Z1332" s="19" t="s">
        <v>49</v>
      </c>
      <c r="AA1332" s="42" t="s">
        <v>49</v>
      </c>
      <c r="AB1332" s="43" t="s">
        <v>49</v>
      </c>
      <c r="AC1332" s="24" t="s">
        <v>49</v>
      </c>
      <c r="AD1332" s="47" t="s">
        <v>49</v>
      </c>
      <c r="AE1332" s="22">
        <v>46113</v>
      </c>
      <c r="AF1332" s="31" t="s">
        <v>49</v>
      </c>
      <c r="AG1332" s="19" t="s">
        <v>135</v>
      </c>
      <c r="AH1332" s="19" t="s">
        <v>136</v>
      </c>
      <c r="AI1332" s="19" t="s">
        <v>7488</v>
      </c>
      <c r="AJ1332" s="1"/>
      <c r="AK1332" s="1"/>
      <c r="AL1332" s="1"/>
      <c r="AM1332" s="1"/>
      <c r="AN1332" s="67">
        <v>46177</v>
      </c>
      <c r="AO1332" s="19">
        <v>22845</v>
      </c>
      <c r="AP1332" s="19">
        <v>11402</v>
      </c>
    </row>
    <row r="1333" spans="1:42" ht="13.95" customHeight="1" x14ac:dyDescent="0.3">
      <c r="A1333" s="2" t="s">
        <v>41</v>
      </c>
      <c r="B1333" s="13" t="s">
        <v>128</v>
      </c>
      <c r="C1333" s="2" t="s">
        <v>129</v>
      </c>
      <c r="D1333" s="310">
        <f>IFERROR(HYPERLINK(INDEX(вендори!F:F,MATCH(C1333,вендори!A:A,0)),INDEX(вендори!F:F,MATCH(C1333,вендори!A:A,0))),"")</f>
        <v>0</v>
      </c>
      <c r="E1333" s="3" t="s">
        <v>7483</v>
      </c>
      <c r="F1333" s="3" t="s">
        <v>7489</v>
      </c>
      <c r="G1333" s="3" t="s">
        <v>7490</v>
      </c>
      <c r="H1333" s="3" t="s">
        <v>7486</v>
      </c>
      <c r="I1333" s="83" t="s">
        <v>7487</v>
      </c>
      <c r="J1333" s="38">
        <v>46107</v>
      </c>
      <c r="K1333" s="3" t="s">
        <v>7490</v>
      </c>
      <c r="L1333" s="3" t="s">
        <v>7490</v>
      </c>
      <c r="M1333" s="86">
        <v>57.72</v>
      </c>
      <c r="N1333" s="2">
        <v>5</v>
      </c>
      <c r="O1333" s="2">
        <v>4</v>
      </c>
      <c r="P1333" s="76">
        <v>-1</v>
      </c>
      <c r="Q1333" s="97" t="s">
        <v>61</v>
      </c>
      <c r="R1333" s="53">
        <v>-57.72</v>
      </c>
      <c r="S1333" s="27">
        <v>-112.89050759999999</v>
      </c>
      <c r="T1333" s="18">
        <v>46121</v>
      </c>
      <c r="U1333" s="62" t="s">
        <v>115</v>
      </c>
      <c r="V1333" s="6" t="s">
        <v>49</v>
      </c>
      <c r="W1333" s="14" t="s">
        <v>49</v>
      </c>
      <c r="X1333" s="323" t="s">
        <v>49</v>
      </c>
      <c r="Y1333" s="2" t="s">
        <v>49</v>
      </c>
      <c r="Z1333" s="2" t="s">
        <v>49</v>
      </c>
      <c r="AA1333" s="25" t="s">
        <v>49</v>
      </c>
      <c r="AB1333" s="44" t="s">
        <v>49</v>
      </c>
      <c r="AC1333" s="11" t="s">
        <v>49</v>
      </c>
      <c r="AD1333" s="26" t="s">
        <v>49</v>
      </c>
      <c r="AE1333" s="14">
        <v>46113</v>
      </c>
      <c r="AF1333" s="4" t="s">
        <v>49</v>
      </c>
      <c r="AG1333" s="2" t="s">
        <v>135</v>
      </c>
      <c r="AH1333" s="2" t="s">
        <v>158</v>
      </c>
      <c r="AI1333" s="2" t="s">
        <v>7491</v>
      </c>
      <c r="AJ1333" s="1"/>
      <c r="AK1333" s="1"/>
      <c r="AL1333" s="1"/>
      <c r="AM1333" s="1"/>
      <c r="AN1333" s="88">
        <v>46177</v>
      </c>
      <c r="AO1333" s="2">
        <v>22834</v>
      </c>
      <c r="AP1333" s="2">
        <v>11402</v>
      </c>
    </row>
    <row r="1334" spans="1:42" s="369" customFormat="1" ht="13.95" customHeight="1" x14ac:dyDescent="0.3">
      <c r="A1334" s="19" t="s">
        <v>41</v>
      </c>
      <c r="B1334" s="20" t="s">
        <v>128</v>
      </c>
      <c r="C1334" s="19" t="s">
        <v>129</v>
      </c>
      <c r="D1334" s="368">
        <f>IFERROR(HYPERLINK(INDEX(вендори!F:F,MATCH(C1334,вендори!A:A,0)),INDEX(вендори!F:F,MATCH(C1334,вендори!A:A,0))),"")</f>
        <v>0</v>
      </c>
      <c r="E1334" s="21" t="s">
        <v>7483</v>
      </c>
      <c r="F1334" s="21" t="s">
        <v>7492</v>
      </c>
      <c r="G1334" s="21" t="s">
        <v>7493</v>
      </c>
      <c r="H1334" s="21" t="s">
        <v>7486</v>
      </c>
      <c r="I1334" s="84" t="s">
        <v>7487</v>
      </c>
      <c r="J1334" s="39">
        <v>46107</v>
      </c>
      <c r="K1334" s="21" t="s">
        <v>7493</v>
      </c>
      <c r="L1334" s="21" t="s">
        <v>49</v>
      </c>
      <c r="M1334" s="91">
        <v>6.6</v>
      </c>
      <c r="N1334" s="19">
        <v>0</v>
      </c>
      <c r="O1334" s="19">
        <v>8</v>
      </c>
      <c r="P1334" s="66">
        <v>8</v>
      </c>
      <c r="Q1334" s="96" t="s">
        <v>51</v>
      </c>
      <c r="R1334" s="55">
        <v>52.8</v>
      </c>
      <c r="S1334" s="30">
        <v>103.26782399999999</v>
      </c>
      <c r="T1334" s="34">
        <v>46121</v>
      </c>
      <c r="U1334" s="61" t="s">
        <v>115</v>
      </c>
      <c r="V1334" s="292" t="s">
        <v>49</v>
      </c>
      <c r="W1334" s="22" t="s">
        <v>49</v>
      </c>
      <c r="X1334" s="231" t="s">
        <v>49</v>
      </c>
      <c r="Y1334" s="19" t="s">
        <v>49</v>
      </c>
      <c r="Z1334" s="19" t="s">
        <v>49</v>
      </c>
      <c r="AA1334" s="42" t="s">
        <v>49</v>
      </c>
      <c r="AB1334" s="43" t="s">
        <v>49</v>
      </c>
      <c r="AC1334" s="24" t="s">
        <v>49</v>
      </c>
      <c r="AD1334" s="47" t="s">
        <v>49</v>
      </c>
      <c r="AE1334" s="22" t="s">
        <v>49</v>
      </c>
      <c r="AF1334" s="31" t="s">
        <v>49</v>
      </c>
      <c r="AG1334" s="19" t="s">
        <v>49</v>
      </c>
      <c r="AH1334" s="19" t="s">
        <v>49</v>
      </c>
      <c r="AI1334" s="19" t="s">
        <v>7494</v>
      </c>
      <c r="AJ1334" s="1"/>
      <c r="AK1334" s="1"/>
      <c r="AL1334" s="1"/>
      <c r="AM1334" s="1"/>
      <c r="AN1334" s="67">
        <v>46177</v>
      </c>
      <c r="AO1334" s="19">
        <v>22828</v>
      </c>
      <c r="AP1334" s="19">
        <v>11402</v>
      </c>
    </row>
    <row r="1335" spans="1:42" ht="13.95" customHeight="1" x14ac:dyDescent="0.3">
      <c r="A1335" s="2" t="s">
        <v>41</v>
      </c>
      <c r="B1335" s="13" t="s">
        <v>128</v>
      </c>
      <c r="C1335" s="2" t="s">
        <v>129</v>
      </c>
      <c r="D1335" s="310">
        <f>IFERROR(HYPERLINK(INDEX(вендори!F:F,MATCH(C1335,вендори!A:A,0)),INDEX(вендори!F:F,MATCH(C1335,вендори!A:A,0))),"")</f>
        <v>0</v>
      </c>
      <c r="E1335" s="3" t="s">
        <v>7483</v>
      </c>
      <c r="F1335" s="3" t="s">
        <v>7495</v>
      </c>
      <c r="G1335" s="3" t="s">
        <v>7496</v>
      </c>
      <c r="H1335" s="3" t="s">
        <v>7486</v>
      </c>
      <c r="I1335" s="83" t="s">
        <v>7487</v>
      </c>
      <c r="J1335" s="38">
        <v>46107</v>
      </c>
      <c r="K1335" s="3" t="s">
        <v>7496</v>
      </c>
      <c r="L1335" s="3" t="s">
        <v>7496</v>
      </c>
      <c r="M1335" s="86">
        <v>6.45</v>
      </c>
      <c r="N1335" s="2">
        <v>8</v>
      </c>
      <c r="O1335" s="2">
        <v>0</v>
      </c>
      <c r="P1335" s="76">
        <v>-8</v>
      </c>
      <c r="Q1335" s="97" t="s">
        <v>61</v>
      </c>
      <c r="R1335" s="53">
        <v>-51.6</v>
      </c>
      <c r="S1335" s="27">
        <v>-100.920828</v>
      </c>
      <c r="T1335" s="18">
        <v>46121</v>
      </c>
      <c r="U1335" s="62" t="s">
        <v>115</v>
      </c>
      <c r="V1335" s="6" t="s">
        <v>49</v>
      </c>
      <c r="W1335" s="14" t="s">
        <v>49</v>
      </c>
      <c r="X1335" s="323" t="s">
        <v>49</v>
      </c>
      <c r="Y1335" s="2" t="s">
        <v>49</v>
      </c>
      <c r="Z1335" s="2" t="s">
        <v>49</v>
      </c>
      <c r="AA1335" s="25" t="s">
        <v>49</v>
      </c>
      <c r="AB1335" s="44" t="s">
        <v>49</v>
      </c>
      <c r="AC1335" s="11" t="s">
        <v>49</v>
      </c>
      <c r="AD1335" s="26" t="s">
        <v>49</v>
      </c>
      <c r="AE1335" s="14">
        <v>46113</v>
      </c>
      <c r="AF1335" s="4" t="s">
        <v>49</v>
      </c>
      <c r="AG1335" s="2" t="s">
        <v>135</v>
      </c>
      <c r="AH1335" s="2" t="s">
        <v>136</v>
      </c>
      <c r="AI1335" s="2" t="s">
        <v>7497</v>
      </c>
      <c r="AJ1335" s="1"/>
      <c r="AK1335" s="1"/>
      <c r="AL1335" s="1"/>
      <c r="AM1335" s="1"/>
      <c r="AN1335" s="88">
        <v>46177</v>
      </c>
      <c r="AO1335" s="2">
        <v>22829</v>
      </c>
      <c r="AP1335" s="2">
        <v>11402</v>
      </c>
    </row>
    <row r="1336" spans="1:42" ht="13.95" customHeight="1" x14ac:dyDescent="0.3">
      <c r="A1336" s="2" t="s">
        <v>41</v>
      </c>
      <c r="B1336" s="13" t="s">
        <v>150</v>
      </c>
      <c r="C1336" s="2" t="s">
        <v>151</v>
      </c>
      <c r="D1336" s="310" t="str">
        <f>IFERROR(HYPERLINK(INDEX(вендори!F:F,MATCH(C1336,вендори!A:A,0)),INDEX(вендори!F:F,MATCH(C1336,вендори!A:A,0))),"")</f>
        <v>https://partnerportal.dieseltechnic.com/en/infocenter/forms</v>
      </c>
      <c r="E1336" s="3" t="s">
        <v>7498</v>
      </c>
      <c r="F1336" s="3" t="s">
        <v>7499</v>
      </c>
      <c r="G1336" s="3" t="s">
        <v>7500</v>
      </c>
      <c r="H1336" s="228" t="s">
        <v>7501</v>
      </c>
      <c r="I1336" s="83" t="s">
        <v>7502</v>
      </c>
      <c r="J1336" s="38">
        <v>46101</v>
      </c>
      <c r="K1336" s="3" t="s">
        <v>7500</v>
      </c>
      <c r="L1336" s="3" t="s">
        <v>7500</v>
      </c>
      <c r="M1336" s="86">
        <v>43.58</v>
      </c>
      <c r="N1336" s="2">
        <v>5</v>
      </c>
      <c r="O1336" s="2">
        <v>6</v>
      </c>
      <c r="P1336" s="76">
        <v>1</v>
      </c>
      <c r="Q1336" s="97" t="s">
        <v>51</v>
      </c>
      <c r="R1336" s="53">
        <v>43.58</v>
      </c>
      <c r="S1336" s="27">
        <v>85.235071399999995</v>
      </c>
      <c r="T1336" s="18">
        <v>46121</v>
      </c>
      <c r="U1336" s="62" t="s">
        <v>121</v>
      </c>
      <c r="V1336" s="6" t="s">
        <v>7503</v>
      </c>
      <c r="W1336" s="14">
        <v>46128</v>
      </c>
      <c r="X1336" s="323" t="s">
        <v>7504</v>
      </c>
      <c r="Y1336" s="2" t="s">
        <v>49</v>
      </c>
      <c r="Z1336" s="2" t="s">
        <v>49</v>
      </c>
      <c r="AA1336" s="25" t="s">
        <v>49</v>
      </c>
      <c r="AB1336" s="44" t="s">
        <v>49</v>
      </c>
      <c r="AC1336" s="11" t="s">
        <v>49</v>
      </c>
      <c r="AD1336" s="26" t="s">
        <v>49</v>
      </c>
      <c r="AE1336" s="14">
        <v>46112</v>
      </c>
      <c r="AF1336" s="4" t="s">
        <v>49</v>
      </c>
      <c r="AG1336" s="2" t="s">
        <v>157</v>
      </c>
      <c r="AH1336" s="2" t="s">
        <v>166</v>
      </c>
      <c r="AI1336" s="2" t="s">
        <v>7505</v>
      </c>
      <c r="AJ1336" s="1"/>
      <c r="AK1336" s="1"/>
      <c r="AL1336" s="1"/>
      <c r="AM1336" s="1"/>
      <c r="AN1336" s="88">
        <v>46057</v>
      </c>
      <c r="AO1336" s="2">
        <v>22733</v>
      </c>
      <c r="AP1336" s="2">
        <v>11340</v>
      </c>
    </row>
    <row r="1337" spans="1:42" s="369" customFormat="1" ht="13.95" customHeight="1" x14ac:dyDescent="0.3">
      <c r="A1337" s="19" t="s">
        <v>41</v>
      </c>
      <c r="B1337" s="20" t="s">
        <v>1266</v>
      </c>
      <c r="C1337" s="19" t="s">
        <v>1267</v>
      </c>
      <c r="D1337" s="368">
        <f>IFERROR(HYPERLINK(INDEX(вендори!F:F,MATCH(C1337,вендори!A:A,0)),INDEX(вендори!F:F,MATCH(C1337,вендори!A:A,0))),"")</f>
        <v>0</v>
      </c>
      <c r="E1337" s="21" t="s">
        <v>7506</v>
      </c>
      <c r="F1337" s="21" t="s">
        <v>7507</v>
      </c>
      <c r="G1337" s="21" t="s">
        <v>7508</v>
      </c>
      <c r="H1337" s="21" t="s">
        <v>7506</v>
      </c>
      <c r="I1337" s="84" t="s">
        <v>7506</v>
      </c>
      <c r="J1337" s="39">
        <v>46106</v>
      </c>
      <c r="K1337" s="21" t="s">
        <v>7509</v>
      </c>
      <c r="L1337" s="21" t="s">
        <v>7509</v>
      </c>
      <c r="M1337" s="91">
        <v>12.5</v>
      </c>
      <c r="N1337" s="19">
        <v>8</v>
      </c>
      <c r="O1337" s="19">
        <v>6</v>
      </c>
      <c r="P1337" s="241">
        <v>-2</v>
      </c>
      <c r="Q1337" s="242" t="s">
        <v>61</v>
      </c>
      <c r="R1337" s="243">
        <v>-25</v>
      </c>
      <c r="S1337" s="244">
        <v>-48.89575</v>
      </c>
      <c r="T1337" s="22">
        <v>46121</v>
      </c>
      <c r="U1337" s="64" t="s">
        <v>1137</v>
      </c>
      <c r="V1337" s="292" t="s">
        <v>49</v>
      </c>
      <c r="W1337" s="22" t="s">
        <v>49</v>
      </c>
      <c r="X1337" s="248" t="s">
        <v>49</v>
      </c>
      <c r="Y1337" s="2" t="s">
        <v>49</v>
      </c>
      <c r="Z1337" s="2" t="s">
        <v>49</v>
      </c>
      <c r="AA1337" s="375">
        <v>2</v>
      </c>
      <c r="AB1337" s="376" t="s">
        <v>187</v>
      </c>
      <c r="AC1337" s="23" t="s">
        <v>7510</v>
      </c>
      <c r="AD1337" s="248">
        <v>46158</v>
      </c>
      <c r="AE1337" s="22">
        <v>46112</v>
      </c>
      <c r="AF1337" s="19" t="s">
        <v>49</v>
      </c>
      <c r="AG1337" s="19" t="s">
        <v>1273</v>
      </c>
      <c r="AH1337" s="19" t="s">
        <v>552</v>
      </c>
      <c r="AI1337" s="19" t="s">
        <v>7511</v>
      </c>
      <c r="AJ1337" s="75"/>
      <c r="AK1337" s="75"/>
      <c r="AL1337" s="48"/>
      <c r="AM1337" s="1"/>
      <c r="AN1337" s="67">
        <v>46085</v>
      </c>
      <c r="AO1337" s="19">
        <v>22754</v>
      </c>
      <c r="AP1337" s="19">
        <v>11329</v>
      </c>
    </row>
    <row r="1338" spans="1:42" s="369" customFormat="1" ht="13.95" customHeight="1" x14ac:dyDescent="0.3">
      <c r="A1338" s="19" t="s">
        <v>41</v>
      </c>
      <c r="B1338" s="20" t="s">
        <v>2543</v>
      </c>
      <c r="C1338" s="19" t="s">
        <v>2544</v>
      </c>
      <c r="D1338" s="368">
        <f>IFERROR(HYPERLINK(INDEX(вендори!F:F,MATCH(C1338,вендори!A:A,0)),INDEX(вендори!F:F,MATCH(C1338,вендори!A:A,0))),"")</f>
        <v>0</v>
      </c>
      <c r="E1338" s="21" t="s">
        <v>7512</v>
      </c>
      <c r="F1338" s="21" t="s">
        <v>7513</v>
      </c>
      <c r="G1338" s="21" t="s">
        <v>7514</v>
      </c>
      <c r="H1338" s="21" t="s">
        <v>7515</v>
      </c>
      <c r="I1338" s="84" t="s">
        <v>7512</v>
      </c>
      <c r="J1338" s="39">
        <v>46098</v>
      </c>
      <c r="K1338" s="21" t="s">
        <v>7514</v>
      </c>
      <c r="L1338" s="21" t="s">
        <v>7514</v>
      </c>
      <c r="M1338" s="91">
        <v>30.06</v>
      </c>
      <c r="N1338" s="19">
        <v>16</v>
      </c>
      <c r="O1338" s="19">
        <v>15</v>
      </c>
      <c r="P1338" s="66">
        <v>-1</v>
      </c>
      <c r="Q1338" s="96" t="s">
        <v>61</v>
      </c>
      <c r="R1338" s="55">
        <v>-30.06</v>
      </c>
      <c r="S1338" s="30">
        <v>-58.792249799999993</v>
      </c>
      <c r="T1338" s="34">
        <v>46121</v>
      </c>
      <c r="U1338" s="61" t="s">
        <v>52</v>
      </c>
      <c r="V1338" s="292" t="s">
        <v>49</v>
      </c>
      <c r="W1338" s="22" t="s">
        <v>49</v>
      </c>
      <c r="X1338" s="231" t="s">
        <v>49</v>
      </c>
      <c r="Y1338" s="2" t="s">
        <v>49</v>
      </c>
      <c r="Z1338" s="2" t="s">
        <v>49</v>
      </c>
      <c r="AA1338" s="42">
        <v>1</v>
      </c>
      <c r="AB1338" s="43" t="s">
        <v>2938</v>
      </c>
      <c r="AC1338" s="246"/>
      <c r="AD1338" s="47">
        <v>46147</v>
      </c>
      <c r="AE1338" s="22">
        <v>46114</v>
      </c>
      <c r="AF1338" s="31" t="s">
        <v>49</v>
      </c>
      <c r="AG1338" s="19" t="s">
        <v>2552</v>
      </c>
      <c r="AH1338" s="19" t="s">
        <v>91</v>
      </c>
      <c r="AI1338" s="19" t="s">
        <v>7516</v>
      </c>
      <c r="AJ1338" s="1"/>
      <c r="AK1338" s="1"/>
      <c r="AL1338" s="1"/>
      <c r="AM1338" s="1"/>
      <c r="AN1338" s="67">
        <v>46085</v>
      </c>
      <c r="AO1338" s="19">
        <v>22773</v>
      </c>
      <c r="AP1338" s="19">
        <v>11456</v>
      </c>
    </row>
    <row r="1339" spans="1:42" ht="13.95" customHeight="1" x14ac:dyDescent="0.3">
      <c r="A1339" s="5" t="s">
        <v>41</v>
      </c>
      <c r="B1339" s="5" t="s">
        <v>4917</v>
      </c>
      <c r="C1339" s="5" t="s">
        <v>4918</v>
      </c>
      <c r="D1339" s="310">
        <f>IFERROR(HYPERLINK(INDEX(вендори!F:F,MATCH(C1339,вендори!A:A,0)),INDEX(вендори!F:F,MATCH(C1339,вендори!A:A,0))),"")</f>
        <v>0</v>
      </c>
      <c r="E1339" s="9" t="s">
        <v>7517</v>
      </c>
      <c r="F1339" s="9" t="s">
        <v>7518</v>
      </c>
      <c r="G1339" s="9" t="s">
        <v>7519</v>
      </c>
      <c r="H1339" s="9" t="s">
        <v>7517</v>
      </c>
      <c r="I1339" s="10" t="s">
        <v>7517</v>
      </c>
      <c r="J1339" s="40">
        <v>46111</v>
      </c>
      <c r="K1339" s="9" t="s">
        <v>7520</v>
      </c>
      <c r="L1339" s="9" t="s">
        <v>7520</v>
      </c>
      <c r="M1339" s="87">
        <v>4.68</v>
      </c>
      <c r="N1339" s="5">
        <v>12</v>
      </c>
      <c r="O1339" s="2">
        <v>0</v>
      </c>
      <c r="P1339" s="95">
        <v>-12</v>
      </c>
      <c r="Q1339" s="98" t="s">
        <v>61</v>
      </c>
      <c r="R1339" s="56">
        <v>-56.16</v>
      </c>
      <c r="S1339" s="37">
        <v>-109.83941279999999</v>
      </c>
      <c r="T1339" s="69">
        <v>46121</v>
      </c>
      <c r="U1339" s="70" t="s">
        <v>73</v>
      </c>
      <c r="V1339" s="10" t="s">
        <v>49</v>
      </c>
      <c r="W1339" s="17" t="s">
        <v>49</v>
      </c>
      <c r="X1339" s="328" t="s">
        <v>49</v>
      </c>
      <c r="Y1339" s="5" t="s">
        <v>49</v>
      </c>
      <c r="Z1339" s="5" t="s">
        <v>49</v>
      </c>
      <c r="AA1339" s="45" t="s">
        <v>49</v>
      </c>
      <c r="AB1339" s="46" t="s">
        <v>49</v>
      </c>
      <c r="AC1339" s="71" t="s">
        <v>49</v>
      </c>
      <c r="AD1339" s="52" t="s">
        <v>49</v>
      </c>
      <c r="AE1339" s="17">
        <v>46114</v>
      </c>
      <c r="AF1339" s="124" t="s">
        <v>49</v>
      </c>
      <c r="AG1339" s="5" t="s">
        <v>4928</v>
      </c>
      <c r="AH1339" s="5" t="s">
        <v>256</v>
      </c>
      <c r="AI1339" s="5" t="s">
        <v>7521</v>
      </c>
      <c r="AJ1339" s="74"/>
      <c r="AK1339" s="74"/>
      <c r="AL1339" s="36"/>
      <c r="AM1339" s="5"/>
      <c r="AN1339" s="89">
        <v>46238</v>
      </c>
      <c r="AO1339" s="5">
        <v>22969</v>
      </c>
      <c r="AP1339" s="5">
        <v>11380</v>
      </c>
    </row>
    <row r="1340" spans="1:42" ht="13.95" customHeight="1" x14ac:dyDescent="0.3">
      <c r="A1340" s="2" t="s">
        <v>41</v>
      </c>
      <c r="B1340" s="13" t="s">
        <v>1674</v>
      </c>
      <c r="C1340" s="2" t="s">
        <v>1675</v>
      </c>
      <c r="D1340" s="310">
        <f>IFERROR(HYPERLINK(INDEX(вендори!F:F,MATCH(C1340,вендори!A:A,0)),INDEX(вендори!F:F,MATCH(C1340,вендори!A:A,0))),"")</f>
        <v>0</v>
      </c>
      <c r="E1340" s="3" t="s">
        <v>7522</v>
      </c>
      <c r="F1340" s="3" t="s">
        <v>7523</v>
      </c>
      <c r="G1340" s="3" t="s">
        <v>7524</v>
      </c>
      <c r="H1340" s="3" t="s">
        <v>7525</v>
      </c>
      <c r="I1340" s="83" t="s">
        <v>7522</v>
      </c>
      <c r="J1340" s="38">
        <v>46111</v>
      </c>
      <c r="K1340" s="3" t="s">
        <v>7526</v>
      </c>
      <c r="L1340" s="3" t="s">
        <v>7526</v>
      </c>
      <c r="M1340" s="86">
        <v>25.03</v>
      </c>
      <c r="N1340" s="2">
        <v>6</v>
      </c>
      <c r="O1340" s="2">
        <v>4</v>
      </c>
      <c r="P1340" s="76">
        <v>-2</v>
      </c>
      <c r="Q1340" s="97" t="s">
        <v>61</v>
      </c>
      <c r="R1340" s="53">
        <v>-50.06</v>
      </c>
      <c r="S1340" s="27">
        <v>-97.908849799999999</v>
      </c>
      <c r="T1340" s="18">
        <v>46121</v>
      </c>
      <c r="U1340" s="62" t="s">
        <v>62</v>
      </c>
      <c r="V1340" s="6" t="s">
        <v>7527</v>
      </c>
      <c r="W1340" s="14">
        <v>46132</v>
      </c>
      <c r="X1340" s="323" t="s">
        <v>49</v>
      </c>
      <c r="Y1340" s="2" t="s">
        <v>49</v>
      </c>
      <c r="Z1340" s="2" t="s">
        <v>49</v>
      </c>
      <c r="AA1340" s="25" t="s">
        <v>49</v>
      </c>
      <c r="AB1340" s="44" t="s">
        <v>49</v>
      </c>
      <c r="AC1340" s="11" t="s">
        <v>49</v>
      </c>
      <c r="AD1340" s="26" t="s">
        <v>49</v>
      </c>
      <c r="AE1340" s="14">
        <v>46120</v>
      </c>
      <c r="AF1340" s="4" t="s">
        <v>49</v>
      </c>
      <c r="AG1340" s="2" t="s">
        <v>1682</v>
      </c>
      <c r="AH1340" s="2" t="s">
        <v>158</v>
      </c>
      <c r="AI1340" s="2" t="s">
        <v>7528</v>
      </c>
      <c r="AJ1340" s="1"/>
      <c r="AK1340" s="1"/>
      <c r="AL1340" s="1"/>
      <c r="AM1340" s="1"/>
      <c r="AN1340" s="88">
        <v>46238</v>
      </c>
      <c r="AO1340" s="2">
        <v>22973</v>
      </c>
      <c r="AP1340" s="2">
        <v>11641</v>
      </c>
    </row>
    <row r="1341" spans="1:42" ht="13.95" customHeight="1" x14ac:dyDescent="0.3">
      <c r="A1341" s="2" t="s">
        <v>41</v>
      </c>
      <c r="B1341" s="13" t="s">
        <v>1674</v>
      </c>
      <c r="C1341" s="2" t="s">
        <v>1675</v>
      </c>
      <c r="D1341" s="310">
        <f>IFERROR(HYPERLINK(INDEX(вендори!F:F,MATCH(C1341,вендори!A:A,0)),INDEX(вендори!F:F,MATCH(C1341,вендори!A:A,0))),"")</f>
        <v>0</v>
      </c>
      <c r="E1341" s="3" t="s">
        <v>7522</v>
      </c>
      <c r="F1341" s="3" t="s">
        <v>7529</v>
      </c>
      <c r="G1341" s="3" t="s">
        <v>7530</v>
      </c>
      <c r="H1341" s="3" t="s">
        <v>7525</v>
      </c>
      <c r="I1341" s="83" t="s">
        <v>7522</v>
      </c>
      <c r="J1341" s="38">
        <v>46111</v>
      </c>
      <c r="K1341" s="3" t="s">
        <v>7531</v>
      </c>
      <c r="L1341" s="3" t="s">
        <v>7531</v>
      </c>
      <c r="M1341" s="86">
        <v>25.14</v>
      </c>
      <c r="N1341" s="2">
        <v>3</v>
      </c>
      <c r="O1341" s="2">
        <v>5</v>
      </c>
      <c r="P1341" s="76">
        <v>2</v>
      </c>
      <c r="Q1341" s="97" t="s">
        <v>51</v>
      </c>
      <c r="R1341" s="53">
        <v>50.28</v>
      </c>
      <c r="S1341" s="27">
        <v>98.339132399999997</v>
      </c>
      <c r="T1341" s="18">
        <v>46121</v>
      </c>
      <c r="U1341" s="62" t="s">
        <v>121</v>
      </c>
      <c r="V1341" s="6" t="s">
        <v>7532</v>
      </c>
      <c r="W1341" s="14">
        <v>46132</v>
      </c>
      <c r="X1341" s="323" t="s">
        <v>6037</v>
      </c>
      <c r="Y1341" s="2" t="s">
        <v>49</v>
      </c>
      <c r="Z1341" s="2" t="s">
        <v>49</v>
      </c>
      <c r="AA1341" s="25" t="s">
        <v>49</v>
      </c>
      <c r="AB1341" s="44" t="s">
        <v>49</v>
      </c>
      <c r="AC1341" s="11" t="s">
        <v>49</v>
      </c>
      <c r="AD1341" s="26" t="s">
        <v>49</v>
      </c>
      <c r="AE1341" s="14">
        <v>46120</v>
      </c>
      <c r="AF1341" s="4" t="s">
        <v>49</v>
      </c>
      <c r="AG1341" s="2" t="s">
        <v>1682</v>
      </c>
      <c r="AH1341" s="2" t="s">
        <v>158</v>
      </c>
      <c r="AI1341" s="2" t="s">
        <v>7533</v>
      </c>
      <c r="AJ1341" s="1"/>
      <c r="AK1341" s="1"/>
      <c r="AL1341" s="1"/>
      <c r="AM1341" s="1"/>
      <c r="AN1341" s="88">
        <v>46238</v>
      </c>
      <c r="AO1341" s="2">
        <v>22972</v>
      </c>
      <c r="AP1341" s="2">
        <v>11641</v>
      </c>
    </row>
    <row r="1342" spans="1:42" ht="13.95" customHeight="1" x14ac:dyDescent="0.3">
      <c r="A1342" s="2" t="s">
        <v>41</v>
      </c>
      <c r="B1342" s="13" t="s">
        <v>929</v>
      </c>
      <c r="C1342" s="2" t="s">
        <v>930</v>
      </c>
      <c r="D1342" s="310">
        <f>IFERROR(HYPERLINK(INDEX(вендори!F:F,MATCH(C1342,вендори!A:A,0)),INDEX(вендори!F:F,MATCH(C1342,вендори!A:A,0))),"")</f>
        <v>0</v>
      </c>
      <c r="E1342" s="3" t="s">
        <v>7534</v>
      </c>
      <c r="F1342" s="3" t="s">
        <v>7535</v>
      </c>
      <c r="G1342" s="3" t="s">
        <v>7536</v>
      </c>
      <c r="H1342" s="3" t="s">
        <v>7537</v>
      </c>
      <c r="I1342" s="83" t="s">
        <v>7534</v>
      </c>
      <c r="J1342" s="38">
        <v>46105</v>
      </c>
      <c r="K1342" s="3" t="s">
        <v>7536</v>
      </c>
      <c r="L1342" s="3">
        <v>0</v>
      </c>
      <c r="M1342" s="86">
        <v>6.32</v>
      </c>
      <c r="N1342" s="2">
        <v>8</v>
      </c>
      <c r="O1342" s="2">
        <v>1</v>
      </c>
      <c r="P1342" s="76">
        <v>-7</v>
      </c>
      <c r="Q1342" s="97" t="s">
        <v>61</v>
      </c>
      <c r="R1342" s="53">
        <v>-44.24</v>
      </c>
      <c r="S1342" s="27">
        <v>-86.525919200000004</v>
      </c>
      <c r="T1342" s="18">
        <v>46121</v>
      </c>
      <c r="U1342" s="62" t="s">
        <v>115</v>
      </c>
      <c r="V1342" s="6" t="s">
        <v>49</v>
      </c>
      <c r="W1342" s="14" t="s">
        <v>49</v>
      </c>
      <c r="X1342" s="323" t="s">
        <v>49</v>
      </c>
      <c r="Y1342" s="2" t="s">
        <v>49</v>
      </c>
      <c r="Z1342" s="2" t="s">
        <v>49</v>
      </c>
      <c r="AA1342" s="25" t="s">
        <v>49</v>
      </c>
      <c r="AB1342" s="44" t="s">
        <v>49</v>
      </c>
      <c r="AC1342" s="11" t="s">
        <v>49</v>
      </c>
      <c r="AD1342" s="26" t="s">
        <v>49</v>
      </c>
      <c r="AE1342" s="14">
        <v>46113</v>
      </c>
      <c r="AF1342" s="4" t="s">
        <v>49</v>
      </c>
      <c r="AG1342" s="2" t="s">
        <v>939</v>
      </c>
      <c r="AH1342" s="2" t="s">
        <v>136</v>
      </c>
      <c r="AI1342" s="2" t="s">
        <v>7538</v>
      </c>
      <c r="AJ1342" s="1"/>
      <c r="AK1342" s="1"/>
      <c r="AL1342" s="1"/>
      <c r="AM1342" s="1"/>
      <c r="AN1342" s="88">
        <v>46116</v>
      </c>
      <c r="AO1342" s="2">
        <v>22781</v>
      </c>
      <c r="AP1342" s="2">
        <v>11394</v>
      </c>
    </row>
    <row r="1343" spans="1:42" ht="13.95" customHeight="1" x14ac:dyDescent="0.3">
      <c r="A1343" s="2" t="s">
        <v>41</v>
      </c>
      <c r="B1343" s="13" t="s">
        <v>191</v>
      </c>
      <c r="C1343" s="2" t="s">
        <v>192</v>
      </c>
      <c r="D1343" s="310">
        <f>IFERROR(HYPERLINK(INDEX(вендори!F:F,MATCH(C1343,вендори!A:A,0)),INDEX(вендори!F:F,MATCH(C1343,вендори!A:A,0))),"")</f>
        <v>0</v>
      </c>
      <c r="E1343" s="3" t="s">
        <v>7539</v>
      </c>
      <c r="F1343" s="3" t="s">
        <v>7540</v>
      </c>
      <c r="G1343" s="3" t="s">
        <v>7541</v>
      </c>
      <c r="H1343" s="3" t="s">
        <v>7542</v>
      </c>
      <c r="I1343" s="83" t="s">
        <v>7539</v>
      </c>
      <c r="J1343" s="38">
        <v>46104</v>
      </c>
      <c r="K1343" s="3" t="s">
        <v>7543</v>
      </c>
      <c r="L1343" s="3" t="s">
        <v>49</v>
      </c>
      <c r="M1343" s="86">
        <v>89.01</v>
      </c>
      <c r="N1343" s="2">
        <v>0</v>
      </c>
      <c r="O1343" s="2">
        <v>1</v>
      </c>
      <c r="P1343" s="76">
        <v>1</v>
      </c>
      <c r="Q1343" s="97" t="s">
        <v>51</v>
      </c>
      <c r="R1343" s="53">
        <v>89.01</v>
      </c>
      <c r="S1343" s="27">
        <v>174.0884283</v>
      </c>
      <c r="T1343" s="18">
        <v>46121</v>
      </c>
      <c r="U1343" s="62" t="s">
        <v>121</v>
      </c>
      <c r="V1343" s="6" t="s">
        <v>7544</v>
      </c>
      <c r="W1343" s="14">
        <v>46122</v>
      </c>
      <c r="X1343" s="323" t="s">
        <v>6335</v>
      </c>
      <c r="Y1343" s="2" t="s">
        <v>49</v>
      </c>
      <c r="Z1343" s="2" t="s">
        <v>49</v>
      </c>
      <c r="AA1343" s="25" t="s">
        <v>49</v>
      </c>
      <c r="AB1343" s="44" t="s">
        <v>49</v>
      </c>
      <c r="AC1343" s="11" t="s">
        <v>49</v>
      </c>
      <c r="AD1343" s="26" t="s">
        <v>49</v>
      </c>
      <c r="AE1343" s="14" t="s">
        <v>49</v>
      </c>
      <c r="AF1343" s="4" t="s">
        <v>49</v>
      </c>
      <c r="AG1343" s="2" t="s">
        <v>49</v>
      </c>
      <c r="AH1343" s="2" t="s">
        <v>49</v>
      </c>
      <c r="AI1343" s="2" t="s">
        <v>7545</v>
      </c>
      <c r="AJ1343" s="1"/>
      <c r="AK1343" s="1"/>
      <c r="AL1343" s="1"/>
      <c r="AM1343" s="1"/>
      <c r="AN1343" s="88">
        <v>46057</v>
      </c>
      <c r="AO1343" s="2">
        <v>22736</v>
      </c>
      <c r="AP1343" s="2">
        <v>11358</v>
      </c>
    </row>
    <row r="1344" spans="1:42" ht="13.95" customHeight="1" x14ac:dyDescent="0.3">
      <c r="A1344" s="2" t="s">
        <v>41</v>
      </c>
      <c r="B1344" s="13" t="s">
        <v>191</v>
      </c>
      <c r="C1344" s="2" t="s">
        <v>192</v>
      </c>
      <c r="D1344" s="310">
        <f>IFERROR(HYPERLINK(INDEX(вендори!F:F,MATCH(C1344,вендори!A:A,0)),INDEX(вендори!F:F,MATCH(C1344,вендори!A:A,0))),"")</f>
        <v>0</v>
      </c>
      <c r="E1344" s="3" t="s">
        <v>7539</v>
      </c>
      <c r="F1344" s="3" t="s">
        <v>7546</v>
      </c>
      <c r="G1344" s="3" t="s">
        <v>7547</v>
      </c>
      <c r="H1344" s="3" t="s">
        <v>7542</v>
      </c>
      <c r="I1344" s="83" t="s">
        <v>7539</v>
      </c>
      <c r="J1344" s="38">
        <v>46104</v>
      </c>
      <c r="K1344" s="3" t="s">
        <v>7548</v>
      </c>
      <c r="L1344" s="3" t="s">
        <v>7548</v>
      </c>
      <c r="M1344" s="86">
        <v>80</v>
      </c>
      <c r="N1344" s="2">
        <v>1</v>
      </c>
      <c r="O1344" s="2">
        <v>0</v>
      </c>
      <c r="P1344" s="76">
        <v>-1</v>
      </c>
      <c r="Q1344" s="97" t="s">
        <v>61</v>
      </c>
      <c r="R1344" s="53">
        <v>-80</v>
      </c>
      <c r="S1344" s="27">
        <v>-156.46639999999999</v>
      </c>
      <c r="T1344" s="18">
        <v>46121</v>
      </c>
      <c r="U1344" s="62" t="s">
        <v>62</v>
      </c>
      <c r="V1344" s="6" t="s">
        <v>7549</v>
      </c>
      <c r="W1344" s="14">
        <v>46122</v>
      </c>
      <c r="X1344" s="323" t="s">
        <v>49</v>
      </c>
      <c r="Y1344" s="2" t="s">
        <v>49</v>
      </c>
      <c r="Z1344" s="2" t="s">
        <v>49</v>
      </c>
      <c r="AA1344" s="25" t="s">
        <v>49</v>
      </c>
      <c r="AB1344" s="44" t="s">
        <v>49</v>
      </c>
      <c r="AC1344" s="11" t="s">
        <v>49</v>
      </c>
      <c r="AD1344" s="26" t="s">
        <v>49</v>
      </c>
      <c r="AE1344" s="14">
        <v>46112</v>
      </c>
      <c r="AF1344" s="4" t="s">
        <v>49</v>
      </c>
      <c r="AG1344" s="2" t="s">
        <v>199</v>
      </c>
      <c r="AH1344" s="2" t="s">
        <v>166</v>
      </c>
      <c r="AI1344" s="2" t="s">
        <v>7550</v>
      </c>
      <c r="AJ1344" s="1"/>
      <c r="AK1344" s="1"/>
      <c r="AL1344" s="1"/>
      <c r="AM1344" s="1"/>
      <c r="AN1344" s="88">
        <v>46057</v>
      </c>
      <c r="AO1344" s="2">
        <v>22735</v>
      </c>
      <c r="AP1344" s="2">
        <v>11358</v>
      </c>
    </row>
    <row r="1345" spans="1:42" ht="13.95" customHeight="1" x14ac:dyDescent="0.3">
      <c r="A1345" s="2" t="s">
        <v>41</v>
      </c>
      <c r="B1345" s="13" t="s">
        <v>283</v>
      </c>
      <c r="C1345" s="2" t="s">
        <v>284</v>
      </c>
      <c r="D1345" s="310">
        <f>IFERROR(HYPERLINK(INDEX(вендори!F:F,MATCH(C1345,вендори!A:A,0)),INDEX(вендори!F:F,MATCH(C1345,вендори!A:A,0))),"")</f>
        <v>0</v>
      </c>
      <c r="E1345" s="3" t="s">
        <v>7551</v>
      </c>
      <c r="F1345" s="3" t="s">
        <v>7552</v>
      </c>
      <c r="G1345" s="3" t="s">
        <v>7553</v>
      </c>
      <c r="H1345" s="3" t="s">
        <v>7554</v>
      </c>
      <c r="I1345" s="83" t="s">
        <v>7551</v>
      </c>
      <c r="J1345" s="38">
        <v>46107</v>
      </c>
      <c r="K1345" s="3" t="s">
        <v>7555</v>
      </c>
      <c r="L1345" s="3" t="s">
        <v>7555</v>
      </c>
      <c r="M1345" s="86">
        <v>114.03</v>
      </c>
      <c r="N1345" s="2">
        <v>1</v>
      </c>
      <c r="O1345" s="2">
        <v>0</v>
      </c>
      <c r="P1345" s="99">
        <v>-1</v>
      </c>
      <c r="Q1345" s="100" t="s">
        <v>61</v>
      </c>
      <c r="R1345" s="54">
        <v>-114.03</v>
      </c>
      <c r="S1345" s="51">
        <v>-223.0232949</v>
      </c>
      <c r="T1345" s="16">
        <v>46121</v>
      </c>
      <c r="U1345" s="62" t="s">
        <v>62</v>
      </c>
      <c r="V1345" s="293">
        <v>4726002088</v>
      </c>
      <c r="W1345" s="88">
        <v>46162</v>
      </c>
      <c r="X1345" s="324" t="s">
        <v>49</v>
      </c>
      <c r="Y1345" s="2" t="s">
        <v>49</v>
      </c>
      <c r="Z1345" s="2" t="s">
        <v>49</v>
      </c>
      <c r="AA1345" s="25">
        <v>1</v>
      </c>
      <c r="AB1345" s="44">
        <v>46168</v>
      </c>
      <c r="AC1345" s="125" t="s">
        <v>49</v>
      </c>
      <c r="AD1345" s="180">
        <v>46130</v>
      </c>
      <c r="AE1345" s="14">
        <v>46118</v>
      </c>
      <c r="AF1345" s="7" t="s">
        <v>49</v>
      </c>
      <c r="AG1345" s="2" t="s">
        <v>291</v>
      </c>
      <c r="AH1345" s="2" t="s">
        <v>292</v>
      </c>
      <c r="AI1345" s="2" t="s">
        <v>7556</v>
      </c>
      <c r="AJ1345" s="75"/>
      <c r="AK1345" s="75"/>
      <c r="AL1345" s="48"/>
      <c r="AM1345" s="1"/>
      <c r="AN1345" s="88">
        <v>46238</v>
      </c>
      <c r="AO1345" s="2">
        <v>22939</v>
      </c>
      <c r="AP1345" s="2">
        <v>11578</v>
      </c>
    </row>
    <row r="1346" spans="1:42" ht="13.95" customHeight="1" x14ac:dyDescent="0.3">
      <c r="A1346" s="2" t="s">
        <v>41</v>
      </c>
      <c r="B1346" s="13" t="s">
        <v>283</v>
      </c>
      <c r="C1346" s="2" t="s">
        <v>284</v>
      </c>
      <c r="D1346" s="310">
        <f>IFERROR(HYPERLINK(INDEX(вендори!F:F,MATCH(C1346,вендори!A:A,0)),INDEX(вендори!F:F,MATCH(C1346,вендори!A:A,0))),"")</f>
        <v>0</v>
      </c>
      <c r="E1346" s="3" t="s">
        <v>7557</v>
      </c>
      <c r="F1346" s="3" t="s">
        <v>7558</v>
      </c>
      <c r="G1346" s="3" t="s">
        <v>7559</v>
      </c>
      <c r="H1346" s="3" t="s">
        <v>7554</v>
      </c>
      <c r="I1346" s="83" t="s">
        <v>7557</v>
      </c>
      <c r="J1346" s="38">
        <v>46107</v>
      </c>
      <c r="K1346" s="3" t="s">
        <v>7560</v>
      </c>
      <c r="L1346" s="3" t="s">
        <v>7560</v>
      </c>
      <c r="M1346" s="86">
        <v>156.54</v>
      </c>
      <c r="N1346" s="2">
        <v>1</v>
      </c>
      <c r="O1346" s="2">
        <v>0</v>
      </c>
      <c r="P1346" s="99">
        <v>-1</v>
      </c>
      <c r="Q1346" s="100" t="s">
        <v>61</v>
      </c>
      <c r="R1346" s="54">
        <v>-156.54</v>
      </c>
      <c r="S1346" s="51">
        <v>-306.16562819999996</v>
      </c>
      <c r="T1346" s="16">
        <v>46121</v>
      </c>
      <c r="U1346" s="62" t="s">
        <v>62</v>
      </c>
      <c r="V1346" s="6" t="s">
        <v>7561</v>
      </c>
      <c r="W1346" s="14">
        <v>46162</v>
      </c>
      <c r="X1346" s="324" t="s">
        <v>49</v>
      </c>
      <c r="Y1346" s="2" t="s">
        <v>49</v>
      </c>
      <c r="Z1346" s="2" t="s">
        <v>49</v>
      </c>
      <c r="AA1346" s="25">
        <v>1</v>
      </c>
      <c r="AB1346" s="44">
        <v>46168</v>
      </c>
      <c r="AC1346" s="125" t="s">
        <v>7562</v>
      </c>
      <c r="AD1346" s="180">
        <v>46130</v>
      </c>
      <c r="AE1346" s="14">
        <v>46118</v>
      </c>
      <c r="AF1346" s="7" t="s">
        <v>49</v>
      </c>
      <c r="AG1346" s="2" t="s">
        <v>291</v>
      </c>
      <c r="AH1346" s="2" t="s">
        <v>292</v>
      </c>
      <c r="AI1346" s="2" t="s">
        <v>7563</v>
      </c>
      <c r="AJ1346" s="75"/>
      <c r="AK1346" s="75"/>
      <c r="AL1346" s="48"/>
      <c r="AM1346" s="1"/>
      <c r="AN1346" s="88">
        <v>46238</v>
      </c>
      <c r="AO1346" s="2">
        <v>22935</v>
      </c>
      <c r="AP1346" s="2">
        <v>11578</v>
      </c>
    </row>
    <row r="1347" spans="1:42" ht="13.95" customHeight="1" x14ac:dyDescent="0.3">
      <c r="A1347" s="2" t="s">
        <v>41</v>
      </c>
      <c r="B1347" s="13" t="s">
        <v>283</v>
      </c>
      <c r="C1347" s="2" t="s">
        <v>284</v>
      </c>
      <c r="D1347" s="310">
        <f>IFERROR(HYPERLINK(INDEX(вендори!F:F,MATCH(C1347,вендори!A:A,0)),INDEX(вендори!F:F,MATCH(C1347,вендори!A:A,0))),"")</f>
        <v>0</v>
      </c>
      <c r="E1347" s="3" t="s">
        <v>7557</v>
      </c>
      <c r="F1347" s="3" t="s">
        <v>7564</v>
      </c>
      <c r="G1347" s="3" t="s">
        <v>7565</v>
      </c>
      <c r="H1347" s="3" t="s">
        <v>7554</v>
      </c>
      <c r="I1347" s="83" t="s">
        <v>7566</v>
      </c>
      <c r="J1347" s="38">
        <v>46107</v>
      </c>
      <c r="K1347" s="3" t="s">
        <v>7567</v>
      </c>
      <c r="L1347" s="3" t="s">
        <v>7567</v>
      </c>
      <c r="M1347" s="86">
        <v>45.67</v>
      </c>
      <c r="N1347" s="2">
        <v>9</v>
      </c>
      <c r="O1347" s="2">
        <v>2</v>
      </c>
      <c r="P1347" s="76">
        <v>-7</v>
      </c>
      <c r="Q1347" s="97" t="s">
        <v>61</v>
      </c>
      <c r="R1347" s="53">
        <v>-319.69</v>
      </c>
      <c r="S1347" s="27">
        <v>-625.25929269999995</v>
      </c>
      <c r="T1347" s="18">
        <v>46121</v>
      </c>
      <c r="U1347" s="62" t="s">
        <v>62</v>
      </c>
      <c r="V1347" s="6" t="s">
        <v>7568</v>
      </c>
      <c r="W1347" s="14">
        <v>46162</v>
      </c>
      <c r="X1347" s="323" t="s">
        <v>49</v>
      </c>
      <c r="Y1347" s="2" t="s">
        <v>49</v>
      </c>
      <c r="Z1347" s="2" t="s">
        <v>49</v>
      </c>
      <c r="AA1347" s="25" t="s">
        <v>49</v>
      </c>
      <c r="AB1347" s="44" t="s">
        <v>49</v>
      </c>
      <c r="AC1347" s="11" t="s">
        <v>49</v>
      </c>
      <c r="AD1347" s="26" t="s">
        <v>49</v>
      </c>
      <c r="AE1347" s="14">
        <v>46118</v>
      </c>
      <c r="AF1347" s="4" t="s">
        <v>49</v>
      </c>
      <c r="AG1347" s="2" t="s">
        <v>291</v>
      </c>
      <c r="AH1347" s="2" t="s">
        <v>292</v>
      </c>
      <c r="AI1347" s="2" t="s">
        <v>7569</v>
      </c>
      <c r="AJ1347" s="1"/>
      <c r="AK1347" s="1"/>
      <c r="AL1347" s="1"/>
      <c r="AM1347" s="1"/>
      <c r="AN1347" s="88">
        <v>46238</v>
      </c>
      <c r="AO1347" s="2">
        <v>22937</v>
      </c>
      <c r="AP1347" s="2">
        <v>11578</v>
      </c>
    </row>
    <row r="1348" spans="1:42" ht="13.95" customHeight="1" x14ac:dyDescent="0.3">
      <c r="A1348" s="2" t="s">
        <v>41</v>
      </c>
      <c r="B1348" s="13" t="s">
        <v>283</v>
      </c>
      <c r="C1348" s="2" t="s">
        <v>284</v>
      </c>
      <c r="D1348" s="310">
        <f>IFERROR(HYPERLINK(INDEX(вендори!F:F,MATCH(C1348,вендори!A:A,0)),INDEX(вендори!F:F,MATCH(C1348,вендори!A:A,0))),"")</f>
        <v>0</v>
      </c>
      <c r="E1348" s="3" t="s">
        <v>7557</v>
      </c>
      <c r="F1348" s="3" t="s">
        <v>7564</v>
      </c>
      <c r="G1348" s="3" t="s">
        <v>7565</v>
      </c>
      <c r="H1348" s="3" t="s">
        <v>7554</v>
      </c>
      <c r="I1348" s="83" t="s">
        <v>7566</v>
      </c>
      <c r="J1348" s="38">
        <v>46107</v>
      </c>
      <c r="K1348" s="3" t="s">
        <v>7567</v>
      </c>
      <c r="L1348" s="3" t="s">
        <v>7567</v>
      </c>
      <c r="M1348" s="86">
        <v>45.67</v>
      </c>
      <c r="N1348" s="2">
        <v>2</v>
      </c>
      <c r="O1348" s="2">
        <v>0</v>
      </c>
      <c r="P1348" s="76">
        <v>-2</v>
      </c>
      <c r="Q1348" s="97" t="s">
        <v>61</v>
      </c>
      <c r="R1348" s="53">
        <v>-91.34</v>
      </c>
      <c r="S1348" s="27">
        <v>-178.64551220000001</v>
      </c>
      <c r="T1348" s="18">
        <v>46121</v>
      </c>
      <c r="U1348" s="62" t="s">
        <v>62</v>
      </c>
      <c r="V1348" s="6" t="s">
        <v>7561</v>
      </c>
      <c r="W1348" s="14">
        <v>46162</v>
      </c>
      <c r="X1348" s="323" t="s">
        <v>49</v>
      </c>
      <c r="Y1348" s="2" t="s">
        <v>49</v>
      </c>
      <c r="Z1348" s="2" t="s">
        <v>49</v>
      </c>
      <c r="AA1348" s="25" t="s">
        <v>49</v>
      </c>
      <c r="AB1348" s="44" t="s">
        <v>49</v>
      </c>
      <c r="AC1348" s="11" t="s">
        <v>49</v>
      </c>
      <c r="AD1348" s="26" t="s">
        <v>49</v>
      </c>
      <c r="AE1348" s="14">
        <v>46118</v>
      </c>
      <c r="AF1348" s="4" t="s">
        <v>49</v>
      </c>
      <c r="AG1348" s="2" t="s">
        <v>291</v>
      </c>
      <c r="AH1348" s="2" t="s">
        <v>292</v>
      </c>
      <c r="AI1348" s="2" t="s">
        <v>7569</v>
      </c>
      <c r="AJ1348" s="1"/>
      <c r="AK1348" s="1"/>
      <c r="AL1348" s="1"/>
      <c r="AM1348" s="1"/>
      <c r="AN1348" s="88">
        <v>46269</v>
      </c>
      <c r="AO1348" s="2">
        <v>22980</v>
      </c>
      <c r="AP1348" s="2">
        <v>11578</v>
      </c>
    </row>
    <row r="1349" spans="1:42" ht="13.95" customHeight="1" x14ac:dyDescent="0.3">
      <c r="A1349" s="2" t="s">
        <v>41</v>
      </c>
      <c r="B1349" s="13" t="s">
        <v>283</v>
      </c>
      <c r="C1349" s="2" t="s">
        <v>284</v>
      </c>
      <c r="D1349" s="310">
        <f>IFERROR(HYPERLINK(INDEX(вендори!F:F,MATCH(C1349,вендори!A:A,0)),INDEX(вендори!F:F,MATCH(C1349,вендори!A:A,0))),"")</f>
        <v>0</v>
      </c>
      <c r="E1349" s="3" t="s">
        <v>7557</v>
      </c>
      <c r="F1349" s="3" t="s">
        <v>7570</v>
      </c>
      <c r="G1349" s="3" t="s">
        <v>7571</v>
      </c>
      <c r="H1349" s="3" t="s">
        <v>7554</v>
      </c>
      <c r="I1349" s="83" t="s">
        <v>7557</v>
      </c>
      <c r="J1349" s="38">
        <v>46107</v>
      </c>
      <c r="K1349" s="3" t="s">
        <v>7572</v>
      </c>
      <c r="L1349" s="3" t="s">
        <v>49</v>
      </c>
      <c r="M1349" s="86">
        <v>45.67</v>
      </c>
      <c r="N1349" s="2">
        <v>0</v>
      </c>
      <c r="O1349" s="2">
        <v>9</v>
      </c>
      <c r="P1349" s="76">
        <v>9</v>
      </c>
      <c r="Q1349" s="97" t="s">
        <v>51</v>
      </c>
      <c r="R1349" s="53">
        <v>411.03000000000003</v>
      </c>
      <c r="S1349" s="27">
        <v>803.90480490000004</v>
      </c>
      <c r="T1349" s="18">
        <v>46121</v>
      </c>
      <c r="U1349" s="62" t="s">
        <v>121</v>
      </c>
      <c r="V1349" s="6" t="s">
        <v>7573</v>
      </c>
      <c r="W1349" s="14">
        <v>46162</v>
      </c>
      <c r="X1349" s="323">
        <v>46181</v>
      </c>
      <c r="Y1349" s="2" t="s">
        <v>49</v>
      </c>
      <c r="Z1349" s="2" t="s">
        <v>49</v>
      </c>
      <c r="AA1349" s="25" t="s">
        <v>49</v>
      </c>
      <c r="AB1349" s="44" t="s">
        <v>49</v>
      </c>
      <c r="AC1349" s="11" t="s">
        <v>49</v>
      </c>
      <c r="AD1349" s="26" t="s">
        <v>49</v>
      </c>
      <c r="AE1349" s="14" t="s">
        <v>49</v>
      </c>
      <c r="AF1349" s="4" t="s">
        <v>49</v>
      </c>
      <c r="AG1349" s="2" t="s">
        <v>49</v>
      </c>
      <c r="AH1349" s="2" t="s">
        <v>49</v>
      </c>
      <c r="AI1349" s="2" t="s">
        <v>7574</v>
      </c>
      <c r="AJ1349" s="73"/>
      <c r="AK1349" s="73"/>
      <c r="AL1349" s="29"/>
      <c r="AM1349" s="2"/>
      <c r="AN1349" s="88">
        <v>46238</v>
      </c>
      <c r="AO1349" s="2">
        <v>22941</v>
      </c>
      <c r="AP1349" s="2">
        <v>11578</v>
      </c>
    </row>
    <row r="1350" spans="1:42" ht="13.95" customHeight="1" x14ac:dyDescent="0.3">
      <c r="A1350" s="2" t="s">
        <v>41</v>
      </c>
      <c r="B1350" s="13" t="s">
        <v>283</v>
      </c>
      <c r="C1350" s="2" t="s">
        <v>284</v>
      </c>
      <c r="D1350" s="310">
        <f>IFERROR(HYPERLINK(INDEX(вендори!F:F,MATCH(C1350,вендори!A:A,0)),INDEX(вендори!F:F,MATCH(C1350,вендори!A:A,0))),"")</f>
        <v>0</v>
      </c>
      <c r="E1350" s="3" t="s">
        <v>7557</v>
      </c>
      <c r="F1350" s="3" t="s">
        <v>7575</v>
      </c>
      <c r="G1350" s="3" t="s">
        <v>7576</v>
      </c>
      <c r="H1350" s="3" t="s">
        <v>7554</v>
      </c>
      <c r="I1350" s="83" t="s">
        <v>7557</v>
      </c>
      <c r="J1350" s="38">
        <v>46107</v>
      </c>
      <c r="K1350" s="3" t="s">
        <v>7577</v>
      </c>
      <c r="L1350" s="3" t="s">
        <v>7577</v>
      </c>
      <c r="M1350" s="86">
        <v>3.1</v>
      </c>
      <c r="N1350" s="2">
        <v>10</v>
      </c>
      <c r="O1350" s="2">
        <v>20</v>
      </c>
      <c r="P1350" s="76">
        <v>10</v>
      </c>
      <c r="Q1350" s="97" t="s">
        <v>51</v>
      </c>
      <c r="R1350" s="53">
        <v>31</v>
      </c>
      <c r="S1350" s="27">
        <v>60.63073</v>
      </c>
      <c r="T1350" s="18">
        <v>46121</v>
      </c>
      <c r="U1350" s="62" t="s">
        <v>121</v>
      </c>
      <c r="V1350" s="6" t="s">
        <v>7578</v>
      </c>
      <c r="W1350" s="14">
        <v>46162</v>
      </c>
      <c r="X1350" s="323" t="s">
        <v>49</v>
      </c>
      <c r="Y1350" s="2" t="s">
        <v>49</v>
      </c>
      <c r="Z1350" s="2" t="s">
        <v>49</v>
      </c>
      <c r="AA1350" s="25" t="s">
        <v>49</v>
      </c>
      <c r="AB1350" s="44" t="s">
        <v>49</v>
      </c>
      <c r="AC1350" s="11" t="s">
        <v>49</v>
      </c>
      <c r="AD1350" s="26" t="s">
        <v>49</v>
      </c>
      <c r="AE1350" s="14">
        <v>46118</v>
      </c>
      <c r="AF1350" s="4" t="s">
        <v>49</v>
      </c>
      <c r="AG1350" s="2" t="s">
        <v>291</v>
      </c>
      <c r="AH1350" s="2" t="s">
        <v>552</v>
      </c>
      <c r="AI1350" s="2" t="s">
        <v>7579</v>
      </c>
      <c r="AJ1350" s="73"/>
      <c r="AK1350" s="73"/>
      <c r="AL1350" s="29"/>
      <c r="AM1350" s="2"/>
      <c r="AN1350" s="88">
        <v>46238</v>
      </c>
      <c r="AO1350" s="2">
        <v>22940</v>
      </c>
      <c r="AP1350" s="2">
        <v>11578</v>
      </c>
    </row>
    <row r="1351" spans="1:42" s="369" customFormat="1" ht="13.95" customHeight="1" x14ac:dyDescent="0.3">
      <c r="A1351" s="19" t="s">
        <v>41</v>
      </c>
      <c r="B1351" s="20" t="s">
        <v>6264</v>
      </c>
      <c r="C1351" s="19" t="s">
        <v>6265</v>
      </c>
      <c r="D1351" s="368">
        <f>IFERROR(HYPERLINK(INDEX(вендори!F:F,MATCH(C1351,вендори!A:A,0)),INDEX(вендори!F:F,MATCH(C1351,вендори!A:A,0))),"")</f>
        <v>0</v>
      </c>
      <c r="E1351" s="21" t="s">
        <v>7580</v>
      </c>
      <c r="F1351" s="21" t="s">
        <v>7581</v>
      </c>
      <c r="G1351" s="21" t="s">
        <v>7582</v>
      </c>
      <c r="H1351" s="21" t="s">
        <v>7580</v>
      </c>
      <c r="I1351" s="84" t="s">
        <v>7580</v>
      </c>
      <c r="J1351" s="39">
        <v>46113</v>
      </c>
      <c r="K1351" s="21" t="s">
        <v>7582</v>
      </c>
      <c r="L1351" s="21">
        <v>0</v>
      </c>
      <c r="M1351" s="91">
        <v>5.75</v>
      </c>
      <c r="N1351" s="19">
        <v>20</v>
      </c>
      <c r="O1351" s="19">
        <v>0</v>
      </c>
      <c r="P1351" s="66">
        <v>-20</v>
      </c>
      <c r="Q1351" s="96" t="s">
        <v>61</v>
      </c>
      <c r="R1351" s="55">
        <v>-115</v>
      </c>
      <c r="S1351" s="30">
        <v>-224.92044999999999</v>
      </c>
      <c r="T1351" s="34">
        <v>46121</v>
      </c>
      <c r="U1351" s="61" t="s">
        <v>2686</v>
      </c>
      <c r="V1351" s="292" t="s">
        <v>7583</v>
      </c>
      <c r="W1351" s="22" t="s">
        <v>49</v>
      </c>
      <c r="X1351" s="231" t="s">
        <v>49</v>
      </c>
      <c r="Y1351" s="2" t="s">
        <v>49</v>
      </c>
      <c r="Z1351" s="2" t="s">
        <v>49</v>
      </c>
      <c r="AA1351" s="42" t="s">
        <v>49</v>
      </c>
      <c r="AB1351" s="43" t="s">
        <v>49</v>
      </c>
      <c r="AC1351" s="24" t="s">
        <v>7584</v>
      </c>
      <c r="AD1351" s="47" t="s">
        <v>49</v>
      </c>
      <c r="AE1351" s="22">
        <v>46118</v>
      </c>
      <c r="AF1351" s="31" t="s">
        <v>49</v>
      </c>
      <c r="AG1351" s="19" t="s">
        <v>7585</v>
      </c>
      <c r="AH1351" s="19" t="s">
        <v>3524</v>
      </c>
      <c r="AI1351" s="19" t="s">
        <v>7586</v>
      </c>
      <c r="AJ1351" s="73"/>
      <c r="AK1351" s="73"/>
      <c r="AL1351" s="29"/>
      <c r="AM1351" s="2"/>
      <c r="AN1351" s="67">
        <v>46207</v>
      </c>
      <c r="AO1351" s="19">
        <v>22915</v>
      </c>
      <c r="AP1351" s="19">
        <v>11566</v>
      </c>
    </row>
    <row r="1352" spans="1:42" s="369" customFormat="1" ht="13.95" customHeight="1" x14ac:dyDescent="0.3">
      <c r="A1352" s="19" t="s">
        <v>41</v>
      </c>
      <c r="B1352" s="20" t="s">
        <v>6264</v>
      </c>
      <c r="C1352" s="19" t="s">
        <v>6265</v>
      </c>
      <c r="D1352" s="368">
        <f>IFERROR(HYPERLINK(INDEX(вендори!F:F,MATCH(C1352,вендори!A:A,0)),INDEX(вендори!F:F,MATCH(C1352,вендори!A:A,0))),"")</f>
        <v>0</v>
      </c>
      <c r="E1352" s="21" t="s">
        <v>7580</v>
      </c>
      <c r="F1352" s="21" t="s">
        <v>7587</v>
      </c>
      <c r="G1352" s="21" t="s">
        <v>7588</v>
      </c>
      <c r="H1352" s="21" t="s">
        <v>7580</v>
      </c>
      <c r="I1352" s="84" t="s">
        <v>7580</v>
      </c>
      <c r="J1352" s="39">
        <v>46113</v>
      </c>
      <c r="K1352" s="21" t="s">
        <v>7588</v>
      </c>
      <c r="L1352" s="21">
        <v>0</v>
      </c>
      <c r="M1352" s="91">
        <v>4.12</v>
      </c>
      <c r="N1352" s="19">
        <v>40</v>
      </c>
      <c r="O1352" s="19">
        <v>60</v>
      </c>
      <c r="P1352" s="66">
        <v>20</v>
      </c>
      <c r="Q1352" s="96" t="s">
        <v>51</v>
      </c>
      <c r="R1352" s="55">
        <v>82.4</v>
      </c>
      <c r="S1352" s="30">
        <v>161.160392</v>
      </c>
      <c r="T1352" s="34">
        <v>46121</v>
      </c>
      <c r="U1352" s="61" t="s">
        <v>2686</v>
      </c>
      <c r="V1352" s="292" t="s">
        <v>7583</v>
      </c>
      <c r="W1352" s="22" t="s">
        <v>49</v>
      </c>
      <c r="X1352" s="231" t="s">
        <v>49</v>
      </c>
      <c r="Y1352" s="2" t="s">
        <v>49</v>
      </c>
      <c r="Z1352" s="2" t="s">
        <v>49</v>
      </c>
      <c r="AA1352" s="42" t="s">
        <v>49</v>
      </c>
      <c r="AB1352" s="43" t="s">
        <v>49</v>
      </c>
      <c r="AC1352" s="24" t="s">
        <v>7584</v>
      </c>
      <c r="AD1352" s="47" t="s">
        <v>49</v>
      </c>
      <c r="AE1352" s="22">
        <v>46118</v>
      </c>
      <c r="AF1352" s="31" t="s">
        <v>49</v>
      </c>
      <c r="AG1352" s="19" t="s">
        <v>7585</v>
      </c>
      <c r="AH1352" s="19" t="s">
        <v>3524</v>
      </c>
      <c r="AI1352" s="19" t="s">
        <v>7589</v>
      </c>
      <c r="AJ1352" s="73"/>
      <c r="AK1352" s="73"/>
      <c r="AL1352" s="29"/>
      <c r="AM1352" s="2"/>
      <c r="AN1352" s="67">
        <v>46207</v>
      </c>
      <c r="AO1352" s="19">
        <v>22916</v>
      </c>
      <c r="AP1352" s="19">
        <v>11566</v>
      </c>
    </row>
    <row r="1353" spans="1:42" s="369" customFormat="1" ht="13.95" customHeight="1" x14ac:dyDescent="0.3">
      <c r="A1353" s="19" t="s">
        <v>41</v>
      </c>
      <c r="B1353" s="20" t="s">
        <v>6264</v>
      </c>
      <c r="C1353" s="19" t="s">
        <v>6265</v>
      </c>
      <c r="D1353" s="368">
        <f>IFERROR(HYPERLINK(INDEX(вендори!F:F,MATCH(C1353,вендори!A:A,0)),INDEX(вендори!F:F,MATCH(C1353,вендори!A:A,0))),"")</f>
        <v>0</v>
      </c>
      <c r="E1353" s="21" t="s">
        <v>7580</v>
      </c>
      <c r="F1353" s="21" t="s">
        <v>7590</v>
      </c>
      <c r="G1353" s="21" t="s">
        <v>7591</v>
      </c>
      <c r="H1353" s="21" t="s">
        <v>7580</v>
      </c>
      <c r="I1353" s="84" t="s">
        <v>7580</v>
      </c>
      <c r="J1353" s="39">
        <v>46113</v>
      </c>
      <c r="K1353" s="21" t="s">
        <v>7591</v>
      </c>
      <c r="L1353" s="21">
        <v>0</v>
      </c>
      <c r="M1353" s="91">
        <v>2.34</v>
      </c>
      <c r="N1353" s="19">
        <v>20</v>
      </c>
      <c r="O1353" s="19">
        <v>0</v>
      </c>
      <c r="P1353" s="66">
        <v>-20</v>
      </c>
      <c r="Q1353" s="96" t="s">
        <v>61</v>
      </c>
      <c r="R1353" s="55">
        <v>-46.8</v>
      </c>
      <c r="S1353" s="30">
        <v>-91.532843999999997</v>
      </c>
      <c r="T1353" s="34">
        <v>46121</v>
      </c>
      <c r="U1353" s="61" t="s">
        <v>2686</v>
      </c>
      <c r="V1353" s="292" t="s">
        <v>7583</v>
      </c>
      <c r="W1353" s="22" t="s">
        <v>49</v>
      </c>
      <c r="X1353" s="231" t="s">
        <v>49</v>
      </c>
      <c r="Y1353" s="2" t="s">
        <v>49</v>
      </c>
      <c r="Z1353" s="2" t="s">
        <v>49</v>
      </c>
      <c r="AA1353" s="42" t="s">
        <v>49</v>
      </c>
      <c r="AB1353" s="43" t="s">
        <v>49</v>
      </c>
      <c r="AC1353" s="24" t="s">
        <v>7584</v>
      </c>
      <c r="AD1353" s="47" t="s">
        <v>49</v>
      </c>
      <c r="AE1353" s="22">
        <v>46118</v>
      </c>
      <c r="AF1353" s="31" t="s">
        <v>49</v>
      </c>
      <c r="AG1353" s="19" t="s">
        <v>7585</v>
      </c>
      <c r="AH1353" s="19" t="s">
        <v>3524</v>
      </c>
      <c r="AI1353" s="19" t="s">
        <v>7592</v>
      </c>
      <c r="AJ1353" s="73"/>
      <c r="AK1353" s="73"/>
      <c r="AL1353" s="29"/>
      <c r="AM1353" s="2"/>
      <c r="AN1353" s="67">
        <v>46207</v>
      </c>
      <c r="AO1353" s="19">
        <v>22914</v>
      </c>
      <c r="AP1353" s="19">
        <v>11566</v>
      </c>
    </row>
    <row r="1354" spans="1:42" ht="13.95" customHeight="1" x14ac:dyDescent="0.3">
      <c r="A1354" s="2" t="s">
        <v>41</v>
      </c>
      <c r="B1354" s="13" t="s">
        <v>334</v>
      </c>
      <c r="C1354" s="2" t="s">
        <v>335</v>
      </c>
      <c r="D1354" s="310" t="str">
        <f>IFERROR(HYPERLINK(INDEX(вендори!F:F,MATCH(C1354,вендори!A:A,0)),INDEX(вендори!F:F,MATCH(C1354,вендори!A:A,0))),"")</f>
        <v>ДАТА на дост.искат!</v>
      </c>
      <c r="E1354" s="3" t="s">
        <v>7593</v>
      </c>
      <c r="F1354" s="3" t="s">
        <v>7594</v>
      </c>
      <c r="G1354" s="3" t="s">
        <v>7595</v>
      </c>
      <c r="H1354" s="3" t="s">
        <v>49</v>
      </c>
      <c r="I1354" s="83" t="s">
        <v>7593</v>
      </c>
      <c r="J1354" s="38">
        <v>46112</v>
      </c>
      <c r="K1354" s="3" t="s">
        <v>7595</v>
      </c>
      <c r="L1354" s="3">
        <v>0</v>
      </c>
      <c r="M1354" s="86">
        <v>8.1999999999999993</v>
      </c>
      <c r="N1354" s="2">
        <v>15</v>
      </c>
      <c r="O1354" s="2">
        <v>22</v>
      </c>
      <c r="P1354" s="76">
        <v>7</v>
      </c>
      <c r="Q1354" s="97" t="s">
        <v>51</v>
      </c>
      <c r="R1354" s="53">
        <v>57.399999999999991</v>
      </c>
      <c r="S1354" s="27">
        <v>112.26464199999998</v>
      </c>
      <c r="T1354" s="18">
        <v>46121</v>
      </c>
      <c r="U1354" s="62" t="s">
        <v>121</v>
      </c>
      <c r="V1354" s="293" t="s">
        <v>7596</v>
      </c>
      <c r="W1354" s="14">
        <v>46122</v>
      </c>
      <c r="X1354" s="323">
        <v>46129</v>
      </c>
      <c r="Y1354" s="2" t="s">
        <v>49</v>
      </c>
      <c r="Z1354" s="2" t="s">
        <v>49</v>
      </c>
      <c r="AA1354" s="25" t="s">
        <v>49</v>
      </c>
      <c r="AB1354" s="44" t="s">
        <v>49</v>
      </c>
      <c r="AC1354" s="11" t="s">
        <v>49</v>
      </c>
      <c r="AD1354" s="26" t="s">
        <v>49</v>
      </c>
      <c r="AE1354" s="14">
        <v>46118</v>
      </c>
      <c r="AF1354" s="4" t="s">
        <v>49</v>
      </c>
      <c r="AG1354" s="2" t="s">
        <v>312</v>
      </c>
      <c r="AH1354" s="2" t="s">
        <v>166</v>
      </c>
      <c r="AI1354" s="2" t="s">
        <v>7597</v>
      </c>
      <c r="AJ1354" s="73"/>
      <c r="AK1354" s="73"/>
      <c r="AL1354" s="29"/>
      <c r="AM1354" s="2"/>
      <c r="AN1354" s="88">
        <v>46238</v>
      </c>
      <c r="AO1354" s="2">
        <v>22966</v>
      </c>
      <c r="AP1354" s="2" t="s">
        <v>239</v>
      </c>
    </row>
    <row r="1355" spans="1:42" ht="13.95" customHeight="1" x14ac:dyDescent="0.3">
      <c r="A1355" s="2" t="s">
        <v>41</v>
      </c>
      <c r="B1355" s="13" t="s">
        <v>566</v>
      </c>
      <c r="C1355" s="2" t="s">
        <v>567</v>
      </c>
      <c r="D1355" s="310" t="str">
        <f>IFERROR(HYPERLINK(INDEX(вендори!F:F,MATCH(C1355,вендори!A:A,0)),INDEX(вендори!F:F,MATCH(C1355,вендори!A:A,0))),"")</f>
        <v>деливъри задължително</v>
      </c>
      <c r="E1355" s="3" t="s">
        <v>7598</v>
      </c>
      <c r="F1355" s="3" t="s">
        <v>7599</v>
      </c>
      <c r="G1355" s="3" t="s">
        <v>7600</v>
      </c>
      <c r="H1355" s="3" t="s">
        <v>7601</v>
      </c>
      <c r="I1355" s="83" t="s">
        <v>7598</v>
      </c>
      <c r="J1355" s="38">
        <v>46111</v>
      </c>
      <c r="K1355" s="3" t="s">
        <v>7602</v>
      </c>
      <c r="L1355" s="3" t="s">
        <v>7603</v>
      </c>
      <c r="M1355" s="86">
        <v>17.850000000000001</v>
      </c>
      <c r="N1355" s="2">
        <v>1</v>
      </c>
      <c r="O1355" s="2">
        <v>50</v>
      </c>
      <c r="P1355" s="76">
        <v>49</v>
      </c>
      <c r="Q1355" s="97" t="s">
        <v>51</v>
      </c>
      <c r="R1355" s="53">
        <v>874.65000000000009</v>
      </c>
      <c r="S1355" s="27">
        <v>874.65000000000009</v>
      </c>
      <c r="T1355" s="18">
        <v>46121</v>
      </c>
      <c r="U1355" s="62" t="s">
        <v>121</v>
      </c>
      <c r="V1355" s="298" t="s">
        <v>7604</v>
      </c>
      <c r="W1355" s="14">
        <v>46127</v>
      </c>
      <c r="X1355" s="323" t="s">
        <v>102</v>
      </c>
      <c r="Y1355" s="2" t="s">
        <v>49</v>
      </c>
      <c r="Z1355" s="2" t="s">
        <v>49</v>
      </c>
      <c r="AA1355" s="25" t="s">
        <v>49</v>
      </c>
      <c r="AB1355" s="44" t="s">
        <v>49</v>
      </c>
      <c r="AC1355" s="11" t="s">
        <v>7605</v>
      </c>
      <c r="AD1355" s="26" t="s">
        <v>49</v>
      </c>
      <c r="AE1355" s="14">
        <v>46119</v>
      </c>
      <c r="AF1355" s="4" t="s">
        <v>49</v>
      </c>
      <c r="AG1355" s="2" t="s">
        <v>574</v>
      </c>
      <c r="AH1355" s="2" t="s">
        <v>136</v>
      </c>
      <c r="AI1355" s="2" t="s">
        <v>7606</v>
      </c>
      <c r="AJ1355" s="73"/>
      <c r="AK1355" s="73"/>
      <c r="AL1355" s="29"/>
      <c r="AM1355" s="2"/>
      <c r="AN1355" s="88">
        <v>46238</v>
      </c>
      <c r="AO1355" s="2">
        <v>22979</v>
      </c>
      <c r="AP1355" s="2">
        <v>11616</v>
      </c>
    </row>
    <row r="1356" spans="1:42" ht="13.95" customHeight="1" x14ac:dyDescent="0.3">
      <c r="A1356" s="2" t="s">
        <v>41</v>
      </c>
      <c r="B1356" s="13" t="s">
        <v>566</v>
      </c>
      <c r="C1356" s="2" t="s">
        <v>567</v>
      </c>
      <c r="D1356" s="310" t="str">
        <f>IFERROR(HYPERLINK(INDEX(вендори!F:F,MATCH(C1356,вендори!A:A,0)),INDEX(вендори!F:F,MATCH(C1356,вендори!A:A,0))),"")</f>
        <v>деливъри задължително</v>
      </c>
      <c r="E1356" s="3" t="s">
        <v>7598</v>
      </c>
      <c r="F1356" s="3" t="s">
        <v>7607</v>
      </c>
      <c r="G1356" s="3" t="s">
        <v>7608</v>
      </c>
      <c r="H1356" s="3" t="s">
        <v>7601</v>
      </c>
      <c r="I1356" s="83" t="s">
        <v>7598</v>
      </c>
      <c r="J1356" s="38">
        <v>46111</v>
      </c>
      <c r="K1356" s="3" t="s">
        <v>7609</v>
      </c>
      <c r="L1356" s="3" t="s">
        <v>7610</v>
      </c>
      <c r="M1356" s="86">
        <v>2.71</v>
      </c>
      <c r="N1356" s="2">
        <v>4</v>
      </c>
      <c r="O1356" s="2">
        <v>80</v>
      </c>
      <c r="P1356" s="76">
        <v>76</v>
      </c>
      <c r="Q1356" s="97" t="s">
        <v>51</v>
      </c>
      <c r="R1356" s="53">
        <v>205.96</v>
      </c>
      <c r="S1356" s="27">
        <v>205.96</v>
      </c>
      <c r="T1356" s="18">
        <v>46121</v>
      </c>
      <c r="U1356" s="62" t="s">
        <v>121</v>
      </c>
      <c r="V1356" s="298" t="s">
        <v>7604</v>
      </c>
      <c r="W1356" s="14">
        <v>46127</v>
      </c>
      <c r="X1356" s="323" t="s">
        <v>102</v>
      </c>
      <c r="Y1356" s="2" t="s">
        <v>49</v>
      </c>
      <c r="Z1356" s="2" t="s">
        <v>49</v>
      </c>
      <c r="AA1356" s="25" t="s">
        <v>49</v>
      </c>
      <c r="AB1356" s="44" t="s">
        <v>49</v>
      </c>
      <c r="AC1356" s="11" t="s">
        <v>7605</v>
      </c>
      <c r="AD1356" s="26" t="s">
        <v>49</v>
      </c>
      <c r="AE1356" s="14">
        <v>46119</v>
      </c>
      <c r="AF1356" s="4" t="s">
        <v>49</v>
      </c>
      <c r="AG1356" s="2" t="s">
        <v>574</v>
      </c>
      <c r="AH1356" s="2" t="s">
        <v>158</v>
      </c>
      <c r="AI1356" s="2" t="s">
        <v>7611</v>
      </c>
      <c r="AJ1356" s="73"/>
      <c r="AK1356" s="73"/>
      <c r="AL1356" s="29"/>
      <c r="AM1356" s="2"/>
      <c r="AN1356" s="88">
        <v>46238</v>
      </c>
      <c r="AO1356" s="2">
        <v>22977</v>
      </c>
      <c r="AP1356" s="2">
        <v>11616</v>
      </c>
    </row>
    <row r="1357" spans="1:42" ht="13.95" customHeight="1" x14ac:dyDescent="0.3">
      <c r="A1357" s="2" t="s">
        <v>41</v>
      </c>
      <c r="B1357" s="13" t="s">
        <v>566</v>
      </c>
      <c r="C1357" s="2" t="s">
        <v>567</v>
      </c>
      <c r="D1357" s="310" t="str">
        <f>IFERROR(HYPERLINK(INDEX(вендори!F:F,MATCH(C1357,вендори!A:A,0)),INDEX(вендори!F:F,MATCH(C1357,вендори!A:A,0))),"")</f>
        <v>деливъри задължително</v>
      </c>
      <c r="E1357" s="3" t="s">
        <v>7612</v>
      </c>
      <c r="F1357" s="3" t="s">
        <v>7613</v>
      </c>
      <c r="G1357" s="3" t="s">
        <v>7614</v>
      </c>
      <c r="H1357" s="3" t="s">
        <v>7601</v>
      </c>
      <c r="I1357" s="83" t="s">
        <v>7612</v>
      </c>
      <c r="J1357" s="38">
        <v>46112</v>
      </c>
      <c r="K1357" s="3" t="s">
        <v>7615</v>
      </c>
      <c r="L1357" s="3" t="s">
        <v>7615</v>
      </c>
      <c r="M1357" s="86">
        <v>26.1</v>
      </c>
      <c r="N1357" s="2">
        <v>1</v>
      </c>
      <c r="O1357" s="2">
        <v>0</v>
      </c>
      <c r="P1357" s="76">
        <v>-1</v>
      </c>
      <c r="Q1357" s="97" t="s">
        <v>61</v>
      </c>
      <c r="R1357" s="53">
        <v>-26.1</v>
      </c>
      <c r="S1357" s="27">
        <v>-26.1</v>
      </c>
      <c r="T1357" s="18">
        <v>46121</v>
      </c>
      <c r="U1357" s="62" t="s">
        <v>115</v>
      </c>
      <c r="V1357" s="6" t="s">
        <v>49</v>
      </c>
      <c r="W1357" s="14" t="s">
        <v>49</v>
      </c>
      <c r="X1357" s="323" t="s">
        <v>49</v>
      </c>
      <c r="Y1357" s="2" t="s">
        <v>49</v>
      </c>
      <c r="Z1357" s="2" t="s">
        <v>49</v>
      </c>
      <c r="AA1357" s="25" t="s">
        <v>49</v>
      </c>
      <c r="AB1357" s="44" t="s">
        <v>49</v>
      </c>
      <c r="AC1357" s="11" t="s">
        <v>49</v>
      </c>
      <c r="AD1357" s="26" t="s">
        <v>49</v>
      </c>
      <c r="AE1357" s="14">
        <v>46119</v>
      </c>
      <c r="AF1357" s="4" t="s">
        <v>49</v>
      </c>
      <c r="AG1357" s="2" t="s">
        <v>574</v>
      </c>
      <c r="AH1357" s="2" t="s">
        <v>136</v>
      </c>
      <c r="AI1357" s="2" t="s">
        <v>7616</v>
      </c>
      <c r="AJ1357" s="1"/>
      <c r="AK1357" s="1"/>
      <c r="AL1357" s="1"/>
      <c r="AM1357" s="1"/>
      <c r="AN1357" s="88">
        <v>46238</v>
      </c>
      <c r="AO1357" s="2">
        <v>22974</v>
      </c>
      <c r="AP1357" s="2">
        <v>11616</v>
      </c>
    </row>
    <row r="1358" spans="1:42" s="369" customFormat="1" ht="13.95" customHeight="1" x14ac:dyDescent="0.3">
      <c r="A1358" s="19" t="s">
        <v>41</v>
      </c>
      <c r="B1358" s="20" t="s">
        <v>725</v>
      </c>
      <c r="C1358" s="19" t="s">
        <v>726</v>
      </c>
      <c r="D1358" s="368">
        <f>IFERROR(HYPERLINK(INDEX(вендори!F:F,MATCH(C1358,вендори!A:A,0)),INDEX(вендори!F:F,MATCH(C1358,вендори!A:A,0))),"")</f>
        <v>0</v>
      </c>
      <c r="E1358" s="21" t="s">
        <v>7617</v>
      </c>
      <c r="F1358" s="21" t="s">
        <v>7618</v>
      </c>
      <c r="G1358" s="21" t="s">
        <v>7619</v>
      </c>
      <c r="H1358" s="21" t="s">
        <v>7620</v>
      </c>
      <c r="I1358" s="84" t="s">
        <v>7617</v>
      </c>
      <c r="J1358" s="39">
        <v>46083</v>
      </c>
      <c r="K1358" s="21" t="s">
        <v>7621</v>
      </c>
      <c r="L1358" s="21" t="s">
        <v>7621</v>
      </c>
      <c r="M1358" s="91">
        <v>3.55</v>
      </c>
      <c r="N1358" s="19">
        <v>160</v>
      </c>
      <c r="O1358" s="19">
        <v>150</v>
      </c>
      <c r="P1358" s="66">
        <v>-10</v>
      </c>
      <c r="Q1358" s="96" t="s">
        <v>61</v>
      </c>
      <c r="R1358" s="55">
        <v>-35.5</v>
      </c>
      <c r="S1358" s="30">
        <v>-69.431965000000005</v>
      </c>
      <c r="T1358" s="34">
        <v>46121</v>
      </c>
      <c r="U1358" s="61" t="s">
        <v>52</v>
      </c>
      <c r="V1358" s="292" t="s">
        <v>49</v>
      </c>
      <c r="W1358" s="22" t="s">
        <v>49</v>
      </c>
      <c r="X1358" s="231" t="s">
        <v>49</v>
      </c>
      <c r="Y1358" s="2" t="s">
        <v>49</v>
      </c>
      <c r="Z1358" s="2" t="s">
        <v>49</v>
      </c>
      <c r="AA1358" s="42" t="s">
        <v>49</v>
      </c>
      <c r="AB1358" s="43" t="s">
        <v>49</v>
      </c>
      <c r="AC1358" s="24" t="s">
        <v>49</v>
      </c>
      <c r="AD1358" s="47" t="s">
        <v>49</v>
      </c>
      <c r="AE1358" s="22">
        <v>46094</v>
      </c>
      <c r="AF1358" s="31" t="s">
        <v>49</v>
      </c>
      <c r="AG1358" s="19" t="s">
        <v>733</v>
      </c>
      <c r="AH1358" s="19" t="s">
        <v>552</v>
      </c>
      <c r="AI1358" s="19" t="s">
        <v>7622</v>
      </c>
      <c r="AJ1358" s="1"/>
      <c r="AK1358" s="1"/>
      <c r="AL1358" s="1"/>
      <c r="AM1358" s="1"/>
      <c r="AN1358" s="67">
        <v>46207</v>
      </c>
      <c r="AO1358" s="19">
        <v>22910</v>
      </c>
      <c r="AP1358" s="19">
        <v>10769</v>
      </c>
    </row>
    <row r="1359" spans="1:42" s="369" customFormat="1" ht="13.95" customHeight="1" x14ac:dyDescent="0.3">
      <c r="A1359" s="19" t="s">
        <v>41</v>
      </c>
      <c r="B1359" s="20" t="s">
        <v>725</v>
      </c>
      <c r="C1359" s="19" t="s">
        <v>726</v>
      </c>
      <c r="D1359" s="368">
        <f>IFERROR(HYPERLINK(INDEX(вендори!F:F,MATCH(C1359,вендори!A:A,0)),INDEX(вендори!F:F,MATCH(C1359,вендори!A:A,0))),"")</f>
        <v>0</v>
      </c>
      <c r="E1359" s="21" t="s">
        <v>7617</v>
      </c>
      <c r="F1359" s="21" t="s">
        <v>762</v>
      </c>
      <c r="G1359" s="21" t="s">
        <v>763</v>
      </c>
      <c r="H1359" s="21" t="s">
        <v>7620</v>
      </c>
      <c r="I1359" s="84" t="s">
        <v>7617</v>
      </c>
      <c r="J1359" s="39">
        <v>46083</v>
      </c>
      <c r="K1359" s="21" t="s">
        <v>764</v>
      </c>
      <c r="L1359" s="21" t="s">
        <v>764</v>
      </c>
      <c r="M1359" s="91">
        <v>240.16</v>
      </c>
      <c r="N1359" s="19">
        <v>4</v>
      </c>
      <c r="O1359" s="19">
        <v>3</v>
      </c>
      <c r="P1359" s="66">
        <v>-1</v>
      </c>
      <c r="Q1359" s="96" t="s">
        <v>61</v>
      </c>
      <c r="R1359" s="55">
        <v>-240.16</v>
      </c>
      <c r="S1359" s="30">
        <v>-469.71213280000001</v>
      </c>
      <c r="T1359" s="34">
        <v>46121</v>
      </c>
      <c r="U1359" s="61" t="s">
        <v>52</v>
      </c>
      <c r="V1359" s="292" t="s">
        <v>49</v>
      </c>
      <c r="W1359" s="22" t="s">
        <v>49</v>
      </c>
      <c r="X1359" s="231" t="s">
        <v>49</v>
      </c>
      <c r="Y1359" s="2" t="s">
        <v>49</v>
      </c>
      <c r="Z1359" s="2" t="s">
        <v>49</v>
      </c>
      <c r="AA1359" s="42" t="s">
        <v>49</v>
      </c>
      <c r="AB1359" s="43" t="s">
        <v>49</v>
      </c>
      <c r="AC1359" s="24" t="s">
        <v>49</v>
      </c>
      <c r="AD1359" s="47" t="s">
        <v>49</v>
      </c>
      <c r="AE1359" s="22">
        <v>46094</v>
      </c>
      <c r="AF1359" s="31" t="s">
        <v>49</v>
      </c>
      <c r="AG1359" s="19" t="s">
        <v>733</v>
      </c>
      <c r="AH1359" s="19" t="s">
        <v>158</v>
      </c>
      <c r="AI1359" s="19" t="s">
        <v>7623</v>
      </c>
      <c r="AJ1359" s="1"/>
      <c r="AK1359" s="1"/>
      <c r="AL1359" s="1"/>
      <c r="AM1359" s="1"/>
      <c r="AN1359" s="67">
        <v>46238</v>
      </c>
      <c r="AO1359" s="19">
        <v>22945</v>
      </c>
      <c r="AP1359" s="19">
        <v>10769</v>
      </c>
    </row>
    <row r="1360" spans="1:42" s="369" customFormat="1" ht="13.95" customHeight="1" x14ac:dyDescent="0.3">
      <c r="A1360" s="19" t="s">
        <v>41</v>
      </c>
      <c r="B1360" s="20" t="s">
        <v>725</v>
      </c>
      <c r="C1360" s="19" t="s">
        <v>726</v>
      </c>
      <c r="D1360" s="368">
        <f>IFERROR(HYPERLINK(INDEX(вендори!F:F,MATCH(C1360,вендори!A:A,0)),INDEX(вендори!F:F,MATCH(C1360,вендори!A:A,0))),"")</f>
        <v>0</v>
      </c>
      <c r="E1360" s="21" t="s">
        <v>7617</v>
      </c>
      <c r="F1360" s="21" t="s">
        <v>2014</v>
      </c>
      <c r="G1360" s="21" t="s">
        <v>2015</v>
      </c>
      <c r="H1360" s="21" t="s">
        <v>7620</v>
      </c>
      <c r="I1360" s="84" t="s">
        <v>7617</v>
      </c>
      <c r="J1360" s="39">
        <v>46083</v>
      </c>
      <c r="K1360" s="21" t="s">
        <v>2016</v>
      </c>
      <c r="L1360" s="21" t="s">
        <v>2016</v>
      </c>
      <c r="M1360" s="91">
        <v>185.92</v>
      </c>
      <c r="N1360" s="19">
        <v>5</v>
      </c>
      <c r="O1360" s="19">
        <v>4</v>
      </c>
      <c r="P1360" s="66">
        <v>-1</v>
      </c>
      <c r="Q1360" s="96" t="s">
        <v>61</v>
      </c>
      <c r="R1360" s="55">
        <v>-185.92</v>
      </c>
      <c r="S1360" s="30">
        <v>-363.62791359999994</v>
      </c>
      <c r="T1360" s="34">
        <v>46121</v>
      </c>
      <c r="U1360" s="61" t="s">
        <v>52</v>
      </c>
      <c r="V1360" s="292" t="s">
        <v>49</v>
      </c>
      <c r="W1360" s="22" t="s">
        <v>49</v>
      </c>
      <c r="X1360" s="231" t="s">
        <v>49</v>
      </c>
      <c r="Y1360" s="2" t="s">
        <v>49</v>
      </c>
      <c r="Z1360" s="2" t="s">
        <v>49</v>
      </c>
      <c r="AA1360" s="42" t="s">
        <v>49</v>
      </c>
      <c r="AB1360" s="43" t="s">
        <v>49</v>
      </c>
      <c r="AC1360" s="24" t="s">
        <v>49</v>
      </c>
      <c r="AD1360" s="47" t="s">
        <v>49</v>
      </c>
      <c r="AE1360" s="22">
        <v>46094</v>
      </c>
      <c r="AF1360" s="31" t="s">
        <v>49</v>
      </c>
      <c r="AG1360" s="19" t="s">
        <v>733</v>
      </c>
      <c r="AH1360" s="19" t="s">
        <v>158</v>
      </c>
      <c r="AI1360" s="19" t="s">
        <v>7624</v>
      </c>
      <c r="AJ1360" s="1"/>
      <c r="AK1360" s="1"/>
      <c r="AL1360" s="1"/>
      <c r="AM1360" s="1"/>
      <c r="AN1360" s="67">
        <v>46238</v>
      </c>
      <c r="AO1360" s="19">
        <v>22944</v>
      </c>
      <c r="AP1360" s="19">
        <v>10769</v>
      </c>
    </row>
    <row r="1361" spans="1:42" s="369" customFormat="1" ht="13.95" customHeight="1" x14ac:dyDescent="0.3">
      <c r="A1361" s="19" t="s">
        <v>41</v>
      </c>
      <c r="B1361" s="20" t="s">
        <v>725</v>
      </c>
      <c r="C1361" s="19" t="s">
        <v>726</v>
      </c>
      <c r="D1361" s="368">
        <f>IFERROR(HYPERLINK(INDEX(вендори!F:F,MATCH(C1361,вендори!A:A,0)),INDEX(вендори!F:F,MATCH(C1361,вендори!A:A,0))),"")</f>
        <v>0</v>
      </c>
      <c r="E1361" s="21" t="s">
        <v>7617</v>
      </c>
      <c r="F1361" s="21" t="s">
        <v>7625</v>
      </c>
      <c r="G1361" s="21" t="s">
        <v>7626</v>
      </c>
      <c r="H1361" s="21" t="s">
        <v>7620</v>
      </c>
      <c r="I1361" s="84" t="s">
        <v>7617</v>
      </c>
      <c r="J1361" s="39">
        <v>46083</v>
      </c>
      <c r="K1361" s="21" t="s">
        <v>7627</v>
      </c>
      <c r="L1361" s="21" t="s">
        <v>7627</v>
      </c>
      <c r="M1361" s="91">
        <v>212.2</v>
      </c>
      <c r="N1361" s="19">
        <v>4</v>
      </c>
      <c r="O1361" s="19">
        <v>3</v>
      </c>
      <c r="P1361" s="66">
        <v>-1</v>
      </c>
      <c r="Q1361" s="96" t="s">
        <v>61</v>
      </c>
      <c r="R1361" s="55">
        <v>-212.2</v>
      </c>
      <c r="S1361" s="30">
        <v>-415.02712599999995</v>
      </c>
      <c r="T1361" s="34">
        <v>46121</v>
      </c>
      <c r="U1361" s="61" t="s">
        <v>52</v>
      </c>
      <c r="V1361" s="292" t="s">
        <v>49</v>
      </c>
      <c r="W1361" s="22" t="s">
        <v>49</v>
      </c>
      <c r="X1361" s="231" t="s">
        <v>49</v>
      </c>
      <c r="Y1361" s="2" t="s">
        <v>49</v>
      </c>
      <c r="Z1361" s="2" t="s">
        <v>49</v>
      </c>
      <c r="AA1361" s="42" t="s">
        <v>49</v>
      </c>
      <c r="AB1361" s="43" t="s">
        <v>49</v>
      </c>
      <c r="AC1361" s="24" t="s">
        <v>49</v>
      </c>
      <c r="AD1361" s="47" t="s">
        <v>49</v>
      </c>
      <c r="AE1361" s="22">
        <v>46094</v>
      </c>
      <c r="AF1361" s="31" t="s">
        <v>49</v>
      </c>
      <c r="AG1361" s="19" t="s">
        <v>733</v>
      </c>
      <c r="AH1361" s="19" t="s">
        <v>158</v>
      </c>
      <c r="AI1361" s="19" t="s">
        <v>7628</v>
      </c>
      <c r="AJ1361" s="1"/>
      <c r="AK1361" s="1"/>
      <c r="AL1361" s="1"/>
      <c r="AM1361" s="1"/>
      <c r="AN1361" s="67">
        <v>46238</v>
      </c>
      <c r="AO1361" s="19">
        <v>22947</v>
      </c>
      <c r="AP1361" s="19">
        <v>10769</v>
      </c>
    </row>
    <row r="1362" spans="1:42" s="369" customFormat="1" ht="13.95" customHeight="1" x14ac:dyDescent="0.3">
      <c r="A1362" s="19" t="s">
        <v>41</v>
      </c>
      <c r="B1362" s="20" t="s">
        <v>725</v>
      </c>
      <c r="C1362" s="19" t="s">
        <v>726</v>
      </c>
      <c r="D1362" s="368">
        <f>IFERROR(HYPERLINK(INDEX(вендори!F:F,MATCH(C1362,вендори!A:A,0)),INDEX(вендори!F:F,MATCH(C1362,вендори!A:A,0))),"")</f>
        <v>0</v>
      </c>
      <c r="E1362" s="21" t="s">
        <v>7617</v>
      </c>
      <c r="F1362" s="21" t="s">
        <v>7629</v>
      </c>
      <c r="G1362" s="21" t="s">
        <v>7630</v>
      </c>
      <c r="H1362" s="21" t="s">
        <v>7620</v>
      </c>
      <c r="I1362" s="84" t="s">
        <v>7617</v>
      </c>
      <c r="J1362" s="39">
        <v>46083</v>
      </c>
      <c r="K1362" s="21" t="s">
        <v>7631</v>
      </c>
      <c r="L1362" s="21" t="s">
        <v>7631</v>
      </c>
      <c r="M1362" s="91">
        <v>339.01</v>
      </c>
      <c r="N1362" s="19">
        <v>5</v>
      </c>
      <c r="O1362" s="19">
        <v>4</v>
      </c>
      <c r="P1362" s="66">
        <v>-1</v>
      </c>
      <c r="Q1362" s="96" t="s">
        <v>61</v>
      </c>
      <c r="R1362" s="55">
        <v>-339.01</v>
      </c>
      <c r="S1362" s="30">
        <v>-663.04592830000001</v>
      </c>
      <c r="T1362" s="34">
        <v>46121</v>
      </c>
      <c r="U1362" s="61" t="s">
        <v>52</v>
      </c>
      <c r="V1362" s="292" t="s">
        <v>49</v>
      </c>
      <c r="W1362" s="22" t="s">
        <v>49</v>
      </c>
      <c r="X1362" s="231" t="s">
        <v>49</v>
      </c>
      <c r="Y1362" s="2" t="s">
        <v>49</v>
      </c>
      <c r="Z1362" s="2" t="s">
        <v>49</v>
      </c>
      <c r="AA1362" s="42" t="s">
        <v>49</v>
      </c>
      <c r="AB1362" s="43" t="s">
        <v>49</v>
      </c>
      <c r="AC1362" s="24" t="s">
        <v>49</v>
      </c>
      <c r="AD1362" s="47" t="s">
        <v>49</v>
      </c>
      <c r="AE1362" s="22">
        <v>46094</v>
      </c>
      <c r="AF1362" s="31" t="s">
        <v>49</v>
      </c>
      <c r="AG1362" s="19" t="s">
        <v>733</v>
      </c>
      <c r="AH1362" s="19" t="s">
        <v>158</v>
      </c>
      <c r="AI1362" s="19" t="s">
        <v>7632</v>
      </c>
      <c r="AJ1362" s="1"/>
      <c r="AK1362" s="1"/>
      <c r="AL1362" s="1"/>
      <c r="AM1362" s="1"/>
      <c r="AN1362" s="67">
        <v>46238</v>
      </c>
      <c r="AO1362" s="19">
        <v>22946</v>
      </c>
      <c r="AP1362" s="19">
        <v>10769</v>
      </c>
    </row>
    <row r="1363" spans="1:42" s="369" customFormat="1" ht="13.95" customHeight="1" x14ac:dyDescent="0.3">
      <c r="A1363" s="19" t="s">
        <v>41</v>
      </c>
      <c r="B1363" s="20" t="s">
        <v>725</v>
      </c>
      <c r="C1363" s="19" t="s">
        <v>726</v>
      </c>
      <c r="D1363" s="368">
        <f>IFERROR(HYPERLINK(INDEX(вендори!F:F,MATCH(C1363,вендори!A:A,0)),INDEX(вендори!F:F,MATCH(C1363,вендори!A:A,0))),"")</f>
        <v>0</v>
      </c>
      <c r="E1363" s="21" t="s">
        <v>7617</v>
      </c>
      <c r="F1363" s="21" t="s">
        <v>7633</v>
      </c>
      <c r="G1363" s="21" t="s">
        <v>7634</v>
      </c>
      <c r="H1363" s="21" t="s">
        <v>7620</v>
      </c>
      <c r="I1363" s="84" t="s">
        <v>7617</v>
      </c>
      <c r="J1363" s="39">
        <v>46083</v>
      </c>
      <c r="K1363" s="21" t="s">
        <v>7635</v>
      </c>
      <c r="L1363" s="21" t="s">
        <v>7635</v>
      </c>
      <c r="M1363" s="91">
        <v>272</v>
      </c>
      <c r="N1363" s="19">
        <v>2</v>
      </c>
      <c r="O1363" s="19">
        <v>1</v>
      </c>
      <c r="P1363" s="66">
        <v>-1</v>
      </c>
      <c r="Q1363" s="96" t="s">
        <v>61</v>
      </c>
      <c r="R1363" s="55">
        <v>-272</v>
      </c>
      <c r="S1363" s="30">
        <v>-531.98576000000003</v>
      </c>
      <c r="T1363" s="34">
        <v>46121</v>
      </c>
      <c r="U1363" s="61" t="s">
        <v>52</v>
      </c>
      <c r="V1363" s="292" t="s">
        <v>49</v>
      </c>
      <c r="W1363" s="22" t="s">
        <v>49</v>
      </c>
      <c r="X1363" s="231" t="s">
        <v>49</v>
      </c>
      <c r="Y1363" s="2" t="s">
        <v>49</v>
      </c>
      <c r="Z1363" s="2" t="s">
        <v>49</v>
      </c>
      <c r="AA1363" s="42" t="s">
        <v>49</v>
      </c>
      <c r="AB1363" s="43" t="s">
        <v>49</v>
      </c>
      <c r="AC1363" s="24" t="s">
        <v>49</v>
      </c>
      <c r="AD1363" s="47" t="s">
        <v>49</v>
      </c>
      <c r="AE1363" s="22">
        <v>46094</v>
      </c>
      <c r="AF1363" s="31" t="s">
        <v>49</v>
      </c>
      <c r="AG1363" s="19" t="s">
        <v>733</v>
      </c>
      <c r="AH1363" s="19" t="s">
        <v>158</v>
      </c>
      <c r="AI1363" s="19" t="s">
        <v>7636</v>
      </c>
      <c r="AJ1363" s="1"/>
      <c r="AK1363" s="1"/>
      <c r="AL1363" s="1"/>
      <c r="AM1363" s="1"/>
      <c r="AN1363" s="67">
        <v>46238</v>
      </c>
      <c r="AO1363" s="19">
        <v>22950</v>
      </c>
      <c r="AP1363" s="19">
        <v>10769</v>
      </c>
    </row>
    <row r="1364" spans="1:42" s="369" customFormat="1" ht="13.95" customHeight="1" x14ac:dyDescent="0.3">
      <c r="A1364" s="19" t="s">
        <v>41</v>
      </c>
      <c r="B1364" s="20" t="s">
        <v>725</v>
      </c>
      <c r="C1364" s="19" t="s">
        <v>726</v>
      </c>
      <c r="D1364" s="368">
        <f>IFERROR(HYPERLINK(INDEX(вендори!F:F,MATCH(C1364,вендори!A:A,0)),INDEX(вендори!F:F,MATCH(C1364,вендори!A:A,0))),"")</f>
        <v>0</v>
      </c>
      <c r="E1364" s="21" t="s">
        <v>7617</v>
      </c>
      <c r="F1364" s="21" t="s">
        <v>7637</v>
      </c>
      <c r="G1364" s="21" t="s">
        <v>7638</v>
      </c>
      <c r="H1364" s="21" t="s">
        <v>7620</v>
      </c>
      <c r="I1364" s="84" t="s">
        <v>7617</v>
      </c>
      <c r="J1364" s="39">
        <v>46083</v>
      </c>
      <c r="K1364" s="21" t="s">
        <v>7639</v>
      </c>
      <c r="L1364" s="21" t="s">
        <v>7639</v>
      </c>
      <c r="M1364" s="91">
        <v>235.7</v>
      </c>
      <c r="N1364" s="19">
        <v>1</v>
      </c>
      <c r="O1364" s="19">
        <v>0</v>
      </c>
      <c r="P1364" s="66">
        <v>-1</v>
      </c>
      <c r="Q1364" s="96" t="s">
        <v>61</v>
      </c>
      <c r="R1364" s="55">
        <v>-235.7</v>
      </c>
      <c r="S1364" s="30">
        <v>-460.98913099999999</v>
      </c>
      <c r="T1364" s="34">
        <v>46121</v>
      </c>
      <c r="U1364" s="61" t="s">
        <v>52</v>
      </c>
      <c r="V1364" s="292" t="s">
        <v>49</v>
      </c>
      <c r="W1364" s="22" t="s">
        <v>49</v>
      </c>
      <c r="X1364" s="231" t="s">
        <v>49</v>
      </c>
      <c r="Y1364" s="2" t="s">
        <v>49</v>
      </c>
      <c r="Z1364" s="2" t="s">
        <v>49</v>
      </c>
      <c r="AA1364" s="42" t="s">
        <v>49</v>
      </c>
      <c r="AB1364" s="43" t="s">
        <v>49</v>
      </c>
      <c r="AC1364" s="24" t="s">
        <v>49</v>
      </c>
      <c r="AD1364" s="47" t="s">
        <v>49</v>
      </c>
      <c r="AE1364" s="22">
        <v>46094</v>
      </c>
      <c r="AF1364" s="31" t="s">
        <v>49</v>
      </c>
      <c r="AG1364" s="19" t="s">
        <v>733</v>
      </c>
      <c r="AH1364" s="19" t="s">
        <v>158</v>
      </c>
      <c r="AI1364" s="19" t="s">
        <v>7640</v>
      </c>
      <c r="AJ1364" s="1"/>
      <c r="AK1364" s="1"/>
      <c r="AL1364" s="1"/>
      <c r="AM1364" s="1"/>
      <c r="AN1364" s="67">
        <v>46238</v>
      </c>
      <c r="AO1364" s="19">
        <v>22949</v>
      </c>
      <c r="AP1364" s="19">
        <v>10769</v>
      </c>
    </row>
    <row r="1365" spans="1:42" s="369" customFormat="1" ht="13.95" customHeight="1" x14ac:dyDescent="0.3">
      <c r="A1365" s="19" t="s">
        <v>41</v>
      </c>
      <c r="B1365" s="20" t="s">
        <v>725</v>
      </c>
      <c r="C1365" s="19" t="s">
        <v>726</v>
      </c>
      <c r="D1365" s="368">
        <f>IFERROR(HYPERLINK(INDEX(вендори!F:F,MATCH(C1365,вендори!A:A,0)),INDEX(вендори!F:F,MATCH(C1365,вендори!A:A,0))),"")</f>
        <v>0</v>
      </c>
      <c r="E1365" s="21" t="s">
        <v>7617</v>
      </c>
      <c r="F1365" s="21" t="s">
        <v>2081</v>
      </c>
      <c r="G1365" s="21" t="s">
        <v>2082</v>
      </c>
      <c r="H1365" s="21" t="s">
        <v>7620</v>
      </c>
      <c r="I1365" s="84" t="s">
        <v>7617</v>
      </c>
      <c r="J1365" s="39">
        <v>46083</v>
      </c>
      <c r="K1365" s="21" t="s">
        <v>2083</v>
      </c>
      <c r="L1365" s="21" t="s">
        <v>2083</v>
      </c>
      <c r="M1365" s="91">
        <v>516.76</v>
      </c>
      <c r="N1365" s="19">
        <v>7</v>
      </c>
      <c r="O1365" s="19">
        <v>6</v>
      </c>
      <c r="P1365" s="66">
        <v>-1</v>
      </c>
      <c r="Q1365" s="96" t="s">
        <v>61</v>
      </c>
      <c r="R1365" s="55">
        <v>-516.76</v>
      </c>
      <c r="S1365" s="30">
        <v>-1010.6947107999999</v>
      </c>
      <c r="T1365" s="34">
        <v>46121</v>
      </c>
      <c r="U1365" s="61" t="s">
        <v>52</v>
      </c>
      <c r="V1365" s="292" t="s">
        <v>49</v>
      </c>
      <c r="W1365" s="22" t="s">
        <v>49</v>
      </c>
      <c r="X1365" s="231" t="s">
        <v>49</v>
      </c>
      <c r="Y1365" s="2" t="s">
        <v>49</v>
      </c>
      <c r="Z1365" s="2" t="s">
        <v>49</v>
      </c>
      <c r="AA1365" s="42" t="s">
        <v>49</v>
      </c>
      <c r="AB1365" s="43" t="s">
        <v>49</v>
      </c>
      <c r="AC1365" s="24" t="s">
        <v>49</v>
      </c>
      <c r="AD1365" s="47" t="s">
        <v>49</v>
      </c>
      <c r="AE1365" s="22">
        <v>46094</v>
      </c>
      <c r="AF1365" s="31" t="s">
        <v>49</v>
      </c>
      <c r="AG1365" s="19" t="s">
        <v>733</v>
      </c>
      <c r="AH1365" s="19" t="s">
        <v>158</v>
      </c>
      <c r="AI1365" s="19" t="s">
        <v>7641</v>
      </c>
      <c r="AJ1365" s="1"/>
      <c r="AK1365" s="1"/>
      <c r="AL1365" s="1"/>
      <c r="AM1365" s="1"/>
      <c r="AN1365" s="67">
        <v>46238</v>
      </c>
      <c r="AO1365" s="19">
        <v>22948</v>
      </c>
      <c r="AP1365" s="19">
        <v>10769</v>
      </c>
    </row>
    <row r="1366" spans="1:42" ht="13.95" customHeight="1" x14ac:dyDescent="0.3">
      <c r="A1366" s="2" t="s">
        <v>41</v>
      </c>
      <c r="B1366" s="13" t="s">
        <v>725</v>
      </c>
      <c r="C1366" s="2" t="s">
        <v>726</v>
      </c>
      <c r="D1366" s="310">
        <f>IFERROR(HYPERLINK(INDEX(вендори!F:F,MATCH(C1366,вендори!A:A,0)),INDEX(вендори!F:F,MATCH(C1366,вендори!A:A,0))),"")</f>
        <v>0</v>
      </c>
      <c r="E1366" s="3" t="s">
        <v>7642</v>
      </c>
      <c r="F1366" s="3" t="s">
        <v>7643</v>
      </c>
      <c r="G1366" s="3" t="s">
        <v>7644</v>
      </c>
      <c r="H1366" s="3" t="s">
        <v>7620</v>
      </c>
      <c r="I1366" s="83" t="s">
        <v>7642</v>
      </c>
      <c r="J1366" s="38">
        <v>46086</v>
      </c>
      <c r="K1366" s="3" t="s">
        <v>7645</v>
      </c>
      <c r="L1366" s="3" t="s">
        <v>7645</v>
      </c>
      <c r="M1366" s="86">
        <v>43.79</v>
      </c>
      <c r="N1366" s="2">
        <v>11</v>
      </c>
      <c r="O1366" s="2">
        <v>12</v>
      </c>
      <c r="P1366" s="76">
        <v>1</v>
      </c>
      <c r="Q1366" s="97" t="s">
        <v>51</v>
      </c>
      <c r="R1366" s="53">
        <v>43.79</v>
      </c>
      <c r="S1366" s="27">
        <v>85.645795699999994</v>
      </c>
      <c r="T1366" s="18">
        <v>46121</v>
      </c>
      <c r="U1366" s="62" t="s">
        <v>963</v>
      </c>
      <c r="V1366" s="6" t="s">
        <v>49</v>
      </c>
      <c r="W1366" s="14" t="s">
        <v>49</v>
      </c>
      <c r="X1366" s="323" t="s">
        <v>49</v>
      </c>
      <c r="Y1366" s="2" t="s">
        <v>49</v>
      </c>
      <c r="Z1366" s="2" t="s">
        <v>49</v>
      </c>
      <c r="AA1366" s="25" t="s">
        <v>49</v>
      </c>
      <c r="AB1366" s="44" t="s">
        <v>49</v>
      </c>
      <c r="AC1366" s="11" t="s">
        <v>49</v>
      </c>
      <c r="AD1366" s="26" t="s">
        <v>49</v>
      </c>
      <c r="AE1366" s="14">
        <v>46094</v>
      </c>
      <c r="AF1366" s="4" t="s">
        <v>49</v>
      </c>
      <c r="AG1366" s="2" t="s">
        <v>733</v>
      </c>
      <c r="AH1366" s="2" t="s">
        <v>158</v>
      </c>
      <c r="AI1366" s="2" t="s">
        <v>7646</v>
      </c>
      <c r="AJ1366" s="1"/>
      <c r="AK1366" s="1"/>
      <c r="AL1366" s="1"/>
      <c r="AM1366" s="1"/>
      <c r="AN1366" s="88">
        <v>46238</v>
      </c>
      <c r="AO1366" s="2">
        <v>22951</v>
      </c>
      <c r="AP1366" s="2">
        <v>10769</v>
      </c>
    </row>
    <row r="1367" spans="1:42" s="369" customFormat="1" ht="13.95" customHeight="1" x14ac:dyDescent="0.3">
      <c r="A1367" s="19" t="s">
        <v>41</v>
      </c>
      <c r="B1367" s="20" t="s">
        <v>725</v>
      </c>
      <c r="C1367" s="19" t="s">
        <v>726</v>
      </c>
      <c r="D1367" s="368">
        <f>IFERROR(HYPERLINK(INDEX(вендори!F:F,MATCH(C1367,вендори!A:A,0)),INDEX(вендори!F:F,MATCH(C1367,вендори!A:A,0))),"")</f>
        <v>0</v>
      </c>
      <c r="E1367" s="21" t="s">
        <v>7642</v>
      </c>
      <c r="F1367" s="21" t="s">
        <v>2056</v>
      </c>
      <c r="G1367" s="21" t="s">
        <v>2057</v>
      </c>
      <c r="H1367" s="21" t="s">
        <v>7620</v>
      </c>
      <c r="I1367" s="84" t="s">
        <v>7642</v>
      </c>
      <c r="J1367" s="39">
        <v>46086</v>
      </c>
      <c r="K1367" s="21" t="s">
        <v>2058</v>
      </c>
      <c r="L1367" s="21" t="s">
        <v>2058</v>
      </c>
      <c r="M1367" s="91">
        <v>386.61</v>
      </c>
      <c r="N1367" s="19">
        <v>10</v>
      </c>
      <c r="O1367" s="19">
        <v>9</v>
      </c>
      <c r="P1367" s="66">
        <v>-1</v>
      </c>
      <c r="Q1367" s="96" t="s">
        <v>61</v>
      </c>
      <c r="R1367" s="55">
        <v>-386.61</v>
      </c>
      <c r="S1367" s="30">
        <v>-756.14343629999996</v>
      </c>
      <c r="T1367" s="34">
        <v>46121</v>
      </c>
      <c r="U1367" s="61" t="s">
        <v>52</v>
      </c>
      <c r="V1367" s="292" t="s">
        <v>49</v>
      </c>
      <c r="W1367" s="22" t="s">
        <v>49</v>
      </c>
      <c r="X1367" s="231" t="s">
        <v>49</v>
      </c>
      <c r="Y1367" s="2" t="s">
        <v>49</v>
      </c>
      <c r="Z1367" s="2" t="s">
        <v>49</v>
      </c>
      <c r="AA1367" s="42" t="s">
        <v>49</v>
      </c>
      <c r="AB1367" s="43" t="s">
        <v>49</v>
      </c>
      <c r="AC1367" s="24" t="s">
        <v>49</v>
      </c>
      <c r="AD1367" s="47" t="s">
        <v>49</v>
      </c>
      <c r="AE1367" s="22">
        <v>46094</v>
      </c>
      <c r="AF1367" s="31" t="s">
        <v>49</v>
      </c>
      <c r="AG1367" s="19" t="s">
        <v>733</v>
      </c>
      <c r="AH1367" s="19" t="s">
        <v>158</v>
      </c>
      <c r="AI1367" s="19" t="s">
        <v>7647</v>
      </c>
      <c r="AJ1367" s="1"/>
      <c r="AK1367" s="1"/>
      <c r="AL1367" s="1"/>
      <c r="AM1367" s="1"/>
      <c r="AN1367" s="67">
        <v>46238</v>
      </c>
      <c r="AO1367" s="19">
        <v>22952</v>
      </c>
      <c r="AP1367" s="19">
        <v>10769</v>
      </c>
    </row>
    <row r="1368" spans="1:42" s="369" customFormat="1" ht="13.95" customHeight="1" x14ac:dyDescent="0.3">
      <c r="A1368" s="19" t="s">
        <v>41</v>
      </c>
      <c r="B1368" s="20" t="s">
        <v>725</v>
      </c>
      <c r="C1368" s="19" t="s">
        <v>726</v>
      </c>
      <c r="D1368" s="368">
        <f>IFERROR(HYPERLINK(INDEX(вендори!F:F,MATCH(C1368,вендори!A:A,0)),INDEX(вендори!F:F,MATCH(C1368,вендори!A:A,0))),"")</f>
        <v>0</v>
      </c>
      <c r="E1368" s="21" t="s">
        <v>7648</v>
      </c>
      <c r="F1368" s="21" t="s">
        <v>4603</v>
      </c>
      <c r="G1368" s="21" t="s">
        <v>4604</v>
      </c>
      <c r="H1368" s="21" t="s">
        <v>7649</v>
      </c>
      <c r="I1368" s="84" t="s">
        <v>7648</v>
      </c>
      <c r="J1368" s="39">
        <v>46101</v>
      </c>
      <c r="K1368" s="21" t="s">
        <v>4606</v>
      </c>
      <c r="L1368" s="21" t="s">
        <v>4606</v>
      </c>
      <c r="M1368" s="91">
        <v>13.16</v>
      </c>
      <c r="N1368" s="19">
        <v>7</v>
      </c>
      <c r="O1368" s="19">
        <v>0</v>
      </c>
      <c r="P1368" s="66">
        <v>-7</v>
      </c>
      <c r="Q1368" s="96" t="s">
        <v>61</v>
      </c>
      <c r="R1368" s="55">
        <v>-92.12</v>
      </c>
      <c r="S1368" s="30">
        <v>-180.17105960000001</v>
      </c>
      <c r="T1368" s="34">
        <v>46121</v>
      </c>
      <c r="U1368" s="61" t="s">
        <v>52</v>
      </c>
      <c r="V1368" s="292" t="s">
        <v>49</v>
      </c>
      <c r="W1368" s="22" t="s">
        <v>49</v>
      </c>
      <c r="X1368" s="231" t="s">
        <v>49</v>
      </c>
      <c r="Y1368" s="2" t="s">
        <v>49</v>
      </c>
      <c r="Z1368" s="2" t="s">
        <v>49</v>
      </c>
      <c r="AA1368" s="42" t="s">
        <v>49</v>
      </c>
      <c r="AB1368" s="43" t="s">
        <v>49</v>
      </c>
      <c r="AC1368" s="24" t="s">
        <v>49</v>
      </c>
      <c r="AD1368" s="47" t="s">
        <v>49</v>
      </c>
      <c r="AE1368" s="22">
        <v>46113</v>
      </c>
      <c r="AF1368" s="31" t="s">
        <v>49</v>
      </c>
      <c r="AG1368" s="19" t="s">
        <v>733</v>
      </c>
      <c r="AH1368" s="19" t="s">
        <v>552</v>
      </c>
      <c r="AI1368" s="19" t="s">
        <v>7650</v>
      </c>
      <c r="AJ1368" s="1"/>
      <c r="AK1368" s="1"/>
      <c r="AL1368" s="1"/>
      <c r="AM1368" s="1"/>
      <c r="AN1368" s="67">
        <v>46177</v>
      </c>
      <c r="AO1368" s="19">
        <v>22856</v>
      </c>
      <c r="AP1368" s="19">
        <v>11386</v>
      </c>
    </row>
    <row r="1369" spans="1:42" ht="13.95" customHeight="1" x14ac:dyDescent="0.3">
      <c r="A1369" s="5" t="s">
        <v>41</v>
      </c>
      <c r="B1369" s="5" t="s">
        <v>248</v>
      </c>
      <c r="C1369" s="5" t="s">
        <v>249</v>
      </c>
      <c r="D1369" s="310">
        <f>IFERROR(HYPERLINK(INDEX(вендори!F:F,MATCH(C1369,вендори!A:A,0)),INDEX(вендори!F:F,MATCH(C1369,вендори!A:A,0))),"")</f>
        <v>0</v>
      </c>
      <c r="E1369" s="9" t="s">
        <v>7651</v>
      </c>
      <c r="F1369" s="9" t="s">
        <v>6251</v>
      </c>
      <c r="G1369" s="9" t="s">
        <v>6252</v>
      </c>
      <c r="H1369" s="9" t="s">
        <v>7652</v>
      </c>
      <c r="I1369" s="10" t="s">
        <v>7651</v>
      </c>
      <c r="J1369" s="40">
        <v>46106</v>
      </c>
      <c r="K1369" s="9" t="s">
        <v>6253</v>
      </c>
      <c r="L1369" s="9" t="s">
        <v>6254</v>
      </c>
      <c r="M1369" s="87">
        <v>7.36</v>
      </c>
      <c r="N1369" s="5">
        <v>8</v>
      </c>
      <c r="O1369" s="2">
        <v>0</v>
      </c>
      <c r="P1369" s="95">
        <v>-8</v>
      </c>
      <c r="Q1369" s="98" t="s">
        <v>61</v>
      </c>
      <c r="R1369" s="56">
        <v>-58.88</v>
      </c>
      <c r="S1369" s="37">
        <v>-115.1592704</v>
      </c>
      <c r="T1369" s="69">
        <v>46121</v>
      </c>
      <c r="U1369" s="70" t="s">
        <v>73</v>
      </c>
      <c r="V1369" s="10" t="s">
        <v>49</v>
      </c>
      <c r="W1369" s="17" t="s">
        <v>49</v>
      </c>
      <c r="X1369" s="328" t="s">
        <v>49</v>
      </c>
      <c r="Y1369" s="5" t="s">
        <v>49</v>
      </c>
      <c r="Z1369" s="5" t="s">
        <v>49</v>
      </c>
      <c r="AA1369" s="45" t="s">
        <v>49</v>
      </c>
      <c r="AB1369" s="46" t="s">
        <v>49</v>
      </c>
      <c r="AC1369" s="71" t="s">
        <v>49</v>
      </c>
      <c r="AD1369" s="52" t="s">
        <v>49</v>
      </c>
      <c r="AE1369" s="17">
        <v>46107</v>
      </c>
      <c r="AF1369" s="124" t="s">
        <v>49</v>
      </c>
      <c r="AG1369" s="5" t="s">
        <v>6249</v>
      </c>
      <c r="AH1369" s="5" t="s">
        <v>256</v>
      </c>
      <c r="AI1369" s="5" t="s">
        <v>7653</v>
      </c>
      <c r="AJ1369" s="74"/>
      <c r="AK1369" s="74"/>
      <c r="AL1369" s="36"/>
      <c r="AM1369" s="5"/>
      <c r="AN1369" s="89">
        <v>46057</v>
      </c>
      <c r="AO1369" s="5">
        <v>22725</v>
      </c>
      <c r="AP1369" s="5">
        <v>11204</v>
      </c>
    </row>
    <row r="1370" spans="1:42" ht="13.95" customHeight="1" x14ac:dyDescent="0.3">
      <c r="A1370" s="5" t="s">
        <v>41</v>
      </c>
      <c r="B1370" s="5" t="s">
        <v>248</v>
      </c>
      <c r="C1370" s="5" t="s">
        <v>249</v>
      </c>
      <c r="D1370" s="310">
        <f>IFERROR(HYPERLINK(INDEX(вендори!F:F,MATCH(C1370,вендори!A:A,0)),INDEX(вендори!F:F,MATCH(C1370,вендори!A:A,0))),"")</f>
        <v>0</v>
      </c>
      <c r="E1370" s="9" t="s">
        <v>7651</v>
      </c>
      <c r="F1370" s="9" t="s">
        <v>7654</v>
      </c>
      <c r="G1370" s="9" t="s">
        <v>7655</v>
      </c>
      <c r="H1370" s="9" t="s">
        <v>7652</v>
      </c>
      <c r="I1370" s="10" t="s">
        <v>7651</v>
      </c>
      <c r="J1370" s="40">
        <v>46106</v>
      </c>
      <c r="K1370" s="9" t="s">
        <v>7656</v>
      </c>
      <c r="L1370" s="9" t="s">
        <v>7657</v>
      </c>
      <c r="M1370" s="87">
        <v>19.73</v>
      </c>
      <c r="N1370" s="5">
        <v>24</v>
      </c>
      <c r="O1370" s="2">
        <v>20</v>
      </c>
      <c r="P1370" s="95">
        <v>-4</v>
      </c>
      <c r="Q1370" s="98" t="s">
        <v>61</v>
      </c>
      <c r="R1370" s="56">
        <v>-78.92</v>
      </c>
      <c r="S1370" s="37">
        <v>-154.3541036</v>
      </c>
      <c r="T1370" s="69">
        <v>46121</v>
      </c>
      <c r="U1370" s="70" t="s">
        <v>73</v>
      </c>
      <c r="V1370" s="10" t="s">
        <v>49</v>
      </c>
      <c r="W1370" s="17" t="s">
        <v>49</v>
      </c>
      <c r="X1370" s="328" t="s">
        <v>49</v>
      </c>
      <c r="Y1370" s="5" t="s">
        <v>49</v>
      </c>
      <c r="Z1370" s="5" t="s">
        <v>49</v>
      </c>
      <c r="AA1370" s="45" t="s">
        <v>49</v>
      </c>
      <c r="AB1370" s="46" t="s">
        <v>49</v>
      </c>
      <c r="AC1370" s="71" t="s">
        <v>49</v>
      </c>
      <c r="AD1370" s="52" t="s">
        <v>49</v>
      </c>
      <c r="AE1370" s="17">
        <v>46107</v>
      </c>
      <c r="AF1370" s="124" t="s">
        <v>49</v>
      </c>
      <c r="AG1370" s="5" t="s">
        <v>6249</v>
      </c>
      <c r="AH1370" s="5" t="s">
        <v>256</v>
      </c>
      <c r="AI1370" s="5" t="s">
        <v>7658</v>
      </c>
      <c r="AJ1370" s="74"/>
      <c r="AK1370" s="74"/>
      <c r="AL1370" s="36"/>
      <c r="AM1370" s="5"/>
      <c r="AN1370" s="89">
        <v>46057</v>
      </c>
      <c r="AO1370" s="5">
        <v>22722</v>
      </c>
      <c r="AP1370" s="5">
        <v>11204</v>
      </c>
    </row>
    <row r="1371" spans="1:42" ht="13.95" customHeight="1" x14ac:dyDescent="0.3">
      <c r="A1371" s="5" t="s">
        <v>41</v>
      </c>
      <c r="B1371" s="5" t="s">
        <v>248</v>
      </c>
      <c r="C1371" s="5" t="s">
        <v>249</v>
      </c>
      <c r="D1371" s="310">
        <f>IFERROR(HYPERLINK(INDEX(вендори!F:F,MATCH(C1371,вендори!A:A,0)),INDEX(вендори!F:F,MATCH(C1371,вендори!A:A,0))),"")</f>
        <v>0</v>
      </c>
      <c r="E1371" s="9" t="s">
        <v>7651</v>
      </c>
      <c r="F1371" s="9" t="s">
        <v>7659</v>
      </c>
      <c r="G1371" s="9" t="s">
        <v>7660</v>
      </c>
      <c r="H1371" s="9" t="s">
        <v>7652</v>
      </c>
      <c r="I1371" s="10" t="s">
        <v>7651</v>
      </c>
      <c r="J1371" s="40">
        <v>46106</v>
      </c>
      <c r="K1371" s="9" t="s">
        <v>7661</v>
      </c>
      <c r="L1371" s="9" t="s">
        <v>7662</v>
      </c>
      <c r="M1371" s="87">
        <v>97.74</v>
      </c>
      <c r="N1371" s="5">
        <v>1</v>
      </c>
      <c r="O1371" s="2">
        <v>2</v>
      </c>
      <c r="P1371" s="95">
        <v>1</v>
      </c>
      <c r="Q1371" s="98" t="s">
        <v>51</v>
      </c>
      <c r="R1371" s="56">
        <v>97.74</v>
      </c>
      <c r="S1371" s="37">
        <v>191.16282419999999</v>
      </c>
      <c r="T1371" s="69">
        <v>46121</v>
      </c>
      <c r="U1371" s="70" t="s">
        <v>73</v>
      </c>
      <c r="V1371" s="10" t="s">
        <v>49</v>
      </c>
      <c r="W1371" s="17" t="s">
        <v>49</v>
      </c>
      <c r="X1371" s="328" t="s">
        <v>49</v>
      </c>
      <c r="Y1371" s="5" t="s">
        <v>49</v>
      </c>
      <c r="Z1371" s="5" t="s">
        <v>49</v>
      </c>
      <c r="AA1371" s="45" t="s">
        <v>49</v>
      </c>
      <c r="AB1371" s="46" t="s">
        <v>49</v>
      </c>
      <c r="AC1371" s="71" t="s">
        <v>49</v>
      </c>
      <c r="AD1371" s="52" t="s">
        <v>49</v>
      </c>
      <c r="AE1371" s="17">
        <v>46107</v>
      </c>
      <c r="AF1371" s="124" t="s">
        <v>49</v>
      </c>
      <c r="AG1371" s="5" t="s">
        <v>6249</v>
      </c>
      <c r="AH1371" s="5" t="s">
        <v>256</v>
      </c>
      <c r="AI1371" s="5" t="s">
        <v>7663</v>
      </c>
      <c r="AJ1371" s="74"/>
      <c r="AK1371" s="74"/>
      <c r="AL1371" s="36"/>
      <c r="AM1371" s="5"/>
      <c r="AN1371" s="89">
        <v>46057</v>
      </c>
      <c r="AO1371" s="5">
        <v>22727</v>
      </c>
      <c r="AP1371" s="5">
        <v>11204</v>
      </c>
    </row>
    <row r="1372" spans="1:42" ht="13.95" customHeight="1" x14ac:dyDescent="0.3">
      <c r="A1372" s="5" t="s">
        <v>41</v>
      </c>
      <c r="B1372" s="5" t="s">
        <v>248</v>
      </c>
      <c r="C1372" s="5" t="s">
        <v>249</v>
      </c>
      <c r="D1372" s="310">
        <f>IFERROR(HYPERLINK(INDEX(вендори!F:F,MATCH(C1372,вендори!A:A,0)),INDEX(вендори!F:F,MATCH(C1372,вендори!A:A,0))),"")</f>
        <v>0</v>
      </c>
      <c r="E1372" s="9" t="s">
        <v>7651</v>
      </c>
      <c r="F1372" s="9" t="s">
        <v>7664</v>
      </c>
      <c r="G1372" s="9" t="s">
        <v>7665</v>
      </c>
      <c r="H1372" s="9" t="s">
        <v>7652</v>
      </c>
      <c r="I1372" s="10" t="s">
        <v>7651</v>
      </c>
      <c r="J1372" s="40">
        <v>46106</v>
      </c>
      <c r="K1372" s="9" t="s">
        <v>7666</v>
      </c>
      <c r="L1372" s="9" t="s">
        <v>7667</v>
      </c>
      <c r="M1372" s="87">
        <v>21.44</v>
      </c>
      <c r="N1372" s="5">
        <v>120</v>
      </c>
      <c r="O1372" s="2">
        <v>128</v>
      </c>
      <c r="P1372" s="95">
        <v>8</v>
      </c>
      <c r="Q1372" s="98" t="s">
        <v>51</v>
      </c>
      <c r="R1372" s="56">
        <v>171.52</v>
      </c>
      <c r="S1372" s="37">
        <v>335.4639616</v>
      </c>
      <c r="T1372" s="69">
        <v>46121</v>
      </c>
      <c r="U1372" s="70" t="s">
        <v>73</v>
      </c>
      <c r="V1372" s="10" t="s">
        <v>49</v>
      </c>
      <c r="W1372" s="17" t="s">
        <v>49</v>
      </c>
      <c r="X1372" s="328" t="s">
        <v>49</v>
      </c>
      <c r="Y1372" s="5" t="s">
        <v>49</v>
      </c>
      <c r="Z1372" s="5" t="s">
        <v>49</v>
      </c>
      <c r="AA1372" s="45" t="s">
        <v>49</v>
      </c>
      <c r="AB1372" s="46" t="s">
        <v>49</v>
      </c>
      <c r="AC1372" s="71" t="s">
        <v>49</v>
      </c>
      <c r="AD1372" s="52" t="s">
        <v>49</v>
      </c>
      <c r="AE1372" s="17">
        <v>46107</v>
      </c>
      <c r="AF1372" s="124" t="s">
        <v>49</v>
      </c>
      <c r="AG1372" s="5" t="s">
        <v>6249</v>
      </c>
      <c r="AH1372" s="5" t="s">
        <v>256</v>
      </c>
      <c r="AI1372" s="5" t="s">
        <v>7668</v>
      </c>
      <c r="AJ1372" s="74"/>
      <c r="AK1372" s="74"/>
      <c r="AL1372" s="36"/>
      <c r="AM1372" s="5"/>
      <c r="AN1372" s="89">
        <v>46057</v>
      </c>
      <c r="AO1372" s="5">
        <v>22728</v>
      </c>
      <c r="AP1372" s="5">
        <v>11204</v>
      </c>
    </row>
    <row r="1373" spans="1:42" ht="13.95" customHeight="1" x14ac:dyDescent="0.3">
      <c r="A1373" s="5" t="s">
        <v>41</v>
      </c>
      <c r="B1373" s="5" t="s">
        <v>248</v>
      </c>
      <c r="C1373" s="5" t="s">
        <v>249</v>
      </c>
      <c r="D1373" s="310">
        <f>IFERROR(HYPERLINK(INDEX(вендори!F:F,MATCH(C1373,вендори!A:A,0)),INDEX(вендори!F:F,MATCH(C1373,вендори!A:A,0))),"")</f>
        <v>0</v>
      </c>
      <c r="E1373" s="9" t="s">
        <v>7651</v>
      </c>
      <c r="F1373" s="9" t="s">
        <v>7669</v>
      </c>
      <c r="G1373" s="9" t="s">
        <v>7670</v>
      </c>
      <c r="H1373" s="9" t="s">
        <v>7652</v>
      </c>
      <c r="I1373" s="10" t="s">
        <v>7651</v>
      </c>
      <c r="J1373" s="40">
        <v>46106</v>
      </c>
      <c r="K1373" s="9" t="s">
        <v>7671</v>
      </c>
      <c r="L1373" s="9" t="s">
        <v>7672</v>
      </c>
      <c r="M1373" s="87">
        <v>7.63</v>
      </c>
      <c r="N1373" s="5">
        <v>4</v>
      </c>
      <c r="O1373" s="2">
        <v>0</v>
      </c>
      <c r="P1373" s="95">
        <v>-4</v>
      </c>
      <c r="Q1373" s="98" t="s">
        <v>61</v>
      </c>
      <c r="R1373" s="56">
        <v>-30.52</v>
      </c>
      <c r="S1373" s="37">
        <v>-59.691931599999997</v>
      </c>
      <c r="T1373" s="69">
        <v>46121</v>
      </c>
      <c r="U1373" s="70" t="s">
        <v>73</v>
      </c>
      <c r="V1373" s="10" t="s">
        <v>49</v>
      </c>
      <c r="W1373" s="17" t="s">
        <v>49</v>
      </c>
      <c r="X1373" s="328" t="s">
        <v>49</v>
      </c>
      <c r="Y1373" s="5" t="s">
        <v>49</v>
      </c>
      <c r="Z1373" s="5" t="s">
        <v>49</v>
      </c>
      <c r="AA1373" s="45" t="s">
        <v>49</v>
      </c>
      <c r="AB1373" s="46" t="s">
        <v>49</v>
      </c>
      <c r="AC1373" s="71" t="s">
        <v>49</v>
      </c>
      <c r="AD1373" s="52" t="s">
        <v>49</v>
      </c>
      <c r="AE1373" s="17">
        <v>46107</v>
      </c>
      <c r="AF1373" s="124" t="s">
        <v>49</v>
      </c>
      <c r="AG1373" s="5" t="s">
        <v>6249</v>
      </c>
      <c r="AH1373" s="5" t="s">
        <v>256</v>
      </c>
      <c r="AI1373" s="5" t="s">
        <v>7673</v>
      </c>
      <c r="AJ1373" s="74"/>
      <c r="AK1373" s="74"/>
      <c r="AL1373" s="36"/>
      <c r="AM1373" s="5"/>
      <c r="AN1373" s="89">
        <v>46057</v>
      </c>
      <c r="AO1373" s="5">
        <v>22724</v>
      </c>
      <c r="AP1373" s="5">
        <v>11204</v>
      </c>
    </row>
    <row r="1374" spans="1:42" ht="13.95" customHeight="1" x14ac:dyDescent="0.3">
      <c r="A1374" s="5" t="s">
        <v>41</v>
      </c>
      <c r="B1374" s="5" t="s">
        <v>248</v>
      </c>
      <c r="C1374" s="5" t="s">
        <v>249</v>
      </c>
      <c r="D1374" s="310">
        <f>IFERROR(HYPERLINK(INDEX(вендори!F:F,MATCH(C1374,вендори!A:A,0)),INDEX(вендори!F:F,MATCH(C1374,вендори!A:A,0))),"")</f>
        <v>0</v>
      </c>
      <c r="E1374" s="9" t="s">
        <v>7651</v>
      </c>
      <c r="F1374" s="9" t="s">
        <v>7674</v>
      </c>
      <c r="G1374" s="9" t="s">
        <v>7675</v>
      </c>
      <c r="H1374" s="9" t="s">
        <v>7652</v>
      </c>
      <c r="I1374" s="10" t="s">
        <v>7651</v>
      </c>
      <c r="J1374" s="40">
        <v>46106</v>
      </c>
      <c r="K1374" s="9" t="s">
        <v>7676</v>
      </c>
      <c r="L1374" s="9" t="s">
        <v>7677</v>
      </c>
      <c r="M1374" s="87">
        <v>7</v>
      </c>
      <c r="N1374" s="5">
        <v>9</v>
      </c>
      <c r="O1374" s="2">
        <v>0</v>
      </c>
      <c r="P1374" s="95">
        <v>-9</v>
      </c>
      <c r="Q1374" s="98" t="s">
        <v>61</v>
      </c>
      <c r="R1374" s="56">
        <v>-63</v>
      </c>
      <c r="S1374" s="37">
        <v>-123.21728999999999</v>
      </c>
      <c r="T1374" s="69">
        <v>46121</v>
      </c>
      <c r="U1374" s="70" t="s">
        <v>73</v>
      </c>
      <c r="V1374" s="10" t="s">
        <v>49</v>
      </c>
      <c r="W1374" s="17" t="s">
        <v>49</v>
      </c>
      <c r="X1374" s="328" t="s">
        <v>49</v>
      </c>
      <c r="Y1374" s="5" t="s">
        <v>49</v>
      </c>
      <c r="Z1374" s="5" t="s">
        <v>49</v>
      </c>
      <c r="AA1374" s="45" t="s">
        <v>49</v>
      </c>
      <c r="AB1374" s="46" t="s">
        <v>49</v>
      </c>
      <c r="AC1374" s="71" t="s">
        <v>49</v>
      </c>
      <c r="AD1374" s="52" t="s">
        <v>49</v>
      </c>
      <c r="AE1374" s="17">
        <v>46107</v>
      </c>
      <c r="AF1374" s="124" t="s">
        <v>49</v>
      </c>
      <c r="AG1374" s="5" t="s">
        <v>6249</v>
      </c>
      <c r="AH1374" s="5" t="s">
        <v>3524</v>
      </c>
      <c r="AI1374" s="5" t="s">
        <v>7678</v>
      </c>
      <c r="AJ1374" s="74"/>
      <c r="AK1374" s="74"/>
      <c r="AL1374" s="36"/>
      <c r="AM1374" s="5"/>
      <c r="AN1374" s="89">
        <v>46057</v>
      </c>
      <c r="AO1374" s="5">
        <v>22723</v>
      </c>
      <c r="AP1374" s="5">
        <v>11204</v>
      </c>
    </row>
    <row r="1375" spans="1:42" ht="13.95" customHeight="1" x14ac:dyDescent="0.3">
      <c r="A1375" s="5" t="s">
        <v>41</v>
      </c>
      <c r="B1375" s="5" t="s">
        <v>248</v>
      </c>
      <c r="C1375" s="5" t="s">
        <v>249</v>
      </c>
      <c r="D1375" s="310">
        <f>IFERROR(HYPERLINK(INDEX(вендори!F:F,MATCH(C1375,вендори!A:A,0)),INDEX(вендори!F:F,MATCH(C1375,вендори!A:A,0))),"")</f>
        <v>0</v>
      </c>
      <c r="E1375" s="9" t="s">
        <v>7651</v>
      </c>
      <c r="F1375" s="9" t="s">
        <v>7679</v>
      </c>
      <c r="G1375" s="9" t="s">
        <v>7680</v>
      </c>
      <c r="H1375" s="9" t="s">
        <v>7652</v>
      </c>
      <c r="I1375" s="10" t="s">
        <v>7651</v>
      </c>
      <c r="J1375" s="40">
        <v>46106</v>
      </c>
      <c r="K1375" s="9" t="s">
        <v>7680</v>
      </c>
      <c r="L1375" s="9" t="s">
        <v>49</v>
      </c>
      <c r="M1375" s="87" t="s">
        <v>49</v>
      </c>
      <c r="N1375" s="5">
        <v>0</v>
      </c>
      <c r="O1375" s="2">
        <v>8</v>
      </c>
      <c r="P1375" s="95">
        <v>8</v>
      </c>
      <c r="Q1375" s="98" t="s">
        <v>51</v>
      </c>
      <c r="R1375" s="56" t="e">
        <v>#VALUE!</v>
      </c>
      <c r="S1375" s="37" t="e">
        <v>#VALUE!</v>
      </c>
      <c r="T1375" s="69">
        <v>46121</v>
      </c>
      <c r="U1375" s="70" t="s">
        <v>73</v>
      </c>
      <c r="V1375" s="10" t="s">
        <v>49</v>
      </c>
      <c r="W1375" s="17" t="s">
        <v>49</v>
      </c>
      <c r="X1375" s="328" t="s">
        <v>49</v>
      </c>
      <c r="Y1375" s="5" t="s">
        <v>49</v>
      </c>
      <c r="Z1375" s="5" t="s">
        <v>49</v>
      </c>
      <c r="AA1375" s="45" t="s">
        <v>49</v>
      </c>
      <c r="AB1375" s="46" t="s">
        <v>49</v>
      </c>
      <c r="AC1375" s="71" t="s">
        <v>49</v>
      </c>
      <c r="AD1375" s="52" t="s">
        <v>49</v>
      </c>
      <c r="AE1375" s="17" t="s">
        <v>49</v>
      </c>
      <c r="AF1375" s="124" t="s">
        <v>49</v>
      </c>
      <c r="AG1375" s="5" t="s">
        <v>49</v>
      </c>
      <c r="AH1375" s="5" t="s">
        <v>49</v>
      </c>
      <c r="AI1375" s="5" t="s">
        <v>7681</v>
      </c>
      <c r="AJ1375" s="74"/>
      <c r="AK1375" s="74"/>
      <c r="AL1375" s="36"/>
      <c r="AM1375" s="5"/>
      <c r="AN1375" s="89">
        <v>46057</v>
      </c>
      <c r="AO1375" s="5">
        <v>22729</v>
      </c>
      <c r="AP1375" s="5">
        <v>11204</v>
      </c>
    </row>
    <row r="1376" spans="1:42" ht="13.95" customHeight="1" x14ac:dyDescent="0.3">
      <c r="A1376" s="5" t="s">
        <v>41</v>
      </c>
      <c r="B1376" s="5" t="s">
        <v>248</v>
      </c>
      <c r="C1376" s="5" t="s">
        <v>249</v>
      </c>
      <c r="D1376" s="310">
        <f>IFERROR(HYPERLINK(INDEX(вендори!F:F,MATCH(C1376,вендори!A:A,0)),INDEX(вендори!F:F,MATCH(C1376,вендори!A:A,0))),"")</f>
        <v>0</v>
      </c>
      <c r="E1376" s="9" t="s">
        <v>7651</v>
      </c>
      <c r="F1376" s="9" t="s">
        <v>7682</v>
      </c>
      <c r="G1376" s="9" t="s">
        <v>7683</v>
      </c>
      <c r="H1376" s="9" t="s">
        <v>7652</v>
      </c>
      <c r="I1376" s="10" t="s">
        <v>7651</v>
      </c>
      <c r="J1376" s="40">
        <v>46106</v>
      </c>
      <c r="K1376" s="9" t="s">
        <v>7684</v>
      </c>
      <c r="L1376" s="9" t="s">
        <v>7684</v>
      </c>
      <c r="M1376" s="87">
        <v>16.600000000000001</v>
      </c>
      <c r="N1376" s="5">
        <v>270</v>
      </c>
      <c r="O1376" s="2">
        <v>165</v>
      </c>
      <c r="P1376" s="95">
        <v>-105</v>
      </c>
      <c r="Q1376" s="98" t="s">
        <v>61</v>
      </c>
      <c r="R1376" s="56">
        <v>-1743.0000000000002</v>
      </c>
      <c r="S1376" s="37">
        <v>-3409.0116900000003</v>
      </c>
      <c r="T1376" s="69">
        <v>46121</v>
      </c>
      <c r="U1376" s="70" t="s">
        <v>73</v>
      </c>
      <c r="V1376" s="10" t="s">
        <v>49</v>
      </c>
      <c r="W1376" s="17" t="s">
        <v>49</v>
      </c>
      <c r="X1376" s="328" t="s">
        <v>49</v>
      </c>
      <c r="Y1376" s="5" t="s">
        <v>49</v>
      </c>
      <c r="Z1376" s="5" t="s">
        <v>49</v>
      </c>
      <c r="AA1376" s="45" t="s">
        <v>49</v>
      </c>
      <c r="AB1376" s="46" t="s">
        <v>49</v>
      </c>
      <c r="AC1376" s="71" t="s">
        <v>49</v>
      </c>
      <c r="AD1376" s="52" t="s">
        <v>49</v>
      </c>
      <c r="AE1376" s="17">
        <v>46107</v>
      </c>
      <c r="AF1376" s="124" t="s">
        <v>49</v>
      </c>
      <c r="AG1376" s="5" t="s">
        <v>255</v>
      </c>
      <c r="AH1376" s="5" t="s">
        <v>256</v>
      </c>
      <c r="AI1376" s="5" t="s">
        <v>7685</v>
      </c>
      <c r="AJ1376" s="74"/>
      <c r="AK1376" s="74"/>
      <c r="AL1376" s="36"/>
      <c r="AM1376" s="5"/>
      <c r="AN1376" s="89">
        <v>46057</v>
      </c>
      <c r="AO1376" s="5">
        <v>22726</v>
      </c>
      <c r="AP1376" s="5">
        <v>11204</v>
      </c>
    </row>
    <row r="1377" spans="1:42" ht="13.95" customHeight="1" x14ac:dyDescent="0.3">
      <c r="A1377" s="5" t="s">
        <v>41</v>
      </c>
      <c r="B1377" s="5" t="s">
        <v>449</v>
      </c>
      <c r="C1377" s="5" t="s">
        <v>450</v>
      </c>
      <c r="D1377" s="310">
        <f>IFERROR(HYPERLINK(INDEX(вендори!F:F,MATCH(C1377,вендори!A:A,0)),INDEX(вендори!F:F,MATCH(C1377,вендори!A:A,0))),"")</f>
        <v>0</v>
      </c>
      <c r="E1377" s="9" t="s">
        <v>7686</v>
      </c>
      <c r="F1377" s="9" t="s">
        <v>7687</v>
      </c>
      <c r="G1377" s="9" t="s">
        <v>7688</v>
      </c>
      <c r="H1377" s="9" t="s">
        <v>7689</v>
      </c>
      <c r="I1377" s="10" t="s">
        <v>7686</v>
      </c>
      <c r="J1377" s="40">
        <v>46113</v>
      </c>
      <c r="K1377" s="9" t="s">
        <v>7690</v>
      </c>
      <c r="L1377" s="9" t="s">
        <v>7691</v>
      </c>
      <c r="M1377" s="87">
        <v>101.15</v>
      </c>
      <c r="N1377" s="5">
        <v>1</v>
      </c>
      <c r="O1377" s="2">
        <v>0</v>
      </c>
      <c r="P1377" s="95">
        <v>-1</v>
      </c>
      <c r="Q1377" s="98" t="s">
        <v>61</v>
      </c>
      <c r="R1377" s="56">
        <v>-101.15</v>
      </c>
      <c r="S1377" s="37">
        <v>-197.83220450000002</v>
      </c>
      <c r="T1377" s="69">
        <v>46121</v>
      </c>
      <c r="U1377" s="70" t="s">
        <v>73</v>
      </c>
      <c r="V1377" s="10" t="s">
        <v>49</v>
      </c>
      <c r="W1377" s="17" t="s">
        <v>49</v>
      </c>
      <c r="X1377" s="328" t="s">
        <v>49</v>
      </c>
      <c r="Y1377" s="5" t="s">
        <v>49</v>
      </c>
      <c r="Z1377" s="5" t="s">
        <v>49</v>
      </c>
      <c r="AA1377" s="45" t="s">
        <v>49</v>
      </c>
      <c r="AB1377" s="46" t="s">
        <v>49</v>
      </c>
      <c r="AC1377" s="71" t="s">
        <v>49</v>
      </c>
      <c r="AD1377" s="52" t="s">
        <v>49</v>
      </c>
      <c r="AE1377" s="17">
        <v>46118</v>
      </c>
      <c r="AF1377" s="124" t="s">
        <v>49</v>
      </c>
      <c r="AG1377" s="5" t="s">
        <v>456</v>
      </c>
      <c r="AH1377" s="5" t="s">
        <v>256</v>
      </c>
      <c r="AI1377" s="5" t="s">
        <v>7692</v>
      </c>
      <c r="AJ1377" s="74"/>
      <c r="AK1377" s="74"/>
      <c r="AL1377" s="36"/>
      <c r="AM1377" s="5"/>
      <c r="AN1377" s="89">
        <v>46207</v>
      </c>
      <c r="AO1377" s="5">
        <v>22911</v>
      </c>
      <c r="AP1377" s="5">
        <v>11540</v>
      </c>
    </row>
    <row r="1378" spans="1:42" ht="13.95" customHeight="1" x14ac:dyDescent="0.3">
      <c r="A1378" s="5" t="s">
        <v>41</v>
      </c>
      <c r="B1378" s="5" t="s">
        <v>449</v>
      </c>
      <c r="C1378" s="5" t="s">
        <v>450</v>
      </c>
      <c r="D1378" s="310">
        <f>IFERROR(HYPERLINK(INDEX(вендори!F:F,MATCH(C1378,вендори!A:A,0)),INDEX(вендори!F:F,MATCH(C1378,вендори!A:A,0))),"")</f>
        <v>0</v>
      </c>
      <c r="E1378" s="9" t="s">
        <v>7686</v>
      </c>
      <c r="F1378" s="9" t="s">
        <v>7693</v>
      </c>
      <c r="G1378" s="9" t="s">
        <v>7694</v>
      </c>
      <c r="H1378" s="9" t="s">
        <v>7689</v>
      </c>
      <c r="I1378" s="10" t="s">
        <v>7686</v>
      </c>
      <c r="J1378" s="40">
        <v>46113</v>
      </c>
      <c r="K1378" s="9" t="s">
        <v>7695</v>
      </c>
      <c r="L1378" s="9" t="s">
        <v>7696</v>
      </c>
      <c r="M1378" s="87">
        <v>6.98</v>
      </c>
      <c r="N1378" s="5">
        <v>360</v>
      </c>
      <c r="O1378" s="2">
        <v>408</v>
      </c>
      <c r="P1378" s="95">
        <v>48</v>
      </c>
      <c r="Q1378" s="98" t="s">
        <v>51</v>
      </c>
      <c r="R1378" s="56">
        <v>335.04</v>
      </c>
      <c r="S1378" s="37">
        <v>655.28128320000008</v>
      </c>
      <c r="T1378" s="69">
        <v>46121</v>
      </c>
      <c r="U1378" s="70" t="s">
        <v>73</v>
      </c>
      <c r="V1378" s="10" t="s">
        <v>49</v>
      </c>
      <c r="W1378" s="17" t="s">
        <v>49</v>
      </c>
      <c r="X1378" s="328" t="s">
        <v>49</v>
      </c>
      <c r="Y1378" s="5" t="s">
        <v>49</v>
      </c>
      <c r="Z1378" s="5" t="s">
        <v>49</v>
      </c>
      <c r="AA1378" s="45" t="s">
        <v>49</v>
      </c>
      <c r="AB1378" s="46" t="s">
        <v>49</v>
      </c>
      <c r="AC1378" s="71" t="s">
        <v>49</v>
      </c>
      <c r="AD1378" s="52" t="s">
        <v>49</v>
      </c>
      <c r="AE1378" s="17">
        <v>46118</v>
      </c>
      <c r="AF1378" s="124" t="s">
        <v>49</v>
      </c>
      <c r="AG1378" s="5" t="s">
        <v>456</v>
      </c>
      <c r="AH1378" s="5" t="s">
        <v>256</v>
      </c>
      <c r="AI1378" s="5" t="s">
        <v>7697</v>
      </c>
      <c r="AJ1378" s="74"/>
      <c r="AK1378" s="74"/>
      <c r="AL1378" s="36"/>
      <c r="AM1378" s="5"/>
      <c r="AN1378" s="89">
        <v>46207</v>
      </c>
      <c r="AO1378" s="5">
        <v>22913</v>
      </c>
      <c r="AP1378" s="5">
        <v>11540</v>
      </c>
    </row>
    <row r="1379" spans="1:42" ht="13.95" customHeight="1" x14ac:dyDescent="0.3">
      <c r="A1379" s="5" t="s">
        <v>41</v>
      </c>
      <c r="B1379" s="5" t="s">
        <v>449</v>
      </c>
      <c r="C1379" s="5" t="s">
        <v>450</v>
      </c>
      <c r="D1379" s="310">
        <f>IFERROR(HYPERLINK(INDEX(вендори!F:F,MATCH(C1379,вендори!A:A,0)),INDEX(вендори!F:F,MATCH(C1379,вендори!A:A,0))),"")</f>
        <v>0</v>
      </c>
      <c r="E1379" s="9" t="s">
        <v>7686</v>
      </c>
      <c r="F1379" s="9" t="s">
        <v>7698</v>
      </c>
      <c r="G1379" s="9" t="s">
        <v>7699</v>
      </c>
      <c r="H1379" s="9" t="s">
        <v>7689</v>
      </c>
      <c r="I1379" s="10" t="s">
        <v>7686</v>
      </c>
      <c r="J1379" s="40">
        <v>46113</v>
      </c>
      <c r="K1379" s="9" t="s">
        <v>7700</v>
      </c>
      <c r="L1379" s="9" t="s">
        <v>7700</v>
      </c>
      <c r="M1379" s="87">
        <v>56.99</v>
      </c>
      <c r="N1379" s="5">
        <v>32</v>
      </c>
      <c r="O1379" s="2">
        <v>33</v>
      </c>
      <c r="P1379" s="95">
        <v>1</v>
      </c>
      <c r="Q1379" s="98" t="s">
        <v>51</v>
      </c>
      <c r="R1379" s="56">
        <v>56.99</v>
      </c>
      <c r="S1379" s="37">
        <v>111.4627517</v>
      </c>
      <c r="T1379" s="69">
        <v>46121</v>
      </c>
      <c r="U1379" s="70" t="s">
        <v>73</v>
      </c>
      <c r="V1379" s="10" t="s">
        <v>49</v>
      </c>
      <c r="W1379" s="17" t="s">
        <v>49</v>
      </c>
      <c r="X1379" s="328" t="s">
        <v>49</v>
      </c>
      <c r="Y1379" s="5" t="s">
        <v>49</v>
      </c>
      <c r="Z1379" s="5" t="s">
        <v>49</v>
      </c>
      <c r="AA1379" s="45" t="s">
        <v>49</v>
      </c>
      <c r="AB1379" s="46" t="s">
        <v>49</v>
      </c>
      <c r="AC1379" s="71" t="s">
        <v>49</v>
      </c>
      <c r="AD1379" s="52" t="s">
        <v>49</v>
      </c>
      <c r="AE1379" s="17">
        <v>46118</v>
      </c>
      <c r="AF1379" s="124" t="s">
        <v>49</v>
      </c>
      <c r="AG1379" s="5" t="s">
        <v>456</v>
      </c>
      <c r="AH1379" s="5" t="s">
        <v>256</v>
      </c>
      <c r="AI1379" s="5" t="s">
        <v>7701</v>
      </c>
      <c r="AJ1379" s="74"/>
      <c r="AK1379" s="74"/>
      <c r="AL1379" s="36"/>
      <c r="AM1379" s="5"/>
      <c r="AN1379" s="89">
        <v>46207</v>
      </c>
      <c r="AO1379" s="5">
        <v>22912</v>
      </c>
      <c r="AP1379" s="5">
        <v>11540</v>
      </c>
    </row>
    <row r="1380" spans="1:42" ht="13.95" customHeight="1" x14ac:dyDescent="0.3">
      <c r="A1380" s="5" t="s">
        <v>41</v>
      </c>
      <c r="B1380" s="5" t="s">
        <v>2483</v>
      </c>
      <c r="C1380" s="5" t="s">
        <v>2484</v>
      </c>
      <c r="D1380" s="310">
        <f>IFERROR(HYPERLINK(INDEX(вендори!F:F,MATCH(C1380,вендори!A:A,0)),INDEX(вендори!F:F,MATCH(C1380,вендори!A:A,0))),"")</f>
        <v>0</v>
      </c>
      <c r="E1380" s="9" t="s">
        <v>7702</v>
      </c>
      <c r="F1380" s="9" t="s">
        <v>7703</v>
      </c>
      <c r="G1380" s="9" t="s">
        <v>7704</v>
      </c>
      <c r="H1380" s="9" t="s">
        <v>7705</v>
      </c>
      <c r="I1380" s="10" t="s">
        <v>7702</v>
      </c>
      <c r="J1380" s="40">
        <v>46113</v>
      </c>
      <c r="K1380" s="9" t="s">
        <v>7706</v>
      </c>
      <c r="L1380" s="9" t="s">
        <v>7706</v>
      </c>
      <c r="M1380" s="87">
        <v>19.34</v>
      </c>
      <c r="N1380" s="5">
        <v>57</v>
      </c>
      <c r="O1380" s="5">
        <v>48</v>
      </c>
      <c r="P1380" s="95">
        <v>-9</v>
      </c>
      <c r="Q1380" s="98" t="s">
        <v>61</v>
      </c>
      <c r="R1380" s="56">
        <v>-174.06</v>
      </c>
      <c r="S1380" s="37">
        <v>-174.06</v>
      </c>
      <c r="T1380" s="69">
        <v>46121</v>
      </c>
      <c r="U1380" s="70" t="s">
        <v>73</v>
      </c>
      <c r="V1380" s="10" t="s">
        <v>49</v>
      </c>
      <c r="W1380" s="17" t="s">
        <v>49</v>
      </c>
      <c r="X1380" s="328" t="s">
        <v>49</v>
      </c>
      <c r="Y1380" s="5" t="s">
        <v>49</v>
      </c>
      <c r="Z1380" s="5" t="s">
        <v>49</v>
      </c>
      <c r="AA1380" s="45" t="s">
        <v>49</v>
      </c>
      <c r="AB1380" s="46" t="s">
        <v>49</v>
      </c>
      <c r="AC1380" s="71" t="s">
        <v>49</v>
      </c>
      <c r="AD1380" s="52" t="s">
        <v>49</v>
      </c>
      <c r="AE1380" s="17">
        <v>46113</v>
      </c>
      <c r="AF1380" s="124" t="s">
        <v>49</v>
      </c>
      <c r="AG1380" s="5" t="s">
        <v>2490</v>
      </c>
      <c r="AH1380" s="5" t="s">
        <v>256</v>
      </c>
      <c r="AI1380" s="5" t="s">
        <v>7707</v>
      </c>
      <c r="AJ1380" s="74"/>
      <c r="AK1380" s="74"/>
      <c r="AL1380" s="36"/>
      <c r="AM1380" s="5"/>
      <c r="AN1380" s="89">
        <v>46207</v>
      </c>
      <c r="AO1380" s="5">
        <v>22864</v>
      </c>
      <c r="AP1380" s="5">
        <v>11396</v>
      </c>
    </row>
    <row r="1381" spans="1:42" ht="13.95" customHeight="1" x14ac:dyDescent="0.3">
      <c r="A1381" s="5" t="s">
        <v>41</v>
      </c>
      <c r="B1381" s="5" t="s">
        <v>2483</v>
      </c>
      <c r="C1381" s="5" t="s">
        <v>2484</v>
      </c>
      <c r="D1381" s="310">
        <f>IFERROR(HYPERLINK(INDEX(вендори!F:F,MATCH(C1381,вендори!A:A,0)),INDEX(вендори!F:F,MATCH(C1381,вендори!A:A,0))),"")</f>
        <v>0</v>
      </c>
      <c r="E1381" s="9" t="s">
        <v>7708</v>
      </c>
      <c r="F1381" s="5">
        <v>435586</v>
      </c>
      <c r="G1381" s="9" t="s">
        <v>7709</v>
      </c>
      <c r="H1381" s="9" t="s">
        <v>7710</v>
      </c>
      <c r="I1381" s="9" t="s">
        <v>7708</v>
      </c>
      <c r="J1381" s="40" t="s">
        <v>49</v>
      </c>
      <c r="K1381" s="9" t="s">
        <v>7709</v>
      </c>
      <c r="L1381" s="9" t="s">
        <v>49</v>
      </c>
      <c r="M1381" s="87" t="s">
        <v>49</v>
      </c>
      <c r="N1381" s="5">
        <v>0</v>
      </c>
      <c r="O1381" s="5">
        <v>3</v>
      </c>
      <c r="P1381" s="95">
        <v>3</v>
      </c>
      <c r="Q1381" s="98" t="s">
        <v>51</v>
      </c>
      <c r="R1381" s="56" t="e">
        <v>#VALUE!</v>
      </c>
      <c r="S1381" s="37" t="e">
        <v>#VALUE!</v>
      </c>
      <c r="T1381" s="69">
        <v>46121</v>
      </c>
      <c r="U1381" s="70" t="s">
        <v>73</v>
      </c>
      <c r="V1381" s="10" t="s">
        <v>49</v>
      </c>
      <c r="W1381" s="17" t="s">
        <v>49</v>
      </c>
      <c r="X1381" s="328" t="s">
        <v>49</v>
      </c>
      <c r="Y1381" s="5" t="s">
        <v>49</v>
      </c>
      <c r="Z1381" s="5" t="s">
        <v>49</v>
      </c>
      <c r="AA1381" s="45" t="s">
        <v>49</v>
      </c>
      <c r="AB1381" s="46" t="s">
        <v>49</v>
      </c>
      <c r="AC1381" s="71" t="s">
        <v>49</v>
      </c>
      <c r="AD1381" s="52" t="s">
        <v>49</v>
      </c>
      <c r="AE1381" s="17" t="s">
        <v>49</v>
      </c>
      <c r="AF1381" s="124" t="s">
        <v>49</v>
      </c>
      <c r="AG1381" s="5" t="s">
        <v>49</v>
      </c>
      <c r="AH1381" s="5" t="s">
        <v>49</v>
      </c>
      <c r="AI1381" s="5" t="s">
        <v>7711</v>
      </c>
      <c r="AJ1381" s="74"/>
      <c r="AK1381" s="74"/>
      <c r="AL1381" s="36"/>
      <c r="AM1381" s="5"/>
      <c r="AN1381" s="89">
        <v>46116</v>
      </c>
      <c r="AO1381" s="5">
        <v>22791</v>
      </c>
      <c r="AP1381" s="5">
        <v>11501</v>
      </c>
    </row>
    <row r="1382" spans="1:42" ht="13.95" customHeight="1" x14ac:dyDescent="0.3">
      <c r="A1382" s="135" t="s">
        <v>41</v>
      </c>
      <c r="B1382" s="135" t="s">
        <v>7712</v>
      </c>
      <c r="C1382" s="135" t="s">
        <v>7713</v>
      </c>
      <c r="D1382" s="310" t="str">
        <f>IFERROR(HYPERLINK(INDEX(вендори!F:F,MATCH(C1382,вендори!A:A,0)),INDEX(вендори!F:F,MATCH(C1382,вендори!A:A,0))),"")</f>
        <v/>
      </c>
      <c r="E1382" s="136" t="s">
        <v>7714</v>
      </c>
      <c r="F1382" s="136" t="s">
        <v>7715</v>
      </c>
      <c r="G1382" s="136" t="s">
        <v>7716</v>
      </c>
      <c r="H1382" s="136" t="s">
        <v>7714</v>
      </c>
      <c r="I1382" s="137" t="s">
        <v>7714</v>
      </c>
      <c r="J1382" s="138">
        <v>46111</v>
      </c>
      <c r="K1382" s="136" t="s">
        <v>7716</v>
      </c>
      <c r="L1382" s="136" t="s">
        <v>49</v>
      </c>
      <c r="M1382" s="139" t="s">
        <v>49</v>
      </c>
      <c r="N1382" s="135">
        <v>0</v>
      </c>
      <c r="O1382" s="135">
        <v>1</v>
      </c>
      <c r="P1382" s="140">
        <v>1</v>
      </c>
      <c r="Q1382" s="141" t="s">
        <v>51</v>
      </c>
      <c r="R1382" s="142" t="e">
        <v>#VALUE!</v>
      </c>
      <c r="S1382" s="143" t="e">
        <v>#VALUE!</v>
      </c>
      <c r="T1382" s="144">
        <v>46121</v>
      </c>
      <c r="U1382" s="145" t="s">
        <v>2419</v>
      </c>
      <c r="V1382" s="137" t="s">
        <v>49</v>
      </c>
      <c r="W1382" s="146" t="s">
        <v>49</v>
      </c>
      <c r="X1382" s="330" t="s">
        <v>49</v>
      </c>
      <c r="Y1382" s="135" t="s">
        <v>49</v>
      </c>
      <c r="Z1382" s="135" t="s">
        <v>49</v>
      </c>
      <c r="AA1382" s="147" t="s">
        <v>49</v>
      </c>
      <c r="AB1382" s="148" t="s">
        <v>49</v>
      </c>
      <c r="AC1382" s="216" t="s">
        <v>49</v>
      </c>
      <c r="AD1382" s="149" t="s">
        <v>49</v>
      </c>
      <c r="AE1382" s="146" t="s">
        <v>49</v>
      </c>
      <c r="AF1382" s="150" t="s">
        <v>49</v>
      </c>
      <c r="AG1382" s="135" t="s">
        <v>49</v>
      </c>
      <c r="AH1382" s="135" t="s">
        <v>49</v>
      </c>
      <c r="AI1382" s="135" t="s">
        <v>7717</v>
      </c>
      <c r="AJ1382" s="151"/>
      <c r="AK1382" s="151"/>
      <c r="AL1382" s="152"/>
      <c r="AM1382" s="135"/>
      <c r="AN1382" s="153">
        <v>46116</v>
      </c>
      <c r="AO1382" s="135">
        <v>22778</v>
      </c>
      <c r="AP1382" s="135">
        <v>11460</v>
      </c>
    </row>
    <row r="1383" spans="1:42" ht="13.95" customHeight="1" x14ac:dyDescent="0.3">
      <c r="A1383" s="135" t="s">
        <v>41</v>
      </c>
      <c r="B1383" s="135" t="s">
        <v>7712</v>
      </c>
      <c r="C1383" s="135" t="s">
        <v>7713</v>
      </c>
      <c r="D1383" s="310" t="str">
        <f>IFERROR(HYPERLINK(INDEX(вендори!F:F,MATCH(C1383,вендори!A:A,0)),INDEX(вендори!F:F,MATCH(C1383,вендори!A:A,0))),"")</f>
        <v/>
      </c>
      <c r="E1383" s="136" t="s">
        <v>7714</v>
      </c>
      <c r="F1383" s="136" t="s">
        <v>7718</v>
      </c>
      <c r="G1383" s="136" t="s">
        <v>7719</v>
      </c>
      <c r="H1383" s="136" t="s">
        <v>7714</v>
      </c>
      <c r="I1383" s="137" t="s">
        <v>7714</v>
      </c>
      <c r="J1383" s="138">
        <v>46111</v>
      </c>
      <c r="K1383" s="136" t="s">
        <v>7719</v>
      </c>
      <c r="L1383" s="136">
        <v>0</v>
      </c>
      <c r="M1383" s="139">
        <v>25.18</v>
      </c>
      <c r="N1383" s="135">
        <v>10</v>
      </c>
      <c r="O1383" s="135">
        <v>9</v>
      </c>
      <c r="P1383" s="140">
        <v>-1</v>
      </c>
      <c r="Q1383" s="141" t="s">
        <v>61</v>
      </c>
      <c r="R1383" s="142">
        <v>-25.18</v>
      </c>
      <c r="S1383" s="143" t="e">
        <v>#N/A</v>
      </c>
      <c r="T1383" s="144">
        <v>46121</v>
      </c>
      <c r="U1383" s="145" t="s">
        <v>2419</v>
      </c>
      <c r="V1383" s="137" t="s">
        <v>49</v>
      </c>
      <c r="W1383" s="146" t="s">
        <v>49</v>
      </c>
      <c r="X1383" s="330" t="s">
        <v>49</v>
      </c>
      <c r="Y1383" s="135" t="s">
        <v>49</v>
      </c>
      <c r="Z1383" s="135" t="s">
        <v>49</v>
      </c>
      <c r="AA1383" s="147" t="s">
        <v>49</v>
      </c>
      <c r="AB1383" s="148" t="s">
        <v>49</v>
      </c>
      <c r="AC1383" s="216" t="s">
        <v>7720</v>
      </c>
      <c r="AD1383" s="149" t="s">
        <v>49</v>
      </c>
      <c r="AE1383" s="146">
        <v>46111</v>
      </c>
      <c r="AF1383" s="150" t="s">
        <v>49</v>
      </c>
      <c r="AG1383" s="135" t="s">
        <v>7721</v>
      </c>
      <c r="AH1383" s="135" t="s">
        <v>158</v>
      </c>
      <c r="AI1383" s="135" t="s">
        <v>7722</v>
      </c>
      <c r="AJ1383" s="151"/>
      <c r="AK1383" s="151"/>
      <c r="AL1383" s="152"/>
      <c r="AM1383" s="135"/>
      <c r="AN1383" s="153">
        <v>46116</v>
      </c>
      <c r="AO1383" s="135">
        <v>22777</v>
      </c>
      <c r="AP1383" s="135">
        <v>11460</v>
      </c>
    </row>
    <row r="1384" spans="1:42" ht="13.95" customHeight="1" x14ac:dyDescent="0.3">
      <c r="A1384" s="135" t="s">
        <v>41</v>
      </c>
      <c r="B1384" s="135" t="s">
        <v>7723</v>
      </c>
      <c r="C1384" s="135" t="s">
        <v>7724</v>
      </c>
      <c r="D1384" s="310" t="str">
        <f>IFERROR(HYPERLINK(INDEX(вендори!F:F,MATCH(C1384,вендори!A:A,0)),INDEX(вендори!F:F,MATCH(C1384,вендори!A:A,0))),"")</f>
        <v/>
      </c>
      <c r="E1384" s="136" t="s">
        <v>7725</v>
      </c>
      <c r="F1384" s="136" t="s">
        <v>7726</v>
      </c>
      <c r="G1384" s="136" t="s">
        <v>7727</v>
      </c>
      <c r="H1384" s="136" t="s">
        <v>7728</v>
      </c>
      <c r="I1384" s="137" t="s">
        <v>7725</v>
      </c>
      <c r="J1384" s="138">
        <v>46121</v>
      </c>
      <c r="K1384" s="136" t="s">
        <v>7727</v>
      </c>
      <c r="L1384" s="136">
        <v>0</v>
      </c>
      <c r="M1384" s="139">
        <v>5.8</v>
      </c>
      <c r="N1384" s="135">
        <v>120</v>
      </c>
      <c r="O1384" s="135">
        <v>144</v>
      </c>
      <c r="P1384" s="140">
        <v>24</v>
      </c>
      <c r="Q1384" s="141" t="s">
        <v>51</v>
      </c>
      <c r="R1384" s="142">
        <v>139.19999999999999</v>
      </c>
      <c r="S1384" s="143" t="e">
        <v>#N/A</v>
      </c>
      <c r="T1384" s="144">
        <v>46128</v>
      </c>
      <c r="U1384" s="145" t="s">
        <v>2419</v>
      </c>
      <c r="V1384" s="137" t="s">
        <v>49</v>
      </c>
      <c r="W1384" s="146" t="s">
        <v>49</v>
      </c>
      <c r="X1384" s="330" t="s">
        <v>49</v>
      </c>
      <c r="Y1384" s="135" t="s">
        <v>49</v>
      </c>
      <c r="Z1384" s="135" t="s">
        <v>49</v>
      </c>
      <c r="AA1384" s="147" t="s">
        <v>49</v>
      </c>
      <c r="AB1384" s="148" t="s">
        <v>49</v>
      </c>
      <c r="AC1384" s="216" t="s">
        <v>49</v>
      </c>
      <c r="AD1384" s="149" t="s">
        <v>49</v>
      </c>
      <c r="AE1384" s="146">
        <v>46121</v>
      </c>
      <c r="AF1384" s="150" t="s">
        <v>49</v>
      </c>
      <c r="AG1384" s="135" t="s">
        <v>7729</v>
      </c>
      <c r="AH1384" s="135" t="s">
        <v>1585</v>
      </c>
      <c r="AI1384" s="135" t="s">
        <v>7730</v>
      </c>
      <c r="AJ1384" s="151"/>
      <c r="AK1384" s="151"/>
      <c r="AL1384" s="152"/>
      <c r="AM1384" s="135"/>
      <c r="AN1384" s="153" t="s">
        <v>7731</v>
      </c>
      <c r="AO1384" s="135">
        <v>23136</v>
      </c>
      <c r="AP1384" s="135">
        <v>11571</v>
      </c>
    </row>
    <row r="1385" spans="1:42" ht="13.95" customHeight="1" x14ac:dyDescent="0.3">
      <c r="A1385" s="135" t="s">
        <v>41</v>
      </c>
      <c r="B1385" s="135" t="s">
        <v>7723</v>
      </c>
      <c r="C1385" s="135" t="s">
        <v>7724</v>
      </c>
      <c r="D1385" s="310" t="str">
        <f>IFERROR(HYPERLINK(INDEX(вендори!F:F,MATCH(C1385,вендори!A:A,0)),INDEX(вендори!F:F,MATCH(C1385,вендори!A:A,0))),"")</f>
        <v/>
      </c>
      <c r="E1385" s="136" t="s">
        <v>7725</v>
      </c>
      <c r="F1385" s="136" t="s">
        <v>7732</v>
      </c>
      <c r="G1385" s="136" t="s">
        <v>7733</v>
      </c>
      <c r="H1385" s="136" t="s">
        <v>7728</v>
      </c>
      <c r="I1385" s="137" t="s">
        <v>7725</v>
      </c>
      <c r="J1385" s="138">
        <v>46121</v>
      </c>
      <c r="K1385" s="136" t="s">
        <v>7733</v>
      </c>
      <c r="L1385" s="136">
        <v>0</v>
      </c>
      <c r="M1385" s="139">
        <v>7.6</v>
      </c>
      <c r="N1385" s="135">
        <v>100</v>
      </c>
      <c r="O1385" s="135">
        <v>50</v>
      </c>
      <c r="P1385" s="140">
        <v>-50</v>
      </c>
      <c r="Q1385" s="141" t="s">
        <v>61</v>
      </c>
      <c r="R1385" s="142">
        <v>-380</v>
      </c>
      <c r="S1385" s="143" t="e">
        <v>#N/A</v>
      </c>
      <c r="T1385" s="144">
        <v>46128</v>
      </c>
      <c r="U1385" s="145" t="s">
        <v>2419</v>
      </c>
      <c r="V1385" s="137" t="s">
        <v>49</v>
      </c>
      <c r="W1385" s="146" t="s">
        <v>49</v>
      </c>
      <c r="X1385" s="330" t="s">
        <v>49</v>
      </c>
      <c r="Y1385" s="135" t="s">
        <v>49</v>
      </c>
      <c r="Z1385" s="135" t="s">
        <v>49</v>
      </c>
      <c r="AA1385" s="147" t="s">
        <v>49</v>
      </c>
      <c r="AB1385" s="148" t="s">
        <v>49</v>
      </c>
      <c r="AC1385" s="216" t="s">
        <v>49</v>
      </c>
      <c r="AD1385" s="149" t="s">
        <v>49</v>
      </c>
      <c r="AE1385" s="146">
        <v>46121</v>
      </c>
      <c r="AF1385" s="150" t="s">
        <v>49</v>
      </c>
      <c r="AG1385" s="135" t="s">
        <v>7729</v>
      </c>
      <c r="AH1385" s="135" t="s">
        <v>1585</v>
      </c>
      <c r="AI1385" s="135" t="s">
        <v>7734</v>
      </c>
      <c r="AJ1385" s="151"/>
      <c r="AK1385" s="151"/>
      <c r="AL1385" s="152"/>
      <c r="AM1385" s="135"/>
      <c r="AN1385" s="153" t="s">
        <v>7731</v>
      </c>
      <c r="AO1385" s="135">
        <v>23135</v>
      </c>
      <c r="AP1385" s="135">
        <v>11571</v>
      </c>
    </row>
    <row r="1386" spans="1:42" ht="13.95" customHeight="1" x14ac:dyDescent="0.3">
      <c r="A1386" s="2" t="s">
        <v>41</v>
      </c>
      <c r="B1386" s="13" t="s">
        <v>1177</v>
      </c>
      <c r="C1386" s="2" t="s">
        <v>629</v>
      </c>
      <c r="D1386" s="310">
        <f>IFERROR(HYPERLINK(INDEX(вендори!F:F,MATCH(C1386,вендори!A:A,0)),INDEX(вендори!F:F,MATCH(C1386,вендори!A:A,0))),"")</f>
        <v>0</v>
      </c>
      <c r="E1386" s="3" t="s">
        <v>7735</v>
      </c>
      <c r="F1386" s="3" t="s">
        <v>2357</v>
      </c>
      <c r="G1386" s="3" t="s">
        <v>2358</v>
      </c>
      <c r="H1386" s="3" t="s">
        <v>7736</v>
      </c>
      <c r="I1386" s="83" t="s">
        <v>7735</v>
      </c>
      <c r="J1386" s="38">
        <v>46099</v>
      </c>
      <c r="K1386" s="3" t="s">
        <v>2359</v>
      </c>
      <c r="L1386" s="3" t="s">
        <v>7737</v>
      </c>
      <c r="M1386" s="86">
        <v>59.77</v>
      </c>
      <c r="N1386" s="2">
        <v>13</v>
      </c>
      <c r="O1386" s="2">
        <v>0</v>
      </c>
      <c r="P1386" s="76">
        <v>-13</v>
      </c>
      <c r="Q1386" s="97" t="s">
        <v>61</v>
      </c>
      <c r="R1386" s="53">
        <v>-777.01</v>
      </c>
      <c r="S1386" s="27">
        <v>-1519.6994683</v>
      </c>
      <c r="T1386" s="18">
        <v>46121</v>
      </c>
      <c r="U1386" s="62" t="s">
        <v>173</v>
      </c>
      <c r="V1386" s="6" t="s">
        <v>49</v>
      </c>
      <c r="W1386" s="14" t="s">
        <v>49</v>
      </c>
      <c r="X1386" s="323" t="s">
        <v>49</v>
      </c>
      <c r="Y1386" s="2" t="s">
        <v>49</v>
      </c>
      <c r="Z1386" s="2" t="s">
        <v>49</v>
      </c>
      <c r="AA1386" s="25" t="s">
        <v>49</v>
      </c>
      <c r="AB1386" s="44" t="s">
        <v>49</v>
      </c>
      <c r="AC1386" s="11" t="s">
        <v>7738</v>
      </c>
      <c r="AD1386" s="26" t="s">
        <v>49</v>
      </c>
      <c r="AE1386" s="14">
        <v>46104</v>
      </c>
      <c r="AF1386" s="4" t="s">
        <v>49</v>
      </c>
      <c r="AG1386" s="2" t="s">
        <v>653</v>
      </c>
      <c r="AH1386" s="2" t="s">
        <v>91</v>
      </c>
      <c r="AI1386" s="2" t="s">
        <v>7739</v>
      </c>
      <c r="AJ1386" s="1"/>
      <c r="AK1386" s="1"/>
      <c r="AL1386" s="1"/>
      <c r="AM1386" s="1"/>
      <c r="AN1386" s="88">
        <v>46116</v>
      </c>
      <c r="AO1386" s="2">
        <v>22819</v>
      </c>
      <c r="AP1386" s="2">
        <v>11059</v>
      </c>
    </row>
    <row r="1387" spans="1:42" ht="13.95" customHeight="1" x14ac:dyDescent="0.3">
      <c r="A1387" s="2" t="s">
        <v>41</v>
      </c>
      <c r="B1387" s="13" t="s">
        <v>1177</v>
      </c>
      <c r="C1387" s="2" t="s">
        <v>629</v>
      </c>
      <c r="D1387" s="310">
        <f>IFERROR(HYPERLINK(INDEX(вендори!F:F,MATCH(C1387,вендори!A:A,0)),INDEX(вендори!F:F,MATCH(C1387,вендори!A:A,0))),"")</f>
        <v>0</v>
      </c>
      <c r="E1387" s="3" t="s">
        <v>7735</v>
      </c>
      <c r="F1387" s="3" t="s">
        <v>2351</v>
      </c>
      <c r="G1387" s="3" t="s">
        <v>2352</v>
      </c>
      <c r="H1387" s="3" t="s">
        <v>7736</v>
      </c>
      <c r="I1387" s="83" t="s">
        <v>7735</v>
      </c>
      <c r="J1387" s="38">
        <v>46099</v>
      </c>
      <c r="K1387" s="3" t="s">
        <v>2354</v>
      </c>
      <c r="L1387" s="3" t="s">
        <v>49</v>
      </c>
      <c r="M1387" s="86" t="s">
        <v>7740</v>
      </c>
      <c r="N1387" s="2">
        <v>13</v>
      </c>
      <c r="O1387" s="2">
        <v>26</v>
      </c>
      <c r="P1387" s="76">
        <v>13</v>
      </c>
      <c r="Q1387" s="97" t="s">
        <v>51</v>
      </c>
      <c r="R1387" s="53">
        <v>777.01</v>
      </c>
      <c r="S1387" s="27">
        <v>1519.6994683</v>
      </c>
      <c r="T1387" s="18">
        <v>46121</v>
      </c>
      <c r="U1387" s="62" t="s">
        <v>173</v>
      </c>
      <c r="V1387" s="6" t="s">
        <v>49</v>
      </c>
      <c r="W1387" s="14" t="s">
        <v>49</v>
      </c>
      <c r="X1387" s="323" t="s">
        <v>49</v>
      </c>
      <c r="Y1387" s="2" t="s">
        <v>49</v>
      </c>
      <c r="Z1387" s="2" t="s">
        <v>49</v>
      </c>
      <c r="AA1387" s="25" t="s">
        <v>49</v>
      </c>
      <c r="AB1387" s="44" t="s">
        <v>49</v>
      </c>
      <c r="AC1387" s="11" t="s">
        <v>7738</v>
      </c>
      <c r="AD1387" s="26" t="s">
        <v>49</v>
      </c>
      <c r="AE1387" s="14" t="s">
        <v>49</v>
      </c>
      <c r="AF1387" s="4" t="s">
        <v>49</v>
      </c>
      <c r="AG1387" s="2" t="s">
        <v>49</v>
      </c>
      <c r="AH1387" s="2" t="s">
        <v>49</v>
      </c>
      <c r="AI1387" s="2" t="s">
        <v>7741</v>
      </c>
      <c r="AJ1387" s="1"/>
      <c r="AK1387" s="1"/>
      <c r="AL1387" s="1"/>
      <c r="AM1387" s="1"/>
      <c r="AN1387" s="88">
        <v>46116</v>
      </c>
      <c r="AO1387" s="2">
        <v>22818</v>
      </c>
      <c r="AP1387" s="2">
        <v>11059</v>
      </c>
    </row>
    <row r="1388" spans="1:42" ht="13.95" customHeight="1" x14ac:dyDescent="0.3">
      <c r="A1388" s="2" t="s">
        <v>41</v>
      </c>
      <c r="B1388" s="13" t="s">
        <v>2422</v>
      </c>
      <c r="C1388" s="2" t="s">
        <v>2423</v>
      </c>
      <c r="D1388" s="310">
        <f>IFERROR(HYPERLINK(INDEX(вендори!F:F,MATCH(C1388,вендори!A:A,0)),INDEX(вендори!F:F,MATCH(C1388,вендори!A:A,0))),"")</f>
        <v>0</v>
      </c>
      <c r="E1388" s="3" t="s">
        <v>7742</v>
      </c>
      <c r="F1388" s="3" t="s">
        <v>7743</v>
      </c>
      <c r="G1388" s="3" t="s">
        <v>7744</v>
      </c>
      <c r="H1388" s="3" t="s">
        <v>7742</v>
      </c>
      <c r="I1388" s="83" t="s">
        <v>7742</v>
      </c>
      <c r="J1388" s="38">
        <v>46114</v>
      </c>
      <c r="K1388" s="3" t="s">
        <v>7745</v>
      </c>
      <c r="L1388" s="3" t="s">
        <v>7746</v>
      </c>
      <c r="M1388" s="86">
        <v>73.28</v>
      </c>
      <c r="N1388" s="2">
        <v>4</v>
      </c>
      <c r="O1388" s="2">
        <v>1</v>
      </c>
      <c r="P1388" s="76">
        <v>-3</v>
      </c>
      <c r="Q1388" s="97" t="s">
        <v>61</v>
      </c>
      <c r="R1388" s="53">
        <v>-219.84</v>
      </c>
      <c r="S1388" s="27">
        <v>-219.84</v>
      </c>
      <c r="T1388" s="18">
        <v>46128</v>
      </c>
      <c r="U1388" s="62" t="s">
        <v>173</v>
      </c>
      <c r="V1388" s="6" t="s">
        <v>49</v>
      </c>
      <c r="W1388" s="14" t="s">
        <v>49</v>
      </c>
      <c r="X1388" s="323" t="s">
        <v>49</v>
      </c>
      <c r="Y1388" s="2" t="s">
        <v>49</v>
      </c>
      <c r="Z1388" s="2" t="s">
        <v>49</v>
      </c>
      <c r="AA1388" s="25" t="s">
        <v>49</v>
      </c>
      <c r="AB1388" s="44" t="s">
        <v>49</v>
      </c>
      <c r="AC1388" s="11" t="s">
        <v>7747</v>
      </c>
      <c r="AD1388" s="26" t="s">
        <v>49</v>
      </c>
      <c r="AE1388" s="14">
        <v>46119</v>
      </c>
      <c r="AF1388" s="4" t="s">
        <v>49</v>
      </c>
      <c r="AG1388" s="2" t="s">
        <v>2429</v>
      </c>
      <c r="AH1388" s="2" t="s">
        <v>256</v>
      </c>
      <c r="AI1388" s="2" t="s">
        <v>7748</v>
      </c>
      <c r="AJ1388" s="1"/>
      <c r="AK1388" s="1"/>
      <c r="AL1388" s="1"/>
      <c r="AM1388" s="1"/>
      <c r="AN1388" s="88">
        <v>46299</v>
      </c>
      <c r="AO1388" s="2">
        <v>23049</v>
      </c>
      <c r="AP1388" s="2">
        <v>11600</v>
      </c>
    </row>
    <row r="1389" spans="1:42" ht="13.95" customHeight="1" x14ac:dyDescent="0.3">
      <c r="A1389" s="2" t="s">
        <v>41</v>
      </c>
      <c r="B1389" s="13" t="s">
        <v>2422</v>
      </c>
      <c r="C1389" s="2" t="s">
        <v>2423</v>
      </c>
      <c r="D1389" s="310">
        <f>IFERROR(HYPERLINK(INDEX(вендори!F:F,MATCH(C1389,вендори!A:A,0)),INDEX(вендори!F:F,MATCH(C1389,вендори!A:A,0))),"")</f>
        <v>0</v>
      </c>
      <c r="E1389" s="3" t="s">
        <v>7742</v>
      </c>
      <c r="F1389" s="3" t="s">
        <v>7749</v>
      </c>
      <c r="G1389" s="3" t="s">
        <v>7750</v>
      </c>
      <c r="H1389" s="3" t="s">
        <v>7742</v>
      </c>
      <c r="I1389" s="83" t="s">
        <v>7742</v>
      </c>
      <c r="J1389" s="38">
        <v>46114</v>
      </c>
      <c r="K1389" s="3" t="s">
        <v>7750</v>
      </c>
      <c r="L1389" s="3" t="s">
        <v>49</v>
      </c>
      <c r="M1389" s="86" t="s">
        <v>1345</v>
      </c>
      <c r="N1389" s="2">
        <v>0</v>
      </c>
      <c r="O1389" s="2">
        <v>3</v>
      </c>
      <c r="P1389" s="76">
        <v>3</v>
      </c>
      <c r="Q1389" s="97" t="s">
        <v>51</v>
      </c>
      <c r="R1389" s="53">
        <v>0</v>
      </c>
      <c r="S1389" s="27">
        <v>0</v>
      </c>
      <c r="T1389" s="18">
        <v>46128</v>
      </c>
      <c r="U1389" s="62" t="s">
        <v>173</v>
      </c>
      <c r="V1389" s="6" t="s">
        <v>49</v>
      </c>
      <c r="W1389" s="14" t="s">
        <v>49</v>
      </c>
      <c r="X1389" s="323" t="s">
        <v>49</v>
      </c>
      <c r="Y1389" s="2" t="s">
        <v>49</v>
      </c>
      <c r="Z1389" s="2" t="s">
        <v>49</v>
      </c>
      <c r="AA1389" s="25" t="s">
        <v>49</v>
      </c>
      <c r="AB1389" s="44" t="s">
        <v>49</v>
      </c>
      <c r="AC1389" s="11" t="s">
        <v>7747</v>
      </c>
      <c r="AD1389" s="26" t="s">
        <v>49</v>
      </c>
      <c r="AE1389" s="14" t="s">
        <v>49</v>
      </c>
      <c r="AF1389" s="4" t="s">
        <v>49</v>
      </c>
      <c r="AG1389" s="2" t="s">
        <v>49</v>
      </c>
      <c r="AH1389" s="2" t="s">
        <v>49</v>
      </c>
      <c r="AI1389" s="2" t="s">
        <v>7751</v>
      </c>
      <c r="AJ1389" s="1"/>
      <c r="AK1389" s="1"/>
      <c r="AL1389" s="1"/>
      <c r="AM1389" s="1"/>
      <c r="AN1389" s="88">
        <v>46299</v>
      </c>
      <c r="AO1389" s="2">
        <v>23050</v>
      </c>
      <c r="AP1389" s="2">
        <v>11600</v>
      </c>
    </row>
    <row r="1390" spans="1:42" ht="13.95" customHeight="1" x14ac:dyDescent="0.3">
      <c r="A1390" s="5" t="s">
        <v>41</v>
      </c>
      <c r="B1390" s="5" t="s">
        <v>7752</v>
      </c>
      <c r="C1390" s="5" t="s">
        <v>7753</v>
      </c>
      <c r="D1390" s="310">
        <f>IFERROR(HYPERLINK(INDEX(вендори!F:F,MATCH(C1390,вендори!A:A,0)),INDEX(вендори!F:F,MATCH(C1390,вендори!A:A,0))),"")</f>
        <v>0</v>
      </c>
      <c r="E1390" s="9" t="s">
        <v>7754</v>
      </c>
      <c r="F1390" s="9" t="s">
        <v>7755</v>
      </c>
      <c r="G1390" s="9" t="s">
        <v>7756</v>
      </c>
      <c r="H1390" s="9" t="s">
        <v>7757</v>
      </c>
      <c r="I1390" s="10" t="s">
        <v>7754</v>
      </c>
      <c r="J1390" s="40">
        <v>46111</v>
      </c>
      <c r="K1390" s="9" t="s">
        <v>7758</v>
      </c>
      <c r="L1390" s="9" t="s">
        <v>7758</v>
      </c>
      <c r="M1390" s="87">
        <v>5.52</v>
      </c>
      <c r="N1390" s="5">
        <v>36</v>
      </c>
      <c r="O1390" s="5">
        <v>0</v>
      </c>
      <c r="P1390" s="95">
        <v>-36</v>
      </c>
      <c r="Q1390" s="98" t="s">
        <v>61</v>
      </c>
      <c r="R1390" s="56">
        <v>-198.71999999999997</v>
      </c>
      <c r="S1390" s="37">
        <v>-388.66253759999995</v>
      </c>
      <c r="T1390" s="69">
        <v>46128</v>
      </c>
      <c r="U1390" s="70" t="s">
        <v>73</v>
      </c>
      <c r="V1390" s="10" t="s">
        <v>49</v>
      </c>
      <c r="W1390" s="17" t="s">
        <v>49</v>
      </c>
      <c r="X1390" s="328" t="s">
        <v>49</v>
      </c>
      <c r="Y1390" s="5" t="s">
        <v>49</v>
      </c>
      <c r="Z1390" s="5" t="s">
        <v>49</v>
      </c>
      <c r="AA1390" s="45" t="s">
        <v>49</v>
      </c>
      <c r="AB1390" s="46" t="s">
        <v>49</v>
      </c>
      <c r="AC1390" s="71" t="s">
        <v>49</v>
      </c>
      <c r="AD1390" s="52" t="s">
        <v>49</v>
      </c>
      <c r="AE1390" s="17">
        <v>46114</v>
      </c>
      <c r="AF1390" s="124" t="s">
        <v>49</v>
      </c>
      <c r="AG1390" s="5" t="s">
        <v>7759</v>
      </c>
      <c r="AH1390" s="5" t="s">
        <v>75</v>
      </c>
      <c r="AI1390" s="5" t="s">
        <v>7760</v>
      </c>
      <c r="AJ1390" s="74"/>
      <c r="AK1390" s="74"/>
      <c r="AL1390" s="36"/>
      <c r="AM1390" s="5"/>
      <c r="AN1390" s="89">
        <v>46299</v>
      </c>
      <c r="AO1390" s="5">
        <v>23051</v>
      </c>
      <c r="AP1390" s="5">
        <v>11436</v>
      </c>
    </row>
    <row r="1391" spans="1:42" s="369" customFormat="1" ht="13.95" customHeight="1" x14ac:dyDescent="0.3">
      <c r="A1391" s="19" t="s">
        <v>41</v>
      </c>
      <c r="B1391" s="20" t="s">
        <v>180</v>
      </c>
      <c r="C1391" s="19" t="s">
        <v>181</v>
      </c>
      <c r="D1391" s="368" t="str">
        <f>IFERROR(HYPERLINK(INDEX(вендори!F:F,MATCH(C1391,вендори!A:A,0)),INDEX(вендори!F:F,MATCH(C1391,вендори!A:A,0))),"")</f>
        <v>https://afjt3vcvh.accounts.ondemand.com/saml2/idp/sso/afjt3vcvh.accounts.ondemand.com</v>
      </c>
      <c r="E1391" s="21" t="s">
        <v>7761</v>
      </c>
      <c r="F1391" s="21" t="s">
        <v>7762</v>
      </c>
      <c r="G1391" s="21" t="s">
        <v>7763</v>
      </c>
      <c r="H1391" s="21" t="s">
        <v>7764</v>
      </c>
      <c r="I1391" s="84" t="s">
        <v>7761</v>
      </c>
      <c r="J1391" s="39">
        <v>46108</v>
      </c>
      <c r="K1391" s="21" t="s">
        <v>7763</v>
      </c>
      <c r="L1391" s="21" t="s">
        <v>7765</v>
      </c>
      <c r="M1391" s="91">
        <v>20.05</v>
      </c>
      <c r="N1391" s="19">
        <v>11</v>
      </c>
      <c r="O1391" s="19">
        <v>9</v>
      </c>
      <c r="P1391" s="66">
        <v>-2</v>
      </c>
      <c r="Q1391" s="96" t="s">
        <v>61</v>
      </c>
      <c r="R1391" s="55">
        <v>-40.1</v>
      </c>
      <c r="S1391" s="30">
        <v>-78.428782999999996</v>
      </c>
      <c r="T1391" s="34">
        <v>46121</v>
      </c>
      <c r="U1391" s="61" t="s">
        <v>52</v>
      </c>
      <c r="V1391" s="372"/>
      <c r="W1391" s="22" t="s">
        <v>49</v>
      </c>
      <c r="X1391" s="231" t="s">
        <v>49</v>
      </c>
      <c r="Y1391" s="2" t="s">
        <v>49</v>
      </c>
      <c r="Z1391" s="2" t="s">
        <v>49</v>
      </c>
      <c r="AA1391" s="42" t="s">
        <v>49</v>
      </c>
      <c r="AB1391" s="43" t="s">
        <v>49</v>
      </c>
      <c r="AC1391" s="58" t="s">
        <v>7766</v>
      </c>
      <c r="AD1391" s="47" t="s">
        <v>49</v>
      </c>
      <c r="AE1391" s="22">
        <v>46113</v>
      </c>
      <c r="AF1391" s="31" t="s">
        <v>49</v>
      </c>
      <c r="AG1391" s="19" t="s">
        <v>6569</v>
      </c>
      <c r="AH1391" s="19" t="s">
        <v>166</v>
      </c>
      <c r="AI1391" s="19" t="s">
        <v>7767</v>
      </c>
      <c r="AJ1391" s="1"/>
      <c r="AK1391" s="1"/>
      <c r="AL1391" s="1"/>
      <c r="AM1391" s="1"/>
      <c r="AN1391" s="67">
        <v>46207</v>
      </c>
      <c r="AO1391" s="19">
        <v>22893</v>
      </c>
      <c r="AP1391" s="19">
        <v>11389</v>
      </c>
    </row>
    <row r="1392" spans="1:42" s="369" customFormat="1" ht="13.95" customHeight="1" x14ac:dyDescent="0.3">
      <c r="A1392" s="19" t="s">
        <v>41</v>
      </c>
      <c r="B1392" s="20" t="s">
        <v>180</v>
      </c>
      <c r="C1392" s="19" t="s">
        <v>181</v>
      </c>
      <c r="D1392" s="368" t="str">
        <f>IFERROR(HYPERLINK(INDEX(вендори!F:F,MATCH(C1392,вендори!A:A,0)),INDEX(вендори!F:F,MATCH(C1392,вендори!A:A,0))),"")</f>
        <v>https://afjt3vcvh.accounts.ondemand.com/saml2/idp/sso/afjt3vcvh.accounts.ondemand.com</v>
      </c>
      <c r="E1392" s="21" t="s">
        <v>7768</v>
      </c>
      <c r="F1392" s="21" t="s">
        <v>7769</v>
      </c>
      <c r="G1392" s="21" t="s">
        <v>7770</v>
      </c>
      <c r="H1392" s="21" t="s">
        <v>7764</v>
      </c>
      <c r="I1392" s="84" t="s">
        <v>7768</v>
      </c>
      <c r="J1392" s="39">
        <v>46108</v>
      </c>
      <c r="K1392" s="21" t="s">
        <v>7770</v>
      </c>
      <c r="L1392" s="21" t="s">
        <v>7771</v>
      </c>
      <c r="M1392" s="91">
        <v>16.21</v>
      </c>
      <c r="N1392" s="19">
        <v>18</v>
      </c>
      <c r="O1392" s="19">
        <v>13</v>
      </c>
      <c r="P1392" s="66">
        <v>-5</v>
      </c>
      <c r="Q1392" s="96" t="s">
        <v>61</v>
      </c>
      <c r="R1392" s="55">
        <v>-81.050000000000011</v>
      </c>
      <c r="S1392" s="30">
        <v>-158.52002150000001</v>
      </c>
      <c r="T1392" s="34">
        <v>46121</v>
      </c>
      <c r="U1392" s="61" t="s">
        <v>52</v>
      </c>
      <c r="V1392" s="372"/>
      <c r="W1392" s="22" t="s">
        <v>49</v>
      </c>
      <c r="X1392" s="231" t="s">
        <v>49</v>
      </c>
      <c r="Y1392" s="2" t="s">
        <v>49</v>
      </c>
      <c r="Z1392" s="2" t="s">
        <v>49</v>
      </c>
      <c r="AA1392" s="42" t="s">
        <v>49</v>
      </c>
      <c r="AB1392" s="43" t="s">
        <v>49</v>
      </c>
      <c r="AC1392" s="58" t="s">
        <v>7772</v>
      </c>
      <c r="AD1392" s="47" t="s">
        <v>49</v>
      </c>
      <c r="AE1392" s="22">
        <v>46113</v>
      </c>
      <c r="AF1392" s="31" t="s">
        <v>49</v>
      </c>
      <c r="AG1392" s="19" t="s">
        <v>7773</v>
      </c>
      <c r="AH1392" s="19" t="s">
        <v>158</v>
      </c>
      <c r="AI1392" s="19" t="s">
        <v>7774</v>
      </c>
      <c r="AJ1392" s="1"/>
      <c r="AK1392" s="1"/>
      <c r="AL1392" s="1"/>
      <c r="AM1392" s="1"/>
      <c r="AN1392" s="67">
        <v>46207</v>
      </c>
      <c r="AO1392" s="19">
        <v>22892</v>
      </c>
      <c r="AP1392" s="19">
        <v>11389</v>
      </c>
    </row>
    <row r="1393" spans="1:42" ht="13.95" customHeight="1" x14ac:dyDescent="0.3">
      <c r="A1393" s="2" t="s">
        <v>41</v>
      </c>
      <c r="B1393" s="13" t="s">
        <v>180</v>
      </c>
      <c r="C1393" s="2" t="s">
        <v>181</v>
      </c>
      <c r="D1393" s="310" t="str">
        <f>IFERROR(HYPERLINK(INDEX(вендори!F:F,MATCH(C1393,вендори!A:A,0)),INDEX(вендори!F:F,MATCH(C1393,вендори!A:A,0))),"")</f>
        <v>https://afjt3vcvh.accounts.ondemand.com/saml2/idp/sso/afjt3vcvh.accounts.ondemand.com</v>
      </c>
      <c r="E1393" s="3" t="s">
        <v>7768</v>
      </c>
      <c r="F1393" s="3" t="s">
        <v>7775</v>
      </c>
      <c r="G1393" s="3" t="s">
        <v>7776</v>
      </c>
      <c r="H1393" s="3" t="s">
        <v>7764</v>
      </c>
      <c r="I1393" s="83" t="s">
        <v>7768</v>
      </c>
      <c r="J1393" s="38">
        <v>46108</v>
      </c>
      <c r="K1393" s="3" t="s">
        <v>7776</v>
      </c>
      <c r="L1393" s="3" t="s">
        <v>7777</v>
      </c>
      <c r="M1393" s="86">
        <v>25.89</v>
      </c>
      <c r="N1393" s="2">
        <v>12</v>
      </c>
      <c r="O1393" s="2">
        <v>13</v>
      </c>
      <c r="P1393" s="76">
        <v>1</v>
      </c>
      <c r="Q1393" s="97" t="s">
        <v>51</v>
      </c>
      <c r="R1393" s="53">
        <v>25.89</v>
      </c>
      <c r="S1393" s="27">
        <v>50.636438699999999</v>
      </c>
      <c r="T1393" s="18">
        <v>46121</v>
      </c>
      <c r="U1393" s="62" t="s">
        <v>121</v>
      </c>
      <c r="V1393" s="6" t="s">
        <v>7778</v>
      </c>
      <c r="W1393" s="14">
        <v>46129</v>
      </c>
      <c r="X1393" s="323" t="s">
        <v>7779</v>
      </c>
      <c r="Y1393" s="2" t="s">
        <v>49</v>
      </c>
      <c r="Z1393" s="2" t="s">
        <v>49</v>
      </c>
      <c r="AA1393" s="25" t="s">
        <v>49</v>
      </c>
      <c r="AB1393" s="44" t="s">
        <v>49</v>
      </c>
      <c r="AC1393" s="49" t="s">
        <v>7772</v>
      </c>
      <c r="AD1393" s="26" t="s">
        <v>49</v>
      </c>
      <c r="AE1393" s="14">
        <v>46113</v>
      </c>
      <c r="AF1393" s="4" t="s">
        <v>49</v>
      </c>
      <c r="AG1393" s="2" t="s">
        <v>7773</v>
      </c>
      <c r="AH1393" s="2" t="s">
        <v>158</v>
      </c>
      <c r="AI1393" s="2" t="s">
        <v>7780</v>
      </c>
      <c r="AJ1393" s="1"/>
      <c r="AK1393" s="1"/>
      <c r="AL1393" s="1"/>
      <c r="AM1393" s="1"/>
      <c r="AN1393" s="88">
        <v>46207</v>
      </c>
      <c r="AO1393" s="2">
        <v>22898</v>
      </c>
      <c r="AP1393" s="2">
        <v>11389</v>
      </c>
    </row>
    <row r="1394" spans="1:42" ht="13.95" customHeight="1" x14ac:dyDescent="0.3">
      <c r="A1394" s="2" t="s">
        <v>41</v>
      </c>
      <c r="B1394" s="13" t="s">
        <v>180</v>
      </c>
      <c r="C1394" s="2" t="s">
        <v>181</v>
      </c>
      <c r="D1394" s="310" t="str">
        <f>IFERROR(HYPERLINK(INDEX(вендори!F:F,MATCH(C1394,вендори!A:A,0)),INDEX(вендори!F:F,MATCH(C1394,вендори!A:A,0))),"")</f>
        <v>https://afjt3vcvh.accounts.ondemand.com/saml2/idp/sso/afjt3vcvh.accounts.ondemand.com</v>
      </c>
      <c r="E1394" s="3" t="s">
        <v>7781</v>
      </c>
      <c r="F1394" s="3" t="s">
        <v>7782</v>
      </c>
      <c r="G1394" s="3" t="s">
        <v>7783</v>
      </c>
      <c r="H1394" s="3" t="s">
        <v>7764</v>
      </c>
      <c r="I1394" s="3" t="s">
        <v>7781</v>
      </c>
      <c r="J1394" s="38">
        <v>46108</v>
      </c>
      <c r="K1394" s="3" t="s">
        <v>7783</v>
      </c>
      <c r="L1394" s="3" t="s">
        <v>49</v>
      </c>
      <c r="M1394" s="86">
        <v>26.38</v>
      </c>
      <c r="N1394" s="2">
        <v>0</v>
      </c>
      <c r="O1394" s="2">
        <v>2</v>
      </c>
      <c r="P1394" s="76">
        <v>2</v>
      </c>
      <c r="Q1394" s="97" t="s">
        <v>51</v>
      </c>
      <c r="R1394" s="53">
        <v>52.76</v>
      </c>
      <c r="S1394" s="27">
        <v>103.18959079999999</v>
      </c>
      <c r="T1394" s="18">
        <v>46121</v>
      </c>
      <c r="U1394" s="62" t="s">
        <v>121</v>
      </c>
      <c r="V1394" s="6" t="s">
        <v>7784</v>
      </c>
      <c r="W1394" s="14">
        <v>46129</v>
      </c>
      <c r="X1394" s="323" t="s">
        <v>7779</v>
      </c>
      <c r="Y1394" s="2" t="s">
        <v>49</v>
      </c>
      <c r="Z1394" s="2" t="s">
        <v>49</v>
      </c>
      <c r="AA1394" s="25" t="s">
        <v>49</v>
      </c>
      <c r="AB1394" s="44" t="s">
        <v>49</v>
      </c>
      <c r="AC1394" s="49" t="s">
        <v>7785</v>
      </c>
      <c r="AD1394" s="26" t="s">
        <v>49</v>
      </c>
      <c r="AE1394" s="14" t="s">
        <v>49</v>
      </c>
      <c r="AF1394" s="4" t="s">
        <v>49</v>
      </c>
      <c r="AG1394" s="2" t="s">
        <v>49</v>
      </c>
      <c r="AH1394" s="2" t="s">
        <v>49</v>
      </c>
      <c r="AI1394" s="2" t="s">
        <v>7786</v>
      </c>
      <c r="AJ1394" s="1"/>
      <c r="AK1394" s="1"/>
      <c r="AL1394" s="1"/>
      <c r="AM1394" s="1"/>
      <c r="AN1394" s="88">
        <v>46207</v>
      </c>
      <c r="AO1394" s="2">
        <v>22890</v>
      </c>
      <c r="AP1394" s="2">
        <v>11389</v>
      </c>
    </row>
    <row r="1395" spans="1:42" s="369" customFormat="1" ht="13.95" customHeight="1" x14ac:dyDescent="0.3">
      <c r="A1395" s="19" t="s">
        <v>41</v>
      </c>
      <c r="B1395" s="20" t="s">
        <v>180</v>
      </c>
      <c r="C1395" s="19" t="s">
        <v>181</v>
      </c>
      <c r="D1395" s="368" t="str">
        <f>IFERROR(HYPERLINK(INDEX(вендори!F:F,MATCH(C1395,вендори!A:A,0)),INDEX(вендори!F:F,MATCH(C1395,вендори!A:A,0))),"")</f>
        <v>https://afjt3vcvh.accounts.ondemand.com/saml2/idp/sso/afjt3vcvh.accounts.ondemand.com</v>
      </c>
      <c r="E1395" s="21" t="s">
        <v>7787</v>
      </c>
      <c r="F1395" s="21" t="s">
        <v>2581</v>
      </c>
      <c r="G1395" s="21" t="s">
        <v>2582</v>
      </c>
      <c r="H1395" s="21" t="s">
        <v>7788</v>
      </c>
      <c r="I1395" s="84" t="s">
        <v>7787</v>
      </c>
      <c r="J1395" s="39">
        <v>46111</v>
      </c>
      <c r="K1395" s="21" t="s">
        <v>2582</v>
      </c>
      <c r="L1395" s="21" t="s">
        <v>2584</v>
      </c>
      <c r="M1395" s="91">
        <v>53.65</v>
      </c>
      <c r="N1395" s="19">
        <v>32</v>
      </c>
      <c r="O1395" s="19">
        <v>31</v>
      </c>
      <c r="P1395" s="66">
        <v>-1</v>
      </c>
      <c r="Q1395" s="96" t="s">
        <v>61</v>
      </c>
      <c r="R1395" s="55">
        <v>-53.65</v>
      </c>
      <c r="S1395" s="30">
        <v>-104.9302795</v>
      </c>
      <c r="T1395" s="34">
        <v>46128</v>
      </c>
      <c r="U1395" s="61" t="s">
        <v>52</v>
      </c>
      <c r="V1395" s="372"/>
      <c r="W1395" s="22" t="s">
        <v>49</v>
      </c>
      <c r="X1395" s="231" t="s">
        <v>49</v>
      </c>
      <c r="Y1395" s="2" t="s">
        <v>49</v>
      </c>
      <c r="Z1395" s="2" t="s">
        <v>49</v>
      </c>
      <c r="AA1395" s="42" t="s">
        <v>49</v>
      </c>
      <c r="AB1395" s="43" t="s">
        <v>49</v>
      </c>
      <c r="AC1395" s="58" t="s">
        <v>7789</v>
      </c>
      <c r="AD1395" s="47" t="s">
        <v>49</v>
      </c>
      <c r="AE1395" s="22">
        <v>46119</v>
      </c>
      <c r="AF1395" s="31" t="s">
        <v>49</v>
      </c>
      <c r="AG1395" s="19" t="s">
        <v>1281</v>
      </c>
      <c r="AH1395" s="19" t="s">
        <v>166</v>
      </c>
      <c r="AI1395" s="19" t="s">
        <v>7790</v>
      </c>
      <c r="AJ1395" s="1"/>
      <c r="AK1395" s="1"/>
      <c r="AL1395" s="1"/>
      <c r="AM1395" s="1"/>
      <c r="AN1395" s="67" t="s">
        <v>7731</v>
      </c>
      <c r="AO1395" s="19">
        <v>23137</v>
      </c>
      <c r="AP1395" s="19">
        <v>11617</v>
      </c>
    </row>
    <row r="1396" spans="1:42" ht="13.95" customHeight="1" x14ac:dyDescent="0.3">
      <c r="A1396" s="2" t="s">
        <v>41</v>
      </c>
      <c r="B1396" s="13" t="s">
        <v>180</v>
      </c>
      <c r="C1396" s="2" t="s">
        <v>181</v>
      </c>
      <c r="D1396" s="310" t="str">
        <f>IFERROR(HYPERLINK(INDEX(вендори!F:F,MATCH(C1396,вендори!A:A,0)),INDEX(вендори!F:F,MATCH(C1396,вендори!A:A,0))),"")</f>
        <v>https://afjt3vcvh.accounts.ondemand.com/saml2/idp/sso/afjt3vcvh.accounts.ondemand.com</v>
      </c>
      <c r="E1396" s="3" t="s">
        <v>7787</v>
      </c>
      <c r="F1396" s="3" t="s">
        <v>7791</v>
      </c>
      <c r="G1396" s="3" t="s">
        <v>7792</v>
      </c>
      <c r="H1396" s="3" t="s">
        <v>7788</v>
      </c>
      <c r="I1396" s="83" t="s">
        <v>7787</v>
      </c>
      <c r="J1396" s="38">
        <v>46111</v>
      </c>
      <c r="K1396" s="3" t="s">
        <v>7792</v>
      </c>
      <c r="L1396" s="3" t="s">
        <v>7793</v>
      </c>
      <c r="M1396" s="86">
        <v>49.33</v>
      </c>
      <c r="N1396" s="2">
        <v>7</v>
      </c>
      <c r="O1396" s="2">
        <v>8</v>
      </c>
      <c r="P1396" s="76">
        <v>1</v>
      </c>
      <c r="Q1396" s="97" t="s">
        <v>51</v>
      </c>
      <c r="R1396" s="53">
        <v>49.33</v>
      </c>
      <c r="S1396" s="27">
        <v>96.481093899999991</v>
      </c>
      <c r="T1396" s="18">
        <v>46128</v>
      </c>
      <c r="U1396" s="62" t="s">
        <v>121</v>
      </c>
      <c r="V1396" s="6" t="s">
        <v>7794</v>
      </c>
      <c r="W1396" s="14">
        <v>46129</v>
      </c>
      <c r="X1396" s="323" t="s">
        <v>7779</v>
      </c>
      <c r="Y1396" s="2" t="s">
        <v>49</v>
      </c>
      <c r="Z1396" s="2" t="s">
        <v>49</v>
      </c>
      <c r="AA1396" s="25" t="s">
        <v>49</v>
      </c>
      <c r="AB1396" s="44" t="s">
        <v>49</v>
      </c>
      <c r="AC1396" s="49" t="s">
        <v>7789</v>
      </c>
      <c r="AD1396" s="26" t="s">
        <v>49</v>
      </c>
      <c r="AE1396" s="14">
        <v>46119</v>
      </c>
      <c r="AF1396" s="4" t="s">
        <v>49</v>
      </c>
      <c r="AG1396" s="2" t="s">
        <v>1281</v>
      </c>
      <c r="AH1396" s="2" t="s">
        <v>166</v>
      </c>
      <c r="AI1396" s="2" t="s">
        <v>7795</v>
      </c>
      <c r="AJ1396" s="73"/>
      <c r="AK1396" s="73"/>
      <c r="AL1396" s="29"/>
      <c r="AM1396" s="2"/>
      <c r="AN1396" s="88" t="s">
        <v>7731</v>
      </c>
      <c r="AO1396" s="2">
        <v>23138</v>
      </c>
      <c r="AP1396" s="2">
        <v>11617</v>
      </c>
    </row>
    <row r="1397" spans="1:42" ht="13.95" customHeight="1" x14ac:dyDescent="0.3">
      <c r="A1397" s="2" t="s">
        <v>41</v>
      </c>
      <c r="B1397" s="13" t="s">
        <v>334</v>
      </c>
      <c r="C1397" s="2" t="s">
        <v>335</v>
      </c>
      <c r="D1397" s="310" t="str">
        <f>IFERROR(HYPERLINK(INDEX(вендори!F:F,MATCH(C1397,вендори!A:A,0)),INDEX(вендори!F:F,MATCH(C1397,вендори!A:A,0))),"")</f>
        <v>ДАТА на дост.искат!</v>
      </c>
      <c r="E1397" s="3" t="s">
        <v>7796</v>
      </c>
      <c r="F1397" s="3" t="s">
        <v>7797</v>
      </c>
      <c r="G1397" s="3" t="s">
        <v>7798</v>
      </c>
      <c r="H1397" s="3" t="s">
        <v>7799</v>
      </c>
      <c r="I1397" s="83" t="s">
        <v>7796</v>
      </c>
      <c r="J1397" s="38">
        <v>46114</v>
      </c>
      <c r="K1397" s="3" t="s">
        <v>7798</v>
      </c>
      <c r="L1397" s="3">
        <v>0</v>
      </c>
      <c r="M1397" s="86">
        <v>2.06</v>
      </c>
      <c r="N1397" s="2">
        <v>11</v>
      </c>
      <c r="O1397" s="2">
        <v>31</v>
      </c>
      <c r="P1397" s="76">
        <v>20</v>
      </c>
      <c r="Q1397" s="97" t="s">
        <v>51</v>
      </c>
      <c r="R1397" s="53">
        <v>41.2</v>
      </c>
      <c r="S1397" s="27">
        <v>80.580196000000001</v>
      </c>
      <c r="T1397" s="18">
        <v>46128</v>
      </c>
      <c r="U1397" s="62" t="s">
        <v>121</v>
      </c>
      <c r="V1397" s="6" t="s">
        <v>7800</v>
      </c>
      <c r="W1397" s="14">
        <v>46132</v>
      </c>
      <c r="X1397" s="323">
        <v>46132</v>
      </c>
      <c r="Y1397" s="2" t="s">
        <v>49</v>
      </c>
      <c r="Z1397" s="2" t="s">
        <v>49</v>
      </c>
      <c r="AA1397" s="25" t="s">
        <v>49</v>
      </c>
      <c r="AB1397" s="44" t="s">
        <v>49</v>
      </c>
      <c r="AC1397" s="11" t="s">
        <v>49</v>
      </c>
      <c r="AD1397" s="26" t="s">
        <v>49</v>
      </c>
      <c r="AE1397" s="14">
        <v>46118</v>
      </c>
      <c r="AF1397" s="4" t="s">
        <v>49</v>
      </c>
      <c r="AG1397" s="2" t="s">
        <v>6289</v>
      </c>
      <c r="AH1397" s="2" t="s">
        <v>166</v>
      </c>
      <c r="AI1397" s="2" t="s">
        <v>7801</v>
      </c>
      <c r="AJ1397" s="73"/>
      <c r="AK1397" s="73"/>
      <c r="AL1397" s="29"/>
      <c r="AM1397" s="2"/>
      <c r="AN1397" s="88">
        <v>46269</v>
      </c>
      <c r="AO1397" s="2">
        <v>22996</v>
      </c>
      <c r="AP1397" s="2">
        <v>11555</v>
      </c>
    </row>
    <row r="1398" spans="1:42" ht="13.95" customHeight="1" x14ac:dyDescent="0.3">
      <c r="A1398" s="2" t="s">
        <v>41</v>
      </c>
      <c r="B1398" s="13" t="s">
        <v>334</v>
      </c>
      <c r="C1398" s="2" t="s">
        <v>335</v>
      </c>
      <c r="D1398" s="310" t="str">
        <f>IFERROR(HYPERLINK(INDEX(вендори!F:F,MATCH(C1398,вендори!A:A,0)),INDEX(вендори!F:F,MATCH(C1398,вендори!A:A,0))),"")</f>
        <v>ДАТА на дост.искат!</v>
      </c>
      <c r="E1398" s="3" t="s">
        <v>7796</v>
      </c>
      <c r="F1398" s="3" t="s">
        <v>7802</v>
      </c>
      <c r="G1398" s="3" t="s">
        <v>7803</v>
      </c>
      <c r="H1398" s="3" t="s">
        <v>7799</v>
      </c>
      <c r="I1398" s="83" t="s">
        <v>7796</v>
      </c>
      <c r="J1398" s="38">
        <v>46114</v>
      </c>
      <c r="K1398" s="3" t="s">
        <v>7803</v>
      </c>
      <c r="L1398" s="3">
        <v>0</v>
      </c>
      <c r="M1398" s="86">
        <v>2.2400000000000002</v>
      </c>
      <c r="N1398" s="2">
        <v>23</v>
      </c>
      <c r="O1398" s="2">
        <v>54</v>
      </c>
      <c r="P1398" s="76">
        <v>31</v>
      </c>
      <c r="Q1398" s="97" t="s">
        <v>51</v>
      </c>
      <c r="R1398" s="53">
        <v>69.440000000000012</v>
      </c>
      <c r="S1398" s="27">
        <v>135.81283520000002</v>
      </c>
      <c r="T1398" s="18">
        <v>46128</v>
      </c>
      <c r="U1398" s="62" t="s">
        <v>121</v>
      </c>
      <c r="V1398" s="6" t="s">
        <v>7800</v>
      </c>
      <c r="W1398" s="14">
        <v>46132</v>
      </c>
      <c r="X1398" s="323">
        <v>46132</v>
      </c>
      <c r="Y1398" s="2" t="s">
        <v>49</v>
      </c>
      <c r="Z1398" s="2" t="s">
        <v>49</v>
      </c>
      <c r="AA1398" s="25" t="s">
        <v>49</v>
      </c>
      <c r="AB1398" s="44" t="s">
        <v>49</v>
      </c>
      <c r="AC1398" s="11" t="s">
        <v>49</v>
      </c>
      <c r="AD1398" s="26" t="s">
        <v>49</v>
      </c>
      <c r="AE1398" s="14">
        <v>46118</v>
      </c>
      <c r="AF1398" s="4" t="s">
        <v>49</v>
      </c>
      <c r="AG1398" s="2" t="s">
        <v>6289</v>
      </c>
      <c r="AH1398" s="2" t="s">
        <v>166</v>
      </c>
      <c r="AI1398" s="2" t="s">
        <v>7804</v>
      </c>
      <c r="AJ1398" s="73"/>
      <c r="AK1398" s="73"/>
      <c r="AL1398" s="29"/>
      <c r="AM1398" s="2"/>
      <c r="AN1398" s="88">
        <v>46269</v>
      </c>
      <c r="AO1398" s="2">
        <v>22995</v>
      </c>
      <c r="AP1398" s="2">
        <v>11555</v>
      </c>
    </row>
    <row r="1399" spans="1:42" ht="13.95" customHeight="1" x14ac:dyDescent="0.3">
      <c r="A1399" s="2" t="s">
        <v>41</v>
      </c>
      <c r="B1399" s="13" t="s">
        <v>334</v>
      </c>
      <c r="C1399" s="2" t="s">
        <v>335</v>
      </c>
      <c r="D1399" s="310" t="str">
        <f>IFERROR(HYPERLINK(INDEX(вендори!F:F,MATCH(C1399,вендори!A:A,0)),INDEX(вендори!F:F,MATCH(C1399,вендори!A:A,0))),"")</f>
        <v>ДАТА на дост.искат!</v>
      </c>
      <c r="E1399" s="3" t="s">
        <v>7796</v>
      </c>
      <c r="F1399" s="3" t="s">
        <v>7805</v>
      </c>
      <c r="G1399" s="3" t="s">
        <v>7806</v>
      </c>
      <c r="H1399" s="3" t="s">
        <v>7799</v>
      </c>
      <c r="I1399" s="83" t="s">
        <v>7796</v>
      </c>
      <c r="J1399" s="38">
        <v>46114</v>
      </c>
      <c r="K1399" s="3" t="s">
        <v>7806</v>
      </c>
      <c r="L1399" s="3">
        <v>0</v>
      </c>
      <c r="M1399" s="86">
        <v>2.63</v>
      </c>
      <c r="N1399" s="2">
        <v>15</v>
      </c>
      <c r="O1399" s="2">
        <v>30</v>
      </c>
      <c r="P1399" s="76">
        <v>15</v>
      </c>
      <c r="Q1399" s="97" t="s">
        <v>51</v>
      </c>
      <c r="R1399" s="53">
        <v>39.449999999999996</v>
      </c>
      <c r="S1399" s="27">
        <v>77.157493499999987</v>
      </c>
      <c r="T1399" s="18">
        <v>46128</v>
      </c>
      <c r="U1399" s="62" t="s">
        <v>121</v>
      </c>
      <c r="V1399" s="6" t="s">
        <v>7800</v>
      </c>
      <c r="W1399" s="14">
        <v>46132</v>
      </c>
      <c r="X1399" s="323">
        <v>46132</v>
      </c>
      <c r="Y1399" s="2" t="s">
        <v>49</v>
      </c>
      <c r="Z1399" s="2" t="s">
        <v>49</v>
      </c>
      <c r="AA1399" s="25" t="s">
        <v>49</v>
      </c>
      <c r="AB1399" s="44" t="s">
        <v>49</v>
      </c>
      <c r="AC1399" s="11" t="s">
        <v>49</v>
      </c>
      <c r="AD1399" s="26" t="s">
        <v>49</v>
      </c>
      <c r="AE1399" s="14">
        <v>46118</v>
      </c>
      <c r="AF1399" s="4" t="s">
        <v>49</v>
      </c>
      <c r="AG1399" s="2" t="s">
        <v>6289</v>
      </c>
      <c r="AH1399" s="2" t="s">
        <v>166</v>
      </c>
      <c r="AI1399" s="2" t="s">
        <v>7807</v>
      </c>
      <c r="AJ1399" s="1"/>
      <c r="AK1399" s="1"/>
      <c r="AL1399" s="1"/>
      <c r="AM1399" s="1"/>
      <c r="AN1399" s="88">
        <v>46269</v>
      </c>
      <c r="AO1399" s="2">
        <v>22997</v>
      </c>
      <c r="AP1399" s="2">
        <v>11555</v>
      </c>
    </row>
    <row r="1400" spans="1:42" ht="13.95" customHeight="1" x14ac:dyDescent="0.3">
      <c r="A1400" s="2" t="s">
        <v>41</v>
      </c>
      <c r="B1400" s="13" t="s">
        <v>334</v>
      </c>
      <c r="C1400" s="2" t="s">
        <v>335</v>
      </c>
      <c r="D1400" s="310" t="str">
        <f>IFERROR(HYPERLINK(INDEX(вендори!F:F,MATCH(C1400,вендори!A:A,0)),INDEX(вендори!F:F,MATCH(C1400,вендори!A:A,0))),"")</f>
        <v>ДАТА на дост.искат!</v>
      </c>
      <c r="E1400" s="3" t="s">
        <v>7808</v>
      </c>
      <c r="F1400" s="3" t="s">
        <v>7809</v>
      </c>
      <c r="G1400" s="3" t="s">
        <v>7810</v>
      </c>
      <c r="H1400" s="3" t="s">
        <v>7811</v>
      </c>
      <c r="I1400" s="83" t="s">
        <v>7808</v>
      </c>
      <c r="J1400" s="38">
        <v>46115</v>
      </c>
      <c r="K1400" s="3" t="s">
        <v>7810</v>
      </c>
      <c r="L1400" s="3" t="s">
        <v>49</v>
      </c>
      <c r="M1400" s="86" t="s">
        <v>7812</v>
      </c>
      <c r="N1400" s="2">
        <v>0</v>
      </c>
      <c r="O1400" s="2">
        <v>1</v>
      </c>
      <c r="P1400" s="76">
        <v>1</v>
      </c>
      <c r="Q1400" s="97" t="s">
        <v>51</v>
      </c>
      <c r="R1400" s="53">
        <v>72.25</v>
      </c>
      <c r="S1400" s="27">
        <v>141.3087175</v>
      </c>
      <c r="T1400" s="18">
        <v>46128</v>
      </c>
      <c r="U1400" s="62" t="s">
        <v>121</v>
      </c>
      <c r="V1400" s="6" t="s">
        <v>7813</v>
      </c>
      <c r="W1400" s="14">
        <v>46132</v>
      </c>
      <c r="X1400" s="323">
        <v>46132</v>
      </c>
      <c r="Y1400" s="2" t="s">
        <v>49</v>
      </c>
      <c r="Z1400" s="2" t="s">
        <v>49</v>
      </c>
      <c r="AA1400" s="25" t="s">
        <v>49</v>
      </c>
      <c r="AB1400" s="44" t="s">
        <v>49</v>
      </c>
      <c r="AC1400" s="11" t="s">
        <v>49</v>
      </c>
      <c r="AD1400" s="26" t="s">
        <v>49</v>
      </c>
      <c r="AE1400" s="14" t="s">
        <v>49</v>
      </c>
      <c r="AF1400" s="4" t="s">
        <v>49</v>
      </c>
      <c r="AG1400" s="2" t="s">
        <v>49</v>
      </c>
      <c r="AH1400" s="2" t="s">
        <v>49</v>
      </c>
      <c r="AI1400" s="2" t="s">
        <v>7814</v>
      </c>
      <c r="AJ1400" s="1"/>
      <c r="AK1400" s="1"/>
      <c r="AL1400" s="1"/>
      <c r="AM1400" s="1"/>
      <c r="AN1400" s="88" t="s">
        <v>7815</v>
      </c>
      <c r="AO1400" s="2">
        <v>23087</v>
      </c>
      <c r="AP1400" s="2">
        <v>11651</v>
      </c>
    </row>
    <row r="1401" spans="1:42" ht="13.95" customHeight="1" x14ac:dyDescent="0.3">
      <c r="A1401" s="2" t="s">
        <v>41</v>
      </c>
      <c r="B1401" s="13" t="s">
        <v>334</v>
      </c>
      <c r="C1401" s="2" t="s">
        <v>335</v>
      </c>
      <c r="D1401" s="310" t="str">
        <f>IFERROR(HYPERLINK(INDEX(вендори!F:F,MATCH(C1401,вендори!A:A,0)),INDEX(вендори!F:F,MATCH(C1401,вендори!A:A,0))),"")</f>
        <v>ДАТА на дост.искат!</v>
      </c>
      <c r="E1401" s="3" t="s">
        <v>7808</v>
      </c>
      <c r="F1401" s="3" t="s">
        <v>7816</v>
      </c>
      <c r="G1401" s="3" t="s">
        <v>7817</v>
      </c>
      <c r="H1401" s="3" t="s">
        <v>7811</v>
      </c>
      <c r="I1401" s="83" t="s">
        <v>7808</v>
      </c>
      <c r="J1401" s="38">
        <v>46115</v>
      </c>
      <c r="K1401" s="3" t="s">
        <v>7817</v>
      </c>
      <c r="L1401" s="3">
        <v>0</v>
      </c>
      <c r="M1401" s="86">
        <v>38.79</v>
      </c>
      <c r="N1401" s="2">
        <v>5</v>
      </c>
      <c r="O1401" s="2">
        <v>2</v>
      </c>
      <c r="P1401" s="76">
        <v>-3</v>
      </c>
      <c r="Q1401" s="97" t="s">
        <v>61</v>
      </c>
      <c r="R1401" s="53">
        <v>-116.37</v>
      </c>
      <c r="S1401" s="27">
        <v>-227.59993710000001</v>
      </c>
      <c r="T1401" s="18">
        <v>46128</v>
      </c>
      <c r="U1401" s="62" t="s">
        <v>62</v>
      </c>
      <c r="V1401" s="6" t="s">
        <v>7818</v>
      </c>
      <c r="W1401" s="14">
        <v>46132</v>
      </c>
      <c r="X1401" s="323" t="s">
        <v>49</v>
      </c>
      <c r="Y1401" s="2" t="s">
        <v>49</v>
      </c>
      <c r="Z1401" s="2" t="s">
        <v>49</v>
      </c>
      <c r="AA1401" s="25" t="s">
        <v>49</v>
      </c>
      <c r="AB1401" s="44" t="s">
        <v>49</v>
      </c>
      <c r="AC1401" s="11" t="s">
        <v>49</v>
      </c>
      <c r="AD1401" s="26" t="s">
        <v>49</v>
      </c>
      <c r="AE1401" s="14">
        <v>46115</v>
      </c>
      <c r="AF1401" s="4" t="s">
        <v>49</v>
      </c>
      <c r="AG1401" s="2" t="s">
        <v>1436</v>
      </c>
      <c r="AH1401" s="2" t="s">
        <v>136</v>
      </c>
      <c r="AI1401" s="2" t="s">
        <v>7819</v>
      </c>
      <c r="AJ1401" s="1"/>
      <c r="AK1401" s="1"/>
      <c r="AL1401" s="1"/>
      <c r="AM1401" s="1"/>
      <c r="AN1401" s="88" t="s">
        <v>7815</v>
      </c>
      <c r="AO1401" s="2">
        <v>23085</v>
      </c>
      <c r="AP1401" s="2">
        <v>11651</v>
      </c>
    </row>
    <row r="1402" spans="1:42" ht="13.95" customHeight="1" x14ac:dyDescent="0.3">
      <c r="A1402" s="2" t="s">
        <v>41</v>
      </c>
      <c r="B1402" s="13" t="s">
        <v>334</v>
      </c>
      <c r="C1402" s="2" t="s">
        <v>335</v>
      </c>
      <c r="D1402" s="310" t="str">
        <f>IFERROR(HYPERLINK(INDEX(вендори!F:F,MATCH(C1402,вендори!A:A,0)),INDEX(вендори!F:F,MATCH(C1402,вендори!A:A,0))),"")</f>
        <v>ДАТА на дост.искат!</v>
      </c>
      <c r="E1402" s="3" t="s">
        <v>7808</v>
      </c>
      <c r="F1402" s="3" t="s">
        <v>7820</v>
      </c>
      <c r="G1402" s="3" t="s">
        <v>7821</v>
      </c>
      <c r="H1402" s="3" t="s">
        <v>7811</v>
      </c>
      <c r="I1402" s="83" t="s">
        <v>7808</v>
      </c>
      <c r="J1402" s="38">
        <v>46115</v>
      </c>
      <c r="K1402" s="3" t="s">
        <v>7821</v>
      </c>
      <c r="L1402" s="3">
        <v>0</v>
      </c>
      <c r="M1402" s="86">
        <v>92.04</v>
      </c>
      <c r="N1402" s="2">
        <v>5</v>
      </c>
      <c r="O1402" s="2">
        <v>4</v>
      </c>
      <c r="P1402" s="76">
        <v>-1</v>
      </c>
      <c r="Q1402" s="97" t="s">
        <v>61</v>
      </c>
      <c r="R1402" s="53">
        <v>-92.04</v>
      </c>
      <c r="S1402" s="27">
        <v>-180.01459320000001</v>
      </c>
      <c r="T1402" s="18">
        <v>46128</v>
      </c>
      <c r="U1402" s="62" t="s">
        <v>62</v>
      </c>
      <c r="V1402" s="6" t="s">
        <v>7818</v>
      </c>
      <c r="W1402" s="14">
        <v>46132</v>
      </c>
      <c r="X1402" s="323" t="s">
        <v>49</v>
      </c>
      <c r="Y1402" s="2" t="s">
        <v>49</v>
      </c>
      <c r="Z1402" s="2" t="s">
        <v>49</v>
      </c>
      <c r="AA1402" s="25" t="s">
        <v>49</v>
      </c>
      <c r="AB1402" s="44" t="s">
        <v>49</v>
      </c>
      <c r="AC1402" s="11" t="s">
        <v>49</v>
      </c>
      <c r="AD1402" s="26" t="s">
        <v>49</v>
      </c>
      <c r="AE1402" s="14">
        <v>46115</v>
      </c>
      <c r="AF1402" s="4" t="s">
        <v>49</v>
      </c>
      <c r="AG1402" s="2" t="s">
        <v>1436</v>
      </c>
      <c r="AH1402" s="2" t="s">
        <v>136</v>
      </c>
      <c r="AI1402" s="2" t="s">
        <v>7822</v>
      </c>
      <c r="AJ1402" s="1"/>
      <c r="AK1402" s="1"/>
      <c r="AL1402" s="1"/>
      <c r="AM1402" s="1"/>
      <c r="AN1402" s="88" t="s">
        <v>7815</v>
      </c>
      <c r="AO1402" s="2">
        <v>23081</v>
      </c>
      <c r="AP1402" s="2">
        <v>11651</v>
      </c>
    </row>
    <row r="1403" spans="1:42" ht="13.95" customHeight="1" x14ac:dyDescent="0.3">
      <c r="A1403" s="2" t="s">
        <v>41</v>
      </c>
      <c r="B1403" s="13" t="s">
        <v>334</v>
      </c>
      <c r="C1403" s="2" t="s">
        <v>335</v>
      </c>
      <c r="D1403" s="310" t="str">
        <f>IFERROR(HYPERLINK(INDEX(вендори!F:F,MATCH(C1403,вендори!A:A,0)),INDEX(вендори!F:F,MATCH(C1403,вендори!A:A,0))),"")</f>
        <v>ДАТА на дост.искат!</v>
      </c>
      <c r="E1403" s="3" t="s">
        <v>7808</v>
      </c>
      <c r="F1403" s="3" t="s">
        <v>7823</v>
      </c>
      <c r="G1403" s="3" t="s">
        <v>7824</v>
      </c>
      <c r="H1403" s="3" t="s">
        <v>7811</v>
      </c>
      <c r="I1403" s="83" t="s">
        <v>7808</v>
      </c>
      <c r="J1403" s="38">
        <v>46115</v>
      </c>
      <c r="K1403" s="3" t="s">
        <v>7824</v>
      </c>
      <c r="L1403" s="3">
        <v>0</v>
      </c>
      <c r="M1403" s="86">
        <v>58.21</v>
      </c>
      <c r="N1403" s="2">
        <v>10</v>
      </c>
      <c r="O1403" s="2">
        <v>9</v>
      </c>
      <c r="P1403" s="76">
        <v>-1</v>
      </c>
      <c r="Q1403" s="97" t="s">
        <v>61</v>
      </c>
      <c r="R1403" s="53">
        <v>-58.21</v>
      </c>
      <c r="S1403" s="27">
        <v>-113.8488643</v>
      </c>
      <c r="T1403" s="18">
        <v>46128</v>
      </c>
      <c r="U1403" s="62" t="s">
        <v>62</v>
      </c>
      <c r="V1403" s="6" t="s">
        <v>7818</v>
      </c>
      <c r="W1403" s="14">
        <v>46132</v>
      </c>
      <c r="X1403" s="323" t="s">
        <v>49</v>
      </c>
      <c r="Y1403" s="2" t="s">
        <v>49</v>
      </c>
      <c r="Z1403" s="2" t="s">
        <v>49</v>
      </c>
      <c r="AA1403" s="25" t="s">
        <v>49</v>
      </c>
      <c r="AB1403" s="44" t="s">
        <v>49</v>
      </c>
      <c r="AC1403" s="11" t="s">
        <v>49</v>
      </c>
      <c r="AD1403" s="26" t="s">
        <v>49</v>
      </c>
      <c r="AE1403" s="14">
        <v>46115</v>
      </c>
      <c r="AF1403" s="4" t="s">
        <v>49</v>
      </c>
      <c r="AG1403" s="2" t="s">
        <v>1436</v>
      </c>
      <c r="AH1403" s="2" t="s">
        <v>136</v>
      </c>
      <c r="AI1403" s="2" t="s">
        <v>7825</v>
      </c>
      <c r="AJ1403" s="1"/>
      <c r="AK1403" s="1"/>
      <c r="AL1403" s="1"/>
      <c r="AM1403" s="1"/>
      <c r="AN1403" s="88" t="s">
        <v>7815</v>
      </c>
      <c r="AO1403" s="2">
        <v>23080</v>
      </c>
      <c r="AP1403" s="2">
        <v>11651</v>
      </c>
    </row>
    <row r="1404" spans="1:42" ht="13.95" customHeight="1" x14ac:dyDescent="0.3">
      <c r="A1404" s="2" t="s">
        <v>41</v>
      </c>
      <c r="B1404" s="13" t="s">
        <v>334</v>
      </c>
      <c r="C1404" s="2" t="s">
        <v>335</v>
      </c>
      <c r="D1404" s="310" t="str">
        <f>IFERROR(HYPERLINK(INDEX(вендори!F:F,MATCH(C1404,вендори!A:A,0)),INDEX(вендори!F:F,MATCH(C1404,вендори!A:A,0))),"")</f>
        <v>ДАТА на дост.искат!</v>
      </c>
      <c r="E1404" s="3" t="s">
        <v>7808</v>
      </c>
      <c r="F1404" s="3" t="s">
        <v>7826</v>
      </c>
      <c r="G1404" s="3" t="s">
        <v>7827</v>
      </c>
      <c r="H1404" s="3" t="s">
        <v>7811</v>
      </c>
      <c r="I1404" s="83" t="s">
        <v>7808</v>
      </c>
      <c r="J1404" s="38">
        <v>46115</v>
      </c>
      <c r="K1404" s="3" t="s">
        <v>7827</v>
      </c>
      <c r="L1404" s="3">
        <v>0</v>
      </c>
      <c r="M1404" s="86">
        <v>50.1</v>
      </c>
      <c r="N1404" s="2">
        <v>7</v>
      </c>
      <c r="O1404" s="2">
        <v>6</v>
      </c>
      <c r="P1404" s="76">
        <v>-1</v>
      </c>
      <c r="Q1404" s="97" t="s">
        <v>61</v>
      </c>
      <c r="R1404" s="53">
        <v>-50.1</v>
      </c>
      <c r="S1404" s="27">
        <v>-97.987082999999998</v>
      </c>
      <c r="T1404" s="18">
        <v>46128</v>
      </c>
      <c r="U1404" s="62" t="s">
        <v>62</v>
      </c>
      <c r="V1404" s="6" t="s">
        <v>7818</v>
      </c>
      <c r="W1404" s="14">
        <v>46132</v>
      </c>
      <c r="X1404" s="323" t="s">
        <v>49</v>
      </c>
      <c r="Y1404" s="2" t="s">
        <v>49</v>
      </c>
      <c r="Z1404" s="2" t="s">
        <v>49</v>
      </c>
      <c r="AA1404" s="25" t="s">
        <v>49</v>
      </c>
      <c r="AB1404" s="44" t="s">
        <v>49</v>
      </c>
      <c r="AC1404" s="11" t="s">
        <v>49</v>
      </c>
      <c r="AD1404" s="26" t="s">
        <v>49</v>
      </c>
      <c r="AE1404" s="14">
        <v>46115</v>
      </c>
      <c r="AF1404" s="4" t="s">
        <v>49</v>
      </c>
      <c r="AG1404" s="2" t="s">
        <v>1436</v>
      </c>
      <c r="AH1404" s="2" t="s">
        <v>136</v>
      </c>
      <c r="AI1404" s="2" t="s">
        <v>7828</v>
      </c>
      <c r="AJ1404" s="1"/>
      <c r="AK1404" s="1"/>
      <c r="AL1404" s="1"/>
      <c r="AM1404" s="1"/>
      <c r="AN1404" s="88" t="s">
        <v>7815</v>
      </c>
      <c r="AO1404" s="2">
        <v>23082</v>
      </c>
      <c r="AP1404" s="2">
        <v>11651</v>
      </c>
    </row>
    <row r="1405" spans="1:42" ht="13.95" customHeight="1" x14ac:dyDescent="0.3">
      <c r="A1405" s="2" t="s">
        <v>41</v>
      </c>
      <c r="B1405" s="13" t="s">
        <v>334</v>
      </c>
      <c r="C1405" s="2" t="s">
        <v>335</v>
      </c>
      <c r="D1405" s="310" t="str">
        <f>IFERROR(HYPERLINK(INDEX(вендори!F:F,MATCH(C1405,вендори!A:A,0)),INDEX(вендори!F:F,MATCH(C1405,вендори!A:A,0))),"")</f>
        <v>ДАТА на дост.искат!</v>
      </c>
      <c r="E1405" s="3" t="s">
        <v>7808</v>
      </c>
      <c r="F1405" s="3" t="s">
        <v>7829</v>
      </c>
      <c r="G1405" s="3" t="s">
        <v>7830</v>
      </c>
      <c r="H1405" s="3" t="s">
        <v>7811</v>
      </c>
      <c r="I1405" s="83" t="s">
        <v>7808</v>
      </c>
      <c r="J1405" s="38">
        <v>46115</v>
      </c>
      <c r="K1405" s="3" t="s">
        <v>7830</v>
      </c>
      <c r="L1405" s="3">
        <v>0</v>
      </c>
      <c r="M1405" s="86">
        <v>41.27</v>
      </c>
      <c r="N1405" s="2">
        <v>15</v>
      </c>
      <c r="O1405" s="2">
        <v>14</v>
      </c>
      <c r="P1405" s="76">
        <v>-1</v>
      </c>
      <c r="Q1405" s="97" t="s">
        <v>61</v>
      </c>
      <c r="R1405" s="53">
        <v>-41.27</v>
      </c>
      <c r="S1405" s="27">
        <v>-80.7171041</v>
      </c>
      <c r="T1405" s="18">
        <v>46128</v>
      </c>
      <c r="U1405" s="62" t="s">
        <v>62</v>
      </c>
      <c r="V1405" s="6" t="s">
        <v>7818</v>
      </c>
      <c r="W1405" s="14">
        <v>46132</v>
      </c>
      <c r="X1405" s="323" t="s">
        <v>49</v>
      </c>
      <c r="Y1405" s="2" t="s">
        <v>49</v>
      </c>
      <c r="Z1405" s="2" t="s">
        <v>49</v>
      </c>
      <c r="AA1405" s="25" t="s">
        <v>49</v>
      </c>
      <c r="AB1405" s="44" t="s">
        <v>49</v>
      </c>
      <c r="AC1405" s="11" t="s">
        <v>49</v>
      </c>
      <c r="AD1405" s="26" t="s">
        <v>49</v>
      </c>
      <c r="AE1405" s="14">
        <v>46115</v>
      </c>
      <c r="AF1405" s="4" t="s">
        <v>49</v>
      </c>
      <c r="AG1405" s="2" t="s">
        <v>1436</v>
      </c>
      <c r="AH1405" s="2" t="s">
        <v>136</v>
      </c>
      <c r="AI1405" s="2" t="s">
        <v>7831</v>
      </c>
      <c r="AJ1405" s="1"/>
      <c r="AK1405" s="1"/>
      <c r="AL1405" s="1"/>
      <c r="AM1405" s="1"/>
      <c r="AN1405" s="88" t="s">
        <v>7815</v>
      </c>
      <c r="AO1405" s="2">
        <v>23083</v>
      </c>
      <c r="AP1405" s="2">
        <v>11651</v>
      </c>
    </row>
    <row r="1406" spans="1:42" ht="13.95" customHeight="1" x14ac:dyDescent="0.3">
      <c r="A1406" s="2" t="s">
        <v>41</v>
      </c>
      <c r="B1406" s="13" t="s">
        <v>334</v>
      </c>
      <c r="C1406" s="2" t="s">
        <v>335</v>
      </c>
      <c r="D1406" s="310" t="str">
        <f>IFERROR(HYPERLINK(INDEX(вендори!F:F,MATCH(C1406,вендори!A:A,0)),INDEX(вендори!F:F,MATCH(C1406,вендори!A:A,0))),"")</f>
        <v>ДАТА на дост.искат!</v>
      </c>
      <c r="E1406" s="3" t="s">
        <v>7808</v>
      </c>
      <c r="F1406" s="3" t="s">
        <v>7832</v>
      </c>
      <c r="G1406" s="3" t="s">
        <v>7833</v>
      </c>
      <c r="H1406" s="3" t="s">
        <v>7811</v>
      </c>
      <c r="I1406" s="83" t="s">
        <v>7808</v>
      </c>
      <c r="J1406" s="38">
        <v>46115</v>
      </c>
      <c r="K1406" s="3" t="s">
        <v>7833</v>
      </c>
      <c r="L1406" s="3">
        <v>0</v>
      </c>
      <c r="M1406" s="86">
        <v>38.68</v>
      </c>
      <c r="N1406" s="2">
        <v>271</v>
      </c>
      <c r="O1406" s="2">
        <v>270</v>
      </c>
      <c r="P1406" s="76">
        <v>-1</v>
      </c>
      <c r="Q1406" s="97" t="s">
        <v>61</v>
      </c>
      <c r="R1406" s="53">
        <v>-38.68</v>
      </c>
      <c r="S1406" s="27">
        <v>-75.651504399999993</v>
      </c>
      <c r="T1406" s="18">
        <v>46128</v>
      </c>
      <c r="U1406" s="62" t="s">
        <v>62</v>
      </c>
      <c r="V1406" s="6" t="s">
        <v>7818</v>
      </c>
      <c r="W1406" s="14">
        <v>46132</v>
      </c>
      <c r="X1406" s="323" t="s">
        <v>49</v>
      </c>
      <c r="Y1406" s="2" t="s">
        <v>49</v>
      </c>
      <c r="Z1406" s="2" t="s">
        <v>49</v>
      </c>
      <c r="AA1406" s="25" t="s">
        <v>49</v>
      </c>
      <c r="AB1406" s="44" t="s">
        <v>49</v>
      </c>
      <c r="AC1406" s="11" t="s">
        <v>49</v>
      </c>
      <c r="AD1406" s="26" t="s">
        <v>49</v>
      </c>
      <c r="AE1406" s="14">
        <v>46115</v>
      </c>
      <c r="AF1406" s="4" t="s">
        <v>49</v>
      </c>
      <c r="AG1406" s="2" t="s">
        <v>1436</v>
      </c>
      <c r="AH1406" s="2" t="s">
        <v>136</v>
      </c>
      <c r="AI1406" s="2" t="s">
        <v>7834</v>
      </c>
      <c r="AJ1406" s="1"/>
      <c r="AK1406" s="1"/>
      <c r="AL1406" s="1"/>
      <c r="AM1406" s="1"/>
      <c r="AN1406" s="88" t="s">
        <v>7815</v>
      </c>
      <c r="AO1406" s="2">
        <v>23084</v>
      </c>
      <c r="AP1406" s="2">
        <v>11651</v>
      </c>
    </row>
    <row r="1407" spans="1:42" ht="13.95" customHeight="1" x14ac:dyDescent="0.3">
      <c r="A1407" s="2" t="s">
        <v>41</v>
      </c>
      <c r="B1407" s="13" t="s">
        <v>355</v>
      </c>
      <c r="C1407" s="2" t="s">
        <v>356</v>
      </c>
      <c r="D1407" s="310" t="str">
        <f>IFERROR(HYPERLINK(INDEX(вендори!F:F,MATCH(C1407,вендори!A:A,0)),INDEX(вендори!F:F,MATCH(C1407,вендори!A:A,0))),"")</f>
        <v>бланка</v>
      </c>
      <c r="E1407" s="3" t="s">
        <v>7835</v>
      </c>
      <c r="F1407" s="3" t="s">
        <v>7836</v>
      </c>
      <c r="G1407" s="3" t="s">
        <v>7837</v>
      </c>
      <c r="H1407" s="3" t="s">
        <v>7838</v>
      </c>
      <c r="I1407" s="83" t="s">
        <v>7839</v>
      </c>
      <c r="J1407" s="38">
        <v>46099</v>
      </c>
      <c r="K1407" s="3" t="s">
        <v>7840</v>
      </c>
      <c r="L1407" s="3" t="s">
        <v>49</v>
      </c>
      <c r="M1407" s="86">
        <v>60</v>
      </c>
      <c r="N1407" s="2">
        <v>0</v>
      </c>
      <c r="O1407" s="2">
        <v>1</v>
      </c>
      <c r="P1407" s="76">
        <v>1</v>
      </c>
      <c r="Q1407" s="97" t="s">
        <v>51</v>
      </c>
      <c r="R1407" s="53">
        <v>60</v>
      </c>
      <c r="S1407" s="27">
        <v>117.3498</v>
      </c>
      <c r="T1407" s="18">
        <v>46115</v>
      </c>
      <c r="U1407" s="62" t="s">
        <v>121</v>
      </c>
      <c r="V1407" s="6" t="s">
        <v>7841</v>
      </c>
      <c r="W1407" s="14">
        <v>46156</v>
      </c>
      <c r="X1407" s="323" t="s">
        <v>6698</v>
      </c>
      <c r="Y1407" s="2" t="s">
        <v>49</v>
      </c>
      <c r="Z1407" s="2" t="s">
        <v>49</v>
      </c>
      <c r="AA1407" s="25" t="s">
        <v>49</v>
      </c>
      <c r="AB1407" s="44" t="s">
        <v>49</v>
      </c>
      <c r="AC1407" s="11" t="s">
        <v>49</v>
      </c>
      <c r="AD1407" s="26" t="s">
        <v>49</v>
      </c>
      <c r="AE1407" s="14" t="s">
        <v>49</v>
      </c>
      <c r="AF1407" s="4" t="s">
        <v>49</v>
      </c>
      <c r="AG1407" s="2" t="s">
        <v>49</v>
      </c>
      <c r="AH1407" s="2" t="s">
        <v>49</v>
      </c>
      <c r="AI1407" s="2" t="s">
        <v>7842</v>
      </c>
      <c r="AJ1407" s="1"/>
      <c r="AK1407" s="1"/>
      <c r="AL1407" s="1"/>
      <c r="AM1407" s="1"/>
      <c r="AN1407" s="88">
        <v>46026</v>
      </c>
      <c r="AO1407" s="2">
        <v>22654</v>
      </c>
      <c r="AP1407" s="2">
        <v>11211</v>
      </c>
    </row>
    <row r="1408" spans="1:42" ht="13.95" customHeight="1" x14ac:dyDescent="0.3">
      <c r="A1408" s="2" t="s">
        <v>41</v>
      </c>
      <c r="B1408" s="13" t="s">
        <v>355</v>
      </c>
      <c r="C1408" s="2" t="s">
        <v>356</v>
      </c>
      <c r="D1408" s="310" t="str">
        <f>IFERROR(HYPERLINK(INDEX(вендори!F:F,MATCH(C1408,вендори!A:A,0)),INDEX(вендори!F:F,MATCH(C1408,вендори!A:A,0))),"")</f>
        <v>бланка</v>
      </c>
      <c r="E1408" s="3" t="s">
        <v>7835</v>
      </c>
      <c r="F1408" s="3" t="s">
        <v>7843</v>
      </c>
      <c r="G1408" s="3" t="s">
        <v>7844</v>
      </c>
      <c r="H1408" s="3" t="s">
        <v>7838</v>
      </c>
      <c r="I1408" s="83" t="s">
        <v>7839</v>
      </c>
      <c r="J1408" s="38">
        <v>46099</v>
      </c>
      <c r="K1408" s="3" t="s">
        <v>7845</v>
      </c>
      <c r="L1408" s="3" t="s">
        <v>7845</v>
      </c>
      <c r="M1408" s="86">
        <v>60</v>
      </c>
      <c r="N1408" s="2">
        <v>2</v>
      </c>
      <c r="O1408" s="2">
        <v>1</v>
      </c>
      <c r="P1408" s="76">
        <v>-1</v>
      </c>
      <c r="Q1408" s="97" t="s">
        <v>61</v>
      </c>
      <c r="R1408" s="53">
        <v>-60</v>
      </c>
      <c r="S1408" s="27">
        <v>-117.3498</v>
      </c>
      <c r="T1408" s="18">
        <v>46115</v>
      </c>
      <c r="U1408" s="62" t="s">
        <v>62</v>
      </c>
      <c r="V1408" s="6" t="s">
        <v>7846</v>
      </c>
      <c r="W1408" s="14">
        <v>46156</v>
      </c>
      <c r="X1408" s="323" t="s">
        <v>49</v>
      </c>
      <c r="Y1408" s="2" t="s">
        <v>49</v>
      </c>
      <c r="Z1408" s="2" t="s">
        <v>49</v>
      </c>
      <c r="AA1408" s="25" t="s">
        <v>49</v>
      </c>
      <c r="AB1408" s="44" t="s">
        <v>49</v>
      </c>
      <c r="AC1408" s="11" t="s">
        <v>49</v>
      </c>
      <c r="AD1408" s="26" t="s">
        <v>49</v>
      </c>
      <c r="AE1408" s="14">
        <v>46107</v>
      </c>
      <c r="AF1408" s="4" t="s">
        <v>49</v>
      </c>
      <c r="AG1408" s="2" t="s">
        <v>363</v>
      </c>
      <c r="AH1408" s="2" t="s">
        <v>65</v>
      </c>
      <c r="AI1408" s="2" t="s">
        <v>7847</v>
      </c>
      <c r="AJ1408" s="1"/>
      <c r="AK1408" s="1"/>
      <c r="AL1408" s="1"/>
      <c r="AM1408" s="1"/>
      <c r="AN1408" s="88">
        <v>46026</v>
      </c>
      <c r="AO1408" s="2">
        <v>22653</v>
      </c>
      <c r="AP1408" s="2">
        <v>11211</v>
      </c>
    </row>
    <row r="1409" spans="1:42" ht="13.95" customHeight="1" x14ac:dyDescent="0.3">
      <c r="A1409" s="2" t="s">
        <v>41</v>
      </c>
      <c r="B1409" s="13" t="s">
        <v>355</v>
      </c>
      <c r="C1409" s="2" t="s">
        <v>356</v>
      </c>
      <c r="D1409" s="310" t="str">
        <f>IFERROR(HYPERLINK(INDEX(вендори!F:F,MATCH(C1409,вендори!A:A,0)),INDEX(вендори!F:F,MATCH(C1409,вендори!A:A,0))),"")</f>
        <v>бланка</v>
      </c>
      <c r="E1409" s="3" t="s">
        <v>7848</v>
      </c>
      <c r="F1409" s="3" t="s">
        <v>7849</v>
      </c>
      <c r="G1409" s="3" t="s">
        <v>7850</v>
      </c>
      <c r="H1409" s="3" t="s">
        <v>7851</v>
      </c>
      <c r="I1409" s="83" t="s">
        <v>7852</v>
      </c>
      <c r="J1409" s="38">
        <v>46115</v>
      </c>
      <c r="K1409" s="3" t="s">
        <v>7853</v>
      </c>
      <c r="L1409" s="3" t="s">
        <v>7853</v>
      </c>
      <c r="M1409" s="86">
        <v>33</v>
      </c>
      <c r="N1409" s="2">
        <v>9</v>
      </c>
      <c r="O1409" s="2">
        <v>8</v>
      </c>
      <c r="P1409" s="76">
        <v>-1</v>
      </c>
      <c r="Q1409" s="97" t="s">
        <v>61</v>
      </c>
      <c r="R1409" s="53">
        <v>-33</v>
      </c>
      <c r="S1409" s="27">
        <v>-64.542389999999997</v>
      </c>
      <c r="T1409" s="18">
        <v>46128</v>
      </c>
      <c r="U1409" s="62" t="s">
        <v>62</v>
      </c>
      <c r="V1409" s="6" t="s">
        <v>7854</v>
      </c>
      <c r="W1409" s="14">
        <v>46156</v>
      </c>
      <c r="X1409" s="323" t="s">
        <v>49</v>
      </c>
      <c r="Y1409" s="2" t="s">
        <v>49</v>
      </c>
      <c r="Z1409" s="2" t="s">
        <v>49</v>
      </c>
      <c r="AA1409" s="25" t="s">
        <v>49</v>
      </c>
      <c r="AB1409" s="44" t="s">
        <v>49</v>
      </c>
      <c r="AC1409" s="11" t="s">
        <v>49</v>
      </c>
      <c r="AD1409" s="26" t="s">
        <v>49</v>
      </c>
      <c r="AE1409" s="14">
        <v>46126</v>
      </c>
      <c r="AF1409" s="4" t="s">
        <v>49</v>
      </c>
      <c r="AG1409" s="2" t="s">
        <v>363</v>
      </c>
      <c r="AH1409" s="2" t="s">
        <v>65</v>
      </c>
      <c r="AI1409" s="2" t="s">
        <v>7855</v>
      </c>
      <c r="AJ1409" s="1"/>
      <c r="AK1409" s="1"/>
      <c r="AL1409" s="1"/>
      <c r="AM1409" s="1"/>
      <c r="AN1409" s="88" t="s">
        <v>7731</v>
      </c>
      <c r="AO1409" s="2">
        <v>23147</v>
      </c>
      <c r="AP1409" s="2">
        <v>11700</v>
      </c>
    </row>
    <row r="1410" spans="1:42" ht="13.95" customHeight="1" x14ac:dyDescent="0.3">
      <c r="A1410" s="2" t="s">
        <v>41</v>
      </c>
      <c r="B1410" s="13" t="s">
        <v>355</v>
      </c>
      <c r="C1410" s="2" t="s">
        <v>356</v>
      </c>
      <c r="D1410" s="310" t="str">
        <f>IFERROR(HYPERLINK(INDEX(вендори!F:F,MATCH(C1410,вендори!A:A,0)),INDEX(вендори!F:F,MATCH(C1410,вендори!A:A,0))),"")</f>
        <v>бланка</v>
      </c>
      <c r="E1410" s="3" t="s">
        <v>7848</v>
      </c>
      <c r="F1410" s="3" t="s">
        <v>7856</v>
      </c>
      <c r="G1410" s="3" t="s">
        <v>7857</v>
      </c>
      <c r="H1410" s="3" t="s">
        <v>7851</v>
      </c>
      <c r="I1410" s="83" t="s">
        <v>7852</v>
      </c>
      <c r="J1410" s="38">
        <v>46115</v>
      </c>
      <c r="K1410" s="3" t="s">
        <v>7858</v>
      </c>
      <c r="L1410" s="3">
        <v>0</v>
      </c>
      <c r="M1410" s="86">
        <v>49</v>
      </c>
      <c r="N1410" s="2">
        <v>2</v>
      </c>
      <c r="O1410" s="2">
        <v>1</v>
      </c>
      <c r="P1410" s="76">
        <v>-1</v>
      </c>
      <c r="Q1410" s="97" t="s">
        <v>61</v>
      </c>
      <c r="R1410" s="53">
        <v>-49</v>
      </c>
      <c r="S1410" s="27">
        <v>-95.835669999999993</v>
      </c>
      <c r="T1410" s="18">
        <v>46128</v>
      </c>
      <c r="U1410" s="62" t="s">
        <v>62</v>
      </c>
      <c r="V1410" s="6" t="s">
        <v>7854</v>
      </c>
      <c r="W1410" s="14">
        <v>46156</v>
      </c>
      <c r="X1410" s="323" t="s">
        <v>49</v>
      </c>
      <c r="Y1410" s="2" t="s">
        <v>49</v>
      </c>
      <c r="Z1410" s="2" t="s">
        <v>49</v>
      </c>
      <c r="AA1410" s="25" t="s">
        <v>49</v>
      </c>
      <c r="AB1410" s="44" t="s">
        <v>49</v>
      </c>
      <c r="AC1410" s="11" t="s">
        <v>49</v>
      </c>
      <c r="AD1410" s="26" t="s">
        <v>49</v>
      </c>
      <c r="AE1410" s="14">
        <v>46126</v>
      </c>
      <c r="AF1410" s="4" t="s">
        <v>49</v>
      </c>
      <c r="AG1410" s="2" t="s">
        <v>363</v>
      </c>
      <c r="AH1410" s="2" t="s">
        <v>65</v>
      </c>
      <c r="AI1410" s="2" t="s">
        <v>7859</v>
      </c>
      <c r="AJ1410" s="1"/>
      <c r="AK1410" s="1"/>
      <c r="AL1410" s="1"/>
      <c r="AM1410" s="1"/>
      <c r="AN1410" s="88" t="s">
        <v>7731</v>
      </c>
      <c r="AO1410" s="2">
        <v>23145</v>
      </c>
      <c r="AP1410" s="2">
        <v>11700</v>
      </c>
    </row>
    <row r="1411" spans="1:42" ht="13.95" customHeight="1" x14ac:dyDescent="0.3">
      <c r="A1411" s="2" t="s">
        <v>41</v>
      </c>
      <c r="B1411" s="13" t="s">
        <v>1080</v>
      </c>
      <c r="C1411" s="2" t="s">
        <v>3101</v>
      </c>
      <c r="D1411" s="310" t="str">
        <f>IFERROR(HYPERLINK(INDEX(вендори!F:F,MATCH(C1411,вендори!A:A,0)),INDEX(вендори!F:F,MATCH(C1411,вендори!A:A,0))),"")</f>
        <v>teccom-portal.tecalliance.net/returns/claimlist</v>
      </c>
      <c r="E1411" s="3" t="s">
        <v>7860</v>
      </c>
      <c r="F1411" s="3" t="s">
        <v>7861</v>
      </c>
      <c r="G1411" s="3" t="s">
        <v>7862</v>
      </c>
      <c r="H1411" s="3" t="s">
        <v>7863</v>
      </c>
      <c r="I1411" s="83" t="s">
        <v>7860</v>
      </c>
      <c r="J1411" s="38">
        <v>46092</v>
      </c>
      <c r="K1411" s="3" t="s">
        <v>7862</v>
      </c>
      <c r="L1411" s="3">
        <v>0</v>
      </c>
      <c r="M1411" s="86">
        <v>54.04</v>
      </c>
      <c r="N1411" s="2">
        <v>2</v>
      </c>
      <c r="O1411" s="2">
        <v>-3</v>
      </c>
      <c r="P1411" s="76">
        <v>-5</v>
      </c>
      <c r="Q1411" s="97" t="s">
        <v>61</v>
      </c>
      <c r="R1411" s="53">
        <v>-270.2</v>
      </c>
      <c r="S1411" s="27">
        <v>-528.46526599999993</v>
      </c>
      <c r="T1411" s="18">
        <v>46115</v>
      </c>
      <c r="U1411" s="62" t="s">
        <v>173</v>
      </c>
      <c r="V1411" s="6" t="s">
        <v>49</v>
      </c>
      <c r="W1411" s="14" t="s">
        <v>49</v>
      </c>
      <c r="X1411" s="323" t="s">
        <v>49</v>
      </c>
      <c r="Y1411" s="2" t="s">
        <v>49</v>
      </c>
      <c r="Z1411" s="2" t="s">
        <v>49</v>
      </c>
      <c r="AA1411" s="25" t="s">
        <v>49</v>
      </c>
      <c r="AB1411" s="44" t="s">
        <v>49</v>
      </c>
      <c r="AC1411" s="11" t="s">
        <v>49</v>
      </c>
      <c r="AD1411" s="26" t="s">
        <v>49</v>
      </c>
      <c r="AE1411" s="14">
        <v>46101</v>
      </c>
      <c r="AF1411" s="4" t="s">
        <v>49</v>
      </c>
      <c r="AG1411" s="2" t="s">
        <v>1110</v>
      </c>
      <c r="AH1411" s="2" t="s">
        <v>136</v>
      </c>
      <c r="AI1411" s="2" t="s">
        <v>7864</v>
      </c>
      <c r="AJ1411" s="1"/>
      <c r="AK1411" s="1"/>
      <c r="AL1411" s="1"/>
      <c r="AM1411" s="1"/>
      <c r="AN1411" s="88" t="s">
        <v>6930</v>
      </c>
      <c r="AO1411" s="2">
        <v>22303</v>
      </c>
      <c r="AP1411" s="2">
        <v>11012</v>
      </c>
    </row>
    <row r="1412" spans="1:42" ht="13.95" customHeight="1" x14ac:dyDescent="0.3">
      <c r="A1412" s="2" t="s">
        <v>41</v>
      </c>
      <c r="B1412" s="13" t="s">
        <v>1080</v>
      </c>
      <c r="C1412" s="2" t="s">
        <v>3101</v>
      </c>
      <c r="D1412" s="310" t="str">
        <f>IFERROR(HYPERLINK(INDEX(вендори!F:F,MATCH(C1412,вендори!A:A,0)),INDEX(вендори!F:F,MATCH(C1412,вендори!A:A,0))),"")</f>
        <v>teccom-portal.tecalliance.net/returns/claimlist</v>
      </c>
      <c r="E1412" s="3" t="s">
        <v>7860</v>
      </c>
      <c r="F1412" s="3" t="s">
        <v>7865</v>
      </c>
      <c r="G1412" s="3" t="s">
        <v>7866</v>
      </c>
      <c r="H1412" s="3" t="s">
        <v>7863</v>
      </c>
      <c r="I1412" s="83" t="s">
        <v>7860</v>
      </c>
      <c r="J1412" s="38">
        <v>46092</v>
      </c>
      <c r="K1412" s="3" t="s">
        <v>7866</v>
      </c>
      <c r="L1412" s="3" t="s">
        <v>49</v>
      </c>
      <c r="M1412" s="86">
        <v>61.94</v>
      </c>
      <c r="N1412" s="2">
        <v>0</v>
      </c>
      <c r="O1412" s="2">
        <v>2</v>
      </c>
      <c r="P1412" s="76">
        <v>2</v>
      </c>
      <c r="Q1412" s="97" t="s">
        <v>51</v>
      </c>
      <c r="R1412" s="53">
        <v>123.88</v>
      </c>
      <c r="S1412" s="27">
        <v>242.28822039999997</v>
      </c>
      <c r="T1412" s="18">
        <v>46115</v>
      </c>
      <c r="U1412" s="62" t="s">
        <v>173</v>
      </c>
      <c r="V1412" s="6" t="s">
        <v>49</v>
      </c>
      <c r="W1412" s="14" t="s">
        <v>49</v>
      </c>
      <c r="X1412" s="323" t="s">
        <v>49</v>
      </c>
      <c r="Y1412" s="2" t="s">
        <v>49</v>
      </c>
      <c r="Z1412" s="2" t="s">
        <v>49</v>
      </c>
      <c r="AA1412" s="25" t="s">
        <v>49</v>
      </c>
      <c r="AB1412" s="44" t="s">
        <v>49</v>
      </c>
      <c r="AC1412" s="11" t="s">
        <v>49</v>
      </c>
      <c r="AD1412" s="26" t="s">
        <v>49</v>
      </c>
      <c r="AE1412" s="14" t="s">
        <v>49</v>
      </c>
      <c r="AF1412" s="4" t="s">
        <v>49</v>
      </c>
      <c r="AG1412" s="2" t="s">
        <v>49</v>
      </c>
      <c r="AH1412" s="2" t="s">
        <v>49</v>
      </c>
      <c r="AI1412" s="2" t="s">
        <v>7867</v>
      </c>
      <c r="AJ1412" s="1"/>
      <c r="AK1412" s="1"/>
      <c r="AL1412" s="1"/>
      <c r="AM1412" s="1"/>
      <c r="AN1412" s="88" t="s">
        <v>6916</v>
      </c>
      <c r="AO1412" s="2">
        <v>22235</v>
      </c>
      <c r="AP1412" s="2">
        <v>11012</v>
      </c>
    </row>
    <row r="1413" spans="1:42" ht="13.95" customHeight="1" x14ac:dyDescent="0.3">
      <c r="A1413" s="2" t="s">
        <v>41</v>
      </c>
      <c r="B1413" s="13" t="s">
        <v>1080</v>
      </c>
      <c r="C1413" s="2" t="s">
        <v>3101</v>
      </c>
      <c r="D1413" s="310" t="str">
        <f>IFERROR(HYPERLINK(INDEX(вендори!F:F,MATCH(C1413,вендори!A:A,0)),INDEX(вендори!F:F,MATCH(C1413,вендори!A:A,0))),"")</f>
        <v>teccom-portal.tecalliance.net/returns/claimlist</v>
      </c>
      <c r="E1413" s="3" t="s">
        <v>7860</v>
      </c>
      <c r="F1413" s="3" t="s">
        <v>7868</v>
      </c>
      <c r="G1413" s="3" t="s">
        <v>7869</v>
      </c>
      <c r="H1413" s="3" t="s">
        <v>7863</v>
      </c>
      <c r="I1413" s="83" t="s">
        <v>7860</v>
      </c>
      <c r="J1413" s="38">
        <v>46092</v>
      </c>
      <c r="K1413" s="3" t="s">
        <v>7869</v>
      </c>
      <c r="L1413" s="3" t="s">
        <v>49</v>
      </c>
      <c r="M1413" s="86">
        <v>58.51</v>
      </c>
      <c r="N1413" s="2">
        <v>0</v>
      </c>
      <c r="O1413" s="2">
        <v>3</v>
      </c>
      <c r="P1413" s="76">
        <v>3</v>
      </c>
      <c r="Q1413" s="97" t="s">
        <v>51</v>
      </c>
      <c r="R1413" s="53">
        <v>175.53</v>
      </c>
      <c r="S1413" s="27">
        <v>343.3068399</v>
      </c>
      <c r="T1413" s="18">
        <v>46115</v>
      </c>
      <c r="U1413" s="62" t="s">
        <v>173</v>
      </c>
      <c r="V1413" s="6" t="s">
        <v>49</v>
      </c>
      <c r="W1413" s="14" t="s">
        <v>49</v>
      </c>
      <c r="X1413" s="323" t="s">
        <v>49</v>
      </c>
      <c r="Y1413" s="2" t="s">
        <v>49</v>
      </c>
      <c r="Z1413" s="2" t="s">
        <v>49</v>
      </c>
      <c r="AA1413" s="25" t="s">
        <v>49</v>
      </c>
      <c r="AB1413" s="44" t="s">
        <v>49</v>
      </c>
      <c r="AC1413" s="11" t="s">
        <v>49</v>
      </c>
      <c r="AD1413" s="26" t="s">
        <v>49</v>
      </c>
      <c r="AE1413" s="14" t="s">
        <v>49</v>
      </c>
      <c r="AF1413" s="4" t="s">
        <v>49</v>
      </c>
      <c r="AG1413" s="2" t="s">
        <v>49</v>
      </c>
      <c r="AH1413" s="2" t="s">
        <v>49</v>
      </c>
      <c r="AI1413" s="2" t="s">
        <v>7870</v>
      </c>
      <c r="AJ1413" s="1"/>
      <c r="AK1413" s="1"/>
      <c r="AL1413" s="1"/>
      <c r="AM1413" s="1"/>
      <c r="AN1413" s="88" t="s">
        <v>6916</v>
      </c>
      <c r="AO1413" s="2">
        <v>22236</v>
      </c>
      <c r="AP1413" s="2">
        <v>11012</v>
      </c>
    </row>
    <row r="1414" spans="1:42" ht="13.95" customHeight="1" x14ac:dyDescent="0.3">
      <c r="A1414" s="2" t="s">
        <v>41</v>
      </c>
      <c r="B1414" s="13" t="s">
        <v>1080</v>
      </c>
      <c r="C1414" s="2" t="s">
        <v>3101</v>
      </c>
      <c r="D1414" s="310" t="str">
        <f>IFERROR(HYPERLINK(INDEX(вендори!F:F,MATCH(C1414,вендори!A:A,0)),INDEX(вендори!F:F,MATCH(C1414,вендори!A:A,0))),"")</f>
        <v>teccom-portal.tecalliance.net/returns/claimlist</v>
      </c>
      <c r="E1414" s="3" t="s">
        <v>7860</v>
      </c>
      <c r="F1414" s="3" t="s">
        <v>7871</v>
      </c>
      <c r="G1414" s="3" t="s">
        <v>7872</v>
      </c>
      <c r="H1414" s="3" t="s">
        <v>7863</v>
      </c>
      <c r="I1414" s="83" t="s">
        <v>7860</v>
      </c>
      <c r="J1414" s="38">
        <v>46092</v>
      </c>
      <c r="K1414" s="3" t="s">
        <v>7872</v>
      </c>
      <c r="L1414" s="3" t="s">
        <v>49</v>
      </c>
      <c r="M1414" s="86">
        <v>232.4</v>
      </c>
      <c r="N1414" s="2">
        <v>0</v>
      </c>
      <c r="O1414" s="2">
        <v>2</v>
      </c>
      <c r="P1414" s="76">
        <v>2</v>
      </c>
      <c r="Q1414" s="97" t="s">
        <v>51</v>
      </c>
      <c r="R1414" s="53">
        <v>464.8</v>
      </c>
      <c r="S1414" s="27">
        <v>909.06978400000003</v>
      </c>
      <c r="T1414" s="18">
        <v>46115</v>
      </c>
      <c r="U1414" s="62" t="s">
        <v>173</v>
      </c>
      <c r="V1414" s="6" t="s">
        <v>49</v>
      </c>
      <c r="W1414" s="14" t="s">
        <v>49</v>
      </c>
      <c r="X1414" s="323" t="s">
        <v>49</v>
      </c>
      <c r="Y1414" s="2" t="s">
        <v>49</v>
      </c>
      <c r="Z1414" s="2" t="s">
        <v>49</v>
      </c>
      <c r="AA1414" s="25" t="s">
        <v>49</v>
      </c>
      <c r="AB1414" s="44" t="s">
        <v>49</v>
      </c>
      <c r="AC1414" s="11" t="s">
        <v>49</v>
      </c>
      <c r="AD1414" s="26" t="s">
        <v>49</v>
      </c>
      <c r="AE1414" s="14" t="s">
        <v>49</v>
      </c>
      <c r="AF1414" s="4" t="s">
        <v>49</v>
      </c>
      <c r="AG1414" s="2" t="s">
        <v>49</v>
      </c>
      <c r="AH1414" s="2" t="s">
        <v>49</v>
      </c>
      <c r="AI1414" s="2" t="s">
        <v>7873</v>
      </c>
      <c r="AJ1414" s="1"/>
      <c r="AK1414" s="1"/>
      <c r="AL1414" s="1"/>
      <c r="AM1414" s="1"/>
      <c r="AN1414" s="88" t="s">
        <v>6916</v>
      </c>
      <c r="AO1414" s="2">
        <v>22238</v>
      </c>
      <c r="AP1414" s="2">
        <v>11012</v>
      </c>
    </row>
    <row r="1415" spans="1:42" ht="13.95" customHeight="1" x14ac:dyDescent="0.3">
      <c r="A1415" s="2" t="s">
        <v>41</v>
      </c>
      <c r="B1415" s="13" t="s">
        <v>1080</v>
      </c>
      <c r="C1415" s="2" t="s">
        <v>3101</v>
      </c>
      <c r="D1415" s="310" t="str">
        <f>IFERROR(HYPERLINK(INDEX(вендори!F:F,MATCH(C1415,вендори!A:A,0)),INDEX(вендори!F:F,MATCH(C1415,вендори!A:A,0))),"")</f>
        <v>teccom-portal.tecalliance.net/returns/claimlist</v>
      </c>
      <c r="E1415" s="3" t="s">
        <v>7860</v>
      </c>
      <c r="F1415" s="3" t="s">
        <v>7874</v>
      </c>
      <c r="G1415" s="3" t="s">
        <v>7875</v>
      </c>
      <c r="H1415" s="3" t="s">
        <v>7863</v>
      </c>
      <c r="I1415" s="83" t="s">
        <v>7860</v>
      </c>
      <c r="J1415" s="38">
        <v>46092</v>
      </c>
      <c r="K1415" s="3" t="s">
        <v>7875</v>
      </c>
      <c r="L1415" s="3" t="s">
        <v>49</v>
      </c>
      <c r="M1415" s="86">
        <v>73.650000000000006</v>
      </c>
      <c r="N1415" s="2">
        <v>0</v>
      </c>
      <c r="O1415" s="2">
        <v>2</v>
      </c>
      <c r="P1415" s="76">
        <v>2</v>
      </c>
      <c r="Q1415" s="97" t="s">
        <v>51</v>
      </c>
      <c r="R1415" s="53">
        <v>147.30000000000001</v>
      </c>
      <c r="S1415" s="27">
        <v>288.09375900000003</v>
      </c>
      <c r="T1415" s="18">
        <v>46115</v>
      </c>
      <c r="U1415" s="62" t="s">
        <v>173</v>
      </c>
      <c r="V1415" s="6" t="s">
        <v>49</v>
      </c>
      <c r="W1415" s="14" t="s">
        <v>49</v>
      </c>
      <c r="X1415" s="323" t="s">
        <v>49</v>
      </c>
      <c r="Y1415" s="2" t="s">
        <v>49</v>
      </c>
      <c r="Z1415" s="2" t="s">
        <v>49</v>
      </c>
      <c r="AA1415" s="25" t="s">
        <v>49</v>
      </c>
      <c r="AB1415" s="44" t="s">
        <v>49</v>
      </c>
      <c r="AC1415" s="11" t="s">
        <v>49</v>
      </c>
      <c r="AD1415" s="26" t="s">
        <v>49</v>
      </c>
      <c r="AE1415" s="14" t="s">
        <v>49</v>
      </c>
      <c r="AF1415" s="4" t="s">
        <v>49</v>
      </c>
      <c r="AG1415" s="2" t="s">
        <v>49</v>
      </c>
      <c r="AH1415" s="2" t="s">
        <v>49</v>
      </c>
      <c r="AI1415" s="2" t="s">
        <v>7876</v>
      </c>
      <c r="AJ1415" s="1"/>
      <c r="AK1415" s="1"/>
      <c r="AL1415" s="1"/>
      <c r="AM1415" s="1"/>
      <c r="AN1415" s="88" t="s">
        <v>6916</v>
      </c>
      <c r="AO1415" s="2">
        <v>22237</v>
      </c>
      <c r="AP1415" s="2">
        <v>11012</v>
      </c>
    </row>
    <row r="1416" spans="1:42" ht="13.95" customHeight="1" x14ac:dyDescent="0.3">
      <c r="A1416" s="2" t="s">
        <v>41</v>
      </c>
      <c r="B1416" s="13" t="s">
        <v>379</v>
      </c>
      <c r="C1416" s="2" t="s">
        <v>380</v>
      </c>
      <c r="D1416" s="310">
        <f>IFERROR(HYPERLINK(INDEX(вендори!F:F,MATCH(C1416,вендори!A:A,0)),INDEX(вендори!F:F,MATCH(C1416,вендори!A:A,0))),"")</f>
        <v>0</v>
      </c>
      <c r="E1416" s="3" t="s">
        <v>7877</v>
      </c>
      <c r="F1416" s="3" t="s">
        <v>7878</v>
      </c>
      <c r="G1416" s="3" t="s">
        <v>7879</v>
      </c>
      <c r="H1416" s="3" t="s">
        <v>7880</v>
      </c>
      <c r="I1416" s="83" t="s">
        <v>7881</v>
      </c>
      <c r="J1416" s="38">
        <v>46105</v>
      </c>
      <c r="K1416" s="3" t="s">
        <v>7882</v>
      </c>
      <c r="L1416" s="3" t="s">
        <v>7882</v>
      </c>
      <c r="M1416" s="86">
        <v>8.33</v>
      </c>
      <c r="N1416" s="2">
        <v>1</v>
      </c>
      <c r="O1416" s="2">
        <v>6</v>
      </c>
      <c r="P1416" s="76">
        <v>5</v>
      </c>
      <c r="Q1416" s="97" t="s">
        <v>51</v>
      </c>
      <c r="R1416" s="53">
        <v>41.65</v>
      </c>
      <c r="S1416" s="27">
        <v>81.460319499999997</v>
      </c>
      <c r="T1416" s="18">
        <v>46115</v>
      </c>
      <c r="U1416" s="62" t="s">
        <v>121</v>
      </c>
      <c r="V1416" s="6" t="s">
        <v>7883</v>
      </c>
      <c r="W1416" s="14">
        <v>46142</v>
      </c>
      <c r="X1416" s="323" t="s">
        <v>49</v>
      </c>
      <c r="Y1416" s="2" t="s">
        <v>49</v>
      </c>
      <c r="Z1416" s="2" t="s">
        <v>49</v>
      </c>
      <c r="AA1416" s="25" t="s">
        <v>49</v>
      </c>
      <c r="AB1416" s="44" t="s">
        <v>49</v>
      </c>
      <c r="AC1416" s="11" t="s">
        <v>7884</v>
      </c>
      <c r="AD1416" s="26" t="s">
        <v>49</v>
      </c>
      <c r="AE1416" s="14">
        <v>46111</v>
      </c>
      <c r="AF1416" s="4" t="s">
        <v>49</v>
      </c>
      <c r="AG1416" s="2" t="s">
        <v>3118</v>
      </c>
      <c r="AH1416" s="2" t="s">
        <v>91</v>
      </c>
      <c r="AI1416" s="2" t="s">
        <v>7885</v>
      </c>
      <c r="AJ1416" s="1"/>
      <c r="AK1416" s="1"/>
      <c r="AL1416" s="1"/>
      <c r="AM1416" s="1"/>
      <c r="AN1416" s="88" t="s">
        <v>7248</v>
      </c>
      <c r="AO1416" s="2">
        <v>22588</v>
      </c>
      <c r="AP1416" s="2">
        <v>11291</v>
      </c>
    </row>
    <row r="1417" spans="1:42" ht="13.95" customHeight="1" x14ac:dyDescent="0.3">
      <c r="A1417" s="2" t="s">
        <v>41</v>
      </c>
      <c r="B1417" s="13" t="s">
        <v>379</v>
      </c>
      <c r="C1417" s="2" t="s">
        <v>380</v>
      </c>
      <c r="D1417" s="310">
        <f>IFERROR(HYPERLINK(INDEX(вендори!F:F,MATCH(C1417,вендори!A:A,0)),INDEX(вендори!F:F,MATCH(C1417,вендори!A:A,0))),"")</f>
        <v>0</v>
      </c>
      <c r="E1417" s="3" t="s">
        <v>7886</v>
      </c>
      <c r="F1417" s="3" t="s">
        <v>7887</v>
      </c>
      <c r="G1417" s="3" t="s">
        <v>7888</v>
      </c>
      <c r="H1417" s="3" t="s">
        <v>7889</v>
      </c>
      <c r="I1417" s="83" t="s">
        <v>7889</v>
      </c>
      <c r="J1417" s="38">
        <v>46112</v>
      </c>
      <c r="K1417" s="3" t="s">
        <v>7888</v>
      </c>
      <c r="L1417" s="3" t="s">
        <v>7888</v>
      </c>
      <c r="M1417" s="86">
        <v>7.5</v>
      </c>
      <c r="N1417" s="2">
        <v>46</v>
      </c>
      <c r="O1417" s="2">
        <v>34</v>
      </c>
      <c r="P1417" s="99">
        <v>-12</v>
      </c>
      <c r="Q1417" s="100" t="s">
        <v>61</v>
      </c>
      <c r="R1417" s="54">
        <v>-90</v>
      </c>
      <c r="S1417" s="51">
        <v>-176.0247</v>
      </c>
      <c r="T1417" s="16">
        <v>46121</v>
      </c>
      <c r="U1417" s="63" t="s">
        <v>62</v>
      </c>
      <c r="V1417" s="6" t="s">
        <v>7890</v>
      </c>
      <c r="W1417" s="14">
        <v>46150</v>
      </c>
      <c r="X1417" s="324" t="s">
        <v>49</v>
      </c>
      <c r="Y1417" s="2" t="s">
        <v>49</v>
      </c>
      <c r="Z1417" s="2" t="s">
        <v>49</v>
      </c>
      <c r="AA1417" s="25">
        <v>12</v>
      </c>
      <c r="AB1417" s="44">
        <v>46168</v>
      </c>
      <c r="AC1417" s="125" t="s">
        <v>7891</v>
      </c>
      <c r="AD1417" s="180">
        <v>46141</v>
      </c>
      <c r="AE1417" s="14">
        <v>46115</v>
      </c>
      <c r="AF1417" s="7" t="s">
        <v>49</v>
      </c>
      <c r="AG1417" s="2" t="s">
        <v>386</v>
      </c>
      <c r="AH1417" s="2" t="s">
        <v>91</v>
      </c>
      <c r="AI1417" s="2" t="s">
        <v>7892</v>
      </c>
      <c r="AJ1417" s="75"/>
      <c r="AK1417" s="75"/>
      <c r="AL1417" s="48"/>
      <c r="AM1417" s="1"/>
      <c r="AN1417" s="88">
        <v>46177</v>
      </c>
      <c r="AO1417" s="2">
        <v>22836</v>
      </c>
      <c r="AP1417" s="2">
        <v>11481</v>
      </c>
    </row>
    <row r="1418" spans="1:42" ht="13.95" customHeight="1" x14ac:dyDescent="0.3">
      <c r="A1418" s="2" t="s">
        <v>41</v>
      </c>
      <c r="B1418" s="13" t="s">
        <v>379</v>
      </c>
      <c r="C1418" s="2" t="s">
        <v>380</v>
      </c>
      <c r="D1418" s="310">
        <f>IFERROR(HYPERLINK(INDEX(вендори!F:F,MATCH(C1418,вендори!A:A,0)),INDEX(вендори!F:F,MATCH(C1418,вендори!A:A,0))),"")</f>
        <v>0</v>
      </c>
      <c r="E1418" s="3" t="s">
        <v>7886</v>
      </c>
      <c r="F1418" s="3" t="s">
        <v>7893</v>
      </c>
      <c r="G1418" s="3" t="s">
        <v>7894</v>
      </c>
      <c r="H1418" s="3" t="s">
        <v>7889</v>
      </c>
      <c r="I1418" s="83" t="s">
        <v>7889</v>
      </c>
      <c r="J1418" s="38">
        <v>46112</v>
      </c>
      <c r="K1418" s="3" t="s">
        <v>7894</v>
      </c>
      <c r="L1418" s="3" t="s">
        <v>7894</v>
      </c>
      <c r="M1418" s="86">
        <v>7.73</v>
      </c>
      <c r="N1418" s="2">
        <v>102</v>
      </c>
      <c r="O1418" s="2">
        <v>90</v>
      </c>
      <c r="P1418" s="76">
        <v>-12</v>
      </c>
      <c r="Q1418" s="97" t="s">
        <v>61</v>
      </c>
      <c r="R1418" s="53">
        <v>-92.76</v>
      </c>
      <c r="S1418" s="27">
        <v>-181.4227908</v>
      </c>
      <c r="T1418" s="18">
        <v>46121</v>
      </c>
      <c r="U1418" s="62" t="s">
        <v>62</v>
      </c>
      <c r="V1418" s="6" t="s">
        <v>7890</v>
      </c>
      <c r="W1418" s="14">
        <v>46150</v>
      </c>
      <c r="X1418" s="323" t="s">
        <v>49</v>
      </c>
      <c r="Y1418" s="2" t="s">
        <v>49</v>
      </c>
      <c r="Z1418" s="2" t="s">
        <v>49</v>
      </c>
      <c r="AA1418" s="25" t="s">
        <v>49</v>
      </c>
      <c r="AB1418" s="44" t="s">
        <v>49</v>
      </c>
      <c r="AC1418" s="11" t="s">
        <v>49</v>
      </c>
      <c r="AD1418" s="26" t="s">
        <v>49</v>
      </c>
      <c r="AE1418" s="14">
        <v>46115</v>
      </c>
      <c r="AF1418" s="4" t="s">
        <v>49</v>
      </c>
      <c r="AG1418" s="2" t="s">
        <v>386</v>
      </c>
      <c r="AH1418" s="2" t="s">
        <v>91</v>
      </c>
      <c r="AI1418" s="2" t="s">
        <v>7895</v>
      </c>
      <c r="AJ1418" s="1"/>
      <c r="AK1418" s="1"/>
      <c r="AL1418" s="1"/>
      <c r="AM1418" s="1"/>
      <c r="AN1418" s="88">
        <v>46177</v>
      </c>
      <c r="AO1418" s="2">
        <v>22838</v>
      </c>
      <c r="AP1418" s="2">
        <v>11481</v>
      </c>
    </row>
    <row r="1419" spans="1:42" s="369" customFormat="1" ht="13.95" customHeight="1" x14ac:dyDescent="0.3">
      <c r="A1419" s="19" t="s">
        <v>41</v>
      </c>
      <c r="B1419" s="20" t="s">
        <v>394</v>
      </c>
      <c r="C1419" s="19" t="s">
        <v>395</v>
      </c>
      <c r="D1419" s="368" t="str">
        <f>IFERROR(HYPERLINK(INDEX(вендори!F:F,MATCH(C1419,вендори!A:A,0)),INDEX(вендори!F:F,MATCH(C1419,вендори!A:A,0))),"")</f>
        <v>бланка</v>
      </c>
      <c r="E1419" s="21" t="s">
        <v>7896</v>
      </c>
      <c r="F1419" s="21" t="s">
        <v>7897</v>
      </c>
      <c r="G1419" s="21" t="s">
        <v>7898</v>
      </c>
      <c r="H1419" s="21" t="s">
        <v>7427</v>
      </c>
      <c r="I1419" s="84" t="s">
        <v>7899</v>
      </c>
      <c r="J1419" s="39">
        <v>46084</v>
      </c>
      <c r="K1419" s="21" t="s">
        <v>7898</v>
      </c>
      <c r="L1419" s="21" t="s">
        <v>49</v>
      </c>
      <c r="M1419" s="91">
        <v>53.5</v>
      </c>
      <c r="N1419" s="19">
        <v>0</v>
      </c>
      <c r="O1419" s="19">
        <v>1</v>
      </c>
      <c r="P1419" s="66">
        <v>1</v>
      </c>
      <c r="Q1419" s="96" t="s">
        <v>51</v>
      </c>
      <c r="R1419" s="55">
        <v>53.5</v>
      </c>
      <c r="S1419" s="30">
        <v>104.636905</v>
      </c>
      <c r="T1419" s="34">
        <v>46115</v>
      </c>
      <c r="U1419" s="61" t="s">
        <v>115</v>
      </c>
      <c r="V1419" s="292" t="s">
        <v>49</v>
      </c>
      <c r="W1419" s="22" t="s">
        <v>49</v>
      </c>
      <c r="X1419" s="231" t="s">
        <v>49</v>
      </c>
      <c r="Y1419" s="19" t="s">
        <v>49</v>
      </c>
      <c r="Z1419" s="19" t="s">
        <v>49</v>
      </c>
      <c r="AA1419" s="42" t="s">
        <v>49</v>
      </c>
      <c r="AB1419" s="43" t="s">
        <v>49</v>
      </c>
      <c r="AC1419" s="24" t="s">
        <v>49</v>
      </c>
      <c r="AD1419" s="47" t="s">
        <v>49</v>
      </c>
      <c r="AE1419" s="22" t="s">
        <v>49</v>
      </c>
      <c r="AF1419" s="31" t="s">
        <v>49</v>
      </c>
      <c r="AG1419" s="19" t="s">
        <v>49</v>
      </c>
      <c r="AH1419" s="19" t="s">
        <v>49</v>
      </c>
      <c r="AI1419" s="19" t="s">
        <v>7900</v>
      </c>
      <c r="AJ1419" s="1"/>
      <c r="AK1419" s="1"/>
      <c r="AL1419" s="1"/>
      <c r="AM1419" s="1"/>
      <c r="AN1419" s="67" t="s">
        <v>7248</v>
      </c>
      <c r="AO1419" s="19">
        <v>22539</v>
      </c>
      <c r="AP1419" s="19">
        <v>10590</v>
      </c>
    </row>
    <row r="1420" spans="1:42" ht="13.95" customHeight="1" x14ac:dyDescent="0.3">
      <c r="A1420" s="2" t="s">
        <v>41</v>
      </c>
      <c r="B1420" s="13" t="s">
        <v>394</v>
      </c>
      <c r="C1420" s="2" t="s">
        <v>395</v>
      </c>
      <c r="D1420" s="310" t="str">
        <f>IFERROR(HYPERLINK(INDEX(вендори!F:F,MATCH(C1420,вендори!A:A,0)),INDEX(вендори!F:F,MATCH(C1420,вендори!A:A,0))),"")</f>
        <v>бланка</v>
      </c>
      <c r="E1420" s="3" t="s">
        <v>7896</v>
      </c>
      <c r="F1420" s="3" t="s">
        <v>7901</v>
      </c>
      <c r="G1420" s="3" t="s">
        <v>7902</v>
      </c>
      <c r="H1420" s="3" t="s">
        <v>7427</v>
      </c>
      <c r="I1420" s="83" t="s">
        <v>7899</v>
      </c>
      <c r="J1420" s="38">
        <v>46084</v>
      </c>
      <c r="K1420" s="3" t="s">
        <v>7902</v>
      </c>
      <c r="L1420" s="3" t="s">
        <v>7902</v>
      </c>
      <c r="M1420" s="86">
        <v>41.85</v>
      </c>
      <c r="N1420" s="2">
        <v>2</v>
      </c>
      <c r="O1420" s="2">
        <v>1</v>
      </c>
      <c r="P1420" s="76">
        <v>-1</v>
      </c>
      <c r="Q1420" s="97" t="s">
        <v>61</v>
      </c>
      <c r="R1420" s="53">
        <v>-41.85</v>
      </c>
      <c r="S1420" s="27">
        <v>-81.851485499999995</v>
      </c>
      <c r="T1420" s="18">
        <v>46115</v>
      </c>
      <c r="U1420" s="62" t="s">
        <v>115</v>
      </c>
      <c r="V1420" s="6" t="s">
        <v>49</v>
      </c>
      <c r="W1420" s="14" t="s">
        <v>49</v>
      </c>
      <c r="X1420" s="323" t="s">
        <v>49</v>
      </c>
      <c r="Y1420" s="2" t="s">
        <v>49</v>
      </c>
      <c r="Z1420" s="2" t="s">
        <v>49</v>
      </c>
      <c r="AA1420" s="25" t="s">
        <v>49</v>
      </c>
      <c r="AB1420" s="44" t="s">
        <v>49</v>
      </c>
      <c r="AC1420" s="11" t="s">
        <v>49</v>
      </c>
      <c r="AD1420" s="26" t="s">
        <v>49</v>
      </c>
      <c r="AE1420" s="14">
        <v>46090</v>
      </c>
      <c r="AF1420" s="4" t="s">
        <v>49</v>
      </c>
      <c r="AG1420" s="2" t="s">
        <v>402</v>
      </c>
      <c r="AH1420" s="2" t="s">
        <v>136</v>
      </c>
      <c r="AI1420" s="2" t="s">
        <v>7903</v>
      </c>
      <c r="AJ1420" s="1"/>
      <c r="AK1420" s="1"/>
      <c r="AL1420" s="1"/>
      <c r="AM1420" s="1"/>
      <c r="AN1420" s="88" t="s">
        <v>7248</v>
      </c>
      <c r="AO1420" s="2">
        <v>22532</v>
      </c>
      <c r="AP1420" s="2">
        <v>10590</v>
      </c>
    </row>
    <row r="1421" spans="1:42" ht="13.95" customHeight="1" x14ac:dyDescent="0.3">
      <c r="A1421" s="2" t="s">
        <v>41</v>
      </c>
      <c r="B1421" s="13" t="s">
        <v>394</v>
      </c>
      <c r="C1421" s="2" t="s">
        <v>395</v>
      </c>
      <c r="D1421" s="310" t="str">
        <f>IFERROR(HYPERLINK(INDEX(вендори!F:F,MATCH(C1421,вендори!A:A,0)),INDEX(вендори!F:F,MATCH(C1421,вендори!A:A,0))),"")</f>
        <v>бланка</v>
      </c>
      <c r="E1421" s="3" t="s">
        <v>7904</v>
      </c>
      <c r="F1421" s="3" t="s">
        <v>7905</v>
      </c>
      <c r="G1421" s="3" t="s">
        <v>7906</v>
      </c>
      <c r="H1421" s="3" t="s">
        <v>7427</v>
      </c>
      <c r="I1421" s="83" t="s">
        <v>7907</v>
      </c>
      <c r="J1421" s="38">
        <v>46084</v>
      </c>
      <c r="K1421" s="3" t="s">
        <v>7906</v>
      </c>
      <c r="L1421" s="3" t="s">
        <v>7906</v>
      </c>
      <c r="M1421" s="86">
        <v>40.22</v>
      </c>
      <c r="N1421" s="2">
        <v>23</v>
      </c>
      <c r="O1421" s="2">
        <v>22</v>
      </c>
      <c r="P1421" s="76">
        <v>-1</v>
      </c>
      <c r="Q1421" s="97" t="s">
        <v>61</v>
      </c>
      <c r="R1421" s="53">
        <v>-40.22</v>
      </c>
      <c r="S1421" s="27">
        <v>-78.663482599999995</v>
      </c>
      <c r="T1421" s="18">
        <v>46115</v>
      </c>
      <c r="U1421" s="62" t="s">
        <v>115</v>
      </c>
      <c r="V1421" s="6" t="s">
        <v>49</v>
      </c>
      <c r="W1421" s="14" t="s">
        <v>49</v>
      </c>
      <c r="X1421" s="323" t="s">
        <v>49</v>
      </c>
      <c r="Y1421" s="2" t="s">
        <v>49</v>
      </c>
      <c r="Z1421" s="2" t="s">
        <v>49</v>
      </c>
      <c r="AA1421" s="25" t="s">
        <v>49</v>
      </c>
      <c r="AB1421" s="44" t="s">
        <v>49</v>
      </c>
      <c r="AC1421" s="11" t="s">
        <v>49</v>
      </c>
      <c r="AD1421" s="26" t="s">
        <v>49</v>
      </c>
      <c r="AE1421" s="14">
        <v>46090</v>
      </c>
      <c r="AF1421" s="4" t="s">
        <v>49</v>
      </c>
      <c r="AG1421" s="2" t="s">
        <v>402</v>
      </c>
      <c r="AH1421" s="2" t="s">
        <v>552</v>
      </c>
      <c r="AI1421" s="2" t="s">
        <v>7908</v>
      </c>
      <c r="AJ1421" s="1"/>
      <c r="AK1421" s="1"/>
      <c r="AL1421" s="1"/>
      <c r="AM1421" s="1"/>
      <c r="AN1421" s="88" t="s">
        <v>7248</v>
      </c>
      <c r="AO1421" s="2">
        <v>22533</v>
      </c>
      <c r="AP1421" s="2">
        <v>10590</v>
      </c>
    </row>
    <row r="1422" spans="1:42" s="369" customFormat="1" ht="13.95" customHeight="1" x14ac:dyDescent="0.3">
      <c r="A1422" s="19" t="s">
        <v>41</v>
      </c>
      <c r="B1422" s="20" t="s">
        <v>394</v>
      </c>
      <c r="C1422" s="19" t="s">
        <v>395</v>
      </c>
      <c r="D1422" s="368" t="str">
        <f>IFERROR(HYPERLINK(INDEX(вендори!F:F,MATCH(C1422,вендори!A:A,0)),INDEX(вендори!F:F,MATCH(C1422,вендори!A:A,0))),"")</f>
        <v>бланка</v>
      </c>
      <c r="E1422" s="21" t="s">
        <v>7904</v>
      </c>
      <c r="F1422" s="21" t="s">
        <v>7909</v>
      </c>
      <c r="G1422" s="21" t="s">
        <v>7910</v>
      </c>
      <c r="H1422" s="21" t="s">
        <v>7427</v>
      </c>
      <c r="I1422" s="84" t="s">
        <v>7907</v>
      </c>
      <c r="J1422" s="39">
        <v>46084</v>
      </c>
      <c r="K1422" s="21" t="s">
        <v>7910</v>
      </c>
      <c r="L1422" s="21" t="s">
        <v>7910</v>
      </c>
      <c r="M1422" s="91">
        <v>28.89</v>
      </c>
      <c r="N1422" s="19">
        <v>15</v>
      </c>
      <c r="O1422" s="19">
        <v>16</v>
      </c>
      <c r="P1422" s="66">
        <v>1</v>
      </c>
      <c r="Q1422" s="96" t="s">
        <v>51</v>
      </c>
      <c r="R1422" s="55">
        <v>28.89</v>
      </c>
      <c r="S1422" s="30">
        <v>56.503928700000003</v>
      </c>
      <c r="T1422" s="34">
        <v>46115</v>
      </c>
      <c r="U1422" s="61" t="s">
        <v>115</v>
      </c>
      <c r="V1422" s="292" t="s">
        <v>49</v>
      </c>
      <c r="W1422" s="22" t="s">
        <v>49</v>
      </c>
      <c r="X1422" s="231" t="s">
        <v>49</v>
      </c>
      <c r="Y1422" s="19" t="s">
        <v>49</v>
      </c>
      <c r="Z1422" s="19" t="s">
        <v>49</v>
      </c>
      <c r="AA1422" s="42" t="s">
        <v>49</v>
      </c>
      <c r="AB1422" s="43" t="s">
        <v>49</v>
      </c>
      <c r="AC1422" s="24" t="s">
        <v>49</v>
      </c>
      <c r="AD1422" s="47" t="s">
        <v>49</v>
      </c>
      <c r="AE1422" s="22">
        <v>46090</v>
      </c>
      <c r="AF1422" s="31" t="s">
        <v>49</v>
      </c>
      <c r="AG1422" s="19" t="s">
        <v>402</v>
      </c>
      <c r="AH1422" s="19" t="s">
        <v>552</v>
      </c>
      <c r="AI1422" s="19" t="s">
        <v>7911</v>
      </c>
      <c r="AJ1422" s="1"/>
      <c r="AK1422" s="1"/>
      <c r="AL1422" s="1"/>
      <c r="AM1422" s="1"/>
      <c r="AN1422" s="67" t="s">
        <v>7248</v>
      </c>
      <c r="AO1422" s="19">
        <v>22538</v>
      </c>
      <c r="AP1422" s="19">
        <v>10590</v>
      </c>
    </row>
    <row r="1423" spans="1:42" ht="13.95" customHeight="1" x14ac:dyDescent="0.3">
      <c r="A1423" s="2" t="s">
        <v>41</v>
      </c>
      <c r="B1423" s="13" t="s">
        <v>394</v>
      </c>
      <c r="C1423" s="2" t="s">
        <v>395</v>
      </c>
      <c r="D1423" s="310" t="str">
        <f>IFERROR(HYPERLINK(INDEX(вендори!F:F,MATCH(C1423,вендори!A:A,0)),INDEX(вендори!F:F,MATCH(C1423,вендори!A:A,0))),"")</f>
        <v>бланка</v>
      </c>
      <c r="E1423" s="3" t="s">
        <v>7424</v>
      </c>
      <c r="F1423" s="3" t="s">
        <v>7912</v>
      </c>
      <c r="G1423" s="3" t="s">
        <v>7913</v>
      </c>
      <c r="H1423" s="3" t="s">
        <v>7427</v>
      </c>
      <c r="I1423" s="83" t="s">
        <v>7428</v>
      </c>
      <c r="J1423" s="38">
        <v>46084</v>
      </c>
      <c r="K1423" s="3" t="s">
        <v>7913</v>
      </c>
      <c r="L1423" s="3" t="s">
        <v>7913</v>
      </c>
      <c r="M1423" s="86">
        <v>5.88</v>
      </c>
      <c r="N1423" s="2">
        <v>98</v>
      </c>
      <c r="O1423" s="2">
        <v>88</v>
      </c>
      <c r="P1423" s="76">
        <v>-10</v>
      </c>
      <c r="Q1423" s="97" t="s">
        <v>61</v>
      </c>
      <c r="R1423" s="53">
        <v>-58.8</v>
      </c>
      <c r="S1423" s="27">
        <v>-115.002804</v>
      </c>
      <c r="T1423" s="18">
        <v>46115</v>
      </c>
      <c r="U1423" s="62" t="s">
        <v>115</v>
      </c>
      <c r="V1423" s="6" t="s">
        <v>49</v>
      </c>
      <c r="W1423" s="14" t="s">
        <v>49</v>
      </c>
      <c r="X1423" s="323" t="s">
        <v>49</v>
      </c>
      <c r="Y1423" s="2" t="s">
        <v>49</v>
      </c>
      <c r="Z1423" s="2" t="s">
        <v>49</v>
      </c>
      <c r="AA1423" s="25" t="s">
        <v>49</v>
      </c>
      <c r="AB1423" s="44" t="s">
        <v>49</v>
      </c>
      <c r="AC1423" s="11" t="s">
        <v>49</v>
      </c>
      <c r="AD1423" s="26" t="s">
        <v>49</v>
      </c>
      <c r="AE1423" s="14">
        <v>46090</v>
      </c>
      <c r="AF1423" s="4" t="s">
        <v>49</v>
      </c>
      <c r="AG1423" s="2" t="s">
        <v>402</v>
      </c>
      <c r="AH1423" s="2" t="s">
        <v>552</v>
      </c>
      <c r="AI1423" s="2" t="s">
        <v>7914</v>
      </c>
      <c r="AJ1423" s="1"/>
      <c r="AK1423" s="1"/>
      <c r="AL1423" s="1"/>
      <c r="AM1423" s="1"/>
      <c r="AN1423" s="88" t="s">
        <v>7248</v>
      </c>
      <c r="AO1423" s="2">
        <v>22536</v>
      </c>
      <c r="AP1423" s="2">
        <v>10590</v>
      </c>
    </row>
    <row r="1424" spans="1:42" ht="13.95" customHeight="1" x14ac:dyDescent="0.3">
      <c r="A1424" s="2" t="s">
        <v>41</v>
      </c>
      <c r="B1424" s="13" t="s">
        <v>394</v>
      </c>
      <c r="C1424" s="2" t="s">
        <v>395</v>
      </c>
      <c r="D1424" s="310" t="str">
        <f>IFERROR(HYPERLINK(INDEX(вендори!F:F,MATCH(C1424,вендори!A:A,0)),INDEX(вендори!F:F,MATCH(C1424,вендори!A:A,0))),"")</f>
        <v>бланка</v>
      </c>
      <c r="E1424" s="3" t="s">
        <v>7424</v>
      </c>
      <c r="F1424" s="3" t="s">
        <v>7915</v>
      </c>
      <c r="G1424" s="3" t="s">
        <v>7916</v>
      </c>
      <c r="H1424" s="3" t="s">
        <v>7427</v>
      </c>
      <c r="I1424" s="83" t="s">
        <v>7428</v>
      </c>
      <c r="J1424" s="38">
        <v>46084</v>
      </c>
      <c r="K1424" s="3" t="s">
        <v>7916</v>
      </c>
      <c r="L1424" s="3" t="s">
        <v>7916</v>
      </c>
      <c r="M1424" s="86">
        <v>95.14</v>
      </c>
      <c r="N1424" s="2">
        <v>1</v>
      </c>
      <c r="O1424" s="2">
        <v>0</v>
      </c>
      <c r="P1424" s="99">
        <v>-1</v>
      </c>
      <c r="Q1424" s="100" t="s">
        <v>61</v>
      </c>
      <c r="R1424" s="54">
        <v>-95.14</v>
      </c>
      <c r="S1424" s="51">
        <v>-186.07766620000001</v>
      </c>
      <c r="T1424" s="16">
        <v>46115</v>
      </c>
      <c r="U1424" s="63" t="s">
        <v>173</v>
      </c>
      <c r="V1424" s="6" t="s">
        <v>49</v>
      </c>
      <c r="W1424" s="14" t="s">
        <v>49</v>
      </c>
      <c r="X1424" s="324" t="s">
        <v>49</v>
      </c>
      <c r="Y1424" s="2" t="s">
        <v>49</v>
      </c>
      <c r="Z1424" s="2" t="s">
        <v>49</v>
      </c>
      <c r="AA1424" s="25">
        <v>1</v>
      </c>
      <c r="AB1424" s="44">
        <v>46168</v>
      </c>
      <c r="AC1424" s="125" t="s">
        <v>49</v>
      </c>
      <c r="AD1424" s="180">
        <v>46130</v>
      </c>
      <c r="AE1424" s="14">
        <v>46090</v>
      </c>
      <c r="AF1424" s="7" t="s">
        <v>49</v>
      </c>
      <c r="AG1424" s="2" t="s">
        <v>402</v>
      </c>
      <c r="AH1424" s="2" t="s">
        <v>292</v>
      </c>
      <c r="AI1424" s="2" t="s">
        <v>7917</v>
      </c>
      <c r="AJ1424" s="75"/>
      <c r="AK1424" s="75"/>
      <c r="AL1424" s="48"/>
      <c r="AM1424" s="1"/>
      <c r="AN1424" s="88" t="s">
        <v>7248</v>
      </c>
      <c r="AO1424" s="2">
        <v>22534</v>
      </c>
      <c r="AP1424" s="2">
        <v>10590</v>
      </c>
    </row>
    <row r="1425" spans="1:42" ht="13.95" customHeight="1" x14ac:dyDescent="0.3">
      <c r="A1425" s="2" t="s">
        <v>41</v>
      </c>
      <c r="B1425" s="13" t="s">
        <v>394</v>
      </c>
      <c r="C1425" s="2" t="s">
        <v>395</v>
      </c>
      <c r="D1425" s="310" t="str">
        <f>IFERROR(HYPERLINK(INDEX(вендори!F:F,MATCH(C1425,вендори!A:A,0)),INDEX(вендори!F:F,MATCH(C1425,вендори!A:A,0))),"")</f>
        <v>бланка</v>
      </c>
      <c r="E1425" s="3" t="s">
        <v>7918</v>
      </c>
      <c r="F1425" s="3" t="s">
        <v>7919</v>
      </c>
      <c r="G1425" s="3" t="s">
        <v>7920</v>
      </c>
      <c r="H1425" s="3" t="s">
        <v>7921</v>
      </c>
      <c r="I1425" s="83" t="s">
        <v>7922</v>
      </c>
      <c r="J1425" s="38">
        <v>46090</v>
      </c>
      <c r="K1425" s="3" t="s">
        <v>7920</v>
      </c>
      <c r="L1425" s="3" t="s">
        <v>7920</v>
      </c>
      <c r="M1425" s="86">
        <v>41.28</v>
      </c>
      <c r="N1425" s="2">
        <v>27</v>
      </c>
      <c r="O1425" s="2">
        <v>20</v>
      </c>
      <c r="P1425" s="76">
        <v>-7</v>
      </c>
      <c r="Q1425" s="97" t="s">
        <v>61</v>
      </c>
      <c r="R1425" s="53">
        <v>-288.96000000000004</v>
      </c>
      <c r="S1425" s="27">
        <v>-565.15663680000011</v>
      </c>
      <c r="T1425" s="18">
        <v>46115</v>
      </c>
      <c r="U1425" s="62" t="s">
        <v>115</v>
      </c>
      <c r="V1425" s="6" t="s">
        <v>49</v>
      </c>
      <c r="W1425" s="14" t="s">
        <v>49</v>
      </c>
      <c r="X1425" s="323" t="s">
        <v>49</v>
      </c>
      <c r="Y1425" s="2" t="s">
        <v>49</v>
      </c>
      <c r="Z1425" s="2" t="s">
        <v>49</v>
      </c>
      <c r="AA1425" s="25" t="s">
        <v>49</v>
      </c>
      <c r="AB1425" s="44" t="s">
        <v>49</v>
      </c>
      <c r="AC1425" s="11" t="s">
        <v>49</v>
      </c>
      <c r="AD1425" s="26" t="s">
        <v>49</v>
      </c>
      <c r="AE1425" s="14">
        <v>46091</v>
      </c>
      <c r="AF1425" s="4" t="s">
        <v>49</v>
      </c>
      <c r="AG1425" s="2" t="s">
        <v>402</v>
      </c>
      <c r="AH1425" s="2" t="s">
        <v>1585</v>
      </c>
      <c r="AI1425" s="2" t="s">
        <v>7923</v>
      </c>
      <c r="AJ1425" s="1"/>
      <c r="AK1425" s="1"/>
      <c r="AL1425" s="1"/>
      <c r="AM1425" s="1"/>
      <c r="AN1425" s="88">
        <v>46057</v>
      </c>
      <c r="AO1425" s="2">
        <v>22709</v>
      </c>
      <c r="AP1425" s="2">
        <v>10684</v>
      </c>
    </row>
    <row r="1426" spans="1:42" ht="13.95" customHeight="1" x14ac:dyDescent="0.3">
      <c r="A1426" s="2" t="s">
        <v>41</v>
      </c>
      <c r="B1426" s="13" t="s">
        <v>394</v>
      </c>
      <c r="C1426" s="2" t="s">
        <v>395</v>
      </c>
      <c r="D1426" s="310" t="str">
        <f>IFERROR(HYPERLINK(INDEX(вендори!F:F,MATCH(C1426,вендори!A:A,0)),INDEX(вендори!F:F,MATCH(C1426,вендори!A:A,0))),"")</f>
        <v>бланка</v>
      </c>
      <c r="E1426" s="3" t="s">
        <v>7924</v>
      </c>
      <c r="F1426" s="3" t="s">
        <v>7925</v>
      </c>
      <c r="G1426" s="3" t="s">
        <v>7926</v>
      </c>
      <c r="H1426" s="3" t="s">
        <v>7927</v>
      </c>
      <c r="I1426" s="83" t="s">
        <v>7928</v>
      </c>
      <c r="J1426" s="38">
        <v>46099</v>
      </c>
      <c r="K1426" s="3" t="s">
        <v>7926</v>
      </c>
      <c r="L1426" s="3" t="s">
        <v>7926</v>
      </c>
      <c r="M1426" s="86">
        <v>11.8</v>
      </c>
      <c r="N1426" s="2">
        <v>50</v>
      </c>
      <c r="O1426" s="2">
        <v>40</v>
      </c>
      <c r="P1426" s="76">
        <v>-10</v>
      </c>
      <c r="Q1426" s="97" t="s">
        <v>61</v>
      </c>
      <c r="R1426" s="53">
        <v>-118</v>
      </c>
      <c r="S1426" s="27">
        <v>-230.78793999999999</v>
      </c>
      <c r="T1426" s="18">
        <v>46115</v>
      </c>
      <c r="U1426" s="62" t="s">
        <v>115</v>
      </c>
      <c r="V1426" s="6" t="s">
        <v>49</v>
      </c>
      <c r="W1426" s="14" t="s">
        <v>49</v>
      </c>
      <c r="X1426" s="323" t="s">
        <v>49</v>
      </c>
      <c r="Y1426" s="2" t="s">
        <v>49</v>
      </c>
      <c r="Z1426" s="2" t="s">
        <v>49</v>
      </c>
      <c r="AA1426" s="25" t="s">
        <v>49</v>
      </c>
      <c r="AB1426" s="44" t="s">
        <v>49</v>
      </c>
      <c r="AC1426" s="11" t="s">
        <v>49</v>
      </c>
      <c r="AD1426" s="26" t="s">
        <v>49</v>
      </c>
      <c r="AE1426" s="14">
        <v>46106</v>
      </c>
      <c r="AF1426" s="4" t="s">
        <v>49</v>
      </c>
      <c r="AG1426" s="2" t="s">
        <v>402</v>
      </c>
      <c r="AH1426" s="2" t="s">
        <v>65</v>
      </c>
      <c r="AI1426" s="2" t="s">
        <v>7929</v>
      </c>
      <c r="AJ1426" s="1"/>
      <c r="AK1426" s="1"/>
      <c r="AL1426" s="1"/>
      <c r="AM1426" s="1"/>
      <c r="AN1426" s="88" t="s">
        <v>7248</v>
      </c>
      <c r="AO1426" s="2">
        <v>22527</v>
      </c>
      <c r="AP1426" s="2">
        <v>11139</v>
      </c>
    </row>
    <row r="1427" spans="1:42" s="369" customFormat="1" ht="13.95" customHeight="1" x14ac:dyDescent="0.3">
      <c r="A1427" s="19" t="s">
        <v>41</v>
      </c>
      <c r="B1427" s="247" t="s">
        <v>394</v>
      </c>
      <c r="C1427" s="246" t="s">
        <v>395</v>
      </c>
      <c r="D1427" s="368" t="str">
        <f>IFERROR(HYPERLINK(INDEX(вендори!F:F,MATCH(C1427,вендори!A:A,0)),INDEX(вендори!F:F,MATCH(C1427,вендори!A:A,0))),"")</f>
        <v>бланка</v>
      </c>
      <c r="E1427" s="21" t="s">
        <v>7930</v>
      </c>
      <c r="F1427" s="21" t="s">
        <v>7931</v>
      </c>
      <c r="G1427" s="21" t="s">
        <v>7932</v>
      </c>
      <c r="H1427" s="21" t="s">
        <v>7933</v>
      </c>
      <c r="I1427" s="21" t="s">
        <v>7930</v>
      </c>
      <c r="J1427" s="39" t="s">
        <v>49</v>
      </c>
      <c r="K1427" s="21" t="s">
        <v>7932</v>
      </c>
      <c r="L1427" s="21" t="s">
        <v>49</v>
      </c>
      <c r="M1427" s="91">
        <v>38.590000000000003</v>
      </c>
      <c r="N1427" s="19">
        <v>0</v>
      </c>
      <c r="O1427" s="19">
        <v>1</v>
      </c>
      <c r="P1427" s="66">
        <v>1</v>
      </c>
      <c r="Q1427" s="96" t="s">
        <v>51</v>
      </c>
      <c r="R1427" s="55">
        <v>38.590000000000003</v>
      </c>
      <c r="S1427" s="30">
        <v>75.475479700000008</v>
      </c>
      <c r="T1427" s="34">
        <v>46121</v>
      </c>
      <c r="U1427" s="61" t="s">
        <v>115</v>
      </c>
      <c r="V1427" s="292" t="s">
        <v>49</v>
      </c>
      <c r="W1427" s="22" t="s">
        <v>49</v>
      </c>
      <c r="X1427" s="231" t="s">
        <v>49</v>
      </c>
      <c r="Y1427" s="19" t="s">
        <v>49</v>
      </c>
      <c r="Z1427" s="19" t="s">
        <v>49</v>
      </c>
      <c r="AA1427" s="42" t="s">
        <v>49</v>
      </c>
      <c r="AB1427" s="43" t="s">
        <v>49</v>
      </c>
      <c r="AC1427" s="24" t="s">
        <v>49</v>
      </c>
      <c r="AD1427" s="47" t="s">
        <v>49</v>
      </c>
      <c r="AE1427" s="22" t="s">
        <v>49</v>
      </c>
      <c r="AF1427" s="31" t="s">
        <v>49</v>
      </c>
      <c r="AG1427" s="19" t="s">
        <v>49</v>
      </c>
      <c r="AH1427" s="19" t="s">
        <v>49</v>
      </c>
      <c r="AI1427" s="19" t="s">
        <v>7934</v>
      </c>
      <c r="AJ1427" s="1"/>
      <c r="AK1427" s="1"/>
      <c r="AL1427" s="1"/>
      <c r="AM1427" s="1"/>
      <c r="AN1427" s="67">
        <v>46085</v>
      </c>
      <c r="AO1427" s="19">
        <v>22764</v>
      </c>
      <c r="AP1427" s="19">
        <v>11241</v>
      </c>
    </row>
    <row r="1428" spans="1:42" ht="13.95" customHeight="1" x14ac:dyDescent="0.3">
      <c r="A1428" s="2" t="s">
        <v>41</v>
      </c>
      <c r="B1428" s="13" t="s">
        <v>394</v>
      </c>
      <c r="C1428" s="2" t="s">
        <v>395</v>
      </c>
      <c r="D1428" s="310" t="str">
        <f>IFERROR(HYPERLINK(INDEX(вендори!F:F,MATCH(C1428,вендори!A:A,0)),INDEX(вендори!F:F,MATCH(C1428,вендори!A:A,0))),"")</f>
        <v>бланка</v>
      </c>
      <c r="E1428" s="3" t="s">
        <v>7935</v>
      </c>
      <c r="F1428" s="3" t="s">
        <v>7936</v>
      </c>
      <c r="G1428" s="3" t="s">
        <v>7937</v>
      </c>
      <c r="H1428" s="3" t="s">
        <v>7933</v>
      </c>
      <c r="I1428" s="83" t="s">
        <v>7938</v>
      </c>
      <c r="J1428" s="38">
        <v>46101</v>
      </c>
      <c r="K1428" s="3" t="s">
        <v>7937</v>
      </c>
      <c r="L1428" s="3" t="s">
        <v>7937</v>
      </c>
      <c r="M1428" s="86">
        <v>27.34</v>
      </c>
      <c r="N1428" s="2">
        <v>5</v>
      </c>
      <c r="O1428" s="2">
        <v>4</v>
      </c>
      <c r="P1428" s="76">
        <v>-1</v>
      </c>
      <c r="Q1428" s="97" t="s">
        <v>61</v>
      </c>
      <c r="R1428" s="53">
        <v>-27.34</v>
      </c>
      <c r="S1428" s="27">
        <v>-53.472392200000002</v>
      </c>
      <c r="T1428" s="18">
        <v>46121</v>
      </c>
      <c r="U1428" s="62" t="s">
        <v>115</v>
      </c>
      <c r="V1428" s="6" t="s">
        <v>49</v>
      </c>
      <c r="W1428" s="14" t="s">
        <v>49</v>
      </c>
      <c r="X1428" s="323" t="s">
        <v>49</v>
      </c>
      <c r="Y1428" s="2" t="s">
        <v>49</v>
      </c>
      <c r="Z1428" s="2" t="s">
        <v>49</v>
      </c>
      <c r="AA1428" s="25" t="s">
        <v>49</v>
      </c>
      <c r="AB1428" s="44" t="s">
        <v>49</v>
      </c>
      <c r="AC1428" s="11" t="s">
        <v>49</v>
      </c>
      <c r="AD1428" s="26" t="s">
        <v>49</v>
      </c>
      <c r="AE1428" s="14">
        <v>46108</v>
      </c>
      <c r="AF1428" s="4" t="s">
        <v>49</v>
      </c>
      <c r="AG1428" s="2" t="s">
        <v>402</v>
      </c>
      <c r="AH1428" s="2" t="s">
        <v>292</v>
      </c>
      <c r="AI1428" s="2" t="s">
        <v>7939</v>
      </c>
      <c r="AJ1428" s="1"/>
      <c r="AK1428" s="1"/>
      <c r="AL1428" s="1"/>
      <c r="AM1428" s="1"/>
      <c r="AN1428" s="88">
        <v>46085</v>
      </c>
      <c r="AO1428" s="2">
        <v>22768</v>
      </c>
      <c r="AP1428" s="2">
        <v>11241</v>
      </c>
    </row>
    <row r="1429" spans="1:42" s="369" customFormat="1" ht="13.95" customHeight="1" x14ac:dyDescent="0.3">
      <c r="A1429" s="19" t="s">
        <v>41</v>
      </c>
      <c r="B1429" s="20" t="s">
        <v>394</v>
      </c>
      <c r="C1429" s="19" t="s">
        <v>395</v>
      </c>
      <c r="D1429" s="368" t="str">
        <f>IFERROR(HYPERLINK(INDEX(вендори!F:F,MATCH(C1429,вендори!A:A,0)),INDEX(вендори!F:F,MATCH(C1429,вендори!A:A,0))),"")</f>
        <v>бланка</v>
      </c>
      <c r="E1429" s="21" t="s">
        <v>7940</v>
      </c>
      <c r="F1429" s="21" t="s">
        <v>7941</v>
      </c>
      <c r="G1429" s="21" t="s">
        <v>7942</v>
      </c>
      <c r="H1429" s="21" t="s">
        <v>7943</v>
      </c>
      <c r="I1429" s="84" t="s">
        <v>7944</v>
      </c>
      <c r="J1429" s="39">
        <v>46106</v>
      </c>
      <c r="K1429" s="21" t="s">
        <v>7942</v>
      </c>
      <c r="L1429" s="21" t="s">
        <v>49</v>
      </c>
      <c r="M1429" s="91">
        <v>34.07</v>
      </c>
      <c r="N1429" s="19">
        <v>0</v>
      </c>
      <c r="O1429" s="19">
        <v>3</v>
      </c>
      <c r="P1429" s="66">
        <v>3</v>
      </c>
      <c r="Q1429" s="96" t="s">
        <v>51</v>
      </c>
      <c r="R1429" s="55">
        <v>102.21000000000001</v>
      </c>
      <c r="S1429" s="30">
        <v>199.90538430000001</v>
      </c>
      <c r="T1429" s="34">
        <v>46121</v>
      </c>
      <c r="U1429" s="61" t="s">
        <v>115</v>
      </c>
      <c r="V1429" s="292" t="s">
        <v>49</v>
      </c>
      <c r="W1429" s="22" t="s">
        <v>49</v>
      </c>
      <c r="X1429" s="231" t="s">
        <v>49</v>
      </c>
      <c r="Y1429" s="19" t="s">
        <v>49</v>
      </c>
      <c r="Z1429" s="19" t="s">
        <v>49</v>
      </c>
      <c r="AA1429" s="42" t="s">
        <v>49</v>
      </c>
      <c r="AB1429" s="43" t="s">
        <v>49</v>
      </c>
      <c r="AC1429" s="24" t="s">
        <v>49</v>
      </c>
      <c r="AD1429" s="47" t="s">
        <v>49</v>
      </c>
      <c r="AE1429" s="22" t="s">
        <v>49</v>
      </c>
      <c r="AF1429" s="31" t="s">
        <v>49</v>
      </c>
      <c r="AG1429" s="19" t="s">
        <v>49</v>
      </c>
      <c r="AH1429" s="19" t="s">
        <v>49</v>
      </c>
      <c r="AI1429" s="19" t="s">
        <v>7945</v>
      </c>
      <c r="AJ1429" s="1"/>
      <c r="AK1429" s="1"/>
      <c r="AL1429" s="1"/>
      <c r="AM1429" s="1"/>
      <c r="AN1429" s="67">
        <v>46207</v>
      </c>
      <c r="AO1429" s="19">
        <v>22874</v>
      </c>
      <c r="AP1429" s="19">
        <v>11458</v>
      </c>
    </row>
    <row r="1430" spans="1:42" ht="13.95" customHeight="1" x14ac:dyDescent="0.3">
      <c r="A1430" s="2" t="s">
        <v>41</v>
      </c>
      <c r="B1430" s="13" t="s">
        <v>394</v>
      </c>
      <c r="C1430" s="2" t="s">
        <v>395</v>
      </c>
      <c r="D1430" s="310" t="str">
        <f>IFERROR(HYPERLINK(INDEX(вендори!F:F,MATCH(C1430,вендори!A:A,0)),INDEX(вендори!F:F,MATCH(C1430,вендори!A:A,0))),"")</f>
        <v>бланка</v>
      </c>
      <c r="E1430" s="3" t="s">
        <v>7940</v>
      </c>
      <c r="F1430" s="3" t="s">
        <v>7946</v>
      </c>
      <c r="G1430" s="3" t="s">
        <v>7947</v>
      </c>
      <c r="H1430" s="3" t="s">
        <v>7943</v>
      </c>
      <c r="I1430" s="83" t="s">
        <v>7944</v>
      </c>
      <c r="J1430" s="38">
        <v>46106</v>
      </c>
      <c r="K1430" s="3" t="s">
        <v>7947</v>
      </c>
      <c r="L1430" s="3" t="s">
        <v>7947</v>
      </c>
      <c r="M1430" s="86">
        <v>52.45</v>
      </c>
      <c r="N1430" s="2">
        <v>4</v>
      </c>
      <c r="O1430" s="2">
        <v>2</v>
      </c>
      <c r="P1430" s="76">
        <v>-2</v>
      </c>
      <c r="Q1430" s="97" t="s">
        <v>61</v>
      </c>
      <c r="R1430" s="53">
        <v>-104.9</v>
      </c>
      <c r="S1430" s="27">
        <v>-205.16656700000001</v>
      </c>
      <c r="T1430" s="18">
        <v>46121</v>
      </c>
      <c r="U1430" s="62" t="s">
        <v>115</v>
      </c>
      <c r="V1430" s="6" t="s">
        <v>49</v>
      </c>
      <c r="W1430" s="14" t="s">
        <v>49</v>
      </c>
      <c r="X1430" s="323" t="s">
        <v>49</v>
      </c>
      <c r="Y1430" s="2" t="s">
        <v>49</v>
      </c>
      <c r="Z1430" s="2" t="s">
        <v>49</v>
      </c>
      <c r="AA1430" s="25" t="s">
        <v>49</v>
      </c>
      <c r="AB1430" s="44" t="s">
        <v>49</v>
      </c>
      <c r="AC1430" s="11" t="s">
        <v>49</v>
      </c>
      <c r="AD1430" s="26" t="s">
        <v>49</v>
      </c>
      <c r="AE1430" s="14">
        <v>46114</v>
      </c>
      <c r="AF1430" s="4" t="s">
        <v>49</v>
      </c>
      <c r="AG1430" s="2" t="s">
        <v>402</v>
      </c>
      <c r="AH1430" s="2" t="s">
        <v>136</v>
      </c>
      <c r="AI1430" s="2" t="s">
        <v>7948</v>
      </c>
      <c r="AJ1430" s="1"/>
      <c r="AK1430" s="1"/>
      <c r="AL1430" s="1"/>
      <c r="AM1430" s="1"/>
      <c r="AN1430" s="88">
        <v>46207</v>
      </c>
      <c r="AO1430" s="2">
        <v>22873</v>
      </c>
      <c r="AP1430" s="2">
        <v>11458</v>
      </c>
    </row>
    <row r="1431" spans="1:42" ht="13.95" customHeight="1" x14ac:dyDescent="0.3">
      <c r="A1431" s="2" t="s">
        <v>41</v>
      </c>
      <c r="B1431" s="13" t="s">
        <v>3947</v>
      </c>
      <c r="C1431" s="2" t="s">
        <v>3948</v>
      </c>
      <c r="D1431" s="310">
        <f>IFERROR(HYPERLINK(INDEX(вендори!F:F,MATCH(C1431,вендори!A:A,0)),INDEX(вендори!F:F,MATCH(C1431,вендори!A:A,0))),"")</f>
        <v>0</v>
      </c>
      <c r="E1431" s="3" t="s">
        <v>7949</v>
      </c>
      <c r="F1431" s="3" t="s">
        <v>7950</v>
      </c>
      <c r="G1431" s="3" t="s">
        <v>7951</v>
      </c>
      <c r="H1431" s="3" t="s">
        <v>7952</v>
      </c>
      <c r="I1431" s="83" t="s">
        <v>7949</v>
      </c>
      <c r="J1431" s="38">
        <v>46105</v>
      </c>
      <c r="K1431" s="3" t="s">
        <v>7951</v>
      </c>
      <c r="L1431" s="3">
        <v>0</v>
      </c>
      <c r="M1431" s="86">
        <v>109.65</v>
      </c>
      <c r="N1431" s="2">
        <v>6</v>
      </c>
      <c r="O1431" s="2">
        <v>5</v>
      </c>
      <c r="P1431" s="76">
        <v>-1</v>
      </c>
      <c r="Q1431" s="97" t="s">
        <v>61</v>
      </c>
      <c r="R1431" s="53">
        <v>-109.65</v>
      </c>
      <c r="S1431" s="27">
        <v>-52.631999999999998</v>
      </c>
      <c r="T1431" s="18">
        <v>46115</v>
      </c>
      <c r="U1431" s="62" t="s">
        <v>115</v>
      </c>
      <c r="V1431" s="6" t="s">
        <v>49</v>
      </c>
      <c r="W1431" s="14" t="s">
        <v>49</v>
      </c>
      <c r="X1431" s="323" t="s">
        <v>49</v>
      </c>
      <c r="Y1431" s="2" t="s">
        <v>49</v>
      </c>
      <c r="Z1431" s="2" t="s">
        <v>49</v>
      </c>
      <c r="AA1431" s="25" t="s">
        <v>49</v>
      </c>
      <c r="AB1431" s="44" t="s">
        <v>49</v>
      </c>
      <c r="AC1431" s="11" t="s">
        <v>49</v>
      </c>
      <c r="AD1431" s="26" t="s">
        <v>49</v>
      </c>
      <c r="AE1431" s="14">
        <v>46108</v>
      </c>
      <c r="AF1431" s="4" t="s">
        <v>49</v>
      </c>
      <c r="AG1431" s="2" t="s">
        <v>3953</v>
      </c>
      <c r="AH1431" s="2" t="s">
        <v>552</v>
      </c>
      <c r="AI1431" s="2" t="s">
        <v>7953</v>
      </c>
      <c r="AJ1431" s="1"/>
      <c r="AK1431" s="1"/>
      <c r="AL1431" s="1"/>
      <c r="AM1431" s="1"/>
      <c r="AN1431" s="88" t="s">
        <v>7248</v>
      </c>
      <c r="AO1431" s="2">
        <v>22599</v>
      </c>
      <c r="AP1431" s="2">
        <v>11208</v>
      </c>
    </row>
    <row r="1432" spans="1:42" ht="13.95" customHeight="1" x14ac:dyDescent="0.3">
      <c r="A1432" s="2" t="s">
        <v>41</v>
      </c>
      <c r="B1432" s="13" t="s">
        <v>3947</v>
      </c>
      <c r="C1432" s="2" t="s">
        <v>3948</v>
      </c>
      <c r="D1432" s="310">
        <f>IFERROR(HYPERLINK(INDEX(вендори!F:F,MATCH(C1432,вендори!A:A,0)),INDEX(вендори!F:F,MATCH(C1432,вендори!A:A,0))),"")</f>
        <v>0</v>
      </c>
      <c r="E1432" s="3" t="s">
        <v>7949</v>
      </c>
      <c r="F1432" s="3" t="s">
        <v>7954</v>
      </c>
      <c r="G1432" s="3" t="s">
        <v>7955</v>
      </c>
      <c r="H1432" s="3" t="s">
        <v>7952</v>
      </c>
      <c r="I1432" s="83" t="s">
        <v>7949</v>
      </c>
      <c r="J1432" s="38">
        <v>46105</v>
      </c>
      <c r="K1432" s="3" t="s">
        <v>7955</v>
      </c>
      <c r="L1432" s="3">
        <v>0</v>
      </c>
      <c r="M1432" s="86">
        <v>173.4</v>
      </c>
      <c r="N1432" s="2">
        <v>4</v>
      </c>
      <c r="O1432" s="2">
        <v>3</v>
      </c>
      <c r="P1432" s="76">
        <v>-1</v>
      </c>
      <c r="Q1432" s="97" t="s">
        <v>61</v>
      </c>
      <c r="R1432" s="53">
        <v>-173.4</v>
      </c>
      <c r="S1432" s="27">
        <v>-83.231999999999999</v>
      </c>
      <c r="T1432" s="18">
        <v>46115</v>
      </c>
      <c r="U1432" s="62" t="s">
        <v>115</v>
      </c>
      <c r="V1432" s="6" t="s">
        <v>49</v>
      </c>
      <c r="W1432" s="14" t="s">
        <v>49</v>
      </c>
      <c r="X1432" s="323" t="s">
        <v>49</v>
      </c>
      <c r="Y1432" s="2" t="s">
        <v>49</v>
      </c>
      <c r="Z1432" s="2" t="s">
        <v>49</v>
      </c>
      <c r="AA1432" s="25" t="s">
        <v>49</v>
      </c>
      <c r="AB1432" s="44" t="s">
        <v>49</v>
      </c>
      <c r="AC1432" s="11" t="s">
        <v>49</v>
      </c>
      <c r="AD1432" s="26" t="s">
        <v>49</v>
      </c>
      <c r="AE1432" s="14">
        <v>46108</v>
      </c>
      <c r="AF1432" s="4" t="s">
        <v>49</v>
      </c>
      <c r="AG1432" s="2" t="s">
        <v>3953</v>
      </c>
      <c r="AH1432" s="2" t="s">
        <v>552</v>
      </c>
      <c r="AI1432" s="2" t="s">
        <v>7956</v>
      </c>
      <c r="AJ1432" s="1"/>
      <c r="AK1432" s="1"/>
      <c r="AL1432" s="1"/>
      <c r="AM1432" s="1"/>
      <c r="AN1432" s="88" t="s">
        <v>7248</v>
      </c>
      <c r="AO1432" s="2">
        <v>22596</v>
      </c>
      <c r="AP1432" s="2">
        <v>11208</v>
      </c>
    </row>
    <row r="1433" spans="1:42" ht="13.95" customHeight="1" x14ac:dyDescent="0.3">
      <c r="A1433" s="2" t="s">
        <v>41</v>
      </c>
      <c r="B1433" s="13" t="s">
        <v>3947</v>
      </c>
      <c r="C1433" s="2" t="s">
        <v>3948</v>
      </c>
      <c r="D1433" s="310">
        <f>IFERROR(HYPERLINK(INDEX(вендори!F:F,MATCH(C1433,вендори!A:A,0)),INDEX(вендори!F:F,MATCH(C1433,вендори!A:A,0))),"")</f>
        <v>0</v>
      </c>
      <c r="E1433" s="3" t="s">
        <v>7949</v>
      </c>
      <c r="F1433" s="3" t="s">
        <v>7957</v>
      </c>
      <c r="G1433" s="3" t="s">
        <v>7958</v>
      </c>
      <c r="H1433" s="3" t="s">
        <v>7952</v>
      </c>
      <c r="I1433" s="83" t="s">
        <v>7949</v>
      </c>
      <c r="J1433" s="38">
        <v>46105</v>
      </c>
      <c r="K1433" s="3" t="s">
        <v>7958</v>
      </c>
      <c r="L1433" s="3">
        <v>0</v>
      </c>
      <c r="M1433" s="86">
        <v>163.19999999999999</v>
      </c>
      <c r="N1433" s="2">
        <v>8</v>
      </c>
      <c r="O1433" s="2">
        <v>7</v>
      </c>
      <c r="P1433" s="76">
        <v>-1</v>
      </c>
      <c r="Q1433" s="97" t="s">
        <v>61</v>
      </c>
      <c r="R1433" s="53">
        <v>-163.19999999999999</v>
      </c>
      <c r="S1433" s="27">
        <v>-78.335999999999999</v>
      </c>
      <c r="T1433" s="18">
        <v>46115</v>
      </c>
      <c r="U1433" s="62" t="s">
        <v>115</v>
      </c>
      <c r="V1433" s="6" t="s">
        <v>49</v>
      </c>
      <c r="W1433" s="14" t="s">
        <v>49</v>
      </c>
      <c r="X1433" s="323" t="s">
        <v>49</v>
      </c>
      <c r="Y1433" s="2" t="s">
        <v>49</v>
      </c>
      <c r="Z1433" s="2" t="s">
        <v>49</v>
      </c>
      <c r="AA1433" s="25" t="s">
        <v>49</v>
      </c>
      <c r="AB1433" s="44" t="s">
        <v>49</v>
      </c>
      <c r="AC1433" s="11" t="s">
        <v>49</v>
      </c>
      <c r="AD1433" s="26" t="s">
        <v>49</v>
      </c>
      <c r="AE1433" s="14">
        <v>46108</v>
      </c>
      <c r="AF1433" s="4" t="s">
        <v>49</v>
      </c>
      <c r="AG1433" s="2" t="s">
        <v>3953</v>
      </c>
      <c r="AH1433" s="2" t="s">
        <v>552</v>
      </c>
      <c r="AI1433" s="2" t="s">
        <v>7959</v>
      </c>
      <c r="AJ1433" s="1"/>
      <c r="AK1433" s="1"/>
      <c r="AL1433" s="1"/>
      <c r="AM1433" s="1"/>
      <c r="AN1433" s="88" t="s">
        <v>7248</v>
      </c>
      <c r="AO1433" s="2">
        <v>22597</v>
      </c>
      <c r="AP1433" s="2">
        <v>11208</v>
      </c>
    </row>
    <row r="1434" spans="1:42" ht="13.95" customHeight="1" x14ac:dyDescent="0.3">
      <c r="A1434" s="2" t="s">
        <v>41</v>
      </c>
      <c r="B1434" s="13" t="s">
        <v>3947</v>
      </c>
      <c r="C1434" s="2" t="s">
        <v>3948</v>
      </c>
      <c r="D1434" s="310">
        <f>IFERROR(HYPERLINK(INDEX(вендори!F:F,MATCH(C1434,вендори!A:A,0)),INDEX(вендори!F:F,MATCH(C1434,вендори!A:A,0))),"")</f>
        <v>0</v>
      </c>
      <c r="E1434" s="3" t="s">
        <v>7949</v>
      </c>
      <c r="F1434" s="3" t="s">
        <v>7960</v>
      </c>
      <c r="G1434" s="3" t="s">
        <v>7961</v>
      </c>
      <c r="H1434" s="3" t="s">
        <v>7952</v>
      </c>
      <c r="I1434" s="83" t="s">
        <v>7949</v>
      </c>
      <c r="J1434" s="38">
        <v>46105</v>
      </c>
      <c r="K1434" s="3" t="s">
        <v>7961</v>
      </c>
      <c r="L1434" s="3">
        <v>0</v>
      </c>
      <c r="M1434" s="86">
        <v>109.65</v>
      </c>
      <c r="N1434" s="2">
        <v>10</v>
      </c>
      <c r="O1434" s="2">
        <v>9</v>
      </c>
      <c r="P1434" s="76">
        <v>-1</v>
      </c>
      <c r="Q1434" s="97" t="s">
        <v>61</v>
      </c>
      <c r="R1434" s="53">
        <v>-109.65</v>
      </c>
      <c r="S1434" s="27">
        <v>-52.631999999999998</v>
      </c>
      <c r="T1434" s="18">
        <v>46115</v>
      </c>
      <c r="U1434" s="62" t="s">
        <v>115</v>
      </c>
      <c r="V1434" s="6" t="s">
        <v>49</v>
      </c>
      <c r="W1434" s="14" t="s">
        <v>49</v>
      </c>
      <c r="X1434" s="323" t="s">
        <v>49</v>
      </c>
      <c r="Y1434" s="2" t="s">
        <v>49</v>
      </c>
      <c r="Z1434" s="2" t="s">
        <v>49</v>
      </c>
      <c r="AA1434" s="25" t="s">
        <v>49</v>
      </c>
      <c r="AB1434" s="44" t="s">
        <v>49</v>
      </c>
      <c r="AC1434" s="11" t="s">
        <v>49</v>
      </c>
      <c r="AD1434" s="26" t="s">
        <v>49</v>
      </c>
      <c r="AE1434" s="14">
        <v>46108</v>
      </c>
      <c r="AF1434" s="4" t="s">
        <v>49</v>
      </c>
      <c r="AG1434" s="2" t="s">
        <v>3953</v>
      </c>
      <c r="AH1434" s="2" t="s">
        <v>552</v>
      </c>
      <c r="AI1434" s="2" t="s">
        <v>7962</v>
      </c>
      <c r="AJ1434" s="1"/>
      <c r="AK1434" s="1"/>
      <c r="AL1434" s="1"/>
      <c r="AM1434" s="1"/>
      <c r="AN1434" s="88" t="s">
        <v>7248</v>
      </c>
      <c r="AO1434" s="2">
        <v>22598</v>
      </c>
      <c r="AP1434" s="2">
        <v>11208</v>
      </c>
    </row>
    <row r="1435" spans="1:42" ht="13.95" customHeight="1" x14ac:dyDescent="0.3">
      <c r="A1435" s="2" t="s">
        <v>41</v>
      </c>
      <c r="B1435" s="13" t="s">
        <v>3947</v>
      </c>
      <c r="C1435" s="2" t="s">
        <v>3948</v>
      </c>
      <c r="D1435" s="310">
        <f>IFERROR(HYPERLINK(INDEX(вендори!F:F,MATCH(C1435,вендори!A:A,0)),INDEX(вендори!F:F,MATCH(C1435,вендори!A:A,0))),"")</f>
        <v>0</v>
      </c>
      <c r="E1435" s="3" t="s">
        <v>7949</v>
      </c>
      <c r="F1435" s="3" t="s">
        <v>7963</v>
      </c>
      <c r="G1435" s="3" t="s">
        <v>7964</v>
      </c>
      <c r="H1435" s="3" t="s">
        <v>7952</v>
      </c>
      <c r="I1435" s="83" t="s">
        <v>7949</v>
      </c>
      <c r="J1435" s="38">
        <v>46105</v>
      </c>
      <c r="K1435" s="3" t="s">
        <v>7964</v>
      </c>
      <c r="L1435" s="3">
        <v>0</v>
      </c>
      <c r="M1435" s="86">
        <v>173.4</v>
      </c>
      <c r="N1435" s="2">
        <v>8</v>
      </c>
      <c r="O1435" s="2">
        <v>7</v>
      </c>
      <c r="P1435" s="76">
        <v>-1</v>
      </c>
      <c r="Q1435" s="97" t="s">
        <v>61</v>
      </c>
      <c r="R1435" s="53">
        <v>-173.4</v>
      </c>
      <c r="S1435" s="27">
        <v>-83.231999999999999</v>
      </c>
      <c r="T1435" s="18">
        <v>46115</v>
      </c>
      <c r="U1435" s="62" t="s">
        <v>115</v>
      </c>
      <c r="V1435" s="6" t="s">
        <v>49</v>
      </c>
      <c r="W1435" s="14" t="s">
        <v>49</v>
      </c>
      <c r="X1435" s="323" t="s">
        <v>49</v>
      </c>
      <c r="Y1435" s="2" t="s">
        <v>49</v>
      </c>
      <c r="Z1435" s="2" t="s">
        <v>49</v>
      </c>
      <c r="AA1435" s="25" t="s">
        <v>49</v>
      </c>
      <c r="AB1435" s="44" t="s">
        <v>49</v>
      </c>
      <c r="AC1435" s="11" t="s">
        <v>49</v>
      </c>
      <c r="AD1435" s="26" t="s">
        <v>49</v>
      </c>
      <c r="AE1435" s="14">
        <v>46108</v>
      </c>
      <c r="AF1435" s="4" t="s">
        <v>49</v>
      </c>
      <c r="AG1435" s="2" t="s">
        <v>3953</v>
      </c>
      <c r="AH1435" s="2" t="s">
        <v>552</v>
      </c>
      <c r="AI1435" s="2" t="s">
        <v>7965</v>
      </c>
      <c r="AJ1435" s="1"/>
      <c r="AK1435" s="1"/>
      <c r="AL1435" s="1"/>
      <c r="AM1435" s="1"/>
      <c r="AN1435" s="88" t="s">
        <v>7248</v>
      </c>
      <c r="AO1435" s="2">
        <v>22600</v>
      </c>
      <c r="AP1435" s="2">
        <v>11208</v>
      </c>
    </row>
    <row r="1436" spans="1:42" ht="13.95" customHeight="1" x14ac:dyDescent="0.3">
      <c r="A1436" s="2" t="s">
        <v>41</v>
      </c>
      <c r="B1436" s="13" t="s">
        <v>1388</v>
      </c>
      <c r="C1436" s="2" t="s">
        <v>412</v>
      </c>
      <c r="D1436" s="310">
        <f>IFERROR(HYPERLINK(INDEX(вендори!F:F,MATCH(C1436,вендори!A:A,0)),INDEX(вендори!F:F,MATCH(C1436,вендори!A:A,0))),"")</f>
        <v>0</v>
      </c>
      <c r="E1436" s="3" t="s">
        <v>7966</v>
      </c>
      <c r="F1436" s="3" t="s">
        <v>7967</v>
      </c>
      <c r="G1436" s="3" t="s">
        <v>7968</v>
      </c>
      <c r="H1436" s="3" t="s">
        <v>7969</v>
      </c>
      <c r="I1436" s="83" t="s">
        <v>7970</v>
      </c>
      <c r="J1436" s="38">
        <v>46107</v>
      </c>
      <c r="K1436" s="3" t="s">
        <v>7971</v>
      </c>
      <c r="L1436" s="3" t="s">
        <v>7971</v>
      </c>
      <c r="M1436" s="86">
        <v>7.87</v>
      </c>
      <c r="N1436" s="2">
        <v>19</v>
      </c>
      <c r="O1436" s="2">
        <v>23</v>
      </c>
      <c r="P1436" s="76">
        <v>4</v>
      </c>
      <c r="Q1436" s="97" t="s">
        <v>51</v>
      </c>
      <c r="R1436" s="53">
        <v>31.48</v>
      </c>
      <c r="S1436" s="27">
        <v>61.569528400000003</v>
      </c>
      <c r="T1436" s="18">
        <v>46115</v>
      </c>
      <c r="U1436" s="62" t="s">
        <v>121</v>
      </c>
      <c r="V1436" s="6" t="s">
        <v>7972</v>
      </c>
      <c r="W1436" s="14">
        <v>46136</v>
      </c>
      <c r="X1436" s="126">
        <v>46136</v>
      </c>
      <c r="Y1436" s="2" t="s">
        <v>49</v>
      </c>
      <c r="Z1436" s="2" t="s">
        <v>49</v>
      </c>
      <c r="AA1436" s="25" t="s">
        <v>49</v>
      </c>
      <c r="AB1436" s="44" t="s">
        <v>49</v>
      </c>
      <c r="AC1436" s="11" t="s">
        <v>49</v>
      </c>
      <c r="AD1436" s="26" t="s">
        <v>49</v>
      </c>
      <c r="AE1436" s="14">
        <v>46113</v>
      </c>
      <c r="AF1436" s="4" t="s">
        <v>49</v>
      </c>
      <c r="AG1436" s="2" t="s">
        <v>1396</v>
      </c>
      <c r="AH1436" s="2" t="s">
        <v>136</v>
      </c>
      <c r="AI1436" s="2" t="s">
        <v>7973</v>
      </c>
      <c r="AJ1436" s="1"/>
      <c r="AK1436" s="1"/>
      <c r="AL1436" s="1"/>
      <c r="AM1436" s="1"/>
      <c r="AN1436" s="88">
        <v>46057</v>
      </c>
      <c r="AO1436" s="2">
        <v>22669</v>
      </c>
      <c r="AP1436" s="2">
        <v>11383</v>
      </c>
    </row>
    <row r="1437" spans="1:42" ht="13.95" customHeight="1" x14ac:dyDescent="0.3">
      <c r="A1437" s="2" t="s">
        <v>41</v>
      </c>
      <c r="B1437" s="13" t="s">
        <v>1388</v>
      </c>
      <c r="C1437" s="2" t="s">
        <v>412</v>
      </c>
      <c r="D1437" s="310">
        <f>IFERROR(HYPERLINK(INDEX(вендори!F:F,MATCH(C1437,вендори!A:A,0)),INDEX(вендори!F:F,MATCH(C1437,вендори!A:A,0))),"")</f>
        <v>0</v>
      </c>
      <c r="E1437" s="3" t="s">
        <v>7966</v>
      </c>
      <c r="F1437" s="3" t="s">
        <v>7974</v>
      </c>
      <c r="G1437" s="3" t="s">
        <v>7975</v>
      </c>
      <c r="H1437" s="3" t="s">
        <v>7969</v>
      </c>
      <c r="I1437" s="83" t="s">
        <v>7970</v>
      </c>
      <c r="J1437" s="38">
        <v>46107</v>
      </c>
      <c r="K1437" s="3" t="s">
        <v>7976</v>
      </c>
      <c r="L1437" s="3" t="s">
        <v>7976</v>
      </c>
      <c r="M1437" s="86">
        <v>22.31</v>
      </c>
      <c r="N1437" s="2">
        <v>4</v>
      </c>
      <c r="O1437" s="2">
        <v>2</v>
      </c>
      <c r="P1437" s="76">
        <v>-2</v>
      </c>
      <c r="Q1437" s="97" t="s">
        <v>61</v>
      </c>
      <c r="R1437" s="53">
        <v>-44.62</v>
      </c>
      <c r="S1437" s="27">
        <v>-87.269134599999987</v>
      </c>
      <c r="T1437" s="18">
        <v>46115</v>
      </c>
      <c r="U1437" s="62" t="s">
        <v>62</v>
      </c>
      <c r="V1437" s="6" t="s">
        <v>7977</v>
      </c>
      <c r="W1437" s="14">
        <v>46136</v>
      </c>
      <c r="X1437" s="323" t="s">
        <v>49</v>
      </c>
      <c r="Y1437" s="2" t="s">
        <v>49</v>
      </c>
      <c r="Z1437" s="2" t="s">
        <v>49</v>
      </c>
      <c r="AA1437" s="25" t="s">
        <v>49</v>
      </c>
      <c r="AB1437" s="44" t="s">
        <v>49</v>
      </c>
      <c r="AC1437" s="11" t="s">
        <v>49</v>
      </c>
      <c r="AD1437" s="26" t="s">
        <v>49</v>
      </c>
      <c r="AE1437" s="14">
        <v>46113</v>
      </c>
      <c r="AF1437" s="4" t="s">
        <v>49</v>
      </c>
      <c r="AG1437" s="2" t="s">
        <v>1396</v>
      </c>
      <c r="AH1437" s="2" t="s">
        <v>136</v>
      </c>
      <c r="AI1437" s="2" t="s">
        <v>7978</v>
      </c>
      <c r="AJ1437" s="73"/>
      <c r="AK1437" s="73"/>
      <c r="AL1437" s="29"/>
      <c r="AM1437" s="2"/>
      <c r="AN1437" s="88">
        <v>46057</v>
      </c>
      <c r="AO1437" s="2">
        <v>22670</v>
      </c>
      <c r="AP1437" s="2">
        <v>11383</v>
      </c>
    </row>
    <row r="1438" spans="1:42" ht="13.95" customHeight="1" x14ac:dyDescent="0.3">
      <c r="A1438" s="2" t="s">
        <v>41</v>
      </c>
      <c r="B1438" s="13" t="s">
        <v>463</v>
      </c>
      <c r="C1438" s="2" t="s">
        <v>464</v>
      </c>
      <c r="D1438" s="310">
        <f>IFERROR(HYPERLINK(INDEX(вендори!F:F,MATCH(C1438,вендори!A:A,0)),INDEX(вендори!F:F,MATCH(C1438,вендори!A:A,0))),"")</f>
        <v>0</v>
      </c>
      <c r="E1438" s="3" t="s">
        <v>7979</v>
      </c>
      <c r="F1438" s="3" t="s">
        <v>7980</v>
      </c>
      <c r="G1438" s="3" t="s">
        <v>7981</v>
      </c>
      <c r="H1438" s="3" t="s">
        <v>7982</v>
      </c>
      <c r="I1438" s="83" t="s">
        <v>7979</v>
      </c>
      <c r="J1438" s="38">
        <v>46112</v>
      </c>
      <c r="K1438" s="3" t="s">
        <v>7981</v>
      </c>
      <c r="L1438" s="3" t="s">
        <v>7981</v>
      </c>
      <c r="M1438" s="86">
        <v>42.59</v>
      </c>
      <c r="N1438" s="2">
        <v>20</v>
      </c>
      <c r="O1438" s="2">
        <v>19</v>
      </c>
      <c r="P1438" s="76">
        <v>-1</v>
      </c>
      <c r="Q1438" s="97" t="s">
        <v>61</v>
      </c>
      <c r="R1438" s="53">
        <v>-42.59</v>
      </c>
      <c r="S1438" s="27">
        <v>-83.298799700000004</v>
      </c>
      <c r="T1438" s="18">
        <v>46128</v>
      </c>
      <c r="U1438" s="62" t="s">
        <v>62</v>
      </c>
      <c r="V1438" s="6" t="s">
        <v>7983</v>
      </c>
      <c r="W1438" s="14">
        <v>46136</v>
      </c>
      <c r="X1438" s="323" t="s">
        <v>49</v>
      </c>
      <c r="Y1438" s="2" t="s">
        <v>49</v>
      </c>
      <c r="Z1438" s="2" t="s">
        <v>49</v>
      </c>
      <c r="AA1438" s="25" t="s">
        <v>49</v>
      </c>
      <c r="AB1438" s="44" t="s">
        <v>49</v>
      </c>
      <c r="AC1438" s="11" t="s">
        <v>49</v>
      </c>
      <c r="AD1438" s="26" t="s">
        <v>49</v>
      </c>
      <c r="AE1438" s="14">
        <v>46119</v>
      </c>
      <c r="AF1438" s="4" t="s">
        <v>49</v>
      </c>
      <c r="AG1438" s="2" t="s">
        <v>470</v>
      </c>
      <c r="AH1438" s="2" t="s">
        <v>136</v>
      </c>
      <c r="AI1438" s="2" t="s">
        <v>7984</v>
      </c>
      <c r="AJ1438" s="73"/>
      <c r="AK1438" s="73"/>
      <c r="AL1438" s="29"/>
      <c r="AM1438" s="2"/>
      <c r="AN1438" s="88">
        <v>46269</v>
      </c>
      <c r="AO1438" s="2">
        <v>23004</v>
      </c>
      <c r="AP1438" s="2">
        <v>11593</v>
      </c>
    </row>
    <row r="1439" spans="1:42" ht="13.95" customHeight="1" x14ac:dyDescent="0.3">
      <c r="A1439" s="2" t="s">
        <v>41</v>
      </c>
      <c r="B1439" s="13" t="s">
        <v>508</v>
      </c>
      <c r="C1439" s="2" t="s">
        <v>509</v>
      </c>
      <c r="D1439" s="310">
        <f>IFERROR(HYPERLINK(INDEX(вендори!F:F,MATCH(C1439,вендори!A:A,0)),INDEX(вендори!F:F,MATCH(C1439,вендори!A:A,0))),"")</f>
        <v>0</v>
      </c>
      <c r="E1439" s="3" t="s">
        <v>7985</v>
      </c>
      <c r="F1439" s="3" t="s">
        <v>7986</v>
      </c>
      <c r="G1439" s="3" t="s">
        <v>7987</v>
      </c>
      <c r="H1439" s="3" t="s">
        <v>7988</v>
      </c>
      <c r="I1439" s="83" t="s">
        <v>7988</v>
      </c>
      <c r="J1439" s="38">
        <v>46107</v>
      </c>
      <c r="K1439" s="3" t="s">
        <v>7989</v>
      </c>
      <c r="L1439" s="3" t="s">
        <v>7989</v>
      </c>
      <c r="M1439" s="86">
        <v>35.96</v>
      </c>
      <c r="N1439" s="2">
        <v>12</v>
      </c>
      <c r="O1439" s="2">
        <v>10</v>
      </c>
      <c r="P1439" s="76">
        <v>-2</v>
      </c>
      <c r="Q1439" s="97" t="s">
        <v>61</v>
      </c>
      <c r="R1439" s="53">
        <v>-71.92</v>
      </c>
      <c r="S1439" s="27">
        <v>-140.6632936</v>
      </c>
      <c r="T1439" s="18">
        <v>46128</v>
      </c>
      <c r="U1439" s="62" t="s">
        <v>62</v>
      </c>
      <c r="V1439" s="6" t="s">
        <v>7990</v>
      </c>
      <c r="W1439" s="14">
        <v>46161</v>
      </c>
      <c r="X1439" s="323" t="s">
        <v>49</v>
      </c>
      <c r="Y1439" s="2" t="s">
        <v>49</v>
      </c>
      <c r="Z1439" s="2" t="s">
        <v>49</v>
      </c>
      <c r="AA1439" s="25" t="s">
        <v>49</v>
      </c>
      <c r="AB1439" s="44" t="s">
        <v>49</v>
      </c>
      <c r="AC1439" s="11" t="s">
        <v>49</v>
      </c>
      <c r="AD1439" s="26" t="s">
        <v>49</v>
      </c>
      <c r="AE1439" s="14">
        <v>46111</v>
      </c>
      <c r="AF1439" s="4" t="s">
        <v>49</v>
      </c>
      <c r="AG1439" s="2" t="s">
        <v>516</v>
      </c>
      <c r="AH1439" s="2" t="s">
        <v>136</v>
      </c>
      <c r="AI1439" s="2" t="s">
        <v>7991</v>
      </c>
      <c r="AJ1439" s="1"/>
      <c r="AK1439" s="1"/>
      <c r="AL1439" s="1"/>
      <c r="AM1439" s="1"/>
      <c r="AN1439" s="88" t="s">
        <v>7815</v>
      </c>
      <c r="AO1439" s="2">
        <v>23090</v>
      </c>
      <c r="AP1439" s="2">
        <v>11297</v>
      </c>
    </row>
    <row r="1440" spans="1:42" ht="13.95" customHeight="1" x14ac:dyDescent="0.3">
      <c r="A1440" s="2" t="s">
        <v>41</v>
      </c>
      <c r="B1440" s="13" t="s">
        <v>508</v>
      </c>
      <c r="C1440" s="2" t="s">
        <v>509</v>
      </c>
      <c r="D1440" s="310">
        <f>IFERROR(HYPERLINK(INDEX(вендори!F:F,MATCH(C1440,вендори!A:A,0)),INDEX(вендори!F:F,MATCH(C1440,вендори!A:A,0))),"")</f>
        <v>0</v>
      </c>
      <c r="E1440" s="3" t="s">
        <v>7985</v>
      </c>
      <c r="F1440" s="3" t="s">
        <v>7992</v>
      </c>
      <c r="G1440" s="3" t="s">
        <v>7993</v>
      </c>
      <c r="H1440" s="3" t="s">
        <v>7988</v>
      </c>
      <c r="I1440" s="83" t="s">
        <v>7988</v>
      </c>
      <c r="J1440" s="38">
        <v>46107</v>
      </c>
      <c r="K1440" s="3" t="s">
        <v>7994</v>
      </c>
      <c r="L1440" s="3" t="s">
        <v>49</v>
      </c>
      <c r="M1440" s="86" t="s">
        <v>7995</v>
      </c>
      <c r="N1440" s="2">
        <v>0</v>
      </c>
      <c r="O1440" s="2">
        <v>1</v>
      </c>
      <c r="P1440" s="76">
        <v>1</v>
      </c>
      <c r="Q1440" s="97" t="s">
        <v>51</v>
      </c>
      <c r="R1440" s="53">
        <v>169.02</v>
      </c>
      <c r="S1440" s="27">
        <v>330.57438660000003</v>
      </c>
      <c r="T1440" s="18">
        <v>46128</v>
      </c>
      <c r="U1440" s="62" t="s">
        <v>121</v>
      </c>
      <c r="V1440" s="6" t="s">
        <v>7996</v>
      </c>
      <c r="W1440" s="14">
        <v>46150</v>
      </c>
      <c r="X1440" s="323">
        <v>46150</v>
      </c>
      <c r="Y1440" s="2" t="s">
        <v>49</v>
      </c>
      <c r="Z1440" s="2" t="s">
        <v>49</v>
      </c>
      <c r="AA1440" s="25" t="s">
        <v>49</v>
      </c>
      <c r="AB1440" s="44" t="s">
        <v>49</v>
      </c>
      <c r="AC1440" s="11" t="s">
        <v>49</v>
      </c>
      <c r="AD1440" s="26" t="s">
        <v>49</v>
      </c>
      <c r="AE1440" s="14" t="s">
        <v>49</v>
      </c>
      <c r="AF1440" s="4" t="s">
        <v>49</v>
      </c>
      <c r="AG1440" s="2" t="s">
        <v>49</v>
      </c>
      <c r="AH1440" s="2" t="s">
        <v>49</v>
      </c>
      <c r="AI1440" s="2" t="s">
        <v>7997</v>
      </c>
      <c r="AJ1440" s="1"/>
      <c r="AK1440" s="1"/>
      <c r="AL1440" s="1"/>
      <c r="AM1440" s="1"/>
      <c r="AN1440" s="88" t="s">
        <v>7815</v>
      </c>
      <c r="AO1440" s="2">
        <v>23075</v>
      </c>
      <c r="AP1440" s="2">
        <v>11297</v>
      </c>
    </row>
    <row r="1441" spans="1:42" s="369" customFormat="1" ht="13.95" customHeight="1" x14ac:dyDescent="0.3">
      <c r="A1441" s="19" t="s">
        <v>41</v>
      </c>
      <c r="B1441" s="20" t="s">
        <v>508</v>
      </c>
      <c r="C1441" s="19" t="s">
        <v>509</v>
      </c>
      <c r="D1441" s="368">
        <f>IFERROR(HYPERLINK(INDEX(вендори!F:F,MATCH(C1441,вендори!A:A,0)),INDEX(вендори!F:F,MATCH(C1441,вендори!A:A,0))),"")</f>
        <v>0</v>
      </c>
      <c r="E1441" s="21" t="s">
        <v>7985</v>
      </c>
      <c r="F1441" s="21" t="s">
        <v>7998</v>
      </c>
      <c r="G1441" s="21" t="s">
        <v>7999</v>
      </c>
      <c r="H1441" s="21" t="s">
        <v>7988</v>
      </c>
      <c r="I1441" s="84" t="s">
        <v>7988</v>
      </c>
      <c r="J1441" s="39">
        <v>46107</v>
      </c>
      <c r="K1441" s="21" t="s">
        <v>8000</v>
      </c>
      <c r="L1441" s="21" t="s">
        <v>49</v>
      </c>
      <c r="M1441" s="91" t="s">
        <v>8001</v>
      </c>
      <c r="N1441" s="19">
        <v>0</v>
      </c>
      <c r="O1441" s="19">
        <v>2</v>
      </c>
      <c r="P1441" s="66">
        <v>2</v>
      </c>
      <c r="Q1441" s="96" t="s">
        <v>51</v>
      </c>
      <c r="R1441" s="55">
        <v>96.3</v>
      </c>
      <c r="S1441" s="30">
        <v>188.346429</v>
      </c>
      <c r="T1441" s="34">
        <v>46128</v>
      </c>
      <c r="U1441" s="61" t="s">
        <v>115</v>
      </c>
      <c r="V1441" s="292" t="s">
        <v>49</v>
      </c>
      <c r="W1441" s="22" t="s">
        <v>49</v>
      </c>
      <c r="X1441" s="231" t="s">
        <v>49</v>
      </c>
      <c r="Y1441" s="19" t="s">
        <v>49</v>
      </c>
      <c r="Z1441" s="19" t="s">
        <v>49</v>
      </c>
      <c r="AA1441" s="42" t="s">
        <v>49</v>
      </c>
      <c r="AB1441" s="43" t="s">
        <v>49</v>
      </c>
      <c r="AC1441" s="24" t="s">
        <v>49</v>
      </c>
      <c r="AD1441" s="47" t="s">
        <v>49</v>
      </c>
      <c r="AE1441" s="22" t="s">
        <v>49</v>
      </c>
      <c r="AF1441" s="31" t="s">
        <v>49</v>
      </c>
      <c r="AG1441" s="19" t="s">
        <v>49</v>
      </c>
      <c r="AH1441" s="19" t="s">
        <v>49</v>
      </c>
      <c r="AI1441" s="19" t="s">
        <v>8002</v>
      </c>
      <c r="AJ1441" s="1"/>
      <c r="AK1441" s="1"/>
      <c r="AL1441" s="1"/>
      <c r="AM1441" s="1"/>
      <c r="AN1441" s="67" t="s">
        <v>7815</v>
      </c>
      <c r="AO1441" s="19">
        <v>23091</v>
      </c>
      <c r="AP1441" s="19">
        <v>11297</v>
      </c>
    </row>
    <row r="1442" spans="1:42" ht="13.95" customHeight="1" x14ac:dyDescent="0.3">
      <c r="A1442" s="2" t="s">
        <v>41</v>
      </c>
      <c r="B1442" s="13" t="s">
        <v>508</v>
      </c>
      <c r="C1442" s="2" t="s">
        <v>509</v>
      </c>
      <c r="D1442" s="310">
        <f>IFERROR(HYPERLINK(INDEX(вендори!F:F,MATCH(C1442,вендори!A:A,0)),INDEX(вендори!F:F,MATCH(C1442,вендори!A:A,0))),"")</f>
        <v>0</v>
      </c>
      <c r="E1442" s="3" t="s">
        <v>7985</v>
      </c>
      <c r="F1442" s="3" t="s">
        <v>8003</v>
      </c>
      <c r="G1442" s="3" t="s">
        <v>8004</v>
      </c>
      <c r="H1442" s="3" t="s">
        <v>7988</v>
      </c>
      <c r="I1442" s="83" t="s">
        <v>7988</v>
      </c>
      <c r="J1442" s="38">
        <v>46107</v>
      </c>
      <c r="K1442" s="3" t="s">
        <v>8005</v>
      </c>
      <c r="L1442" s="3" t="s">
        <v>8005</v>
      </c>
      <c r="M1442" s="86">
        <v>51.05</v>
      </c>
      <c r="N1442" s="2">
        <v>2</v>
      </c>
      <c r="O1442" s="2">
        <v>0</v>
      </c>
      <c r="P1442" s="76">
        <v>-2</v>
      </c>
      <c r="Q1442" s="97" t="s">
        <v>61</v>
      </c>
      <c r="R1442" s="53">
        <v>-102.1</v>
      </c>
      <c r="S1442" s="27">
        <v>-199.69024299999998</v>
      </c>
      <c r="T1442" s="18">
        <v>46128</v>
      </c>
      <c r="U1442" s="62" t="s">
        <v>62</v>
      </c>
      <c r="V1442" s="6" t="s">
        <v>8006</v>
      </c>
      <c r="W1442" s="14">
        <v>46161</v>
      </c>
      <c r="X1442" s="323" t="s">
        <v>49</v>
      </c>
      <c r="Y1442" s="2" t="s">
        <v>49</v>
      </c>
      <c r="Z1442" s="2" t="s">
        <v>49</v>
      </c>
      <c r="AA1442" s="25" t="s">
        <v>49</v>
      </c>
      <c r="AB1442" s="44" t="s">
        <v>49</v>
      </c>
      <c r="AC1442" s="11" t="s">
        <v>49</v>
      </c>
      <c r="AD1442" s="26" t="s">
        <v>49</v>
      </c>
      <c r="AE1442" s="14">
        <v>46111</v>
      </c>
      <c r="AF1442" s="4" t="s">
        <v>49</v>
      </c>
      <c r="AG1442" s="2" t="s">
        <v>516</v>
      </c>
      <c r="AH1442" s="2" t="s">
        <v>136</v>
      </c>
      <c r="AI1442" s="2" t="s">
        <v>8007</v>
      </c>
      <c r="AJ1442" s="1"/>
      <c r="AK1442" s="1"/>
      <c r="AL1442" s="1"/>
      <c r="AM1442" s="1"/>
      <c r="AN1442" s="88" t="s">
        <v>7815</v>
      </c>
      <c r="AO1442" s="2">
        <v>23089</v>
      </c>
      <c r="AP1442" s="2">
        <v>11297</v>
      </c>
    </row>
    <row r="1443" spans="1:42" ht="13.95" customHeight="1" x14ac:dyDescent="0.3">
      <c r="A1443" s="2" t="s">
        <v>41</v>
      </c>
      <c r="B1443" s="13" t="s">
        <v>508</v>
      </c>
      <c r="C1443" s="2" t="s">
        <v>509</v>
      </c>
      <c r="D1443" s="310">
        <f>IFERROR(HYPERLINK(INDEX(вендори!F:F,MATCH(C1443,вендори!A:A,0)),INDEX(вендори!F:F,MATCH(C1443,вендори!A:A,0))),"")</f>
        <v>0</v>
      </c>
      <c r="E1443" s="3" t="s">
        <v>8008</v>
      </c>
      <c r="F1443" s="3" t="s">
        <v>8009</v>
      </c>
      <c r="G1443" s="3" t="s">
        <v>8010</v>
      </c>
      <c r="H1443" s="3" t="s">
        <v>8011</v>
      </c>
      <c r="I1443" s="83" t="s">
        <v>8011</v>
      </c>
      <c r="J1443" s="38">
        <v>46112</v>
      </c>
      <c r="K1443" s="3" t="s">
        <v>8012</v>
      </c>
      <c r="L1443" s="3" t="s">
        <v>8012</v>
      </c>
      <c r="M1443" s="86">
        <v>16.73</v>
      </c>
      <c r="N1443" s="2">
        <v>2</v>
      </c>
      <c r="O1443" s="2">
        <v>0</v>
      </c>
      <c r="P1443" s="76">
        <v>-2</v>
      </c>
      <c r="Q1443" s="97" t="s">
        <v>61</v>
      </c>
      <c r="R1443" s="53">
        <v>-33.46</v>
      </c>
      <c r="S1443" s="27">
        <v>-65.442071799999994</v>
      </c>
      <c r="T1443" s="18">
        <v>46121</v>
      </c>
      <c r="U1443" s="62" t="s">
        <v>62</v>
      </c>
      <c r="V1443" s="6" t="s">
        <v>8013</v>
      </c>
      <c r="W1443" s="14">
        <v>46161</v>
      </c>
      <c r="X1443" s="323" t="s">
        <v>49</v>
      </c>
      <c r="Y1443" s="2" t="s">
        <v>49</v>
      </c>
      <c r="Z1443" s="2" t="s">
        <v>49</v>
      </c>
      <c r="AA1443" s="25" t="s">
        <v>49</v>
      </c>
      <c r="AB1443" s="44" t="s">
        <v>49</v>
      </c>
      <c r="AC1443" s="11" t="s">
        <v>49</v>
      </c>
      <c r="AD1443" s="26" t="s">
        <v>49</v>
      </c>
      <c r="AE1443" s="14">
        <v>46118</v>
      </c>
      <c r="AF1443" s="4" t="s">
        <v>49</v>
      </c>
      <c r="AG1443" s="2" t="s">
        <v>516</v>
      </c>
      <c r="AH1443" s="2" t="s">
        <v>136</v>
      </c>
      <c r="AI1443" s="2" t="s">
        <v>8014</v>
      </c>
      <c r="AJ1443" s="1"/>
      <c r="AK1443" s="1"/>
      <c r="AL1443" s="1"/>
      <c r="AM1443" s="1"/>
      <c r="AN1443" s="88">
        <v>46238</v>
      </c>
      <c r="AO1443" s="2">
        <v>22943</v>
      </c>
      <c r="AP1443" s="2">
        <v>11535</v>
      </c>
    </row>
    <row r="1444" spans="1:42" ht="13.95" customHeight="1" x14ac:dyDescent="0.3">
      <c r="A1444" s="2" t="s">
        <v>41</v>
      </c>
      <c r="B1444" s="13" t="s">
        <v>508</v>
      </c>
      <c r="C1444" s="2" t="s">
        <v>509</v>
      </c>
      <c r="D1444" s="310">
        <f>IFERROR(HYPERLINK(INDEX(вендори!F:F,MATCH(C1444,вендори!A:A,0)),INDEX(вендори!F:F,MATCH(C1444,вендори!A:A,0))),"")</f>
        <v>0</v>
      </c>
      <c r="E1444" s="3" t="s">
        <v>8015</v>
      </c>
      <c r="F1444" s="3" t="s">
        <v>8016</v>
      </c>
      <c r="G1444" s="3" t="s">
        <v>8017</v>
      </c>
      <c r="H1444" s="3" t="s">
        <v>8018</v>
      </c>
      <c r="I1444" s="83" t="s">
        <v>8018</v>
      </c>
      <c r="J1444" s="38">
        <v>46112</v>
      </c>
      <c r="K1444" s="3" t="s">
        <v>8019</v>
      </c>
      <c r="L1444" s="3" t="s">
        <v>8019</v>
      </c>
      <c r="M1444" s="86">
        <v>43.7</v>
      </c>
      <c r="N1444" s="2">
        <v>6</v>
      </c>
      <c r="O1444" s="2">
        <v>7</v>
      </c>
      <c r="P1444" s="76">
        <v>1</v>
      </c>
      <c r="Q1444" s="97" t="s">
        <v>51</v>
      </c>
      <c r="R1444" s="53">
        <v>43.7</v>
      </c>
      <c r="S1444" s="27">
        <v>85.469771000000009</v>
      </c>
      <c r="T1444" s="18">
        <v>46128</v>
      </c>
      <c r="U1444" s="62" t="s">
        <v>121</v>
      </c>
      <c r="V1444" s="6" t="s">
        <v>8020</v>
      </c>
      <c r="W1444" s="14">
        <v>46150</v>
      </c>
      <c r="X1444" s="323">
        <v>46150</v>
      </c>
      <c r="Y1444" s="2" t="s">
        <v>49</v>
      </c>
      <c r="Z1444" s="2" t="s">
        <v>49</v>
      </c>
      <c r="AA1444" s="25" t="s">
        <v>49</v>
      </c>
      <c r="AB1444" s="44" t="s">
        <v>49</v>
      </c>
      <c r="AC1444" s="11" t="s">
        <v>49</v>
      </c>
      <c r="AD1444" s="26" t="s">
        <v>49</v>
      </c>
      <c r="AE1444" s="14">
        <v>46118</v>
      </c>
      <c r="AF1444" s="4" t="s">
        <v>49</v>
      </c>
      <c r="AG1444" s="2" t="s">
        <v>516</v>
      </c>
      <c r="AH1444" s="2" t="s">
        <v>136</v>
      </c>
      <c r="AI1444" s="2" t="s">
        <v>8021</v>
      </c>
      <c r="AJ1444" s="1"/>
      <c r="AK1444" s="1"/>
      <c r="AL1444" s="1"/>
      <c r="AM1444" s="1"/>
      <c r="AN1444" s="88" t="s">
        <v>7815</v>
      </c>
      <c r="AO1444" s="2">
        <v>23096</v>
      </c>
      <c r="AP1444" s="2">
        <v>11541</v>
      </c>
    </row>
    <row r="1445" spans="1:42" s="369" customFormat="1" ht="13.95" customHeight="1" x14ac:dyDescent="0.3">
      <c r="A1445" s="19" t="s">
        <v>41</v>
      </c>
      <c r="B1445" s="20" t="s">
        <v>508</v>
      </c>
      <c r="C1445" s="19" t="s">
        <v>509</v>
      </c>
      <c r="D1445" s="368">
        <f>IFERROR(HYPERLINK(INDEX(вендори!F:F,MATCH(C1445,вендори!A:A,0)),INDEX(вендори!F:F,MATCH(C1445,вендори!A:A,0))),"")</f>
        <v>0</v>
      </c>
      <c r="E1445" s="21" t="s">
        <v>8015</v>
      </c>
      <c r="F1445" s="21" t="s">
        <v>8022</v>
      </c>
      <c r="G1445" s="21" t="s">
        <v>8023</v>
      </c>
      <c r="H1445" s="21" t="s">
        <v>8018</v>
      </c>
      <c r="I1445" s="84" t="s">
        <v>8018</v>
      </c>
      <c r="J1445" s="39">
        <v>46112</v>
      </c>
      <c r="K1445" s="21" t="s">
        <v>8024</v>
      </c>
      <c r="L1445" s="21" t="s">
        <v>8024</v>
      </c>
      <c r="M1445" s="91">
        <v>62.66</v>
      </c>
      <c r="N1445" s="19">
        <v>5</v>
      </c>
      <c r="O1445" s="19">
        <v>6</v>
      </c>
      <c r="P1445" s="66">
        <v>1</v>
      </c>
      <c r="Q1445" s="96" t="s">
        <v>51</v>
      </c>
      <c r="R1445" s="55">
        <v>62.66</v>
      </c>
      <c r="S1445" s="30">
        <v>122.55230779999999</v>
      </c>
      <c r="T1445" s="34">
        <v>46128</v>
      </c>
      <c r="U1445" s="61" t="s">
        <v>115</v>
      </c>
      <c r="V1445" s="292" t="s">
        <v>49</v>
      </c>
      <c r="W1445" s="22" t="s">
        <v>49</v>
      </c>
      <c r="X1445" s="231" t="s">
        <v>49</v>
      </c>
      <c r="Y1445" s="19" t="s">
        <v>49</v>
      </c>
      <c r="Z1445" s="19" t="s">
        <v>49</v>
      </c>
      <c r="AA1445" s="42" t="s">
        <v>49</v>
      </c>
      <c r="AB1445" s="43" t="s">
        <v>49</v>
      </c>
      <c r="AC1445" s="24" t="s">
        <v>49</v>
      </c>
      <c r="AD1445" s="47" t="s">
        <v>49</v>
      </c>
      <c r="AE1445" s="22">
        <v>46118</v>
      </c>
      <c r="AF1445" s="31" t="s">
        <v>49</v>
      </c>
      <c r="AG1445" s="19" t="s">
        <v>516</v>
      </c>
      <c r="AH1445" s="19" t="s">
        <v>136</v>
      </c>
      <c r="AI1445" s="19" t="s">
        <v>8025</v>
      </c>
      <c r="AJ1445" s="1"/>
      <c r="AK1445" s="1"/>
      <c r="AL1445" s="1"/>
      <c r="AM1445" s="1"/>
      <c r="AN1445" s="67" t="s">
        <v>7815</v>
      </c>
      <c r="AO1445" s="19">
        <v>23095</v>
      </c>
      <c r="AP1445" s="19">
        <v>11541</v>
      </c>
    </row>
    <row r="1446" spans="1:42" s="306" customFormat="1" ht="13.95" customHeight="1" x14ac:dyDescent="0.3">
      <c r="A1446" s="28" t="s">
        <v>41</v>
      </c>
      <c r="B1446" s="277" t="s">
        <v>508</v>
      </c>
      <c r="C1446" s="28" t="s">
        <v>509</v>
      </c>
      <c r="D1446" s="382">
        <f>IFERROR(HYPERLINK(INDEX(вендори!F:F,MATCH(C1446,вендори!A:A,0)),INDEX(вендори!F:F,MATCH(C1446,вендори!A:A,0))),"")</f>
        <v>0</v>
      </c>
      <c r="E1446" s="278" t="s">
        <v>8026</v>
      </c>
      <c r="F1446" s="278" t="s">
        <v>8027</v>
      </c>
      <c r="G1446" s="278" t="s">
        <v>8028</v>
      </c>
      <c r="H1446" s="278" t="s">
        <v>8029</v>
      </c>
      <c r="I1446" s="279" t="s">
        <v>8029</v>
      </c>
      <c r="J1446" s="65">
        <v>46114</v>
      </c>
      <c r="K1446" s="278" t="s">
        <v>8030</v>
      </c>
      <c r="L1446" s="278" t="s">
        <v>8030</v>
      </c>
      <c r="M1446" s="280">
        <v>24.77</v>
      </c>
      <c r="N1446" s="28">
        <v>44</v>
      </c>
      <c r="O1446" s="28">
        <v>46</v>
      </c>
      <c r="P1446" s="66">
        <v>2</v>
      </c>
      <c r="Q1446" s="96" t="s">
        <v>51</v>
      </c>
      <c r="R1446" s="55">
        <v>49.54</v>
      </c>
      <c r="S1446" s="30">
        <v>96.891818200000003</v>
      </c>
      <c r="T1446" s="281">
        <v>46128</v>
      </c>
      <c r="U1446" s="282" t="s">
        <v>115</v>
      </c>
      <c r="V1446" s="294" t="s">
        <v>49</v>
      </c>
      <c r="W1446" s="281" t="s">
        <v>49</v>
      </c>
      <c r="X1446" s="47" t="s">
        <v>49</v>
      </c>
      <c r="Y1446" s="28" t="s">
        <v>49</v>
      </c>
      <c r="Z1446" s="28" t="s">
        <v>49</v>
      </c>
      <c r="AA1446" s="42">
        <v>-2</v>
      </c>
      <c r="AB1446" s="43" t="s">
        <v>49</v>
      </c>
      <c r="AC1446" s="377" t="s">
        <v>8031</v>
      </c>
      <c r="AD1446" s="47">
        <v>46176</v>
      </c>
      <c r="AE1446" s="281">
        <v>46121</v>
      </c>
      <c r="AF1446" s="28" t="s">
        <v>49</v>
      </c>
      <c r="AG1446" s="28" t="s">
        <v>516</v>
      </c>
      <c r="AH1446" s="28" t="s">
        <v>136</v>
      </c>
      <c r="AI1446" s="28" t="s">
        <v>8032</v>
      </c>
      <c r="AJ1446" s="338"/>
      <c r="AK1446" s="338"/>
      <c r="AL1446" s="338"/>
      <c r="AM1446" s="338"/>
      <c r="AN1446" s="283">
        <v>46269</v>
      </c>
      <c r="AO1446" s="28">
        <v>23007</v>
      </c>
      <c r="AP1446" s="28">
        <v>11656</v>
      </c>
    </row>
    <row r="1447" spans="1:42" s="369" customFormat="1" ht="13.95" customHeight="1" x14ac:dyDescent="0.3">
      <c r="A1447" s="19" t="s">
        <v>41</v>
      </c>
      <c r="B1447" s="20" t="s">
        <v>508</v>
      </c>
      <c r="C1447" s="19" t="s">
        <v>509</v>
      </c>
      <c r="D1447" s="368">
        <f>IFERROR(HYPERLINK(INDEX(вендори!F:F,MATCH(C1447,вендори!A:A,0)),INDEX(вендори!F:F,MATCH(C1447,вендори!A:A,0))),"")</f>
        <v>0</v>
      </c>
      <c r="E1447" s="21" t="s">
        <v>8026</v>
      </c>
      <c r="F1447" s="21" t="s">
        <v>8033</v>
      </c>
      <c r="G1447" s="21" t="s">
        <v>8034</v>
      </c>
      <c r="H1447" s="21" t="s">
        <v>8029</v>
      </c>
      <c r="I1447" s="84" t="s">
        <v>8029</v>
      </c>
      <c r="J1447" s="39">
        <v>46114</v>
      </c>
      <c r="K1447" s="21" t="s">
        <v>8035</v>
      </c>
      <c r="L1447" s="21" t="s">
        <v>8035</v>
      </c>
      <c r="M1447" s="91">
        <v>13.36</v>
      </c>
      <c r="N1447" s="19">
        <v>12</v>
      </c>
      <c r="O1447" s="19">
        <v>24</v>
      </c>
      <c r="P1447" s="66">
        <v>12</v>
      </c>
      <c r="Q1447" s="96" t="s">
        <v>51</v>
      </c>
      <c r="R1447" s="55">
        <v>160.32</v>
      </c>
      <c r="S1447" s="30">
        <v>313.55866559999998</v>
      </c>
      <c r="T1447" s="34">
        <v>46128</v>
      </c>
      <c r="U1447" s="61" t="s">
        <v>115</v>
      </c>
      <c r="V1447" s="292" t="s">
        <v>49</v>
      </c>
      <c r="W1447" s="22" t="s">
        <v>49</v>
      </c>
      <c r="X1447" s="231" t="s">
        <v>49</v>
      </c>
      <c r="Y1447" s="19" t="s">
        <v>49</v>
      </c>
      <c r="Z1447" s="19" t="s">
        <v>49</v>
      </c>
      <c r="AA1447" s="42" t="s">
        <v>49</v>
      </c>
      <c r="AB1447" s="43" t="s">
        <v>49</v>
      </c>
      <c r="AC1447" s="24" t="s">
        <v>49</v>
      </c>
      <c r="AD1447" s="47" t="s">
        <v>49</v>
      </c>
      <c r="AE1447" s="22">
        <v>46121</v>
      </c>
      <c r="AF1447" s="31" t="s">
        <v>49</v>
      </c>
      <c r="AG1447" s="19" t="s">
        <v>516</v>
      </c>
      <c r="AH1447" s="19" t="s">
        <v>91</v>
      </c>
      <c r="AI1447" s="19" t="s">
        <v>8036</v>
      </c>
      <c r="AJ1447" s="1"/>
      <c r="AK1447" s="1"/>
      <c r="AL1447" s="1"/>
      <c r="AM1447" s="1"/>
      <c r="AN1447" s="67">
        <v>46269</v>
      </c>
      <c r="AO1447" s="19">
        <v>23008</v>
      </c>
      <c r="AP1447" s="19">
        <v>11656</v>
      </c>
    </row>
    <row r="1448" spans="1:42" ht="13.95" customHeight="1" x14ac:dyDescent="0.3">
      <c r="A1448" s="2" t="s">
        <v>41</v>
      </c>
      <c r="B1448" s="13" t="s">
        <v>508</v>
      </c>
      <c r="C1448" s="2" t="s">
        <v>509</v>
      </c>
      <c r="D1448" s="310">
        <f>IFERROR(HYPERLINK(INDEX(вендори!F:F,MATCH(C1448,вендори!A:A,0)),INDEX(вендори!F:F,MATCH(C1448,вендори!A:A,0))),"")</f>
        <v>0</v>
      </c>
      <c r="E1448" s="3" t="s">
        <v>8026</v>
      </c>
      <c r="F1448" s="3" t="s">
        <v>8037</v>
      </c>
      <c r="G1448" s="3" t="s">
        <v>8038</v>
      </c>
      <c r="H1448" s="3" t="s">
        <v>8029</v>
      </c>
      <c r="I1448" s="83" t="s">
        <v>8029</v>
      </c>
      <c r="J1448" s="38">
        <v>46114</v>
      </c>
      <c r="K1448" s="3" t="s">
        <v>8039</v>
      </c>
      <c r="L1448" s="3" t="s">
        <v>8039</v>
      </c>
      <c r="M1448" s="86">
        <v>2.76</v>
      </c>
      <c r="N1448" s="2">
        <v>242</v>
      </c>
      <c r="O1448" s="2">
        <v>240</v>
      </c>
      <c r="P1448" s="76">
        <v>-2</v>
      </c>
      <c r="Q1448" s="97" t="s">
        <v>61</v>
      </c>
      <c r="R1448" s="53">
        <v>-5.52</v>
      </c>
      <c r="S1448" s="27">
        <v>-10.796181599999999</v>
      </c>
      <c r="T1448" s="18">
        <v>46128</v>
      </c>
      <c r="U1448" s="62" t="s">
        <v>115</v>
      </c>
      <c r="V1448" s="6" t="s">
        <v>49</v>
      </c>
      <c r="W1448" s="14" t="s">
        <v>49</v>
      </c>
      <c r="X1448" s="323" t="s">
        <v>49</v>
      </c>
      <c r="Y1448" s="2" t="s">
        <v>49</v>
      </c>
      <c r="Z1448" s="2" t="s">
        <v>49</v>
      </c>
      <c r="AA1448" s="25" t="s">
        <v>49</v>
      </c>
      <c r="AB1448" s="44" t="s">
        <v>49</v>
      </c>
      <c r="AC1448" s="11" t="s">
        <v>49</v>
      </c>
      <c r="AD1448" s="26" t="s">
        <v>49</v>
      </c>
      <c r="AE1448" s="14">
        <v>46121</v>
      </c>
      <c r="AF1448" s="4" t="s">
        <v>49</v>
      </c>
      <c r="AG1448" s="2" t="s">
        <v>516</v>
      </c>
      <c r="AH1448" s="2" t="s">
        <v>136</v>
      </c>
      <c r="AI1448" s="2" t="s">
        <v>8040</v>
      </c>
      <c r="AJ1448" s="1"/>
      <c r="AK1448" s="1"/>
      <c r="AL1448" s="1"/>
      <c r="AM1448" s="1"/>
      <c r="AN1448" s="88">
        <v>46269</v>
      </c>
      <c r="AO1448" s="2">
        <v>23005</v>
      </c>
      <c r="AP1448" s="2">
        <v>11656</v>
      </c>
    </row>
    <row r="1449" spans="1:42" ht="13.95" customHeight="1" x14ac:dyDescent="0.3">
      <c r="A1449" s="2" t="s">
        <v>41</v>
      </c>
      <c r="B1449" s="13" t="s">
        <v>508</v>
      </c>
      <c r="C1449" s="2" t="s">
        <v>509</v>
      </c>
      <c r="D1449" s="310">
        <f>IFERROR(HYPERLINK(INDEX(вендори!F:F,MATCH(C1449,вендори!A:A,0)),INDEX(вендори!F:F,MATCH(C1449,вендори!A:A,0))),"")</f>
        <v>0</v>
      </c>
      <c r="E1449" s="3" t="s">
        <v>8041</v>
      </c>
      <c r="F1449" s="3" t="s">
        <v>8042</v>
      </c>
      <c r="G1449" s="3" t="s">
        <v>8043</v>
      </c>
      <c r="H1449" s="3" t="s">
        <v>8044</v>
      </c>
      <c r="I1449" s="83" t="s">
        <v>8045</v>
      </c>
      <c r="J1449" s="38">
        <v>46112</v>
      </c>
      <c r="K1449" s="3" t="s">
        <v>8046</v>
      </c>
      <c r="L1449" s="3" t="s">
        <v>8046</v>
      </c>
      <c r="M1449" s="86">
        <v>29.52</v>
      </c>
      <c r="N1449" s="2">
        <v>1</v>
      </c>
      <c r="O1449" s="2">
        <v>0</v>
      </c>
      <c r="P1449" s="99">
        <v>-1</v>
      </c>
      <c r="Q1449" s="100" t="s">
        <v>61</v>
      </c>
      <c r="R1449" s="54">
        <v>-29.52</v>
      </c>
      <c r="S1449" s="51">
        <v>-57.736101599999998</v>
      </c>
      <c r="T1449" s="16">
        <v>46128</v>
      </c>
      <c r="U1449" s="62" t="s">
        <v>62</v>
      </c>
      <c r="V1449" s="6" t="s">
        <v>8047</v>
      </c>
      <c r="W1449" s="14">
        <v>46196</v>
      </c>
      <c r="X1449" s="324" t="s">
        <v>49</v>
      </c>
      <c r="Y1449" s="2" t="s">
        <v>49</v>
      </c>
      <c r="Z1449" s="2" t="s">
        <v>49</v>
      </c>
      <c r="AA1449" s="25">
        <v>1</v>
      </c>
      <c r="AB1449" s="44">
        <v>46168</v>
      </c>
      <c r="AC1449" s="125" t="s">
        <v>49</v>
      </c>
      <c r="AD1449" s="180">
        <v>46137</v>
      </c>
      <c r="AE1449" s="14">
        <v>46118</v>
      </c>
      <c r="AF1449" s="7" t="s">
        <v>49</v>
      </c>
      <c r="AG1449" s="2" t="s">
        <v>516</v>
      </c>
      <c r="AH1449" s="2" t="s">
        <v>136</v>
      </c>
      <c r="AI1449" s="2" t="s">
        <v>8048</v>
      </c>
      <c r="AJ1449" s="75"/>
      <c r="AK1449" s="75"/>
      <c r="AL1449" s="48"/>
      <c r="AM1449" s="1"/>
      <c r="AN1449" s="88" t="s">
        <v>7731</v>
      </c>
      <c r="AO1449" s="2">
        <v>23122</v>
      </c>
      <c r="AP1449" s="2">
        <v>11570</v>
      </c>
    </row>
    <row r="1450" spans="1:42" ht="13.95" customHeight="1" x14ac:dyDescent="0.3">
      <c r="A1450" s="2" t="s">
        <v>41</v>
      </c>
      <c r="B1450" s="13" t="s">
        <v>2794</v>
      </c>
      <c r="C1450" s="2" t="s">
        <v>2795</v>
      </c>
      <c r="D1450" s="310">
        <f>IFERROR(HYPERLINK(INDEX(вендори!F:F,MATCH(C1450,вендори!A:A,0)),INDEX(вендори!F:F,MATCH(C1450,вендори!A:A,0))),"")</f>
        <v>0</v>
      </c>
      <c r="E1450" s="3" t="s">
        <v>8049</v>
      </c>
      <c r="F1450" s="3" t="s">
        <v>8050</v>
      </c>
      <c r="G1450" s="3" t="s">
        <v>8051</v>
      </c>
      <c r="H1450" s="3" t="s">
        <v>8052</v>
      </c>
      <c r="I1450" s="83" t="s">
        <v>8049</v>
      </c>
      <c r="J1450" s="38">
        <v>46111</v>
      </c>
      <c r="K1450" s="3" t="s">
        <v>8051</v>
      </c>
      <c r="L1450" s="3" t="s">
        <v>8051</v>
      </c>
      <c r="M1450" s="86">
        <v>32.08</v>
      </c>
      <c r="N1450" s="2">
        <v>5</v>
      </c>
      <c r="O1450" s="2">
        <v>4</v>
      </c>
      <c r="P1450" s="76">
        <v>-1</v>
      </c>
      <c r="Q1450" s="97" t="s">
        <v>61</v>
      </c>
      <c r="R1450" s="53">
        <v>-32.08</v>
      </c>
      <c r="S1450" s="27">
        <v>-62.743026399999998</v>
      </c>
      <c r="T1450" s="18">
        <v>46121</v>
      </c>
      <c r="U1450" s="62" t="s">
        <v>62</v>
      </c>
      <c r="V1450" s="6" t="s">
        <v>8053</v>
      </c>
      <c r="W1450" s="14">
        <v>46136</v>
      </c>
      <c r="X1450" s="323" t="s">
        <v>49</v>
      </c>
      <c r="Y1450" s="2" t="s">
        <v>49</v>
      </c>
      <c r="Z1450" s="2" t="s">
        <v>49</v>
      </c>
      <c r="AA1450" s="25" t="s">
        <v>49</v>
      </c>
      <c r="AB1450" s="44" t="s">
        <v>49</v>
      </c>
      <c r="AC1450" s="11" t="s">
        <v>49</v>
      </c>
      <c r="AD1450" s="26" t="s">
        <v>49</v>
      </c>
      <c r="AE1450" s="14">
        <v>46115</v>
      </c>
      <c r="AF1450" s="4" t="s">
        <v>49</v>
      </c>
      <c r="AG1450" s="2" t="s">
        <v>2800</v>
      </c>
      <c r="AH1450" s="2" t="s">
        <v>65</v>
      </c>
      <c r="AI1450" s="2" t="s">
        <v>8054</v>
      </c>
      <c r="AJ1450" s="1"/>
      <c r="AK1450" s="1"/>
      <c r="AL1450" s="1"/>
      <c r="AM1450" s="1"/>
      <c r="AN1450" s="88">
        <v>46116</v>
      </c>
      <c r="AO1450" s="2">
        <v>22821</v>
      </c>
      <c r="AP1450" s="2">
        <v>11517</v>
      </c>
    </row>
    <row r="1451" spans="1:42" ht="13.95" customHeight="1" x14ac:dyDescent="0.3">
      <c r="A1451" s="2" t="s">
        <v>41</v>
      </c>
      <c r="B1451" s="13" t="s">
        <v>554</v>
      </c>
      <c r="C1451" s="2" t="s">
        <v>555</v>
      </c>
      <c r="D1451" s="310" t="str">
        <f>IFERROR(HYPERLINK(INDEX(вендори!F:F,MATCH(C1451,вендори!A:A,0)),INDEX(вендори!F:F,MATCH(C1451,вендори!A:A,0))),"")</f>
        <v>бланка</v>
      </c>
      <c r="E1451" s="3" t="s">
        <v>8055</v>
      </c>
      <c r="F1451" s="3" t="s">
        <v>8056</v>
      </c>
      <c r="G1451" s="3" t="s">
        <v>8057</v>
      </c>
      <c r="H1451" s="3" t="s">
        <v>8058</v>
      </c>
      <c r="I1451" s="83" t="s">
        <v>8055</v>
      </c>
      <c r="J1451" s="38">
        <v>46105</v>
      </c>
      <c r="K1451" s="3" t="s">
        <v>8057</v>
      </c>
      <c r="L1451" s="3" t="s">
        <v>8057</v>
      </c>
      <c r="M1451" s="86">
        <v>11.14</v>
      </c>
      <c r="N1451" s="2">
        <v>112</v>
      </c>
      <c r="O1451" s="2">
        <v>131</v>
      </c>
      <c r="P1451" s="76">
        <v>19</v>
      </c>
      <c r="Q1451" s="97" t="s">
        <v>51</v>
      </c>
      <c r="R1451" s="53">
        <v>211.66000000000003</v>
      </c>
      <c r="S1451" s="27">
        <v>413.97097780000001</v>
      </c>
      <c r="T1451" s="18">
        <v>46115</v>
      </c>
      <c r="U1451" s="62" t="s">
        <v>121</v>
      </c>
      <c r="V1451" s="6" t="s">
        <v>8059</v>
      </c>
      <c r="W1451" s="14">
        <v>46162</v>
      </c>
      <c r="X1451" s="323"/>
      <c r="Y1451" s="2" t="s">
        <v>49</v>
      </c>
      <c r="Z1451" s="2" t="s">
        <v>49</v>
      </c>
      <c r="AA1451" s="25" t="s">
        <v>49</v>
      </c>
      <c r="AB1451" s="44" t="s">
        <v>49</v>
      </c>
      <c r="AC1451" s="11" t="s">
        <v>49</v>
      </c>
      <c r="AD1451" s="26" t="s">
        <v>49</v>
      </c>
      <c r="AE1451" s="14">
        <v>46107</v>
      </c>
      <c r="AF1451" s="4" t="s">
        <v>49</v>
      </c>
      <c r="AG1451" s="2" t="s">
        <v>561</v>
      </c>
      <c r="AH1451" s="2" t="s">
        <v>166</v>
      </c>
      <c r="AI1451" s="2" t="s">
        <v>8060</v>
      </c>
      <c r="AJ1451" s="1"/>
      <c r="AK1451" s="1"/>
      <c r="AL1451" s="1"/>
      <c r="AM1451" s="1"/>
      <c r="AN1451" s="88" t="s">
        <v>7248</v>
      </c>
      <c r="AO1451" s="2">
        <v>22563</v>
      </c>
      <c r="AP1451" s="2">
        <v>11212</v>
      </c>
    </row>
    <row r="1452" spans="1:42" s="369" customFormat="1" ht="13.95" customHeight="1" x14ac:dyDescent="0.3">
      <c r="A1452" s="19" t="s">
        <v>41</v>
      </c>
      <c r="B1452" s="20" t="s">
        <v>554</v>
      </c>
      <c r="C1452" s="19" t="s">
        <v>555</v>
      </c>
      <c r="D1452" s="368" t="str">
        <f>IFERROR(HYPERLINK(INDEX(вендори!F:F,MATCH(C1452,вендори!A:A,0)),INDEX(вендори!F:F,MATCH(C1452,вендори!A:A,0))),"")</f>
        <v>бланка</v>
      </c>
      <c r="E1452" s="21" t="s">
        <v>8055</v>
      </c>
      <c r="F1452" s="21" t="s">
        <v>8061</v>
      </c>
      <c r="G1452" s="21" t="s">
        <v>8062</v>
      </c>
      <c r="H1452" s="21" t="s">
        <v>8058</v>
      </c>
      <c r="I1452" s="84" t="s">
        <v>8055</v>
      </c>
      <c r="J1452" s="39">
        <v>46105</v>
      </c>
      <c r="K1452" s="21" t="s">
        <v>8062</v>
      </c>
      <c r="L1452" s="21" t="s">
        <v>8062</v>
      </c>
      <c r="M1452" s="91">
        <v>13.9</v>
      </c>
      <c r="N1452" s="19">
        <v>10</v>
      </c>
      <c r="O1452" s="19">
        <v>8</v>
      </c>
      <c r="P1452" s="66">
        <v>-2</v>
      </c>
      <c r="Q1452" s="96" t="s">
        <v>61</v>
      </c>
      <c r="R1452" s="55">
        <v>-27.8</v>
      </c>
      <c r="S1452" s="30">
        <v>-54.372073999999998</v>
      </c>
      <c r="T1452" s="34">
        <v>46115</v>
      </c>
      <c r="U1452" s="61" t="s">
        <v>52</v>
      </c>
      <c r="V1452" s="292" t="s">
        <v>49</v>
      </c>
      <c r="W1452" s="22" t="s">
        <v>49</v>
      </c>
      <c r="X1452" s="231" t="s">
        <v>49</v>
      </c>
      <c r="Y1452" s="2" t="s">
        <v>49</v>
      </c>
      <c r="Z1452" s="2" t="s">
        <v>49</v>
      </c>
      <c r="AA1452" s="42" t="s">
        <v>49</v>
      </c>
      <c r="AB1452" s="43" t="s">
        <v>49</v>
      </c>
      <c r="AC1452" s="24" t="s">
        <v>49</v>
      </c>
      <c r="AD1452" s="47" t="s">
        <v>49</v>
      </c>
      <c r="AE1452" s="22">
        <v>46107</v>
      </c>
      <c r="AF1452" s="31" t="s">
        <v>49</v>
      </c>
      <c r="AG1452" s="19" t="s">
        <v>561</v>
      </c>
      <c r="AH1452" s="19" t="s">
        <v>166</v>
      </c>
      <c r="AI1452" s="19" t="s">
        <v>8063</v>
      </c>
      <c r="AJ1452" s="1"/>
      <c r="AK1452" s="1"/>
      <c r="AL1452" s="1"/>
      <c r="AM1452" s="1"/>
      <c r="AN1452" s="67" t="s">
        <v>7248</v>
      </c>
      <c r="AO1452" s="19">
        <v>22556</v>
      </c>
      <c r="AP1452" s="19">
        <v>11212</v>
      </c>
    </row>
    <row r="1453" spans="1:42" s="369" customFormat="1" ht="13.95" customHeight="1" x14ac:dyDescent="0.3">
      <c r="A1453" s="19" t="s">
        <v>41</v>
      </c>
      <c r="B1453" s="20" t="s">
        <v>554</v>
      </c>
      <c r="C1453" s="19" t="s">
        <v>555</v>
      </c>
      <c r="D1453" s="368" t="str">
        <f>IFERROR(HYPERLINK(INDEX(вендори!F:F,MATCH(C1453,вендори!A:A,0)),INDEX(вендори!F:F,MATCH(C1453,вендори!A:A,0))),"")</f>
        <v>бланка</v>
      </c>
      <c r="E1453" s="21" t="s">
        <v>8055</v>
      </c>
      <c r="F1453" s="21" t="s">
        <v>8064</v>
      </c>
      <c r="G1453" s="21" t="s">
        <v>8065</v>
      </c>
      <c r="H1453" s="21" t="s">
        <v>8058</v>
      </c>
      <c r="I1453" s="84" t="s">
        <v>8055</v>
      </c>
      <c r="J1453" s="39">
        <v>46105</v>
      </c>
      <c r="K1453" s="21" t="s">
        <v>8065</v>
      </c>
      <c r="L1453" s="21" t="s">
        <v>8065</v>
      </c>
      <c r="M1453" s="91">
        <v>30.87</v>
      </c>
      <c r="N1453" s="19">
        <v>2</v>
      </c>
      <c r="O1453" s="19">
        <v>1</v>
      </c>
      <c r="P1453" s="66">
        <v>-1</v>
      </c>
      <c r="Q1453" s="96" t="s">
        <v>61</v>
      </c>
      <c r="R1453" s="55">
        <v>-30.87</v>
      </c>
      <c r="S1453" s="30">
        <v>-60.376472100000001</v>
      </c>
      <c r="T1453" s="34">
        <v>46115</v>
      </c>
      <c r="U1453" s="61" t="s">
        <v>52</v>
      </c>
      <c r="V1453" s="292" t="s">
        <v>49</v>
      </c>
      <c r="W1453" s="22" t="s">
        <v>49</v>
      </c>
      <c r="X1453" s="231" t="s">
        <v>49</v>
      </c>
      <c r="Y1453" s="2" t="s">
        <v>49</v>
      </c>
      <c r="Z1453" s="2" t="s">
        <v>49</v>
      </c>
      <c r="AA1453" s="42" t="s">
        <v>49</v>
      </c>
      <c r="AB1453" s="43" t="s">
        <v>49</v>
      </c>
      <c r="AC1453" s="24" t="s">
        <v>49</v>
      </c>
      <c r="AD1453" s="47" t="s">
        <v>49</v>
      </c>
      <c r="AE1453" s="22">
        <v>46107</v>
      </c>
      <c r="AF1453" s="31" t="s">
        <v>49</v>
      </c>
      <c r="AG1453" s="19" t="s">
        <v>561</v>
      </c>
      <c r="AH1453" s="19" t="s">
        <v>166</v>
      </c>
      <c r="AI1453" s="19" t="s">
        <v>8066</v>
      </c>
      <c r="AJ1453" s="1"/>
      <c r="AK1453" s="1"/>
      <c r="AL1453" s="1"/>
      <c r="AM1453" s="1"/>
      <c r="AN1453" s="67" t="s">
        <v>7248</v>
      </c>
      <c r="AO1453" s="19">
        <v>22557</v>
      </c>
      <c r="AP1453" s="19">
        <v>11212</v>
      </c>
    </row>
    <row r="1454" spans="1:42" s="369" customFormat="1" ht="13.95" customHeight="1" x14ac:dyDescent="0.3">
      <c r="A1454" s="19" t="s">
        <v>41</v>
      </c>
      <c r="B1454" s="20" t="s">
        <v>554</v>
      </c>
      <c r="C1454" s="19" t="s">
        <v>555</v>
      </c>
      <c r="D1454" s="368" t="str">
        <f>IFERROR(HYPERLINK(INDEX(вендори!F:F,MATCH(C1454,вендори!A:A,0)),INDEX(вендори!F:F,MATCH(C1454,вендори!A:A,0))),"")</f>
        <v>бланка</v>
      </c>
      <c r="E1454" s="21" t="s">
        <v>8055</v>
      </c>
      <c r="F1454" s="21" t="s">
        <v>8067</v>
      </c>
      <c r="G1454" s="21" t="s">
        <v>8068</v>
      </c>
      <c r="H1454" s="21" t="s">
        <v>8058</v>
      </c>
      <c r="I1454" s="84" t="s">
        <v>8055</v>
      </c>
      <c r="J1454" s="39">
        <v>46105</v>
      </c>
      <c r="K1454" s="21" t="s">
        <v>8068</v>
      </c>
      <c r="L1454" s="21" t="s">
        <v>8068</v>
      </c>
      <c r="M1454" s="91">
        <v>48.36</v>
      </c>
      <c r="N1454" s="19">
        <v>6</v>
      </c>
      <c r="O1454" s="19">
        <v>5</v>
      </c>
      <c r="P1454" s="66">
        <v>-1</v>
      </c>
      <c r="Q1454" s="96" t="s">
        <v>61</v>
      </c>
      <c r="R1454" s="55">
        <v>-48.36</v>
      </c>
      <c r="S1454" s="30">
        <v>-94.583938799999999</v>
      </c>
      <c r="T1454" s="34">
        <v>46115</v>
      </c>
      <c r="U1454" s="61" t="s">
        <v>52</v>
      </c>
      <c r="V1454" s="292" t="s">
        <v>49</v>
      </c>
      <c r="W1454" s="22" t="s">
        <v>49</v>
      </c>
      <c r="X1454" s="231" t="s">
        <v>49</v>
      </c>
      <c r="Y1454" s="2" t="s">
        <v>49</v>
      </c>
      <c r="Z1454" s="2" t="s">
        <v>49</v>
      </c>
      <c r="AA1454" s="42" t="s">
        <v>49</v>
      </c>
      <c r="AB1454" s="43" t="s">
        <v>49</v>
      </c>
      <c r="AC1454" s="24" t="s">
        <v>49</v>
      </c>
      <c r="AD1454" s="47" t="s">
        <v>49</v>
      </c>
      <c r="AE1454" s="22">
        <v>46107</v>
      </c>
      <c r="AF1454" s="31" t="s">
        <v>49</v>
      </c>
      <c r="AG1454" s="19" t="s">
        <v>561</v>
      </c>
      <c r="AH1454" s="19" t="s">
        <v>166</v>
      </c>
      <c r="AI1454" s="19" t="s">
        <v>8069</v>
      </c>
      <c r="AJ1454" s="1"/>
      <c r="AK1454" s="1"/>
      <c r="AL1454" s="1"/>
      <c r="AM1454" s="1"/>
      <c r="AN1454" s="67" t="s">
        <v>7248</v>
      </c>
      <c r="AO1454" s="19">
        <v>22558</v>
      </c>
      <c r="AP1454" s="19">
        <v>11212</v>
      </c>
    </row>
    <row r="1455" spans="1:42" s="369" customFormat="1" ht="13.95" customHeight="1" x14ac:dyDescent="0.3">
      <c r="A1455" s="19" t="s">
        <v>41</v>
      </c>
      <c r="B1455" s="20" t="s">
        <v>554</v>
      </c>
      <c r="C1455" s="19" t="s">
        <v>555</v>
      </c>
      <c r="D1455" s="368" t="str">
        <f>IFERROR(HYPERLINK(INDEX(вендори!F:F,MATCH(C1455,вендори!A:A,0)),INDEX(вендори!F:F,MATCH(C1455,вендори!A:A,0))),"")</f>
        <v>бланка</v>
      </c>
      <c r="E1455" s="21" t="s">
        <v>8070</v>
      </c>
      <c r="F1455" s="21" t="s">
        <v>8071</v>
      </c>
      <c r="G1455" s="21" t="s">
        <v>8072</v>
      </c>
      <c r="H1455" s="21" t="s">
        <v>8073</v>
      </c>
      <c r="I1455" s="84" t="s">
        <v>8070</v>
      </c>
      <c r="J1455" s="39">
        <v>46106</v>
      </c>
      <c r="K1455" s="21" t="s">
        <v>8072</v>
      </c>
      <c r="L1455" s="21" t="s">
        <v>8072</v>
      </c>
      <c r="M1455" s="91">
        <v>45.22</v>
      </c>
      <c r="N1455" s="19">
        <v>10</v>
      </c>
      <c r="O1455" s="19">
        <v>9</v>
      </c>
      <c r="P1455" s="66">
        <v>-1</v>
      </c>
      <c r="Q1455" s="96" t="s">
        <v>61</v>
      </c>
      <c r="R1455" s="55">
        <v>-45.22</v>
      </c>
      <c r="S1455" s="30">
        <v>-88.442632599999996</v>
      </c>
      <c r="T1455" s="34">
        <v>46115</v>
      </c>
      <c r="U1455" s="61" t="s">
        <v>52</v>
      </c>
      <c r="V1455" s="292" t="s">
        <v>49</v>
      </c>
      <c r="W1455" s="22" t="s">
        <v>49</v>
      </c>
      <c r="X1455" s="231" t="s">
        <v>49</v>
      </c>
      <c r="Y1455" s="2" t="s">
        <v>49</v>
      </c>
      <c r="Z1455" s="2" t="s">
        <v>49</v>
      </c>
      <c r="AA1455" s="42" t="s">
        <v>49</v>
      </c>
      <c r="AB1455" s="43" t="s">
        <v>49</v>
      </c>
      <c r="AC1455" s="24" t="s">
        <v>49</v>
      </c>
      <c r="AD1455" s="47" t="s">
        <v>49</v>
      </c>
      <c r="AE1455" s="22">
        <v>46108</v>
      </c>
      <c r="AF1455" s="31" t="s">
        <v>49</v>
      </c>
      <c r="AG1455" s="19" t="s">
        <v>561</v>
      </c>
      <c r="AH1455" s="19" t="s">
        <v>166</v>
      </c>
      <c r="AI1455" s="19" t="s">
        <v>8074</v>
      </c>
      <c r="AJ1455" s="1"/>
      <c r="AK1455" s="1"/>
      <c r="AL1455" s="1"/>
      <c r="AM1455" s="1"/>
      <c r="AN1455" s="67" t="s">
        <v>7248</v>
      </c>
      <c r="AO1455" s="19">
        <v>22523</v>
      </c>
      <c r="AP1455" s="19">
        <v>11254</v>
      </c>
    </row>
    <row r="1456" spans="1:42" ht="13.95" customHeight="1" x14ac:dyDescent="0.3">
      <c r="A1456" s="2" t="s">
        <v>41</v>
      </c>
      <c r="B1456" s="13" t="s">
        <v>554</v>
      </c>
      <c r="C1456" s="2" t="s">
        <v>555</v>
      </c>
      <c r="D1456" s="310" t="str">
        <f>IFERROR(HYPERLINK(INDEX(вендори!F:F,MATCH(C1456,вендори!A:A,0)),INDEX(вендори!F:F,MATCH(C1456,вендори!A:A,0))),"")</f>
        <v>бланка</v>
      </c>
      <c r="E1456" s="3" t="s">
        <v>8070</v>
      </c>
      <c r="F1456" s="3" t="s">
        <v>8075</v>
      </c>
      <c r="G1456" s="3" t="s">
        <v>8076</v>
      </c>
      <c r="H1456" s="3" t="s">
        <v>8073</v>
      </c>
      <c r="I1456" s="83" t="s">
        <v>8070</v>
      </c>
      <c r="J1456" s="38">
        <v>46106</v>
      </c>
      <c r="K1456" s="3" t="s">
        <v>8076</v>
      </c>
      <c r="L1456" s="3" t="s">
        <v>8076</v>
      </c>
      <c r="M1456" s="86">
        <v>16</v>
      </c>
      <c r="N1456" s="2">
        <v>46</v>
      </c>
      <c r="O1456" s="2">
        <v>48</v>
      </c>
      <c r="P1456" s="76">
        <v>2</v>
      </c>
      <c r="Q1456" s="97" t="s">
        <v>51</v>
      </c>
      <c r="R1456" s="53">
        <v>32</v>
      </c>
      <c r="S1456" s="27">
        <v>62.586559999999999</v>
      </c>
      <c r="T1456" s="18">
        <v>46115</v>
      </c>
      <c r="U1456" s="62" t="s">
        <v>121</v>
      </c>
      <c r="V1456" s="6" t="s">
        <v>8077</v>
      </c>
      <c r="W1456" s="14">
        <v>46162</v>
      </c>
      <c r="X1456" s="323"/>
      <c r="Y1456" s="2" t="s">
        <v>49</v>
      </c>
      <c r="Z1456" s="2" t="s">
        <v>49</v>
      </c>
      <c r="AA1456" s="25" t="s">
        <v>49</v>
      </c>
      <c r="AB1456" s="44" t="s">
        <v>49</v>
      </c>
      <c r="AC1456" s="11" t="s">
        <v>49</v>
      </c>
      <c r="AD1456" s="26" t="s">
        <v>49</v>
      </c>
      <c r="AE1456" s="14">
        <v>46108</v>
      </c>
      <c r="AF1456" s="4" t="s">
        <v>49</v>
      </c>
      <c r="AG1456" s="2" t="s">
        <v>561</v>
      </c>
      <c r="AH1456" s="2" t="s">
        <v>136</v>
      </c>
      <c r="AI1456" s="2" t="s">
        <v>8078</v>
      </c>
      <c r="AJ1456" s="1"/>
      <c r="AK1456" s="1"/>
      <c r="AL1456" s="1"/>
      <c r="AM1456" s="1"/>
      <c r="AN1456" s="88" t="s">
        <v>7248</v>
      </c>
      <c r="AO1456" s="2">
        <v>22511</v>
      </c>
      <c r="AP1456" s="2">
        <v>11254</v>
      </c>
    </row>
    <row r="1457" spans="1:42" s="369" customFormat="1" ht="13.95" customHeight="1" x14ac:dyDescent="0.3">
      <c r="A1457" s="19" t="s">
        <v>41</v>
      </c>
      <c r="B1457" s="20" t="s">
        <v>554</v>
      </c>
      <c r="C1457" s="19" t="s">
        <v>555</v>
      </c>
      <c r="D1457" s="368" t="str">
        <f>IFERROR(HYPERLINK(INDEX(вендори!F:F,MATCH(C1457,вендори!A:A,0)),INDEX(вендори!F:F,MATCH(C1457,вендори!A:A,0))),"")</f>
        <v>бланка</v>
      </c>
      <c r="E1457" s="21" t="s">
        <v>8079</v>
      </c>
      <c r="F1457" s="21" t="s">
        <v>8080</v>
      </c>
      <c r="G1457" s="21" t="s">
        <v>8081</v>
      </c>
      <c r="H1457" s="21" t="s">
        <v>8082</v>
      </c>
      <c r="I1457" s="84" t="s">
        <v>8079</v>
      </c>
      <c r="J1457" s="39">
        <v>46112</v>
      </c>
      <c r="K1457" s="21" t="s">
        <v>8081</v>
      </c>
      <c r="L1457" s="21" t="s">
        <v>8081</v>
      </c>
      <c r="M1457" s="91">
        <v>36.89</v>
      </c>
      <c r="N1457" s="19">
        <v>16</v>
      </c>
      <c r="O1457" s="19">
        <v>17</v>
      </c>
      <c r="P1457" s="66">
        <v>1</v>
      </c>
      <c r="Q1457" s="96" t="s">
        <v>51</v>
      </c>
      <c r="R1457" s="55">
        <v>36.89</v>
      </c>
      <c r="S1457" s="30">
        <v>72.150568699999994</v>
      </c>
      <c r="T1457" s="34">
        <v>46128</v>
      </c>
      <c r="U1457" s="61" t="s">
        <v>115</v>
      </c>
      <c r="V1457" s="292" t="s">
        <v>49</v>
      </c>
      <c r="W1457" s="22" t="s">
        <v>49</v>
      </c>
      <c r="X1457" s="231" t="s">
        <v>49</v>
      </c>
      <c r="Y1457" s="19" t="s">
        <v>49</v>
      </c>
      <c r="Z1457" s="19" t="s">
        <v>49</v>
      </c>
      <c r="AA1457" s="42" t="s">
        <v>49</v>
      </c>
      <c r="AB1457" s="43" t="s">
        <v>49</v>
      </c>
      <c r="AC1457" s="24" t="s">
        <v>49</v>
      </c>
      <c r="AD1457" s="47" t="s">
        <v>49</v>
      </c>
      <c r="AE1457" s="22">
        <v>46115</v>
      </c>
      <c r="AF1457" s="31" t="s">
        <v>49</v>
      </c>
      <c r="AG1457" s="19" t="s">
        <v>561</v>
      </c>
      <c r="AH1457" s="19" t="s">
        <v>166</v>
      </c>
      <c r="AI1457" s="19" t="s">
        <v>8083</v>
      </c>
      <c r="AJ1457" s="1"/>
      <c r="AK1457" s="1"/>
      <c r="AL1457" s="1"/>
      <c r="AM1457" s="1"/>
      <c r="AN1457" s="67">
        <v>46299</v>
      </c>
      <c r="AO1457" s="19">
        <v>23043</v>
      </c>
      <c r="AP1457" s="19">
        <v>11497</v>
      </c>
    </row>
    <row r="1458" spans="1:42" s="369" customFormat="1" ht="13.95" customHeight="1" x14ac:dyDescent="0.3">
      <c r="A1458" s="19" t="s">
        <v>41</v>
      </c>
      <c r="B1458" s="20" t="s">
        <v>554</v>
      </c>
      <c r="C1458" s="19" t="s">
        <v>555</v>
      </c>
      <c r="D1458" s="368" t="str">
        <f>IFERROR(HYPERLINK(INDEX(вендори!F:F,MATCH(C1458,вендори!A:A,0)),INDEX(вендори!F:F,MATCH(C1458,вендори!A:A,0))),"")</f>
        <v>бланка</v>
      </c>
      <c r="E1458" s="21" t="s">
        <v>8079</v>
      </c>
      <c r="F1458" s="21" t="s">
        <v>8084</v>
      </c>
      <c r="G1458" s="21" t="s">
        <v>8085</v>
      </c>
      <c r="H1458" s="21" t="s">
        <v>8082</v>
      </c>
      <c r="I1458" s="84" t="s">
        <v>8079</v>
      </c>
      <c r="J1458" s="39">
        <v>46112</v>
      </c>
      <c r="K1458" s="21" t="s">
        <v>8085</v>
      </c>
      <c r="L1458" s="21" t="s">
        <v>8085</v>
      </c>
      <c r="M1458" s="91">
        <v>46.44</v>
      </c>
      <c r="N1458" s="19">
        <v>4</v>
      </c>
      <c r="O1458" s="19">
        <v>2</v>
      </c>
      <c r="P1458" s="66">
        <v>-2</v>
      </c>
      <c r="Q1458" s="96" t="s">
        <v>61</v>
      </c>
      <c r="R1458" s="55">
        <v>-92.88</v>
      </c>
      <c r="S1458" s="30">
        <v>-181.6574904</v>
      </c>
      <c r="T1458" s="34">
        <v>46128</v>
      </c>
      <c r="U1458" s="61" t="s">
        <v>52</v>
      </c>
      <c r="V1458" s="292" t="s">
        <v>49</v>
      </c>
      <c r="W1458" s="22" t="s">
        <v>49</v>
      </c>
      <c r="X1458" s="231" t="s">
        <v>49</v>
      </c>
      <c r="Y1458" s="2" t="s">
        <v>49</v>
      </c>
      <c r="Z1458" s="2" t="s">
        <v>49</v>
      </c>
      <c r="AA1458" s="42" t="s">
        <v>49</v>
      </c>
      <c r="AB1458" s="43" t="s">
        <v>49</v>
      </c>
      <c r="AC1458" s="24" t="s">
        <v>49</v>
      </c>
      <c r="AD1458" s="47" t="s">
        <v>49</v>
      </c>
      <c r="AE1458" s="22">
        <v>46115</v>
      </c>
      <c r="AF1458" s="31" t="s">
        <v>49</v>
      </c>
      <c r="AG1458" s="19" t="s">
        <v>561</v>
      </c>
      <c r="AH1458" s="19" t="s">
        <v>166</v>
      </c>
      <c r="AI1458" s="19" t="s">
        <v>8086</v>
      </c>
      <c r="AJ1458" s="1"/>
      <c r="AK1458" s="1"/>
      <c r="AL1458" s="1"/>
      <c r="AM1458" s="1"/>
      <c r="AN1458" s="67">
        <v>46299</v>
      </c>
      <c r="AO1458" s="19">
        <v>23036</v>
      </c>
      <c r="AP1458" s="19">
        <v>11497</v>
      </c>
    </row>
    <row r="1459" spans="1:42" ht="13.95" customHeight="1" x14ac:dyDescent="0.3">
      <c r="A1459" s="2" t="s">
        <v>41</v>
      </c>
      <c r="B1459" s="13" t="s">
        <v>554</v>
      </c>
      <c r="C1459" s="2" t="s">
        <v>555</v>
      </c>
      <c r="D1459" s="310" t="str">
        <f>IFERROR(HYPERLINK(INDEX(вендори!F:F,MATCH(C1459,вендори!A:A,0)),INDEX(вендори!F:F,MATCH(C1459,вендори!A:A,0))),"")</f>
        <v>бланка</v>
      </c>
      <c r="E1459" s="3" t="s">
        <v>8079</v>
      </c>
      <c r="F1459" s="3" t="s">
        <v>8087</v>
      </c>
      <c r="G1459" s="3" t="s">
        <v>8088</v>
      </c>
      <c r="H1459" s="3" t="s">
        <v>8082</v>
      </c>
      <c r="I1459" s="83" t="s">
        <v>8079</v>
      </c>
      <c r="J1459" s="38">
        <v>46112</v>
      </c>
      <c r="K1459" s="3" t="s">
        <v>8088</v>
      </c>
      <c r="L1459" s="3" t="s">
        <v>8088</v>
      </c>
      <c r="M1459" s="86">
        <v>27.22</v>
      </c>
      <c r="N1459" s="2">
        <v>30</v>
      </c>
      <c r="O1459" s="2">
        <v>31</v>
      </c>
      <c r="P1459" s="76">
        <v>1</v>
      </c>
      <c r="Q1459" s="97" t="s">
        <v>51</v>
      </c>
      <c r="R1459" s="53">
        <v>27.22</v>
      </c>
      <c r="S1459" s="27">
        <v>53.237692599999995</v>
      </c>
      <c r="T1459" s="18">
        <v>46128</v>
      </c>
      <c r="U1459" s="62" t="s">
        <v>121</v>
      </c>
      <c r="V1459" s="6" t="s">
        <v>8089</v>
      </c>
      <c r="W1459" s="14">
        <v>46162</v>
      </c>
      <c r="X1459" s="323" t="s">
        <v>8090</v>
      </c>
      <c r="Y1459" s="2" t="s">
        <v>49</v>
      </c>
      <c r="Z1459" s="2" t="s">
        <v>49</v>
      </c>
      <c r="AA1459" s="25" t="s">
        <v>49</v>
      </c>
      <c r="AB1459" s="44" t="s">
        <v>49</v>
      </c>
      <c r="AC1459" s="11" t="s">
        <v>8091</v>
      </c>
      <c r="AD1459" s="26" t="s">
        <v>49</v>
      </c>
      <c r="AE1459" s="14">
        <v>46115</v>
      </c>
      <c r="AF1459" s="4" t="s">
        <v>49</v>
      </c>
      <c r="AG1459" s="2" t="s">
        <v>561</v>
      </c>
      <c r="AH1459" s="2" t="s">
        <v>166</v>
      </c>
      <c r="AI1459" s="2" t="s">
        <v>8092</v>
      </c>
      <c r="AJ1459" s="1"/>
      <c r="AK1459" s="1"/>
      <c r="AL1459" s="1"/>
      <c r="AM1459" s="1"/>
      <c r="AN1459" s="88">
        <v>46299</v>
      </c>
      <c r="AO1459" s="2">
        <v>23042</v>
      </c>
      <c r="AP1459" s="2">
        <v>11497</v>
      </c>
    </row>
    <row r="1460" spans="1:42" ht="13.95" customHeight="1" x14ac:dyDescent="0.3">
      <c r="A1460" s="2" t="s">
        <v>41</v>
      </c>
      <c r="B1460" s="13" t="s">
        <v>554</v>
      </c>
      <c r="C1460" s="2" t="s">
        <v>555</v>
      </c>
      <c r="D1460" s="310" t="str">
        <f>IFERROR(HYPERLINK(INDEX(вендори!F:F,MATCH(C1460,вендори!A:A,0)),INDEX(вендори!F:F,MATCH(C1460,вендори!A:A,0))),"")</f>
        <v>бланка</v>
      </c>
      <c r="E1460" s="3" t="s">
        <v>8079</v>
      </c>
      <c r="F1460" s="3" t="s">
        <v>8093</v>
      </c>
      <c r="G1460" s="3" t="s">
        <v>8094</v>
      </c>
      <c r="H1460" s="3" t="s">
        <v>8082</v>
      </c>
      <c r="I1460" s="83" t="s">
        <v>8079</v>
      </c>
      <c r="J1460" s="38">
        <v>46112</v>
      </c>
      <c r="K1460" s="3" t="s">
        <v>8094</v>
      </c>
      <c r="L1460" s="3" t="s">
        <v>8094</v>
      </c>
      <c r="M1460" s="86">
        <v>31.88</v>
      </c>
      <c r="N1460" s="2">
        <v>24</v>
      </c>
      <c r="O1460" s="2">
        <v>20</v>
      </c>
      <c r="P1460" s="76">
        <v>-4</v>
      </c>
      <c r="Q1460" s="97" t="s">
        <v>61</v>
      </c>
      <c r="R1460" s="53">
        <v>-127.52</v>
      </c>
      <c r="S1460" s="27">
        <v>-249.4074416</v>
      </c>
      <c r="T1460" s="18">
        <v>46128</v>
      </c>
      <c r="U1460" s="62" t="s">
        <v>52</v>
      </c>
      <c r="V1460" s="6" t="s">
        <v>8095</v>
      </c>
      <c r="W1460" s="14">
        <v>46161</v>
      </c>
      <c r="X1460" s="323" t="s">
        <v>49</v>
      </c>
      <c r="Y1460" s="2" t="s">
        <v>49</v>
      </c>
      <c r="Z1460" s="2" t="s">
        <v>49</v>
      </c>
      <c r="AA1460" s="25" t="s">
        <v>49</v>
      </c>
      <c r="AB1460" s="44" t="s">
        <v>49</v>
      </c>
      <c r="AC1460" s="11" t="s">
        <v>15278</v>
      </c>
      <c r="AD1460" s="26" t="s">
        <v>49</v>
      </c>
      <c r="AE1460" s="14">
        <v>46115</v>
      </c>
      <c r="AF1460" s="4" t="s">
        <v>49</v>
      </c>
      <c r="AG1460" s="2" t="s">
        <v>561</v>
      </c>
      <c r="AH1460" s="2" t="s">
        <v>166</v>
      </c>
      <c r="AI1460" s="2" t="s">
        <v>8096</v>
      </c>
      <c r="AJ1460" s="1"/>
      <c r="AK1460" s="1"/>
      <c r="AL1460" s="1"/>
      <c r="AM1460" s="1"/>
      <c r="AN1460" s="88">
        <v>46299</v>
      </c>
      <c r="AO1460" s="2">
        <v>23037</v>
      </c>
      <c r="AP1460" s="2">
        <v>11497</v>
      </c>
    </row>
    <row r="1461" spans="1:42" s="369" customFormat="1" ht="13.95" customHeight="1" x14ac:dyDescent="0.3">
      <c r="A1461" s="19" t="s">
        <v>41</v>
      </c>
      <c r="B1461" s="20" t="s">
        <v>554</v>
      </c>
      <c r="C1461" s="19" t="s">
        <v>555</v>
      </c>
      <c r="D1461" s="368" t="str">
        <f>IFERROR(HYPERLINK(INDEX(вендори!F:F,MATCH(C1461,вендори!A:A,0)),INDEX(вендори!F:F,MATCH(C1461,вендори!A:A,0))),"")</f>
        <v>бланка</v>
      </c>
      <c r="E1461" s="21" t="s">
        <v>8079</v>
      </c>
      <c r="F1461" s="21" t="s">
        <v>8097</v>
      </c>
      <c r="G1461" s="21" t="s">
        <v>8098</v>
      </c>
      <c r="H1461" s="21" t="s">
        <v>8082</v>
      </c>
      <c r="I1461" s="84" t="s">
        <v>8079</v>
      </c>
      <c r="J1461" s="39">
        <v>46112</v>
      </c>
      <c r="K1461" s="21" t="s">
        <v>8098</v>
      </c>
      <c r="L1461" s="21" t="s">
        <v>8098</v>
      </c>
      <c r="M1461" s="91">
        <v>37.28</v>
      </c>
      <c r="N1461" s="19">
        <v>28</v>
      </c>
      <c r="O1461" s="19">
        <v>27</v>
      </c>
      <c r="P1461" s="66">
        <v>-1</v>
      </c>
      <c r="Q1461" s="96" t="s">
        <v>61</v>
      </c>
      <c r="R1461" s="55">
        <v>-37.28</v>
      </c>
      <c r="S1461" s="30">
        <v>-72.913342400000005</v>
      </c>
      <c r="T1461" s="34">
        <v>46128</v>
      </c>
      <c r="U1461" s="61" t="s">
        <v>52</v>
      </c>
      <c r="V1461" s="292" t="s">
        <v>49</v>
      </c>
      <c r="W1461" s="22" t="s">
        <v>49</v>
      </c>
      <c r="X1461" s="231" t="s">
        <v>49</v>
      </c>
      <c r="Y1461" s="2" t="s">
        <v>49</v>
      </c>
      <c r="Z1461" s="2" t="s">
        <v>49</v>
      </c>
      <c r="AA1461" s="42" t="s">
        <v>49</v>
      </c>
      <c r="AB1461" s="43" t="s">
        <v>49</v>
      </c>
      <c r="AC1461" s="24" t="s">
        <v>49</v>
      </c>
      <c r="AD1461" s="47" t="s">
        <v>49</v>
      </c>
      <c r="AE1461" s="22">
        <v>46115</v>
      </c>
      <c r="AF1461" s="31" t="s">
        <v>49</v>
      </c>
      <c r="AG1461" s="19" t="s">
        <v>561</v>
      </c>
      <c r="AH1461" s="19" t="s">
        <v>166</v>
      </c>
      <c r="AI1461" s="19" t="s">
        <v>8099</v>
      </c>
      <c r="AJ1461" s="1"/>
      <c r="AK1461" s="1"/>
      <c r="AL1461" s="1"/>
      <c r="AM1461" s="1"/>
      <c r="AN1461" s="67">
        <v>46299</v>
      </c>
      <c r="AO1461" s="19">
        <v>23038</v>
      </c>
      <c r="AP1461" s="19">
        <v>11497</v>
      </c>
    </row>
    <row r="1462" spans="1:42" ht="13.95" customHeight="1" x14ac:dyDescent="0.3">
      <c r="A1462" s="2" t="s">
        <v>41</v>
      </c>
      <c r="B1462" s="13" t="s">
        <v>554</v>
      </c>
      <c r="C1462" s="2" t="s">
        <v>555</v>
      </c>
      <c r="D1462" s="310" t="str">
        <f>IFERROR(HYPERLINK(INDEX(вендори!F:F,MATCH(C1462,вендори!A:A,0)),INDEX(вендори!F:F,MATCH(C1462,вендори!A:A,0))),"")</f>
        <v>бланка</v>
      </c>
      <c r="E1462" s="3" t="s">
        <v>8079</v>
      </c>
      <c r="F1462" s="3" t="s">
        <v>2271</v>
      </c>
      <c r="G1462" s="3" t="s">
        <v>2272</v>
      </c>
      <c r="H1462" s="3" t="s">
        <v>8082</v>
      </c>
      <c r="I1462" s="83" t="s">
        <v>8079</v>
      </c>
      <c r="J1462" s="38">
        <v>46112</v>
      </c>
      <c r="K1462" s="3" t="s">
        <v>2272</v>
      </c>
      <c r="L1462" s="3" t="s">
        <v>49</v>
      </c>
      <c r="M1462" s="86" t="s">
        <v>8100</v>
      </c>
      <c r="N1462" s="2">
        <v>0</v>
      </c>
      <c r="O1462" s="2">
        <v>3</v>
      </c>
      <c r="P1462" s="76">
        <v>3</v>
      </c>
      <c r="Q1462" s="97" t="s">
        <v>51</v>
      </c>
      <c r="R1462" s="53">
        <v>41.67</v>
      </c>
      <c r="S1462" s="27">
        <v>81.499436099999997</v>
      </c>
      <c r="T1462" s="18">
        <v>46128</v>
      </c>
      <c r="U1462" s="62" t="s">
        <v>121</v>
      </c>
      <c r="V1462" s="6" t="s">
        <v>8101</v>
      </c>
      <c r="W1462" s="14">
        <v>46162</v>
      </c>
      <c r="X1462" s="323"/>
      <c r="Y1462" s="2" t="s">
        <v>49</v>
      </c>
      <c r="Z1462" s="2" t="s">
        <v>49</v>
      </c>
      <c r="AA1462" s="25" t="s">
        <v>49</v>
      </c>
      <c r="AB1462" s="44" t="s">
        <v>49</v>
      </c>
      <c r="AC1462" s="11" t="s">
        <v>49</v>
      </c>
      <c r="AD1462" s="26" t="s">
        <v>49</v>
      </c>
      <c r="AE1462" s="14" t="s">
        <v>49</v>
      </c>
      <c r="AF1462" s="4" t="s">
        <v>49</v>
      </c>
      <c r="AG1462" s="2" t="s">
        <v>49</v>
      </c>
      <c r="AH1462" s="2" t="s">
        <v>49</v>
      </c>
      <c r="AI1462" s="2" t="s">
        <v>8102</v>
      </c>
      <c r="AJ1462" s="1"/>
      <c r="AK1462" s="1"/>
      <c r="AL1462" s="1"/>
      <c r="AM1462" s="1"/>
      <c r="AN1462" s="88">
        <v>46299</v>
      </c>
      <c r="AO1462" s="2">
        <v>23040</v>
      </c>
      <c r="AP1462" s="2">
        <v>11497</v>
      </c>
    </row>
    <row r="1463" spans="1:42" ht="13.95" customHeight="1" x14ac:dyDescent="0.3">
      <c r="A1463" s="2" t="s">
        <v>41</v>
      </c>
      <c r="B1463" s="13" t="s">
        <v>554</v>
      </c>
      <c r="C1463" s="2" t="s">
        <v>555</v>
      </c>
      <c r="D1463" s="310" t="str">
        <f>IFERROR(HYPERLINK(INDEX(вендори!F:F,MATCH(C1463,вендори!A:A,0)),INDEX(вендори!F:F,MATCH(C1463,вендори!A:A,0))),"")</f>
        <v>бланка</v>
      </c>
      <c r="E1463" s="3" t="s">
        <v>8079</v>
      </c>
      <c r="F1463" s="3" t="s">
        <v>8103</v>
      </c>
      <c r="G1463" s="3" t="s">
        <v>8104</v>
      </c>
      <c r="H1463" s="3" t="s">
        <v>8082</v>
      </c>
      <c r="I1463" s="83" t="s">
        <v>8079</v>
      </c>
      <c r="J1463" s="38">
        <v>46112</v>
      </c>
      <c r="K1463" s="3" t="s">
        <v>8104</v>
      </c>
      <c r="L1463" s="3" t="s">
        <v>8104</v>
      </c>
      <c r="M1463" s="86">
        <v>6.4</v>
      </c>
      <c r="N1463" s="2">
        <v>39</v>
      </c>
      <c r="O1463" s="2">
        <v>43</v>
      </c>
      <c r="P1463" s="76">
        <v>4</v>
      </c>
      <c r="Q1463" s="97" t="s">
        <v>51</v>
      </c>
      <c r="R1463" s="53">
        <v>25.6</v>
      </c>
      <c r="S1463" s="27">
        <v>50.069248000000002</v>
      </c>
      <c r="T1463" s="18">
        <v>46128</v>
      </c>
      <c r="U1463" s="62" t="s">
        <v>121</v>
      </c>
      <c r="V1463" s="6" t="s">
        <v>8101</v>
      </c>
      <c r="W1463" s="14">
        <v>46162</v>
      </c>
      <c r="X1463" s="323"/>
      <c r="Y1463" s="2" t="s">
        <v>49</v>
      </c>
      <c r="Z1463" s="2" t="s">
        <v>49</v>
      </c>
      <c r="AA1463" s="25" t="s">
        <v>49</v>
      </c>
      <c r="AB1463" s="44" t="s">
        <v>49</v>
      </c>
      <c r="AC1463" s="11" t="s">
        <v>49</v>
      </c>
      <c r="AD1463" s="26" t="s">
        <v>49</v>
      </c>
      <c r="AE1463" s="14">
        <v>46115</v>
      </c>
      <c r="AF1463" s="4" t="s">
        <v>49</v>
      </c>
      <c r="AG1463" s="2" t="s">
        <v>561</v>
      </c>
      <c r="AH1463" s="2" t="s">
        <v>166</v>
      </c>
      <c r="AI1463" s="2" t="s">
        <v>8105</v>
      </c>
      <c r="AJ1463" s="1"/>
      <c r="AK1463" s="1"/>
      <c r="AL1463" s="1"/>
      <c r="AM1463" s="1"/>
      <c r="AN1463" s="88">
        <v>46299</v>
      </c>
      <c r="AO1463" s="2">
        <v>23018</v>
      </c>
      <c r="AP1463" s="2">
        <v>11497</v>
      </c>
    </row>
    <row r="1464" spans="1:42" ht="13.95" customHeight="1" x14ac:dyDescent="0.3">
      <c r="A1464" s="2" t="s">
        <v>41</v>
      </c>
      <c r="B1464" s="13" t="s">
        <v>4064</v>
      </c>
      <c r="C1464" s="2" t="s">
        <v>4065</v>
      </c>
      <c r="D1464" s="310">
        <f>IFERROR(HYPERLINK(INDEX(вендори!F:F,MATCH(C1464,вендори!A:A,0)),INDEX(вендори!F:F,MATCH(C1464,вендори!A:A,0))),"")</f>
        <v>0</v>
      </c>
      <c r="E1464" s="3" t="s">
        <v>8106</v>
      </c>
      <c r="F1464" s="3" t="s">
        <v>8107</v>
      </c>
      <c r="G1464" s="3" t="s">
        <v>8108</v>
      </c>
      <c r="H1464" s="3" t="s">
        <v>1345</v>
      </c>
      <c r="I1464" s="83" t="s">
        <v>8106</v>
      </c>
      <c r="J1464" s="38">
        <v>46105</v>
      </c>
      <c r="K1464" s="3" t="s">
        <v>8109</v>
      </c>
      <c r="L1464" s="3" t="s">
        <v>8110</v>
      </c>
      <c r="M1464" s="86">
        <v>48.6</v>
      </c>
      <c r="N1464" s="2">
        <v>7</v>
      </c>
      <c r="O1464" s="2">
        <v>11</v>
      </c>
      <c r="P1464" s="76">
        <v>4</v>
      </c>
      <c r="Q1464" s="97" t="s">
        <v>51</v>
      </c>
      <c r="R1464" s="53">
        <v>194.4</v>
      </c>
      <c r="S1464" s="27">
        <v>380.21335199999999</v>
      </c>
      <c r="T1464" s="18">
        <v>46115</v>
      </c>
      <c r="U1464" s="62" t="s">
        <v>121</v>
      </c>
      <c r="V1464" s="6" t="s">
        <v>8111</v>
      </c>
      <c r="W1464" s="14">
        <v>46154</v>
      </c>
      <c r="X1464" s="323">
        <v>46164</v>
      </c>
      <c r="Y1464" s="2" t="s">
        <v>49</v>
      </c>
      <c r="Z1464" s="2" t="s">
        <v>49</v>
      </c>
      <c r="AA1464" s="25" t="s">
        <v>49</v>
      </c>
      <c r="AB1464" s="44" t="s">
        <v>49</v>
      </c>
      <c r="AC1464" s="11" t="s">
        <v>49</v>
      </c>
      <c r="AD1464" s="26" t="s">
        <v>49</v>
      </c>
      <c r="AE1464" s="14">
        <v>46107</v>
      </c>
      <c r="AF1464" s="4" t="s">
        <v>49</v>
      </c>
      <c r="AG1464" s="2" t="s">
        <v>896</v>
      </c>
      <c r="AH1464" s="2" t="s">
        <v>292</v>
      </c>
      <c r="AI1464" s="2" t="s">
        <v>8112</v>
      </c>
      <c r="AJ1464" s="1"/>
      <c r="AK1464" s="1"/>
      <c r="AL1464" s="1"/>
      <c r="AM1464" s="1"/>
      <c r="AN1464" s="88" t="s">
        <v>7263</v>
      </c>
      <c r="AO1464" s="2">
        <v>22461</v>
      </c>
      <c r="AP1464" s="2">
        <v>11218</v>
      </c>
    </row>
    <row r="1465" spans="1:42" ht="13.95" customHeight="1" x14ac:dyDescent="0.3">
      <c r="A1465" s="2" t="s">
        <v>41</v>
      </c>
      <c r="B1465" s="13" t="s">
        <v>4064</v>
      </c>
      <c r="C1465" s="2" t="s">
        <v>4065</v>
      </c>
      <c r="D1465" s="310">
        <f>IFERROR(HYPERLINK(INDEX(вендори!F:F,MATCH(C1465,вендори!A:A,0)),INDEX(вендори!F:F,MATCH(C1465,вендори!A:A,0))),"")</f>
        <v>0</v>
      </c>
      <c r="E1465" s="3" t="s">
        <v>8106</v>
      </c>
      <c r="F1465" s="3" t="s">
        <v>8113</v>
      </c>
      <c r="G1465" s="3" t="s">
        <v>8114</v>
      </c>
      <c r="H1465" s="3" t="s">
        <v>1345</v>
      </c>
      <c r="I1465" s="83" t="s">
        <v>8106</v>
      </c>
      <c r="J1465" s="38">
        <v>46105</v>
      </c>
      <c r="K1465" s="3" t="s">
        <v>8114</v>
      </c>
      <c r="L1465" s="3" t="s">
        <v>8115</v>
      </c>
      <c r="M1465" s="86">
        <v>6.5</v>
      </c>
      <c r="N1465" s="2">
        <v>15</v>
      </c>
      <c r="O1465" s="2">
        <v>20</v>
      </c>
      <c r="P1465" s="76">
        <v>5</v>
      </c>
      <c r="Q1465" s="97" t="s">
        <v>51</v>
      </c>
      <c r="R1465" s="53">
        <v>32.5</v>
      </c>
      <c r="S1465" s="27">
        <v>63.564475000000002</v>
      </c>
      <c r="T1465" s="18">
        <v>46115</v>
      </c>
      <c r="U1465" s="62" t="s">
        <v>121</v>
      </c>
      <c r="V1465" s="6" t="s">
        <v>8111</v>
      </c>
      <c r="W1465" s="14">
        <v>46154</v>
      </c>
      <c r="X1465" s="323">
        <v>46164</v>
      </c>
      <c r="Y1465" s="2" t="s">
        <v>49</v>
      </c>
      <c r="Z1465" s="2" t="s">
        <v>49</v>
      </c>
      <c r="AA1465" s="25" t="s">
        <v>49</v>
      </c>
      <c r="AB1465" s="44" t="s">
        <v>49</v>
      </c>
      <c r="AC1465" s="11" t="s">
        <v>49</v>
      </c>
      <c r="AD1465" s="26" t="s">
        <v>49</v>
      </c>
      <c r="AE1465" s="14">
        <v>46107</v>
      </c>
      <c r="AF1465" s="4" t="s">
        <v>49</v>
      </c>
      <c r="AG1465" s="2" t="s">
        <v>896</v>
      </c>
      <c r="AH1465" s="2" t="s">
        <v>292</v>
      </c>
      <c r="AI1465" s="2" t="s">
        <v>8116</v>
      </c>
      <c r="AJ1465" s="73"/>
      <c r="AK1465" s="73"/>
      <c r="AL1465" s="29"/>
      <c r="AM1465" s="2"/>
      <c r="AN1465" s="88" t="s">
        <v>7263</v>
      </c>
      <c r="AO1465" s="2">
        <v>22457</v>
      </c>
      <c r="AP1465" s="2">
        <v>11218</v>
      </c>
    </row>
    <row r="1466" spans="1:42" ht="13.95" customHeight="1" x14ac:dyDescent="0.3">
      <c r="A1466" s="2" t="s">
        <v>41</v>
      </c>
      <c r="B1466" s="2" t="s">
        <v>8117</v>
      </c>
      <c r="C1466" s="2" t="s">
        <v>4151</v>
      </c>
      <c r="D1466" s="310">
        <f>IFERROR(HYPERLINK(INDEX(вендори!F:F,MATCH(C1466,вендори!A:A,0)),INDEX(вендори!F:F,MATCH(C1466,вендори!A:A,0))),"")</f>
        <v>0</v>
      </c>
      <c r="E1466" s="3" t="s">
        <v>8118</v>
      </c>
      <c r="F1466" s="15" t="s">
        <v>2493</v>
      </c>
      <c r="G1466" s="15" t="s">
        <v>2493</v>
      </c>
      <c r="H1466" s="3" t="s">
        <v>8119</v>
      </c>
      <c r="I1466" s="3" t="s">
        <v>8118</v>
      </c>
      <c r="J1466" s="38" t="s">
        <v>49</v>
      </c>
      <c r="K1466" s="3" t="s">
        <v>49</v>
      </c>
      <c r="L1466" s="3" t="s">
        <v>49</v>
      </c>
      <c r="M1466" s="86" t="s">
        <v>1345</v>
      </c>
      <c r="N1466" s="2">
        <v>0</v>
      </c>
      <c r="O1466" s="2">
        <v>15</v>
      </c>
      <c r="P1466" s="76">
        <v>15</v>
      </c>
      <c r="Q1466" s="97" t="s">
        <v>51</v>
      </c>
      <c r="R1466" s="53">
        <v>0</v>
      </c>
      <c r="S1466" s="27">
        <v>0</v>
      </c>
      <c r="T1466" s="18">
        <v>46121</v>
      </c>
      <c r="U1466" s="62" t="s">
        <v>2496</v>
      </c>
      <c r="V1466" s="6" t="s">
        <v>49</v>
      </c>
      <c r="W1466" s="14" t="s">
        <v>49</v>
      </c>
      <c r="X1466" s="323" t="s">
        <v>49</v>
      </c>
      <c r="Y1466" s="2" t="s">
        <v>49</v>
      </c>
      <c r="Z1466" s="2" t="s">
        <v>49</v>
      </c>
      <c r="AA1466" s="25" t="s">
        <v>49</v>
      </c>
      <c r="AB1466" s="44" t="s">
        <v>49</v>
      </c>
      <c r="AC1466" s="11" t="s">
        <v>49</v>
      </c>
      <c r="AD1466" s="26" t="s">
        <v>49</v>
      </c>
      <c r="AE1466" s="14" t="s">
        <v>49</v>
      </c>
      <c r="AF1466" s="4" t="s">
        <v>49</v>
      </c>
      <c r="AG1466" s="2" t="s">
        <v>49</v>
      </c>
      <c r="AH1466" s="2" t="s">
        <v>49</v>
      </c>
      <c r="AI1466" s="2" t="s">
        <v>8120</v>
      </c>
      <c r="AJ1466" s="73"/>
      <c r="AK1466" s="73"/>
      <c r="AL1466" s="29"/>
      <c r="AM1466" s="2"/>
      <c r="AN1466" s="88">
        <v>46238</v>
      </c>
      <c r="AO1466" s="2">
        <v>22967</v>
      </c>
      <c r="AP1466" s="2">
        <v>11615</v>
      </c>
    </row>
    <row r="1467" spans="1:42" ht="13.95" customHeight="1" x14ac:dyDescent="0.3">
      <c r="A1467" s="2" t="s">
        <v>41</v>
      </c>
      <c r="B1467" s="13" t="s">
        <v>664</v>
      </c>
      <c r="C1467" s="2" t="s">
        <v>665</v>
      </c>
      <c r="D1467" s="310">
        <f>IFERROR(HYPERLINK(INDEX(вендори!F:F,MATCH(C1467,вендори!A:A,0)),INDEX(вендори!F:F,MATCH(C1467,вендори!A:A,0))),"")</f>
        <v>0</v>
      </c>
      <c r="E1467" s="3" t="s">
        <v>8121</v>
      </c>
      <c r="F1467" s="3" t="s">
        <v>8122</v>
      </c>
      <c r="G1467" s="3" t="s">
        <v>8123</v>
      </c>
      <c r="H1467" s="3" t="s">
        <v>8124</v>
      </c>
      <c r="I1467" s="83" t="s">
        <v>8121</v>
      </c>
      <c r="J1467" s="38">
        <v>46108</v>
      </c>
      <c r="K1467" s="3" t="s">
        <v>8123</v>
      </c>
      <c r="L1467" s="3" t="s">
        <v>8123</v>
      </c>
      <c r="M1467" s="86">
        <v>29.47</v>
      </c>
      <c r="N1467" s="2">
        <v>2</v>
      </c>
      <c r="O1467" s="2">
        <v>1</v>
      </c>
      <c r="P1467" s="99">
        <v>-1</v>
      </c>
      <c r="Q1467" s="100" t="s">
        <v>61</v>
      </c>
      <c r="R1467" s="54">
        <v>-29.47</v>
      </c>
      <c r="S1467" s="51">
        <v>-57.638310099999998</v>
      </c>
      <c r="T1467" s="16">
        <v>46121</v>
      </c>
      <c r="U1467" s="63" t="s">
        <v>173</v>
      </c>
      <c r="V1467" s="6" t="s">
        <v>49</v>
      </c>
      <c r="W1467" s="14" t="s">
        <v>49</v>
      </c>
      <c r="X1467" s="324" t="s">
        <v>49</v>
      </c>
      <c r="Y1467" s="2" t="s">
        <v>49</v>
      </c>
      <c r="Z1467" s="2" t="s">
        <v>49</v>
      </c>
      <c r="AA1467" s="25">
        <v>1</v>
      </c>
      <c r="AB1467" s="44">
        <v>46168</v>
      </c>
      <c r="AC1467" s="125" t="s">
        <v>49</v>
      </c>
      <c r="AD1467" s="180">
        <v>46143</v>
      </c>
      <c r="AE1467" s="14">
        <v>46115</v>
      </c>
      <c r="AF1467" s="7" t="s">
        <v>49</v>
      </c>
      <c r="AG1467" s="2" t="s">
        <v>671</v>
      </c>
      <c r="AH1467" s="2" t="s">
        <v>166</v>
      </c>
      <c r="AI1467" s="2" t="s">
        <v>8125</v>
      </c>
      <c r="AJ1467" s="75"/>
      <c r="AK1467" s="75"/>
      <c r="AL1467" s="48"/>
      <c r="AM1467" s="1"/>
      <c r="AN1467" s="88">
        <v>46207</v>
      </c>
      <c r="AO1467" s="2">
        <v>22901</v>
      </c>
      <c r="AP1467" s="2">
        <v>11496</v>
      </c>
    </row>
    <row r="1468" spans="1:42" ht="13.95" customHeight="1" x14ac:dyDescent="0.3">
      <c r="A1468" s="2" t="s">
        <v>41</v>
      </c>
      <c r="B1468" s="13" t="s">
        <v>664</v>
      </c>
      <c r="C1468" s="2" t="s">
        <v>665</v>
      </c>
      <c r="D1468" s="310">
        <f>IFERROR(HYPERLINK(INDEX(вендори!F:F,MATCH(C1468,вендори!A:A,0)),INDEX(вендори!F:F,MATCH(C1468,вендори!A:A,0))),"")</f>
        <v>0</v>
      </c>
      <c r="E1468" s="3" t="s">
        <v>8121</v>
      </c>
      <c r="F1468" s="3" t="s">
        <v>8126</v>
      </c>
      <c r="G1468" s="3" t="s">
        <v>8127</v>
      </c>
      <c r="H1468" s="3" t="s">
        <v>8124</v>
      </c>
      <c r="I1468" s="83" t="s">
        <v>8121</v>
      </c>
      <c r="J1468" s="38">
        <v>46108</v>
      </c>
      <c r="K1468" s="3" t="s">
        <v>8127</v>
      </c>
      <c r="L1468" s="3" t="s">
        <v>8127</v>
      </c>
      <c r="M1468" s="86">
        <v>31.74</v>
      </c>
      <c r="N1468" s="2">
        <v>4</v>
      </c>
      <c r="O1468" s="2">
        <v>5</v>
      </c>
      <c r="P1468" s="76">
        <v>1</v>
      </c>
      <c r="Q1468" s="97" t="s">
        <v>51</v>
      </c>
      <c r="R1468" s="53">
        <v>31.74</v>
      </c>
      <c r="S1468" s="27">
        <v>62.078044199999994</v>
      </c>
      <c r="T1468" s="18">
        <v>46121</v>
      </c>
      <c r="U1468" s="62" t="s">
        <v>121</v>
      </c>
      <c r="V1468" s="6" t="s">
        <v>8128</v>
      </c>
      <c r="W1468" s="14">
        <v>46170</v>
      </c>
      <c r="X1468" s="336">
        <v>46170</v>
      </c>
      <c r="Y1468" s="2" t="s">
        <v>49</v>
      </c>
      <c r="Z1468" s="2" t="s">
        <v>49</v>
      </c>
      <c r="AA1468" s="25" t="s">
        <v>49</v>
      </c>
      <c r="AB1468" s="44" t="s">
        <v>49</v>
      </c>
      <c r="AC1468" s="11" t="s">
        <v>49</v>
      </c>
      <c r="AD1468" s="26" t="s">
        <v>49</v>
      </c>
      <c r="AE1468" s="14">
        <v>46115</v>
      </c>
      <c r="AF1468" s="4" t="s">
        <v>49</v>
      </c>
      <c r="AG1468" s="2" t="s">
        <v>671</v>
      </c>
      <c r="AH1468" s="2" t="s">
        <v>166</v>
      </c>
      <c r="AI1468" s="2" t="s">
        <v>8129</v>
      </c>
      <c r="AJ1468" s="1"/>
      <c r="AK1468" s="1"/>
      <c r="AL1468" s="1"/>
      <c r="AM1468" s="1"/>
      <c r="AN1468" s="88">
        <v>46207</v>
      </c>
      <c r="AO1468" s="2">
        <v>22905</v>
      </c>
      <c r="AP1468" s="2">
        <v>11496</v>
      </c>
    </row>
    <row r="1469" spans="1:42" ht="13.95" customHeight="1" x14ac:dyDescent="0.3">
      <c r="A1469" s="2" t="s">
        <v>41</v>
      </c>
      <c r="B1469" s="13" t="s">
        <v>664</v>
      </c>
      <c r="C1469" s="2" t="s">
        <v>665</v>
      </c>
      <c r="D1469" s="310">
        <f>IFERROR(HYPERLINK(INDEX(вендори!F:F,MATCH(C1469,вендори!A:A,0)),INDEX(вендори!F:F,MATCH(C1469,вендори!A:A,0))),"")</f>
        <v>0</v>
      </c>
      <c r="E1469" s="3" t="s">
        <v>8121</v>
      </c>
      <c r="F1469" s="3" t="s">
        <v>8130</v>
      </c>
      <c r="G1469" s="3" t="s">
        <v>8131</v>
      </c>
      <c r="H1469" s="3" t="s">
        <v>8124</v>
      </c>
      <c r="I1469" s="83" t="s">
        <v>8121</v>
      </c>
      <c r="J1469" s="38">
        <v>46108</v>
      </c>
      <c r="K1469" s="3" t="s">
        <v>8131</v>
      </c>
      <c r="L1469" s="3" t="s">
        <v>8131</v>
      </c>
      <c r="M1469" s="86">
        <v>33.24</v>
      </c>
      <c r="N1469" s="2">
        <v>8</v>
      </c>
      <c r="O1469" s="2">
        <v>9</v>
      </c>
      <c r="P1469" s="76">
        <v>1</v>
      </c>
      <c r="Q1469" s="97" t="s">
        <v>51</v>
      </c>
      <c r="R1469" s="53">
        <v>33.24</v>
      </c>
      <c r="S1469" s="27">
        <v>65.011789199999996</v>
      </c>
      <c r="T1469" s="18">
        <v>46121</v>
      </c>
      <c r="U1469" s="62" t="s">
        <v>121</v>
      </c>
      <c r="V1469" s="6" t="s">
        <v>8128</v>
      </c>
      <c r="W1469" s="14">
        <v>46170</v>
      </c>
      <c r="X1469" s="336">
        <v>46170</v>
      </c>
      <c r="Y1469" s="2" t="s">
        <v>49</v>
      </c>
      <c r="Z1469" s="2" t="s">
        <v>49</v>
      </c>
      <c r="AA1469" s="25" t="s">
        <v>49</v>
      </c>
      <c r="AB1469" s="44" t="s">
        <v>49</v>
      </c>
      <c r="AC1469" s="11" t="s">
        <v>49</v>
      </c>
      <c r="AD1469" s="26" t="s">
        <v>49</v>
      </c>
      <c r="AE1469" s="14">
        <v>46115</v>
      </c>
      <c r="AF1469" s="4" t="s">
        <v>49</v>
      </c>
      <c r="AG1469" s="2" t="s">
        <v>671</v>
      </c>
      <c r="AH1469" s="2" t="s">
        <v>166</v>
      </c>
      <c r="AI1469" s="2" t="s">
        <v>8132</v>
      </c>
      <c r="AJ1469" s="1"/>
      <c r="AK1469" s="1"/>
      <c r="AL1469" s="1"/>
      <c r="AM1469" s="1"/>
      <c r="AN1469" s="88">
        <v>46207</v>
      </c>
      <c r="AO1469" s="2">
        <v>22904</v>
      </c>
      <c r="AP1469" s="2">
        <v>11496</v>
      </c>
    </row>
    <row r="1470" spans="1:42" ht="13.95" customHeight="1" x14ac:dyDescent="0.3">
      <c r="A1470" s="2" t="s">
        <v>41</v>
      </c>
      <c r="B1470" s="13" t="s">
        <v>664</v>
      </c>
      <c r="C1470" s="2" t="s">
        <v>665</v>
      </c>
      <c r="D1470" s="310">
        <f>IFERROR(HYPERLINK(INDEX(вендори!F:F,MATCH(C1470,вендори!A:A,0)),INDEX(вендори!F:F,MATCH(C1470,вендори!A:A,0))),"")</f>
        <v>0</v>
      </c>
      <c r="E1470" s="3" t="s">
        <v>8121</v>
      </c>
      <c r="F1470" s="3" t="s">
        <v>8133</v>
      </c>
      <c r="G1470" s="3" t="s">
        <v>8134</v>
      </c>
      <c r="H1470" s="3" t="s">
        <v>8124</v>
      </c>
      <c r="I1470" s="83" t="s">
        <v>8121</v>
      </c>
      <c r="J1470" s="38">
        <v>46108</v>
      </c>
      <c r="K1470" s="3" t="s">
        <v>8134</v>
      </c>
      <c r="L1470" s="3" t="s">
        <v>8134</v>
      </c>
      <c r="M1470" s="86">
        <v>23.49</v>
      </c>
      <c r="N1470" s="2">
        <v>10</v>
      </c>
      <c r="O1470" s="2">
        <v>12</v>
      </c>
      <c r="P1470" s="76">
        <v>2</v>
      </c>
      <c r="Q1470" s="97" t="s">
        <v>51</v>
      </c>
      <c r="R1470" s="53">
        <v>46.98</v>
      </c>
      <c r="S1470" s="27">
        <v>91.884893399999996</v>
      </c>
      <c r="T1470" s="18">
        <v>46121</v>
      </c>
      <c r="U1470" s="62" t="s">
        <v>121</v>
      </c>
      <c r="V1470" s="6" t="s">
        <v>8128</v>
      </c>
      <c r="W1470" s="14">
        <v>46170</v>
      </c>
      <c r="X1470" s="336">
        <v>46170</v>
      </c>
      <c r="Y1470" s="2" t="s">
        <v>49</v>
      </c>
      <c r="Z1470" s="2" t="s">
        <v>49</v>
      </c>
      <c r="AA1470" s="25" t="s">
        <v>49</v>
      </c>
      <c r="AB1470" s="44" t="s">
        <v>49</v>
      </c>
      <c r="AC1470" s="11" t="s">
        <v>49</v>
      </c>
      <c r="AD1470" s="26" t="s">
        <v>49</v>
      </c>
      <c r="AE1470" s="14">
        <v>46115</v>
      </c>
      <c r="AF1470" s="4" t="s">
        <v>49</v>
      </c>
      <c r="AG1470" s="2" t="s">
        <v>671</v>
      </c>
      <c r="AH1470" s="2" t="s">
        <v>166</v>
      </c>
      <c r="AI1470" s="2" t="s">
        <v>8135</v>
      </c>
      <c r="AJ1470" s="1"/>
      <c r="AK1470" s="1"/>
      <c r="AL1470" s="1"/>
      <c r="AM1470" s="1"/>
      <c r="AN1470" s="88">
        <v>46207</v>
      </c>
      <c r="AO1470" s="2">
        <v>22903</v>
      </c>
      <c r="AP1470" s="2">
        <v>11496</v>
      </c>
    </row>
    <row r="1471" spans="1:42" ht="13.95" customHeight="1" x14ac:dyDescent="0.3">
      <c r="A1471" s="2" t="s">
        <v>41</v>
      </c>
      <c r="B1471" s="13" t="s">
        <v>664</v>
      </c>
      <c r="C1471" s="2" t="s">
        <v>665</v>
      </c>
      <c r="D1471" s="310">
        <f>IFERROR(HYPERLINK(INDEX(вендори!F:F,MATCH(C1471,вендори!A:A,0)),INDEX(вендори!F:F,MATCH(C1471,вендори!A:A,0))),"")</f>
        <v>0</v>
      </c>
      <c r="E1471" s="3" t="s">
        <v>8121</v>
      </c>
      <c r="F1471" s="3" t="s">
        <v>8136</v>
      </c>
      <c r="G1471" s="3" t="s">
        <v>8137</v>
      </c>
      <c r="H1471" s="3" t="s">
        <v>8124</v>
      </c>
      <c r="I1471" s="83" t="s">
        <v>8121</v>
      </c>
      <c r="J1471" s="38">
        <v>46108</v>
      </c>
      <c r="K1471" s="3" t="s">
        <v>8137</v>
      </c>
      <c r="L1471" s="3" t="s">
        <v>8137</v>
      </c>
      <c r="M1471" s="86">
        <v>30.68</v>
      </c>
      <c r="N1471" s="2">
        <v>12</v>
      </c>
      <c r="O1471" s="2">
        <v>14</v>
      </c>
      <c r="P1471" s="76">
        <v>2</v>
      </c>
      <c r="Q1471" s="97" t="s">
        <v>51</v>
      </c>
      <c r="R1471" s="53">
        <v>61.36</v>
      </c>
      <c r="S1471" s="27">
        <v>120.00972879999999</v>
      </c>
      <c r="T1471" s="18">
        <v>46121</v>
      </c>
      <c r="U1471" s="62" t="s">
        <v>121</v>
      </c>
      <c r="V1471" s="6" t="s">
        <v>8128</v>
      </c>
      <c r="W1471" s="14">
        <v>46170</v>
      </c>
      <c r="X1471" s="336">
        <v>46170</v>
      </c>
      <c r="Y1471" s="2" t="s">
        <v>49</v>
      </c>
      <c r="Z1471" s="2" t="s">
        <v>49</v>
      </c>
      <c r="AA1471" s="25" t="s">
        <v>49</v>
      </c>
      <c r="AB1471" s="44" t="s">
        <v>49</v>
      </c>
      <c r="AC1471" s="11" t="s">
        <v>49</v>
      </c>
      <c r="AD1471" s="26" t="s">
        <v>49</v>
      </c>
      <c r="AE1471" s="14">
        <v>46115</v>
      </c>
      <c r="AF1471" s="4" t="s">
        <v>49</v>
      </c>
      <c r="AG1471" s="2" t="s">
        <v>671</v>
      </c>
      <c r="AH1471" s="2" t="s">
        <v>166</v>
      </c>
      <c r="AI1471" s="2" t="s">
        <v>8138</v>
      </c>
      <c r="AJ1471" s="1"/>
      <c r="AK1471" s="1"/>
      <c r="AL1471" s="1"/>
      <c r="AM1471" s="1"/>
      <c r="AN1471" s="88">
        <v>46207</v>
      </c>
      <c r="AO1471" s="2">
        <v>22907</v>
      </c>
      <c r="AP1471" s="2">
        <v>11496</v>
      </c>
    </row>
    <row r="1472" spans="1:42" s="369" customFormat="1" ht="13.95" customHeight="1" x14ac:dyDescent="0.3">
      <c r="A1472" s="19" t="s">
        <v>41</v>
      </c>
      <c r="B1472" s="20" t="s">
        <v>696</v>
      </c>
      <c r="C1472" s="19" t="s">
        <v>697</v>
      </c>
      <c r="D1472" s="368" t="str">
        <f>IFERROR(HYPERLINK(INDEX(вендори!F:F,MATCH(C1472,вендори!A:A,0)),INDEX(вендори!F:F,MATCH(C1472,вендори!A:A,0))),"")</f>
        <v>бланка</v>
      </c>
      <c r="E1472" s="21" t="s">
        <v>8139</v>
      </c>
      <c r="F1472" s="21" t="s">
        <v>8140</v>
      </c>
      <c r="G1472" s="21" t="s">
        <v>8141</v>
      </c>
      <c r="H1472" s="21" t="s">
        <v>8142</v>
      </c>
      <c r="I1472" s="84" t="s">
        <v>8139</v>
      </c>
      <c r="J1472" s="39">
        <v>46037</v>
      </c>
      <c r="K1472" s="21" t="s">
        <v>8143</v>
      </c>
      <c r="L1472" s="21" t="s">
        <v>8144</v>
      </c>
      <c r="M1472" s="91">
        <v>20.6</v>
      </c>
      <c r="N1472" s="19">
        <v>4</v>
      </c>
      <c r="O1472" s="19">
        <v>8</v>
      </c>
      <c r="P1472" s="66">
        <v>4</v>
      </c>
      <c r="Q1472" s="96" t="s">
        <v>51</v>
      </c>
      <c r="R1472" s="55">
        <v>82.4</v>
      </c>
      <c r="S1472" s="30">
        <v>161.160392</v>
      </c>
      <c r="T1472" s="34">
        <v>46121</v>
      </c>
      <c r="U1472" s="61" t="s">
        <v>115</v>
      </c>
      <c r="V1472" s="292" t="s">
        <v>49</v>
      </c>
      <c r="W1472" s="22" t="s">
        <v>49</v>
      </c>
      <c r="X1472" s="231" t="s">
        <v>49</v>
      </c>
      <c r="Y1472" s="19" t="s">
        <v>49</v>
      </c>
      <c r="Z1472" s="19" t="s">
        <v>49</v>
      </c>
      <c r="AA1472" s="42" t="s">
        <v>49</v>
      </c>
      <c r="AB1472" s="43" t="s">
        <v>49</v>
      </c>
      <c r="AC1472" s="24" t="s">
        <v>49</v>
      </c>
      <c r="AD1472" s="47" t="s">
        <v>49</v>
      </c>
      <c r="AE1472" s="22">
        <v>46108</v>
      </c>
      <c r="AF1472" s="31" t="s">
        <v>49</v>
      </c>
      <c r="AG1472" s="19" t="s">
        <v>705</v>
      </c>
      <c r="AH1472" s="19" t="s">
        <v>292</v>
      </c>
      <c r="AI1472" s="19" t="s">
        <v>8145</v>
      </c>
      <c r="AJ1472" s="1"/>
      <c r="AK1472" s="1"/>
      <c r="AL1472" s="1"/>
      <c r="AM1472" s="1"/>
      <c r="AN1472" s="67">
        <v>46238</v>
      </c>
      <c r="AO1472" s="19">
        <v>22961</v>
      </c>
      <c r="AP1472" s="19">
        <v>11257</v>
      </c>
    </row>
    <row r="1473" spans="1:42" ht="13.95" customHeight="1" x14ac:dyDescent="0.3">
      <c r="A1473" s="2" t="s">
        <v>41</v>
      </c>
      <c r="B1473" s="13" t="s">
        <v>696</v>
      </c>
      <c r="C1473" s="2" t="s">
        <v>2388</v>
      </c>
      <c r="D1473" s="310" t="str">
        <f>IFERROR(HYPERLINK(INDEX(вендори!F:F,MATCH(C1473,вендори!A:A,0)),INDEX(вендори!F:F,MATCH(C1473,вендори!A:A,0))),"")</f>
        <v>бланка</v>
      </c>
      <c r="E1473" s="3" t="s">
        <v>8146</v>
      </c>
      <c r="F1473" s="3" t="s">
        <v>8147</v>
      </c>
      <c r="G1473" s="3" t="s">
        <v>8148</v>
      </c>
      <c r="H1473" s="3" t="s">
        <v>8149</v>
      </c>
      <c r="I1473" s="83" t="s">
        <v>8146</v>
      </c>
      <c r="J1473" s="38">
        <v>46099</v>
      </c>
      <c r="K1473" s="3" t="s">
        <v>8150</v>
      </c>
      <c r="L1473" s="3" t="s">
        <v>8151</v>
      </c>
      <c r="M1473" s="86">
        <v>42.33</v>
      </c>
      <c r="N1473" s="2">
        <v>2</v>
      </c>
      <c r="O1473" s="2">
        <v>3</v>
      </c>
      <c r="P1473" s="76">
        <v>1</v>
      </c>
      <c r="Q1473" s="97" t="s">
        <v>51</v>
      </c>
      <c r="R1473" s="53">
        <v>42.33</v>
      </c>
      <c r="S1473" s="27">
        <v>82.790283899999991</v>
      </c>
      <c r="T1473" s="18">
        <v>46121</v>
      </c>
      <c r="U1473" s="62" t="s">
        <v>121</v>
      </c>
      <c r="V1473" s="6" t="s">
        <v>8152</v>
      </c>
      <c r="W1473" s="14">
        <v>46185</v>
      </c>
      <c r="X1473" s="323">
        <v>46185</v>
      </c>
      <c r="Y1473" s="2" t="s">
        <v>49</v>
      </c>
      <c r="Z1473" s="2" t="s">
        <v>49</v>
      </c>
      <c r="AA1473" s="25" t="s">
        <v>49</v>
      </c>
      <c r="AB1473" s="44" t="s">
        <v>49</v>
      </c>
      <c r="AC1473" s="11" t="s">
        <v>49</v>
      </c>
      <c r="AD1473" s="26" t="s">
        <v>49</v>
      </c>
      <c r="AE1473" s="14">
        <v>46104</v>
      </c>
      <c r="AF1473" s="4" t="s">
        <v>49</v>
      </c>
      <c r="AG1473" s="2" t="s">
        <v>705</v>
      </c>
      <c r="AH1473" s="2" t="s">
        <v>292</v>
      </c>
      <c r="AI1473" s="2" t="s">
        <v>8153</v>
      </c>
      <c r="AJ1473" s="1"/>
      <c r="AK1473" s="1"/>
      <c r="AL1473" s="1"/>
      <c r="AM1473" s="1"/>
      <c r="AN1473" s="88">
        <v>46177</v>
      </c>
      <c r="AO1473" s="2">
        <v>22848</v>
      </c>
      <c r="AP1473" s="2">
        <v>11089</v>
      </c>
    </row>
    <row r="1474" spans="1:42" ht="13.95" customHeight="1" x14ac:dyDescent="0.3">
      <c r="A1474" s="2" t="s">
        <v>41</v>
      </c>
      <c r="B1474" s="13" t="s">
        <v>696</v>
      </c>
      <c r="C1474" s="2" t="s">
        <v>2388</v>
      </c>
      <c r="D1474" s="310" t="str">
        <f>IFERROR(HYPERLINK(INDEX(вендори!F:F,MATCH(C1474,вендори!A:A,0)),INDEX(вендори!F:F,MATCH(C1474,вендори!A:A,0))),"")</f>
        <v>бланка</v>
      </c>
      <c r="E1474" s="3" t="s">
        <v>8146</v>
      </c>
      <c r="F1474" s="3" t="s">
        <v>8154</v>
      </c>
      <c r="G1474" s="3" t="s">
        <v>8155</v>
      </c>
      <c r="H1474" s="3" t="s">
        <v>8149</v>
      </c>
      <c r="I1474" s="83" t="s">
        <v>8146</v>
      </c>
      <c r="J1474" s="38">
        <v>46099</v>
      </c>
      <c r="K1474" s="3" t="s">
        <v>8156</v>
      </c>
      <c r="L1474" s="3" t="s">
        <v>8157</v>
      </c>
      <c r="M1474" s="86">
        <v>30.48</v>
      </c>
      <c r="N1474" s="2">
        <v>5</v>
      </c>
      <c r="O1474" s="2">
        <v>9</v>
      </c>
      <c r="P1474" s="76">
        <v>4</v>
      </c>
      <c r="Q1474" s="97" t="s">
        <v>51</v>
      </c>
      <c r="R1474" s="53">
        <v>121.92</v>
      </c>
      <c r="S1474" s="27">
        <v>238.45479359999999</v>
      </c>
      <c r="T1474" s="18">
        <v>46121</v>
      </c>
      <c r="U1474" s="62" t="s">
        <v>121</v>
      </c>
      <c r="V1474" s="6" t="s">
        <v>8152</v>
      </c>
      <c r="W1474" s="14">
        <v>46185</v>
      </c>
      <c r="X1474" s="323">
        <v>46185</v>
      </c>
      <c r="Y1474" s="2" t="s">
        <v>49</v>
      </c>
      <c r="Z1474" s="2" t="s">
        <v>49</v>
      </c>
      <c r="AA1474" s="25" t="s">
        <v>49</v>
      </c>
      <c r="AB1474" s="44" t="s">
        <v>49</v>
      </c>
      <c r="AC1474" s="11" t="s">
        <v>49</v>
      </c>
      <c r="AD1474" s="26" t="s">
        <v>49</v>
      </c>
      <c r="AE1474" s="14">
        <v>46104</v>
      </c>
      <c r="AF1474" s="4" t="s">
        <v>49</v>
      </c>
      <c r="AG1474" s="2" t="s">
        <v>705</v>
      </c>
      <c r="AH1474" s="2" t="s">
        <v>292</v>
      </c>
      <c r="AI1474" s="2" t="s">
        <v>8158</v>
      </c>
      <c r="AJ1474" s="1"/>
      <c r="AK1474" s="1"/>
      <c r="AL1474" s="1"/>
      <c r="AM1474" s="1"/>
      <c r="AN1474" s="88">
        <v>46207</v>
      </c>
      <c r="AO1474" s="2">
        <v>22872</v>
      </c>
      <c r="AP1474" s="2">
        <v>11089</v>
      </c>
    </row>
    <row r="1475" spans="1:42" ht="13.95" customHeight="1" x14ac:dyDescent="0.3">
      <c r="A1475" s="2" t="s">
        <v>41</v>
      </c>
      <c r="B1475" s="13" t="s">
        <v>770</v>
      </c>
      <c r="C1475" s="2" t="s">
        <v>771</v>
      </c>
      <c r="D1475" s="310">
        <f>IFERROR(HYPERLINK(INDEX(вендори!F:F,MATCH(C1475,вендори!A:A,0)),INDEX(вендори!F:F,MATCH(C1475,вендори!A:A,0))),"")</f>
        <v>0</v>
      </c>
      <c r="E1475" s="3" t="s">
        <v>8159</v>
      </c>
      <c r="F1475" s="3" t="s">
        <v>8160</v>
      </c>
      <c r="G1475" s="3" t="s">
        <v>8161</v>
      </c>
      <c r="H1475" s="3" t="s">
        <v>8162</v>
      </c>
      <c r="I1475" s="83" t="s">
        <v>8159</v>
      </c>
      <c r="J1475" s="38">
        <v>46107</v>
      </c>
      <c r="K1475" s="3" t="s">
        <v>8163</v>
      </c>
      <c r="L1475" s="3" t="s">
        <v>8164</v>
      </c>
      <c r="M1475" s="86">
        <v>81.260000000000005</v>
      </c>
      <c r="N1475" s="2">
        <v>10</v>
      </c>
      <c r="O1475" s="2">
        <v>9</v>
      </c>
      <c r="P1475" s="76">
        <v>-1</v>
      </c>
      <c r="Q1475" s="97" t="s">
        <v>61</v>
      </c>
      <c r="R1475" s="53">
        <v>-81.260000000000005</v>
      </c>
      <c r="S1475" s="27">
        <v>-158.93074580000001</v>
      </c>
      <c r="T1475" s="18">
        <v>46121</v>
      </c>
      <c r="U1475" s="62" t="s">
        <v>121</v>
      </c>
      <c r="V1475" s="6" t="s">
        <v>8165</v>
      </c>
      <c r="W1475" s="14">
        <v>46132</v>
      </c>
      <c r="X1475" s="323" t="s">
        <v>49</v>
      </c>
      <c r="Y1475" s="2" t="s">
        <v>49</v>
      </c>
      <c r="Z1475" s="2" t="s">
        <v>49</v>
      </c>
      <c r="AA1475" s="25" t="s">
        <v>49</v>
      </c>
      <c r="AB1475" s="44" t="s">
        <v>49</v>
      </c>
      <c r="AC1475" s="11" t="s">
        <v>49</v>
      </c>
      <c r="AD1475" s="26" t="s">
        <v>49</v>
      </c>
      <c r="AE1475" s="14">
        <v>46113</v>
      </c>
      <c r="AF1475" s="4" t="s">
        <v>49</v>
      </c>
      <c r="AG1475" s="2" t="s">
        <v>1230</v>
      </c>
      <c r="AH1475" s="2" t="s">
        <v>166</v>
      </c>
      <c r="AI1475" s="2" t="s">
        <v>8166</v>
      </c>
      <c r="AJ1475" s="1"/>
      <c r="AK1475" s="1"/>
      <c r="AL1475" s="1"/>
      <c r="AM1475" s="1"/>
      <c r="AN1475" s="88">
        <v>46116</v>
      </c>
      <c r="AO1475" s="2">
        <v>22815</v>
      </c>
      <c r="AP1475" s="2">
        <v>11395</v>
      </c>
    </row>
    <row r="1476" spans="1:42" s="369" customFormat="1" ht="13.95" customHeight="1" x14ac:dyDescent="0.3">
      <c r="A1476" s="19" t="s">
        <v>41</v>
      </c>
      <c r="B1476" s="20" t="s">
        <v>5550</v>
      </c>
      <c r="C1476" s="19" t="s">
        <v>5551</v>
      </c>
      <c r="D1476" s="368" t="str">
        <f>IFERROR(HYPERLINK(INDEX(вендори!F:F,MATCH(C1476,вендори!A:A,0)),INDEX(вендори!F:F,MATCH(C1476,вендори!A:A,0))),"")</f>
        <v>НЕ КЕЙС!</v>
      </c>
      <c r="E1476" s="21" t="s">
        <v>8167</v>
      </c>
      <c r="F1476" s="21" t="s">
        <v>8168</v>
      </c>
      <c r="G1476" s="21" t="s">
        <v>8169</v>
      </c>
      <c r="H1476" s="21" t="s">
        <v>8170</v>
      </c>
      <c r="I1476" s="84" t="s">
        <v>8167</v>
      </c>
      <c r="J1476" s="39">
        <v>46108</v>
      </c>
      <c r="K1476" s="21" t="s">
        <v>8169</v>
      </c>
      <c r="L1476" s="21" t="s">
        <v>49</v>
      </c>
      <c r="M1476" s="91" t="s">
        <v>8171</v>
      </c>
      <c r="N1476" s="19">
        <v>0</v>
      </c>
      <c r="O1476" s="19">
        <v>8</v>
      </c>
      <c r="P1476" s="66">
        <v>8</v>
      </c>
      <c r="Q1476" s="96" t="s">
        <v>51</v>
      </c>
      <c r="R1476" s="55">
        <v>156.88</v>
      </c>
      <c r="S1476" s="30">
        <v>306.83061040000001</v>
      </c>
      <c r="T1476" s="34">
        <v>46128</v>
      </c>
      <c r="U1476" s="61" t="s">
        <v>115</v>
      </c>
      <c r="V1476" s="292" t="s">
        <v>49</v>
      </c>
      <c r="W1476" s="22" t="s">
        <v>49</v>
      </c>
      <c r="X1476" s="231" t="s">
        <v>49</v>
      </c>
      <c r="Y1476" s="19" t="s">
        <v>49</v>
      </c>
      <c r="Z1476" s="19" t="s">
        <v>49</v>
      </c>
      <c r="AA1476" s="42" t="s">
        <v>49</v>
      </c>
      <c r="AB1476" s="43" t="s">
        <v>49</v>
      </c>
      <c r="AC1476" s="24" t="s">
        <v>49</v>
      </c>
      <c r="AD1476" s="47" t="s">
        <v>49</v>
      </c>
      <c r="AE1476" s="22" t="s">
        <v>49</v>
      </c>
      <c r="AF1476" s="31" t="s">
        <v>49</v>
      </c>
      <c r="AG1476" s="19" t="s">
        <v>49</v>
      </c>
      <c r="AH1476" s="19" t="s">
        <v>49</v>
      </c>
      <c r="AI1476" s="19" t="s">
        <v>8172</v>
      </c>
      <c r="AJ1476" s="1"/>
      <c r="AK1476" s="1"/>
      <c r="AL1476" s="1"/>
      <c r="AM1476" s="1"/>
      <c r="AN1476" s="67">
        <v>46269</v>
      </c>
      <c r="AO1476" s="19">
        <v>22986</v>
      </c>
      <c r="AP1476" s="19">
        <v>11547</v>
      </c>
    </row>
    <row r="1477" spans="1:42" s="369" customFormat="1" ht="13.95" customHeight="1" x14ac:dyDescent="0.3">
      <c r="A1477" s="19" t="s">
        <v>41</v>
      </c>
      <c r="B1477" s="20" t="s">
        <v>4846</v>
      </c>
      <c r="C1477" s="19" t="s">
        <v>4847</v>
      </c>
      <c r="D1477" s="368">
        <f>IFERROR(HYPERLINK(INDEX(вендори!F:F,MATCH(C1477,вендори!A:A,0)),INDEX(вендори!F:F,MATCH(C1477,вендори!A:A,0))),"")</f>
        <v>0</v>
      </c>
      <c r="E1477" s="21" t="s">
        <v>8173</v>
      </c>
      <c r="F1477" s="21" t="s">
        <v>8174</v>
      </c>
      <c r="G1477" s="21" t="s">
        <v>8175</v>
      </c>
      <c r="H1477" s="21" t="s">
        <v>8173</v>
      </c>
      <c r="I1477" s="84" t="s">
        <v>8173</v>
      </c>
      <c r="J1477" s="39">
        <v>46113</v>
      </c>
      <c r="K1477" s="21" t="s">
        <v>8176</v>
      </c>
      <c r="L1477" s="21" t="s">
        <v>8176</v>
      </c>
      <c r="M1477" s="91">
        <v>15.68</v>
      </c>
      <c r="N1477" s="19">
        <v>20</v>
      </c>
      <c r="O1477" s="19">
        <v>16</v>
      </c>
      <c r="P1477" s="66">
        <v>-4</v>
      </c>
      <c r="Q1477" s="96" t="s">
        <v>61</v>
      </c>
      <c r="R1477" s="55">
        <v>-62.72</v>
      </c>
      <c r="S1477" s="30">
        <v>-122.66965759999999</v>
      </c>
      <c r="T1477" s="34">
        <v>46133</v>
      </c>
      <c r="U1477" s="61" t="s">
        <v>52</v>
      </c>
      <c r="V1477" s="292" t="s">
        <v>49</v>
      </c>
      <c r="W1477" s="22" t="s">
        <v>49</v>
      </c>
      <c r="X1477" s="231" t="s">
        <v>49</v>
      </c>
      <c r="Y1477" s="2" t="s">
        <v>49</v>
      </c>
      <c r="Z1477" s="2" t="s">
        <v>49</v>
      </c>
      <c r="AA1477" s="42" t="s">
        <v>49</v>
      </c>
      <c r="AB1477" s="43" t="s">
        <v>49</v>
      </c>
      <c r="AC1477" s="24" t="s">
        <v>49</v>
      </c>
      <c r="AD1477" s="47" t="s">
        <v>49</v>
      </c>
      <c r="AE1477" s="22">
        <v>46127</v>
      </c>
      <c r="AF1477" s="31" t="s">
        <v>49</v>
      </c>
      <c r="AG1477" s="19" t="s">
        <v>4853</v>
      </c>
      <c r="AH1477" s="19" t="s">
        <v>552</v>
      </c>
      <c r="AI1477" s="19" t="s">
        <v>8177</v>
      </c>
      <c r="AJ1477" s="1"/>
      <c r="AK1477" s="1"/>
      <c r="AL1477" s="1"/>
      <c r="AM1477" s="1"/>
      <c r="AN1477" s="67" t="s">
        <v>8178</v>
      </c>
      <c r="AO1477" s="19">
        <v>23170</v>
      </c>
      <c r="AP1477" s="19">
        <v>11788</v>
      </c>
    </row>
    <row r="1478" spans="1:42" ht="13.95" customHeight="1" x14ac:dyDescent="0.3">
      <c r="A1478" s="2" t="s">
        <v>41</v>
      </c>
      <c r="B1478" s="13" t="s">
        <v>872</v>
      </c>
      <c r="C1478" s="2" t="s">
        <v>873</v>
      </c>
      <c r="D1478" s="310">
        <f>IFERROR(HYPERLINK(INDEX(вендори!F:F,MATCH(C1478,вендори!A:A,0)),INDEX(вендори!F:F,MATCH(C1478,вендори!A:A,0))),"")</f>
        <v>0</v>
      </c>
      <c r="E1478" s="3" t="s">
        <v>8179</v>
      </c>
      <c r="F1478" s="3" t="s">
        <v>8180</v>
      </c>
      <c r="G1478" s="3" t="s">
        <v>8181</v>
      </c>
      <c r="H1478" s="3" t="s">
        <v>8182</v>
      </c>
      <c r="I1478" s="83" t="s">
        <v>8179</v>
      </c>
      <c r="J1478" s="38">
        <v>46111</v>
      </c>
      <c r="K1478" s="3" t="s">
        <v>8183</v>
      </c>
      <c r="L1478" s="3" t="s">
        <v>8183</v>
      </c>
      <c r="M1478" s="86">
        <v>25.48</v>
      </c>
      <c r="N1478" s="2">
        <v>4</v>
      </c>
      <c r="O1478" s="2">
        <v>2</v>
      </c>
      <c r="P1478" s="76">
        <v>-2</v>
      </c>
      <c r="Q1478" s="97" t="s">
        <v>61</v>
      </c>
      <c r="R1478" s="53">
        <v>-50.96</v>
      </c>
      <c r="S1478" s="27">
        <v>-99.669096800000005</v>
      </c>
      <c r="T1478" s="18">
        <v>46133</v>
      </c>
      <c r="U1478" s="62" t="s">
        <v>115</v>
      </c>
      <c r="V1478" s="6" t="s">
        <v>49</v>
      </c>
      <c r="W1478" s="14" t="s">
        <v>49</v>
      </c>
      <c r="X1478" s="323" t="s">
        <v>49</v>
      </c>
      <c r="Y1478" s="2" t="s">
        <v>49</v>
      </c>
      <c r="Z1478" s="2" t="s">
        <v>49</v>
      </c>
      <c r="AA1478" s="25" t="s">
        <v>49</v>
      </c>
      <c r="AB1478" s="44" t="s">
        <v>49</v>
      </c>
      <c r="AC1478" s="11" t="s">
        <v>49</v>
      </c>
      <c r="AD1478" s="26" t="s">
        <v>49</v>
      </c>
      <c r="AE1478" s="14">
        <v>46127</v>
      </c>
      <c r="AF1478" s="4" t="s">
        <v>49</v>
      </c>
      <c r="AG1478" s="2" t="s">
        <v>879</v>
      </c>
      <c r="AH1478" s="2" t="s">
        <v>870</v>
      </c>
      <c r="AI1478" s="2" t="s">
        <v>8184</v>
      </c>
      <c r="AJ1478" s="1"/>
      <c r="AK1478" s="1"/>
      <c r="AL1478" s="1"/>
      <c r="AM1478" s="1"/>
      <c r="AN1478" s="88" t="s">
        <v>8178</v>
      </c>
      <c r="AO1478" s="2">
        <v>23197</v>
      </c>
      <c r="AP1478" s="2">
        <v>11785</v>
      </c>
    </row>
    <row r="1479" spans="1:42" s="369" customFormat="1" ht="13.95" customHeight="1" x14ac:dyDescent="0.3">
      <c r="A1479" s="19" t="s">
        <v>41</v>
      </c>
      <c r="B1479" s="20" t="s">
        <v>2101</v>
      </c>
      <c r="C1479" s="19" t="s">
        <v>2102</v>
      </c>
      <c r="D1479" s="368">
        <f>IFERROR(HYPERLINK(INDEX(вендори!F:F,MATCH(C1479,вендори!A:A,0)),INDEX(вендори!F:F,MATCH(C1479,вендори!A:A,0))),"")</f>
        <v>0</v>
      </c>
      <c r="E1479" s="21" t="s">
        <v>8185</v>
      </c>
      <c r="F1479" s="21" t="s">
        <v>8186</v>
      </c>
      <c r="G1479" s="21" t="s">
        <v>8187</v>
      </c>
      <c r="H1479" s="21" t="s">
        <v>8188</v>
      </c>
      <c r="I1479" s="84" t="s">
        <v>8185</v>
      </c>
      <c r="J1479" s="39">
        <v>46126</v>
      </c>
      <c r="K1479" s="21" t="s">
        <v>8189</v>
      </c>
      <c r="L1479" s="21" t="s">
        <v>8189</v>
      </c>
      <c r="M1479" s="91">
        <v>33.770000000000003</v>
      </c>
      <c r="N1479" s="19">
        <v>189</v>
      </c>
      <c r="O1479" s="19">
        <v>187</v>
      </c>
      <c r="P1479" s="66">
        <v>-2</v>
      </c>
      <c r="Q1479" s="96" t="s">
        <v>61</v>
      </c>
      <c r="R1479" s="55">
        <v>-67.540000000000006</v>
      </c>
      <c r="S1479" s="30">
        <v>-132.09675820000001</v>
      </c>
      <c r="T1479" s="34">
        <v>46133</v>
      </c>
      <c r="U1479" s="61" t="s">
        <v>52</v>
      </c>
      <c r="V1479" s="292" t="s">
        <v>49</v>
      </c>
      <c r="W1479" s="22" t="s">
        <v>49</v>
      </c>
      <c r="X1479" s="231" t="s">
        <v>49</v>
      </c>
      <c r="Y1479" s="2" t="s">
        <v>49</v>
      </c>
      <c r="Z1479" s="2" t="s">
        <v>49</v>
      </c>
      <c r="AA1479" s="42" t="s">
        <v>49</v>
      </c>
      <c r="AB1479" s="43" t="s">
        <v>49</v>
      </c>
      <c r="AC1479" s="24" t="s">
        <v>49</v>
      </c>
      <c r="AD1479" s="47" t="s">
        <v>49</v>
      </c>
      <c r="AE1479" s="22">
        <v>46129</v>
      </c>
      <c r="AF1479" s="31" t="s">
        <v>49</v>
      </c>
      <c r="AG1479" s="19" t="s">
        <v>2109</v>
      </c>
      <c r="AH1479" s="19" t="s">
        <v>1736</v>
      </c>
      <c r="AI1479" s="19" t="s">
        <v>8190</v>
      </c>
      <c r="AJ1479" s="1"/>
      <c r="AK1479" s="1"/>
      <c r="AL1479" s="1"/>
      <c r="AM1479" s="1"/>
      <c r="AN1479" s="67" t="s">
        <v>8191</v>
      </c>
      <c r="AO1479" s="19">
        <v>23370</v>
      </c>
      <c r="AP1479" s="19">
        <v>11854</v>
      </c>
    </row>
    <row r="1480" spans="1:42" s="369" customFormat="1" ht="13.95" customHeight="1" x14ac:dyDescent="0.3">
      <c r="A1480" s="19" t="s">
        <v>41</v>
      </c>
      <c r="B1480" s="20" t="s">
        <v>2101</v>
      </c>
      <c r="C1480" s="19" t="s">
        <v>2102</v>
      </c>
      <c r="D1480" s="368">
        <f>IFERROR(HYPERLINK(INDEX(вендори!F:F,MATCH(C1480,вендори!A:A,0)),INDEX(вендори!F:F,MATCH(C1480,вендори!A:A,0))),"")</f>
        <v>0</v>
      </c>
      <c r="E1480" s="21" t="s">
        <v>8185</v>
      </c>
      <c r="F1480" s="21" t="s">
        <v>8192</v>
      </c>
      <c r="G1480" s="21" t="s">
        <v>8193</v>
      </c>
      <c r="H1480" s="21" t="s">
        <v>8188</v>
      </c>
      <c r="I1480" s="84" t="s">
        <v>8185</v>
      </c>
      <c r="J1480" s="39">
        <v>46126</v>
      </c>
      <c r="K1480" s="21" t="s">
        <v>8193</v>
      </c>
      <c r="L1480" s="21" t="s">
        <v>49</v>
      </c>
      <c r="M1480" s="91">
        <v>14.41</v>
      </c>
      <c r="N1480" s="19">
        <v>0</v>
      </c>
      <c r="O1480" s="19">
        <v>10</v>
      </c>
      <c r="P1480" s="66">
        <v>10</v>
      </c>
      <c r="Q1480" s="96" t="s">
        <v>51</v>
      </c>
      <c r="R1480" s="55">
        <v>144.1</v>
      </c>
      <c r="S1480" s="30">
        <v>281.835103</v>
      </c>
      <c r="T1480" s="34">
        <v>46133</v>
      </c>
      <c r="U1480" s="61" t="s">
        <v>2686</v>
      </c>
      <c r="V1480" s="292" t="s">
        <v>49</v>
      </c>
      <c r="W1480" s="22" t="s">
        <v>49</v>
      </c>
      <c r="X1480" s="231" t="s">
        <v>49</v>
      </c>
      <c r="Y1480" s="2" t="s">
        <v>49</v>
      </c>
      <c r="Z1480" s="2" t="s">
        <v>49</v>
      </c>
      <c r="AA1480" s="42" t="s">
        <v>49</v>
      </c>
      <c r="AB1480" s="43" t="s">
        <v>49</v>
      </c>
      <c r="AC1480" s="24" t="s">
        <v>8194</v>
      </c>
      <c r="AD1480" s="47" t="s">
        <v>49</v>
      </c>
      <c r="AE1480" s="22" t="s">
        <v>49</v>
      </c>
      <c r="AF1480" s="31" t="s">
        <v>49</v>
      </c>
      <c r="AG1480" s="19" t="s">
        <v>49</v>
      </c>
      <c r="AH1480" s="19" t="s">
        <v>49</v>
      </c>
      <c r="AI1480" s="19" t="s">
        <v>8195</v>
      </c>
      <c r="AJ1480" s="1"/>
      <c r="AK1480" s="1"/>
      <c r="AL1480" s="1"/>
      <c r="AM1480" s="1"/>
      <c r="AN1480" s="67" t="s">
        <v>8191</v>
      </c>
      <c r="AO1480" s="19">
        <v>23369</v>
      </c>
      <c r="AP1480" s="19">
        <v>11854</v>
      </c>
    </row>
    <row r="1481" spans="1:42" s="369" customFormat="1" ht="13.95" customHeight="1" x14ac:dyDescent="0.3">
      <c r="A1481" s="19" t="s">
        <v>41</v>
      </c>
      <c r="B1481" s="20" t="s">
        <v>2101</v>
      </c>
      <c r="C1481" s="19" t="s">
        <v>2102</v>
      </c>
      <c r="D1481" s="368">
        <f>IFERROR(HYPERLINK(INDEX(вендори!F:F,MATCH(C1481,вендори!A:A,0)),INDEX(вендори!F:F,MATCH(C1481,вендори!A:A,0))),"")</f>
        <v>0</v>
      </c>
      <c r="E1481" s="21" t="s">
        <v>8185</v>
      </c>
      <c r="F1481" s="21" t="s">
        <v>8196</v>
      </c>
      <c r="G1481" s="21" t="s">
        <v>8197</v>
      </c>
      <c r="H1481" s="21" t="s">
        <v>8188</v>
      </c>
      <c r="I1481" s="84" t="s">
        <v>8185</v>
      </c>
      <c r="J1481" s="39">
        <v>46126</v>
      </c>
      <c r="K1481" s="21" t="s">
        <v>8198</v>
      </c>
      <c r="L1481" s="21" t="s">
        <v>8199</v>
      </c>
      <c r="M1481" s="91">
        <v>14.58</v>
      </c>
      <c r="N1481" s="19">
        <v>10</v>
      </c>
      <c r="O1481" s="19">
        <v>0</v>
      </c>
      <c r="P1481" s="66">
        <v>-10</v>
      </c>
      <c r="Q1481" s="96" t="s">
        <v>61</v>
      </c>
      <c r="R1481" s="55">
        <v>-145.80000000000001</v>
      </c>
      <c r="S1481" s="30">
        <v>-285.16001399999999</v>
      </c>
      <c r="T1481" s="34">
        <v>46133</v>
      </c>
      <c r="U1481" s="61" t="s">
        <v>2686</v>
      </c>
      <c r="V1481" s="292" t="s">
        <v>49</v>
      </c>
      <c r="W1481" s="22" t="s">
        <v>49</v>
      </c>
      <c r="X1481" s="231" t="s">
        <v>49</v>
      </c>
      <c r="Y1481" s="2" t="s">
        <v>49</v>
      </c>
      <c r="Z1481" s="2" t="s">
        <v>49</v>
      </c>
      <c r="AA1481" s="42" t="s">
        <v>49</v>
      </c>
      <c r="AB1481" s="43" t="s">
        <v>49</v>
      </c>
      <c r="AC1481" s="24" t="s">
        <v>8194</v>
      </c>
      <c r="AD1481" s="47" t="s">
        <v>49</v>
      </c>
      <c r="AE1481" s="22">
        <v>46129</v>
      </c>
      <c r="AF1481" s="31" t="s">
        <v>49</v>
      </c>
      <c r="AG1481" s="19" t="s">
        <v>8200</v>
      </c>
      <c r="AH1481" s="19" t="s">
        <v>3524</v>
      </c>
      <c r="AI1481" s="19" t="s">
        <v>8201</v>
      </c>
      <c r="AJ1481" s="1"/>
      <c r="AK1481" s="1"/>
      <c r="AL1481" s="1"/>
      <c r="AM1481" s="1"/>
      <c r="AN1481" s="67" t="s">
        <v>8191</v>
      </c>
      <c r="AO1481" s="19">
        <v>23368</v>
      </c>
      <c r="AP1481" s="19">
        <v>11854</v>
      </c>
    </row>
    <row r="1482" spans="1:42" ht="13.95" customHeight="1" x14ac:dyDescent="0.3">
      <c r="A1482" s="2" t="s">
        <v>41</v>
      </c>
      <c r="B1482" s="13" t="s">
        <v>94</v>
      </c>
      <c r="C1482" s="2" t="s">
        <v>95</v>
      </c>
      <c r="D1482" s="310" t="str">
        <f>IFERROR(HYPERLINK(INDEX(вендори!F:F,MATCH(C1482,вендори!A:A,0)),INDEX(вендори!F:F,MATCH(C1482,вендори!A:A,0))),"")</f>
        <v>деливъри</v>
      </c>
      <c r="E1482" s="3" t="s">
        <v>8202</v>
      </c>
      <c r="F1482" s="3" t="s">
        <v>8203</v>
      </c>
      <c r="G1482" s="3" t="s">
        <v>8204</v>
      </c>
      <c r="H1482" s="3" t="s">
        <v>1345</v>
      </c>
      <c r="I1482" s="83" t="s">
        <v>8202</v>
      </c>
      <c r="J1482" s="38">
        <v>46121</v>
      </c>
      <c r="K1482" s="3" t="s">
        <v>8205</v>
      </c>
      <c r="L1482" s="3" t="s">
        <v>8205</v>
      </c>
      <c r="M1482" s="86">
        <v>101.06</v>
      </c>
      <c r="N1482" s="2">
        <v>11</v>
      </c>
      <c r="O1482" s="2">
        <v>10</v>
      </c>
      <c r="P1482" s="76">
        <v>-1</v>
      </c>
      <c r="Q1482" s="97" t="s">
        <v>61</v>
      </c>
      <c r="R1482" s="53">
        <v>-101.06</v>
      </c>
      <c r="S1482" s="27">
        <v>-197.65617979999999</v>
      </c>
      <c r="T1482" s="18">
        <v>46133</v>
      </c>
      <c r="U1482" s="62" t="s">
        <v>115</v>
      </c>
      <c r="V1482" s="6" t="s">
        <v>49</v>
      </c>
      <c r="W1482" s="14" t="s">
        <v>49</v>
      </c>
      <c r="X1482" s="323" t="s">
        <v>49</v>
      </c>
      <c r="Y1482" s="2" t="s">
        <v>49</v>
      </c>
      <c r="Z1482" s="2" t="s">
        <v>49</v>
      </c>
      <c r="AA1482" s="25" t="s">
        <v>49</v>
      </c>
      <c r="AB1482" s="44" t="s">
        <v>49</v>
      </c>
      <c r="AC1482" s="11" t="s">
        <v>49</v>
      </c>
      <c r="AD1482" s="26" t="s">
        <v>49</v>
      </c>
      <c r="AE1482" s="14">
        <v>46128</v>
      </c>
      <c r="AF1482" s="4" t="s">
        <v>49</v>
      </c>
      <c r="AG1482" s="2" t="s">
        <v>104</v>
      </c>
      <c r="AH1482" s="2" t="s">
        <v>91</v>
      </c>
      <c r="AI1482" s="2" t="s">
        <v>8206</v>
      </c>
      <c r="AJ1482" s="1"/>
      <c r="AK1482" s="1"/>
      <c r="AL1482" s="1"/>
      <c r="AM1482" s="1"/>
      <c r="AN1482" s="88" t="s">
        <v>8207</v>
      </c>
      <c r="AO1482" s="2">
        <v>23287</v>
      </c>
      <c r="AP1482" s="2">
        <v>11832</v>
      </c>
    </row>
    <row r="1483" spans="1:42" s="369" customFormat="1" ht="13.95" customHeight="1" x14ac:dyDescent="0.3">
      <c r="A1483" s="19" t="s">
        <v>41</v>
      </c>
      <c r="B1483" s="20" t="s">
        <v>94</v>
      </c>
      <c r="C1483" s="19" t="s">
        <v>95</v>
      </c>
      <c r="D1483" s="368" t="str">
        <f>IFERROR(HYPERLINK(INDEX(вендори!F:F,MATCH(C1483,вендори!A:A,0)),INDEX(вендори!F:F,MATCH(C1483,вендори!A:A,0))),"")</f>
        <v>деливъри</v>
      </c>
      <c r="E1483" s="21" t="s">
        <v>8202</v>
      </c>
      <c r="F1483" s="21" t="s">
        <v>8208</v>
      </c>
      <c r="G1483" s="21" t="s">
        <v>8209</v>
      </c>
      <c r="H1483" s="21" t="s">
        <v>1345</v>
      </c>
      <c r="I1483" s="84" t="s">
        <v>8202</v>
      </c>
      <c r="J1483" s="39">
        <v>46121</v>
      </c>
      <c r="K1483" s="21" t="s">
        <v>8210</v>
      </c>
      <c r="L1483" s="21" t="s">
        <v>8210</v>
      </c>
      <c r="M1483" s="91">
        <v>9.9700000000000006</v>
      </c>
      <c r="N1483" s="19">
        <v>43</v>
      </c>
      <c r="O1483" s="19">
        <v>64</v>
      </c>
      <c r="P1483" s="66">
        <v>21</v>
      </c>
      <c r="Q1483" s="96" t="s">
        <v>51</v>
      </c>
      <c r="R1483" s="55">
        <v>209.37</v>
      </c>
      <c r="S1483" s="30">
        <v>409.4921271</v>
      </c>
      <c r="T1483" s="34">
        <v>46133</v>
      </c>
      <c r="U1483" s="61" t="s">
        <v>115</v>
      </c>
      <c r="V1483" s="292" t="s">
        <v>49</v>
      </c>
      <c r="W1483" s="22" t="s">
        <v>49</v>
      </c>
      <c r="X1483" s="231" t="s">
        <v>49</v>
      </c>
      <c r="Y1483" s="19" t="s">
        <v>49</v>
      </c>
      <c r="Z1483" s="19" t="s">
        <v>49</v>
      </c>
      <c r="AA1483" s="42" t="s">
        <v>49</v>
      </c>
      <c r="AB1483" s="43" t="s">
        <v>49</v>
      </c>
      <c r="AC1483" s="24" t="s">
        <v>49</v>
      </c>
      <c r="AD1483" s="47" t="s">
        <v>49</v>
      </c>
      <c r="AE1483" s="22">
        <v>46128</v>
      </c>
      <c r="AF1483" s="31" t="s">
        <v>49</v>
      </c>
      <c r="AG1483" s="19" t="s">
        <v>104</v>
      </c>
      <c r="AH1483" s="19" t="s">
        <v>91</v>
      </c>
      <c r="AI1483" s="19" t="s">
        <v>8211</v>
      </c>
      <c r="AJ1483" s="1"/>
      <c r="AK1483" s="1"/>
      <c r="AL1483" s="1"/>
      <c r="AM1483" s="1"/>
      <c r="AN1483" s="67" t="s">
        <v>8207</v>
      </c>
      <c r="AO1483" s="19">
        <v>23278</v>
      </c>
      <c r="AP1483" s="19">
        <v>11832</v>
      </c>
    </row>
    <row r="1484" spans="1:42" ht="13.95" customHeight="1" x14ac:dyDescent="0.3">
      <c r="A1484" s="2" t="s">
        <v>41</v>
      </c>
      <c r="B1484" s="13" t="s">
        <v>94</v>
      </c>
      <c r="C1484" s="2" t="s">
        <v>95</v>
      </c>
      <c r="D1484" s="310" t="str">
        <f>IFERROR(HYPERLINK(INDEX(вендори!F:F,MATCH(C1484,вендори!A:A,0)),INDEX(вендори!F:F,MATCH(C1484,вендори!A:A,0))),"")</f>
        <v>деливъри</v>
      </c>
      <c r="E1484" s="3" t="s">
        <v>8202</v>
      </c>
      <c r="F1484" s="3" t="s">
        <v>8212</v>
      </c>
      <c r="G1484" s="3" t="s">
        <v>8213</v>
      </c>
      <c r="H1484" s="3" t="s">
        <v>1345</v>
      </c>
      <c r="I1484" s="83" t="s">
        <v>8202</v>
      </c>
      <c r="J1484" s="38">
        <v>46121</v>
      </c>
      <c r="K1484" s="3" t="s">
        <v>8214</v>
      </c>
      <c r="L1484" s="3" t="s">
        <v>8214</v>
      </c>
      <c r="M1484" s="86">
        <v>49.08</v>
      </c>
      <c r="N1484" s="2">
        <v>4</v>
      </c>
      <c r="O1484" s="2">
        <v>1</v>
      </c>
      <c r="P1484" s="76">
        <v>-3</v>
      </c>
      <c r="Q1484" s="97" t="s">
        <v>61</v>
      </c>
      <c r="R1484" s="53">
        <v>-147.24</v>
      </c>
      <c r="S1484" s="27">
        <v>-287.97640920000003</v>
      </c>
      <c r="T1484" s="18">
        <v>46133</v>
      </c>
      <c r="U1484" s="62" t="s">
        <v>115</v>
      </c>
      <c r="V1484" s="6" t="s">
        <v>49</v>
      </c>
      <c r="W1484" s="14" t="s">
        <v>49</v>
      </c>
      <c r="X1484" s="323" t="s">
        <v>49</v>
      </c>
      <c r="Y1484" s="2" t="s">
        <v>49</v>
      </c>
      <c r="Z1484" s="2" t="s">
        <v>49</v>
      </c>
      <c r="AA1484" s="25" t="s">
        <v>49</v>
      </c>
      <c r="AB1484" s="44" t="s">
        <v>49</v>
      </c>
      <c r="AC1484" s="11" t="s">
        <v>49</v>
      </c>
      <c r="AD1484" s="26" t="s">
        <v>49</v>
      </c>
      <c r="AE1484" s="14">
        <v>46128</v>
      </c>
      <c r="AF1484" s="4" t="s">
        <v>49</v>
      </c>
      <c r="AG1484" s="2" t="s">
        <v>104</v>
      </c>
      <c r="AH1484" s="2" t="s">
        <v>91</v>
      </c>
      <c r="AI1484" s="2" t="s">
        <v>8215</v>
      </c>
      <c r="AJ1484" s="1"/>
      <c r="AK1484" s="1"/>
      <c r="AL1484" s="1"/>
      <c r="AM1484" s="1"/>
      <c r="AN1484" s="88" t="s">
        <v>8207</v>
      </c>
      <c r="AO1484" s="2">
        <v>23286</v>
      </c>
      <c r="AP1484" s="2">
        <v>11832</v>
      </c>
    </row>
    <row r="1485" spans="1:42" ht="13.95" customHeight="1" x14ac:dyDescent="0.3">
      <c r="A1485" s="2" t="s">
        <v>41</v>
      </c>
      <c r="B1485" s="13" t="s">
        <v>3586</v>
      </c>
      <c r="C1485" s="2" t="s">
        <v>3587</v>
      </c>
      <c r="D1485" s="310">
        <f>IFERROR(HYPERLINK(INDEX(вендори!F:F,MATCH(C1485,вендори!A:A,0)),INDEX(вендори!F:F,MATCH(C1485,вендори!A:A,0))),"")</f>
        <v>0</v>
      </c>
      <c r="E1485" s="3" t="s">
        <v>8216</v>
      </c>
      <c r="F1485" s="3" t="s">
        <v>8217</v>
      </c>
      <c r="G1485" s="3" t="s">
        <v>8218</v>
      </c>
      <c r="H1485" s="3" t="s">
        <v>8219</v>
      </c>
      <c r="I1485" s="83" t="s">
        <v>8220</v>
      </c>
      <c r="J1485" s="38">
        <v>46112</v>
      </c>
      <c r="K1485" s="3" t="s">
        <v>8218</v>
      </c>
      <c r="L1485" s="3" t="s">
        <v>8218</v>
      </c>
      <c r="M1485" s="86">
        <v>65.5</v>
      </c>
      <c r="N1485" s="2">
        <v>6</v>
      </c>
      <c r="O1485" s="2">
        <v>5</v>
      </c>
      <c r="P1485" s="76">
        <v>-1</v>
      </c>
      <c r="Q1485" s="97" t="s">
        <v>61</v>
      </c>
      <c r="R1485" s="53">
        <v>-65.5</v>
      </c>
      <c r="S1485" s="27">
        <v>-128.106865</v>
      </c>
      <c r="T1485" s="18">
        <v>46133</v>
      </c>
      <c r="U1485" s="62" t="s">
        <v>62</v>
      </c>
      <c r="V1485" s="6" t="s">
        <v>8221</v>
      </c>
      <c r="W1485" s="14">
        <v>46142</v>
      </c>
      <c r="X1485" s="323" t="s">
        <v>49</v>
      </c>
      <c r="Y1485" s="2" t="s">
        <v>49</v>
      </c>
      <c r="Z1485" s="2" t="s">
        <v>49</v>
      </c>
      <c r="AA1485" s="25" t="s">
        <v>49</v>
      </c>
      <c r="AB1485" s="44" t="s">
        <v>49</v>
      </c>
      <c r="AC1485" s="11" t="s">
        <v>49</v>
      </c>
      <c r="AD1485" s="26" t="s">
        <v>49</v>
      </c>
      <c r="AE1485" s="14">
        <v>46126</v>
      </c>
      <c r="AF1485" s="4" t="s">
        <v>49</v>
      </c>
      <c r="AG1485" s="2" t="s">
        <v>3594</v>
      </c>
      <c r="AH1485" s="2" t="s">
        <v>1736</v>
      </c>
      <c r="AI1485" s="2" t="s">
        <v>8222</v>
      </c>
      <c r="AJ1485" s="1"/>
      <c r="AK1485" s="1"/>
      <c r="AL1485" s="1"/>
      <c r="AM1485" s="1"/>
      <c r="AN1485" s="88" t="s">
        <v>8178</v>
      </c>
      <c r="AO1485" s="2">
        <v>23183</v>
      </c>
      <c r="AP1485" s="2">
        <v>11711</v>
      </c>
    </row>
    <row r="1486" spans="1:42" ht="13.95" customHeight="1" x14ac:dyDescent="0.3">
      <c r="A1486" s="2" t="s">
        <v>41</v>
      </c>
      <c r="B1486" s="13" t="s">
        <v>3586</v>
      </c>
      <c r="C1486" s="2" t="s">
        <v>3587</v>
      </c>
      <c r="D1486" s="310">
        <f>IFERROR(HYPERLINK(INDEX(вендори!F:F,MATCH(C1486,вендори!A:A,0)),INDEX(вендори!F:F,MATCH(C1486,вендори!A:A,0))),"")</f>
        <v>0</v>
      </c>
      <c r="E1486" s="3" t="s">
        <v>8216</v>
      </c>
      <c r="F1486" s="3" t="s">
        <v>8223</v>
      </c>
      <c r="G1486" s="3" t="s">
        <v>8224</v>
      </c>
      <c r="H1486" s="3" t="s">
        <v>8219</v>
      </c>
      <c r="I1486" s="83" t="s">
        <v>8220</v>
      </c>
      <c r="J1486" s="38">
        <v>46112</v>
      </c>
      <c r="K1486" s="3" t="s">
        <v>8224</v>
      </c>
      <c r="L1486" s="3" t="s">
        <v>8224</v>
      </c>
      <c r="M1486" s="86">
        <v>144.96</v>
      </c>
      <c r="N1486" s="2">
        <v>24</v>
      </c>
      <c r="O1486" s="2">
        <v>22</v>
      </c>
      <c r="P1486" s="76">
        <v>-2</v>
      </c>
      <c r="Q1486" s="97" t="s">
        <v>61</v>
      </c>
      <c r="R1486" s="53">
        <v>-289.92</v>
      </c>
      <c r="S1486" s="27">
        <v>-567.03423359999999</v>
      </c>
      <c r="T1486" s="18">
        <v>46133</v>
      </c>
      <c r="U1486" s="62" t="s">
        <v>62</v>
      </c>
      <c r="V1486" s="6" t="s">
        <v>8221</v>
      </c>
      <c r="W1486" s="14">
        <v>46142</v>
      </c>
      <c r="X1486" s="323" t="s">
        <v>49</v>
      </c>
      <c r="Y1486" s="2" t="s">
        <v>49</v>
      </c>
      <c r="Z1486" s="2" t="s">
        <v>49</v>
      </c>
      <c r="AA1486" s="25" t="s">
        <v>49</v>
      </c>
      <c r="AB1486" s="44" t="s">
        <v>49</v>
      </c>
      <c r="AC1486" s="11" t="s">
        <v>49</v>
      </c>
      <c r="AD1486" s="26" t="s">
        <v>49</v>
      </c>
      <c r="AE1486" s="14">
        <v>46126</v>
      </c>
      <c r="AF1486" s="4" t="s">
        <v>49</v>
      </c>
      <c r="AG1486" s="2" t="s">
        <v>3594</v>
      </c>
      <c r="AH1486" s="2" t="s">
        <v>1736</v>
      </c>
      <c r="AI1486" s="2" t="s">
        <v>8225</v>
      </c>
      <c r="AJ1486" s="1"/>
      <c r="AK1486" s="1"/>
      <c r="AL1486" s="1"/>
      <c r="AM1486" s="1"/>
      <c r="AN1486" s="88" t="s">
        <v>8178</v>
      </c>
      <c r="AO1486" s="2">
        <v>23184</v>
      </c>
      <c r="AP1486" s="2">
        <v>11711</v>
      </c>
    </row>
    <row r="1487" spans="1:42" ht="13.95" customHeight="1" x14ac:dyDescent="0.3">
      <c r="A1487" s="2" t="s">
        <v>41</v>
      </c>
      <c r="B1487" s="13" t="s">
        <v>191</v>
      </c>
      <c r="C1487" s="2" t="s">
        <v>192</v>
      </c>
      <c r="D1487" s="310">
        <f>IFERROR(HYPERLINK(INDEX(вендори!F:F,MATCH(C1487,вендори!A:A,0)),INDEX(вендори!F:F,MATCH(C1487,вендори!A:A,0))),"")</f>
        <v>0</v>
      </c>
      <c r="E1487" s="3" t="s">
        <v>8226</v>
      </c>
      <c r="F1487" s="3" t="s">
        <v>8227</v>
      </c>
      <c r="G1487" s="3" t="s">
        <v>8228</v>
      </c>
      <c r="H1487" s="3" t="s">
        <v>8229</v>
      </c>
      <c r="I1487" s="83" t="s">
        <v>8226</v>
      </c>
      <c r="J1487" s="38">
        <v>46106</v>
      </c>
      <c r="K1487" s="3" t="s">
        <v>8230</v>
      </c>
      <c r="L1487" s="3" t="s">
        <v>8230</v>
      </c>
      <c r="M1487" s="86">
        <v>68.08</v>
      </c>
      <c r="N1487" s="2">
        <v>2</v>
      </c>
      <c r="O1487" s="2">
        <v>0</v>
      </c>
      <c r="P1487" s="76">
        <v>-2</v>
      </c>
      <c r="Q1487" s="97" t="s">
        <v>61</v>
      </c>
      <c r="R1487" s="53">
        <v>-136.16</v>
      </c>
      <c r="S1487" s="27">
        <v>-266.30581280000001</v>
      </c>
      <c r="T1487" s="18">
        <v>46133</v>
      </c>
      <c r="U1487" s="62" t="s">
        <v>62</v>
      </c>
      <c r="V1487" s="6" t="s">
        <v>8231</v>
      </c>
      <c r="W1487" s="14">
        <v>46136</v>
      </c>
      <c r="X1487" s="323" t="s">
        <v>49</v>
      </c>
      <c r="Y1487" s="2" t="s">
        <v>49</v>
      </c>
      <c r="Z1487" s="2" t="s">
        <v>49</v>
      </c>
      <c r="AA1487" s="25" t="s">
        <v>49</v>
      </c>
      <c r="AB1487" s="44" t="s">
        <v>49</v>
      </c>
      <c r="AC1487" s="11" t="s">
        <v>49</v>
      </c>
      <c r="AD1487" s="26" t="s">
        <v>49</v>
      </c>
      <c r="AE1487" s="14">
        <v>46120</v>
      </c>
      <c r="AF1487" s="4" t="s">
        <v>49</v>
      </c>
      <c r="AG1487" s="2" t="s">
        <v>199</v>
      </c>
      <c r="AH1487" s="2" t="s">
        <v>166</v>
      </c>
      <c r="AI1487" s="2" t="s">
        <v>8232</v>
      </c>
      <c r="AJ1487" s="1"/>
      <c r="AK1487" s="1"/>
      <c r="AL1487" s="1"/>
      <c r="AM1487" s="1"/>
      <c r="AN1487" s="88" t="s">
        <v>8178</v>
      </c>
      <c r="AO1487" s="2">
        <v>23160</v>
      </c>
      <c r="AP1487" s="2">
        <v>11639</v>
      </c>
    </row>
    <row r="1488" spans="1:42" ht="13.95" customHeight="1" x14ac:dyDescent="0.3">
      <c r="A1488" s="2" t="s">
        <v>41</v>
      </c>
      <c r="B1488" s="13" t="s">
        <v>191</v>
      </c>
      <c r="C1488" s="2" t="s">
        <v>192</v>
      </c>
      <c r="D1488" s="310">
        <f>IFERROR(HYPERLINK(INDEX(вендори!F:F,MATCH(C1488,вендори!A:A,0)),INDEX(вендори!F:F,MATCH(C1488,вендори!A:A,0))),"")</f>
        <v>0</v>
      </c>
      <c r="E1488" s="3" t="s">
        <v>8233</v>
      </c>
      <c r="F1488" s="3" t="s">
        <v>8234</v>
      </c>
      <c r="G1488" s="3" t="s">
        <v>8235</v>
      </c>
      <c r="H1488" s="3" t="s">
        <v>8236</v>
      </c>
      <c r="I1488" s="83" t="s">
        <v>8233</v>
      </c>
      <c r="J1488" s="38">
        <v>46112</v>
      </c>
      <c r="K1488" s="3" t="s">
        <v>8237</v>
      </c>
      <c r="L1488" s="3" t="s">
        <v>8237</v>
      </c>
      <c r="M1488" s="86">
        <v>7.65</v>
      </c>
      <c r="N1488" s="2">
        <v>384</v>
      </c>
      <c r="O1488" s="2">
        <v>516</v>
      </c>
      <c r="P1488" s="76">
        <v>132</v>
      </c>
      <c r="Q1488" s="97" t="s">
        <v>51</v>
      </c>
      <c r="R1488" s="53">
        <v>1009.8000000000001</v>
      </c>
      <c r="S1488" s="27">
        <v>1974.9971340000002</v>
      </c>
      <c r="T1488" s="18">
        <v>46133</v>
      </c>
      <c r="U1488" s="62" t="s">
        <v>121</v>
      </c>
      <c r="V1488" s="6" t="s">
        <v>8238</v>
      </c>
      <c r="W1488" s="14">
        <v>46136</v>
      </c>
      <c r="X1488" s="323">
        <v>46136</v>
      </c>
      <c r="Y1488" s="2" t="s">
        <v>49</v>
      </c>
      <c r="Z1488" s="2" t="s">
        <v>49</v>
      </c>
      <c r="AA1488" s="25" t="s">
        <v>49</v>
      </c>
      <c r="AB1488" s="44" t="s">
        <v>49</v>
      </c>
      <c r="AC1488" s="11" t="s">
        <v>49</v>
      </c>
      <c r="AD1488" s="26" t="s">
        <v>49</v>
      </c>
      <c r="AE1488" s="14">
        <v>46127</v>
      </c>
      <c r="AF1488" s="4" t="s">
        <v>49</v>
      </c>
      <c r="AG1488" s="2" t="s">
        <v>199</v>
      </c>
      <c r="AH1488" s="2" t="s">
        <v>256</v>
      </c>
      <c r="AI1488" s="2" t="s">
        <v>8239</v>
      </c>
      <c r="AJ1488" s="1"/>
      <c r="AK1488" s="1"/>
      <c r="AL1488" s="1"/>
      <c r="AM1488" s="1"/>
      <c r="AN1488" s="88" t="s">
        <v>8207</v>
      </c>
      <c r="AO1488" s="2">
        <v>23259</v>
      </c>
      <c r="AP1488" s="2">
        <v>11759</v>
      </c>
    </row>
    <row r="1489" spans="1:42" ht="13.95" customHeight="1" x14ac:dyDescent="0.3">
      <c r="A1489" s="2" t="s">
        <v>41</v>
      </c>
      <c r="B1489" s="13" t="s">
        <v>191</v>
      </c>
      <c r="C1489" s="2" t="s">
        <v>192</v>
      </c>
      <c r="D1489" s="310">
        <f>IFERROR(HYPERLINK(INDEX(вендори!F:F,MATCH(C1489,вендори!A:A,0)),INDEX(вендори!F:F,MATCH(C1489,вендори!A:A,0))),"")</f>
        <v>0</v>
      </c>
      <c r="E1489" s="3" t="s">
        <v>8240</v>
      </c>
      <c r="F1489" s="3" t="s">
        <v>8241</v>
      </c>
      <c r="G1489" s="3" t="s">
        <v>8242</v>
      </c>
      <c r="H1489" s="3" t="s">
        <v>8236</v>
      </c>
      <c r="I1489" s="83" t="s">
        <v>8240</v>
      </c>
      <c r="J1489" s="38">
        <v>46112</v>
      </c>
      <c r="K1489" s="3" t="s">
        <v>8243</v>
      </c>
      <c r="L1489" s="3" t="s">
        <v>8243</v>
      </c>
      <c r="M1489" s="86">
        <v>190.32</v>
      </c>
      <c r="N1489" s="2">
        <v>2</v>
      </c>
      <c r="O1489" s="2">
        <v>0</v>
      </c>
      <c r="P1489" s="76">
        <v>-2</v>
      </c>
      <c r="Q1489" s="97" t="s">
        <v>61</v>
      </c>
      <c r="R1489" s="53">
        <v>-380.64</v>
      </c>
      <c r="S1489" s="27">
        <v>-744.46713119999993</v>
      </c>
      <c r="T1489" s="18">
        <v>46133</v>
      </c>
      <c r="U1489" s="62" t="s">
        <v>6869</v>
      </c>
      <c r="V1489" s="6" t="s">
        <v>8244</v>
      </c>
      <c r="W1489" s="14">
        <v>46136</v>
      </c>
      <c r="X1489" s="323" t="s">
        <v>49</v>
      </c>
      <c r="Y1489" s="2" t="s">
        <v>49</v>
      </c>
      <c r="Z1489" s="2" t="s">
        <v>49</v>
      </c>
      <c r="AA1489" s="25">
        <v>2</v>
      </c>
      <c r="AB1489" s="44" t="s">
        <v>187</v>
      </c>
      <c r="AC1489" s="11">
        <v>92029004</v>
      </c>
      <c r="AD1489" s="26">
        <v>46135</v>
      </c>
      <c r="AE1489" s="14">
        <v>46127</v>
      </c>
      <c r="AF1489" s="4" t="s">
        <v>49</v>
      </c>
      <c r="AG1489" s="2" t="s">
        <v>199</v>
      </c>
      <c r="AH1489" s="2" t="s">
        <v>65</v>
      </c>
      <c r="AI1489" s="2" t="s">
        <v>8245</v>
      </c>
      <c r="AJ1489" s="1"/>
      <c r="AK1489" s="1"/>
      <c r="AL1489" s="1"/>
      <c r="AM1489" s="1"/>
      <c r="AN1489" s="88" t="s">
        <v>8191</v>
      </c>
      <c r="AO1489" s="2">
        <v>23348</v>
      </c>
      <c r="AP1489" s="2">
        <v>11759</v>
      </c>
    </row>
    <row r="1490" spans="1:42" ht="13.95" customHeight="1" x14ac:dyDescent="0.3">
      <c r="A1490" s="2" t="s">
        <v>41</v>
      </c>
      <c r="B1490" s="13" t="s">
        <v>191</v>
      </c>
      <c r="C1490" s="2" t="s">
        <v>192</v>
      </c>
      <c r="D1490" s="310">
        <f>IFERROR(HYPERLINK(INDEX(вендори!F:F,MATCH(C1490,вендори!A:A,0)),INDEX(вендори!F:F,MATCH(C1490,вендори!A:A,0))),"")</f>
        <v>0</v>
      </c>
      <c r="E1490" s="3" t="s">
        <v>8240</v>
      </c>
      <c r="F1490" s="3" t="s">
        <v>8246</v>
      </c>
      <c r="G1490" s="3" t="s">
        <v>8247</v>
      </c>
      <c r="H1490" s="3" t="s">
        <v>8236</v>
      </c>
      <c r="I1490" s="83" t="s">
        <v>8240</v>
      </c>
      <c r="J1490" s="38">
        <v>46112</v>
      </c>
      <c r="K1490" s="3" t="s">
        <v>8248</v>
      </c>
      <c r="L1490" s="3" t="s">
        <v>8248</v>
      </c>
      <c r="M1490" s="86">
        <v>54.66</v>
      </c>
      <c r="N1490" s="2">
        <v>1</v>
      </c>
      <c r="O1490" s="2">
        <v>0</v>
      </c>
      <c r="P1490" s="76">
        <v>-1</v>
      </c>
      <c r="Q1490" s="97" t="s">
        <v>61</v>
      </c>
      <c r="R1490" s="53">
        <v>-54.66</v>
      </c>
      <c r="S1490" s="27">
        <v>-106.90566779999999</v>
      </c>
      <c r="T1490" s="18">
        <v>46133</v>
      </c>
      <c r="U1490" s="62" t="s">
        <v>6869</v>
      </c>
      <c r="V1490" s="6" t="s">
        <v>8244</v>
      </c>
      <c r="W1490" s="14">
        <v>46136</v>
      </c>
      <c r="X1490" s="323" t="s">
        <v>49</v>
      </c>
      <c r="Y1490" s="2" t="s">
        <v>49</v>
      </c>
      <c r="Z1490" s="2" t="s">
        <v>49</v>
      </c>
      <c r="AA1490" s="25">
        <v>1</v>
      </c>
      <c r="AB1490" s="44" t="s">
        <v>187</v>
      </c>
      <c r="AC1490" s="11" t="s">
        <v>8249</v>
      </c>
      <c r="AD1490" s="26" t="s">
        <v>49</v>
      </c>
      <c r="AE1490" s="14">
        <v>46127</v>
      </c>
      <c r="AF1490" s="4" t="s">
        <v>49</v>
      </c>
      <c r="AG1490" s="2" t="s">
        <v>199</v>
      </c>
      <c r="AH1490" s="2" t="s">
        <v>136</v>
      </c>
      <c r="AI1490" s="2" t="s">
        <v>8250</v>
      </c>
      <c r="AJ1490" s="1"/>
      <c r="AK1490" s="1"/>
      <c r="AL1490" s="1"/>
      <c r="AM1490" s="1"/>
      <c r="AN1490" s="88" t="s">
        <v>8191</v>
      </c>
      <c r="AO1490" s="2">
        <v>23346</v>
      </c>
      <c r="AP1490" s="2">
        <v>11759</v>
      </c>
    </row>
    <row r="1491" spans="1:42" ht="13.95" customHeight="1" x14ac:dyDescent="0.3">
      <c r="A1491" s="2" t="s">
        <v>41</v>
      </c>
      <c r="B1491" s="13" t="s">
        <v>220</v>
      </c>
      <c r="C1491" s="2" t="s">
        <v>221</v>
      </c>
      <c r="D1491" s="310" t="str">
        <f>IFERROR(HYPERLINK(INDEX(вендори!F:F,MATCH(C1491,вендори!A:A,0)),INDEX(вендори!F:F,MATCH(C1491,вендори!A:A,0))),"")</f>
        <v>бланка</v>
      </c>
      <c r="E1491" s="3" t="s">
        <v>8251</v>
      </c>
      <c r="F1491" s="3" t="s">
        <v>8252</v>
      </c>
      <c r="G1491" s="3" t="s">
        <v>8253</v>
      </c>
      <c r="H1491" s="3" t="s">
        <v>8254</v>
      </c>
      <c r="I1491" s="83" t="s">
        <v>8255</v>
      </c>
      <c r="J1491" s="38">
        <v>46097</v>
      </c>
      <c r="K1491" s="3" t="s">
        <v>8256</v>
      </c>
      <c r="L1491" s="3" t="s">
        <v>8256</v>
      </c>
      <c r="M1491" s="86">
        <v>3.1</v>
      </c>
      <c r="N1491" s="2">
        <v>1032</v>
      </c>
      <c r="O1491" s="2">
        <v>1016</v>
      </c>
      <c r="P1491" s="76">
        <v>-16</v>
      </c>
      <c r="Q1491" s="97" t="s">
        <v>61</v>
      </c>
      <c r="R1491" s="53">
        <v>-49.6</v>
      </c>
      <c r="S1491" s="27">
        <v>-97.009168000000003</v>
      </c>
      <c r="T1491" s="18">
        <v>46133</v>
      </c>
      <c r="U1491" s="62" t="s">
        <v>115</v>
      </c>
      <c r="V1491" s="6" t="s">
        <v>49</v>
      </c>
      <c r="W1491" s="14" t="s">
        <v>49</v>
      </c>
      <c r="X1491" s="323" t="s">
        <v>49</v>
      </c>
      <c r="Y1491" s="2" t="s">
        <v>49</v>
      </c>
      <c r="Z1491" s="2" t="s">
        <v>49</v>
      </c>
      <c r="AA1491" s="25" t="s">
        <v>49</v>
      </c>
      <c r="AB1491" s="44" t="s">
        <v>49</v>
      </c>
      <c r="AC1491" s="11" t="s">
        <v>49</v>
      </c>
      <c r="AD1491" s="26" t="s">
        <v>49</v>
      </c>
      <c r="AE1491" s="14">
        <v>46118</v>
      </c>
      <c r="AF1491" s="4" t="s">
        <v>49</v>
      </c>
      <c r="AG1491" s="2" t="s">
        <v>228</v>
      </c>
      <c r="AH1491" s="2" t="s">
        <v>158</v>
      </c>
      <c r="AI1491" s="2" t="s">
        <v>8257</v>
      </c>
      <c r="AJ1491" s="1"/>
      <c r="AK1491" s="1"/>
      <c r="AL1491" s="1"/>
      <c r="AM1491" s="1"/>
      <c r="AN1491" s="88" t="s">
        <v>8191</v>
      </c>
      <c r="AO1491" s="2">
        <v>23352</v>
      </c>
      <c r="AP1491" s="2">
        <v>11532</v>
      </c>
    </row>
    <row r="1492" spans="1:42" ht="13.95" customHeight="1" x14ac:dyDescent="0.3">
      <c r="A1492" s="2" t="s">
        <v>41</v>
      </c>
      <c r="B1492" s="13" t="s">
        <v>220</v>
      </c>
      <c r="C1492" s="2" t="s">
        <v>221</v>
      </c>
      <c r="D1492" s="310" t="str">
        <f>IFERROR(HYPERLINK(INDEX(вендори!F:F,MATCH(C1492,вендори!A:A,0)),INDEX(вендори!F:F,MATCH(C1492,вендори!A:A,0))),"")</f>
        <v>бланка</v>
      </c>
      <c r="E1492" s="3" t="s">
        <v>8251</v>
      </c>
      <c r="F1492" s="3" t="s">
        <v>8258</v>
      </c>
      <c r="G1492" s="3" t="s">
        <v>8259</v>
      </c>
      <c r="H1492" s="3" t="s">
        <v>8254</v>
      </c>
      <c r="I1492" s="83" t="s">
        <v>8255</v>
      </c>
      <c r="J1492" s="38">
        <v>46097</v>
      </c>
      <c r="K1492" s="3" t="s">
        <v>8259</v>
      </c>
      <c r="L1492" s="3">
        <v>0</v>
      </c>
      <c r="M1492" s="86">
        <v>52.31</v>
      </c>
      <c r="N1492" s="2">
        <v>48</v>
      </c>
      <c r="O1492" s="2">
        <v>1</v>
      </c>
      <c r="P1492" s="76">
        <v>-47</v>
      </c>
      <c r="Q1492" s="97" t="s">
        <v>61</v>
      </c>
      <c r="R1492" s="53">
        <v>-2458.5700000000002</v>
      </c>
      <c r="S1492" s="27">
        <v>-4808.5449631000001</v>
      </c>
      <c r="T1492" s="18">
        <v>46133</v>
      </c>
      <c r="U1492" s="62" t="s">
        <v>115</v>
      </c>
      <c r="V1492" s="6" t="s">
        <v>49</v>
      </c>
      <c r="W1492" s="14" t="s">
        <v>49</v>
      </c>
      <c r="X1492" s="323" t="s">
        <v>49</v>
      </c>
      <c r="Y1492" s="2" t="s">
        <v>49</v>
      </c>
      <c r="Z1492" s="2" t="s">
        <v>49</v>
      </c>
      <c r="AA1492" s="25" t="s">
        <v>49</v>
      </c>
      <c r="AB1492" s="44" t="s">
        <v>49</v>
      </c>
      <c r="AC1492" s="11" t="s">
        <v>49</v>
      </c>
      <c r="AD1492" s="26" t="s">
        <v>49</v>
      </c>
      <c r="AE1492" s="14">
        <v>46118</v>
      </c>
      <c r="AF1492" s="4" t="s">
        <v>49</v>
      </c>
      <c r="AG1492" s="2" t="s">
        <v>228</v>
      </c>
      <c r="AH1492" s="2" t="s">
        <v>158</v>
      </c>
      <c r="AI1492" s="2" t="s">
        <v>8260</v>
      </c>
      <c r="AJ1492" s="1"/>
      <c r="AK1492" s="1"/>
      <c r="AL1492" s="1"/>
      <c r="AM1492" s="1"/>
      <c r="AN1492" s="88" t="s">
        <v>8191</v>
      </c>
      <c r="AO1492" s="2">
        <v>23353</v>
      </c>
      <c r="AP1492" s="2">
        <v>11532</v>
      </c>
    </row>
    <row r="1493" spans="1:42" ht="13.95" customHeight="1" x14ac:dyDescent="0.3">
      <c r="A1493" s="2" t="s">
        <v>41</v>
      </c>
      <c r="B1493" s="13" t="s">
        <v>283</v>
      </c>
      <c r="C1493" s="2" t="s">
        <v>284</v>
      </c>
      <c r="D1493" s="310">
        <f>IFERROR(HYPERLINK(INDEX(вендори!F:F,MATCH(C1493,вендори!A:A,0)),INDEX(вендори!F:F,MATCH(C1493,вендори!A:A,0))),"")</f>
        <v>0</v>
      </c>
      <c r="E1493" s="3" t="s">
        <v>8261</v>
      </c>
      <c r="F1493" s="3" t="s">
        <v>8262</v>
      </c>
      <c r="G1493" s="3" t="s">
        <v>8263</v>
      </c>
      <c r="H1493" s="3" t="s">
        <v>8264</v>
      </c>
      <c r="I1493" s="83" t="s">
        <v>8261</v>
      </c>
      <c r="J1493" s="38">
        <v>46113</v>
      </c>
      <c r="K1493" s="3" t="s">
        <v>8265</v>
      </c>
      <c r="L1493" s="3" t="s">
        <v>8265</v>
      </c>
      <c r="M1493" s="86">
        <v>103.88</v>
      </c>
      <c r="N1493" s="2">
        <v>8</v>
      </c>
      <c r="O1493" s="2">
        <v>7</v>
      </c>
      <c r="P1493" s="99">
        <v>-1</v>
      </c>
      <c r="Q1493" s="100" t="s">
        <v>61</v>
      </c>
      <c r="R1493" s="54">
        <v>-103.88</v>
      </c>
      <c r="S1493" s="51">
        <v>-203.17162039999999</v>
      </c>
      <c r="T1493" s="16">
        <v>46133</v>
      </c>
      <c r="U1493" s="62" t="s">
        <v>62</v>
      </c>
      <c r="V1493" s="6" t="s">
        <v>8266</v>
      </c>
      <c r="W1493" s="14">
        <v>46162</v>
      </c>
      <c r="X1493" s="324" t="s">
        <v>102</v>
      </c>
      <c r="Y1493" s="2" t="s">
        <v>49</v>
      </c>
      <c r="Z1493" s="2" t="s">
        <v>49</v>
      </c>
      <c r="AA1493" s="25">
        <v>1</v>
      </c>
      <c r="AB1493" s="44">
        <v>46168</v>
      </c>
      <c r="AC1493" s="125" t="s">
        <v>7891</v>
      </c>
      <c r="AD1493" s="180">
        <v>46142</v>
      </c>
      <c r="AE1493" s="14">
        <v>46121</v>
      </c>
      <c r="AF1493" s="7" t="s">
        <v>49</v>
      </c>
      <c r="AG1493" s="2" t="s">
        <v>291</v>
      </c>
      <c r="AH1493" s="2" t="s">
        <v>292</v>
      </c>
      <c r="AI1493" s="2" t="s">
        <v>8267</v>
      </c>
      <c r="AJ1493" s="75"/>
      <c r="AK1493" s="75"/>
      <c r="AL1493" s="48"/>
      <c r="AM1493" s="1"/>
      <c r="AN1493" s="88" t="s">
        <v>8207</v>
      </c>
      <c r="AO1493" s="2">
        <v>23266</v>
      </c>
      <c r="AP1493" s="2">
        <v>11677</v>
      </c>
    </row>
    <row r="1494" spans="1:42" ht="13.95" customHeight="1" x14ac:dyDescent="0.3">
      <c r="A1494" s="2" t="s">
        <v>41</v>
      </c>
      <c r="B1494" s="13" t="s">
        <v>1743</v>
      </c>
      <c r="C1494" s="2" t="s">
        <v>1744</v>
      </c>
      <c r="D1494" s="310">
        <f>IFERROR(HYPERLINK(INDEX(вендори!F:F,MATCH(C1494,вендори!A:A,0)),INDEX(вендори!F:F,MATCH(C1494,вендори!A:A,0))),"")</f>
        <v>0</v>
      </c>
      <c r="E1494" s="3" t="s">
        <v>8268</v>
      </c>
      <c r="F1494" s="3" t="s">
        <v>8269</v>
      </c>
      <c r="G1494" s="3" t="s">
        <v>8270</v>
      </c>
      <c r="H1494" s="3" t="s">
        <v>8271</v>
      </c>
      <c r="I1494" s="83" t="s">
        <v>8272</v>
      </c>
      <c r="J1494" s="38">
        <v>46113</v>
      </c>
      <c r="K1494" s="3" t="s">
        <v>8273</v>
      </c>
      <c r="L1494" s="3" t="s">
        <v>8274</v>
      </c>
      <c r="M1494" s="86">
        <v>41</v>
      </c>
      <c r="N1494" s="2">
        <v>26</v>
      </c>
      <c r="O1494" s="2">
        <v>27</v>
      </c>
      <c r="P1494" s="76">
        <v>1</v>
      </c>
      <c r="Q1494" s="97" t="s">
        <v>51</v>
      </c>
      <c r="R1494" s="53">
        <v>41</v>
      </c>
      <c r="S1494" s="27">
        <v>80.189030000000002</v>
      </c>
      <c r="T1494" s="18">
        <v>46133</v>
      </c>
      <c r="U1494" s="62" t="s">
        <v>121</v>
      </c>
      <c r="V1494" s="6" t="s">
        <v>8275</v>
      </c>
      <c r="W1494" s="213">
        <v>46136</v>
      </c>
      <c r="X1494" s="178">
        <v>46136</v>
      </c>
      <c r="Y1494" s="2" t="s">
        <v>49</v>
      </c>
      <c r="Z1494" s="2" t="s">
        <v>49</v>
      </c>
      <c r="AA1494" s="25" t="s">
        <v>49</v>
      </c>
      <c r="AB1494" s="44" t="s">
        <v>49</v>
      </c>
      <c r="AC1494" s="11" t="s">
        <v>49</v>
      </c>
      <c r="AD1494" s="26" t="s">
        <v>49</v>
      </c>
      <c r="AE1494" s="14">
        <v>46127</v>
      </c>
      <c r="AF1494" s="4" t="s">
        <v>49</v>
      </c>
      <c r="AG1494" s="2" t="s">
        <v>1752</v>
      </c>
      <c r="AH1494" s="2" t="s">
        <v>91</v>
      </c>
      <c r="AI1494" s="2" t="s">
        <v>8276</v>
      </c>
      <c r="AJ1494" s="1"/>
      <c r="AK1494" s="1"/>
      <c r="AL1494" s="1"/>
      <c r="AM1494" s="1"/>
      <c r="AN1494" s="88" t="s">
        <v>8207</v>
      </c>
      <c r="AO1494" s="2">
        <v>23264</v>
      </c>
      <c r="AP1494" s="2">
        <v>11756</v>
      </c>
    </row>
    <row r="1495" spans="1:42" ht="13.95" customHeight="1" x14ac:dyDescent="0.3">
      <c r="A1495" s="2" t="s">
        <v>41</v>
      </c>
      <c r="B1495" s="13" t="s">
        <v>2204</v>
      </c>
      <c r="C1495" s="2" t="s">
        <v>2205</v>
      </c>
      <c r="D1495" s="310" t="str">
        <f>IFERROR(HYPERLINK(INDEX(вендори!F:F,MATCH(C1495,вендори!A:A,0)),INDEX(вендори!F:F,MATCH(C1495,вендори!A:A,0))),"")</f>
        <v>https://teccom-portal.tecalliance.net/returns/claimlist</v>
      </c>
      <c r="E1495" s="3" t="s">
        <v>8277</v>
      </c>
      <c r="F1495" s="3" t="s">
        <v>8278</v>
      </c>
      <c r="G1495" s="3" t="s">
        <v>8279</v>
      </c>
      <c r="H1495" s="3" t="s">
        <v>8280</v>
      </c>
      <c r="I1495" s="83" t="s">
        <v>8277</v>
      </c>
      <c r="J1495" s="38">
        <v>46112</v>
      </c>
      <c r="K1495" s="3" t="s">
        <v>8279</v>
      </c>
      <c r="L1495" s="3" t="s">
        <v>8279</v>
      </c>
      <c r="M1495" s="86">
        <v>5.42</v>
      </c>
      <c r="N1495" s="2">
        <v>177</v>
      </c>
      <c r="O1495" s="2">
        <v>157</v>
      </c>
      <c r="P1495" s="76">
        <v>-20</v>
      </c>
      <c r="Q1495" s="97" t="s">
        <v>61</v>
      </c>
      <c r="R1495" s="53">
        <v>-108.4</v>
      </c>
      <c r="S1495" s="27">
        <v>-212.01197200000001</v>
      </c>
      <c r="T1495" s="18">
        <v>46133</v>
      </c>
      <c r="U1495" s="62" t="s">
        <v>62</v>
      </c>
      <c r="V1495" s="297" t="s">
        <v>8281</v>
      </c>
      <c r="W1495" s="213">
        <v>46136</v>
      </c>
      <c r="X1495" s="335" t="s">
        <v>49</v>
      </c>
      <c r="Y1495" s="8" t="s">
        <v>49</v>
      </c>
      <c r="Z1495" s="8" t="s">
        <v>49</v>
      </c>
      <c r="AA1495" s="25" t="s">
        <v>49</v>
      </c>
      <c r="AB1495" s="44" t="s">
        <v>49</v>
      </c>
      <c r="AC1495" s="11" t="s">
        <v>8282</v>
      </c>
      <c r="AD1495" s="26" t="s">
        <v>49</v>
      </c>
      <c r="AE1495" s="213">
        <v>46121</v>
      </c>
      <c r="AF1495" s="214" t="s">
        <v>49</v>
      </c>
      <c r="AG1495" s="8" t="s">
        <v>2211</v>
      </c>
      <c r="AH1495" s="8" t="s">
        <v>91</v>
      </c>
      <c r="AI1495" s="8" t="s">
        <v>8283</v>
      </c>
      <c r="AJ1495" s="72"/>
      <c r="AK1495" s="72"/>
      <c r="AL1495" s="29"/>
      <c r="AM1495" s="8"/>
      <c r="AN1495" s="215" t="s">
        <v>8284</v>
      </c>
      <c r="AO1495" s="8">
        <v>23298</v>
      </c>
      <c r="AP1495" s="8">
        <v>11665</v>
      </c>
    </row>
    <row r="1496" spans="1:42" ht="13.95" customHeight="1" x14ac:dyDescent="0.3">
      <c r="A1496" s="2" t="s">
        <v>41</v>
      </c>
      <c r="B1496" s="13" t="s">
        <v>2204</v>
      </c>
      <c r="C1496" s="2" t="s">
        <v>2205</v>
      </c>
      <c r="D1496" s="310" t="str">
        <f>IFERROR(HYPERLINK(INDEX(вендори!F:F,MATCH(C1496,вендори!A:A,0)),INDEX(вендори!F:F,MATCH(C1496,вендори!A:A,0))),"")</f>
        <v>https://teccom-portal.tecalliance.net/returns/claimlist</v>
      </c>
      <c r="E1496" s="3" t="s">
        <v>8277</v>
      </c>
      <c r="F1496" s="3" t="s">
        <v>8285</v>
      </c>
      <c r="G1496" s="3" t="s">
        <v>8286</v>
      </c>
      <c r="H1496" s="3" t="s">
        <v>8280</v>
      </c>
      <c r="I1496" s="83" t="s">
        <v>8277</v>
      </c>
      <c r="J1496" s="38">
        <v>46112</v>
      </c>
      <c r="K1496" s="3" t="s">
        <v>8286</v>
      </c>
      <c r="L1496" s="3" t="s">
        <v>8286</v>
      </c>
      <c r="M1496" s="86">
        <v>2.17</v>
      </c>
      <c r="N1496" s="2">
        <v>237</v>
      </c>
      <c r="O1496" s="2">
        <v>257</v>
      </c>
      <c r="P1496" s="76">
        <v>20</v>
      </c>
      <c r="Q1496" s="97" t="s">
        <v>51</v>
      </c>
      <c r="R1496" s="53">
        <v>43.4</v>
      </c>
      <c r="S1496" s="27">
        <v>84.883021999999997</v>
      </c>
      <c r="T1496" s="18">
        <v>46133</v>
      </c>
      <c r="U1496" s="62" t="s">
        <v>121</v>
      </c>
      <c r="V1496" s="297" t="s">
        <v>8287</v>
      </c>
      <c r="W1496" s="213">
        <v>46136</v>
      </c>
      <c r="X1496" s="335">
        <v>46136</v>
      </c>
      <c r="Y1496" s="8" t="s">
        <v>49</v>
      </c>
      <c r="Z1496" s="8" t="s">
        <v>49</v>
      </c>
      <c r="AA1496" s="25" t="s">
        <v>49</v>
      </c>
      <c r="AB1496" s="44" t="s">
        <v>49</v>
      </c>
      <c r="AC1496" s="11" t="s">
        <v>8282</v>
      </c>
      <c r="AD1496" s="26" t="s">
        <v>49</v>
      </c>
      <c r="AE1496" s="213">
        <v>46121</v>
      </c>
      <c r="AF1496" s="214" t="s">
        <v>49</v>
      </c>
      <c r="AG1496" s="8" t="s">
        <v>2211</v>
      </c>
      <c r="AH1496" s="8" t="s">
        <v>91</v>
      </c>
      <c r="AI1496" s="8" t="s">
        <v>8288</v>
      </c>
      <c r="AJ1496" s="72"/>
      <c r="AK1496" s="72"/>
      <c r="AL1496" s="29"/>
      <c r="AM1496" s="8"/>
      <c r="AN1496" s="215" t="s">
        <v>8191</v>
      </c>
      <c r="AO1496" s="8">
        <v>23358</v>
      </c>
      <c r="AP1496" s="8">
        <v>11665</v>
      </c>
    </row>
    <row r="1497" spans="1:42" ht="13.95" customHeight="1" x14ac:dyDescent="0.3">
      <c r="A1497" s="2" t="s">
        <v>41</v>
      </c>
      <c r="B1497" s="13" t="s">
        <v>2204</v>
      </c>
      <c r="C1497" s="2" t="s">
        <v>2205</v>
      </c>
      <c r="D1497" s="310" t="str">
        <f>IFERROR(HYPERLINK(INDEX(вендори!F:F,MATCH(C1497,вендори!A:A,0)),INDEX(вендори!F:F,MATCH(C1497,вендори!A:A,0))),"")</f>
        <v>https://teccom-portal.tecalliance.net/returns/claimlist</v>
      </c>
      <c r="E1497" s="3" t="s">
        <v>8277</v>
      </c>
      <c r="F1497" s="3" t="s">
        <v>8289</v>
      </c>
      <c r="G1497" s="3" t="s">
        <v>8290</v>
      </c>
      <c r="H1497" s="3" t="s">
        <v>8280</v>
      </c>
      <c r="I1497" s="83" t="s">
        <v>8277</v>
      </c>
      <c r="J1497" s="38">
        <v>46112</v>
      </c>
      <c r="K1497" s="3" t="s">
        <v>8290</v>
      </c>
      <c r="L1497" s="3" t="s">
        <v>8290</v>
      </c>
      <c r="M1497" s="86">
        <v>4.6399999999999997</v>
      </c>
      <c r="N1497" s="2">
        <v>40</v>
      </c>
      <c r="O1497" s="2">
        <v>20</v>
      </c>
      <c r="P1497" s="76">
        <v>-20</v>
      </c>
      <c r="Q1497" s="97" t="s">
        <v>61</v>
      </c>
      <c r="R1497" s="53">
        <v>-92.8</v>
      </c>
      <c r="S1497" s="27">
        <v>-181.501024</v>
      </c>
      <c r="T1497" s="18">
        <v>46133</v>
      </c>
      <c r="U1497" s="62" t="s">
        <v>62</v>
      </c>
      <c r="V1497" s="297" t="s">
        <v>8281</v>
      </c>
      <c r="W1497" s="213">
        <v>46136</v>
      </c>
      <c r="X1497" s="335" t="s">
        <v>49</v>
      </c>
      <c r="Y1497" s="8" t="s">
        <v>49</v>
      </c>
      <c r="Z1497" s="8" t="s">
        <v>49</v>
      </c>
      <c r="AA1497" s="25" t="s">
        <v>49</v>
      </c>
      <c r="AB1497" s="44" t="s">
        <v>49</v>
      </c>
      <c r="AC1497" s="11" t="s">
        <v>8282</v>
      </c>
      <c r="AD1497" s="26" t="s">
        <v>49</v>
      </c>
      <c r="AE1497" s="213">
        <v>46121</v>
      </c>
      <c r="AF1497" s="214" t="s">
        <v>49</v>
      </c>
      <c r="AG1497" s="8" t="s">
        <v>2211</v>
      </c>
      <c r="AH1497" s="8" t="s">
        <v>91</v>
      </c>
      <c r="AI1497" s="8" t="s">
        <v>8291</v>
      </c>
      <c r="AJ1497" s="72"/>
      <c r="AK1497" s="72"/>
      <c r="AL1497" s="29"/>
      <c r="AM1497" s="8"/>
      <c r="AN1497" s="215" t="s">
        <v>8284</v>
      </c>
      <c r="AO1497" s="8">
        <v>23288</v>
      </c>
      <c r="AP1497" s="8">
        <v>11665</v>
      </c>
    </row>
    <row r="1498" spans="1:42" ht="13.95" customHeight="1" x14ac:dyDescent="0.3">
      <c r="A1498" s="2" t="s">
        <v>41</v>
      </c>
      <c r="B1498" s="13" t="s">
        <v>2204</v>
      </c>
      <c r="C1498" s="2" t="s">
        <v>2205</v>
      </c>
      <c r="D1498" s="310" t="str">
        <f>IFERROR(HYPERLINK(INDEX(вендори!F:F,MATCH(C1498,вендори!A:A,0)),INDEX(вендори!F:F,MATCH(C1498,вендори!A:A,0))),"")</f>
        <v>https://teccom-portal.tecalliance.net/returns/claimlist</v>
      </c>
      <c r="E1498" s="3" t="s">
        <v>8277</v>
      </c>
      <c r="F1498" s="3" t="s">
        <v>8292</v>
      </c>
      <c r="G1498" s="3" t="s">
        <v>8293</v>
      </c>
      <c r="H1498" s="3" t="s">
        <v>8280</v>
      </c>
      <c r="I1498" s="83" t="s">
        <v>8277</v>
      </c>
      <c r="J1498" s="38">
        <v>46112</v>
      </c>
      <c r="K1498" s="3" t="s">
        <v>8293</v>
      </c>
      <c r="L1498" s="3">
        <v>0</v>
      </c>
      <c r="M1498" s="86">
        <v>25.6</v>
      </c>
      <c r="N1498" s="2">
        <v>2</v>
      </c>
      <c r="O1498" s="2">
        <v>1</v>
      </c>
      <c r="P1498" s="76">
        <v>-1</v>
      </c>
      <c r="Q1498" s="97" t="s">
        <v>61</v>
      </c>
      <c r="R1498" s="53">
        <v>-25.6</v>
      </c>
      <c r="S1498" s="27">
        <v>-50.069248000000002</v>
      </c>
      <c r="T1498" s="18">
        <v>46133</v>
      </c>
      <c r="U1498" s="62" t="s">
        <v>62</v>
      </c>
      <c r="V1498" s="297" t="s">
        <v>8281</v>
      </c>
      <c r="W1498" s="213">
        <v>46136</v>
      </c>
      <c r="X1498" s="335" t="s">
        <v>49</v>
      </c>
      <c r="Y1498" s="8" t="s">
        <v>49</v>
      </c>
      <c r="Z1498" s="8" t="s">
        <v>49</v>
      </c>
      <c r="AA1498" s="25" t="s">
        <v>49</v>
      </c>
      <c r="AB1498" s="44" t="s">
        <v>49</v>
      </c>
      <c r="AC1498" s="11" t="s">
        <v>8282</v>
      </c>
      <c r="AD1498" s="26" t="s">
        <v>49</v>
      </c>
      <c r="AE1498" s="213">
        <v>46121</v>
      </c>
      <c r="AF1498" s="214" t="s">
        <v>49</v>
      </c>
      <c r="AG1498" s="8" t="s">
        <v>2211</v>
      </c>
      <c r="AH1498" s="8" t="s">
        <v>166</v>
      </c>
      <c r="AI1498" s="8" t="s">
        <v>8294</v>
      </c>
      <c r="AJ1498" s="72"/>
      <c r="AK1498" s="72"/>
      <c r="AL1498" s="29"/>
      <c r="AM1498" s="8"/>
      <c r="AN1498" s="215" t="s">
        <v>8284</v>
      </c>
      <c r="AO1498" s="8">
        <v>23299</v>
      </c>
      <c r="AP1498" s="8">
        <v>11665</v>
      </c>
    </row>
    <row r="1499" spans="1:42" s="369" customFormat="1" ht="13.95" customHeight="1" x14ac:dyDescent="0.3">
      <c r="A1499" s="19" t="s">
        <v>41</v>
      </c>
      <c r="B1499" s="20" t="s">
        <v>306</v>
      </c>
      <c r="C1499" s="19" t="s">
        <v>307</v>
      </c>
      <c r="D1499" s="368">
        <f>IFERROR(HYPERLINK(INDEX(вендори!F:F,MATCH(C1499,вендори!A:A,0)),INDEX(вендори!F:F,MATCH(C1499,вендори!A:A,0))),"")</f>
        <v>0</v>
      </c>
      <c r="E1499" s="21" t="s">
        <v>8295</v>
      </c>
      <c r="F1499" s="21" t="s">
        <v>8296</v>
      </c>
      <c r="G1499" s="21" t="s">
        <v>8297</v>
      </c>
      <c r="H1499" s="21" t="s">
        <v>8298</v>
      </c>
      <c r="I1499" s="84" t="s">
        <v>8295</v>
      </c>
      <c r="J1499" s="39">
        <v>46101</v>
      </c>
      <c r="K1499" s="21" t="s">
        <v>8297</v>
      </c>
      <c r="L1499" s="21">
        <v>0</v>
      </c>
      <c r="M1499" s="91">
        <v>6.68</v>
      </c>
      <c r="N1499" s="19">
        <v>5</v>
      </c>
      <c r="O1499" s="19">
        <v>10</v>
      </c>
      <c r="P1499" s="66">
        <v>5</v>
      </c>
      <c r="Q1499" s="96" t="s">
        <v>51</v>
      </c>
      <c r="R1499" s="55">
        <v>33.4</v>
      </c>
      <c r="S1499" s="30">
        <v>58.449999999999996</v>
      </c>
      <c r="T1499" s="34">
        <v>46133</v>
      </c>
      <c r="U1499" s="61" t="s">
        <v>2686</v>
      </c>
      <c r="V1499" s="292" t="s">
        <v>49</v>
      </c>
      <c r="W1499" s="22" t="s">
        <v>49</v>
      </c>
      <c r="X1499" s="231" t="s">
        <v>49</v>
      </c>
      <c r="Y1499" s="2" t="s">
        <v>49</v>
      </c>
      <c r="Z1499" s="2" t="s">
        <v>49</v>
      </c>
      <c r="AA1499" s="42" t="s">
        <v>49</v>
      </c>
      <c r="AB1499" s="43" t="s">
        <v>49</v>
      </c>
      <c r="AC1499" s="24" t="s">
        <v>49</v>
      </c>
      <c r="AD1499" s="47" t="s">
        <v>49</v>
      </c>
      <c r="AE1499" s="22">
        <v>46119</v>
      </c>
      <c r="AF1499" s="31" t="s">
        <v>49</v>
      </c>
      <c r="AG1499" s="19" t="s">
        <v>1055</v>
      </c>
      <c r="AH1499" s="19" t="s">
        <v>136</v>
      </c>
      <c r="AI1499" s="19" t="s">
        <v>8299</v>
      </c>
      <c r="AJ1499" s="1"/>
      <c r="AK1499" s="1"/>
      <c r="AL1499" s="1"/>
      <c r="AM1499" s="1"/>
      <c r="AN1499" s="67" t="s">
        <v>8207</v>
      </c>
      <c r="AO1499" s="19">
        <v>23232</v>
      </c>
      <c r="AP1499" s="19">
        <v>11587</v>
      </c>
    </row>
    <row r="1500" spans="1:42" s="369" customFormat="1" ht="13.95" customHeight="1" x14ac:dyDescent="0.3">
      <c r="A1500" s="19" t="s">
        <v>41</v>
      </c>
      <c r="B1500" s="20" t="s">
        <v>306</v>
      </c>
      <c r="C1500" s="19" t="s">
        <v>307</v>
      </c>
      <c r="D1500" s="368">
        <f>IFERROR(HYPERLINK(INDEX(вендори!F:F,MATCH(C1500,вендори!A:A,0)),INDEX(вендори!F:F,MATCH(C1500,вендори!A:A,0))),"")</f>
        <v>0</v>
      </c>
      <c r="E1500" s="21" t="s">
        <v>8295</v>
      </c>
      <c r="F1500" s="21" t="s">
        <v>8300</v>
      </c>
      <c r="G1500" s="21" t="s">
        <v>8301</v>
      </c>
      <c r="H1500" s="21" t="s">
        <v>8298</v>
      </c>
      <c r="I1500" s="84" t="s">
        <v>8295</v>
      </c>
      <c r="J1500" s="39">
        <v>46101</v>
      </c>
      <c r="K1500" s="21" t="s">
        <v>8301</v>
      </c>
      <c r="L1500" s="21">
        <v>0</v>
      </c>
      <c r="M1500" s="91">
        <v>8.2899999999999991</v>
      </c>
      <c r="N1500" s="19">
        <v>5</v>
      </c>
      <c r="O1500" s="19">
        <v>0</v>
      </c>
      <c r="P1500" s="66">
        <v>-5</v>
      </c>
      <c r="Q1500" s="96" t="s">
        <v>61</v>
      </c>
      <c r="R1500" s="55">
        <v>-41.449999999999996</v>
      </c>
      <c r="S1500" s="30">
        <v>-72.537499999999994</v>
      </c>
      <c r="T1500" s="34">
        <v>46133</v>
      </c>
      <c r="U1500" s="61" t="s">
        <v>2686</v>
      </c>
      <c r="V1500" s="292" t="s">
        <v>49</v>
      </c>
      <c r="W1500" s="22" t="s">
        <v>49</v>
      </c>
      <c r="X1500" s="231" t="s">
        <v>49</v>
      </c>
      <c r="Y1500" s="2" t="s">
        <v>49</v>
      </c>
      <c r="Z1500" s="2" t="s">
        <v>49</v>
      </c>
      <c r="AA1500" s="42" t="s">
        <v>49</v>
      </c>
      <c r="AB1500" s="43" t="s">
        <v>49</v>
      </c>
      <c r="AC1500" s="24" t="s">
        <v>49</v>
      </c>
      <c r="AD1500" s="47" t="s">
        <v>49</v>
      </c>
      <c r="AE1500" s="22">
        <v>46119</v>
      </c>
      <c r="AF1500" s="31" t="s">
        <v>49</v>
      </c>
      <c r="AG1500" s="19" t="s">
        <v>1055</v>
      </c>
      <c r="AH1500" s="19" t="s">
        <v>136</v>
      </c>
      <c r="AI1500" s="19" t="s">
        <v>8302</v>
      </c>
      <c r="AJ1500" s="1"/>
      <c r="AK1500" s="1"/>
      <c r="AL1500" s="1"/>
      <c r="AM1500" s="1"/>
      <c r="AN1500" s="67" t="s">
        <v>8207</v>
      </c>
      <c r="AO1500" s="19">
        <v>23215</v>
      </c>
      <c r="AP1500" s="19">
        <v>11587</v>
      </c>
    </row>
    <row r="1501" spans="1:42" ht="13.95" customHeight="1" x14ac:dyDescent="0.3">
      <c r="A1501" s="2" t="s">
        <v>41</v>
      </c>
      <c r="B1501" s="13" t="s">
        <v>355</v>
      </c>
      <c r="C1501" s="2" t="s">
        <v>356</v>
      </c>
      <c r="D1501" s="310" t="str">
        <f>IFERROR(HYPERLINK(INDEX(вендори!F:F,MATCH(C1501,вендори!A:A,0)),INDEX(вендори!F:F,MATCH(C1501,вендори!A:A,0))),"")</f>
        <v>бланка</v>
      </c>
      <c r="E1501" s="3" t="s">
        <v>8303</v>
      </c>
      <c r="F1501" s="3" t="s">
        <v>8304</v>
      </c>
      <c r="G1501" s="3" t="s">
        <v>8305</v>
      </c>
      <c r="H1501" s="3" t="s">
        <v>8306</v>
      </c>
      <c r="I1501" s="83" t="s">
        <v>8307</v>
      </c>
      <c r="J1501" s="38">
        <v>46120</v>
      </c>
      <c r="K1501" s="3" t="s">
        <v>8308</v>
      </c>
      <c r="L1501" s="3">
        <v>0</v>
      </c>
      <c r="M1501" s="86">
        <v>62</v>
      </c>
      <c r="N1501" s="2">
        <v>2</v>
      </c>
      <c r="O1501" s="2">
        <v>3</v>
      </c>
      <c r="P1501" s="76">
        <v>1</v>
      </c>
      <c r="Q1501" s="97" t="s">
        <v>51</v>
      </c>
      <c r="R1501" s="53">
        <v>62</v>
      </c>
      <c r="S1501" s="27">
        <v>121.26146</v>
      </c>
      <c r="T1501" s="18">
        <v>46133</v>
      </c>
      <c r="U1501" s="62" t="s">
        <v>121</v>
      </c>
      <c r="V1501" s="6" t="s">
        <v>8309</v>
      </c>
      <c r="W1501" s="14">
        <v>46157</v>
      </c>
      <c r="X1501" s="323" t="s">
        <v>6698</v>
      </c>
      <c r="Y1501" s="2" t="s">
        <v>49</v>
      </c>
      <c r="Z1501" s="2" t="s">
        <v>49</v>
      </c>
      <c r="AA1501" s="25" t="s">
        <v>49</v>
      </c>
      <c r="AB1501" s="44" t="s">
        <v>49</v>
      </c>
      <c r="AC1501" s="11" t="s">
        <v>49</v>
      </c>
      <c r="AD1501" s="26" t="s">
        <v>49</v>
      </c>
      <c r="AE1501" s="14">
        <v>46127</v>
      </c>
      <c r="AF1501" s="4" t="s">
        <v>49</v>
      </c>
      <c r="AG1501" s="2" t="s">
        <v>363</v>
      </c>
      <c r="AH1501" s="2" t="s">
        <v>65</v>
      </c>
      <c r="AI1501" s="2" t="s">
        <v>8310</v>
      </c>
      <c r="AJ1501" s="1"/>
      <c r="AK1501" s="1"/>
      <c r="AL1501" s="1"/>
      <c r="AM1501" s="1"/>
      <c r="AN1501" s="88" t="s">
        <v>8207</v>
      </c>
      <c r="AO1501" s="2">
        <v>23222</v>
      </c>
      <c r="AP1501" s="2">
        <v>11780</v>
      </c>
    </row>
    <row r="1502" spans="1:42" ht="13.95" customHeight="1" x14ac:dyDescent="0.3">
      <c r="A1502" s="2" t="s">
        <v>41</v>
      </c>
      <c r="B1502" s="13" t="s">
        <v>355</v>
      </c>
      <c r="C1502" s="2" t="s">
        <v>356</v>
      </c>
      <c r="D1502" s="310" t="str">
        <f>IFERROR(HYPERLINK(INDEX(вендори!F:F,MATCH(C1502,вендори!A:A,0)),INDEX(вендори!F:F,MATCH(C1502,вендори!A:A,0))),"")</f>
        <v>бланка</v>
      </c>
      <c r="E1502" s="3" t="s">
        <v>8303</v>
      </c>
      <c r="F1502" s="3" t="s">
        <v>8311</v>
      </c>
      <c r="G1502" s="3" t="s">
        <v>8312</v>
      </c>
      <c r="H1502" s="3" t="s">
        <v>8306</v>
      </c>
      <c r="I1502" s="83" t="s">
        <v>8307</v>
      </c>
      <c r="J1502" s="38">
        <v>46120</v>
      </c>
      <c r="K1502" s="3" t="s">
        <v>8313</v>
      </c>
      <c r="L1502" s="3" t="s">
        <v>8313</v>
      </c>
      <c r="M1502" s="86">
        <v>27</v>
      </c>
      <c r="N1502" s="2">
        <v>12</v>
      </c>
      <c r="O1502" s="2">
        <v>6</v>
      </c>
      <c r="P1502" s="76">
        <v>-6</v>
      </c>
      <c r="Q1502" s="97" t="s">
        <v>61</v>
      </c>
      <c r="R1502" s="53">
        <v>-162</v>
      </c>
      <c r="S1502" s="27">
        <v>-316.84445999999997</v>
      </c>
      <c r="T1502" s="18">
        <v>46133</v>
      </c>
      <c r="U1502" s="62" t="s">
        <v>115</v>
      </c>
      <c r="V1502" s="6" t="s">
        <v>49</v>
      </c>
      <c r="W1502" s="14" t="s">
        <v>49</v>
      </c>
      <c r="X1502" s="323" t="s">
        <v>49</v>
      </c>
      <c r="Y1502" s="2" t="s">
        <v>49</v>
      </c>
      <c r="Z1502" s="2" t="s">
        <v>49</v>
      </c>
      <c r="AA1502" s="25" t="s">
        <v>49</v>
      </c>
      <c r="AB1502" s="44" t="s">
        <v>49</v>
      </c>
      <c r="AC1502" s="11" t="s">
        <v>49</v>
      </c>
      <c r="AD1502" s="26" t="s">
        <v>49</v>
      </c>
      <c r="AE1502" s="14">
        <v>46127</v>
      </c>
      <c r="AF1502" s="4" t="s">
        <v>49</v>
      </c>
      <c r="AG1502" s="2" t="s">
        <v>363</v>
      </c>
      <c r="AH1502" s="2" t="s">
        <v>65</v>
      </c>
      <c r="AI1502" s="2" t="s">
        <v>8314</v>
      </c>
      <c r="AJ1502" s="1"/>
      <c r="AK1502" s="1"/>
      <c r="AL1502" s="1"/>
      <c r="AM1502" s="1"/>
      <c r="AN1502" s="88" t="s">
        <v>8207</v>
      </c>
      <c r="AO1502" s="2">
        <v>23224</v>
      </c>
      <c r="AP1502" s="2">
        <v>11780</v>
      </c>
    </row>
    <row r="1503" spans="1:42" s="307" customFormat="1" ht="13.95" customHeight="1" x14ac:dyDescent="0.3">
      <c r="A1503" s="8" t="s">
        <v>41</v>
      </c>
      <c r="B1503" s="206" t="s">
        <v>365</v>
      </c>
      <c r="C1503" s="8" t="s">
        <v>366</v>
      </c>
      <c r="D1503" s="337">
        <f>IFERROR(HYPERLINK(INDEX(вендори!F:F,MATCH(C1503,вендори!A:A,0)),INDEX(вендори!F:F,MATCH(C1503,вендори!A:A,0))),"")</f>
        <v>0</v>
      </c>
      <c r="E1503" s="207" t="s">
        <v>8315</v>
      </c>
      <c r="F1503" s="207" t="s">
        <v>8316</v>
      </c>
      <c r="G1503" s="207" t="s">
        <v>8317</v>
      </c>
      <c r="H1503" s="207" t="s">
        <v>8318</v>
      </c>
      <c r="I1503" s="208" t="s">
        <v>8318</v>
      </c>
      <c r="J1503" s="209">
        <v>46121</v>
      </c>
      <c r="K1503" s="207" t="s">
        <v>8317</v>
      </c>
      <c r="L1503" s="207" t="s">
        <v>8317</v>
      </c>
      <c r="M1503" s="210">
        <v>5.55</v>
      </c>
      <c r="N1503" s="8">
        <v>38</v>
      </c>
      <c r="O1503" s="8">
        <v>33</v>
      </c>
      <c r="P1503" s="76">
        <v>-5</v>
      </c>
      <c r="Q1503" s="97" t="s">
        <v>61</v>
      </c>
      <c r="R1503" s="53">
        <v>-27.75</v>
      </c>
      <c r="S1503" s="27">
        <v>-54.274282499999998</v>
      </c>
      <c r="T1503" s="211">
        <v>46133</v>
      </c>
      <c r="U1503" s="212" t="s">
        <v>62</v>
      </c>
      <c r="V1503" s="297" t="s">
        <v>8319</v>
      </c>
      <c r="W1503" s="213">
        <v>46196</v>
      </c>
      <c r="X1503" s="335" t="s">
        <v>49</v>
      </c>
      <c r="Y1503" s="8" t="s">
        <v>49</v>
      </c>
      <c r="Z1503" s="8" t="s">
        <v>49</v>
      </c>
      <c r="AA1503" s="25">
        <v>5</v>
      </c>
      <c r="AB1503" s="44" t="s">
        <v>49</v>
      </c>
      <c r="AC1503" s="78" t="s">
        <v>49</v>
      </c>
      <c r="AD1503" s="26">
        <v>46216</v>
      </c>
      <c r="AE1503" s="213">
        <v>46126</v>
      </c>
      <c r="AF1503" s="214" t="s">
        <v>49</v>
      </c>
      <c r="AG1503" s="8" t="s">
        <v>371</v>
      </c>
      <c r="AH1503" s="8" t="s">
        <v>91</v>
      </c>
      <c r="AI1503" s="8" t="s">
        <v>8320</v>
      </c>
      <c r="AJ1503" s="338"/>
      <c r="AK1503" s="338"/>
      <c r="AL1503" s="338"/>
      <c r="AM1503" s="338"/>
      <c r="AN1503" s="215" t="s">
        <v>8178</v>
      </c>
      <c r="AO1503" s="8">
        <v>23177</v>
      </c>
      <c r="AP1503" s="8">
        <v>11694</v>
      </c>
    </row>
    <row r="1504" spans="1:42" s="307" customFormat="1" ht="13.95" customHeight="1" x14ac:dyDescent="0.3">
      <c r="A1504" s="8" t="s">
        <v>41</v>
      </c>
      <c r="B1504" s="206" t="s">
        <v>365</v>
      </c>
      <c r="C1504" s="8" t="s">
        <v>366</v>
      </c>
      <c r="D1504" s="337">
        <f>IFERROR(HYPERLINK(INDEX(вендори!F:F,MATCH(C1504,вендори!A:A,0)),INDEX(вендори!F:F,MATCH(C1504,вендори!A:A,0))),"")</f>
        <v>0</v>
      </c>
      <c r="E1504" s="207" t="s">
        <v>8315</v>
      </c>
      <c r="F1504" s="207" t="s">
        <v>8321</v>
      </c>
      <c r="G1504" s="207" t="s">
        <v>8322</v>
      </c>
      <c r="H1504" s="207" t="s">
        <v>8318</v>
      </c>
      <c r="I1504" s="208" t="s">
        <v>8318</v>
      </c>
      <c r="J1504" s="209">
        <v>46121</v>
      </c>
      <c r="K1504" s="207" t="s">
        <v>8322</v>
      </c>
      <c r="L1504" s="207" t="s">
        <v>8322</v>
      </c>
      <c r="M1504" s="210">
        <v>3.95</v>
      </c>
      <c r="N1504" s="8">
        <v>9</v>
      </c>
      <c r="O1504" s="8">
        <v>1</v>
      </c>
      <c r="P1504" s="76">
        <v>-8</v>
      </c>
      <c r="Q1504" s="97" t="s">
        <v>61</v>
      </c>
      <c r="R1504" s="53">
        <v>-31.6</v>
      </c>
      <c r="S1504" s="27">
        <v>-61.804228000000002</v>
      </c>
      <c r="T1504" s="211">
        <v>46133</v>
      </c>
      <c r="U1504" s="212" t="s">
        <v>62</v>
      </c>
      <c r="V1504" s="297" t="s">
        <v>8323</v>
      </c>
      <c r="W1504" s="213">
        <v>46196</v>
      </c>
      <c r="X1504" s="335" t="s">
        <v>49</v>
      </c>
      <c r="Y1504" s="8" t="s">
        <v>49</v>
      </c>
      <c r="Z1504" s="8" t="s">
        <v>49</v>
      </c>
      <c r="AA1504" s="25">
        <v>8</v>
      </c>
      <c r="AB1504" s="44" t="s">
        <v>49</v>
      </c>
      <c r="AC1504" s="78" t="s">
        <v>49</v>
      </c>
      <c r="AD1504" s="26">
        <v>46216</v>
      </c>
      <c r="AE1504" s="213">
        <v>46126</v>
      </c>
      <c r="AF1504" s="214" t="s">
        <v>49</v>
      </c>
      <c r="AG1504" s="8" t="s">
        <v>371</v>
      </c>
      <c r="AH1504" s="8" t="s">
        <v>91</v>
      </c>
      <c r="AI1504" s="8" t="s">
        <v>8324</v>
      </c>
      <c r="AJ1504" s="338"/>
      <c r="AK1504" s="338"/>
      <c r="AL1504" s="338"/>
      <c r="AM1504" s="338"/>
      <c r="AN1504" s="215" t="s">
        <v>8178</v>
      </c>
      <c r="AO1504" s="8">
        <v>23178</v>
      </c>
      <c r="AP1504" s="8">
        <v>11694</v>
      </c>
    </row>
    <row r="1505" spans="1:42" ht="13.95" customHeight="1" x14ac:dyDescent="0.3">
      <c r="A1505" s="2" t="s">
        <v>41</v>
      </c>
      <c r="B1505" s="13" t="s">
        <v>394</v>
      </c>
      <c r="C1505" s="2" t="s">
        <v>395</v>
      </c>
      <c r="D1505" s="310" t="str">
        <f>IFERROR(HYPERLINK(INDEX(вендори!F:F,MATCH(C1505,вендори!A:A,0)),INDEX(вендори!F:F,MATCH(C1505,вендори!A:A,0))),"")</f>
        <v>бланка</v>
      </c>
      <c r="E1505" s="3" t="s">
        <v>8325</v>
      </c>
      <c r="F1505" s="3" t="s">
        <v>8326</v>
      </c>
      <c r="G1505" s="3" t="s">
        <v>8327</v>
      </c>
      <c r="H1505" s="3" t="s">
        <v>8328</v>
      </c>
      <c r="I1505" s="83" t="s">
        <v>8329</v>
      </c>
      <c r="J1505" s="38">
        <v>46121</v>
      </c>
      <c r="K1505" s="3" t="s">
        <v>8327</v>
      </c>
      <c r="L1505" s="3" t="s">
        <v>8327</v>
      </c>
      <c r="M1505" s="86">
        <v>19.329999999999998</v>
      </c>
      <c r="N1505" s="2">
        <v>33</v>
      </c>
      <c r="O1505" s="2">
        <v>23</v>
      </c>
      <c r="P1505" s="76">
        <v>-10</v>
      </c>
      <c r="Q1505" s="97" t="s">
        <v>61</v>
      </c>
      <c r="R1505" s="53">
        <v>-193.29999999999998</v>
      </c>
      <c r="S1505" s="27">
        <v>-378.06193899999994</v>
      </c>
      <c r="T1505" s="18">
        <v>46133</v>
      </c>
      <c r="U1505" s="62" t="s">
        <v>115</v>
      </c>
      <c r="V1505" s="6" t="s">
        <v>49</v>
      </c>
      <c r="W1505" s="14" t="s">
        <v>49</v>
      </c>
      <c r="X1505" s="323" t="s">
        <v>49</v>
      </c>
      <c r="Y1505" s="2" t="s">
        <v>49</v>
      </c>
      <c r="Z1505" s="2" t="s">
        <v>49</v>
      </c>
      <c r="AA1505" s="25" t="s">
        <v>49</v>
      </c>
      <c r="AB1505" s="44" t="s">
        <v>49</v>
      </c>
      <c r="AC1505" s="11" t="s">
        <v>49</v>
      </c>
      <c r="AD1505" s="26" t="s">
        <v>49</v>
      </c>
      <c r="AE1505" s="14">
        <v>46129</v>
      </c>
      <c r="AF1505" s="4" t="s">
        <v>49</v>
      </c>
      <c r="AG1505" s="2" t="s">
        <v>402</v>
      </c>
      <c r="AH1505" s="2" t="s">
        <v>65</v>
      </c>
      <c r="AI1505" s="2" t="s">
        <v>8330</v>
      </c>
      <c r="AJ1505" s="1"/>
      <c r="AK1505" s="1"/>
      <c r="AL1505" s="1"/>
      <c r="AM1505" s="1"/>
      <c r="AN1505" s="88" t="s">
        <v>8207</v>
      </c>
      <c r="AO1505" s="2">
        <v>23271</v>
      </c>
      <c r="AP1505" s="2">
        <v>11847</v>
      </c>
    </row>
    <row r="1506" spans="1:42" ht="13.95" customHeight="1" x14ac:dyDescent="0.3">
      <c r="A1506" s="2" t="s">
        <v>41</v>
      </c>
      <c r="B1506" s="13" t="s">
        <v>394</v>
      </c>
      <c r="C1506" s="2" t="s">
        <v>395</v>
      </c>
      <c r="D1506" s="310" t="str">
        <f>IFERROR(HYPERLINK(INDEX(вендори!F:F,MATCH(C1506,вендори!A:A,0)),INDEX(вендори!F:F,MATCH(C1506,вендори!A:A,0))),"")</f>
        <v>бланка</v>
      </c>
      <c r="E1506" s="3" t="s">
        <v>8331</v>
      </c>
      <c r="F1506" s="3" t="s">
        <v>8332</v>
      </c>
      <c r="G1506" s="3" t="s">
        <v>8333</v>
      </c>
      <c r="H1506" s="3" t="s">
        <v>8334</v>
      </c>
      <c r="I1506" s="83" t="s">
        <v>8335</v>
      </c>
      <c r="J1506" s="38">
        <v>46126</v>
      </c>
      <c r="K1506" s="3" t="s">
        <v>8333</v>
      </c>
      <c r="L1506" s="3" t="s">
        <v>8333</v>
      </c>
      <c r="M1506" s="86">
        <v>46.34</v>
      </c>
      <c r="N1506" s="2">
        <v>3</v>
      </c>
      <c r="O1506" s="2">
        <v>1</v>
      </c>
      <c r="P1506" s="76">
        <v>-2</v>
      </c>
      <c r="Q1506" s="97" t="s">
        <v>61</v>
      </c>
      <c r="R1506" s="53">
        <v>-92.68</v>
      </c>
      <c r="S1506" s="27">
        <v>-181.2663244</v>
      </c>
      <c r="T1506" s="18">
        <v>46133</v>
      </c>
      <c r="U1506" s="62" t="s">
        <v>115</v>
      </c>
      <c r="V1506" s="6" t="s">
        <v>49</v>
      </c>
      <c r="W1506" s="14" t="s">
        <v>49</v>
      </c>
      <c r="X1506" s="323" t="s">
        <v>49</v>
      </c>
      <c r="Y1506" s="2" t="s">
        <v>49</v>
      </c>
      <c r="Z1506" s="2" t="s">
        <v>49</v>
      </c>
      <c r="AA1506" s="25" t="s">
        <v>49</v>
      </c>
      <c r="AB1506" s="44" t="s">
        <v>49</v>
      </c>
      <c r="AC1506" s="11" t="s">
        <v>49</v>
      </c>
      <c r="AD1506" s="26" t="s">
        <v>49</v>
      </c>
      <c r="AE1506" s="14">
        <v>46129</v>
      </c>
      <c r="AF1506" s="4" t="s">
        <v>49</v>
      </c>
      <c r="AG1506" s="2" t="s">
        <v>402</v>
      </c>
      <c r="AH1506" s="2" t="s">
        <v>1585</v>
      </c>
      <c r="AI1506" s="2" t="s">
        <v>8336</v>
      </c>
      <c r="AJ1506" s="1"/>
      <c r="AK1506" s="1"/>
      <c r="AL1506" s="1"/>
      <c r="AM1506" s="1"/>
      <c r="AN1506" s="88" t="s">
        <v>8284</v>
      </c>
      <c r="AO1506" s="2">
        <v>23312</v>
      </c>
      <c r="AP1506" s="2">
        <v>11862</v>
      </c>
    </row>
    <row r="1507" spans="1:42" ht="13.95" customHeight="1" x14ac:dyDescent="0.3">
      <c r="A1507" s="2" t="s">
        <v>41</v>
      </c>
      <c r="B1507" s="13" t="s">
        <v>1112</v>
      </c>
      <c r="C1507" s="2" t="s">
        <v>1113</v>
      </c>
      <c r="D1507" s="310">
        <f>IFERROR(HYPERLINK(INDEX(вендори!F:F,MATCH(C1507,вендори!A:A,0)),INDEX(вендори!F:F,MATCH(C1507,вендори!A:A,0))),"")</f>
        <v>0</v>
      </c>
      <c r="E1507" s="3" t="s">
        <v>8337</v>
      </c>
      <c r="F1507" s="3" t="s">
        <v>8338</v>
      </c>
      <c r="G1507" s="3" t="s">
        <v>8339</v>
      </c>
      <c r="H1507" s="3" t="s">
        <v>8340</v>
      </c>
      <c r="I1507" s="83" t="s">
        <v>8337</v>
      </c>
      <c r="J1507" s="38">
        <v>46121</v>
      </c>
      <c r="K1507" s="3" t="s">
        <v>8339</v>
      </c>
      <c r="L1507" s="3" t="s">
        <v>8341</v>
      </c>
      <c r="M1507" s="86">
        <v>10.8</v>
      </c>
      <c r="N1507" s="2">
        <v>16</v>
      </c>
      <c r="O1507" s="2">
        <v>6</v>
      </c>
      <c r="P1507" s="76">
        <v>-10</v>
      </c>
      <c r="Q1507" s="97" t="s">
        <v>61</v>
      </c>
      <c r="R1507" s="53">
        <v>-108</v>
      </c>
      <c r="S1507" s="27">
        <v>-211.22963999999999</v>
      </c>
      <c r="T1507" s="18">
        <v>46133</v>
      </c>
      <c r="U1507" s="62" t="s">
        <v>62</v>
      </c>
      <c r="V1507" s="6" t="s">
        <v>8342</v>
      </c>
      <c r="W1507" s="14">
        <v>46168</v>
      </c>
      <c r="X1507" s="323" t="s">
        <v>49</v>
      </c>
      <c r="Y1507" s="2" t="s">
        <v>49</v>
      </c>
      <c r="Z1507" s="2" t="s">
        <v>49</v>
      </c>
      <c r="AA1507" s="25" t="s">
        <v>49</v>
      </c>
      <c r="AB1507" s="44" t="s">
        <v>49</v>
      </c>
      <c r="AC1507" s="11" t="s">
        <v>49</v>
      </c>
      <c r="AD1507" s="26" t="s">
        <v>49</v>
      </c>
      <c r="AE1507" s="14">
        <v>46126</v>
      </c>
      <c r="AF1507" s="4" t="s">
        <v>49</v>
      </c>
      <c r="AG1507" s="2" t="s">
        <v>1121</v>
      </c>
      <c r="AH1507" s="2" t="s">
        <v>166</v>
      </c>
      <c r="AI1507" s="2" t="s">
        <v>8343</v>
      </c>
      <c r="AJ1507" s="1"/>
      <c r="AK1507" s="1"/>
      <c r="AL1507" s="1"/>
      <c r="AM1507" s="1"/>
      <c r="AN1507" s="88" t="s">
        <v>8178</v>
      </c>
      <c r="AO1507" s="2">
        <v>23198</v>
      </c>
      <c r="AP1507" s="2">
        <v>11739</v>
      </c>
    </row>
    <row r="1508" spans="1:42" ht="13.95" customHeight="1" x14ac:dyDescent="0.3">
      <c r="A1508" s="2" t="s">
        <v>41</v>
      </c>
      <c r="B1508" s="13" t="s">
        <v>5282</v>
      </c>
      <c r="C1508" s="2" t="s">
        <v>5283</v>
      </c>
      <c r="D1508" s="310">
        <f>IFERROR(HYPERLINK(INDEX(вендори!F:F,MATCH(C1508,вендори!A:A,0)),INDEX(вендори!F:F,MATCH(C1508,вендори!A:A,0))),"")</f>
        <v>0</v>
      </c>
      <c r="E1508" s="3" t="s">
        <v>8344</v>
      </c>
      <c r="F1508" s="3" t="s">
        <v>8345</v>
      </c>
      <c r="G1508" s="3" t="s">
        <v>8346</v>
      </c>
      <c r="H1508" s="3" t="s">
        <v>8347</v>
      </c>
      <c r="I1508" s="83" t="s">
        <v>8347</v>
      </c>
      <c r="J1508" s="38">
        <v>46112</v>
      </c>
      <c r="K1508" s="3" t="s">
        <v>8346</v>
      </c>
      <c r="L1508" s="3" t="s">
        <v>49</v>
      </c>
      <c r="M1508" s="86">
        <v>130.01</v>
      </c>
      <c r="N1508" s="2">
        <v>0</v>
      </c>
      <c r="O1508" s="2">
        <v>1</v>
      </c>
      <c r="P1508" s="76">
        <v>1</v>
      </c>
      <c r="Q1508" s="97" t="s">
        <v>51</v>
      </c>
      <c r="R1508" s="53">
        <v>130.01</v>
      </c>
      <c r="S1508" s="27">
        <v>254.27745829999998</v>
      </c>
      <c r="T1508" s="18">
        <v>46133</v>
      </c>
      <c r="U1508" s="62" t="s">
        <v>121</v>
      </c>
      <c r="V1508" s="6" t="s">
        <v>8348</v>
      </c>
      <c r="W1508" s="14">
        <v>46139</v>
      </c>
      <c r="X1508" s="323" t="s">
        <v>49</v>
      </c>
      <c r="Y1508" s="2" t="s">
        <v>49</v>
      </c>
      <c r="Z1508" s="2" t="s">
        <v>49</v>
      </c>
      <c r="AA1508" s="25" t="s">
        <v>49</v>
      </c>
      <c r="AB1508" s="44" t="s">
        <v>49</v>
      </c>
      <c r="AC1508" s="11" t="s">
        <v>49</v>
      </c>
      <c r="AD1508" s="26" t="s">
        <v>49</v>
      </c>
      <c r="AE1508" s="14" t="s">
        <v>49</v>
      </c>
      <c r="AF1508" s="4" t="s">
        <v>49</v>
      </c>
      <c r="AG1508" s="2" t="s">
        <v>49</v>
      </c>
      <c r="AH1508" s="2" t="s">
        <v>49</v>
      </c>
      <c r="AI1508" s="2" t="s">
        <v>8349</v>
      </c>
      <c r="AJ1508" s="1"/>
      <c r="AK1508" s="1"/>
      <c r="AL1508" s="1"/>
      <c r="AM1508" s="1"/>
      <c r="AN1508" s="88" t="s">
        <v>8178</v>
      </c>
      <c r="AO1508" s="2">
        <v>23208</v>
      </c>
      <c r="AP1508" s="2">
        <v>11726</v>
      </c>
    </row>
    <row r="1509" spans="1:42" ht="13.95" customHeight="1" x14ac:dyDescent="0.3">
      <c r="A1509" s="2" t="s">
        <v>41</v>
      </c>
      <c r="B1509" s="13" t="s">
        <v>5282</v>
      </c>
      <c r="C1509" s="2" t="s">
        <v>5283</v>
      </c>
      <c r="D1509" s="310">
        <f>IFERROR(HYPERLINK(INDEX(вендори!F:F,MATCH(C1509,вендори!A:A,0)),INDEX(вендори!F:F,MATCH(C1509,вендори!A:A,0))),"")</f>
        <v>0</v>
      </c>
      <c r="E1509" s="3" t="s">
        <v>8344</v>
      </c>
      <c r="F1509" s="3" t="s">
        <v>8350</v>
      </c>
      <c r="G1509" s="3" t="s">
        <v>8351</v>
      </c>
      <c r="H1509" s="3" t="s">
        <v>8347</v>
      </c>
      <c r="I1509" s="83" t="s">
        <v>8347</v>
      </c>
      <c r="J1509" s="38">
        <v>46112</v>
      </c>
      <c r="K1509" s="3" t="s">
        <v>8352</v>
      </c>
      <c r="L1509" s="3" t="s">
        <v>8351</v>
      </c>
      <c r="M1509" s="86">
        <v>90</v>
      </c>
      <c r="N1509" s="2">
        <v>4</v>
      </c>
      <c r="O1509" s="2">
        <v>2</v>
      </c>
      <c r="P1509" s="76">
        <v>-2</v>
      </c>
      <c r="Q1509" s="97" t="s">
        <v>61</v>
      </c>
      <c r="R1509" s="53">
        <v>-180</v>
      </c>
      <c r="S1509" s="27">
        <v>-352.04939999999999</v>
      </c>
      <c r="T1509" s="18">
        <v>46133</v>
      </c>
      <c r="U1509" s="62" t="s">
        <v>62</v>
      </c>
      <c r="V1509" s="6" t="s">
        <v>8353</v>
      </c>
      <c r="W1509" s="14">
        <v>46112</v>
      </c>
      <c r="X1509" s="323" t="s">
        <v>49</v>
      </c>
      <c r="Y1509" s="2" t="s">
        <v>49</v>
      </c>
      <c r="Z1509" s="2" t="s">
        <v>49</v>
      </c>
      <c r="AA1509" s="25" t="s">
        <v>49</v>
      </c>
      <c r="AB1509" s="44" t="s">
        <v>49</v>
      </c>
      <c r="AC1509" s="11" t="s">
        <v>49</v>
      </c>
      <c r="AD1509" s="26" t="s">
        <v>49</v>
      </c>
      <c r="AE1509" s="14">
        <v>46126</v>
      </c>
      <c r="AF1509" s="4" t="s">
        <v>49</v>
      </c>
      <c r="AG1509" s="2" t="s">
        <v>8354</v>
      </c>
      <c r="AH1509" s="2" t="s">
        <v>552</v>
      </c>
      <c r="AI1509" s="2" t="s">
        <v>8355</v>
      </c>
      <c r="AJ1509" s="1"/>
      <c r="AK1509" s="1"/>
      <c r="AL1509" s="1"/>
      <c r="AM1509" s="1"/>
      <c r="AN1509" s="88" t="s">
        <v>8178</v>
      </c>
      <c r="AO1509" s="2">
        <v>23207</v>
      </c>
      <c r="AP1509" s="2">
        <v>11726</v>
      </c>
    </row>
    <row r="1510" spans="1:42" ht="13.95" customHeight="1" x14ac:dyDescent="0.3">
      <c r="A1510" s="2" t="s">
        <v>41</v>
      </c>
      <c r="B1510" s="13" t="s">
        <v>5282</v>
      </c>
      <c r="C1510" s="2" t="s">
        <v>5283</v>
      </c>
      <c r="D1510" s="310">
        <f>IFERROR(HYPERLINK(INDEX(вендори!F:F,MATCH(C1510,вендори!A:A,0)),INDEX(вендори!F:F,MATCH(C1510,вендори!A:A,0))),"")</f>
        <v>0</v>
      </c>
      <c r="E1510" s="3" t="s">
        <v>8344</v>
      </c>
      <c r="F1510" s="3" t="s">
        <v>8356</v>
      </c>
      <c r="G1510" s="3" t="s">
        <v>8357</v>
      </c>
      <c r="H1510" s="3" t="s">
        <v>8347</v>
      </c>
      <c r="I1510" s="83" t="s">
        <v>8347</v>
      </c>
      <c r="J1510" s="38">
        <v>46112</v>
      </c>
      <c r="K1510" s="3" t="s">
        <v>8357</v>
      </c>
      <c r="L1510" s="3" t="s">
        <v>49</v>
      </c>
      <c r="M1510" s="86">
        <v>115.01</v>
      </c>
      <c r="N1510" s="2">
        <v>0</v>
      </c>
      <c r="O1510" s="2">
        <v>1</v>
      </c>
      <c r="P1510" s="76">
        <v>1</v>
      </c>
      <c r="Q1510" s="97" t="s">
        <v>51</v>
      </c>
      <c r="R1510" s="53">
        <v>115.01</v>
      </c>
      <c r="S1510" s="27">
        <v>224.94000830000002</v>
      </c>
      <c r="T1510" s="18">
        <v>46133</v>
      </c>
      <c r="U1510" s="62" t="s">
        <v>121</v>
      </c>
      <c r="V1510" s="6" t="s">
        <v>8348</v>
      </c>
      <c r="W1510" s="14">
        <v>46139</v>
      </c>
      <c r="X1510" s="323" t="s">
        <v>49</v>
      </c>
      <c r="Y1510" s="2" t="s">
        <v>49</v>
      </c>
      <c r="Z1510" s="2" t="s">
        <v>49</v>
      </c>
      <c r="AA1510" s="25" t="s">
        <v>49</v>
      </c>
      <c r="AB1510" s="44" t="s">
        <v>49</v>
      </c>
      <c r="AC1510" s="11" t="s">
        <v>49</v>
      </c>
      <c r="AD1510" s="26" t="s">
        <v>49</v>
      </c>
      <c r="AE1510" s="14" t="s">
        <v>49</v>
      </c>
      <c r="AF1510" s="4" t="s">
        <v>49</v>
      </c>
      <c r="AG1510" s="2" t="s">
        <v>49</v>
      </c>
      <c r="AH1510" s="2" t="s">
        <v>49</v>
      </c>
      <c r="AI1510" s="2" t="s">
        <v>8358</v>
      </c>
      <c r="AJ1510" s="1"/>
      <c r="AK1510" s="1"/>
      <c r="AL1510" s="1"/>
      <c r="AM1510" s="1"/>
      <c r="AN1510" s="88" t="s">
        <v>8178</v>
      </c>
      <c r="AO1510" s="2">
        <v>23209</v>
      </c>
      <c r="AP1510" s="2">
        <v>11726</v>
      </c>
    </row>
    <row r="1511" spans="1:42" ht="13.95" customHeight="1" x14ac:dyDescent="0.3">
      <c r="A1511" s="2" t="s">
        <v>41</v>
      </c>
      <c r="B1511" s="13" t="s">
        <v>554</v>
      </c>
      <c r="C1511" s="2" t="s">
        <v>555</v>
      </c>
      <c r="D1511" s="310" t="str">
        <f>IFERROR(HYPERLINK(INDEX(вендори!F:F,MATCH(C1511,вендори!A:A,0)),INDEX(вендори!F:F,MATCH(C1511,вендори!A:A,0))),"")</f>
        <v>бланка</v>
      </c>
      <c r="E1511" s="3" t="s">
        <v>8359</v>
      </c>
      <c r="F1511" s="3" t="s">
        <v>8360</v>
      </c>
      <c r="G1511" s="3" t="s">
        <v>8361</v>
      </c>
      <c r="H1511" s="3" t="s">
        <v>8362</v>
      </c>
      <c r="I1511" s="83" t="s">
        <v>8359</v>
      </c>
      <c r="J1511" s="38">
        <v>46127</v>
      </c>
      <c r="K1511" s="3" t="s">
        <v>8363</v>
      </c>
      <c r="L1511" s="3" t="s">
        <v>8363</v>
      </c>
      <c r="M1511" s="86">
        <v>56.36</v>
      </c>
      <c r="N1511" s="2">
        <v>7</v>
      </c>
      <c r="O1511" s="2">
        <v>8</v>
      </c>
      <c r="P1511" s="76">
        <v>1</v>
      </c>
      <c r="Q1511" s="97" t="s">
        <v>51</v>
      </c>
      <c r="R1511" s="53">
        <v>56.36</v>
      </c>
      <c r="S1511" s="27">
        <v>110.2305788</v>
      </c>
      <c r="T1511" s="18">
        <v>46133</v>
      </c>
      <c r="U1511" s="62" t="s">
        <v>121</v>
      </c>
      <c r="V1511" s="6" t="s">
        <v>8364</v>
      </c>
      <c r="W1511" s="14">
        <v>46162</v>
      </c>
      <c r="X1511" s="323" t="s">
        <v>8365</v>
      </c>
      <c r="Y1511" s="2" t="s">
        <v>49</v>
      </c>
      <c r="Z1511" s="2" t="s">
        <v>49</v>
      </c>
      <c r="AA1511" s="25" t="s">
        <v>49</v>
      </c>
      <c r="AB1511" s="44" t="s">
        <v>49</v>
      </c>
      <c r="AC1511" s="11" t="s">
        <v>49</v>
      </c>
      <c r="AD1511" s="26" t="s">
        <v>49</v>
      </c>
      <c r="AE1511" s="14">
        <v>46127</v>
      </c>
      <c r="AF1511" s="4" t="s">
        <v>49</v>
      </c>
      <c r="AG1511" s="2" t="s">
        <v>561</v>
      </c>
      <c r="AH1511" s="2" t="s">
        <v>136</v>
      </c>
      <c r="AI1511" s="2" t="s">
        <v>8366</v>
      </c>
      <c r="AJ1511" s="1"/>
      <c r="AK1511" s="1"/>
      <c r="AL1511" s="1"/>
      <c r="AM1511" s="1"/>
      <c r="AN1511" s="88" t="s">
        <v>8178</v>
      </c>
      <c r="AO1511" s="2">
        <v>23206</v>
      </c>
      <c r="AP1511" s="2">
        <v>11771</v>
      </c>
    </row>
    <row r="1512" spans="1:42" ht="13.95" customHeight="1" x14ac:dyDescent="0.3">
      <c r="A1512" s="2" t="s">
        <v>41</v>
      </c>
      <c r="B1512" s="13" t="s">
        <v>566</v>
      </c>
      <c r="C1512" s="2" t="s">
        <v>567</v>
      </c>
      <c r="D1512" s="310" t="str">
        <f>IFERROR(HYPERLINK(INDEX(вендори!F:F,MATCH(C1512,вендори!A:A,0)),INDEX(вендори!F:F,MATCH(C1512,вендори!A:A,0))),"")</f>
        <v>деливъри задължително</v>
      </c>
      <c r="E1512" s="3" t="s">
        <v>8367</v>
      </c>
      <c r="F1512" s="3" t="s">
        <v>8368</v>
      </c>
      <c r="G1512" s="3" t="s">
        <v>8369</v>
      </c>
      <c r="H1512" s="3" t="s">
        <v>8370</v>
      </c>
      <c r="I1512" s="83" t="s">
        <v>8367</v>
      </c>
      <c r="J1512" s="38">
        <v>46120</v>
      </c>
      <c r="K1512" s="3" t="s">
        <v>8371</v>
      </c>
      <c r="L1512" s="3" t="s">
        <v>8372</v>
      </c>
      <c r="M1512" s="86">
        <v>1.67</v>
      </c>
      <c r="N1512" s="2">
        <v>160</v>
      </c>
      <c r="O1512" s="2">
        <v>120</v>
      </c>
      <c r="P1512" s="76">
        <v>-40</v>
      </c>
      <c r="Q1512" s="97" t="s">
        <v>61</v>
      </c>
      <c r="R1512" s="53">
        <v>-66.8</v>
      </c>
      <c r="S1512" s="27">
        <v>-66.8</v>
      </c>
      <c r="T1512" s="18">
        <v>46133</v>
      </c>
      <c r="U1512" s="62" t="s">
        <v>62</v>
      </c>
      <c r="V1512" s="6" t="s">
        <v>8373</v>
      </c>
      <c r="W1512" s="14">
        <v>46142</v>
      </c>
      <c r="X1512" s="323" t="s">
        <v>49</v>
      </c>
      <c r="Y1512" s="2" t="s">
        <v>49</v>
      </c>
      <c r="Z1512" s="2" t="s">
        <v>49</v>
      </c>
      <c r="AA1512" s="25" t="s">
        <v>49</v>
      </c>
      <c r="AB1512" s="44" t="s">
        <v>49</v>
      </c>
      <c r="AC1512" s="11" t="s">
        <v>49</v>
      </c>
      <c r="AD1512" s="26" t="s">
        <v>49</v>
      </c>
      <c r="AE1512" s="14">
        <v>46126</v>
      </c>
      <c r="AF1512" s="4" t="s">
        <v>49</v>
      </c>
      <c r="AG1512" s="2" t="s">
        <v>574</v>
      </c>
      <c r="AH1512" s="2" t="s">
        <v>91</v>
      </c>
      <c r="AI1512" s="2" t="s">
        <v>8374</v>
      </c>
      <c r="AJ1512" s="1"/>
      <c r="AK1512" s="1"/>
      <c r="AL1512" s="1"/>
      <c r="AM1512" s="1"/>
      <c r="AN1512" s="88" t="s">
        <v>8178</v>
      </c>
      <c r="AO1512" s="2">
        <v>23185</v>
      </c>
      <c r="AP1512" s="2">
        <v>11691</v>
      </c>
    </row>
    <row r="1513" spans="1:42" ht="13.95" customHeight="1" x14ac:dyDescent="0.3">
      <c r="A1513" s="2" t="s">
        <v>41</v>
      </c>
      <c r="B1513" s="13" t="s">
        <v>8375</v>
      </c>
      <c r="C1513" s="2" t="s">
        <v>8376</v>
      </c>
      <c r="D1513" s="310">
        <f>IFERROR(HYPERLINK(INDEX(вендори!F:F,MATCH(C1513,вендори!A:A,0)),INDEX(вендори!F:F,MATCH(C1513,вендори!A:A,0))),"")</f>
        <v>0</v>
      </c>
      <c r="E1513" s="3" t="s">
        <v>8377</v>
      </c>
      <c r="F1513" s="3" t="s">
        <v>8378</v>
      </c>
      <c r="G1513" s="3" t="s">
        <v>8379</v>
      </c>
      <c r="H1513" s="3" t="s">
        <v>8380</v>
      </c>
      <c r="I1513" s="83" t="s">
        <v>8381</v>
      </c>
      <c r="J1513" s="38">
        <v>46120</v>
      </c>
      <c r="K1513" s="3" t="s">
        <v>8379</v>
      </c>
      <c r="L1513" s="3" t="s">
        <v>8379</v>
      </c>
      <c r="M1513" s="86">
        <v>22.62</v>
      </c>
      <c r="N1513" s="2">
        <v>5</v>
      </c>
      <c r="O1513" s="2">
        <v>0</v>
      </c>
      <c r="P1513" s="99">
        <v>-5</v>
      </c>
      <c r="Q1513" s="100" t="s">
        <v>61</v>
      </c>
      <c r="R1513" s="54">
        <v>-113.10000000000001</v>
      </c>
      <c r="S1513" s="51">
        <v>-221.204373</v>
      </c>
      <c r="T1513" s="16">
        <v>46133</v>
      </c>
      <c r="U1513" s="63" t="s">
        <v>173</v>
      </c>
      <c r="V1513" s="6" t="s">
        <v>49</v>
      </c>
      <c r="W1513" s="14" t="s">
        <v>49</v>
      </c>
      <c r="X1513" s="324" t="s">
        <v>49</v>
      </c>
      <c r="Y1513" s="2" t="s">
        <v>49</v>
      </c>
      <c r="Z1513" s="2" t="s">
        <v>49</v>
      </c>
      <c r="AA1513" s="25">
        <v>5</v>
      </c>
      <c r="AB1513" s="44">
        <v>46168</v>
      </c>
      <c r="AC1513" s="125" t="s">
        <v>49</v>
      </c>
      <c r="AD1513" s="180">
        <v>46134</v>
      </c>
      <c r="AE1513" s="14">
        <v>46129</v>
      </c>
      <c r="AF1513" s="7" t="s">
        <v>49</v>
      </c>
      <c r="AG1513" s="2" t="s">
        <v>8382</v>
      </c>
      <c r="AH1513" s="2" t="s">
        <v>166</v>
      </c>
      <c r="AI1513" s="2" t="s">
        <v>8383</v>
      </c>
      <c r="AJ1513" s="75"/>
      <c r="AK1513" s="75"/>
      <c r="AL1513" s="48"/>
      <c r="AM1513" s="1"/>
      <c r="AN1513" s="88" t="s">
        <v>8284</v>
      </c>
      <c r="AO1513" s="2">
        <v>23324</v>
      </c>
      <c r="AP1513" s="2">
        <v>11846</v>
      </c>
    </row>
    <row r="1514" spans="1:42" s="369" customFormat="1" ht="13.95" customHeight="1" x14ac:dyDescent="0.3">
      <c r="A1514" s="19" t="s">
        <v>41</v>
      </c>
      <c r="B1514" s="20" t="s">
        <v>725</v>
      </c>
      <c r="C1514" s="19" t="s">
        <v>726</v>
      </c>
      <c r="D1514" s="368">
        <f>IFERROR(HYPERLINK(INDEX(вендори!F:F,MATCH(C1514,вендори!A:A,0)),INDEX(вендори!F:F,MATCH(C1514,вендори!A:A,0))),"")</f>
        <v>0</v>
      </c>
      <c r="E1514" s="21" t="s">
        <v>8384</v>
      </c>
      <c r="F1514" s="21" t="s">
        <v>8385</v>
      </c>
      <c r="G1514" s="21" t="s">
        <v>8386</v>
      </c>
      <c r="H1514" s="21" t="s">
        <v>8387</v>
      </c>
      <c r="I1514" s="84" t="s">
        <v>8384</v>
      </c>
      <c r="J1514" s="39">
        <v>46101</v>
      </c>
      <c r="K1514" s="21" t="s">
        <v>8388</v>
      </c>
      <c r="L1514" s="21" t="s">
        <v>8388</v>
      </c>
      <c r="M1514" s="91">
        <v>190.96</v>
      </c>
      <c r="N1514" s="19">
        <v>4</v>
      </c>
      <c r="O1514" s="19">
        <v>2</v>
      </c>
      <c r="P1514" s="66">
        <v>-2</v>
      </c>
      <c r="Q1514" s="96" t="s">
        <v>61</v>
      </c>
      <c r="R1514" s="55">
        <v>-381.92</v>
      </c>
      <c r="S1514" s="30">
        <v>-746.97059360000003</v>
      </c>
      <c r="T1514" s="34">
        <v>46133</v>
      </c>
      <c r="U1514" s="61" t="s">
        <v>52</v>
      </c>
      <c r="V1514" s="292" t="s">
        <v>49</v>
      </c>
      <c r="W1514" s="22" t="s">
        <v>49</v>
      </c>
      <c r="X1514" s="231" t="s">
        <v>49</v>
      </c>
      <c r="Y1514" s="2" t="s">
        <v>49</v>
      </c>
      <c r="Z1514" s="2" t="s">
        <v>49</v>
      </c>
      <c r="AA1514" s="42" t="s">
        <v>49</v>
      </c>
      <c r="AB1514" s="43" t="s">
        <v>49</v>
      </c>
      <c r="AC1514" s="24" t="s">
        <v>49</v>
      </c>
      <c r="AD1514" s="47" t="s">
        <v>49</v>
      </c>
      <c r="AE1514" s="22">
        <v>46116</v>
      </c>
      <c r="AF1514" s="31" t="s">
        <v>49</v>
      </c>
      <c r="AG1514" s="19" t="s">
        <v>733</v>
      </c>
      <c r="AH1514" s="19" t="s">
        <v>158</v>
      </c>
      <c r="AI1514" s="19" t="s">
        <v>8389</v>
      </c>
      <c r="AJ1514" s="1"/>
      <c r="AK1514" s="1"/>
      <c r="AL1514" s="1"/>
      <c r="AM1514" s="1"/>
      <c r="AN1514" s="67" t="s">
        <v>8191</v>
      </c>
      <c r="AO1514" s="19">
        <v>23355</v>
      </c>
      <c r="AP1514" s="19">
        <v>11526</v>
      </c>
    </row>
    <row r="1515" spans="1:42" s="369" customFormat="1" ht="13.95" customHeight="1" x14ac:dyDescent="0.3">
      <c r="A1515" s="19" t="s">
        <v>41</v>
      </c>
      <c r="B1515" s="20" t="s">
        <v>725</v>
      </c>
      <c r="C1515" s="19" t="s">
        <v>726</v>
      </c>
      <c r="D1515" s="368">
        <f>IFERROR(HYPERLINK(INDEX(вендори!F:F,MATCH(C1515,вендори!A:A,0)),INDEX(вендори!F:F,MATCH(C1515,вендори!A:A,0))),"")</f>
        <v>0</v>
      </c>
      <c r="E1515" s="21" t="s">
        <v>8384</v>
      </c>
      <c r="F1515" s="21" t="s">
        <v>8390</v>
      </c>
      <c r="G1515" s="21" t="s">
        <v>8391</v>
      </c>
      <c r="H1515" s="21" t="s">
        <v>8387</v>
      </c>
      <c r="I1515" s="84" t="s">
        <v>8384</v>
      </c>
      <c r="J1515" s="39">
        <v>46101</v>
      </c>
      <c r="K1515" s="21" t="s">
        <v>8392</v>
      </c>
      <c r="L1515" s="21" t="s">
        <v>8392</v>
      </c>
      <c r="M1515" s="91">
        <v>337.6</v>
      </c>
      <c r="N1515" s="19">
        <v>1</v>
      </c>
      <c r="O1515" s="19">
        <v>0</v>
      </c>
      <c r="P1515" s="66">
        <v>-1</v>
      </c>
      <c r="Q1515" s="96" t="s">
        <v>61</v>
      </c>
      <c r="R1515" s="55">
        <v>-337.6</v>
      </c>
      <c r="S1515" s="30">
        <v>-660.28820800000005</v>
      </c>
      <c r="T1515" s="34">
        <v>46133</v>
      </c>
      <c r="U1515" s="61" t="s">
        <v>52</v>
      </c>
      <c r="V1515" s="292" t="s">
        <v>49</v>
      </c>
      <c r="W1515" s="22" t="s">
        <v>49</v>
      </c>
      <c r="X1515" s="231" t="s">
        <v>49</v>
      </c>
      <c r="Y1515" s="2" t="s">
        <v>49</v>
      </c>
      <c r="Z1515" s="2" t="s">
        <v>49</v>
      </c>
      <c r="AA1515" s="42" t="s">
        <v>49</v>
      </c>
      <c r="AB1515" s="43" t="s">
        <v>49</v>
      </c>
      <c r="AC1515" s="24" t="s">
        <v>49</v>
      </c>
      <c r="AD1515" s="47" t="s">
        <v>49</v>
      </c>
      <c r="AE1515" s="22">
        <v>46116</v>
      </c>
      <c r="AF1515" s="31" t="s">
        <v>49</v>
      </c>
      <c r="AG1515" s="19" t="s">
        <v>733</v>
      </c>
      <c r="AH1515" s="19" t="s">
        <v>158</v>
      </c>
      <c r="AI1515" s="19" t="s">
        <v>8393</v>
      </c>
      <c r="AJ1515" s="1"/>
      <c r="AK1515" s="1"/>
      <c r="AL1515" s="1"/>
      <c r="AM1515" s="1"/>
      <c r="AN1515" s="67" t="s">
        <v>8191</v>
      </c>
      <c r="AO1515" s="19">
        <v>23356</v>
      </c>
      <c r="AP1515" s="19">
        <v>11526</v>
      </c>
    </row>
    <row r="1516" spans="1:42" s="369" customFormat="1" ht="13.95" customHeight="1" x14ac:dyDescent="0.3">
      <c r="A1516" s="19" t="s">
        <v>41</v>
      </c>
      <c r="B1516" s="20" t="s">
        <v>725</v>
      </c>
      <c r="C1516" s="19" t="s">
        <v>726</v>
      </c>
      <c r="D1516" s="368">
        <f>IFERROR(HYPERLINK(INDEX(вендори!F:F,MATCH(C1516,вендори!A:A,0)),INDEX(вендори!F:F,MATCH(C1516,вендори!A:A,0))),"")</f>
        <v>0</v>
      </c>
      <c r="E1516" s="21" t="s">
        <v>8384</v>
      </c>
      <c r="F1516" s="21" t="s">
        <v>2056</v>
      </c>
      <c r="G1516" s="21" t="s">
        <v>2057</v>
      </c>
      <c r="H1516" s="21" t="s">
        <v>8387</v>
      </c>
      <c r="I1516" s="84" t="s">
        <v>8384</v>
      </c>
      <c r="J1516" s="39">
        <v>46101</v>
      </c>
      <c r="K1516" s="21" t="s">
        <v>2058</v>
      </c>
      <c r="L1516" s="21" t="s">
        <v>2058</v>
      </c>
      <c r="M1516" s="91">
        <v>386.61</v>
      </c>
      <c r="N1516" s="19">
        <v>4</v>
      </c>
      <c r="O1516" s="19">
        <v>3</v>
      </c>
      <c r="P1516" s="66">
        <v>-1</v>
      </c>
      <c r="Q1516" s="96" t="s">
        <v>61</v>
      </c>
      <c r="R1516" s="55">
        <v>-386.61</v>
      </c>
      <c r="S1516" s="30">
        <v>-756.14343629999996</v>
      </c>
      <c r="T1516" s="34">
        <v>46133</v>
      </c>
      <c r="U1516" s="61" t="s">
        <v>52</v>
      </c>
      <c r="V1516" s="292" t="s">
        <v>49</v>
      </c>
      <c r="W1516" s="22" t="s">
        <v>49</v>
      </c>
      <c r="X1516" s="231" t="s">
        <v>49</v>
      </c>
      <c r="Y1516" s="2" t="s">
        <v>49</v>
      </c>
      <c r="Z1516" s="2" t="s">
        <v>49</v>
      </c>
      <c r="AA1516" s="42" t="s">
        <v>49</v>
      </c>
      <c r="AB1516" s="43" t="s">
        <v>49</v>
      </c>
      <c r="AC1516" s="24" t="s">
        <v>49</v>
      </c>
      <c r="AD1516" s="47" t="s">
        <v>49</v>
      </c>
      <c r="AE1516" s="22">
        <v>46116</v>
      </c>
      <c r="AF1516" s="31" t="s">
        <v>49</v>
      </c>
      <c r="AG1516" s="19" t="s">
        <v>733</v>
      </c>
      <c r="AH1516" s="19" t="s">
        <v>158</v>
      </c>
      <c r="AI1516" s="19" t="s">
        <v>8394</v>
      </c>
      <c r="AJ1516" s="1"/>
      <c r="AK1516" s="1"/>
      <c r="AL1516" s="1"/>
      <c r="AM1516" s="1"/>
      <c r="AN1516" s="67" t="s">
        <v>8191</v>
      </c>
      <c r="AO1516" s="19">
        <v>23357</v>
      </c>
      <c r="AP1516" s="19">
        <v>11526</v>
      </c>
    </row>
    <row r="1517" spans="1:42" s="369" customFormat="1" ht="13.95" customHeight="1" x14ac:dyDescent="0.3">
      <c r="A1517" s="19" t="s">
        <v>41</v>
      </c>
      <c r="B1517" s="20" t="s">
        <v>725</v>
      </c>
      <c r="C1517" s="19" t="s">
        <v>726</v>
      </c>
      <c r="D1517" s="368">
        <f>IFERROR(HYPERLINK(INDEX(вендори!F:F,MATCH(C1517,вендори!A:A,0)),INDEX(вендори!F:F,MATCH(C1517,вендори!A:A,0))),"")</f>
        <v>0</v>
      </c>
      <c r="E1517" s="21" t="s">
        <v>8384</v>
      </c>
      <c r="F1517" s="21" t="s">
        <v>8395</v>
      </c>
      <c r="G1517" s="21" t="s">
        <v>8396</v>
      </c>
      <c r="H1517" s="21" t="s">
        <v>8387</v>
      </c>
      <c r="I1517" s="84" t="s">
        <v>8384</v>
      </c>
      <c r="J1517" s="39">
        <v>46101</v>
      </c>
      <c r="K1517" s="21" t="s">
        <v>8397</v>
      </c>
      <c r="L1517" s="21" t="s">
        <v>8397</v>
      </c>
      <c r="M1517" s="91">
        <v>335.21</v>
      </c>
      <c r="N1517" s="19">
        <v>1</v>
      </c>
      <c r="O1517" s="19">
        <v>0</v>
      </c>
      <c r="P1517" s="66">
        <v>-1</v>
      </c>
      <c r="Q1517" s="96" t="s">
        <v>61</v>
      </c>
      <c r="R1517" s="55">
        <v>-335.21</v>
      </c>
      <c r="S1517" s="30">
        <v>-655.61377429999993</v>
      </c>
      <c r="T1517" s="34">
        <v>46133</v>
      </c>
      <c r="U1517" s="61" t="s">
        <v>52</v>
      </c>
      <c r="V1517" s="292" t="s">
        <v>49</v>
      </c>
      <c r="W1517" s="22" t="s">
        <v>49</v>
      </c>
      <c r="X1517" s="231" t="s">
        <v>49</v>
      </c>
      <c r="Y1517" s="2" t="s">
        <v>49</v>
      </c>
      <c r="Z1517" s="2" t="s">
        <v>49</v>
      </c>
      <c r="AA1517" s="42" t="s">
        <v>49</v>
      </c>
      <c r="AB1517" s="43" t="s">
        <v>49</v>
      </c>
      <c r="AC1517" s="24" t="s">
        <v>49</v>
      </c>
      <c r="AD1517" s="47" t="s">
        <v>49</v>
      </c>
      <c r="AE1517" s="22">
        <v>46116</v>
      </c>
      <c r="AF1517" s="31" t="s">
        <v>49</v>
      </c>
      <c r="AG1517" s="19" t="s">
        <v>733</v>
      </c>
      <c r="AH1517" s="19" t="s">
        <v>158</v>
      </c>
      <c r="AI1517" s="19" t="s">
        <v>8398</v>
      </c>
      <c r="AJ1517" s="1"/>
      <c r="AK1517" s="1"/>
      <c r="AL1517" s="1"/>
      <c r="AM1517" s="1"/>
      <c r="AN1517" s="67" t="s">
        <v>8191</v>
      </c>
      <c r="AO1517" s="19">
        <v>23354</v>
      </c>
      <c r="AP1517" s="19">
        <v>11526</v>
      </c>
    </row>
    <row r="1518" spans="1:42" s="369" customFormat="1" ht="13.95" customHeight="1" x14ac:dyDescent="0.3">
      <c r="A1518" s="19" t="s">
        <v>41</v>
      </c>
      <c r="B1518" s="20" t="s">
        <v>725</v>
      </c>
      <c r="C1518" s="19" t="s">
        <v>726</v>
      </c>
      <c r="D1518" s="368">
        <f>IFERROR(HYPERLINK(INDEX(вендори!F:F,MATCH(C1518,вендори!A:A,0)),INDEX(вендори!F:F,MATCH(C1518,вендори!A:A,0))),"")</f>
        <v>0</v>
      </c>
      <c r="E1518" s="21" t="s">
        <v>8399</v>
      </c>
      <c r="F1518" s="21" t="s">
        <v>8400</v>
      </c>
      <c r="G1518" s="21" t="s">
        <v>8401</v>
      </c>
      <c r="H1518" s="21" t="s">
        <v>8387</v>
      </c>
      <c r="I1518" s="84" t="s">
        <v>8399</v>
      </c>
      <c r="J1518" s="39">
        <v>46111</v>
      </c>
      <c r="K1518" s="21" t="s">
        <v>8402</v>
      </c>
      <c r="L1518" s="21" t="s">
        <v>8402</v>
      </c>
      <c r="M1518" s="91">
        <v>7.1</v>
      </c>
      <c r="N1518" s="19">
        <v>18</v>
      </c>
      <c r="O1518" s="19">
        <v>12</v>
      </c>
      <c r="P1518" s="66">
        <v>-6</v>
      </c>
      <c r="Q1518" s="96" t="s">
        <v>61</v>
      </c>
      <c r="R1518" s="55">
        <v>-42.599999999999994</v>
      </c>
      <c r="S1518" s="30">
        <v>-83.318357999999989</v>
      </c>
      <c r="T1518" s="34">
        <v>46133</v>
      </c>
      <c r="U1518" s="61" t="s">
        <v>52</v>
      </c>
      <c r="V1518" s="292" t="s">
        <v>49</v>
      </c>
      <c r="W1518" s="22" t="s">
        <v>49</v>
      </c>
      <c r="X1518" s="231" t="s">
        <v>49</v>
      </c>
      <c r="Y1518" s="2" t="s">
        <v>49</v>
      </c>
      <c r="Z1518" s="2" t="s">
        <v>49</v>
      </c>
      <c r="AA1518" s="42" t="s">
        <v>49</v>
      </c>
      <c r="AB1518" s="43" t="s">
        <v>49</v>
      </c>
      <c r="AC1518" s="24" t="s">
        <v>49</v>
      </c>
      <c r="AD1518" s="47" t="s">
        <v>49</v>
      </c>
      <c r="AE1518" s="22">
        <v>46116</v>
      </c>
      <c r="AF1518" s="31" t="s">
        <v>49</v>
      </c>
      <c r="AG1518" s="19" t="s">
        <v>733</v>
      </c>
      <c r="AH1518" s="19" t="s">
        <v>91</v>
      </c>
      <c r="AI1518" s="19" t="s">
        <v>8403</v>
      </c>
      <c r="AJ1518" s="1"/>
      <c r="AK1518" s="1"/>
      <c r="AL1518" s="1"/>
      <c r="AM1518" s="1"/>
      <c r="AN1518" s="67" t="s">
        <v>8207</v>
      </c>
      <c r="AO1518" s="19">
        <v>23260</v>
      </c>
      <c r="AP1518" s="19">
        <v>11526</v>
      </c>
    </row>
    <row r="1519" spans="1:42" s="369" customFormat="1" ht="13.95" customHeight="1" x14ac:dyDescent="0.3">
      <c r="A1519" s="19" t="s">
        <v>41</v>
      </c>
      <c r="B1519" s="20" t="s">
        <v>725</v>
      </c>
      <c r="C1519" s="19" t="s">
        <v>726</v>
      </c>
      <c r="D1519" s="368">
        <f>IFERROR(HYPERLINK(INDEX(вендори!F:F,MATCH(C1519,вендори!A:A,0)),INDEX(вендори!F:F,MATCH(C1519,вендори!A:A,0))),"")</f>
        <v>0</v>
      </c>
      <c r="E1519" s="21" t="s">
        <v>8404</v>
      </c>
      <c r="F1519" s="21" t="s">
        <v>8405</v>
      </c>
      <c r="G1519" s="21" t="s">
        <v>8406</v>
      </c>
      <c r="H1519" s="21" t="s">
        <v>1345</v>
      </c>
      <c r="I1519" s="84" t="s">
        <v>8404</v>
      </c>
      <c r="J1519" s="39">
        <v>46115</v>
      </c>
      <c r="K1519" s="21" t="s">
        <v>8407</v>
      </c>
      <c r="L1519" s="21" t="s">
        <v>8407</v>
      </c>
      <c r="M1519" s="91">
        <v>234.47</v>
      </c>
      <c r="N1519" s="19">
        <v>3</v>
      </c>
      <c r="O1519" s="19">
        <v>2</v>
      </c>
      <c r="P1519" s="66">
        <v>-1</v>
      </c>
      <c r="Q1519" s="96" t="s">
        <v>61</v>
      </c>
      <c r="R1519" s="55">
        <v>-234.47</v>
      </c>
      <c r="S1519" s="30">
        <v>-458.58346009999997</v>
      </c>
      <c r="T1519" s="34">
        <v>46133</v>
      </c>
      <c r="U1519" s="61" t="s">
        <v>52</v>
      </c>
      <c r="V1519" s="292" t="s">
        <v>49</v>
      </c>
      <c r="W1519" s="22" t="s">
        <v>49</v>
      </c>
      <c r="X1519" s="231" t="s">
        <v>49</v>
      </c>
      <c r="Y1519" s="2" t="s">
        <v>49</v>
      </c>
      <c r="Z1519" s="2" t="s">
        <v>49</v>
      </c>
      <c r="AA1519" s="42" t="s">
        <v>49</v>
      </c>
      <c r="AB1519" s="43" t="s">
        <v>49</v>
      </c>
      <c r="AC1519" s="24" t="s">
        <v>49</v>
      </c>
      <c r="AD1519" s="47" t="s">
        <v>49</v>
      </c>
      <c r="AE1519" s="22">
        <v>46128</v>
      </c>
      <c r="AF1519" s="31" t="s">
        <v>49</v>
      </c>
      <c r="AG1519" s="19" t="s">
        <v>733</v>
      </c>
      <c r="AH1519" s="19" t="s">
        <v>158</v>
      </c>
      <c r="AI1519" s="19" t="s">
        <v>8408</v>
      </c>
      <c r="AJ1519" s="1"/>
      <c r="AK1519" s="1"/>
      <c r="AL1519" s="1"/>
      <c r="AM1519" s="1"/>
      <c r="AN1519" s="67" t="s">
        <v>8191</v>
      </c>
      <c r="AO1519" s="19">
        <v>23345</v>
      </c>
      <c r="AP1519" s="19">
        <v>11802</v>
      </c>
    </row>
    <row r="1520" spans="1:42" ht="13.95" customHeight="1" x14ac:dyDescent="0.3">
      <c r="A1520" s="2" t="s">
        <v>41</v>
      </c>
      <c r="B1520" s="13" t="s">
        <v>725</v>
      </c>
      <c r="C1520" s="2" t="s">
        <v>726</v>
      </c>
      <c r="D1520" s="310">
        <f>IFERROR(HYPERLINK(INDEX(вендори!F:F,MATCH(C1520,вендори!A:A,0)),INDEX(вендори!F:F,MATCH(C1520,вендори!A:A,0))),"")</f>
        <v>0</v>
      </c>
      <c r="E1520" s="3" t="s">
        <v>8409</v>
      </c>
      <c r="F1520" s="3" t="s">
        <v>8410</v>
      </c>
      <c r="G1520" s="3" t="s">
        <v>8411</v>
      </c>
      <c r="H1520" s="3" t="s">
        <v>1345</v>
      </c>
      <c r="I1520" s="83" t="s">
        <v>8409</v>
      </c>
      <c r="J1520" s="38">
        <v>46115</v>
      </c>
      <c r="K1520" s="3" t="s">
        <v>8412</v>
      </c>
      <c r="L1520" s="3" t="s">
        <v>8412</v>
      </c>
      <c r="M1520" s="86">
        <v>291.75</v>
      </c>
      <c r="N1520" s="2">
        <v>4</v>
      </c>
      <c r="O1520" s="2">
        <v>3</v>
      </c>
      <c r="P1520" s="76">
        <v>-1</v>
      </c>
      <c r="Q1520" s="97" t="s">
        <v>61</v>
      </c>
      <c r="R1520" s="53">
        <v>-291.75</v>
      </c>
      <c r="S1520" s="27">
        <v>-570.61340250000001</v>
      </c>
      <c r="T1520" s="18">
        <v>46133</v>
      </c>
      <c r="U1520" s="62" t="s">
        <v>115</v>
      </c>
      <c r="V1520" s="6" t="s">
        <v>49</v>
      </c>
      <c r="W1520" s="14" t="s">
        <v>49</v>
      </c>
      <c r="X1520" s="323" t="s">
        <v>49</v>
      </c>
      <c r="Y1520" s="2" t="s">
        <v>49</v>
      </c>
      <c r="Z1520" s="2" t="s">
        <v>49</v>
      </c>
      <c r="AA1520" s="25" t="s">
        <v>49</v>
      </c>
      <c r="AB1520" s="44" t="s">
        <v>49</v>
      </c>
      <c r="AC1520" s="11" t="s">
        <v>49</v>
      </c>
      <c r="AD1520" s="26" t="s">
        <v>49</v>
      </c>
      <c r="AE1520" s="14">
        <v>46128</v>
      </c>
      <c r="AF1520" s="4" t="s">
        <v>49</v>
      </c>
      <c r="AG1520" s="2" t="s">
        <v>733</v>
      </c>
      <c r="AH1520" s="2" t="s">
        <v>158</v>
      </c>
      <c r="AI1520" s="2" t="s">
        <v>8413</v>
      </c>
      <c r="AJ1520" s="1"/>
      <c r="AK1520" s="1"/>
      <c r="AL1520" s="1"/>
      <c r="AM1520" s="1"/>
      <c r="AN1520" s="88" t="s">
        <v>8191</v>
      </c>
      <c r="AO1520" s="2">
        <v>23341</v>
      </c>
      <c r="AP1520" s="2">
        <v>11802</v>
      </c>
    </row>
    <row r="1521" spans="1:42" ht="13.95" customHeight="1" x14ac:dyDescent="0.3">
      <c r="A1521" s="2" t="s">
        <v>41</v>
      </c>
      <c r="B1521" s="13" t="s">
        <v>725</v>
      </c>
      <c r="C1521" s="2" t="s">
        <v>726</v>
      </c>
      <c r="D1521" s="310">
        <f>IFERROR(HYPERLINK(INDEX(вендори!F:F,MATCH(C1521,вендори!A:A,0)),INDEX(вендори!F:F,MATCH(C1521,вендори!A:A,0))),"")</f>
        <v>0</v>
      </c>
      <c r="E1521" s="3" t="s">
        <v>8409</v>
      </c>
      <c r="F1521" s="3" t="s">
        <v>2026</v>
      </c>
      <c r="G1521" s="3" t="s">
        <v>2027</v>
      </c>
      <c r="H1521" s="3" t="s">
        <v>1345</v>
      </c>
      <c r="I1521" s="83" t="s">
        <v>8409</v>
      </c>
      <c r="J1521" s="38">
        <v>46115</v>
      </c>
      <c r="K1521" s="3" t="s">
        <v>2028</v>
      </c>
      <c r="L1521" s="3" t="s">
        <v>2028</v>
      </c>
      <c r="M1521" s="86">
        <v>268.45</v>
      </c>
      <c r="N1521" s="2">
        <v>5</v>
      </c>
      <c r="O1521" s="2">
        <v>4</v>
      </c>
      <c r="P1521" s="76">
        <v>-1</v>
      </c>
      <c r="Q1521" s="97" t="s">
        <v>61</v>
      </c>
      <c r="R1521" s="53">
        <v>-268.45</v>
      </c>
      <c r="S1521" s="27">
        <v>-525.04256349999991</v>
      </c>
      <c r="T1521" s="18">
        <v>46133</v>
      </c>
      <c r="U1521" s="62" t="s">
        <v>115</v>
      </c>
      <c r="V1521" s="6" t="s">
        <v>49</v>
      </c>
      <c r="W1521" s="14" t="s">
        <v>49</v>
      </c>
      <c r="X1521" s="323" t="s">
        <v>49</v>
      </c>
      <c r="Y1521" s="2" t="s">
        <v>49</v>
      </c>
      <c r="Z1521" s="2" t="s">
        <v>49</v>
      </c>
      <c r="AA1521" s="25" t="s">
        <v>49</v>
      </c>
      <c r="AB1521" s="44" t="s">
        <v>49</v>
      </c>
      <c r="AC1521" s="11" t="s">
        <v>49</v>
      </c>
      <c r="AD1521" s="26" t="s">
        <v>49</v>
      </c>
      <c r="AE1521" s="14">
        <v>46128</v>
      </c>
      <c r="AF1521" s="4" t="s">
        <v>49</v>
      </c>
      <c r="AG1521" s="2" t="s">
        <v>733</v>
      </c>
      <c r="AH1521" s="2" t="s">
        <v>158</v>
      </c>
      <c r="AI1521" s="2" t="s">
        <v>8414</v>
      </c>
      <c r="AJ1521" s="1"/>
      <c r="AK1521" s="1"/>
      <c r="AL1521" s="1"/>
      <c r="AM1521" s="1"/>
      <c r="AN1521" s="88" t="s">
        <v>8191</v>
      </c>
      <c r="AO1521" s="2">
        <v>23342</v>
      </c>
      <c r="AP1521" s="2">
        <v>11802</v>
      </c>
    </row>
    <row r="1522" spans="1:42" ht="13.95" customHeight="1" x14ac:dyDescent="0.3">
      <c r="A1522" s="2" t="s">
        <v>41</v>
      </c>
      <c r="B1522" s="13" t="s">
        <v>725</v>
      </c>
      <c r="C1522" s="2" t="s">
        <v>726</v>
      </c>
      <c r="D1522" s="310">
        <f>IFERROR(HYPERLINK(INDEX(вендори!F:F,MATCH(C1522,вендори!A:A,0)),INDEX(вендори!F:F,MATCH(C1522,вендори!A:A,0))),"")</f>
        <v>0</v>
      </c>
      <c r="E1522" s="3" t="s">
        <v>8409</v>
      </c>
      <c r="F1522" s="3" t="s">
        <v>8415</v>
      </c>
      <c r="G1522" s="3" t="s">
        <v>8416</v>
      </c>
      <c r="H1522" s="3" t="s">
        <v>1345</v>
      </c>
      <c r="I1522" s="83" t="s">
        <v>8409</v>
      </c>
      <c r="J1522" s="38">
        <v>46115</v>
      </c>
      <c r="K1522" s="3" t="s">
        <v>8417</v>
      </c>
      <c r="L1522" s="3" t="s">
        <v>8417</v>
      </c>
      <c r="M1522" s="86">
        <v>256.19</v>
      </c>
      <c r="N1522" s="2">
        <v>1</v>
      </c>
      <c r="O1522" s="2">
        <v>0</v>
      </c>
      <c r="P1522" s="76">
        <v>-1</v>
      </c>
      <c r="Q1522" s="97" t="s">
        <v>61</v>
      </c>
      <c r="R1522" s="53">
        <v>-256.19</v>
      </c>
      <c r="S1522" s="27">
        <v>-501.06408769999996</v>
      </c>
      <c r="T1522" s="18">
        <v>46133</v>
      </c>
      <c r="U1522" s="62" t="s">
        <v>62</v>
      </c>
      <c r="V1522" s="6" t="s">
        <v>8418</v>
      </c>
      <c r="W1522" s="14">
        <v>46136</v>
      </c>
      <c r="X1522" s="323" t="s">
        <v>49</v>
      </c>
      <c r="Y1522" s="2" t="s">
        <v>49</v>
      </c>
      <c r="Z1522" s="2" t="s">
        <v>49</v>
      </c>
      <c r="AA1522" s="25" t="s">
        <v>49</v>
      </c>
      <c r="AB1522" s="44" t="s">
        <v>49</v>
      </c>
      <c r="AC1522" s="11" t="s">
        <v>49</v>
      </c>
      <c r="AD1522" s="26" t="s">
        <v>49</v>
      </c>
      <c r="AE1522" s="14">
        <v>46128</v>
      </c>
      <c r="AF1522" s="4" t="s">
        <v>49</v>
      </c>
      <c r="AG1522" s="2" t="s">
        <v>733</v>
      </c>
      <c r="AH1522" s="2" t="s">
        <v>158</v>
      </c>
      <c r="AI1522" s="2" t="s">
        <v>8419</v>
      </c>
      <c r="AJ1522" s="1"/>
      <c r="AK1522" s="1"/>
      <c r="AL1522" s="1"/>
      <c r="AM1522" s="1"/>
      <c r="AN1522" s="88" t="s">
        <v>8191</v>
      </c>
      <c r="AO1522" s="2">
        <v>23343</v>
      </c>
      <c r="AP1522" s="2">
        <v>11802</v>
      </c>
    </row>
    <row r="1523" spans="1:42" ht="13.95" customHeight="1" x14ac:dyDescent="0.3">
      <c r="A1523" s="2" t="s">
        <v>41</v>
      </c>
      <c r="B1523" s="13" t="s">
        <v>725</v>
      </c>
      <c r="C1523" s="2" t="s">
        <v>726</v>
      </c>
      <c r="D1523" s="310">
        <f>IFERROR(HYPERLINK(INDEX(вендори!F:F,MATCH(C1523,вендори!A:A,0)),INDEX(вендори!F:F,MATCH(C1523,вендори!A:A,0))),"")</f>
        <v>0</v>
      </c>
      <c r="E1523" s="3" t="s">
        <v>8409</v>
      </c>
      <c r="F1523" s="3" t="s">
        <v>8420</v>
      </c>
      <c r="G1523" s="3" t="s">
        <v>8421</v>
      </c>
      <c r="H1523" s="3" t="s">
        <v>1345</v>
      </c>
      <c r="I1523" s="83" t="s">
        <v>8409</v>
      </c>
      <c r="J1523" s="38">
        <v>46115</v>
      </c>
      <c r="K1523" s="3" t="s">
        <v>8422</v>
      </c>
      <c r="L1523" s="3" t="s">
        <v>8422</v>
      </c>
      <c r="M1523" s="86">
        <v>267.83999999999997</v>
      </c>
      <c r="N1523" s="2">
        <v>2</v>
      </c>
      <c r="O1523" s="2">
        <v>1</v>
      </c>
      <c r="P1523" s="76">
        <v>-1</v>
      </c>
      <c r="Q1523" s="97" t="s">
        <v>61</v>
      </c>
      <c r="R1523" s="53">
        <v>-267.83999999999997</v>
      </c>
      <c r="S1523" s="27">
        <v>-523.84950719999995</v>
      </c>
      <c r="T1523" s="18">
        <v>46133</v>
      </c>
      <c r="U1523" s="62" t="s">
        <v>115</v>
      </c>
      <c r="V1523" s="6" t="s">
        <v>49</v>
      </c>
      <c r="W1523" s="14" t="s">
        <v>49</v>
      </c>
      <c r="X1523" s="323" t="s">
        <v>49</v>
      </c>
      <c r="Y1523" s="2" t="s">
        <v>49</v>
      </c>
      <c r="Z1523" s="2" t="s">
        <v>49</v>
      </c>
      <c r="AA1523" s="25" t="s">
        <v>49</v>
      </c>
      <c r="AB1523" s="44" t="s">
        <v>49</v>
      </c>
      <c r="AC1523" s="11" t="s">
        <v>49</v>
      </c>
      <c r="AD1523" s="26" t="s">
        <v>49</v>
      </c>
      <c r="AE1523" s="14">
        <v>46128</v>
      </c>
      <c r="AF1523" s="4" t="s">
        <v>49</v>
      </c>
      <c r="AG1523" s="2" t="s">
        <v>733</v>
      </c>
      <c r="AH1523" s="2" t="s">
        <v>158</v>
      </c>
      <c r="AI1523" s="2" t="s">
        <v>8423</v>
      </c>
      <c r="AJ1523" s="1"/>
      <c r="AK1523" s="1"/>
      <c r="AL1523" s="1"/>
      <c r="AM1523" s="1"/>
      <c r="AN1523" s="88" t="s">
        <v>8191</v>
      </c>
      <c r="AO1523" s="2">
        <v>23344</v>
      </c>
      <c r="AP1523" s="2">
        <v>11802</v>
      </c>
    </row>
    <row r="1524" spans="1:42" ht="13.95" customHeight="1" x14ac:dyDescent="0.3">
      <c r="A1524" s="2" t="s">
        <v>41</v>
      </c>
      <c r="B1524" s="13" t="s">
        <v>725</v>
      </c>
      <c r="C1524" s="2" t="s">
        <v>726</v>
      </c>
      <c r="D1524" s="310">
        <f>IFERROR(HYPERLINK(INDEX(вендори!F:F,MATCH(C1524,вендори!A:A,0)),INDEX(вендори!F:F,MATCH(C1524,вендори!A:A,0))),"")</f>
        <v>0</v>
      </c>
      <c r="E1524" s="3" t="s">
        <v>8409</v>
      </c>
      <c r="F1524" s="3" t="s">
        <v>8424</v>
      </c>
      <c r="G1524" s="3" t="s">
        <v>8425</v>
      </c>
      <c r="H1524" s="3" t="s">
        <v>1345</v>
      </c>
      <c r="I1524" s="83" t="s">
        <v>8409</v>
      </c>
      <c r="J1524" s="38">
        <v>46115</v>
      </c>
      <c r="K1524" s="3" t="s">
        <v>8426</v>
      </c>
      <c r="L1524" s="3" t="s">
        <v>49</v>
      </c>
      <c r="M1524" s="86">
        <v>17.600000000000001</v>
      </c>
      <c r="N1524" s="2">
        <v>0</v>
      </c>
      <c r="O1524" s="2">
        <v>2</v>
      </c>
      <c r="P1524" s="76">
        <v>2</v>
      </c>
      <c r="Q1524" s="97" t="s">
        <v>51</v>
      </c>
      <c r="R1524" s="53">
        <v>35.200000000000003</v>
      </c>
      <c r="S1524" s="27">
        <v>68.845216000000008</v>
      </c>
      <c r="T1524" s="18">
        <v>46133</v>
      </c>
      <c r="U1524" s="62" t="s">
        <v>121</v>
      </c>
      <c r="V1524" s="6" t="s">
        <v>8427</v>
      </c>
      <c r="W1524" s="14">
        <v>46136</v>
      </c>
      <c r="X1524" s="323">
        <v>46136</v>
      </c>
      <c r="Y1524" s="2" t="s">
        <v>49</v>
      </c>
      <c r="Z1524" s="2" t="s">
        <v>49</v>
      </c>
      <c r="AA1524" s="25" t="s">
        <v>49</v>
      </c>
      <c r="AB1524" s="44" t="s">
        <v>49</v>
      </c>
      <c r="AC1524" s="11" t="s">
        <v>8428</v>
      </c>
      <c r="AD1524" s="26" t="s">
        <v>49</v>
      </c>
      <c r="AE1524" s="14" t="s">
        <v>49</v>
      </c>
      <c r="AF1524" s="4" t="s">
        <v>49</v>
      </c>
      <c r="AG1524" s="2" t="s">
        <v>49</v>
      </c>
      <c r="AH1524" s="2" t="s">
        <v>49</v>
      </c>
      <c r="AI1524" s="2" t="s">
        <v>8429</v>
      </c>
      <c r="AJ1524" s="1"/>
      <c r="AK1524" s="1"/>
      <c r="AL1524" s="1"/>
      <c r="AM1524" s="1"/>
      <c r="AN1524" s="88" t="s">
        <v>8207</v>
      </c>
      <c r="AO1524" s="2">
        <v>23256</v>
      </c>
      <c r="AP1524" s="2">
        <v>11802</v>
      </c>
    </row>
    <row r="1525" spans="1:42" ht="13.95" customHeight="1" x14ac:dyDescent="0.3">
      <c r="A1525" s="2" t="s">
        <v>41</v>
      </c>
      <c r="B1525" s="13" t="s">
        <v>7223</v>
      </c>
      <c r="C1525" s="2" t="s">
        <v>7224</v>
      </c>
      <c r="D1525" s="310">
        <f>IFERROR(HYPERLINK(INDEX(вендори!F:F,MATCH(C1525,вендори!A:A,0)),INDEX(вендори!F:F,MATCH(C1525,вендори!A:A,0))),"")</f>
        <v>0</v>
      </c>
      <c r="E1525" s="3" t="s">
        <v>8430</v>
      </c>
      <c r="F1525" s="3" t="s">
        <v>8431</v>
      </c>
      <c r="G1525" s="3" t="s">
        <v>8432</v>
      </c>
      <c r="H1525" s="3" t="s">
        <v>8433</v>
      </c>
      <c r="I1525" s="3" t="s">
        <v>8430</v>
      </c>
      <c r="J1525" s="38">
        <v>46111</v>
      </c>
      <c r="K1525" s="3" t="s">
        <v>8432</v>
      </c>
      <c r="L1525" s="3" t="s">
        <v>49</v>
      </c>
      <c r="M1525" s="86">
        <v>35.909999999999997</v>
      </c>
      <c r="N1525" s="2">
        <v>0</v>
      </c>
      <c r="O1525" s="2">
        <v>3</v>
      </c>
      <c r="P1525" s="76">
        <v>3</v>
      </c>
      <c r="Q1525" s="97" t="s">
        <v>51</v>
      </c>
      <c r="R1525" s="53">
        <v>107.72999999999999</v>
      </c>
      <c r="S1525" s="27">
        <v>210.70156589999996</v>
      </c>
      <c r="T1525" s="18">
        <v>46133</v>
      </c>
      <c r="U1525" s="62" t="s">
        <v>121</v>
      </c>
      <c r="V1525" s="6" t="s">
        <v>8434</v>
      </c>
      <c r="W1525" s="14">
        <v>46146</v>
      </c>
      <c r="X1525" s="323" t="s">
        <v>1451</v>
      </c>
      <c r="Y1525" s="2" t="s">
        <v>49</v>
      </c>
      <c r="Z1525" s="2" t="s">
        <v>49</v>
      </c>
      <c r="AA1525" s="25" t="s">
        <v>49</v>
      </c>
      <c r="AB1525" s="44" t="s">
        <v>49</v>
      </c>
      <c r="AC1525" s="11" t="s">
        <v>49</v>
      </c>
      <c r="AD1525" s="26" t="s">
        <v>49</v>
      </c>
      <c r="AE1525" s="14" t="s">
        <v>49</v>
      </c>
      <c r="AF1525" s="4" t="s">
        <v>49</v>
      </c>
      <c r="AG1525" s="2" t="s">
        <v>49</v>
      </c>
      <c r="AH1525" s="2" t="s">
        <v>49</v>
      </c>
      <c r="AI1525" s="2" t="s">
        <v>8435</v>
      </c>
      <c r="AJ1525" s="1"/>
      <c r="AK1525" s="1"/>
      <c r="AL1525" s="1"/>
      <c r="AM1525" s="1"/>
      <c r="AN1525" s="88" t="s">
        <v>7731</v>
      </c>
      <c r="AO1525" s="2">
        <v>23141</v>
      </c>
      <c r="AP1525" s="2">
        <v>11750</v>
      </c>
    </row>
    <row r="1526" spans="1:42" ht="13.95" customHeight="1" x14ac:dyDescent="0.3">
      <c r="A1526" s="5" t="s">
        <v>41</v>
      </c>
      <c r="B1526" s="5" t="s">
        <v>1508</v>
      </c>
      <c r="C1526" s="5" t="s">
        <v>1509</v>
      </c>
      <c r="D1526" s="310">
        <f>IFERROR(HYPERLINK(INDEX(вендори!F:F,MATCH(C1526,вендори!A:A,0)),INDEX(вендори!F:F,MATCH(C1526,вендори!A:A,0))),"")</f>
        <v>0</v>
      </c>
      <c r="E1526" s="9" t="s">
        <v>8436</v>
      </c>
      <c r="F1526" s="9" t="s">
        <v>8437</v>
      </c>
      <c r="G1526" s="9" t="s">
        <v>8438</v>
      </c>
      <c r="H1526" s="9" t="s">
        <v>8439</v>
      </c>
      <c r="I1526" s="10" t="s">
        <v>8440</v>
      </c>
      <c r="J1526" s="40">
        <v>46120</v>
      </c>
      <c r="K1526" s="9" t="s">
        <v>8438</v>
      </c>
      <c r="L1526" s="9" t="s">
        <v>49</v>
      </c>
      <c r="M1526" s="87">
        <v>88.15</v>
      </c>
      <c r="N1526" s="5">
        <v>0</v>
      </c>
      <c r="O1526" s="5">
        <v>2</v>
      </c>
      <c r="P1526" s="95">
        <v>2</v>
      </c>
      <c r="Q1526" s="98" t="s">
        <v>51</v>
      </c>
      <c r="R1526" s="56">
        <v>176.3</v>
      </c>
      <c r="S1526" s="37">
        <v>176.3</v>
      </c>
      <c r="T1526" s="69">
        <v>46133</v>
      </c>
      <c r="U1526" s="70" t="s">
        <v>73</v>
      </c>
      <c r="V1526" s="10" t="s">
        <v>49</v>
      </c>
      <c r="W1526" s="17" t="s">
        <v>49</v>
      </c>
      <c r="X1526" s="328" t="s">
        <v>49</v>
      </c>
      <c r="Y1526" s="5" t="s">
        <v>49</v>
      </c>
      <c r="Z1526" s="5" t="s">
        <v>49</v>
      </c>
      <c r="AA1526" s="45" t="s">
        <v>49</v>
      </c>
      <c r="AB1526" s="46" t="s">
        <v>49</v>
      </c>
      <c r="AC1526" s="71" t="s">
        <v>49</v>
      </c>
      <c r="AD1526" s="52" t="s">
        <v>49</v>
      </c>
      <c r="AE1526" s="17" t="s">
        <v>49</v>
      </c>
      <c r="AF1526" s="124" t="s">
        <v>49</v>
      </c>
      <c r="AG1526" s="5" t="s">
        <v>49</v>
      </c>
      <c r="AH1526" s="5" t="s">
        <v>49</v>
      </c>
      <c r="AI1526" s="5" t="s">
        <v>8441</v>
      </c>
      <c r="AJ1526" s="74"/>
      <c r="AK1526" s="74"/>
      <c r="AL1526" s="36"/>
      <c r="AM1526" s="5"/>
      <c r="AN1526" s="89" t="s">
        <v>8178</v>
      </c>
      <c r="AO1526" s="5">
        <v>23195</v>
      </c>
      <c r="AP1526" s="5">
        <v>11657</v>
      </c>
    </row>
    <row r="1527" spans="1:42" ht="13.95" customHeight="1" x14ac:dyDescent="0.3">
      <c r="A1527" s="5" t="s">
        <v>41</v>
      </c>
      <c r="B1527" s="5" t="s">
        <v>1508</v>
      </c>
      <c r="C1527" s="5" t="s">
        <v>1509</v>
      </c>
      <c r="D1527" s="310">
        <f>IFERROR(HYPERLINK(INDEX(вендори!F:F,MATCH(C1527,вендори!A:A,0)),INDEX(вендори!F:F,MATCH(C1527,вендори!A:A,0))),"")</f>
        <v>0</v>
      </c>
      <c r="E1527" s="9" t="s">
        <v>8436</v>
      </c>
      <c r="F1527" s="9" t="s">
        <v>8442</v>
      </c>
      <c r="G1527" s="9" t="s">
        <v>8443</v>
      </c>
      <c r="H1527" s="9" t="s">
        <v>8439</v>
      </c>
      <c r="I1527" s="10" t="s">
        <v>8440</v>
      </c>
      <c r="J1527" s="40">
        <v>46120</v>
      </c>
      <c r="K1527" s="9" t="s">
        <v>8444</v>
      </c>
      <c r="L1527" s="9" t="s">
        <v>8445</v>
      </c>
      <c r="M1527" s="87">
        <v>85</v>
      </c>
      <c r="N1527" s="5">
        <v>2</v>
      </c>
      <c r="O1527" s="5">
        <v>0</v>
      </c>
      <c r="P1527" s="95">
        <v>-2</v>
      </c>
      <c r="Q1527" s="98" t="s">
        <v>61</v>
      </c>
      <c r="R1527" s="56">
        <v>-170</v>
      </c>
      <c r="S1527" s="37">
        <v>-170</v>
      </c>
      <c r="T1527" s="69">
        <v>46133</v>
      </c>
      <c r="U1527" s="70" t="s">
        <v>73</v>
      </c>
      <c r="V1527" s="10" t="s">
        <v>49</v>
      </c>
      <c r="W1527" s="17" t="s">
        <v>49</v>
      </c>
      <c r="X1527" s="328" t="s">
        <v>49</v>
      </c>
      <c r="Y1527" s="5" t="s">
        <v>49</v>
      </c>
      <c r="Z1527" s="5" t="s">
        <v>49</v>
      </c>
      <c r="AA1527" s="45" t="s">
        <v>49</v>
      </c>
      <c r="AB1527" s="46" t="s">
        <v>49</v>
      </c>
      <c r="AC1527" s="71" t="s">
        <v>49</v>
      </c>
      <c r="AD1527" s="52" t="s">
        <v>49</v>
      </c>
      <c r="AE1527" s="17">
        <v>46121</v>
      </c>
      <c r="AF1527" s="124" t="s">
        <v>49</v>
      </c>
      <c r="AG1527" s="5" t="s">
        <v>1521</v>
      </c>
      <c r="AH1527" s="5" t="s">
        <v>256</v>
      </c>
      <c r="AI1527" s="5" t="s">
        <v>8446</v>
      </c>
      <c r="AJ1527" s="74"/>
      <c r="AK1527" s="74"/>
      <c r="AL1527" s="36"/>
      <c r="AM1527" s="5"/>
      <c r="AN1527" s="89" t="s">
        <v>8178</v>
      </c>
      <c r="AO1527" s="5">
        <v>23194</v>
      </c>
      <c r="AP1527" s="5">
        <v>11657</v>
      </c>
    </row>
    <row r="1528" spans="1:42" ht="13.95" customHeight="1" x14ac:dyDescent="0.3">
      <c r="A1528" s="5" t="s">
        <v>41</v>
      </c>
      <c r="B1528" s="5" t="s">
        <v>8447</v>
      </c>
      <c r="C1528" s="5" t="s">
        <v>8448</v>
      </c>
      <c r="D1528" s="310">
        <f>IFERROR(HYPERLINK(INDEX(вендори!F:F,MATCH(C1528,вендори!A:A,0)),INDEX(вендори!F:F,MATCH(C1528,вендори!A:A,0))),"")</f>
        <v>0</v>
      </c>
      <c r="E1528" s="9" t="s">
        <v>8449</v>
      </c>
      <c r="F1528" s="9" t="s">
        <v>8450</v>
      </c>
      <c r="G1528" s="9" t="s">
        <v>8451</v>
      </c>
      <c r="H1528" s="9" t="s">
        <v>8452</v>
      </c>
      <c r="I1528" s="10" t="s">
        <v>8449</v>
      </c>
      <c r="J1528" s="40">
        <v>46114</v>
      </c>
      <c r="K1528" s="9" t="s">
        <v>8453</v>
      </c>
      <c r="L1528" s="9" t="s">
        <v>8453</v>
      </c>
      <c r="M1528" s="87">
        <v>2.74</v>
      </c>
      <c r="N1528" s="5">
        <v>312</v>
      </c>
      <c r="O1528" s="5">
        <v>264</v>
      </c>
      <c r="P1528" s="95">
        <v>-48</v>
      </c>
      <c r="Q1528" s="98" t="s">
        <v>61</v>
      </c>
      <c r="R1528" s="56">
        <v>-131.52000000000001</v>
      </c>
      <c r="S1528" s="37">
        <v>-257.23076159999999</v>
      </c>
      <c r="T1528" s="69">
        <v>46136</v>
      </c>
      <c r="U1528" s="70" t="s">
        <v>173</v>
      </c>
      <c r="V1528" s="10" t="s">
        <v>49</v>
      </c>
      <c r="W1528" s="17" t="s">
        <v>49</v>
      </c>
      <c r="X1528" s="328" t="s">
        <v>49</v>
      </c>
      <c r="Y1528" s="5" t="s">
        <v>49</v>
      </c>
      <c r="Z1528" s="5" t="s">
        <v>49</v>
      </c>
      <c r="AA1528" s="45">
        <v>48</v>
      </c>
      <c r="AB1528" s="46" t="s">
        <v>49</v>
      </c>
      <c r="AC1528" s="71" t="s">
        <v>49</v>
      </c>
      <c r="AD1528" s="52">
        <v>46139</v>
      </c>
      <c r="AE1528" s="17">
        <v>46132</v>
      </c>
      <c r="AF1528" s="124" t="s">
        <v>49</v>
      </c>
      <c r="AG1528" s="5" t="s">
        <v>8454</v>
      </c>
      <c r="AH1528" s="5" t="s">
        <v>75</v>
      </c>
      <c r="AI1528" s="5" t="s">
        <v>8455</v>
      </c>
      <c r="AJ1528" s="74"/>
      <c r="AK1528" s="74"/>
      <c r="AL1528" s="36"/>
      <c r="AM1528" s="5"/>
      <c r="AN1528" s="89" t="s">
        <v>8191</v>
      </c>
      <c r="AO1528" s="5">
        <v>23361</v>
      </c>
      <c r="AP1528" s="5">
        <v>11752</v>
      </c>
    </row>
    <row r="1529" spans="1:42" ht="13.95" customHeight="1" x14ac:dyDescent="0.3">
      <c r="A1529" s="2" t="s">
        <v>41</v>
      </c>
      <c r="B1529" s="13" t="s">
        <v>814</v>
      </c>
      <c r="C1529" s="2" t="s">
        <v>815</v>
      </c>
      <c r="D1529" s="310">
        <f>IFERROR(HYPERLINK(INDEX(вендори!F:F,MATCH(C1529,вендори!A:A,0)),INDEX(вендори!F:F,MATCH(C1529,вендори!A:A,0))),"")</f>
        <v>0</v>
      </c>
      <c r="E1529" s="3" t="s">
        <v>8456</v>
      </c>
      <c r="F1529" s="3" t="s">
        <v>8457</v>
      </c>
      <c r="G1529" s="3" t="s">
        <v>8458</v>
      </c>
      <c r="H1529" s="3" t="s">
        <v>8459</v>
      </c>
      <c r="I1529" s="83" t="s">
        <v>8460</v>
      </c>
      <c r="J1529" s="38">
        <v>46127</v>
      </c>
      <c r="K1529" s="3" t="s">
        <v>8461</v>
      </c>
      <c r="L1529" s="3" t="s">
        <v>49</v>
      </c>
      <c r="M1529" s="86" t="s">
        <v>8462</v>
      </c>
      <c r="N1529" s="2">
        <v>13</v>
      </c>
      <c r="O1529" s="2">
        <v>11</v>
      </c>
      <c r="P1529" s="76">
        <v>-2</v>
      </c>
      <c r="Q1529" s="97" t="s">
        <v>61</v>
      </c>
      <c r="R1529" s="53">
        <v>-51.08</v>
      </c>
      <c r="S1529" s="27">
        <v>-99.90379639999999</v>
      </c>
      <c r="T1529" s="18">
        <v>46136</v>
      </c>
      <c r="U1529" s="62" t="s">
        <v>115</v>
      </c>
      <c r="V1529" s="6" t="s">
        <v>49</v>
      </c>
      <c r="W1529" s="14" t="s">
        <v>49</v>
      </c>
      <c r="X1529" s="323" t="s">
        <v>49</v>
      </c>
      <c r="Y1529" s="2" t="s">
        <v>49</v>
      </c>
      <c r="Z1529" s="2" t="s">
        <v>49</v>
      </c>
      <c r="AA1529" s="25" t="s">
        <v>49</v>
      </c>
      <c r="AB1529" s="44" t="s">
        <v>49</v>
      </c>
      <c r="AC1529" s="11" t="s">
        <v>49</v>
      </c>
      <c r="AD1529" s="26" t="s">
        <v>49</v>
      </c>
      <c r="AE1529" s="14" t="s">
        <v>49</v>
      </c>
      <c r="AF1529" s="4" t="s">
        <v>49</v>
      </c>
      <c r="AG1529" s="2" t="s">
        <v>49</v>
      </c>
      <c r="AH1529" s="2" t="s">
        <v>49</v>
      </c>
      <c r="AI1529" s="2" t="s">
        <v>8463</v>
      </c>
      <c r="AJ1529" s="1"/>
      <c r="AK1529" s="1"/>
      <c r="AL1529" s="1"/>
      <c r="AM1529" s="1"/>
      <c r="AN1529" s="88" t="s">
        <v>8464</v>
      </c>
      <c r="AO1529" s="2">
        <v>23448</v>
      </c>
      <c r="AP1529" s="2">
        <v>11934</v>
      </c>
    </row>
    <row r="1530" spans="1:42" ht="13.95" customHeight="1" x14ac:dyDescent="0.3">
      <c r="A1530" s="2" t="s">
        <v>41</v>
      </c>
      <c r="B1530" s="13" t="s">
        <v>814</v>
      </c>
      <c r="C1530" s="2" t="s">
        <v>815</v>
      </c>
      <c r="D1530" s="310">
        <f>IFERROR(HYPERLINK(INDEX(вендори!F:F,MATCH(C1530,вендори!A:A,0)),INDEX(вендори!F:F,MATCH(C1530,вендори!A:A,0))),"")</f>
        <v>0</v>
      </c>
      <c r="E1530" s="3" t="s">
        <v>8460</v>
      </c>
      <c r="F1530" s="3" t="s">
        <v>8465</v>
      </c>
      <c r="G1530" s="3" t="s">
        <v>8466</v>
      </c>
      <c r="H1530" s="3" t="s">
        <v>8459</v>
      </c>
      <c r="I1530" s="83" t="s">
        <v>8460</v>
      </c>
      <c r="J1530" s="38">
        <v>46127</v>
      </c>
      <c r="K1530" s="3" t="s">
        <v>8467</v>
      </c>
      <c r="L1530" s="3" t="s">
        <v>8467</v>
      </c>
      <c r="M1530" s="86">
        <v>31.89</v>
      </c>
      <c r="N1530" s="2">
        <v>12</v>
      </c>
      <c r="O1530" s="2">
        <v>13</v>
      </c>
      <c r="P1530" s="76">
        <v>1</v>
      </c>
      <c r="Q1530" s="97" t="s">
        <v>51</v>
      </c>
      <c r="R1530" s="53">
        <v>31.89</v>
      </c>
      <c r="S1530" s="27">
        <v>62.3714187</v>
      </c>
      <c r="T1530" s="18">
        <v>46136</v>
      </c>
      <c r="U1530" s="62" t="s">
        <v>121</v>
      </c>
      <c r="V1530" s="6" t="s">
        <v>8468</v>
      </c>
      <c r="W1530" s="14">
        <v>46142</v>
      </c>
      <c r="X1530" s="126">
        <v>46142</v>
      </c>
      <c r="Y1530" s="2" t="s">
        <v>49</v>
      </c>
      <c r="Z1530" s="2" t="s">
        <v>49</v>
      </c>
      <c r="AA1530" s="25" t="s">
        <v>49</v>
      </c>
      <c r="AB1530" s="44" t="s">
        <v>49</v>
      </c>
      <c r="AC1530" s="11" t="s">
        <v>49</v>
      </c>
      <c r="AD1530" s="26" t="s">
        <v>49</v>
      </c>
      <c r="AE1530" s="14">
        <v>46132</v>
      </c>
      <c r="AF1530" s="4" t="s">
        <v>49</v>
      </c>
      <c r="AG1530" s="2" t="s">
        <v>833</v>
      </c>
      <c r="AH1530" s="2" t="s">
        <v>166</v>
      </c>
      <c r="AI1530" s="2" t="s">
        <v>8469</v>
      </c>
      <c r="AJ1530" s="1"/>
      <c r="AK1530" s="1"/>
      <c r="AL1530" s="1"/>
      <c r="AM1530" s="1"/>
      <c r="AN1530" s="88" t="s">
        <v>8464</v>
      </c>
      <c r="AO1530" s="2">
        <v>23452</v>
      </c>
      <c r="AP1530" s="2">
        <v>11934</v>
      </c>
    </row>
    <row r="1531" spans="1:42" ht="13.95" customHeight="1" x14ac:dyDescent="0.3">
      <c r="A1531" s="2" t="s">
        <v>41</v>
      </c>
      <c r="B1531" s="13" t="s">
        <v>814</v>
      </c>
      <c r="C1531" s="2" t="s">
        <v>815</v>
      </c>
      <c r="D1531" s="310">
        <f>IFERROR(HYPERLINK(INDEX(вендори!F:F,MATCH(C1531,вендори!A:A,0)),INDEX(вендори!F:F,MATCH(C1531,вендори!A:A,0))),"")</f>
        <v>0</v>
      </c>
      <c r="E1531" s="3" t="s">
        <v>8460</v>
      </c>
      <c r="F1531" s="3" t="s">
        <v>8470</v>
      </c>
      <c r="G1531" s="3" t="s">
        <v>8471</v>
      </c>
      <c r="H1531" s="3" t="s">
        <v>8459</v>
      </c>
      <c r="I1531" s="83" t="s">
        <v>8460</v>
      </c>
      <c r="J1531" s="38">
        <v>46127</v>
      </c>
      <c r="K1531" s="3" t="s">
        <v>8472</v>
      </c>
      <c r="L1531" s="3" t="s">
        <v>8472</v>
      </c>
      <c r="M1531" s="86">
        <v>29.75</v>
      </c>
      <c r="N1531" s="2">
        <v>22</v>
      </c>
      <c r="O1531" s="2">
        <v>24</v>
      </c>
      <c r="P1531" s="76">
        <v>2</v>
      </c>
      <c r="Q1531" s="97" t="s">
        <v>51</v>
      </c>
      <c r="R1531" s="53">
        <v>59.5</v>
      </c>
      <c r="S1531" s="27">
        <v>116.37188499999999</v>
      </c>
      <c r="T1531" s="18">
        <v>46136</v>
      </c>
      <c r="U1531" s="62" t="s">
        <v>121</v>
      </c>
      <c r="V1531" s="6" t="s">
        <v>8468</v>
      </c>
      <c r="W1531" s="14">
        <v>46142</v>
      </c>
      <c r="X1531" s="126">
        <v>46142</v>
      </c>
      <c r="Y1531" s="2" t="s">
        <v>49</v>
      </c>
      <c r="Z1531" s="2" t="s">
        <v>49</v>
      </c>
      <c r="AA1531" s="25" t="s">
        <v>49</v>
      </c>
      <c r="AB1531" s="44" t="s">
        <v>49</v>
      </c>
      <c r="AC1531" s="11" t="s">
        <v>49</v>
      </c>
      <c r="AD1531" s="26" t="s">
        <v>49</v>
      </c>
      <c r="AE1531" s="14">
        <v>46132</v>
      </c>
      <c r="AF1531" s="4" t="s">
        <v>49</v>
      </c>
      <c r="AG1531" s="2" t="s">
        <v>833</v>
      </c>
      <c r="AH1531" s="2" t="s">
        <v>166</v>
      </c>
      <c r="AI1531" s="2" t="s">
        <v>8473</v>
      </c>
      <c r="AJ1531" s="1"/>
      <c r="AK1531" s="1"/>
      <c r="AL1531" s="1"/>
      <c r="AM1531" s="1"/>
      <c r="AN1531" s="88" t="s">
        <v>8464</v>
      </c>
      <c r="AO1531" s="2">
        <v>23451</v>
      </c>
      <c r="AP1531" s="2">
        <v>11934</v>
      </c>
    </row>
    <row r="1532" spans="1:42" s="369" customFormat="1" ht="13.95" customHeight="1" x14ac:dyDescent="0.3">
      <c r="A1532" s="19" t="s">
        <v>41</v>
      </c>
      <c r="B1532" s="20" t="s">
        <v>814</v>
      </c>
      <c r="C1532" s="19" t="s">
        <v>815</v>
      </c>
      <c r="D1532" s="368">
        <f>IFERROR(HYPERLINK(INDEX(вендори!F:F,MATCH(C1532,вендори!A:A,0)),INDEX(вендори!F:F,MATCH(C1532,вендори!A:A,0))),"")</f>
        <v>0</v>
      </c>
      <c r="E1532" s="21" t="s">
        <v>8474</v>
      </c>
      <c r="F1532" s="21" t="s">
        <v>8475</v>
      </c>
      <c r="G1532" s="21" t="s">
        <v>8476</v>
      </c>
      <c r="H1532" s="21" t="s">
        <v>8459</v>
      </c>
      <c r="I1532" s="84" t="s">
        <v>8474</v>
      </c>
      <c r="J1532" s="39">
        <v>46127</v>
      </c>
      <c r="K1532" s="21" t="s">
        <v>8477</v>
      </c>
      <c r="L1532" s="21" t="s">
        <v>8477</v>
      </c>
      <c r="M1532" s="91">
        <v>29.66</v>
      </c>
      <c r="N1532" s="19">
        <v>4</v>
      </c>
      <c r="O1532" s="19">
        <v>3</v>
      </c>
      <c r="P1532" s="66">
        <v>-1</v>
      </c>
      <c r="Q1532" s="96" t="s">
        <v>61</v>
      </c>
      <c r="R1532" s="55">
        <v>-29.66</v>
      </c>
      <c r="S1532" s="30">
        <v>-58.009917799999997</v>
      </c>
      <c r="T1532" s="34">
        <v>46136</v>
      </c>
      <c r="U1532" s="61" t="s">
        <v>52</v>
      </c>
      <c r="V1532" s="292" t="s">
        <v>49</v>
      </c>
      <c r="W1532" s="22" t="s">
        <v>49</v>
      </c>
      <c r="X1532" s="231" t="s">
        <v>49</v>
      </c>
      <c r="Y1532" s="2" t="s">
        <v>49</v>
      </c>
      <c r="Z1532" s="2" t="s">
        <v>49</v>
      </c>
      <c r="AA1532" s="42" t="s">
        <v>49</v>
      </c>
      <c r="AB1532" s="43" t="s">
        <v>49</v>
      </c>
      <c r="AC1532" s="24" t="s">
        <v>49</v>
      </c>
      <c r="AD1532" s="47" t="s">
        <v>49</v>
      </c>
      <c r="AE1532" s="22">
        <v>46132</v>
      </c>
      <c r="AF1532" s="31" t="s">
        <v>49</v>
      </c>
      <c r="AG1532" s="19" t="s">
        <v>833</v>
      </c>
      <c r="AH1532" s="19" t="s">
        <v>166</v>
      </c>
      <c r="AI1532" s="19" t="s">
        <v>8478</v>
      </c>
      <c r="AJ1532" s="1"/>
      <c r="AK1532" s="1"/>
      <c r="AL1532" s="1"/>
      <c r="AM1532" s="1"/>
      <c r="AN1532" s="67" t="s">
        <v>8464</v>
      </c>
      <c r="AO1532" s="19">
        <v>23449</v>
      </c>
      <c r="AP1532" s="19">
        <v>11934</v>
      </c>
    </row>
    <row r="1533" spans="1:42" ht="13.95" customHeight="1" x14ac:dyDescent="0.3">
      <c r="A1533" s="2" t="s">
        <v>41</v>
      </c>
      <c r="B1533" s="13" t="s">
        <v>814</v>
      </c>
      <c r="C1533" s="2" t="s">
        <v>815</v>
      </c>
      <c r="D1533" s="310">
        <f>IFERROR(HYPERLINK(INDEX(вендори!F:F,MATCH(C1533,вендори!A:A,0)),INDEX(вендори!F:F,MATCH(C1533,вендори!A:A,0))),"")</f>
        <v>0</v>
      </c>
      <c r="E1533" s="3" t="s">
        <v>8474</v>
      </c>
      <c r="F1533" s="3" t="s">
        <v>8479</v>
      </c>
      <c r="G1533" s="3" t="s">
        <v>8480</v>
      </c>
      <c r="H1533" s="3" t="s">
        <v>8459</v>
      </c>
      <c r="I1533" s="83" t="s">
        <v>8474</v>
      </c>
      <c r="J1533" s="38">
        <v>46127</v>
      </c>
      <c r="K1533" s="3" t="s">
        <v>8481</v>
      </c>
      <c r="L1533" s="3" t="s">
        <v>8481</v>
      </c>
      <c r="M1533" s="86">
        <v>33.47</v>
      </c>
      <c r="N1533" s="2">
        <v>3</v>
      </c>
      <c r="O1533" s="2">
        <v>2</v>
      </c>
      <c r="P1533" s="76">
        <v>-1</v>
      </c>
      <c r="Q1533" s="97" t="s">
        <v>61</v>
      </c>
      <c r="R1533" s="53">
        <v>-33.47</v>
      </c>
      <c r="S1533" s="27">
        <v>-65.461630099999994</v>
      </c>
      <c r="T1533" s="18">
        <v>46136</v>
      </c>
      <c r="U1533" s="62" t="s">
        <v>62</v>
      </c>
      <c r="V1533" s="6" t="s">
        <v>8482</v>
      </c>
      <c r="W1533" s="14">
        <v>46163</v>
      </c>
      <c r="X1533" s="323" t="s">
        <v>49</v>
      </c>
      <c r="Y1533" s="2" t="s">
        <v>49</v>
      </c>
      <c r="Z1533" s="2" t="s">
        <v>49</v>
      </c>
      <c r="AA1533" s="25" t="s">
        <v>49</v>
      </c>
      <c r="AB1533" s="44" t="s">
        <v>49</v>
      </c>
      <c r="AC1533" s="11" t="s">
        <v>49</v>
      </c>
      <c r="AD1533" s="26" t="s">
        <v>49</v>
      </c>
      <c r="AE1533" s="14">
        <v>46132</v>
      </c>
      <c r="AF1533" s="4" t="s">
        <v>49</v>
      </c>
      <c r="AG1533" s="2" t="s">
        <v>833</v>
      </c>
      <c r="AH1533" s="2" t="s">
        <v>166</v>
      </c>
      <c r="AI1533" s="2" t="s">
        <v>8483</v>
      </c>
      <c r="AJ1533" s="1"/>
      <c r="AK1533" s="1"/>
      <c r="AL1533" s="1"/>
      <c r="AM1533" s="1"/>
      <c r="AN1533" s="88" t="s">
        <v>8464</v>
      </c>
      <c r="AO1533" s="2">
        <v>23450</v>
      </c>
      <c r="AP1533" s="2">
        <v>11934</v>
      </c>
    </row>
    <row r="1534" spans="1:42" s="369" customFormat="1" ht="13.95" customHeight="1" x14ac:dyDescent="0.3">
      <c r="A1534" s="19" t="s">
        <v>41</v>
      </c>
      <c r="B1534" s="20" t="s">
        <v>1674</v>
      </c>
      <c r="C1534" s="19" t="s">
        <v>1675</v>
      </c>
      <c r="D1534" s="368">
        <f>IFERROR(HYPERLINK(INDEX(вендори!F:F,MATCH(C1534,вендори!A:A,0)),INDEX(вендори!F:F,MATCH(C1534,вендори!A:A,0))),"")</f>
        <v>0</v>
      </c>
      <c r="E1534" s="21" t="s">
        <v>8484</v>
      </c>
      <c r="F1534" s="21" t="s">
        <v>8485</v>
      </c>
      <c r="G1534" s="21" t="s">
        <v>8486</v>
      </c>
      <c r="H1534" s="21" t="s">
        <v>8487</v>
      </c>
      <c r="I1534" s="84" t="s">
        <v>8484</v>
      </c>
      <c r="J1534" s="39">
        <v>46127</v>
      </c>
      <c r="K1534" s="21" t="s">
        <v>8488</v>
      </c>
      <c r="L1534" s="21" t="s">
        <v>8488</v>
      </c>
      <c r="M1534" s="91">
        <v>2.77</v>
      </c>
      <c r="N1534" s="19">
        <v>90</v>
      </c>
      <c r="O1534" s="19">
        <v>81</v>
      </c>
      <c r="P1534" s="66">
        <v>-9</v>
      </c>
      <c r="Q1534" s="96" t="s">
        <v>61</v>
      </c>
      <c r="R1534" s="55">
        <v>-24.93</v>
      </c>
      <c r="S1534" s="30">
        <v>-48.7588419</v>
      </c>
      <c r="T1534" s="34">
        <v>46136</v>
      </c>
      <c r="U1534" s="61" t="s">
        <v>1137</v>
      </c>
      <c r="V1534" s="292" t="s">
        <v>49</v>
      </c>
      <c r="W1534" s="22" t="s">
        <v>49</v>
      </c>
      <c r="X1534" s="231" t="s">
        <v>49</v>
      </c>
      <c r="Y1534" s="2" t="s">
        <v>49</v>
      </c>
      <c r="Z1534" s="2" t="s">
        <v>49</v>
      </c>
      <c r="AA1534" s="42" t="s">
        <v>49</v>
      </c>
      <c r="AB1534" s="43" t="s">
        <v>49</v>
      </c>
      <c r="AC1534" s="24" t="s">
        <v>49</v>
      </c>
      <c r="AD1534" s="47" t="s">
        <v>49</v>
      </c>
      <c r="AE1534" s="22">
        <v>46134</v>
      </c>
      <c r="AF1534" s="31" t="s">
        <v>49</v>
      </c>
      <c r="AG1534" s="19" t="s">
        <v>1682</v>
      </c>
      <c r="AH1534" s="19" t="s">
        <v>256</v>
      </c>
      <c r="AI1534" s="19" t="s">
        <v>8489</v>
      </c>
      <c r="AJ1534" s="1"/>
      <c r="AK1534" s="1"/>
      <c r="AL1534" s="1"/>
      <c r="AM1534" s="1"/>
      <c r="AN1534" s="67" t="s">
        <v>8490</v>
      </c>
      <c r="AO1534" s="19">
        <v>23558</v>
      </c>
      <c r="AP1534" s="19">
        <v>12021</v>
      </c>
    </row>
    <row r="1535" spans="1:42" s="369" customFormat="1" ht="13.95" customHeight="1" x14ac:dyDescent="0.3">
      <c r="A1535" s="19" t="s">
        <v>41</v>
      </c>
      <c r="B1535" s="20" t="s">
        <v>8491</v>
      </c>
      <c r="C1535" s="19" t="s">
        <v>8492</v>
      </c>
      <c r="D1535" s="368" t="str">
        <f>IFERROR(HYPERLINK(INDEX(вендори!F:F,MATCH(C1535,вендори!A:A,0)),INDEX(вендори!F:F,MATCH(C1535,вендори!A:A,0))),"")</f>
        <v>бланка</v>
      </c>
      <c r="E1535" s="21" t="s">
        <v>8493</v>
      </c>
      <c r="F1535" s="21" t="s">
        <v>8494</v>
      </c>
      <c r="G1535" s="21" t="s">
        <v>8495</v>
      </c>
      <c r="H1535" s="21" t="s">
        <v>8493</v>
      </c>
      <c r="I1535" s="84" t="s">
        <v>8493</v>
      </c>
      <c r="J1535" s="39">
        <v>46118</v>
      </c>
      <c r="K1535" s="21" t="s">
        <v>8495</v>
      </c>
      <c r="L1535" s="21" t="s">
        <v>8496</v>
      </c>
      <c r="M1535" s="91">
        <v>13.13</v>
      </c>
      <c r="N1535" s="19">
        <v>23</v>
      </c>
      <c r="O1535" s="19">
        <v>20</v>
      </c>
      <c r="P1535" s="66">
        <v>-3</v>
      </c>
      <c r="Q1535" s="96" t="s">
        <v>61</v>
      </c>
      <c r="R1535" s="55">
        <v>-39.39</v>
      </c>
      <c r="S1535" s="30">
        <v>-77.040143700000002</v>
      </c>
      <c r="T1535" s="34">
        <v>46136</v>
      </c>
      <c r="U1535" s="61" t="s">
        <v>52</v>
      </c>
      <c r="V1535" s="292" t="s">
        <v>49</v>
      </c>
      <c r="W1535" s="22" t="s">
        <v>49</v>
      </c>
      <c r="X1535" s="231" t="s">
        <v>49</v>
      </c>
      <c r="Y1535" s="2" t="s">
        <v>49</v>
      </c>
      <c r="Z1535" s="2" t="s">
        <v>49</v>
      </c>
      <c r="AA1535" s="42" t="s">
        <v>49</v>
      </c>
      <c r="AB1535" s="43" t="s">
        <v>49</v>
      </c>
      <c r="AC1535" s="24" t="s">
        <v>49</v>
      </c>
      <c r="AD1535" s="47" t="s">
        <v>49</v>
      </c>
      <c r="AE1535" s="22">
        <v>46121</v>
      </c>
      <c r="AF1535" s="31" t="s">
        <v>49</v>
      </c>
      <c r="AG1535" s="19" t="s">
        <v>896</v>
      </c>
      <c r="AH1535" s="19" t="s">
        <v>292</v>
      </c>
      <c r="AI1535" s="19" t="s">
        <v>8497</v>
      </c>
      <c r="AJ1535" s="1"/>
      <c r="AK1535" s="1"/>
      <c r="AL1535" s="1"/>
      <c r="AM1535" s="1"/>
      <c r="AN1535" s="67" t="s">
        <v>8191</v>
      </c>
      <c r="AO1535" s="19">
        <v>23381</v>
      </c>
      <c r="AP1535" s="19">
        <v>11669</v>
      </c>
    </row>
    <row r="1536" spans="1:42" ht="13.95" customHeight="1" x14ac:dyDescent="0.3">
      <c r="A1536" s="2" t="s">
        <v>41</v>
      </c>
      <c r="B1536" s="13" t="s">
        <v>180</v>
      </c>
      <c r="C1536" s="2" t="s">
        <v>181</v>
      </c>
      <c r="D1536" s="310" t="str">
        <f>IFERROR(HYPERLINK(INDEX(вендори!F:F,MATCH(C1536,вендори!A:A,0)),INDEX(вендори!F:F,MATCH(C1536,вендори!A:A,0))),"")</f>
        <v>https://afjt3vcvh.accounts.ondemand.com/saml2/idp/sso/afjt3vcvh.accounts.ondemand.com</v>
      </c>
      <c r="E1536" s="3" t="s">
        <v>8498</v>
      </c>
      <c r="F1536" s="3" t="s">
        <v>8499</v>
      </c>
      <c r="G1536" s="3" t="s">
        <v>8500</v>
      </c>
      <c r="H1536" s="3" t="s">
        <v>8501</v>
      </c>
      <c r="I1536" s="83" t="s">
        <v>8498</v>
      </c>
      <c r="J1536" s="38">
        <v>46106</v>
      </c>
      <c r="K1536" s="3" t="s">
        <v>8500</v>
      </c>
      <c r="L1536" s="3" t="s">
        <v>8502</v>
      </c>
      <c r="M1536" s="86">
        <v>8.06</v>
      </c>
      <c r="N1536" s="2">
        <v>36</v>
      </c>
      <c r="O1536" s="2">
        <v>44</v>
      </c>
      <c r="P1536" s="76">
        <v>8</v>
      </c>
      <c r="Q1536" s="97" t="s">
        <v>51</v>
      </c>
      <c r="R1536" s="53">
        <v>64.48</v>
      </c>
      <c r="S1536" s="27">
        <v>126.11191840000001</v>
      </c>
      <c r="T1536" s="18">
        <v>46136</v>
      </c>
      <c r="U1536" s="62" t="s">
        <v>121</v>
      </c>
      <c r="V1536" s="6" t="s">
        <v>8503</v>
      </c>
      <c r="W1536" s="14">
        <v>46139</v>
      </c>
      <c r="X1536" s="323" t="s">
        <v>8365</v>
      </c>
      <c r="Y1536" s="2" t="s">
        <v>49</v>
      </c>
      <c r="Z1536" s="2" t="s">
        <v>49</v>
      </c>
      <c r="AA1536" s="25" t="s">
        <v>49</v>
      </c>
      <c r="AB1536" s="44" t="s">
        <v>49</v>
      </c>
      <c r="AC1536" s="49" t="s">
        <v>8504</v>
      </c>
      <c r="AD1536" s="26" t="s">
        <v>49</v>
      </c>
      <c r="AE1536" s="14">
        <v>46114</v>
      </c>
      <c r="AF1536" s="4" t="s">
        <v>49</v>
      </c>
      <c r="AG1536" s="2" t="s">
        <v>1281</v>
      </c>
      <c r="AH1536" s="2" t="s">
        <v>166</v>
      </c>
      <c r="AI1536" s="2" t="s">
        <v>8505</v>
      </c>
      <c r="AJ1536" s="1"/>
      <c r="AK1536" s="1"/>
      <c r="AL1536" s="1"/>
      <c r="AM1536" s="1"/>
      <c r="AN1536" s="88" t="s">
        <v>8191</v>
      </c>
      <c r="AO1536" s="2">
        <v>23402</v>
      </c>
      <c r="AP1536" s="2">
        <v>11422</v>
      </c>
    </row>
    <row r="1537" spans="1:42" ht="13.95" customHeight="1" x14ac:dyDescent="0.3">
      <c r="A1537" s="2" t="s">
        <v>41</v>
      </c>
      <c r="B1537" s="13" t="s">
        <v>180</v>
      </c>
      <c r="C1537" s="2" t="s">
        <v>181</v>
      </c>
      <c r="D1537" s="310" t="str">
        <f>IFERROR(HYPERLINK(INDEX(вендори!F:F,MATCH(C1537,вендори!A:A,0)),INDEX(вендори!F:F,MATCH(C1537,вендори!A:A,0))),"")</f>
        <v>https://afjt3vcvh.accounts.ondemand.com/saml2/idp/sso/afjt3vcvh.accounts.ondemand.com</v>
      </c>
      <c r="E1537" s="3" t="s">
        <v>8506</v>
      </c>
      <c r="F1537" s="3" t="s">
        <v>8507</v>
      </c>
      <c r="G1537" s="3" t="s">
        <v>8508</v>
      </c>
      <c r="H1537" s="3" t="s">
        <v>8501</v>
      </c>
      <c r="I1537" s="83" t="s">
        <v>8506</v>
      </c>
      <c r="J1537" s="38">
        <v>46106</v>
      </c>
      <c r="K1537" s="3" t="s">
        <v>8508</v>
      </c>
      <c r="L1537" s="3" t="s">
        <v>8509</v>
      </c>
      <c r="M1537" s="86">
        <v>11.07</v>
      </c>
      <c r="N1537" s="2">
        <v>12</v>
      </c>
      <c r="O1537" s="2">
        <v>2</v>
      </c>
      <c r="P1537" s="76">
        <v>-10</v>
      </c>
      <c r="Q1537" s="97" t="s">
        <v>61</v>
      </c>
      <c r="R1537" s="53">
        <v>-110.7</v>
      </c>
      <c r="S1537" s="27">
        <v>-216.510381</v>
      </c>
      <c r="T1537" s="18">
        <v>46136</v>
      </c>
      <c r="U1537" s="62" t="s">
        <v>62</v>
      </c>
      <c r="V1537" s="6" t="s">
        <v>8510</v>
      </c>
      <c r="W1537" s="14">
        <v>46139</v>
      </c>
      <c r="X1537" s="323" t="s">
        <v>49</v>
      </c>
      <c r="Y1537" s="2" t="s">
        <v>49</v>
      </c>
      <c r="Z1537" s="2" t="s">
        <v>49</v>
      </c>
      <c r="AA1537" s="25" t="s">
        <v>49</v>
      </c>
      <c r="AB1537" s="44" t="s">
        <v>49</v>
      </c>
      <c r="AC1537" s="49" t="s">
        <v>8511</v>
      </c>
      <c r="AD1537" s="26" t="s">
        <v>49</v>
      </c>
      <c r="AE1537" s="14">
        <v>46114</v>
      </c>
      <c r="AF1537" s="4" t="s">
        <v>49</v>
      </c>
      <c r="AG1537" s="2" t="s">
        <v>6569</v>
      </c>
      <c r="AH1537" s="2" t="s">
        <v>166</v>
      </c>
      <c r="AI1537" s="2" t="s">
        <v>8512</v>
      </c>
      <c r="AJ1537" s="1"/>
      <c r="AK1537" s="1"/>
      <c r="AL1537" s="1"/>
      <c r="AM1537" s="1"/>
      <c r="AN1537" s="88" t="s">
        <v>8191</v>
      </c>
      <c r="AO1537" s="2">
        <v>23404</v>
      </c>
      <c r="AP1537" s="2">
        <v>11422</v>
      </c>
    </row>
    <row r="1538" spans="1:42" ht="13.95" customHeight="1" x14ac:dyDescent="0.3">
      <c r="A1538" s="2" t="s">
        <v>41</v>
      </c>
      <c r="B1538" s="13" t="s">
        <v>180</v>
      </c>
      <c r="C1538" s="2" t="s">
        <v>181</v>
      </c>
      <c r="D1538" s="310" t="str">
        <f>IFERROR(HYPERLINK(INDEX(вендори!F:F,MATCH(C1538,вендори!A:A,0)),INDEX(вендори!F:F,MATCH(C1538,вендори!A:A,0))),"")</f>
        <v>https://afjt3vcvh.accounts.ondemand.com/saml2/idp/sso/afjt3vcvh.accounts.ondemand.com</v>
      </c>
      <c r="E1538" s="3" t="s">
        <v>8506</v>
      </c>
      <c r="F1538" s="3" t="s">
        <v>8513</v>
      </c>
      <c r="G1538" s="3" t="s">
        <v>8514</v>
      </c>
      <c r="H1538" s="3" t="s">
        <v>8501</v>
      </c>
      <c r="I1538" s="83" t="s">
        <v>8506</v>
      </c>
      <c r="J1538" s="38">
        <v>46106</v>
      </c>
      <c r="K1538" s="3" t="s">
        <v>8514</v>
      </c>
      <c r="L1538" s="3" t="s">
        <v>8515</v>
      </c>
      <c r="M1538" s="86">
        <v>12.65</v>
      </c>
      <c r="N1538" s="2">
        <v>33</v>
      </c>
      <c r="O1538" s="2">
        <v>39</v>
      </c>
      <c r="P1538" s="76">
        <v>6</v>
      </c>
      <c r="Q1538" s="97" t="s">
        <v>51</v>
      </c>
      <c r="R1538" s="53">
        <v>75.900000000000006</v>
      </c>
      <c r="S1538" s="27">
        <v>148.447497</v>
      </c>
      <c r="T1538" s="18">
        <v>46136</v>
      </c>
      <c r="U1538" s="62" t="s">
        <v>121</v>
      </c>
      <c r="V1538" s="6" t="s">
        <v>8516</v>
      </c>
      <c r="W1538" s="14">
        <v>46139</v>
      </c>
      <c r="X1538" s="323" t="s">
        <v>8365</v>
      </c>
      <c r="Y1538" s="2" t="s">
        <v>49</v>
      </c>
      <c r="Z1538" s="2" t="s">
        <v>49</v>
      </c>
      <c r="AA1538" s="25" t="s">
        <v>49</v>
      </c>
      <c r="AB1538" s="44" t="s">
        <v>49</v>
      </c>
      <c r="AC1538" s="49" t="s">
        <v>8511</v>
      </c>
      <c r="AD1538" s="26" t="s">
        <v>49</v>
      </c>
      <c r="AE1538" s="14">
        <v>46114</v>
      </c>
      <c r="AF1538" s="4" t="s">
        <v>49</v>
      </c>
      <c r="AG1538" s="2" t="s">
        <v>6569</v>
      </c>
      <c r="AH1538" s="2" t="s">
        <v>166</v>
      </c>
      <c r="AI1538" s="2" t="s">
        <v>8517</v>
      </c>
      <c r="AJ1538" s="1"/>
      <c r="AK1538" s="1"/>
      <c r="AL1538" s="1"/>
      <c r="AM1538" s="1"/>
      <c r="AN1538" s="88" t="s">
        <v>8191</v>
      </c>
      <c r="AO1538" s="2">
        <v>23407</v>
      </c>
      <c r="AP1538" s="2">
        <v>11422</v>
      </c>
    </row>
    <row r="1539" spans="1:42" ht="13.95" customHeight="1" x14ac:dyDescent="0.3">
      <c r="A1539" s="2" t="s">
        <v>41</v>
      </c>
      <c r="B1539" s="13" t="s">
        <v>180</v>
      </c>
      <c r="C1539" s="2" t="s">
        <v>181</v>
      </c>
      <c r="D1539" s="310" t="str">
        <f>IFERROR(HYPERLINK(INDEX(вендори!F:F,MATCH(C1539,вендори!A:A,0)),INDEX(вендори!F:F,MATCH(C1539,вендори!A:A,0))),"")</f>
        <v>https://afjt3vcvh.accounts.ondemand.com/saml2/idp/sso/afjt3vcvh.accounts.ondemand.com</v>
      </c>
      <c r="E1539" s="3" t="s">
        <v>8506</v>
      </c>
      <c r="F1539" s="3" t="s">
        <v>8518</v>
      </c>
      <c r="G1539" s="3" t="s">
        <v>8519</v>
      </c>
      <c r="H1539" s="3" t="s">
        <v>8501</v>
      </c>
      <c r="I1539" s="83" t="s">
        <v>8506</v>
      </c>
      <c r="J1539" s="38">
        <v>46106</v>
      </c>
      <c r="K1539" s="3" t="s">
        <v>8519</v>
      </c>
      <c r="L1539" s="3" t="s">
        <v>8520</v>
      </c>
      <c r="M1539" s="86">
        <v>22.22</v>
      </c>
      <c r="N1539" s="2">
        <v>32</v>
      </c>
      <c r="O1539" s="2">
        <v>38</v>
      </c>
      <c r="P1539" s="76">
        <v>6</v>
      </c>
      <c r="Q1539" s="97" t="s">
        <v>51</v>
      </c>
      <c r="R1539" s="53">
        <v>133.32</v>
      </c>
      <c r="S1539" s="27">
        <v>260.75125559999998</v>
      </c>
      <c r="T1539" s="18">
        <v>46136</v>
      </c>
      <c r="U1539" s="62" t="s">
        <v>121</v>
      </c>
      <c r="V1539" s="6" t="s">
        <v>8516</v>
      </c>
      <c r="W1539" s="14">
        <v>46139</v>
      </c>
      <c r="X1539" s="323" t="s">
        <v>8365</v>
      </c>
      <c r="Y1539" s="2" t="s">
        <v>49</v>
      </c>
      <c r="Z1539" s="2" t="s">
        <v>49</v>
      </c>
      <c r="AA1539" s="25" t="s">
        <v>49</v>
      </c>
      <c r="AB1539" s="44" t="s">
        <v>49</v>
      </c>
      <c r="AC1539" s="49" t="s">
        <v>8511</v>
      </c>
      <c r="AD1539" s="26" t="s">
        <v>49</v>
      </c>
      <c r="AE1539" s="14">
        <v>46114</v>
      </c>
      <c r="AF1539" s="4" t="s">
        <v>49</v>
      </c>
      <c r="AG1539" s="2" t="s">
        <v>6569</v>
      </c>
      <c r="AH1539" s="2" t="s">
        <v>166</v>
      </c>
      <c r="AI1539" s="2" t="s">
        <v>8521</v>
      </c>
      <c r="AJ1539" s="1"/>
      <c r="AK1539" s="1"/>
      <c r="AL1539" s="1"/>
      <c r="AM1539" s="1"/>
      <c r="AN1539" s="88" t="s">
        <v>8191</v>
      </c>
      <c r="AO1539" s="2">
        <v>23406</v>
      </c>
      <c r="AP1539" s="2">
        <v>11422</v>
      </c>
    </row>
    <row r="1540" spans="1:42" ht="13.95" customHeight="1" x14ac:dyDescent="0.3">
      <c r="A1540" s="2" t="s">
        <v>41</v>
      </c>
      <c r="B1540" s="13" t="s">
        <v>191</v>
      </c>
      <c r="C1540" s="2" t="s">
        <v>192</v>
      </c>
      <c r="D1540" s="310">
        <f>IFERROR(HYPERLINK(INDEX(вендори!F:F,MATCH(C1540,вендори!A:A,0)),INDEX(вендори!F:F,MATCH(C1540,вендори!A:A,0))),"")</f>
        <v>0</v>
      </c>
      <c r="E1540" s="3" t="s">
        <v>8522</v>
      </c>
      <c r="F1540" s="3" t="s">
        <v>8523</v>
      </c>
      <c r="G1540" s="3" t="s">
        <v>8524</v>
      </c>
      <c r="H1540" s="3" t="s">
        <v>8525</v>
      </c>
      <c r="I1540" s="83" t="s">
        <v>8522</v>
      </c>
      <c r="J1540" s="38">
        <v>46112</v>
      </c>
      <c r="K1540" s="3" t="s">
        <v>8526</v>
      </c>
      <c r="L1540" s="3" t="s">
        <v>8526</v>
      </c>
      <c r="M1540" s="86">
        <v>81.900000000000006</v>
      </c>
      <c r="N1540" s="2">
        <v>1</v>
      </c>
      <c r="O1540" s="2">
        <v>0</v>
      </c>
      <c r="P1540" s="76">
        <v>-1</v>
      </c>
      <c r="Q1540" s="97" t="s">
        <v>61</v>
      </c>
      <c r="R1540" s="53">
        <v>-81.900000000000006</v>
      </c>
      <c r="S1540" s="27">
        <v>-160.18247700000001</v>
      </c>
      <c r="T1540" s="18">
        <v>46136</v>
      </c>
      <c r="U1540" s="62" t="s">
        <v>62</v>
      </c>
      <c r="V1540" s="6" t="s">
        <v>8527</v>
      </c>
      <c r="W1540" s="14">
        <v>46142</v>
      </c>
      <c r="X1540" s="323" t="s">
        <v>49</v>
      </c>
      <c r="Y1540" s="2" t="s">
        <v>49</v>
      </c>
      <c r="Z1540" s="2" t="s">
        <v>49</v>
      </c>
      <c r="AA1540" s="25" t="s">
        <v>49</v>
      </c>
      <c r="AB1540" s="44" t="s">
        <v>49</v>
      </c>
      <c r="AC1540" s="11" t="s">
        <v>49</v>
      </c>
      <c r="AD1540" s="26" t="s">
        <v>49</v>
      </c>
      <c r="AE1540" s="14">
        <v>46132</v>
      </c>
      <c r="AF1540" s="4" t="s">
        <v>49</v>
      </c>
      <c r="AG1540" s="2" t="s">
        <v>976</v>
      </c>
      <c r="AH1540" s="2" t="s">
        <v>91</v>
      </c>
      <c r="AI1540" s="2" t="s">
        <v>8528</v>
      </c>
      <c r="AJ1540" s="1"/>
      <c r="AK1540" s="1"/>
      <c r="AL1540" s="1"/>
      <c r="AM1540" s="1"/>
      <c r="AN1540" s="88" t="s">
        <v>8464</v>
      </c>
      <c r="AO1540" s="2">
        <v>23465</v>
      </c>
      <c r="AP1540" s="2">
        <v>11923</v>
      </c>
    </row>
    <row r="1541" spans="1:42" s="369" customFormat="1" ht="13.95" customHeight="1" x14ac:dyDescent="0.3">
      <c r="A1541" s="19" t="s">
        <v>41</v>
      </c>
      <c r="B1541" s="20" t="s">
        <v>294</v>
      </c>
      <c r="C1541" s="19" t="s">
        <v>295</v>
      </c>
      <c r="D1541" s="368">
        <f>IFERROR(HYPERLINK(INDEX(вендори!F:F,MATCH(C1541,вендори!A:A,0)),INDEX(вендори!F:F,MATCH(C1541,вендори!A:A,0))),"")</f>
        <v>0</v>
      </c>
      <c r="E1541" s="21" t="s">
        <v>8529</v>
      </c>
      <c r="F1541" s="21" t="s">
        <v>8530</v>
      </c>
      <c r="G1541" s="21" t="s">
        <v>8531</v>
      </c>
      <c r="H1541" s="21" t="s">
        <v>8532</v>
      </c>
      <c r="I1541" s="84" t="s">
        <v>8529</v>
      </c>
      <c r="J1541" s="39">
        <v>46125</v>
      </c>
      <c r="K1541" s="21" t="s">
        <v>8531</v>
      </c>
      <c r="L1541" s="21" t="s">
        <v>8531</v>
      </c>
      <c r="M1541" s="91">
        <v>34.01</v>
      </c>
      <c r="N1541" s="19">
        <v>6</v>
      </c>
      <c r="O1541" s="19">
        <v>5</v>
      </c>
      <c r="P1541" s="66">
        <v>-1</v>
      </c>
      <c r="Q1541" s="96" t="s">
        <v>61</v>
      </c>
      <c r="R1541" s="55">
        <v>-34.01</v>
      </c>
      <c r="S1541" s="30">
        <v>-66.517778299999989</v>
      </c>
      <c r="T1541" s="34">
        <v>46136</v>
      </c>
      <c r="U1541" s="61" t="s">
        <v>52</v>
      </c>
      <c r="V1541" s="292" t="s">
        <v>49</v>
      </c>
      <c r="W1541" s="22" t="s">
        <v>49</v>
      </c>
      <c r="X1541" s="231" t="s">
        <v>49</v>
      </c>
      <c r="Y1541" s="2" t="s">
        <v>49</v>
      </c>
      <c r="Z1541" s="2" t="s">
        <v>49</v>
      </c>
      <c r="AA1541" s="42" t="s">
        <v>49</v>
      </c>
      <c r="AB1541" s="43" t="s">
        <v>49</v>
      </c>
      <c r="AC1541" s="24" t="s">
        <v>49</v>
      </c>
      <c r="AD1541" s="47" t="s">
        <v>49</v>
      </c>
      <c r="AE1541" s="22">
        <v>46133</v>
      </c>
      <c r="AF1541" s="31" t="s">
        <v>49</v>
      </c>
      <c r="AG1541" s="19" t="s">
        <v>300</v>
      </c>
      <c r="AH1541" s="19" t="s">
        <v>91</v>
      </c>
      <c r="AI1541" s="19" t="s">
        <v>8533</v>
      </c>
      <c r="AJ1541" s="1"/>
      <c r="AK1541" s="1"/>
      <c r="AL1541" s="1"/>
      <c r="AM1541" s="1"/>
      <c r="AN1541" s="67" t="s">
        <v>8534</v>
      </c>
      <c r="AO1541" s="19">
        <v>23532</v>
      </c>
      <c r="AP1541" s="19">
        <v>11964</v>
      </c>
    </row>
    <row r="1542" spans="1:42" s="369" customFormat="1" ht="13.95" customHeight="1" x14ac:dyDescent="0.3">
      <c r="A1542" s="19" t="s">
        <v>41</v>
      </c>
      <c r="B1542" s="20" t="s">
        <v>334</v>
      </c>
      <c r="C1542" s="19" t="s">
        <v>335</v>
      </c>
      <c r="D1542" s="368" t="str">
        <f>IFERROR(HYPERLINK(INDEX(вендори!F:F,MATCH(C1542,вендори!A:A,0)),INDEX(вендори!F:F,MATCH(C1542,вендори!A:A,0))),"")</f>
        <v>ДАТА на дост.искат!</v>
      </c>
      <c r="E1542" s="21" t="s">
        <v>8535</v>
      </c>
      <c r="F1542" s="21" t="s">
        <v>8536</v>
      </c>
      <c r="G1542" s="21" t="s">
        <v>8537</v>
      </c>
      <c r="H1542" s="21" t="s">
        <v>8538</v>
      </c>
      <c r="I1542" s="84" t="s">
        <v>8535</v>
      </c>
      <c r="J1542" s="39">
        <v>46105</v>
      </c>
      <c r="K1542" s="21" t="s">
        <v>8537</v>
      </c>
      <c r="L1542" s="21">
        <v>0</v>
      </c>
      <c r="M1542" s="91">
        <v>22.59</v>
      </c>
      <c r="N1542" s="19">
        <v>2</v>
      </c>
      <c r="O1542" s="19">
        <v>0</v>
      </c>
      <c r="P1542" s="66">
        <v>-2</v>
      </c>
      <c r="Q1542" s="96" t="s">
        <v>61</v>
      </c>
      <c r="R1542" s="55">
        <v>-45.18</v>
      </c>
      <c r="S1542" s="30">
        <v>-88.364399399999996</v>
      </c>
      <c r="T1542" s="34">
        <v>46136</v>
      </c>
      <c r="U1542" s="61" t="s">
        <v>732</v>
      </c>
      <c r="V1542" s="292" t="s">
        <v>49</v>
      </c>
      <c r="W1542" s="22" t="s">
        <v>49</v>
      </c>
      <c r="X1542" s="231" t="s">
        <v>49</v>
      </c>
      <c r="Y1542" s="2" t="s">
        <v>49</v>
      </c>
      <c r="Z1542" s="2" t="s">
        <v>49</v>
      </c>
      <c r="AA1542" s="42" t="s">
        <v>49</v>
      </c>
      <c r="AB1542" s="43" t="s">
        <v>49</v>
      </c>
      <c r="AC1542" s="24" t="s">
        <v>49</v>
      </c>
      <c r="AD1542" s="47" t="s">
        <v>49</v>
      </c>
      <c r="AE1542" s="22">
        <v>46113</v>
      </c>
      <c r="AF1542" s="31" t="s">
        <v>49</v>
      </c>
      <c r="AG1542" s="19" t="s">
        <v>1779</v>
      </c>
      <c r="AH1542" s="19" t="s">
        <v>292</v>
      </c>
      <c r="AI1542" s="19" t="s">
        <v>8539</v>
      </c>
      <c r="AJ1542" s="1"/>
      <c r="AK1542" s="1"/>
      <c r="AL1542" s="1"/>
      <c r="AM1542" s="1"/>
      <c r="AN1542" s="67" t="s">
        <v>8464</v>
      </c>
      <c r="AO1542" s="19">
        <v>23457</v>
      </c>
      <c r="AP1542" s="19">
        <v>11410</v>
      </c>
    </row>
    <row r="1543" spans="1:42" s="369" customFormat="1" ht="13.95" customHeight="1" x14ac:dyDescent="0.3">
      <c r="A1543" s="19" t="s">
        <v>41</v>
      </c>
      <c r="B1543" s="20" t="s">
        <v>334</v>
      </c>
      <c r="C1543" s="19" t="s">
        <v>335</v>
      </c>
      <c r="D1543" s="368" t="str">
        <f>IFERROR(HYPERLINK(INDEX(вендори!F:F,MATCH(C1543,вендори!A:A,0)),INDEX(вендори!F:F,MATCH(C1543,вендори!A:A,0))),"")</f>
        <v>ДАТА на дост.искат!</v>
      </c>
      <c r="E1543" s="21" t="s">
        <v>8535</v>
      </c>
      <c r="F1543" s="21" t="s">
        <v>8540</v>
      </c>
      <c r="G1543" s="21" t="s">
        <v>8541</v>
      </c>
      <c r="H1543" s="21" t="s">
        <v>8538</v>
      </c>
      <c r="I1543" s="84" t="s">
        <v>8535</v>
      </c>
      <c r="J1543" s="39">
        <v>46105</v>
      </c>
      <c r="K1543" s="21" t="s">
        <v>8541</v>
      </c>
      <c r="L1543" s="21">
        <v>0</v>
      </c>
      <c r="M1543" s="91">
        <v>29.98</v>
      </c>
      <c r="N1543" s="19">
        <v>12</v>
      </c>
      <c r="O1543" s="19">
        <v>14</v>
      </c>
      <c r="P1543" s="66">
        <v>2</v>
      </c>
      <c r="Q1543" s="96" t="s">
        <v>51</v>
      </c>
      <c r="R1543" s="55">
        <v>59.96</v>
      </c>
      <c r="S1543" s="30">
        <v>117.2715668</v>
      </c>
      <c r="T1543" s="34">
        <v>46136</v>
      </c>
      <c r="U1543" s="61" t="s">
        <v>732</v>
      </c>
      <c r="V1543" s="292" t="s">
        <v>49</v>
      </c>
      <c r="W1543" s="22" t="s">
        <v>49</v>
      </c>
      <c r="X1543" s="231" t="s">
        <v>49</v>
      </c>
      <c r="Y1543" s="2" t="s">
        <v>49</v>
      </c>
      <c r="Z1543" s="2" t="s">
        <v>49</v>
      </c>
      <c r="AA1543" s="42" t="s">
        <v>49</v>
      </c>
      <c r="AB1543" s="43" t="s">
        <v>49</v>
      </c>
      <c r="AC1543" s="24" t="s">
        <v>49</v>
      </c>
      <c r="AD1543" s="47" t="s">
        <v>49</v>
      </c>
      <c r="AE1543" s="22">
        <v>46113</v>
      </c>
      <c r="AF1543" s="31" t="s">
        <v>49</v>
      </c>
      <c r="AG1543" s="19" t="s">
        <v>1779</v>
      </c>
      <c r="AH1543" s="19" t="s">
        <v>292</v>
      </c>
      <c r="AI1543" s="19" t="s">
        <v>8542</v>
      </c>
      <c r="AJ1543" s="1"/>
      <c r="AK1543" s="1"/>
      <c r="AL1543" s="1"/>
      <c r="AM1543" s="1"/>
      <c r="AN1543" s="67" t="s">
        <v>8464</v>
      </c>
      <c r="AO1543" s="19">
        <v>23459</v>
      </c>
      <c r="AP1543" s="19">
        <v>11410</v>
      </c>
    </row>
    <row r="1544" spans="1:42" s="369" customFormat="1" ht="13.95" customHeight="1" x14ac:dyDescent="0.3">
      <c r="A1544" s="19" t="s">
        <v>41</v>
      </c>
      <c r="B1544" s="20" t="s">
        <v>334</v>
      </c>
      <c r="C1544" s="19" t="s">
        <v>335</v>
      </c>
      <c r="D1544" s="368" t="str">
        <f>IFERROR(HYPERLINK(INDEX(вендори!F:F,MATCH(C1544,вендори!A:A,0)),INDEX(вендори!F:F,MATCH(C1544,вендори!A:A,0))),"")</f>
        <v>ДАТА на дост.искат!</v>
      </c>
      <c r="E1544" s="21" t="s">
        <v>8543</v>
      </c>
      <c r="F1544" s="21" t="s">
        <v>8544</v>
      </c>
      <c r="G1544" s="21" t="s">
        <v>8545</v>
      </c>
      <c r="H1544" s="21" t="s">
        <v>8546</v>
      </c>
      <c r="I1544" s="84" t="s">
        <v>8543</v>
      </c>
      <c r="J1544" s="39">
        <v>46119</v>
      </c>
      <c r="K1544" s="21" t="s">
        <v>8545</v>
      </c>
      <c r="L1544" s="21">
        <v>0</v>
      </c>
      <c r="M1544" s="91">
        <v>592.13</v>
      </c>
      <c r="N1544" s="19">
        <v>1</v>
      </c>
      <c r="O1544" s="19">
        <v>0</v>
      </c>
      <c r="P1544" s="66">
        <v>-1</v>
      </c>
      <c r="Q1544" s="96" t="s">
        <v>61</v>
      </c>
      <c r="R1544" s="55">
        <v>-592.13</v>
      </c>
      <c r="S1544" s="30">
        <v>-1158.1056179</v>
      </c>
      <c r="T1544" s="34">
        <v>46136</v>
      </c>
      <c r="U1544" s="282" t="s">
        <v>732</v>
      </c>
      <c r="V1544" s="294" t="s">
        <v>8547</v>
      </c>
      <c r="W1544" s="22" t="s">
        <v>49</v>
      </c>
      <c r="X1544" s="231" t="s">
        <v>49</v>
      </c>
      <c r="Y1544" s="2" t="s">
        <v>49</v>
      </c>
      <c r="Z1544" s="2" t="s">
        <v>49</v>
      </c>
      <c r="AA1544" s="42" t="s">
        <v>49</v>
      </c>
      <c r="AB1544" s="43" t="s">
        <v>49</v>
      </c>
      <c r="AC1544" s="377" t="s">
        <v>8548</v>
      </c>
      <c r="AD1544" s="47" t="s">
        <v>49</v>
      </c>
      <c r="AE1544" s="22">
        <v>46129</v>
      </c>
      <c r="AF1544" s="31" t="s">
        <v>49</v>
      </c>
      <c r="AG1544" s="19" t="s">
        <v>778</v>
      </c>
      <c r="AH1544" s="19" t="s">
        <v>158</v>
      </c>
      <c r="AI1544" s="19" t="s">
        <v>8549</v>
      </c>
      <c r="AJ1544" s="1"/>
      <c r="AK1544" s="1"/>
      <c r="AL1544" s="1"/>
      <c r="AM1544" s="1"/>
      <c r="AN1544" s="67" t="s">
        <v>8534</v>
      </c>
      <c r="AO1544" s="19">
        <v>23479</v>
      </c>
      <c r="AP1544" s="19">
        <v>11844</v>
      </c>
    </row>
    <row r="1545" spans="1:42" ht="13.95" customHeight="1" x14ac:dyDescent="0.3">
      <c r="A1545" s="2" t="s">
        <v>41</v>
      </c>
      <c r="B1545" s="13" t="s">
        <v>334</v>
      </c>
      <c r="C1545" s="2" t="s">
        <v>335</v>
      </c>
      <c r="D1545" s="310" t="str">
        <f>IFERROR(HYPERLINK(INDEX(вендори!F:F,MATCH(C1545,вендори!A:A,0)),INDEX(вендори!F:F,MATCH(C1545,вендори!A:A,0))),"")</f>
        <v>ДАТА на дост.искат!</v>
      </c>
      <c r="E1545" s="3" t="s">
        <v>8550</v>
      </c>
      <c r="F1545" s="3" t="s">
        <v>8551</v>
      </c>
      <c r="G1545" s="3" t="s">
        <v>8552</v>
      </c>
      <c r="H1545" s="3" t="s">
        <v>8553</v>
      </c>
      <c r="I1545" s="83" t="s">
        <v>8550</v>
      </c>
      <c r="J1545" s="38">
        <v>46125</v>
      </c>
      <c r="K1545" s="3" t="s">
        <v>8552</v>
      </c>
      <c r="L1545" s="3" t="s">
        <v>49</v>
      </c>
      <c r="M1545" s="86" t="s">
        <v>8554</v>
      </c>
      <c r="N1545" s="2">
        <v>0</v>
      </c>
      <c r="O1545" s="2">
        <v>5</v>
      </c>
      <c r="P1545" s="76">
        <v>5</v>
      </c>
      <c r="Q1545" s="97" t="s">
        <v>51</v>
      </c>
      <c r="R1545" s="53">
        <v>24.849999999999998</v>
      </c>
      <c r="S1545" s="27">
        <v>48.602375499999994</v>
      </c>
      <c r="T1545" s="18">
        <v>46136</v>
      </c>
      <c r="U1545" s="62" t="s">
        <v>121</v>
      </c>
      <c r="V1545" s="6" t="s">
        <v>8555</v>
      </c>
      <c r="W1545" s="14">
        <v>46139</v>
      </c>
      <c r="X1545" s="323">
        <v>46139</v>
      </c>
      <c r="Y1545" s="2" t="s">
        <v>49</v>
      </c>
      <c r="Z1545" s="2" t="s">
        <v>49</v>
      </c>
      <c r="AA1545" s="25" t="s">
        <v>49</v>
      </c>
      <c r="AB1545" s="44" t="s">
        <v>49</v>
      </c>
      <c r="AC1545" s="11" t="s">
        <v>49</v>
      </c>
      <c r="AD1545" s="26" t="s">
        <v>49</v>
      </c>
      <c r="AE1545" s="14" t="s">
        <v>49</v>
      </c>
      <c r="AF1545" s="4" t="s">
        <v>49</v>
      </c>
      <c r="AG1545" s="2" t="s">
        <v>49</v>
      </c>
      <c r="AH1545" s="2" t="s">
        <v>49</v>
      </c>
      <c r="AI1545" s="2" t="s">
        <v>8556</v>
      </c>
      <c r="AJ1545" s="1"/>
      <c r="AK1545" s="1"/>
      <c r="AL1545" s="1"/>
      <c r="AM1545" s="1"/>
      <c r="AN1545" s="88" t="s">
        <v>8464</v>
      </c>
      <c r="AO1545" s="2">
        <v>23468</v>
      </c>
      <c r="AP1545" s="2">
        <v>11860</v>
      </c>
    </row>
    <row r="1546" spans="1:42" ht="13.95" customHeight="1" x14ac:dyDescent="0.3">
      <c r="A1546" s="2" t="s">
        <v>41</v>
      </c>
      <c r="B1546" s="13" t="s">
        <v>334</v>
      </c>
      <c r="C1546" s="2" t="s">
        <v>335</v>
      </c>
      <c r="D1546" s="310" t="str">
        <f>IFERROR(HYPERLINK(INDEX(вендори!F:F,MATCH(C1546,вендори!A:A,0)),INDEX(вендори!F:F,MATCH(C1546,вендори!A:A,0))),"")</f>
        <v>ДАТА на дост.искат!</v>
      </c>
      <c r="E1546" s="3" t="s">
        <v>8550</v>
      </c>
      <c r="F1546" s="3" t="s">
        <v>8557</v>
      </c>
      <c r="G1546" s="3" t="s">
        <v>8558</v>
      </c>
      <c r="H1546" s="3" t="s">
        <v>8553</v>
      </c>
      <c r="I1546" s="83" t="s">
        <v>8550</v>
      </c>
      <c r="J1546" s="38">
        <v>46125</v>
      </c>
      <c r="K1546" s="3" t="s">
        <v>8558</v>
      </c>
      <c r="L1546" s="3">
        <v>0</v>
      </c>
      <c r="M1546" s="86">
        <v>5.37</v>
      </c>
      <c r="N1546" s="2">
        <v>5</v>
      </c>
      <c r="O1546" s="2">
        <v>0</v>
      </c>
      <c r="P1546" s="76">
        <v>-5</v>
      </c>
      <c r="Q1546" s="97" t="s">
        <v>61</v>
      </c>
      <c r="R1546" s="53">
        <v>-26.85</v>
      </c>
      <c r="S1546" s="27">
        <v>-52.514035499999999</v>
      </c>
      <c r="T1546" s="18">
        <v>46136</v>
      </c>
      <c r="U1546" s="62" t="s">
        <v>62</v>
      </c>
      <c r="V1546" s="6" t="s">
        <v>8559</v>
      </c>
      <c r="W1546" s="14">
        <v>46139</v>
      </c>
      <c r="X1546" s="323" t="s">
        <v>49</v>
      </c>
      <c r="Y1546" s="2" t="s">
        <v>49</v>
      </c>
      <c r="Z1546" s="2" t="s">
        <v>49</v>
      </c>
      <c r="AA1546" s="25" t="s">
        <v>49</v>
      </c>
      <c r="AB1546" s="44" t="s">
        <v>49</v>
      </c>
      <c r="AC1546" s="11" t="s">
        <v>49</v>
      </c>
      <c r="AD1546" s="26" t="s">
        <v>49</v>
      </c>
      <c r="AE1546" s="14">
        <v>46129</v>
      </c>
      <c r="AF1546" s="4" t="s">
        <v>49</v>
      </c>
      <c r="AG1546" s="2" t="s">
        <v>3841</v>
      </c>
      <c r="AH1546" s="2" t="s">
        <v>552</v>
      </c>
      <c r="AI1546" s="2" t="s">
        <v>8560</v>
      </c>
      <c r="AJ1546" s="1"/>
      <c r="AK1546" s="1"/>
      <c r="AL1546" s="1"/>
      <c r="AM1546" s="1"/>
      <c r="AN1546" s="88" t="s">
        <v>8464</v>
      </c>
      <c r="AO1546" s="2">
        <v>23466</v>
      </c>
      <c r="AP1546" s="2">
        <v>11860</v>
      </c>
    </row>
    <row r="1547" spans="1:42" ht="13.95" customHeight="1" x14ac:dyDescent="0.3">
      <c r="A1547" s="2" t="s">
        <v>41</v>
      </c>
      <c r="B1547" s="13" t="s">
        <v>334</v>
      </c>
      <c r="C1547" s="2" t="s">
        <v>335</v>
      </c>
      <c r="D1547" s="310" t="str">
        <f>IFERROR(HYPERLINK(INDEX(вендори!F:F,MATCH(C1547,вендори!A:A,0)),INDEX(вендори!F:F,MATCH(C1547,вендори!A:A,0))),"")</f>
        <v>ДАТА на дост.искат!</v>
      </c>
      <c r="E1547" s="3" t="s">
        <v>8550</v>
      </c>
      <c r="F1547" s="3" t="s">
        <v>8561</v>
      </c>
      <c r="G1547" s="3" t="s">
        <v>8562</v>
      </c>
      <c r="H1547" s="3" t="s">
        <v>8553</v>
      </c>
      <c r="I1547" s="83" t="s">
        <v>8550</v>
      </c>
      <c r="J1547" s="38">
        <v>46125</v>
      </c>
      <c r="K1547" s="3" t="s">
        <v>8562</v>
      </c>
      <c r="L1547" s="3">
        <v>0</v>
      </c>
      <c r="M1547" s="86">
        <v>7.83</v>
      </c>
      <c r="N1547" s="2">
        <v>1</v>
      </c>
      <c r="O1547" s="2">
        <v>8</v>
      </c>
      <c r="P1547" s="76">
        <v>7</v>
      </c>
      <c r="Q1547" s="97" t="s">
        <v>51</v>
      </c>
      <c r="R1547" s="53">
        <v>54.81</v>
      </c>
      <c r="S1547" s="27">
        <v>107.1990423</v>
      </c>
      <c r="T1547" s="18">
        <v>46136</v>
      </c>
      <c r="U1547" s="62" t="s">
        <v>121</v>
      </c>
      <c r="V1547" s="6" t="s">
        <v>8555</v>
      </c>
      <c r="W1547" s="14">
        <v>46139</v>
      </c>
      <c r="X1547" s="323">
        <v>46139</v>
      </c>
      <c r="Y1547" s="2" t="s">
        <v>49</v>
      </c>
      <c r="Z1547" s="2" t="s">
        <v>49</v>
      </c>
      <c r="AA1547" s="25" t="s">
        <v>49</v>
      </c>
      <c r="AB1547" s="44" t="s">
        <v>49</v>
      </c>
      <c r="AC1547" s="11" t="s">
        <v>49</v>
      </c>
      <c r="AD1547" s="26" t="s">
        <v>49</v>
      </c>
      <c r="AE1547" s="14">
        <v>46129</v>
      </c>
      <c r="AF1547" s="4" t="s">
        <v>49</v>
      </c>
      <c r="AG1547" s="2" t="s">
        <v>3841</v>
      </c>
      <c r="AH1547" s="2" t="s">
        <v>552</v>
      </c>
      <c r="AI1547" s="2" t="s">
        <v>8563</v>
      </c>
      <c r="AJ1547" s="1"/>
      <c r="AK1547" s="1"/>
      <c r="AL1547" s="1"/>
      <c r="AM1547" s="1"/>
      <c r="AN1547" s="88" t="s">
        <v>8464</v>
      </c>
      <c r="AO1547" s="2">
        <v>23469</v>
      </c>
      <c r="AP1547" s="2">
        <v>11860</v>
      </c>
    </row>
    <row r="1548" spans="1:42" ht="13.95" customHeight="1" x14ac:dyDescent="0.3">
      <c r="A1548" s="2" t="s">
        <v>41</v>
      </c>
      <c r="B1548" s="13" t="s">
        <v>334</v>
      </c>
      <c r="C1548" s="2" t="s">
        <v>335</v>
      </c>
      <c r="D1548" s="310" t="str">
        <f>IFERROR(HYPERLINK(INDEX(вендори!F:F,MATCH(C1548,вендори!A:A,0)),INDEX(вендори!F:F,MATCH(C1548,вендори!A:A,0))),"")</f>
        <v>ДАТА на дост.искат!</v>
      </c>
      <c r="E1548" s="3" t="s">
        <v>8564</v>
      </c>
      <c r="F1548" s="3" t="s">
        <v>8565</v>
      </c>
      <c r="G1548" s="3" t="s">
        <v>8566</v>
      </c>
      <c r="H1548" s="3" t="s">
        <v>8567</v>
      </c>
      <c r="I1548" s="83" t="s">
        <v>8564</v>
      </c>
      <c r="J1548" s="38">
        <v>46127</v>
      </c>
      <c r="K1548" s="3" t="s">
        <v>8566</v>
      </c>
      <c r="L1548" s="3">
        <v>0</v>
      </c>
      <c r="M1548" s="86">
        <v>3.16</v>
      </c>
      <c r="N1548" s="2">
        <v>45</v>
      </c>
      <c r="O1548" s="2">
        <v>55</v>
      </c>
      <c r="P1548" s="76">
        <v>10</v>
      </c>
      <c r="Q1548" s="97" t="s">
        <v>51</v>
      </c>
      <c r="R1548" s="53">
        <v>31.6</v>
      </c>
      <c r="S1548" s="27">
        <v>61.804228000000002</v>
      </c>
      <c r="T1548" s="18">
        <v>46136</v>
      </c>
      <c r="U1548" s="62" t="s">
        <v>121</v>
      </c>
      <c r="V1548" s="6" t="s">
        <v>8568</v>
      </c>
      <c r="W1548" s="14">
        <v>46139</v>
      </c>
      <c r="X1548" s="323">
        <v>46139</v>
      </c>
      <c r="Y1548" s="2" t="s">
        <v>49</v>
      </c>
      <c r="Z1548" s="2" t="s">
        <v>49</v>
      </c>
      <c r="AA1548" s="25" t="s">
        <v>49</v>
      </c>
      <c r="AB1548" s="44" t="s">
        <v>49</v>
      </c>
      <c r="AC1548" s="11" t="s">
        <v>49</v>
      </c>
      <c r="AD1548" s="26" t="s">
        <v>49</v>
      </c>
      <c r="AE1548" s="14">
        <v>46133</v>
      </c>
      <c r="AF1548" s="4" t="s">
        <v>49</v>
      </c>
      <c r="AG1548" s="2" t="s">
        <v>1801</v>
      </c>
      <c r="AH1548" s="2" t="s">
        <v>292</v>
      </c>
      <c r="AI1548" s="2" t="s">
        <v>8569</v>
      </c>
      <c r="AJ1548" s="1"/>
      <c r="AK1548" s="1"/>
      <c r="AL1548" s="1"/>
      <c r="AM1548" s="1"/>
      <c r="AN1548" s="88" t="s">
        <v>8464</v>
      </c>
      <c r="AO1548" s="2">
        <v>23474</v>
      </c>
      <c r="AP1548" s="2">
        <v>11976</v>
      </c>
    </row>
    <row r="1549" spans="1:42" ht="13.95" customHeight="1" x14ac:dyDescent="0.3">
      <c r="A1549" s="2" t="s">
        <v>41</v>
      </c>
      <c r="B1549" s="13" t="s">
        <v>334</v>
      </c>
      <c r="C1549" s="2" t="s">
        <v>335</v>
      </c>
      <c r="D1549" s="310" t="str">
        <f>IFERROR(HYPERLINK(INDEX(вендори!F:F,MATCH(C1549,вендори!A:A,0)),INDEX(вендори!F:F,MATCH(C1549,вендори!A:A,0))),"")</f>
        <v>ДАТА на дост.искат!</v>
      </c>
      <c r="E1549" s="3" t="s">
        <v>8570</v>
      </c>
      <c r="F1549" s="3" t="s">
        <v>3794</v>
      </c>
      <c r="G1549" s="3" t="s">
        <v>3795</v>
      </c>
      <c r="H1549" s="3" t="s">
        <v>8571</v>
      </c>
      <c r="I1549" s="3" t="s">
        <v>8570</v>
      </c>
      <c r="J1549" s="38">
        <v>46129</v>
      </c>
      <c r="K1549" s="3" t="s">
        <v>3795</v>
      </c>
      <c r="L1549" s="3" t="s">
        <v>49</v>
      </c>
      <c r="M1549" s="86" t="s">
        <v>8572</v>
      </c>
      <c r="N1549" s="2">
        <v>0</v>
      </c>
      <c r="O1549" s="2">
        <v>10</v>
      </c>
      <c r="P1549" s="76">
        <v>10</v>
      </c>
      <c r="Q1549" s="97" t="s">
        <v>51</v>
      </c>
      <c r="R1549" s="53">
        <v>169.5</v>
      </c>
      <c r="S1549" s="27">
        <v>331.51318499999996</v>
      </c>
      <c r="T1549" s="18">
        <v>46136</v>
      </c>
      <c r="U1549" s="62" t="s">
        <v>121</v>
      </c>
      <c r="V1549" s="6" t="s">
        <v>8573</v>
      </c>
      <c r="W1549" s="14">
        <v>46139</v>
      </c>
      <c r="X1549" s="323">
        <v>46139</v>
      </c>
      <c r="Y1549" s="2" t="s">
        <v>49</v>
      </c>
      <c r="Z1549" s="2" t="s">
        <v>49</v>
      </c>
      <c r="AA1549" s="25" t="s">
        <v>49</v>
      </c>
      <c r="AB1549" s="44" t="s">
        <v>49</v>
      </c>
      <c r="AC1549" s="11" t="s">
        <v>49</v>
      </c>
      <c r="AD1549" s="26" t="s">
        <v>49</v>
      </c>
      <c r="AE1549" s="14" t="s">
        <v>49</v>
      </c>
      <c r="AF1549" s="4" t="s">
        <v>49</v>
      </c>
      <c r="AG1549" s="2" t="s">
        <v>49</v>
      </c>
      <c r="AH1549" s="2" t="s">
        <v>49</v>
      </c>
      <c r="AI1549" s="2" t="s">
        <v>8574</v>
      </c>
      <c r="AJ1549" s="1"/>
      <c r="AK1549" s="1"/>
      <c r="AL1549" s="1"/>
      <c r="AM1549" s="1"/>
      <c r="AN1549" s="88" t="s">
        <v>8464</v>
      </c>
      <c r="AO1549" s="2">
        <v>23455</v>
      </c>
      <c r="AP1549" s="2">
        <v>11906</v>
      </c>
    </row>
    <row r="1550" spans="1:42" ht="13.95" customHeight="1" x14ac:dyDescent="0.3">
      <c r="A1550" s="2" t="s">
        <v>41</v>
      </c>
      <c r="B1550" s="13" t="s">
        <v>5667</v>
      </c>
      <c r="C1550" s="2" t="s">
        <v>5668</v>
      </c>
      <c r="D1550" s="310">
        <f>IFERROR(HYPERLINK(INDEX(вендори!F:F,MATCH(C1550,вендори!A:A,0)),INDEX(вендори!F:F,MATCH(C1550,вендори!A:A,0))),"")</f>
        <v>0</v>
      </c>
      <c r="E1550" s="3" t="s">
        <v>8575</v>
      </c>
      <c r="F1550" s="3" t="s">
        <v>8576</v>
      </c>
      <c r="G1550" s="3" t="s">
        <v>8577</v>
      </c>
      <c r="H1550" s="3" t="s">
        <v>8578</v>
      </c>
      <c r="I1550" s="83" t="s">
        <v>8575</v>
      </c>
      <c r="J1550" s="38">
        <v>46120</v>
      </c>
      <c r="K1550" s="3" t="s">
        <v>8579</v>
      </c>
      <c r="L1550" s="3" t="s">
        <v>8579</v>
      </c>
      <c r="M1550" s="86">
        <v>19.760000000000002</v>
      </c>
      <c r="N1550" s="2">
        <v>5</v>
      </c>
      <c r="O1550" s="2">
        <v>2</v>
      </c>
      <c r="P1550" s="76">
        <v>-3</v>
      </c>
      <c r="Q1550" s="97" t="s">
        <v>61</v>
      </c>
      <c r="R1550" s="53">
        <v>-59.28</v>
      </c>
      <c r="S1550" s="27">
        <v>-115.94160239999999</v>
      </c>
      <c r="T1550" s="18">
        <v>46136</v>
      </c>
      <c r="U1550" s="62" t="s">
        <v>115</v>
      </c>
      <c r="V1550" s="6" t="s">
        <v>49</v>
      </c>
      <c r="W1550" s="14" t="s">
        <v>49</v>
      </c>
      <c r="X1550" s="323" t="s">
        <v>49</v>
      </c>
      <c r="Y1550" s="2" t="s">
        <v>49</v>
      </c>
      <c r="Z1550" s="2" t="s">
        <v>49</v>
      </c>
      <c r="AA1550" s="25" t="s">
        <v>49</v>
      </c>
      <c r="AB1550" s="44" t="s">
        <v>49</v>
      </c>
      <c r="AC1550" s="11" t="s">
        <v>49</v>
      </c>
      <c r="AD1550" s="26" t="s">
        <v>49</v>
      </c>
      <c r="AE1550" s="14">
        <v>46132</v>
      </c>
      <c r="AF1550" s="4" t="s">
        <v>49</v>
      </c>
      <c r="AG1550" s="2" t="s">
        <v>5674</v>
      </c>
      <c r="AH1550" s="2" t="s">
        <v>65</v>
      </c>
      <c r="AI1550" s="2" t="s">
        <v>8580</v>
      </c>
      <c r="AJ1550" s="1"/>
      <c r="AK1550" s="1"/>
      <c r="AL1550" s="1"/>
      <c r="AM1550" s="1"/>
      <c r="AN1550" s="88" t="s">
        <v>8534</v>
      </c>
      <c r="AO1550" s="2">
        <v>23511</v>
      </c>
      <c r="AP1550" s="2">
        <v>11919</v>
      </c>
    </row>
    <row r="1551" spans="1:42" ht="13.95" customHeight="1" x14ac:dyDescent="0.3">
      <c r="A1551" s="2" t="s">
        <v>41</v>
      </c>
      <c r="B1551" s="13" t="s">
        <v>394</v>
      </c>
      <c r="C1551" s="2" t="s">
        <v>395</v>
      </c>
      <c r="D1551" s="310" t="str">
        <f>IFERROR(HYPERLINK(INDEX(вендори!F:F,MATCH(C1551,вендори!A:A,0)),INDEX(вендори!F:F,MATCH(C1551,вендори!A:A,0))),"")</f>
        <v>бланка</v>
      </c>
      <c r="E1551" s="3" t="s">
        <v>8581</v>
      </c>
      <c r="F1551" s="3" t="s">
        <v>8582</v>
      </c>
      <c r="G1551" s="3" t="s">
        <v>8583</v>
      </c>
      <c r="H1551" s="3" t="s">
        <v>8584</v>
      </c>
      <c r="I1551" s="83" t="s">
        <v>8585</v>
      </c>
      <c r="J1551" s="38">
        <v>46126</v>
      </c>
      <c r="K1551" s="3" t="s">
        <v>8583</v>
      </c>
      <c r="L1551" s="3" t="s">
        <v>8583</v>
      </c>
      <c r="M1551" s="86">
        <v>30.11</v>
      </c>
      <c r="N1551" s="2">
        <v>4</v>
      </c>
      <c r="O1551" s="2">
        <v>3</v>
      </c>
      <c r="P1551" s="76">
        <v>-1</v>
      </c>
      <c r="Q1551" s="97" t="s">
        <v>61</v>
      </c>
      <c r="R1551" s="53">
        <v>-30.11</v>
      </c>
      <c r="S1551" s="27">
        <v>-58.8900413</v>
      </c>
      <c r="T1551" s="18">
        <v>46136</v>
      </c>
      <c r="U1551" s="62" t="s">
        <v>115</v>
      </c>
      <c r="V1551" s="6" t="s">
        <v>49</v>
      </c>
      <c r="W1551" s="14" t="s">
        <v>49</v>
      </c>
      <c r="X1551" s="323" t="s">
        <v>49</v>
      </c>
      <c r="Y1551" s="2" t="s">
        <v>49</v>
      </c>
      <c r="Z1551" s="2" t="s">
        <v>49</v>
      </c>
      <c r="AA1551" s="25" t="s">
        <v>49</v>
      </c>
      <c r="AB1551" s="44" t="s">
        <v>49</v>
      </c>
      <c r="AC1551" s="11" t="s">
        <v>49</v>
      </c>
      <c r="AD1551" s="26" t="s">
        <v>49</v>
      </c>
      <c r="AE1551" s="14">
        <v>46129</v>
      </c>
      <c r="AF1551" s="4" t="s">
        <v>49</v>
      </c>
      <c r="AG1551" s="2" t="s">
        <v>402</v>
      </c>
      <c r="AH1551" s="2" t="s">
        <v>292</v>
      </c>
      <c r="AI1551" s="2" t="s">
        <v>8586</v>
      </c>
      <c r="AJ1551" s="1"/>
      <c r="AK1551" s="1"/>
      <c r="AL1551" s="1"/>
      <c r="AM1551" s="1"/>
      <c r="AN1551" s="88" t="s">
        <v>8191</v>
      </c>
      <c r="AO1551" s="2">
        <v>23411</v>
      </c>
      <c r="AP1551" s="2">
        <v>11893</v>
      </c>
    </row>
    <row r="1552" spans="1:42" ht="13.95" customHeight="1" x14ac:dyDescent="0.3">
      <c r="A1552" s="2" t="s">
        <v>41</v>
      </c>
      <c r="B1552" s="13" t="s">
        <v>508</v>
      </c>
      <c r="C1552" s="2" t="s">
        <v>509</v>
      </c>
      <c r="D1552" s="310">
        <f>IFERROR(HYPERLINK(INDEX(вендори!F:F,MATCH(C1552,вендори!A:A,0)),INDEX(вендори!F:F,MATCH(C1552,вендори!A:A,0))),"")</f>
        <v>0</v>
      </c>
      <c r="E1552" s="3" t="s">
        <v>8587</v>
      </c>
      <c r="F1552" s="3" t="s">
        <v>8588</v>
      </c>
      <c r="G1552" s="3" t="s">
        <v>8589</v>
      </c>
      <c r="H1552" s="3" t="s">
        <v>8590</v>
      </c>
      <c r="I1552" s="83" t="s">
        <v>8590</v>
      </c>
      <c r="J1552" s="38">
        <v>46112</v>
      </c>
      <c r="K1552" s="3" t="s">
        <v>8591</v>
      </c>
      <c r="L1552" s="3" t="s">
        <v>8591</v>
      </c>
      <c r="M1552" s="86">
        <v>70.34</v>
      </c>
      <c r="N1552" s="2">
        <v>3</v>
      </c>
      <c r="O1552" s="2">
        <v>1</v>
      </c>
      <c r="P1552" s="76">
        <v>-2</v>
      </c>
      <c r="Q1552" s="97" t="s">
        <v>61</v>
      </c>
      <c r="R1552" s="53">
        <v>-140.68</v>
      </c>
      <c r="S1552" s="27">
        <v>-275.14616440000003</v>
      </c>
      <c r="T1552" s="18">
        <v>46136</v>
      </c>
      <c r="U1552" s="62" t="s">
        <v>62</v>
      </c>
      <c r="V1552" s="6" t="s">
        <v>8592</v>
      </c>
      <c r="W1552" s="14">
        <v>46161</v>
      </c>
      <c r="X1552" s="323" t="s">
        <v>49</v>
      </c>
      <c r="Y1552" s="2" t="s">
        <v>49</v>
      </c>
      <c r="Z1552" s="2" t="s">
        <v>49</v>
      </c>
      <c r="AA1552" s="25" t="s">
        <v>49</v>
      </c>
      <c r="AB1552" s="44" t="s">
        <v>49</v>
      </c>
      <c r="AC1552" s="11" t="s">
        <v>49</v>
      </c>
      <c r="AD1552" s="26" t="s">
        <v>49</v>
      </c>
      <c r="AE1552" s="14">
        <v>46118</v>
      </c>
      <c r="AF1552" s="4" t="s">
        <v>49</v>
      </c>
      <c r="AG1552" s="2" t="s">
        <v>516</v>
      </c>
      <c r="AH1552" s="2" t="s">
        <v>136</v>
      </c>
      <c r="AI1552" s="2" t="s">
        <v>8593</v>
      </c>
      <c r="AJ1552" s="1"/>
      <c r="AK1552" s="1"/>
      <c r="AL1552" s="1"/>
      <c r="AM1552" s="1"/>
      <c r="AN1552" s="88" t="s">
        <v>8464</v>
      </c>
      <c r="AO1552" s="2">
        <v>23439</v>
      </c>
      <c r="AP1552" s="2">
        <v>11536</v>
      </c>
    </row>
    <row r="1553" spans="1:42" ht="13.95" customHeight="1" x14ac:dyDescent="0.3">
      <c r="A1553" s="2" t="s">
        <v>41</v>
      </c>
      <c r="B1553" s="13" t="s">
        <v>508</v>
      </c>
      <c r="C1553" s="2" t="s">
        <v>509</v>
      </c>
      <c r="D1553" s="310">
        <f>IFERROR(HYPERLINK(INDEX(вендори!F:F,MATCH(C1553,вендори!A:A,0)),INDEX(вендори!F:F,MATCH(C1553,вендори!A:A,0))),"")</f>
        <v>0</v>
      </c>
      <c r="E1553" s="3" t="s">
        <v>8587</v>
      </c>
      <c r="F1553" s="3" t="s">
        <v>8594</v>
      </c>
      <c r="G1553" s="3" t="s">
        <v>8595</v>
      </c>
      <c r="H1553" s="3" t="s">
        <v>8590</v>
      </c>
      <c r="I1553" s="83" t="s">
        <v>8590</v>
      </c>
      <c r="J1553" s="38">
        <v>46112</v>
      </c>
      <c r="K1553" s="3" t="s">
        <v>8596</v>
      </c>
      <c r="L1553" s="3" t="s">
        <v>49</v>
      </c>
      <c r="M1553" s="86" t="s">
        <v>3405</v>
      </c>
      <c r="N1553" s="2">
        <v>0</v>
      </c>
      <c r="O1553" s="2">
        <v>2</v>
      </c>
      <c r="P1553" s="76">
        <v>2</v>
      </c>
      <c r="Q1553" s="97" t="s">
        <v>51</v>
      </c>
      <c r="R1553" s="53">
        <v>194.32</v>
      </c>
      <c r="S1553" s="27">
        <v>380.05688559999999</v>
      </c>
      <c r="T1553" s="18">
        <v>46136</v>
      </c>
      <c r="U1553" s="62" t="s">
        <v>121</v>
      </c>
      <c r="V1553" s="6" t="s">
        <v>8597</v>
      </c>
      <c r="W1553" s="14">
        <v>46150</v>
      </c>
      <c r="X1553" s="323">
        <v>46150</v>
      </c>
      <c r="Y1553" s="2" t="s">
        <v>49</v>
      </c>
      <c r="Z1553" s="2" t="s">
        <v>49</v>
      </c>
      <c r="AA1553" s="25" t="s">
        <v>49</v>
      </c>
      <c r="AB1553" s="44" t="s">
        <v>49</v>
      </c>
      <c r="AC1553" s="11" t="s">
        <v>49</v>
      </c>
      <c r="AD1553" s="26" t="s">
        <v>49</v>
      </c>
      <c r="AE1553" s="14" t="s">
        <v>49</v>
      </c>
      <c r="AF1553" s="4" t="s">
        <v>49</v>
      </c>
      <c r="AG1553" s="2" t="s">
        <v>49</v>
      </c>
      <c r="AH1553" s="2" t="s">
        <v>49</v>
      </c>
      <c r="AI1553" s="2" t="s">
        <v>8598</v>
      </c>
      <c r="AJ1553" s="1"/>
      <c r="AK1553" s="1"/>
      <c r="AL1553" s="1"/>
      <c r="AM1553" s="1"/>
      <c r="AN1553" s="88" t="s">
        <v>8464</v>
      </c>
      <c r="AO1553" s="2">
        <v>23440</v>
      </c>
      <c r="AP1553" s="2">
        <v>11536</v>
      </c>
    </row>
    <row r="1554" spans="1:42" s="369" customFormat="1" ht="13.95" customHeight="1" x14ac:dyDescent="0.3">
      <c r="A1554" s="19" t="s">
        <v>41</v>
      </c>
      <c r="B1554" s="20" t="s">
        <v>566</v>
      </c>
      <c r="C1554" s="19" t="s">
        <v>567</v>
      </c>
      <c r="D1554" s="368" t="str">
        <f>IFERROR(HYPERLINK(INDEX(вендори!F:F,MATCH(C1554,вендори!A:A,0)),INDEX(вендори!F:F,MATCH(C1554,вендори!A:A,0))),"")</f>
        <v>деливъри задължително</v>
      </c>
      <c r="E1554" s="21" t="s">
        <v>8599</v>
      </c>
      <c r="F1554" s="21" t="s">
        <v>8600</v>
      </c>
      <c r="G1554" s="21" t="s">
        <v>8601</v>
      </c>
      <c r="H1554" s="21" t="s">
        <v>8602</v>
      </c>
      <c r="I1554" s="84" t="s">
        <v>8599</v>
      </c>
      <c r="J1554" s="39">
        <v>46118</v>
      </c>
      <c r="K1554" s="21" t="s">
        <v>8603</v>
      </c>
      <c r="L1554" s="21" t="s">
        <v>8604</v>
      </c>
      <c r="M1554" s="91">
        <v>5.31</v>
      </c>
      <c r="N1554" s="19">
        <v>270</v>
      </c>
      <c r="O1554" s="19">
        <v>280</v>
      </c>
      <c r="P1554" s="66">
        <v>10</v>
      </c>
      <c r="Q1554" s="96" t="s">
        <v>51</v>
      </c>
      <c r="R1554" s="55">
        <v>53.099999999999994</v>
      </c>
      <c r="S1554" s="30">
        <v>53.099999999999994</v>
      </c>
      <c r="T1554" s="34">
        <v>46136</v>
      </c>
      <c r="U1554" s="61" t="s">
        <v>52</v>
      </c>
      <c r="V1554" s="292" t="s">
        <v>49</v>
      </c>
      <c r="W1554" s="22" t="s">
        <v>49</v>
      </c>
      <c r="X1554" s="231" t="s">
        <v>49</v>
      </c>
      <c r="Y1554" s="2" t="s">
        <v>49</v>
      </c>
      <c r="Z1554" s="2" t="s">
        <v>49</v>
      </c>
      <c r="AA1554" s="42" t="s">
        <v>49</v>
      </c>
      <c r="AB1554" s="43" t="s">
        <v>49</v>
      </c>
      <c r="AC1554" s="24" t="s">
        <v>49</v>
      </c>
      <c r="AD1554" s="47" t="s">
        <v>49</v>
      </c>
      <c r="AE1554" s="22">
        <v>46120</v>
      </c>
      <c r="AF1554" s="31" t="s">
        <v>49</v>
      </c>
      <c r="AG1554" s="19" t="s">
        <v>574</v>
      </c>
      <c r="AH1554" s="19" t="s">
        <v>91</v>
      </c>
      <c r="AI1554" s="19" t="s">
        <v>8605</v>
      </c>
      <c r="AJ1554" s="1"/>
      <c r="AK1554" s="1"/>
      <c r="AL1554" s="1"/>
      <c r="AM1554" s="1"/>
      <c r="AN1554" s="67" t="s">
        <v>8464</v>
      </c>
      <c r="AO1554" s="19">
        <v>23473</v>
      </c>
      <c r="AP1554" s="19">
        <v>11629</v>
      </c>
    </row>
    <row r="1555" spans="1:42" s="369" customFormat="1" ht="13.95" customHeight="1" x14ac:dyDescent="0.3">
      <c r="A1555" s="19" t="s">
        <v>41</v>
      </c>
      <c r="B1555" s="20" t="s">
        <v>566</v>
      </c>
      <c r="C1555" s="19" t="s">
        <v>567</v>
      </c>
      <c r="D1555" s="368" t="str">
        <f>IFERROR(HYPERLINK(INDEX(вендори!F:F,MATCH(C1555,вендори!A:A,0)),INDEX(вендори!F:F,MATCH(C1555,вендори!A:A,0))),"")</f>
        <v>деливъри задължително</v>
      </c>
      <c r="E1555" s="21" t="s">
        <v>8599</v>
      </c>
      <c r="F1555" s="21" t="s">
        <v>8606</v>
      </c>
      <c r="G1555" s="21" t="s">
        <v>8607</v>
      </c>
      <c r="H1555" s="21" t="s">
        <v>8602</v>
      </c>
      <c r="I1555" s="84" t="s">
        <v>8599</v>
      </c>
      <c r="J1555" s="39">
        <v>46118</v>
      </c>
      <c r="K1555" s="21" t="s">
        <v>8608</v>
      </c>
      <c r="L1555" s="21" t="s">
        <v>8609</v>
      </c>
      <c r="M1555" s="91">
        <v>6.8</v>
      </c>
      <c r="N1555" s="19">
        <v>30</v>
      </c>
      <c r="O1555" s="19">
        <v>20</v>
      </c>
      <c r="P1555" s="66">
        <v>-10</v>
      </c>
      <c r="Q1555" s="96" t="s">
        <v>61</v>
      </c>
      <c r="R1555" s="55">
        <v>-68</v>
      </c>
      <c r="S1555" s="30">
        <v>-68</v>
      </c>
      <c r="T1555" s="34">
        <v>46136</v>
      </c>
      <c r="U1555" s="61" t="s">
        <v>52</v>
      </c>
      <c r="V1555" s="292" t="s">
        <v>49</v>
      </c>
      <c r="W1555" s="22" t="s">
        <v>49</v>
      </c>
      <c r="X1555" s="231" t="s">
        <v>49</v>
      </c>
      <c r="Y1555" s="2" t="s">
        <v>49</v>
      </c>
      <c r="Z1555" s="2" t="s">
        <v>49</v>
      </c>
      <c r="AA1555" s="42">
        <v>10</v>
      </c>
      <c r="AB1555" s="43" t="s">
        <v>187</v>
      </c>
      <c r="AC1555" s="24" t="s">
        <v>4813</v>
      </c>
      <c r="AD1555" s="47" t="s">
        <v>49</v>
      </c>
      <c r="AE1555" s="22">
        <v>46120</v>
      </c>
      <c r="AF1555" s="31" t="s">
        <v>49</v>
      </c>
      <c r="AG1555" s="19" t="s">
        <v>574</v>
      </c>
      <c r="AH1555" s="19" t="s">
        <v>91</v>
      </c>
      <c r="AI1555" s="19" t="s">
        <v>8610</v>
      </c>
      <c r="AJ1555" s="1"/>
      <c r="AK1555" s="1"/>
      <c r="AL1555" s="1"/>
      <c r="AM1555" s="1"/>
      <c r="AN1555" s="67" t="s">
        <v>8464</v>
      </c>
      <c r="AO1555" s="19">
        <v>23472</v>
      </c>
      <c r="AP1555" s="19">
        <v>11629</v>
      </c>
    </row>
    <row r="1556" spans="1:42" s="369" customFormat="1" ht="13.95" customHeight="1" x14ac:dyDescent="0.3">
      <c r="A1556" s="19" t="s">
        <v>41</v>
      </c>
      <c r="B1556" s="20" t="s">
        <v>1177</v>
      </c>
      <c r="C1556" s="19" t="s">
        <v>629</v>
      </c>
      <c r="D1556" s="368">
        <f>IFERROR(HYPERLINK(INDEX(вендори!F:F,MATCH(C1556,вендори!A:A,0)),INDEX(вендори!F:F,MATCH(C1556,вендори!A:A,0))),"")</f>
        <v>0</v>
      </c>
      <c r="E1556" s="21" t="s">
        <v>8611</v>
      </c>
      <c r="F1556" s="21" t="s">
        <v>8612</v>
      </c>
      <c r="G1556" s="21" t="s">
        <v>8613</v>
      </c>
      <c r="H1556" s="21" t="s">
        <v>8614</v>
      </c>
      <c r="I1556" s="84" t="s">
        <v>8611</v>
      </c>
      <c r="J1556" s="39">
        <v>46127</v>
      </c>
      <c r="K1556" s="21" t="s">
        <v>8615</v>
      </c>
      <c r="L1556" s="21" t="s">
        <v>8615</v>
      </c>
      <c r="M1556" s="91">
        <v>73.44</v>
      </c>
      <c r="N1556" s="19">
        <v>2</v>
      </c>
      <c r="O1556" s="19">
        <v>1</v>
      </c>
      <c r="P1556" s="66">
        <v>-1</v>
      </c>
      <c r="Q1556" s="96" t="s">
        <v>61</v>
      </c>
      <c r="R1556" s="55">
        <v>-73.44</v>
      </c>
      <c r="S1556" s="30">
        <v>-143.63615519999999</v>
      </c>
      <c r="T1556" s="34">
        <v>46136</v>
      </c>
      <c r="U1556" s="61" t="s">
        <v>52</v>
      </c>
      <c r="V1556" s="292" t="s">
        <v>49</v>
      </c>
      <c r="W1556" s="22" t="s">
        <v>49</v>
      </c>
      <c r="X1556" s="231" t="s">
        <v>49</v>
      </c>
      <c r="Y1556" s="2" t="s">
        <v>49</v>
      </c>
      <c r="Z1556" s="2" t="s">
        <v>49</v>
      </c>
      <c r="AA1556" s="42" t="s">
        <v>49</v>
      </c>
      <c r="AB1556" s="43" t="s">
        <v>49</v>
      </c>
      <c r="AC1556" s="24" t="s">
        <v>49</v>
      </c>
      <c r="AD1556" s="47" t="s">
        <v>49</v>
      </c>
      <c r="AE1556" s="22">
        <v>46132</v>
      </c>
      <c r="AF1556" s="31" t="s">
        <v>49</v>
      </c>
      <c r="AG1556" s="19" t="s">
        <v>648</v>
      </c>
      <c r="AH1556" s="19" t="s">
        <v>65</v>
      </c>
      <c r="AI1556" s="19" t="s">
        <v>8616</v>
      </c>
      <c r="AJ1556" s="1"/>
      <c r="AK1556" s="1"/>
      <c r="AL1556" s="1"/>
      <c r="AM1556" s="1"/>
      <c r="AN1556" s="67" t="s">
        <v>8464</v>
      </c>
      <c r="AO1556" s="19">
        <v>23454</v>
      </c>
      <c r="AP1556" s="19">
        <v>11918</v>
      </c>
    </row>
    <row r="1557" spans="1:42" s="369" customFormat="1" ht="13.95" customHeight="1" x14ac:dyDescent="0.3">
      <c r="A1557" s="19" t="s">
        <v>41</v>
      </c>
      <c r="B1557" s="20" t="s">
        <v>1177</v>
      </c>
      <c r="C1557" s="19" t="s">
        <v>629</v>
      </c>
      <c r="D1557" s="368">
        <f>IFERROR(HYPERLINK(INDEX(вендори!F:F,MATCH(C1557,вендори!A:A,0)),INDEX(вендори!F:F,MATCH(C1557,вендори!A:A,0))),"")</f>
        <v>0</v>
      </c>
      <c r="E1557" s="21" t="s">
        <v>8617</v>
      </c>
      <c r="F1557" s="21" t="s">
        <v>8618</v>
      </c>
      <c r="G1557" s="21" t="s">
        <v>8619</v>
      </c>
      <c r="H1557" s="21" t="s">
        <v>8614</v>
      </c>
      <c r="I1557" s="84" t="s">
        <v>8617</v>
      </c>
      <c r="J1557" s="39">
        <v>46127</v>
      </c>
      <c r="K1557" s="21" t="s">
        <v>8620</v>
      </c>
      <c r="L1557" s="21" t="s">
        <v>8620</v>
      </c>
      <c r="M1557" s="91">
        <v>36.200000000000003</v>
      </c>
      <c r="N1557" s="19">
        <v>39</v>
      </c>
      <c r="O1557" s="19">
        <v>40</v>
      </c>
      <c r="P1557" s="66">
        <v>1</v>
      </c>
      <c r="Q1557" s="96" t="s">
        <v>51</v>
      </c>
      <c r="R1557" s="55">
        <v>36.200000000000003</v>
      </c>
      <c r="S1557" s="30">
        <v>70.801045999999999</v>
      </c>
      <c r="T1557" s="34">
        <v>46136</v>
      </c>
      <c r="U1557" s="61" t="s">
        <v>52</v>
      </c>
      <c r="V1557" s="292" t="s">
        <v>49</v>
      </c>
      <c r="W1557" s="22" t="s">
        <v>49</v>
      </c>
      <c r="X1557" s="231" t="s">
        <v>49</v>
      </c>
      <c r="Y1557" s="2" t="s">
        <v>49</v>
      </c>
      <c r="Z1557" s="2" t="s">
        <v>49</v>
      </c>
      <c r="AA1557" s="42" t="s">
        <v>49</v>
      </c>
      <c r="AB1557" s="43" t="s">
        <v>49</v>
      </c>
      <c r="AC1557" s="24" t="s">
        <v>49</v>
      </c>
      <c r="AD1557" s="47" t="s">
        <v>49</v>
      </c>
      <c r="AE1557" s="22">
        <v>46132</v>
      </c>
      <c r="AF1557" s="31" t="s">
        <v>49</v>
      </c>
      <c r="AG1557" s="19" t="s">
        <v>653</v>
      </c>
      <c r="AH1557" s="19" t="s">
        <v>91</v>
      </c>
      <c r="AI1557" s="19" t="s">
        <v>8621</v>
      </c>
      <c r="AJ1557" s="1"/>
      <c r="AK1557" s="1"/>
      <c r="AL1557" s="1"/>
      <c r="AM1557" s="1"/>
      <c r="AN1557" s="67" t="s">
        <v>8464</v>
      </c>
      <c r="AO1557" s="19">
        <v>23453</v>
      </c>
      <c r="AP1557" s="19">
        <v>11918</v>
      </c>
    </row>
    <row r="1558" spans="1:42" s="369" customFormat="1" ht="13.95" customHeight="1" x14ac:dyDescent="0.3">
      <c r="A1558" s="19" t="s">
        <v>41</v>
      </c>
      <c r="B1558" s="20" t="s">
        <v>770</v>
      </c>
      <c r="C1558" s="19" t="s">
        <v>771</v>
      </c>
      <c r="D1558" s="368">
        <f>IFERROR(HYPERLINK(INDEX(вендори!F:F,MATCH(C1558,вендори!A:A,0)),INDEX(вендори!F:F,MATCH(C1558,вендори!A:A,0))),"")</f>
        <v>0</v>
      </c>
      <c r="E1558" s="21" t="s">
        <v>8622</v>
      </c>
      <c r="F1558" s="21" t="s">
        <v>8623</v>
      </c>
      <c r="G1558" s="21" t="s">
        <v>8624</v>
      </c>
      <c r="H1558" s="21" t="s">
        <v>8625</v>
      </c>
      <c r="I1558" s="84" t="s">
        <v>8622</v>
      </c>
      <c r="J1558" s="39">
        <v>46112</v>
      </c>
      <c r="K1558" s="21" t="s">
        <v>8624</v>
      </c>
      <c r="L1558" s="21" t="s">
        <v>8624</v>
      </c>
      <c r="M1558" s="91">
        <v>85.13</v>
      </c>
      <c r="N1558" s="19">
        <v>3</v>
      </c>
      <c r="O1558" s="19">
        <v>0</v>
      </c>
      <c r="P1558" s="66">
        <v>-3</v>
      </c>
      <c r="Q1558" s="96" t="s">
        <v>61</v>
      </c>
      <c r="R1558" s="55">
        <v>-255.39</v>
      </c>
      <c r="S1558" s="30">
        <v>-499.49942369999997</v>
      </c>
      <c r="T1558" s="34">
        <v>46136</v>
      </c>
      <c r="U1558" s="61" t="s">
        <v>52</v>
      </c>
      <c r="V1558" s="292" t="s">
        <v>49</v>
      </c>
      <c r="W1558" s="22" t="s">
        <v>49</v>
      </c>
      <c r="X1558" s="231" t="s">
        <v>49</v>
      </c>
      <c r="Y1558" s="2" t="s">
        <v>49</v>
      </c>
      <c r="Z1558" s="2" t="s">
        <v>49</v>
      </c>
      <c r="AA1558" s="42" t="s">
        <v>49</v>
      </c>
      <c r="AB1558" s="43" t="s">
        <v>49</v>
      </c>
      <c r="AC1558" s="24" t="s">
        <v>49</v>
      </c>
      <c r="AD1558" s="47" t="s">
        <v>49</v>
      </c>
      <c r="AE1558" s="22">
        <v>46115</v>
      </c>
      <c r="AF1558" s="31" t="s">
        <v>49</v>
      </c>
      <c r="AG1558" s="19" t="s">
        <v>778</v>
      </c>
      <c r="AH1558" s="19" t="s">
        <v>158</v>
      </c>
      <c r="AI1558" s="19" t="s">
        <v>8626</v>
      </c>
      <c r="AJ1558" s="1"/>
      <c r="AK1558" s="1"/>
      <c r="AL1558" s="1"/>
      <c r="AM1558" s="1"/>
      <c r="AN1558" s="67" t="s">
        <v>8191</v>
      </c>
      <c r="AO1558" s="19">
        <v>23408</v>
      </c>
      <c r="AP1558" s="19">
        <v>11485</v>
      </c>
    </row>
    <row r="1559" spans="1:42" ht="13.95" customHeight="1" x14ac:dyDescent="0.3">
      <c r="A1559" s="2" t="s">
        <v>41</v>
      </c>
      <c r="B1559" s="13" t="s">
        <v>889</v>
      </c>
      <c r="C1559" s="2" t="s">
        <v>890</v>
      </c>
      <c r="D1559" s="310">
        <f>IFERROR(HYPERLINK(INDEX(вендори!F:F,MATCH(C1559,вендори!A:A,0)),INDEX(вендори!F:F,MATCH(C1559,вендори!A:A,0))),"")</f>
        <v>0</v>
      </c>
      <c r="E1559" s="3" t="s">
        <v>8627</v>
      </c>
      <c r="F1559" s="3" t="s">
        <v>8628</v>
      </c>
      <c r="G1559" s="3" t="s">
        <v>8629</v>
      </c>
      <c r="H1559" s="3" t="s">
        <v>8630</v>
      </c>
      <c r="I1559" s="83" t="s">
        <v>8627</v>
      </c>
      <c r="J1559" s="38">
        <v>46030</v>
      </c>
      <c r="K1559" s="3" t="s">
        <v>8631</v>
      </c>
      <c r="L1559" s="3" t="s">
        <v>8632</v>
      </c>
      <c r="M1559" s="86">
        <v>8</v>
      </c>
      <c r="N1559" s="2">
        <v>2</v>
      </c>
      <c r="O1559" s="2">
        <v>5</v>
      </c>
      <c r="P1559" s="76">
        <v>3</v>
      </c>
      <c r="Q1559" s="97" t="s">
        <v>51</v>
      </c>
      <c r="R1559" s="53">
        <v>24</v>
      </c>
      <c r="S1559" s="27">
        <v>42</v>
      </c>
      <c r="T1559" s="18">
        <v>46140</v>
      </c>
      <c r="U1559" s="62" t="s">
        <v>173</v>
      </c>
      <c r="V1559" s="6" t="s">
        <v>49</v>
      </c>
      <c r="W1559" s="14" t="s">
        <v>49</v>
      </c>
      <c r="X1559" s="323" t="s">
        <v>49</v>
      </c>
      <c r="Y1559" s="2" t="s">
        <v>49</v>
      </c>
      <c r="Z1559" s="2" t="s">
        <v>49</v>
      </c>
      <c r="AA1559" s="25" t="s">
        <v>49</v>
      </c>
      <c r="AB1559" s="44" t="s">
        <v>49</v>
      </c>
      <c r="AC1559" s="11" t="s">
        <v>49</v>
      </c>
      <c r="AD1559" s="26" t="s">
        <v>49</v>
      </c>
      <c r="AE1559" s="14">
        <v>46127</v>
      </c>
      <c r="AF1559" s="4" t="s">
        <v>49</v>
      </c>
      <c r="AG1559" s="2" t="s">
        <v>896</v>
      </c>
      <c r="AH1559" s="2" t="s">
        <v>292</v>
      </c>
      <c r="AI1559" s="2" t="s">
        <v>8633</v>
      </c>
      <c r="AJ1559" s="1"/>
      <c r="AK1559" s="1"/>
      <c r="AL1559" s="1"/>
      <c r="AM1559" s="1"/>
      <c r="AN1559" s="88" t="s">
        <v>8634</v>
      </c>
      <c r="AO1559" s="2">
        <v>23671</v>
      </c>
      <c r="AP1559" s="2">
        <v>11761</v>
      </c>
    </row>
    <row r="1560" spans="1:42" ht="13.95" customHeight="1" x14ac:dyDescent="0.3">
      <c r="A1560" s="2" t="s">
        <v>41</v>
      </c>
      <c r="B1560" s="13" t="s">
        <v>889</v>
      </c>
      <c r="C1560" s="2" t="s">
        <v>890</v>
      </c>
      <c r="D1560" s="310">
        <f>IFERROR(HYPERLINK(INDEX(вендори!F:F,MATCH(C1560,вендори!A:A,0)),INDEX(вендори!F:F,MATCH(C1560,вендори!A:A,0))),"")</f>
        <v>0</v>
      </c>
      <c r="E1560" s="3" t="s">
        <v>8627</v>
      </c>
      <c r="F1560" s="3" t="s">
        <v>8635</v>
      </c>
      <c r="G1560" s="3" t="s">
        <v>8636</v>
      </c>
      <c r="H1560" s="3" t="s">
        <v>8630</v>
      </c>
      <c r="I1560" s="83" t="s">
        <v>8627</v>
      </c>
      <c r="J1560" s="38">
        <v>46030</v>
      </c>
      <c r="K1560" s="3" t="s">
        <v>8637</v>
      </c>
      <c r="L1560" s="3" t="s">
        <v>8638</v>
      </c>
      <c r="M1560" s="86">
        <v>20.5</v>
      </c>
      <c r="N1560" s="2">
        <v>2</v>
      </c>
      <c r="O1560" s="2">
        <v>5</v>
      </c>
      <c r="P1560" s="76">
        <v>3</v>
      </c>
      <c r="Q1560" s="97" t="s">
        <v>51</v>
      </c>
      <c r="R1560" s="53">
        <v>61.5</v>
      </c>
      <c r="S1560" s="27">
        <v>107.625</v>
      </c>
      <c r="T1560" s="18">
        <v>46140</v>
      </c>
      <c r="U1560" s="62" t="s">
        <v>173</v>
      </c>
      <c r="V1560" s="6" t="s">
        <v>49</v>
      </c>
      <c r="W1560" s="14" t="s">
        <v>49</v>
      </c>
      <c r="X1560" s="323" t="s">
        <v>49</v>
      </c>
      <c r="Y1560" s="2" t="s">
        <v>49</v>
      </c>
      <c r="Z1560" s="2" t="s">
        <v>49</v>
      </c>
      <c r="AA1560" s="25" t="s">
        <v>49</v>
      </c>
      <c r="AB1560" s="44" t="s">
        <v>49</v>
      </c>
      <c r="AC1560" s="11" t="s">
        <v>49</v>
      </c>
      <c r="AD1560" s="26" t="s">
        <v>49</v>
      </c>
      <c r="AE1560" s="14">
        <v>46127</v>
      </c>
      <c r="AF1560" s="4" t="s">
        <v>49</v>
      </c>
      <c r="AG1560" s="2" t="s">
        <v>896</v>
      </c>
      <c r="AH1560" s="2" t="s">
        <v>292</v>
      </c>
      <c r="AI1560" s="2" t="s">
        <v>8639</v>
      </c>
      <c r="AJ1560" s="1"/>
      <c r="AK1560" s="1"/>
      <c r="AL1560" s="1"/>
      <c r="AM1560" s="1"/>
      <c r="AN1560" s="88" t="s">
        <v>8634</v>
      </c>
      <c r="AO1560" s="2">
        <v>23667</v>
      </c>
      <c r="AP1560" s="2">
        <v>11761</v>
      </c>
    </row>
    <row r="1561" spans="1:42" s="369" customFormat="1" ht="13.95" customHeight="1" x14ac:dyDescent="0.3">
      <c r="A1561" s="19" t="s">
        <v>41</v>
      </c>
      <c r="B1561" s="20" t="s">
        <v>2116</v>
      </c>
      <c r="C1561" s="19" t="s">
        <v>2117</v>
      </c>
      <c r="D1561" s="368">
        <f>IFERROR(HYPERLINK(INDEX(вендори!F:F,MATCH(C1561,вендори!A:A,0)),INDEX(вендори!F:F,MATCH(C1561,вендори!A:A,0))),"")</f>
        <v>0</v>
      </c>
      <c r="E1561" s="21" t="s">
        <v>8640</v>
      </c>
      <c r="F1561" s="21" t="s">
        <v>8641</v>
      </c>
      <c r="G1561" s="21" t="s">
        <v>8642</v>
      </c>
      <c r="H1561" s="21" t="s">
        <v>8643</v>
      </c>
      <c r="I1561" s="84" t="s">
        <v>8644</v>
      </c>
      <c r="J1561" s="39">
        <v>46132</v>
      </c>
      <c r="K1561" s="21" t="s">
        <v>8645</v>
      </c>
      <c r="L1561" s="21" t="s">
        <v>8646</v>
      </c>
      <c r="M1561" s="91">
        <v>4.4400000000000004</v>
      </c>
      <c r="N1561" s="19">
        <v>13</v>
      </c>
      <c r="O1561" s="19">
        <v>26</v>
      </c>
      <c r="P1561" s="66">
        <v>13</v>
      </c>
      <c r="Q1561" s="96" t="s">
        <v>51</v>
      </c>
      <c r="R1561" s="55">
        <v>57.720000000000006</v>
      </c>
      <c r="S1561" s="30">
        <v>112.89050760000001</v>
      </c>
      <c r="T1561" s="34">
        <v>46140</v>
      </c>
      <c r="U1561" s="61" t="s">
        <v>115</v>
      </c>
      <c r="V1561" s="292" t="s">
        <v>49</v>
      </c>
      <c r="W1561" s="22" t="s">
        <v>49</v>
      </c>
      <c r="X1561" s="231" t="s">
        <v>49</v>
      </c>
      <c r="Y1561" s="19" t="s">
        <v>49</v>
      </c>
      <c r="Z1561" s="19" t="s">
        <v>49</v>
      </c>
      <c r="AA1561" s="42" t="s">
        <v>49</v>
      </c>
      <c r="AB1561" s="43" t="s">
        <v>49</v>
      </c>
      <c r="AC1561" s="24" t="s">
        <v>49</v>
      </c>
      <c r="AD1561" s="47" t="s">
        <v>49</v>
      </c>
      <c r="AE1561" s="22">
        <v>46134</v>
      </c>
      <c r="AF1561" s="31" t="s">
        <v>49</v>
      </c>
      <c r="AG1561" s="19" t="s">
        <v>2124</v>
      </c>
      <c r="AH1561" s="19" t="s">
        <v>166</v>
      </c>
      <c r="AI1561" s="19" t="s">
        <v>8647</v>
      </c>
      <c r="AJ1561" s="1"/>
      <c r="AK1561" s="1"/>
      <c r="AL1561" s="1"/>
      <c r="AM1561" s="1"/>
      <c r="AN1561" s="67" t="s">
        <v>8634</v>
      </c>
      <c r="AO1561" s="19">
        <v>23640</v>
      </c>
      <c r="AP1561" s="19">
        <v>12026</v>
      </c>
    </row>
    <row r="1562" spans="1:42" s="369" customFormat="1" ht="13.95" customHeight="1" x14ac:dyDescent="0.3">
      <c r="A1562" s="19" t="s">
        <v>41</v>
      </c>
      <c r="B1562" s="20" t="s">
        <v>2116</v>
      </c>
      <c r="C1562" s="19" t="s">
        <v>2117</v>
      </c>
      <c r="D1562" s="368">
        <f>IFERROR(HYPERLINK(INDEX(вендори!F:F,MATCH(C1562,вендори!A:A,0)),INDEX(вендори!F:F,MATCH(C1562,вендори!A:A,0))),"")</f>
        <v>0</v>
      </c>
      <c r="E1562" s="21" t="s">
        <v>8640</v>
      </c>
      <c r="F1562" s="21" t="s">
        <v>8648</v>
      </c>
      <c r="G1562" s="21" t="s">
        <v>8649</v>
      </c>
      <c r="H1562" s="21" t="s">
        <v>8643</v>
      </c>
      <c r="I1562" s="84" t="s">
        <v>8644</v>
      </c>
      <c r="J1562" s="39">
        <v>46132</v>
      </c>
      <c r="K1562" s="21" t="s">
        <v>8650</v>
      </c>
      <c r="L1562" s="21" t="s">
        <v>8651</v>
      </c>
      <c r="M1562" s="91">
        <v>5.0599999999999996</v>
      </c>
      <c r="N1562" s="19">
        <v>42</v>
      </c>
      <c r="O1562" s="19">
        <v>54</v>
      </c>
      <c r="P1562" s="66">
        <v>12</v>
      </c>
      <c r="Q1562" s="96" t="s">
        <v>51</v>
      </c>
      <c r="R1562" s="55">
        <v>60.72</v>
      </c>
      <c r="S1562" s="30">
        <v>118.7579976</v>
      </c>
      <c r="T1562" s="34">
        <v>46140</v>
      </c>
      <c r="U1562" s="61" t="s">
        <v>115</v>
      </c>
      <c r="V1562" s="292" t="s">
        <v>49</v>
      </c>
      <c r="W1562" s="22" t="s">
        <v>49</v>
      </c>
      <c r="X1562" s="231" t="s">
        <v>49</v>
      </c>
      <c r="Y1562" s="19" t="s">
        <v>49</v>
      </c>
      <c r="Z1562" s="19" t="s">
        <v>49</v>
      </c>
      <c r="AA1562" s="42" t="s">
        <v>49</v>
      </c>
      <c r="AB1562" s="43" t="s">
        <v>49</v>
      </c>
      <c r="AC1562" s="24" t="s">
        <v>49</v>
      </c>
      <c r="AD1562" s="47" t="s">
        <v>49</v>
      </c>
      <c r="AE1562" s="22">
        <v>46134</v>
      </c>
      <c r="AF1562" s="31" t="s">
        <v>49</v>
      </c>
      <c r="AG1562" s="19" t="s">
        <v>2124</v>
      </c>
      <c r="AH1562" s="19" t="s">
        <v>166</v>
      </c>
      <c r="AI1562" s="19" t="s">
        <v>8652</v>
      </c>
      <c r="AJ1562" s="1"/>
      <c r="AK1562" s="1"/>
      <c r="AL1562" s="1"/>
      <c r="AM1562" s="1"/>
      <c r="AN1562" s="67" t="s">
        <v>8634</v>
      </c>
      <c r="AO1562" s="19">
        <v>23637</v>
      </c>
      <c r="AP1562" s="19">
        <v>12026</v>
      </c>
    </row>
    <row r="1563" spans="1:42" s="369" customFormat="1" ht="13.95" customHeight="1" x14ac:dyDescent="0.3">
      <c r="A1563" s="19" t="s">
        <v>41</v>
      </c>
      <c r="B1563" s="20" t="s">
        <v>2116</v>
      </c>
      <c r="C1563" s="19" t="s">
        <v>2117</v>
      </c>
      <c r="D1563" s="368">
        <f>IFERROR(HYPERLINK(INDEX(вендори!F:F,MATCH(C1563,вендори!A:A,0)),INDEX(вендори!F:F,MATCH(C1563,вендори!A:A,0))),"")</f>
        <v>0</v>
      </c>
      <c r="E1563" s="21" t="s">
        <v>8640</v>
      </c>
      <c r="F1563" s="21" t="s">
        <v>8653</v>
      </c>
      <c r="G1563" s="21" t="s">
        <v>8654</v>
      </c>
      <c r="H1563" s="21" t="s">
        <v>8643</v>
      </c>
      <c r="I1563" s="84" t="s">
        <v>8644</v>
      </c>
      <c r="J1563" s="39">
        <v>46132</v>
      </c>
      <c r="K1563" s="21" t="s">
        <v>8655</v>
      </c>
      <c r="L1563" s="21" t="s">
        <v>8656</v>
      </c>
      <c r="M1563" s="91">
        <v>6.3</v>
      </c>
      <c r="N1563" s="19">
        <v>113</v>
      </c>
      <c r="O1563" s="19">
        <v>121</v>
      </c>
      <c r="P1563" s="66">
        <v>8</v>
      </c>
      <c r="Q1563" s="96" t="s">
        <v>51</v>
      </c>
      <c r="R1563" s="55">
        <v>50.4</v>
      </c>
      <c r="S1563" s="30">
        <v>98.573831999999996</v>
      </c>
      <c r="T1563" s="34">
        <v>46140</v>
      </c>
      <c r="U1563" s="61" t="s">
        <v>115</v>
      </c>
      <c r="V1563" s="292" t="s">
        <v>49</v>
      </c>
      <c r="W1563" s="22" t="s">
        <v>49</v>
      </c>
      <c r="X1563" s="231" t="s">
        <v>49</v>
      </c>
      <c r="Y1563" s="19" t="s">
        <v>49</v>
      </c>
      <c r="Z1563" s="19" t="s">
        <v>49</v>
      </c>
      <c r="AA1563" s="42" t="s">
        <v>49</v>
      </c>
      <c r="AB1563" s="43" t="s">
        <v>49</v>
      </c>
      <c r="AC1563" s="24" t="s">
        <v>49</v>
      </c>
      <c r="AD1563" s="47" t="s">
        <v>49</v>
      </c>
      <c r="AE1563" s="22">
        <v>46134</v>
      </c>
      <c r="AF1563" s="31" t="s">
        <v>49</v>
      </c>
      <c r="AG1563" s="19" t="s">
        <v>2124</v>
      </c>
      <c r="AH1563" s="19" t="s">
        <v>166</v>
      </c>
      <c r="AI1563" s="19" t="s">
        <v>8657</v>
      </c>
      <c r="AJ1563" s="1"/>
      <c r="AK1563" s="1"/>
      <c r="AL1563" s="1"/>
      <c r="AM1563" s="1"/>
      <c r="AN1563" s="67" t="s">
        <v>8634</v>
      </c>
      <c r="AO1563" s="19">
        <v>23638</v>
      </c>
      <c r="AP1563" s="19">
        <v>12026</v>
      </c>
    </row>
    <row r="1564" spans="1:42" ht="13.95" customHeight="1" x14ac:dyDescent="0.3">
      <c r="A1564" s="2" t="s">
        <v>41</v>
      </c>
      <c r="B1564" s="13" t="s">
        <v>2116</v>
      </c>
      <c r="C1564" s="2" t="s">
        <v>2117</v>
      </c>
      <c r="D1564" s="310">
        <f>IFERROR(HYPERLINK(INDEX(вендори!F:F,MATCH(C1564,вендори!A:A,0)),INDEX(вендори!F:F,MATCH(C1564,вендори!A:A,0))),"")</f>
        <v>0</v>
      </c>
      <c r="E1564" s="3" t="s">
        <v>8640</v>
      </c>
      <c r="F1564" s="3" t="s">
        <v>8658</v>
      </c>
      <c r="G1564" s="3" t="s">
        <v>8659</v>
      </c>
      <c r="H1564" s="3" t="s">
        <v>8643</v>
      </c>
      <c r="I1564" s="83" t="s">
        <v>8644</v>
      </c>
      <c r="J1564" s="38">
        <v>46132</v>
      </c>
      <c r="K1564" s="3" t="s">
        <v>8660</v>
      </c>
      <c r="L1564" s="3" t="s">
        <v>8661</v>
      </c>
      <c r="M1564" s="86">
        <v>24.7</v>
      </c>
      <c r="N1564" s="2">
        <v>18</v>
      </c>
      <c r="O1564" s="2">
        <v>17</v>
      </c>
      <c r="P1564" s="76">
        <v>-1</v>
      </c>
      <c r="Q1564" s="97" t="s">
        <v>61</v>
      </c>
      <c r="R1564" s="53">
        <v>-24.7</v>
      </c>
      <c r="S1564" s="27">
        <v>-48.309000999999995</v>
      </c>
      <c r="T1564" s="18">
        <v>46140</v>
      </c>
      <c r="U1564" s="62" t="s">
        <v>115</v>
      </c>
      <c r="V1564" s="6" t="s">
        <v>49</v>
      </c>
      <c r="W1564" s="14" t="s">
        <v>49</v>
      </c>
      <c r="X1564" s="323" t="s">
        <v>49</v>
      </c>
      <c r="Y1564" s="2" t="s">
        <v>49</v>
      </c>
      <c r="Z1564" s="2" t="s">
        <v>49</v>
      </c>
      <c r="AA1564" s="25" t="s">
        <v>49</v>
      </c>
      <c r="AB1564" s="44" t="s">
        <v>49</v>
      </c>
      <c r="AC1564" s="11" t="s">
        <v>49</v>
      </c>
      <c r="AD1564" s="26" t="s">
        <v>49</v>
      </c>
      <c r="AE1564" s="14">
        <v>46134</v>
      </c>
      <c r="AF1564" s="4" t="s">
        <v>49</v>
      </c>
      <c r="AG1564" s="2" t="s">
        <v>2124</v>
      </c>
      <c r="AH1564" s="2" t="s">
        <v>166</v>
      </c>
      <c r="AI1564" s="2" t="s">
        <v>8662</v>
      </c>
      <c r="AJ1564" s="1"/>
      <c r="AK1564" s="1"/>
      <c r="AL1564" s="1"/>
      <c r="AM1564" s="1"/>
      <c r="AN1564" s="88" t="s">
        <v>8663</v>
      </c>
      <c r="AO1564" s="2">
        <v>23693</v>
      </c>
      <c r="AP1564" s="2">
        <v>12026</v>
      </c>
    </row>
    <row r="1565" spans="1:42" ht="13.95" customHeight="1" x14ac:dyDescent="0.3">
      <c r="A1565" s="2" t="s">
        <v>41</v>
      </c>
      <c r="B1565" s="13" t="s">
        <v>2116</v>
      </c>
      <c r="C1565" s="2" t="s">
        <v>2117</v>
      </c>
      <c r="D1565" s="310">
        <f>IFERROR(HYPERLINK(INDEX(вендори!F:F,MATCH(C1565,вендори!A:A,0)),INDEX(вендори!F:F,MATCH(C1565,вендори!A:A,0))),"")</f>
        <v>0</v>
      </c>
      <c r="E1565" s="3" t="s">
        <v>8640</v>
      </c>
      <c r="F1565" s="3" t="s">
        <v>8664</v>
      </c>
      <c r="G1565" s="3" t="s">
        <v>8665</v>
      </c>
      <c r="H1565" s="3" t="s">
        <v>8643</v>
      </c>
      <c r="I1565" s="83" t="s">
        <v>8644</v>
      </c>
      <c r="J1565" s="38">
        <v>46132</v>
      </c>
      <c r="K1565" s="3" t="s">
        <v>8666</v>
      </c>
      <c r="L1565" s="3" t="s">
        <v>8667</v>
      </c>
      <c r="M1565" s="86">
        <v>25.27</v>
      </c>
      <c r="N1565" s="2">
        <v>60</v>
      </c>
      <c r="O1565" s="2">
        <v>59</v>
      </c>
      <c r="P1565" s="76">
        <v>-1</v>
      </c>
      <c r="Q1565" s="97" t="s">
        <v>61</v>
      </c>
      <c r="R1565" s="53">
        <v>-25.27</v>
      </c>
      <c r="S1565" s="27">
        <v>-49.423824099999997</v>
      </c>
      <c r="T1565" s="18">
        <v>46140</v>
      </c>
      <c r="U1565" s="62" t="s">
        <v>115</v>
      </c>
      <c r="V1565" s="6" t="s">
        <v>49</v>
      </c>
      <c r="W1565" s="14" t="s">
        <v>49</v>
      </c>
      <c r="X1565" s="323" t="s">
        <v>49</v>
      </c>
      <c r="Y1565" s="2" t="s">
        <v>49</v>
      </c>
      <c r="Z1565" s="2" t="s">
        <v>49</v>
      </c>
      <c r="AA1565" s="25" t="s">
        <v>49</v>
      </c>
      <c r="AB1565" s="44" t="s">
        <v>49</v>
      </c>
      <c r="AC1565" s="11" t="s">
        <v>49</v>
      </c>
      <c r="AD1565" s="26" t="s">
        <v>49</v>
      </c>
      <c r="AE1565" s="14">
        <v>46134</v>
      </c>
      <c r="AF1565" s="4" t="s">
        <v>49</v>
      </c>
      <c r="AG1565" s="2" t="s">
        <v>2124</v>
      </c>
      <c r="AH1565" s="2" t="s">
        <v>166</v>
      </c>
      <c r="AI1565" s="2" t="s">
        <v>8668</v>
      </c>
      <c r="AJ1565" s="1"/>
      <c r="AK1565" s="1"/>
      <c r="AL1565" s="1"/>
      <c r="AM1565" s="1"/>
      <c r="AN1565" s="88" t="s">
        <v>8663</v>
      </c>
      <c r="AO1565" s="2">
        <v>23694</v>
      </c>
      <c r="AP1565" s="2">
        <v>12026</v>
      </c>
    </row>
    <row r="1566" spans="1:42" s="369" customFormat="1" ht="13.95" customHeight="1" x14ac:dyDescent="0.3">
      <c r="A1566" s="19" t="s">
        <v>41</v>
      </c>
      <c r="B1566" s="20" t="s">
        <v>2116</v>
      </c>
      <c r="C1566" s="19" t="s">
        <v>2117</v>
      </c>
      <c r="D1566" s="368">
        <f>IFERROR(HYPERLINK(INDEX(вендори!F:F,MATCH(C1566,вендори!A:A,0)),INDEX(вендори!F:F,MATCH(C1566,вендори!A:A,0))),"")</f>
        <v>0</v>
      </c>
      <c r="E1566" s="21" t="s">
        <v>8640</v>
      </c>
      <c r="F1566" s="21" t="s">
        <v>8669</v>
      </c>
      <c r="G1566" s="21" t="s">
        <v>8670</v>
      </c>
      <c r="H1566" s="21" t="s">
        <v>8643</v>
      </c>
      <c r="I1566" s="84" t="s">
        <v>8644</v>
      </c>
      <c r="J1566" s="39">
        <v>46132</v>
      </c>
      <c r="K1566" s="21" t="s">
        <v>8671</v>
      </c>
      <c r="L1566" s="21" t="s">
        <v>8672</v>
      </c>
      <c r="M1566" s="91">
        <v>28.01</v>
      </c>
      <c r="N1566" s="19">
        <v>8</v>
      </c>
      <c r="O1566" s="19">
        <v>10</v>
      </c>
      <c r="P1566" s="66">
        <v>2</v>
      </c>
      <c r="Q1566" s="96" t="s">
        <v>51</v>
      </c>
      <c r="R1566" s="55">
        <v>56.02</v>
      </c>
      <c r="S1566" s="30">
        <v>109.56559660000001</v>
      </c>
      <c r="T1566" s="34">
        <v>46140</v>
      </c>
      <c r="U1566" s="61" t="s">
        <v>115</v>
      </c>
      <c r="V1566" s="292" t="s">
        <v>49</v>
      </c>
      <c r="W1566" s="22" t="s">
        <v>49</v>
      </c>
      <c r="X1566" s="231" t="s">
        <v>49</v>
      </c>
      <c r="Y1566" s="19" t="s">
        <v>49</v>
      </c>
      <c r="Z1566" s="19" t="s">
        <v>49</v>
      </c>
      <c r="AA1566" s="42" t="s">
        <v>49</v>
      </c>
      <c r="AB1566" s="43" t="s">
        <v>49</v>
      </c>
      <c r="AC1566" s="24" t="s">
        <v>49</v>
      </c>
      <c r="AD1566" s="47" t="s">
        <v>49</v>
      </c>
      <c r="AE1566" s="22">
        <v>46134</v>
      </c>
      <c r="AF1566" s="31" t="s">
        <v>49</v>
      </c>
      <c r="AG1566" s="19" t="s">
        <v>2124</v>
      </c>
      <c r="AH1566" s="19" t="s">
        <v>166</v>
      </c>
      <c r="AI1566" s="19" t="s">
        <v>8673</v>
      </c>
      <c r="AJ1566" s="1"/>
      <c r="AK1566" s="1"/>
      <c r="AL1566" s="1"/>
      <c r="AM1566" s="1"/>
      <c r="AN1566" s="67" t="s">
        <v>8674</v>
      </c>
      <c r="AO1566" s="19">
        <v>23620</v>
      </c>
      <c r="AP1566" s="19">
        <v>12026</v>
      </c>
    </row>
    <row r="1567" spans="1:42" ht="13.95" customHeight="1" x14ac:dyDescent="0.3">
      <c r="A1567" s="2" t="s">
        <v>41</v>
      </c>
      <c r="B1567" s="13" t="s">
        <v>2116</v>
      </c>
      <c r="C1567" s="2" t="s">
        <v>2117</v>
      </c>
      <c r="D1567" s="310">
        <f>IFERROR(HYPERLINK(INDEX(вендори!F:F,MATCH(C1567,вендори!A:A,0)),INDEX(вендори!F:F,MATCH(C1567,вендори!A:A,0))),"")</f>
        <v>0</v>
      </c>
      <c r="E1567" s="3" t="s">
        <v>8640</v>
      </c>
      <c r="F1567" s="3" t="s">
        <v>8675</v>
      </c>
      <c r="G1567" s="3" t="s">
        <v>8676</v>
      </c>
      <c r="H1567" s="3" t="s">
        <v>8643</v>
      </c>
      <c r="I1567" s="83" t="s">
        <v>8644</v>
      </c>
      <c r="J1567" s="38">
        <v>46132</v>
      </c>
      <c r="K1567" s="3" t="s">
        <v>8677</v>
      </c>
      <c r="L1567" s="3" t="s">
        <v>8678</v>
      </c>
      <c r="M1567" s="86">
        <v>3.18</v>
      </c>
      <c r="N1567" s="2">
        <v>86</v>
      </c>
      <c r="O1567" s="2">
        <v>76</v>
      </c>
      <c r="P1567" s="76">
        <v>-10</v>
      </c>
      <c r="Q1567" s="97" t="s">
        <v>61</v>
      </c>
      <c r="R1567" s="53">
        <v>-31.8</v>
      </c>
      <c r="S1567" s="27">
        <v>-62.195394</v>
      </c>
      <c r="T1567" s="18">
        <v>46140</v>
      </c>
      <c r="U1567" s="62" t="s">
        <v>115</v>
      </c>
      <c r="V1567" s="6" t="s">
        <v>49</v>
      </c>
      <c r="W1567" s="14" t="s">
        <v>49</v>
      </c>
      <c r="X1567" s="323" t="s">
        <v>49</v>
      </c>
      <c r="Y1567" s="2" t="s">
        <v>49</v>
      </c>
      <c r="Z1567" s="2" t="s">
        <v>49</v>
      </c>
      <c r="AA1567" s="25" t="s">
        <v>49</v>
      </c>
      <c r="AB1567" s="44" t="s">
        <v>49</v>
      </c>
      <c r="AC1567" s="11" t="s">
        <v>49</v>
      </c>
      <c r="AD1567" s="26" t="s">
        <v>49</v>
      </c>
      <c r="AE1567" s="14">
        <v>46134</v>
      </c>
      <c r="AF1567" s="4" t="s">
        <v>49</v>
      </c>
      <c r="AG1567" s="2" t="s">
        <v>2124</v>
      </c>
      <c r="AH1567" s="2" t="s">
        <v>166</v>
      </c>
      <c r="AI1567" s="2" t="s">
        <v>8679</v>
      </c>
      <c r="AJ1567" s="1"/>
      <c r="AK1567" s="1"/>
      <c r="AL1567" s="1"/>
      <c r="AM1567" s="1"/>
      <c r="AN1567" s="88" t="s">
        <v>8634</v>
      </c>
      <c r="AO1567" s="2">
        <v>23633</v>
      </c>
      <c r="AP1567" s="2">
        <v>12026</v>
      </c>
    </row>
    <row r="1568" spans="1:42" ht="13.95" customHeight="1" x14ac:dyDescent="0.3">
      <c r="A1568" s="2" t="s">
        <v>41</v>
      </c>
      <c r="B1568" s="13" t="s">
        <v>150</v>
      </c>
      <c r="C1568" s="2" t="s">
        <v>151</v>
      </c>
      <c r="D1568" s="310" t="str">
        <f>IFERROR(HYPERLINK(INDEX(вендори!F:F,MATCH(C1568,вендори!A:A,0)),INDEX(вендори!F:F,MATCH(C1568,вендори!A:A,0))),"")</f>
        <v>https://partnerportal.dieseltechnic.com/en/infocenter/forms</v>
      </c>
      <c r="E1568" s="3" t="s">
        <v>8680</v>
      </c>
      <c r="F1568" s="3" t="s">
        <v>8681</v>
      </c>
      <c r="G1568" s="3" t="s">
        <v>8682</v>
      </c>
      <c r="H1568" s="3" t="s">
        <v>8680</v>
      </c>
      <c r="I1568" s="83" t="s">
        <v>8680</v>
      </c>
      <c r="J1568" s="38">
        <v>46127</v>
      </c>
      <c r="K1568" s="3" t="s">
        <v>8682</v>
      </c>
      <c r="L1568" s="3" t="s">
        <v>8682</v>
      </c>
      <c r="M1568" s="86">
        <v>15.55</v>
      </c>
      <c r="N1568" s="2">
        <v>2</v>
      </c>
      <c r="O1568" s="2">
        <v>0</v>
      </c>
      <c r="P1568" s="76">
        <v>-2</v>
      </c>
      <c r="Q1568" s="97" t="s">
        <v>61</v>
      </c>
      <c r="R1568" s="53">
        <v>-31.1</v>
      </c>
      <c r="S1568" s="27">
        <v>-60.826312999999999</v>
      </c>
      <c r="T1568" s="18">
        <v>46140</v>
      </c>
      <c r="U1568" s="62" t="s">
        <v>62</v>
      </c>
      <c r="V1568" s="6" t="s">
        <v>8683</v>
      </c>
      <c r="W1568" s="14">
        <v>46170</v>
      </c>
      <c r="X1568" s="323" t="s">
        <v>49</v>
      </c>
      <c r="Y1568" s="2" t="s">
        <v>49</v>
      </c>
      <c r="Z1568" s="2" t="s">
        <v>49</v>
      </c>
      <c r="AA1568" s="25" t="s">
        <v>49</v>
      </c>
      <c r="AB1568" s="44" t="s">
        <v>49</v>
      </c>
      <c r="AC1568" s="11" t="s">
        <v>49</v>
      </c>
      <c r="AD1568" s="26" t="s">
        <v>49</v>
      </c>
      <c r="AE1568" s="14">
        <v>46133</v>
      </c>
      <c r="AF1568" s="4" t="s">
        <v>49</v>
      </c>
      <c r="AG1568" s="2" t="s">
        <v>157</v>
      </c>
      <c r="AH1568" s="2" t="s">
        <v>65</v>
      </c>
      <c r="AI1568" s="2" t="s">
        <v>8684</v>
      </c>
      <c r="AJ1568" s="1"/>
      <c r="AK1568" s="1"/>
      <c r="AL1568" s="1"/>
      <c r="AM1568" s="1"/>
      <c r="AN1568" s="88" t="s">
        <v>8634</v>
      </c>
      <c r="AO1568" s="2">
        <v>23653</v>
      </c>
      <c r="AP1568" s="2">
        <v>11996</v>
      </c>
    </row>
    <row r="1569" spans="1:42" ht="13.95" customHeight="1" x14ac:dyDescent="0.3">
      <c r="A1569" s="2" t="s">
        <v>41</v>
      </c>
      <c r="B1569" s="13" t="s">
        <v>150</v>
      </c>
      <c r="C1569" s="2" t="s">
        <v>151</v>
      </c>
      <c r="D1569" s="310" t="str">
        <f>IFERROR(HYPERLINK(INDEX(вендори!F:F,MATCH(C1569,вендори!A:A,0)),INDEX(вендори!F:F,MATCH(C1569,вендори!A:A,0))),"")</f>
        <v>https://partnerportal.dieseltechnic.com/en/infocenter/forms</v>
      </c>
      <c r="E1569" s="3" t="s">
        <v>8680</v>
      </c>
      <c r="F1569" s="3" t="s">
        <v>8685</v>
      </c>
      <c r="G1569" s="3" t="s">
        <v>8686</v>
      </c>
      <c r="H1569" s="3" t="s">
        <v>8680</v>
      </c>
      <c r="I1569" s="83" t="s">
        <v>8680</v>
      </c>
      <c r="J1569" s="38">
        <v>46127</v>
      </c>
      <c r="K1569" s="3" t="s">
        <v>8686</v>
      </c>
      <c r="L1569" s="3" t="s">
        <v>8686</v>
      </c>
      <c r="M1569" s="86">
        <v>88.33</v>
      </c>
      <c r="N1569" s="2">
        <v>1</v>
      </c>
      <c r="O1569" s="2">
        <v>0</v>
      </c>
      <c r="P1569" s="99">
        <v>-1</v>
      </c>
      <c r="Q1569" s="100" t="s">
        <v>61</v>
      </c>
      <c r="R1569" s="54">
        <v>-88.33</v>
      </c>
      <c r="S1569" s="51">
        <v>-172.75846389999998</v>
      </c>
      <c r="T1569" s="16">
        <v>46140</v>
      </c>
      <c r="U1569" s="63" t="s">
        <v>173</v>
      </c>
      <c r="V1569" s="6" t="s">
        <v>49</v>
      </c>
      <c r="W1569" s="14" t="s">
        <v>49</v>
      </c>
      <c r="X1569" s="324" t="s">
        <v>49</v>
      </c>
      <c r="Y1569" s="2" t="s">
        <v>49</v>
      </c>
      <c r="Z1569" s="2" t="s">
        <v>49</v>
      </c>
      <c r="AA1569" s="25">
        <v>1</v>
      </c>
      <c r="AB1569" s="44">
        <v>46168</v>
      </c>
      <c r="AC1569" s="125" t="s">
        <v>49</v>
      </c>
      <c r="AD1569" s="180">
        <v>46164</v>
      </c>
      <c r="AE1569" s="14">
        <v>46133</v>
      </c>
      <c r="AF1569" s="7" t="s">
        <v>49</v>
      </c>
      <c r="AG1569" s="2" t="s">
        <v>157</v>
      </c>
      <c r="AH1569" s="2" t="s">
        <v>292</v>
      </c>
      <c r="AI1569" s="2" t="s">
        <v>8687</v>
      </c>
      <c r="AJ1569" s="75"/>
      <c r="AK1569" s="75"/>
      <c r="AL1569" s="48"/>
      <c r="AM1569" s="1"/>
      <c r="AN1569" s="88" t="s">
        <v>8634</v>
      </c>
      <c r="AO1569" s="2">
        <v>23654</v>
      </c>
      <c r="AP1569" s="2">
        <v>11996</v>
      </c>
    </row>
    <row r="1570" spans="1:42" ht="13.95" customHeight="1" x14ac:dyDescent="0.3">
      <c r="A1570" s="2" t="s">
        <v>41</v>
      </c>
      <c r="B1570" s="13" t="s">
        <v>150</v>
      </c>
      <c r="C1570" s="2" t="s">
        <v>151</v>
      </c>
      <c r="D1570" s="310" t="str">
        <f>IFERROR(HYPERLINK(INDEX(вендори!F:F,MATCH(C1570,вендори!A:A,0)),INDEX(вендори!F:F,MATCH(C1570,вендори!A:A,0))),"")</f>
        <v>https://partnerportal.dieseltechnic.com/en/infocenter/forms</v>
      </c>
      <c r="E1570" s="3" t="s">
        <v>8680</v>
      </c>
      <c r="F1570" s="3" t="s">
        <v>8688</v>
      </c>
      <c r="G1570" s="3" t="s">
        <v>8689</v>
      </c>
      <c r="H1570" s="3" t="s">
        <v>8680</v>
      </c>
      <c r="I1570" s="83" t="s">
        <v>8680</v>
      </c>
      <c r="J1570" s="38">
        <v>46127</v>
      </c>
      <c r="K1570" s="3" t="s">
        <v>8689</v>
      </c>
      <c r="L1570" s="3" t="s">
        <v>49</v>
      </c>
      <c r="M1570" s="86">
        <v>50.72</v>
      </c>
      <c r="N1570" s="2">
        <v>0</v>
      </c>
      <c r="O1570" s="2">
        <v>2</v>
      </c>
      <c r="P1570" s="76">
        <v>2</v>
      </c>
      <c r="Q1570" s="97" t="s">
        <v>51</v>
      </c>
      <c r="R1570" s="53">
        <v>101.44</v>
      </c>
      <c r="S1570" s="27">
        <v>198.39939519999999</v>
      </c>
      <c r="T1570" s="18">
        <v>46140</v>
      </c>
      <c r="U1570" s="62" t="s">
        <v>121</v>
      </c>
      <c r="V1570" s="6" t="s">
        <v>8690</v>
      </c>
      <c r="W1570" s="14">
        <v>46170</v>
      </c>
      <c r="X1570" s="323" t="s">
        <v>49</v>
      </c>
      <c r="Y1570" s="2" t="s">
        <v>49</v>
      </c>
      <c r="Z1570" s="2" t="s">
        <v>49</v>
      </c>
      <c r="AA1570" s="25" t="s">
        <v>49</v>
      </c>
      <c r="AB1570" s="44" t="s">
        <v>49</v>
      </c>
      <c r="AC1570" s="11" t="s">
        <v>49</v>
      </c>
      <c r="AD1570" s="26" t="s">
        <v>49</v>
      </c>
      <c r="AE1570" s="14" t="s">
        <v>49</v>
      </c>
      <c r="AF1570" s="4" t="s">
        <v>49</v>
      </c>
      <c r="AG1570" s="2" t="s">
        <v>49</v>
      </c>
      <c r="AH1570" s="2" t="s">
        <v>49</v>
      </c>
      <c r="AI1570" s="2" t="s">
        <v>8691</v>
      </c>
      <c r="AJ1570" s="1"/>
      <c r="AK1570" s="1"/>
      <c r="AL1570" s="1"/>
      <c r="AM1570" s="1"/>
      <c r="AN1570" s="88" t="s">
        <v>8634</v>
      </c>
      <c r="AO1570" s="2">
        <v>23643</v>
      </c>
      <c r="AP1570" s="2">
        <v>11996</v>
      </c>
    </row>
    <row r="1571" spans="1:42" s="369" customFormat="1" ht="13.95" customHeight="1" x14ac:dyDescent="0.3">
      <c r="A1571" s="19" t="s">
        <v>41</v>
      </c>
      <c r="B1571" s="20" t="s">
        <v>150</v>
      </c>
      <c r="C1571" s="19" t="s">
        <v>151</v>
      </c>
      <c r="D1571" s="368" t="str">
        <f>IFERROR(HYPERLINK(INDEX(вендори!F:F,MATCH(C1571,вендори!A:A,0)),INDEX(вендори!F:F,MATCH(C1571,вендори!A:A,0))),"")</f>
        <v>https://partnerportal.dieseltechnic.com/en/infocenter/forms</v>
      </c>
      <c r="E1571" s="21" t="s">
        <v>8680</v>
      </c>
      <c r="F1571" s="21" t="s">
        <v>8692</v>
      </c>
      <c r="G1571" s="21" t="s">
        <v>8693</v>
      </c>
      <c r="H1571" s="21" t="s">
        <v>8680</v>
      </c>
      <c r="I1571" s="84" t="s">
        <v>8680</v>
      </c>
      <c r="J1571" s="39">
        <v>46127</v>
      </c>
      <c r="K1571" s="21" t="s">
        <v>8693</v>
      </c>
      <c r="L1571" s="21" t="s">
        <v>49</v>
      </c>
      <c r="M1571" s="91">
        <v>31.52</v>
      </c>
      <c r="N1571" s="19">
        <v>0</v>
      </c>
      <c r="O1571" s="19">
        <v>1</v>
      </c>
      <c r="P1571" s="66">
        <v>1</v>
      </c>
      <c r="Q1571" s="96" t="s">
        <v>51</v>
      </c>
      <c r="R1571" s="55">
        <v>31.52</v>
      </c>
      <c r="S1571" s="30">
        <v>61.647761599999995</v>
      </c>
      <c r="T1571" s="34">
        <v>46140</v>
      </c>
      <c r="U1571" s="61" t="s">
        <v>115</v>
      </c>
      <c r="V1571" s="292" t="s">
        <v>49</v>
      </c>
      <c r="W1571" s="22" t="s">
        <v>49</v>
      </c>
      <c r="X1571" s="231" t="s">
        <v>49</v>
      </c>
      <c r="Y1571" s="19" t="s">
        <v>49</v>
      </c>
      <c r="Z1571" s="19" t="s">
        <v>49</v>
      </c>
      <c r="AA1571" s="42" t="s">
        <v>49</v>
      </c>
      <c r="AB1571" s="43" t="s">
        <v>49</v>
      </c>
      <c r="AC1571" s="24" t="s">
        <v>49</v>
      </c>
      <c r="AD1571" s="47" t="s">
        <v>49</v>
      </c>
      <c r="AE1571" s="22" t="s">
        <v>49</v>
      </c>
      <c r="AF1571" s="31" t="s">
        <v>49</v>
      </c>
      <c r="AG1571" s="19" t="s">
        <v>49</v>
      </c>
      <c r="AH1571" s="19" t="s">
        <v>49</v>
      </c>
      <c r="AI1571" s="19" t="s">
        <v>8694</v>
      </c>
      <c r="AJ1571" s="1"/>
      <c r="AK1571" s="1"/>
      <c r="AL1571" s="1"/>
      <c r="AM1571" s="1"/>
      <c r="AN1571" s="67" t="s">
        <v>8674</v>
      </c>
      <c r="AO1571" s="19">
        <v>23610</v>
      </c>
      <c r="AP1571" s="19">
        <v>11996</v>
      </c>
    </row>
    <row r="1572" spans="1:42" ht="13.95" customHeight="1" x14ac:dyDescent="0.3">
      <c r="A1572" s="5" t="s">
        <v>41</v>
      </c>
      <c r="B1572" s="5" t="s">
        <v>4917</v>
      </c>
      <c r="C1572" s="5" t="s">
        <v>4918</v>
      </c>
      <c r="D1572" s="310">
        <f>IFERROR(HYPERLINK(INDEX(вендори!F:F,MATCH(C1572,вендори!A:A,0)),INDEX(вендори!F:F,MATCH(C1572,вендори!A:A,0))),"")</f>
        <v>0</v>
      </c>
      <c r="E1572" s="9" t="s">
        <v>8695</v>
      </c>
      <c r="F1572" s="9" t="s">
        <v>8696</v>
      </c>
      <c r="G1572" s="9" t="s">
        <v>8697</v>
      </c>
      <c r="H1572" s="9" t="s">
        <v>8698</v>
      </c>
      <c r="I1572" s="10" t="s">
        <v>8695</v>
      </c>
      <c r="J1572" s="40">
        <v>46129</v>
      </c>
      <c r="K1572" s="9" t="s">
        <v>8699</v>
      </c>
      <c r="L1572" s="9" t="s">
        <v>8699</v>
      </c>
      <c r="M1572" s="87">
        <v>49</v>
      </c>
      <c r="N1572" s="5">
        <v>4</v>
      </c>
      <c r="O1572" s="5">
        <v>0</v>
      </c>
      <c r="P1572" s="95">
        <v>-4</v>
      </c>
      <c r="Q1572" s="98" t="s">
        <v>61</v>
      </c>
      <c r="R1572" s="56">
        <v>-196</v>
      </c>
      <c r="S1572" s="37">
        <v>-383.34267999999997</v>
      </c>
      <c r="T1572" s="69">
        <v>46140</v>
      </c>
      <c r="U1572" s="70" t="s">
        <v>173</v>
      </c>
      <c r="V1572" s="10" t="s">
        <v>49</v>
      </c>
      <c r="W1572" s="17" t="s">
        <v>49</v>
      </c>
      <c r="X1572" s="328" t="s">
        <v>49</v>
      </c>
      <c r="Y1572" s="5" t="s">
        <v>49</v>
      </c>
      <c r="Z1572" s="5" t="s">
        <v>49</v>
      </c>
      <c r="AA1572" s="45" t="s">
        <v>49</v>
      </c>
      <c r="AB1572" s="46" t="s">
        <v>49</v>
      </c>
      <c r="AC1572" s="71" t="s">
        <v>49</v>
      </c>
      <c r="AD1572" s="52" t="s">
        <v>49</v>
      </c>
      <c r="AE1572" s="17">
        <v>46129</v>
      </c>
      <c r="AF1572" s="124" t="s">
        <v>49</v>
      </c>
      <c r="AG1572" s="5" t="s">
        <v>4928</v>
      </c>
      <c r="AH1572" s="5" t="s">
        <v>256</v>
      </c>
      <c r="AI1572" s="5" t="s">
        <v>8700</v>
      </c>
      <c r="AJ1572" s="74"/>
      <c r="AK1572" s="74"/>
      <c r="AL1572" s="36"/>
      <c r="AM1572" s="5"/>
      <c r="AN1572" s="89" t="s">
        <v>8674</v>
      </c>
      <c r="AO1572" s="5">
        <v>23624</v>
      </c>
      <c r="AP1572" s="5">
        <v>11878</v>
      </c>
    </row>
    <row r="1573" spans="1:42" ht="13.95" customHeight="1" x14ac:dyDescent="0.3">
      <c r="A1573" s="5" t="s">
        <v>41</v>
      </c>
      <c r="B1573" s="5" t="s">
        <v>4917</v>
      </c>
      <c r="C1573" s="5" t="s">
        <v>4918</v>
      </c>
      <c r="D1573" s="310">
        <f>IFERROR(HYPERLINK(INDEX(вендори!F:F,MATCH(C1573,вендори!A:A,0)),INDEX(вендори!F:F,MATCH(C1573,вендори!A:A,0))),"")</f>
        <v>0</v>
      </c>
      <c r="E1573" s="9" t="s">
        <v>8695</v>
      </c>
      <c r="F1573" s="9" t="s">
        <v>8701</v>
      </c>
      <c r="G1573" s="9" t="s">
        <v>8702</v>
      </c>
      <c r="H1573" s="9" t="s">
        <v>8698</v>
      </c>
      <c r="I1573" s="10" t="s">
        <v>8695</v>
      </c>
      <c r="J1573" s="40">
        <v>46129</v>
      </c>
      <c r="K1573" s="9" t="s">
        <v>8703</v>
      </c>
      <c r="L1573" s="9" t="s">
        <v>8703</v>
      </c>
      <c r="M1573" s="87">
        <v>6.33</v>
      </c>
      <c r="N1573" s="5">
        <v>12</v>
      </c>
      <c r="O1573" s="5">
        <v>0</v>
      </c>
      <c r="P1573" s="95">
        <v>-12</v>
      </c>
      <c r="Q1573" s="98" t="s">
        <v>61</v>
      </c>
      <c r="R1573" s="56">
        <v>-75.960000000000008</v>
      </c>
      <c r="S1573" s="37">
        <v>-148.56484680000003</v>
      </c>
      <c r="T1573" s="69">
        <v>46140</v>
      </c>
      <c r="U1573" s="70" t="s">
        <v>173</v>
      </c>
      <c r="V1573" s="10" t="s">
        <v>49</v>
      </c>
      <c r="W1573" s="17" t="s">
        <v>49</v>
      </c>
      <c r="X1573" s="328" t="s">
        <v>49</v>
      </c>
      <c r="Y1573" s="5" t="s">
        <v>49</v>
      </c>
      <c r="Z1573" s="5" t="s">
        <v>49</v>
      </c>
      <c r="AA1573" s="45" t="s">
        <v>49</v>
      </c>
      <c r="AB1573" s="46" t="s">
        <v>49</v>
      </c>
      <c r="AC1573" s="71" t="s">
        <v>49</v>
      </c>
      <c r="AD1573" s="52" t="s">
        <v>49</v>
      </c>
      <c r="AE1573" s="17">
        <v>46129</v>
      </c>
      <c r="AF1573" s="124" t="s">
        <v>49</v>
      </c>
      <c r="AG1573" s="5" t="s">
        <v>4928</v>
      </c>
      <c r="AH1573" s="5" t="s">
        <v>256</v>
      </c>
      <c r="AI1573" s="5" t="s">
        <v>8704</v>
      </c>
      <c r="AJ1573" s="74"/>
      <c r="AK1573" s="74"/>
      <c r="AL1573" s="36"/>
      <c r="AM1573" s="5"/>
      <c r="AN1573" s="89" t="s">
        <v>8674</v>
      </c>
      <c r="AO1573" s="5">
        <v>23623</v>
      </c>
      <c r="AP1573" s="5">
        <v>11878</v>
      </c>
    </row>
    <row r="1574" spans="1:42" ht="13.95" customHeight="1" x14ac:dyDescent="0.3">
      <c r="A1574" s="5" t="s">
        <v>41</v>
      </c>
      <c r="B1574" s="5" t="s">
        <v>4917</v>
      </c>
      <c r="C1574" s="5" t="s">
        <v>4918</v>
      </c>
      <c r="D1574" s="310">
        <f>IFERROR(HYPERLINK(INDEX(вендори!F:F,MATCH(C1574,вендори!A:A,0)),INDEX(вендори!F:F,MATCH(C1574,вендори!A:A,0))),"")</f>
        <v>0</v>
      </c>
      <c r="E1574" s="9" t="s">
        <v>8695</v>
      </c>
      <c r="F1574" s="9" t="s">
        <v>8705</v>
      </c>
      <c r="G1574" s="9" t="s">
        <v>8706</v>
      </c>
      <c r="H1574" s="9" t="s">
        <v>8698</v>
      </c>
      <c r="I1574" s="10" t="s">
        <v>8695</v>
      </c>
      <c r="J1574" s="40">
        <v>46129</v>
      </c>
      <c r="K1574" s="9" t="s">
        <v>8707</v>
      </c>
      <c r="L1574" s="9" t="s">
        <v>8707</v>
      </c>
      <c r="M1574" s="87">
        <v>1005.8</v>
      </c>
      <c r="N1574" s="5">
        <v>2</v>
      </c>
      <c r="O1574" s="5">
        <v>47</v>
      </c>
      <c r="P1574" s="95">
        <v>45</v>
      </c>
      <c r="Q1574" s="98" t="s">
        <v>51</v>
      </c>
      <c r="R1574" s="56">
        <v>45261</v>
      </c>
      <c r="S1574" s="37">
        <v>88522.821629999991</v>
      </c>
      <c r="T1574" s="69">
        <v>46140</v>
      </c>
      <c r="U1574" s="70" t="s">
        <v>173</v>
      </c>
      <c r="V1574" s="10" t="s">
        <v>49</v>
      </c>
      <c r="W1574" s="17" t="s">
        <v>49</v>
      </c>
      <c r="X1574" s="328" t="s">
        <v>49</v>
      </c>
      <c r="Y1574" s="5" t="s">
        <v>49</v>
      </c>
      <c r="Z1574" s="5" t="s">
        <v>49</v>
      </c>
      <c r="AA1574" s="45" t="s">
        <v>49</v>
      </c>
      <c r="AB1574" s="46" t="s">
        <v>49</v>
      </c>
      <c r="AC1574" s="71" t="s">
        <v>49</v>
      </c>
      <c r="AD1574" s="52" t="s">
        <v>49</v>
      </c>
      <c r="AE1574" s="17">
        <v>46129</v>
      </c>
      <c r="AF1574" s="124" t="s">
        <v>49</v>
      </c>
      <c r="AG1574" s="5" t="s">
        <v>4928</v>
      </c>
      <c r="AH1574" s="5" t="s">
        <v>256</v>
      </c>
      <c r="AI1574" s="5" t="s">
        <v>8708</v>
      </c>
      <c r="AJ1574" s="74"/>
      <c r="AK1574" s="74"/>
      <c r="AL1574" s="36"/>
      <c r="AM1574" s="5"/>
      <c r="AN1574" s="89" t="s">
        <v>8674</v>
      </c>
      <c r="AO1574" s="5">
        <v>23626</v>
      </c>
      <c r="AP1574" s="5">
        <v>11878</v>
      </c>
    </row>
    <row r="1575" spans="1:42" ht="13.95" customHeight="1" x14ac:dyDescent="0.3">
      <c r="A1575" s="5" t="s">
        <v>41</v>
      </c>
      <c r="B1575" s="5" t="s">
        <v>4917</v>
      </c>
      <c r="C1575" s="5" t="s">
        <v>4918</v>
      </c>
      <c r="D1575" s="310">
        <f>IFERROR(HYPERLINK(INDEX(вендори!F:F,MATCH(C1575,вендори!A:A,0)),INDEX(вендори!F:F,MATCH(C1575,вендори!A:A,0))),"")</f>
        <v>0</v>
      </c>
      <c r="E1575" s="9" t="s">
        <v>8695</v>
      </c>
      <c r="F1575" s="9" t="s">
        <v>8709</v>
      </c>
      <c r="G1575" s="9" t="s">
        <v>8710</v>
      </c>
      <c r="H1575" s="9" t="s">
        <v>8698</v>
      </c>
      <c r="I1575" s="10" t="s">
        <v>8695</v>
      </c>
      <c r="J1575" s="40">
        <v>46129</v>
      </c>
      <c r="K1575" s="9" t="s">
        <v>8711</v>
      </c>
      <c r="L1575" s="9" t="s">
        <v>8711</v>
      </c>
      <c r="M1575" s="87">
        <v>49</v>
      </c>
      <c r="N1575" s="5">
        <v>15</v>
      </c>
      <c r="O1575" s="5">
        <v>19</v>
      </c>
      <c r="P1575" s="95">
        <v>4</v>
      </c>
      <c r="Q1575" s="98" t="s">
        <v>51</v>
      </c>
      <c r="R1575" s="56">
        <v>196</v>
      </c>
      <c r="S1575" s="37">
        <v>383.34267999999997</v>
      </c>
      <c r="T1575" s="69">
        <v>46140</v>
      </c>
      <c r="U1575" s="70" t="s">
        <v>173</v>
      </c>
      <c r="V1575" s="10" t="s">
        <v>49</v>
      </c>
      <c r="W1575" s="17" t="s">
        <v>49</v>
      </c>
      <c r="X1575" s="328" t="s">
        <v>49</v>
      </c>
      <c r="Y1575" s="5" t="s">
        <v>49</v>
      </c>
      <c r="Z1575" s="5" t="s">
        <v>49</v>
      </c>
      <c r="AA1575" s="45" t="s">
        <v>49</v>
      </c>
      <c r="AB1575" s="46" t="s">
        <v>49</v>
      </c>
      <c r="AC1575" s="71" t="s">
        <v>49</v>
      </c>
      <c r="AD1575" s="52" t="s">
        <v>49</v>
      </c>
      <c r="AE1575" s="17">
        <v>46129</v>
      </c>
      <c r="AF1575" s="124" t="s">
        <v>49</v>
      </c>
      <c r="AG1575" s="5" t="s">
        <v>4928</v>
      </c>
      <c r="AH1575" s="5" t="s">
        <v>256</v>
      </c>
      <c r="AI1575" s="5" t="s">
        <v>8712</v>
      </c>
      <c r="AJ1575" s="74"/>
      <c r="AK1575" s="74"/>
      <c r="AL1575" s="36"/>
      <c r="AM1575" s="5"/>
      <c r="AN1575" s="89" t="s">
        <v>8674</v>
      </c>
      <c r="AO1575" s="5">
        <v>23625</v>
      </c>
      <c r="AP1575" s="5">
        <v>11878</v>
      </c>
    </row>
    <row r="1576" spans="1:42" ht="13.95" customHeight="1" x14ac:dyDescent="0.3">
      <c r="A1576" s="2" t="s">
        <v>41</v>
      </c>
      <c r="B1576" s="13" t="s">
        <v>230</v>
      </c>
      <c r="C1576" s="2" t="s">
        <v>231</v>
      </c>
      <c r="D1576" s="310">
        <f>IFERROR(HYPERLINK(INDEX(вендори!F:F,MATCH(C1576,вендори!A:A,0)),INDEX(вендори!F:F,MATCH(C1576,вендори!A:A,0))),"")</f>
        <v>0</v>
      </c>
      <c r="E1576" s="3" t="s">
        <v>8713</v>
      </c>
      <c r="F1576" s="3" t="s">
        <v>243</v>
      </c>
      <c r="G1576" s="3" t="s">
        <v>244</v>
      </c>
      <c r="H1576" s="3" t="s">
        <v>8714</v>
      </c>
      <c r="I1576" s="83" t="s">
        <v>8713</v>
      </c>
      <c r="J1576" s="38">
        <v>46122</v>
      </c>
      <c r="K1576" s="3" t="s">
        <v>8715</v>
      </c>
      <c r="L1576" s="3">
        <v>0</v>
      </c>
      <c r="M1576" s="86">
        <v>13.03</v>
      </c>
      <c r="N1576" s="2">
        <v>4</v>
      </c>
      <c r="O1576" s="2">
        <v>2</v>
      </c>
      <c r="P1576" s="99">
        <v>-2</v>
      </c>
      <c r="Q1576" s="100" t="s">
        <v>61</v>
      </c>
      <c r="R1576" s="54">
        <v>-26.06</v>
      </c>
      <c r="S1576" s="51">
        <v>-50.968929799999998</v>
      </c>
      <c r="T1576" s="16">
        <v>46140</v>
      </c>
      <c r="U1576" s="63" t="s">
        <v>173</v>
      </c>
      <c r="V1576" s="293"/>
      <c r="W1576" s="14" t="s">
        <v>49</v>
      </c>
      <c r="X1576" s="324" t="s">
        <v>49</v>
      </c>
      <c r="Y1576" s="2" t="s">
        <v>49</v>
      </c>
      <c r="Z1576" s="2" t="s">
        <v>49</v>
      </c>
      <c r="AA1576" s="25">
        <v>2</v>
      </c>
      <c r="AB1576" s="44">
        <v>46168</v>
      </c>
      <c r="AC1576" s="125" t="s">
        <v>49</v>
      </c>
      <c r="AD1576" s="180">
        <v>46153</v>
      </c>
      <c r="AE1576" s="14">
        <v>46133</v>
      </c>
      <c r="AF1576" s="7" t="s">
        <v>49</v>
      </c>
      <c r="AG1576" s="2" t="s">
        <v>237</v>
      </c>
      <c r="AH1576" s="2" t="s">
        <v>75</v>
      </c>
      <c r="AI1576" s="2" t="s">
        <v>8716</v>
      </c>
      <c r="AJ1576" s="75"/>
      <c r="AK1576" s="75"/>
      <c r="AL1576" s="48"/>
      <c r="AM1576" s="1"/>
      <c r="AN1576" s="88" t="s">
        <v>8674</v>
      </c>
      <c r="AO1576" s="2">
        <v>23617</v>
      </c>
      <c r="AP1576" s="2">
        <v>11924</v>
      </c>
    </row>
    <row r="1577" spans="1:42" s="369" customFormat="1" ht="13.95" customHeight="1" x14ac:dyDescent="0.3">
      <c r="A1577" s="19" t="s">
        <v>41</v>
      </c>
      <c r="B1577" s="20" t="s">
        <v>230</v>
      </c>
      <c r="C1577" s="19" t="s">
        <v>231</v>
      </c>
      <c r="D1577" s="368">
        <f>IFERROR(HYPERLINK(INDEX(вендори!F:F,MATCH(C1577,вендори!A:A,0)),INDEX(вендори!F:F,MATCH(C1577,вендори!A:A,0))),"")</f>
        <v>0</v>
      </c>
      <c r="E1577" s="21" t="s">
        <v>8713</v>
      </c>
      <c r="F1577" s="21" t="s">
        <v>3300</v>
      </c>
      <c r="G1577" s="21" t="s">
        <v>3301</v>
      </c>
      <c r="H1577" s="21" t="s">
        <v>8714</v>
      </c>
      <c r="I1577" s="84" t="s">
        <v>8713</v>
      </c>
      <c r="J1577" s="39">
        <v>46122</v>
      </c>
      <c r="K1577" s="21" t="s">
        <v>8717</v>
      </c>
      <c r="L1577" s="21" t="s">
        <v>49</v>
      </c>
      <c r="M1577" s="91">
        <v>14.01</v>
      </c>
      <c r="N1577" s="19">
        <v>0</v>
      </c>
      <c r="O1577" s="19">
        <v>3</v>
      </c>
      <c r="P1577" s="66">
        <v>3</v>
      </c>
      <c r="Q1577" s="96" t="s">
        <v>51</v>
      </c>
      <c r="R1577" s="55">
        <v>42.03</v>
      </c>
      <c r="S1577" s="30">
        <v>82.203534899999994</v>
      </c>
      <c r="T1577" s="34">
        <v>46140</v>
      </c>
      <c r="U1577" s="61" t="s">
        <v>115</v>
      </c>
      <c r="V1577" s="372"/>
      <c r="W1577" s="22" t="s">
        <v>49</v>
      </c>
      <c r="X1577" s="231" t="s">
        <v>49</v>
      </c>
      <c r="Y1577" s="19" t="s">
        <v>49</v>
      </c>
      <c r="Z1577" s="19" t="s">
        <v>49</v>
      </c>
      <c r="AA1577" s="42" t="s">
        <v>49</v>
      </c>
      <c r="AB1577" s="43" t="s">
        <v>49</v>
      </c>
      <c r="AC1577" s="24" t="s">
        <v>49</v>
      </c>
      <c r="AD1577" s="47" t="s">
        <v>49</v>
      </c>
      <c r="AE1577" s="22" t="s">
        <v>49</v>
      </c>
      <c r="AF1577" s="31" t="s">
        <v>49</v>
      </c>
      <c r="AG1577" s="19" t="s">
        <v>49</v>
      </c>
      <c r="AH1577" s="19" t="s">
        <v>49</v>
      </c>
      <c r="AI1577" s="19" t="s">
        <v>8718</v>
      </c>
      <c r="AJ1577" s="1"/>
      <c r="AK1577" s="1"/>
      <c r="AL1577" s="1"/>
      <c r="AM1577" s="1"/>
      <c r="AN1577" s="67" t="s">
        <v>8674</v>
      </c>
      <c r="AO1577" s="19">
        <v>23613</v>
      </c>
      <c r="AP1577" s="19">
        <v>11924</v>
      </c>
    </row>
    <row r="1578" spans="1:42" ht="13.95" customHeight="1" x14ac:dyDescent="0.3">
      <c r="A1578" s="2" t="s">
        <v>41</v>
      </c>
      <c r="B1578" s="13" t="s">
        <v>230</v>
      </c>
      <c r="C1578" s="2" t="s">
        <v>231</v>
      </c>
      <c r="D1578" s="310">
        <f>IFERROR(HYPERLINK(INDEX(вендори!F:F,MATCH(C1578,вендори!A:A,0)),INDEX(вендори!F:F,MATCH(C1578,вендори!A:A,0))),"")</f>
        <v>0</v>
      </c>
      <c r="E1578" s="3" t="s">
        <v>8713</v>
      </c>
      <c r="F1578" s="3" t="s">
        <v>3306</v>
      </c>
      <c r="G1578" s="3" t="s">
        <v>3307</v>
      </c>
      <c r="H1578" s="3" t="s">
        <v>8714</v>
      </c>
      <c r="I1578" s="83" t="s">
        <v>8713</v>
      </c>
      <c r="J1578" s="38">
        <v>46122</v>
      </c>
      <c r="K1578" s="3" t="s">
        <v>8719</v>
      </c>
      <c r="L1578" s="3">
        <v>0</v>
      </c>
      <c r="M1578" s="86">
        <v>13.03</v>
      </c>
      <c r="N1578" s="2">
        <v>3</v>
      </c>
      <c r="O1578" s="2">
        <v>0</v>
      </c>
      <c r="P1578" s="76">
        <v>-3</v>
      </c>
      <c r="Q1578" s="97" t="s">
        <v>61</v>
      </c>
      <c r="R1578" s="53">
        <v>-39.089999999999996</v>
      </c>
      <c r="S1578" s="27">
        <v>-76.45339469999999</v>
      </c>
      <c r="T1578" s="18">
        <v>46140</v>
      </c>
      <c r="U1578" s="62" t="s">
        <v>115</v>
      </c>
      <c r="V1578" s="293"/>
      <c r="W1578" s="14" t="s">
        <v>49</v>
      </c>
      <c r="X1578" s="323" t="s">
        <v>49</v>
      </c>
      <c r="Y1578" s="2" t="s">
        <v>49</v>
      </c>
      <c r="Z1578" s="2" t="s">
        <v>49</v>
      </c>
      <c r="AA1578" s="25" t="s">
        <v>49</v>
      </c>
      <c r="AB1578" s="44" t="s">
        <v>49</v>
      </c>
      <c r="AC1578" s="11" t="s">
        <v>49</v>
      </c>
      <c r="AD1578" s="26" t="s">
        <v>49</v>
      </c>
      <c r="AE1578" s="14">
        <v>46133</v>
      </c>
      <c r="AF1578" s="4" t="s">
        <v>49</v>
      </c>
      <c r="AG1578" s="2" t="s">
        <v>237</v>
      </c>
      <c r="AH1578" s="2" t="s">
        <v>75</v>
      </c>
      <c r="AI1578" s="2" t="s">
        <v>8720</v>
      </c>
      <c r="AJ1578" s="1"/>
      <c r="AK1578" s="1"/>
      <c r="AL1578" s="1"/>
      <c r="AM1578" s="1"/>
      <c r="AN1578" s="88" t="s">
        <v>8674</v>
      </c>
      <c r="AO1578" s="2">
        <v>23619</v>
      </c>
      <c r="AP1578" s="2">
        <v>11924</v>
      </c>
    </row>
    <row r="1579" spans="1:42" ht="13.95" customHeight="1" x14ac:dyDescent="0.3">
      <c r="A1579" s="2" t="s">
        <v>41</v>
      </c>
      <c r="B1579" s="13" t="s">
        <v>230</v>
      </c>
      <c r="C1579" s="2" t="s">
        <v>231</v>
      </c>
      <c r="D1579" s="310">
        <f>IFERROR(HYPERLINK(INDEX(вендори!F:F,MATCH(C1579,вендори!A:A,0)),INDEX(вендори!F:F,MATCH(C1579,вендори!A:A,0))),"")</f>
        <v>0</v>
      </c>
      <c r="E1579" s="3" t="s">
        <v>8713</v>
      </c>
      <c r="F1579" s="3" t="s">
        <v>8721</v>
      </c>
      <c r="G1579" s="3" t="s">
        <v>8722</v>
      </c>
      <c r="H1579" s="3" t="s">
        <v>8714</v>
      </c>
      <c r="I1579" s="83" t="s">
        <v>8713</v>
      </c>
      <c r="J1579" s="38">
        <v>46122</v>
      </c>
      <c r="K1579" s="3" t="s">
        <v>8723</v>
      </c>
      <c r="L1579" s="3">
        <v>0</v>
      </c>
      <c r="M1579" s="86">
        <v>14.32</v>
      </c>
      <c r="N1579" s="2">
        <v>9</v>
      </c>
      <c r="O1579" s="2">
        <v>7</v>
      </c>
      <c r="P1579" s="99">
        <v>-2</v>
      </c>
      <c r="Q1579" s="100" t="s">
        <v>61</v>
      </c>
      <c r="R1579" s="54">
        <v>-28.64</v>
      </c>
      <c r="S1579" s="51">
        <v>-56.014971199999998</v>
      </c>
      <c r="T1579" s="16">
        <v>46140</v>
      </c>
      <c r="U1579" s="63" t="s">
        <v>173</v>
      </c>
      <c r="V1579" s="293"/>
      <c r="W1579" s="14" t="s">
        <v>49</v>
      </c>
      <c r="X1579" s="324" t="s">
        <v>49</v>
      </c>
      <c r="Y1579" s="2" t="s">
        <v>49</v>
      </c>
      <c r="Z1579" s="2" t="s">
        <v>49</v>
      </c>
      <c r="AA1579" s="25">
        <v>2</v>
      </c>
      <c r="AB1579" s="44">
        <v>46168</v>
      </c>
      <c r="AC1579" s="125" t="s">
        <v>49</v>
      </c>
      <c r="AD1579" s="180">
        <v>46147</v>
      </c>
      <c r="AE1579" s="14">
        <v>46133</v>
      </c>
      <c r="AF1579" s="7" t="s">
        <v>49</v>
      </c>
      <c r="AG1579" s="2" t="s">
        <v>237</v>
      </c>
      <c r="AH1579" s="2" t="s">
        <v>75</v>
      </c>
      <c r="AI1579" s="2" t="s">
        <v>8724</v>
      </c>
      <c r="AJ1579" s="75"/>
      <c r="AK1579" s="75"/>
      <c r="AL1579" s="48"/>
      <c r="AM1579" s="1"/>
      <c r="AN1579" s="88" t="s">
        <v>8674</v>
      </c>
      <c r="AO1579" s="2">
        <v>23618</v>
      </c>
      <c r="AP1579" s="2">
        <v>11924</v>
      </c>
    </row>
    <row r="1580" spans="1:42" ht="13.95" customHeight="1" x14ac:dyDescent="0.3">
      <c r="A1580" s="2" t="s">
        <v>41</v>
      </c>
      <c r="B1580" s="13" t="s">
        <v>230</v>
      </c>
      <c r="C1580" s="2" t="s">
        <v>231</v>
      </c>
      <c r="D1580" s="310">
        <f>IFERROR(HYPERLINK(INDEX(вендори!F:F,MATCH(C1580,вендори!A:A,0)),INDEX(вендори!F:F,MATCH(C1580,вендори!A:A,0))),"")</f>
        <v>0</v>
      </c>
      <c r="E1580" s="3" t="s">
        <v>8713</v>
      </c>
      <c r="F1580" s="3" t="s">
        <v>8725</v>
      </c>
      <c r="G1580" s="3" t="s">
        <v>8726</v>
      </c>
      <c r="H1580" s="3" t="s">
        <v>8714</v>
      </c>
      <c r="I1580" s="83" t="s">
        <v>8713</v>
      </c>
      <c r="J1580" s="38">
        <v>46122</v>
      </c>
      <c r="K1580" s="3" t="s">
        <v>8727</v>
      </c>
      <c r="L1580" s="3">
        <v>0</v>
      </c>
      <c r="M1580" s="86">
        <v>14.32</v>
      </c>
      <c r="N1580" s="2">
        <v>3</v>
      </c>
      <c r="O1580" s="2">
        <v>0</v>
      </c>
      <c r="P1580" s="99">
        <v>-3</v>
      </c>
      <c r="Q1580" s="100" t="s">
        <v>61</v>
      </c>
      <c r="R1580" s="54">
        <v>-42.96</v>
      </c>
      <c r="S1580" s="51">
        <v>-84.0224568</v>
      </c>
      <c r="T1580" s="16">
        <v>46140</v>
      </c>
      <c r="U1580" s="63" t="s">
        <v>173</v>
      </c>
      <c r="V1580" s="293"/>
      <c r="W1580" s="14" t="s">
        <v>49</v>
      </c>
      <c r="X1580" s="324" t="s">
        <v>49</v>
      </c>
      <c r="Y1580" s="2" t="s">
        <v>49</v>
      </c>
      <c r="Z1580" s="2" t="s">
        <v>49</v>
      </c>
      <c r="AA1580" s="25">
        <v>3</v>
      </c>
      <c r="AB1580" s="44">
        <v>46168</v>
      </c>
      <c r="AC1580" s="125" t="s">
        <v>49</v>
      </c>
      <c r="AD1580" s="180">
        <v>46147</v>
      </c>
      <c r="AE1580" s="14">
        <v>46133</v>
      </c>
      <c r="AF1580" s="7" t="s">
        <v>49</v>
      </c>
      <c r="AG1580" s="2" t="s">
        <v>237</v>
      </c>
      <c r="AH1580" s="2" t="s">
        <v>75</v>
      </c>
      <c r="AI1580" s="2" t="s">
        <v>8728</v>
      </c>
      <c r="AJ1580" s="75"/>
      <c r="AK1580" s="75"/>
      <c r="AL1580" s="48"/>
      <c r="AM1580" s="1"/>
      <c r="AN1580" s="88" t="s">
        <v>8674</v>
      </c>
      <c r="AO1580" s="2">
        <v>23614</v>
      </c>
      <c r="AP1580" s="2">
        <v>11924</v>
      </c>
    </row>
    <row r="1581" spans="1:42" ht="13.95" customHeight="1" x14ac:dyDescent="0.3">
      <c r="A1581" s="2" t="s">
        <v>41</v>
      </c>
      <c r="B1581" s="13" t="s">
        <v>230</v>
      </c>
      <c r="C1581" s="2" t="s">
        <v>231</v>
      </c>
      <c r="D1581" s="310">
        <f>IFERROR(HYPERLINK(INDEX(вендори!F:F,MATCH(C1581,вендори!A:A,0)),INDEX(вендори!F:F,MATCH(C1581,вендори!A:A,0))),"")</f>
        <v>0</v>
      </c>
      <c r="E1581" s="3" t="s">
        <v>8713</v>
      </c>
      <c r="F1581" s="3" t="s">
        <v>8729</v>
      </c>
      <c r="G1581" s="3" t="s">
        <v>8730</v>
      </c>
      <c r="H1581" s="3" t="s">
        <v>8714</v>
      </c>
      <c r="I1581" s="83" t="s">
        <v>8713</v>
      </c>
      <c r="J1581" s="38">
        <v>46122</v>
      </c>
      <c r="K1581" s="3" t="s">
        <v>8731</v>
      </c>
      <c r="L1581" s="3">
        <v>0</v>
      </c>
      <c r="M1581" s="86">
        <v>12.54</v>
      </c>
      <c r="N1581" s="2">
        <v>2</v>
      </c>
      <c r="O1581" s="2">
        <v>0</v>
      </c>
      <c r="P1581" s="99">
        <v>-2</v>
      </c>
      <c r="Q1581" s="100" t="s">
        <v>61</v>
      </c>
      <c r="R1581" s="54">
        <v>-25.08</v>
      </c>
      <c r="S1581" s="51">
        <v>-49.052216399999999</v>
      </c>
      <c r="T1581" s="16">
        <v>46140</v>
      </c>
      <c r="U1581" s="63" t="s">
        <v>173</v>
      </c>
      <c r="V1581" s="293"/>
      <c r="W1581" s="14" t="s">
        <v>49</v>
      </c>
      <c r="X1581" s="324" t="s">
        <v>49</v>
      </c>
      <c r="Y1581" s="2" t="s">
        <v>49</v>
      </c>
      <c r="Z1581" s="2" t="s">
        <v>49</v>
      </c>
      <c r="AA1581" s="25">
        <v>2</v>
      </c>
      <c r="AB1581" s="44">
        <v>46168</v>
      </c>
      <c r="AC1581" s="125" t="s">
        <v>49</v>
      </c>
      <c r="AD1581" s="180">
        <v>46147</v>
      </c>
      <c r="AE1581" s="14">
        <v>46133</v>
      </c>
      <c r="AF1581" s="7" t="s">
        <v>49</v>
      </c>
      <c r="AG1581" s="2" t="s">
        <v>237</v>
      </c>
      <c r="AH1581" s="2" t="s">
        <v>75</v>
      </c>
      <c r="AI1581" s="2" t="s">
        <v>8732</v>
      </c>
      <c r="AJ1581" s="75"/>
      <c r="AK1581" s="75"/>
      <c r="AL1581" s="48"/>
      <c r="AM1581" s="1"/>
      <c r="AN1581" s="88" t="s">
        <v>8674</v>
      </c>
      <c r="AO1581" s="2">
        <v>23616</v>
      </c>
      <c r="AP1581" s="2">
        <v>11924</v>
      </c>
    </row>
    <row r="1582" spans="1:42" ht="13.95" customHeight="1" x14ac:dyDescent="0.3">
      <c r="A1582" s="2" t="s">
        <v>41</v>
      </c>
      <c r="B1582" s="13" t="s">
        <v>334</v>
      </c>
      <c r="C1582" s="2" t="s">
        <v>335</v>
      </c>
      <c r="D1582" s="310" t="str">
        <f>IFERROR(HYPERLINK(INDEX(вендори!F:F,MATCH(C1582,вендори!A:A,0)),INDEX(вендори!F:F,MATCH(C1582,вендори!A:A,0))),"")</f>
        <v>ДАТА на дост.искат!</v>
      </c>
      <c r="E1582" s="3" t="s">
        <v>8733</v>
      </c>
      <c r="F1582" s="3" t="s">
        <v>8734</v>
      </c>
      <c r="G1582" s="3" t="s">
        <v>8735</v>
      </c>
      <c r="H1582" s="3" t="s">
        <v>8736</v>
      </c>
      <c r="I1582" s="83" t="s">
        <v>8733</v>
      </c>
      <c r="J1582" s="38">
        <v>46134</v>
      </c>
      <c r="K1582" s="3" t="s">
        <v>8735</v>
      </c>
      <c r="L1582" s="3" t="s">
        <v>49</v>
      </c>
      <c r="M1582" s="86">
        <v>8.02</v>
      </c>
      <c r="N1582" s="2">
        <v>0</v>
      </c>
      <c r="O1582" s="2">
        <v>4</v>
      </c>
      <c r="P1582" s="76">
        <v>4</v>
      </c>
      <c r="Q1582" s="97" t="s">
        <v>51</v>
      </c>
      <c r="R1582" s="53">
        <v>32.08</v>
      </c>
      <c r="S1582" s="27">
        <v>62.743026399999998</v>
      </c>
      <c r="T1582" s="18">
        <v>46140</v>
      </c>
      <c r="U1582" s="62" t="s">
        <v>121</v>
      </c>
      <c r="V1582" s="6" t="s">
        <v>8737</v>
      </c>
      <c r="W1582" s="14">
        <v>46141</v>
      </c>
      <c r="X1582" s="323">
        <v>46142</v>
      </c>
      <c r="Y1582" s="2" t="s">
        <v>49</v>
      </c>
      <c r="Z1582" s="2" t="s">
        <v>49</v>
      </c>
      <c r="AA1582" s="25" t="s">
        <v>49</v>
      </c>
      <c r="AB1582" s="44" t="s">
        <v>49</v>
      </c>
      <c r="AC1582" s="11" t="s">
        <v>49</v>
      </c>
      <c r="AD1582" s="26" t="s">
        <v>49</v>
      </c>
      <c r="AE1582" s="14" t="s">
        <v>49</v>
      </c>
      <c r="AF1582" s="4" t="s">
        <v>49</v>
      </c>
      <c r="AG1582" s="2" t="s">
        <v>49</v>
      </c>
      <c r="AH1582" s="2" t="s">
        <v>49</v>
      </c>
      <c r="AI1582" s="2" t="s">
        <v>8738</v>
      </c>
      <c r="AJ1582" s="1"/>
      <c r="AK1582" s="1"/>
      <c r="AL1582" s="1"/>
      <c r="AM1582" s="1"/>
      <c r="AN1582" s="88" t="s">
        <v>8674</v>
      </c>
      <c r="AO1582" s="2">
        <v>23608</v>
      </c>
      <c r="AP1582" s="2">
        <v>12119</v>
      </c>
    </row>
    <row r="1583" spans="1:42" ht="13.95" customHeight="1" x14ac:dyDescent="0.3">
      <c r="A1583" s="2" t="s">
        <v>41</v>
      </c>
      <c r="B1583" s="13" t="s">
        <v>334</v>
      </c>
      <c r="C1583" s="2" t="s">
        <v>335</v>
      </c>
      <c r="D1583" s="310" t="str">
        <f>IFERROR(HYPERLINK(INDEX(вендори!F:F,MATCH(C1583,вендори!A:A,0)),INDEX(вендори!F:F,MATCH(C1583,вендори!A:A,0))),"")</f>
        <v>ДАТА на дост.искат!</v>
      </c>
      <c r="E1583" s="3" t="s">
        <v>8733</v>
      </c>
      <c r="F1583" s="3" t="s">
        <v>8739</v>
      </c>
      <c r="G1583" s="3" t="s">
        <v>8740</v>
      </c>
      <c r="H1583" s="3" t="s">
        <v>8736</v>
      </c>
      <c r="I1583" s="83" t="s">
        <v>8733</v>
      </c>
      <c r="J1583" s="38">
        <v>46134</v>
      </c>
      <c r="K1583" s="3" t="s">
        <v>8740</v>
      </c>
      <c r="L1583" s="3">
        <v>0</v>
      </c>
      <c r="M1583" s="86">
        <v>9.2100000000000009</v>
      </c>
      <c r="N1583" s="2">
        <v>4</v>
      </c>
      <c r="O1583" s="2">
        <v>0</v>
      </c>
      <c r="P1583" s="76">
        <v>-4</v>
      </c>
      <c r="Q1583" s="97" t="s">
        <v>61</v>
      </c>
      <c r="R1583" s="53">
        <v>-36.840000000000003</v>
      </c>
      <c r="S1583" s="27">
        <v>-72.052777200000008</v>
      </c>
      <c r="T1583" s="18">
        <v>46140</v>
      </c>
      <c r="U1583" s="62" t="s">
        <v>62</v>
      </c>
      <c r="V1583" s="6" t="s">
        <v>8741</v>
      </c>
      <c r="W1583" s="14">
        <v>46141</v>
      </c>
      <c r="X1583" s="323" t="s">
        <v>49</v>
      </c>
      <c r="Y1583" s="2" t="s">
        <v>49</v>
      </c>
      <c r="Z1583" s="2" t="s">
        <v>49</v>
      </c>
      <c r="AA1583" s="25" t="s">
        <v>49</v>
      </c>
      <c r="AB1583" s="44" t="s">
        <v>49</v>
      </c>
      <c r="AC1583" s="11" t="s">
        <v>49</v>
      </c>
      <c r="AD1583" s="26" t="s">
        <v>49</v>
      </c>
      <c r="AE1583" s="14">
        <v>46136</v>
      </c>
      <c r="AF1583" s="4" t="s">
        <v>49</v>
      </c>
      <c r="AG1583" s="2" t="s">
        <v>3781</v>
      </c>
      <c r="AH1583" s="2" t="s">
        <v>292</v>
      </c>
      <c r="AI1583" s="2" t="s">
        <v>8742</v>
      </c>
      <c r="AJ1583" s="1"/>
      <c r="AK1583" s="1"/>
      <c r="AL1583" s="1"/>
      <c r="AM1583" s="1"/>
      <c r="AN1583" s="88" t="s">
        <v>8674</v>
      </c>
      <c r="AO1583" s="2">
        <v>23609</v>
      </c>
      <c r="AP1583" s="2">
        <v>12119</v>
      </c>
    </row>
    <row r="1584" spans="1:42" ht="13.95" customHeight="1" x14ac:dyDescent="0.3">
      <c r="A1584" s="2" t="s">
        <v>41</v>
      </c>
      <c r="B1584" s="13" t="s">
        <v>365</v>
      </c>
      <c r="C1584" s="2" t="s">
        <v>366</v>
      </c>
      <c r="D1584" s="310">
        <f>IFERROR(HYPERLINK(INDEX(вендори!F:F,MATCH(C1584,вендори!A:A,0)),INDEX(вендори!F:F,MATCH(C1584,вендори!A:A,0))),"")</f>
        <v>0</v>
      </c>
      <c r="E1584" s="3" t="s">
        <v>8743</v>
      </c>
      <c r="F1584" s="3" t="s">
        <v>8744</v>
      </c>
      <c r="G1584" s="3" t="s">
        <v>8745</v>
      </c>
      <c r="H1584" s="3" t="s">
        <v>8746</v>
      </c>
      <c r="I1584" s="83" t="s">
        <v>8747</v>
      </c>
      <c r="J1584" s="38">
        <v>46121</v>
      </c>
      <c r="K1584" s="3" t="s">
        <v>8745</v>
      </c>
      <c r="L1584" s="3" t="s">
        <v>8745</v>
      </c>
      <c r="M1584" s="86">
        <v>33.200000000000003</v>
      </c>
      <c r="N1584" s="2">
        <v>4</v>
      </c>
      <c r="O1584" s="2">
        <v>0</v>
      </c>
      <c r="P1584" s="76">
        <v>-4</v>
      </c>
      <c r="Q1584" s="97" t="s">
        <v>61</v>
      </c>
      <c r="R1584" s="53">
        <v>-132.80000000000001</v>
      </c>
      <c r="S1584" s="27">
        <v>-259.73422400000004</v>
      </c>
      <c r="T1584" s="18">
        <v>46140</v>
      </c>
      <c r="U1584" s="62" t="s">
        <v>173</v>
      </c>
      <c r="V1584" s="6" t="s">
        <v>49</v>
      </c>
      <c r="W1584" s="14" t="s">
        <v>49</v>
      </c>
      <c r="X1584" s="323" t="s">
        <v>49</v>
      </c>
      <c r="Y1584" s="2" t="s">
        <v>49</v>
      </c>
      <c r="Z1584" s="2" t="s">
        <v>49</v>
      </c>
      <c r="AA1584" s="25" t="s">
        <v>49</v>
      </c>
      <c r="AB1584" s="44" t="s">
        <v>49</v>
      </c>
      <c r="AC1584" s="11" t="s">
        <v>861</v>
      </c>
      <c r="AD1584" s="26" t="s">
        <v>49</v>
      </c>
      <c r="AE1584" s="14">
        <v>46126</v>
      </c>
      <c r="AF1584" s="4" t="s">
        <v>49</v>
      </c>
      <c r="AG1584" s="2" t="s">
        <v>371</v>
      </c>
      <c r="AH1584" s="2" t="s">
        <v>91</v>
      </c>
      <c r="AI1584" s="2" t="s">
        <v>8748</v>
      </c>
      <c r="AJ1584" s="1"/>
      <c r="AK1584" s="1"/>
      <c r="AL1584" s="1"/>
      <c r="AM1584" s="1"/>
      <c r="AN1584" s="88" t="s">
        <v>8464</v>
      </c>
      <c r="AO1584" s="2">
        <v>23441</v>
      </c>
      <c r="AP1584" s="2">
        <v>11706</v>
      </c>
    </row>
    <row r="1585" spans="1:42" ht="13.95" customHeight="1" x14ac:dyDescent="0.3">
      <c r="A1585" s="2" t="s">
        <v>41</v>
      </c>
      <c r="B1585" s="13" t="s">
        <v>365</v>
      </c>
      <c r="C1585" s="2" t="s">
        <v>366</v>
      </c>
      <c r="D1585" s="310">
        <f>IFERROR(HYPERLINK(INDEX(вендори!F:F,MATCH(C1585,вендори!A:A,0)),INDEX(вендори!F:F,MATCH(C1585,вендори!A:A,0))),"")</f>
        <v>0</v>
      </c>
      <c r="E1585" s="3" t="s">
        <v>8743</v>
      </c>
      <c r="F1585" s="3" t="s">
        <v>8749</v>
      </c>
      <c r="G1585" s="3" t="s">
        <v>8750</v>
      </c>
      <c r="H1585" s="3" t="s">
        <v>8746</v>
      </c>
      <c r="I1585" s="83" t="s">
        <v>8747</v>
      </c>
      <c r="J1585" s="38">
        <v>46121</v>
      </c>
      <c r="K1585" s="3" t="s">
        <v>8750</v>
      </c>
      <c r="L1585" s="3" t="s">
        <v>49</v>
      </c>
      <c r="M1585" s="86">
        <v>30.909199999999998</v>
      </c>
      <c r="N1585" s="2">
        <v>0</v>
      </c>
      <c r="O1585" s="2">
        <v>4</v>
      </c>
      <c r="P1585" s="76">
        <v>4</v>
      </c>
      <c r="Q1585" s="97" t="s">
        <v>51</v>
      </c>
      <c r="R1585" s="53">
        <v>123.63679999999999</v>
      </c>
      <c r="S1585" s="27">
        <v>241.81256254399997</v>
      </c>
      <c r="T1585" s="18">
        <v>46140</v>
      </c>
      <c r="U1585" s="62" t="s">
        <v>173</v>
      </c>
      <c r="V1585" s="6" t="s">
        <v>49</v>
      </c>
      <c r="W1585" s="14" t="s">
        <v>49</v>
      </c>
      <c r="X1585" s="323" t="s">
        <v>49</v>
      </c>
      <c r="Y1585" s="2" t="s">
        <v>49</v>
      </c>
      <c r="Z1585" s="2" t="s">
        <v>49</v>
      </c>
      <c r="AA1585" s="25" t="s">
        <v>49</v>
      </c>
      <c r="AB1585" s="44" t="s">
        <v>49</v>
      </c>
      <c r="AC1585" s="11" t="s">
        <v>861</v>
      </c>
      <c r="AD1585" s="26" t="s">
        <v>49</v>
      </c>
      <c r="AE1585" s="14" t="s">
        <v>49</v>
      </c>
      <c r="AF1585" s="4" t="s">
        <v>49</v>
      </c>
      <c r="AG1585" s="2" t="s">
        <v>49</v>
      </c>
      <c r="AH1585" s="2" t="s">
        <v>49</v>
      </c>
      <c r="AI1585" s="2" t="s">
        <v>8751</v>
      </c>
      <c r="AJ1585" s="1"/>
      <c r="AK1585" s="1"/>
      <c r="AL1585" s="1"/>
      <c r="AM1585" s="1"/>
      <c r="AN1585" s="88" t="s">
        <v>8464</v>
      </c>
      <c r="AO1585" s="2">
        <v>23442</v>
      </c>
      <c r="AP1585" s="2">
        <v>11706</v>
      </c>
    </row>
    <row r="1586" spans="1:42" s="307" customFormat="1" ht="13.95" customHeight="1" x14ac:dyDescent="0.3">
      <c r="A1586" s="8" t="s">
        <v>41</v>
      </c>
      <c r="B1586" s="206" t="s">
        <v>365</v>
      </c>
      <c r="C1586" s="8" t="s">
        <v>366</v>
      </c>
      <c r="D1586" s="337">
        <f>IFERROR(HYPERLINK(INDEX(вендори!F:F,MATCH(C1586,вендори!A:A,0)),INDEX(вендори!F:F,MATCH(C1586,вендори!A:A,0))),"")</f>
        <v>0</v>
      </c>
      <c r="E1586" s="207" t="s">
        <v>8743</v>
      </c>
      <c r="F1586" s="207" t="s">
        <v>8752</v>
      </c>
      <c r="G1586" s="207" t="s">
        <v>8753</v>
      </c>
      <c r="H1586" s="207" t="s">
        <v>8746</v>
      </c>
      <c r="I1586" s="208" t="s">
        <v>8747</v>
      </c>
      <c r="J1586" s="209">
        <v>46121</v>
      </c>
      <c r="K1586" s="207" t="s">
        <v>8753</v>
      </c>
      <c r="L1586" s="207" t="s">
        <v>8753</v>
      </c>
      <c r="M1586" s="210">
        <v>22.3</v>
      </c>
      <c r="N1586" s="8">
        <v>65</v>
      </c>
      <c r="O1586" s="8">
        <v>60</v>
      </c>
      <c r="P1586" s="76">
        <v>-5</v>
      </c>
      <c r="Q1586" s="97" t="s">
        <v>61</v>
      </c>
      <c r="R1586" s="53">
        <v>-111.5</v>
      </c>
      <c r="S1586" s="27">
        <v>-218.07504499999999</v>
      </c>
      <c r="T1586" s="211">
        <v>46140</v>
      </c>
      <c r="U1586" s="212" t="s">
        <v>62</v>
      </c>
      <c r="V1586" s="297" t="s">
        <v>8754</v>
      </c>
      <c r="W1586" s="213">
        <v>46196</v>
      </c>
      <c r="X1586" s="335">
        <v>46196</v>
      </c>
      <c r="Y1586" s="8" t="s">
        <v>49</v>
      </c>
      <c r="Z1586" s="8" t="s">
        <v>49</v>
      </c>
      <c r="AA1586" s="25">
        <v>5</v>
      </c>
      <c r="AB1586" s="44" t="s">
        <v>49</v>
      </c>
      <c r="AC1586" s="78" t="s">
        <v>49</v>
      </c>
      <c r="AD1586" s="26">
        <v>46216</v>
      </c>
      <c r="AE1586" s="213">
        <v>46126</v>
      </c>
      <c r="AF1586" s="214" t="s">
        <v>49</v>
      </c>
      <c r="AG1586" s="8" t="s">
        <v>371</v>
      </c>
      <c r="AH1586" s="8" t="s">
        <v>91</v>
      </c>
      <c r="AI1586" s="8" t="s">
        <v>8755</v>
      </c>
      <c r="AJ1586" s="338"/>
      <c r="AK1586" s="338"/>
      <c r="AL1586" s="338"/>
      <c r="AM1586" s="338"/>
      <c r="AN1586" s="215" t="s">
        <v>8464</v>
      </c>
      <c r="AO1586" s="8">
        <v>23461</v>
      </c>
      <c r="AP1586" s="8">
        <v>11706</v>
      </c>
    </row>
    <row r="1587" spans="1:42" s="369" customFormat="1" ht="13.95" customHeight="1" x14ac:dyDescent="0.3">
      <c r="A1587" s="19" t="s">
        <v>41</v>
      </c>
      <c r="B1587" s="20" t="s">
        <v>365</v>
      </c>
      <c r="C1587" s="19" t="s">
        <v>366</v>
      </c>
      <c r="D1587" s="368">
        <f>IFERROR(HYPERLINK(INDEX(вендори!F:F,MATCH(C1587,вендори!A:A,0)),INDEX(вендори!F:F,MATCH(C1587,вендори!A:A,0))),"")</f>
        <v>0</v>
      </c>
      <c r="E1587" s="21" t="s">
        <v>8743</v>
      </c>
      <c r="F1587" s="21" t="s">
        <v>8756</v>
      </c>
      <c r="G1587" s="21" t="s">
        <v>8757</v>
      </c>
      <c r="H1587" s="21" t="s">
        <v>8746</v>
      </c>
      <c r="I1587" s="84" t="s">
        <v>8747</v>
      </c>
      <c r="J1587" s="39">
        <v>46121</v>
      </c>
      <c r="K1587" s="21" t="s">
        <v>8757</v>
      </c>
      <c r="L1587" s="21" t="s">
        <v>49</v>
      </c>
      <c r="M1587" s="91">
        <v>19.739999999999998</v>
      </c>
      <c r="N1587" s="19">
        <v>0</v>
      </c>
      <c r="O1587" s="19">
        <v>1</v>
      </c>
      <c r="P1587" s="66">
        <v>1</v>
      </c>
      <c r="Q1587" s="96" t="s">
        <v>51</v>
      </c>
      <c r="R1587" s="55">
        <v>19.739999999999998</v>
      </c>
      <c r="S1587" s="30">
        <v>38.608084199999993</v>
      </c>
      <c r="T1587" s="34">
        <v>46140</v>
      </c>
      <c r="U1587" s="61" t="s">
        <v>1137</v>
      </c>
      <c r="V1587" s="292" t="s">
        <v>49</v>
      </c>
      <c r="W1587" s="22" t="s">
        <v>49</v>
      </c>
      <c r="X1587" s="231" t="s">
        <v>49</v>
      </c>
      <c r="Y1587" s="2" t="s">
        <v>49</v>
      </c>
      <c r="Z1587" s="2" t="s">
        <v>49</v>
      </c>
      <c r="AA1587" s="42" t="s">
        <v>49</v>
      </c>
      <c r="AB1587" s="43" t="s">
        <v>49</v>
      </c>
      <c r="AC1587" s="24" t="s">
        <v>49</v>
      </c>
      <c r="AD1587" s="47" t="s">
        <v>49</v>
      </c>
      <c r="AE1587" s="22" t="s">
        <v>49</v>
      </c>
      <c r="AF1587" s="31" t="s">
        <v>49</v>
      </c>
      <c r="AG1587" s="19" t="s">
        <v>49</v>
      </c>
      <c r="AH1587" s="19" t="s">
        <v>49</v>
      </c>
      <c r="AI1587" s="19" t="s">
        <v>8758</v>
      </c>
      <c r="AJ1587" s="1"/>
      <c r="AK1587" s="1"/>
      <c r="AL1587" s="1"/>
      <c r="AM1587" s="1"/>
      <c r="AN1587" s="67" t="s">
        <v>8464</v>
      </c>
      <c r="AO1587" s="19">
        <v>23463</v>
      </c>
      <c r="AP1587" s="19">
        <v>11706</v>
      </c>
    </row>
    <row r="1588" spans="1:42" ht="13.95" customHeight="1" x14ac:dyDescent="0.3">
      <c r="A1588" s="2" t="s">
        <v>41</v>
      </c>
      <c r="B1588" s="13" t="s">
        <v>463</v>
      </c>
      <c r="C1588" s="2" t="s">
        <v>464</v>
      </c>
      <c r="D1588" s="310">
        <f>IFERROR(HYPERLINK(INDEX(вендори!F:F,MATCH(C1588,вендори!A:A,0)),INDEX(вендори!F:F,MATCH(C1588,вендори!A:A,0))),"")</f>
        <v>0</v>
      </c>
      <c r="E1588" s="3" t="s">
        <v>8759</v>
      </c>
      <c r="F1588" s="3" t="s">
        <v>8760</v>
      </c>
      <c r="G1588" s="3" t="s">
        <v>8761</v>
      </c>
      <c r="H1588" s="3" t="s">
        <v>8762</v>
      </c>
      <c r="I1588" s="83" t="s">
        <v>8759</v>
      </c>
      <c r="J1588" s="38">
        <v>46127</v>
      </c>
      <c r="K1588" s="3" t="s">
        <v>8763</v>
      </c>
      <c r="L1588" s="3" t="s">
        <v>8763</v>
      </c>
      <c r="M1588" s="86">
        <v>5.28</v>
      </c>
      <c r="N1588" s="2">
        <v>12</v>
      </c>
      <c r="O1588" s="2">
        <v>3</v>
      </c>
      <c r="P1588" s="76">
        <v>-9</v>
      </c>
      <c r="Q1588" s="97" t="s">
        <v>61</v>
      </c>
      <c r="R1588" s="53">
        <v>-47.52</v>
      </c>
      <c r="S1588" s="27">
        <v>-92.941041600000005</v>
      </c>
      <c r="T1588" s="18">
        <v>46140</v>
      </c>
      <c r="U1588" s="62" t="s">
        <v>62</v>
      </c>
      <c r="V1588" s="6" t="s">
        <v>8764</v>
      </c>
      <c r="W1588" s="14">
        <v>46142</v>
      </c>
      <c r="X1588" s="323" t="s">
        <v>49</v>
      </c>
      <c r="Y1588" s="2" t="s">
        <v>49</v>
      </c>
      <c r="Z1588" s="2" t="s">
        <v>49</v>
      </c>
      <c r="AA1588" s="25" t="s">
        <v>49</v>
      </c>
      <c r="AB1588" s="44" t="s">
        <v>49</v>
      </c>
      <c r="AC1588" s="11" t="s">
        <v>49</v>
      </c>
      <c r="AD1588" s="26" t="s">
        <v>49</v>
      </c>
      <c r="AE1588" s="14">
        <v>46135</v>
      </c>
      <c r="AF1588" s="4" t="s">
        <v>49</v>
      </c>
      <c r="AG1588" s="2" t="s">
        <v>1424</v>
      </c>
      <c r="AH1588" s="2" t="s">
        <v>158</v>
      </c>
      <c r="AI1588" s="2" t="s">
        <v>8765</v>
      </c>
      <c r="AJ1588" s="1"/>
      <c r="AK1588" s="1"/>
      <c r="AL1588" s="1"/>
      <c r="AM1588" s="1"/>
      <c r="AN1588" s="88" t="s">
        <v>8634</v>
      </c>
      <c r="AO1588" s="2">
        <v>23687</v>
      </c>
      <c r="AP1588" s="2">
        <v>12065</v>
      </c>
    </row>
    <row r="1589" spans="1:42" ht="13.95" customHeight="1" x14ac:dyDescent="0.3">
      <c r="A1589" s="2" t="s">
        <v>41</v>
      </c>
      <c r="B1589" s="13" t="s">
        <v>463</v>
      </c>
      <c r="C1589" s="2" t="s">
        <v>464</v>
      </c>
      <c r="D1589" s="310">
        <f>IFERROR(HYPERLINK(INDEX(вендори!F:F,MATCH(C1589,вендори!A:A,0)),INDEX(вендори!F:F,MATCH(C1589,вендори!A:A,0))),"")</f>
        <v>0</v>
      </c>
      <c r="E1589" s="3" t="s">
        <v>8759</v>
      </c>
      <c r="F1589" s="3" t="s">
        <v>8766</v>
      </c>
      <c r="G1589" s="3" t="s">
        <v>8767</v>
      </c>
      <c r="H1589" s="3" t="s">
        <v>8762</v>
      </c>
      <c r="I1589" s="83" t="s">
        <v>8759</v>
      </c>
      <c r="J1589" s="38">
        <v>46127</v>
      </c>
      <c r="K1589" s="3" t="s">
        <v>8768</v>
      </c>
      <c r="L1589" s="3" t="s">
        <v>8768</v>
      </c>
      <c r="M1589" s="86">
        <v>5.25</v>
      </c>
      <c r="N1589" s="2">
        <v>4</v>
      </c>
      <c r="O1589" s="2">
        <v>16</v>
      </c>
      <c r="P1589" s="76">
        <v>12</v>
      </c>
      <c r="Q1589" s="97" t="s">
        <v>51</v>
      </c>
      <c r="R1589" s="53">
        <v>63</v>
      </c>
      <c r="S1589" s="27">
        <v>123.21728999999999</v>
      </c>
      <c r="T1589" s="18">
        <v>46140</v>
      </c>
      <c r="U1589" s="62" t="s">
        <v>121</v>
      </c>
      <c r="V1589" s="6" t="s">
        <v>8769</v>
      </c>
      <c r="W1589" s="14">
        <v>46142</v>
      </c>
      <c r="X1589" s="323" t="s">
        <v>1451</v>
      </c>
      <c r="Y1589" s="2" t="s">
        <v>49</v>
      </c>
      <c r="Z1589" s="2" t="s">
        <v>49</v>
      </c>
      <c r="AA1589" s="25" t="s">
        <v>49</v>
      </c>
      <c r="AB1589" s="44" t="s">
        <v>49</v>
      </c>
      <c r="AC1589" s="11" t="s">
        <v>49</v>
      </c>
      <c r="AD1589" s="26" t="s">
        <v>49</v>
      </c>
      <c r="AE1589" s="14">
        <v>46135</v>
      </c>
      <c r="AF1589" s="4" t="s">
        <v>49</v>
      </c>
      <c r="AG1589" s="2" t="s">
        <v>1424</v>
      </c>
      <c r="AH1589" s="2" t="s">
        <v>158</v>
      </c>
      <c r="AI1589" s="2" t="s">
        <v>8770</v>
      </c>
      <c r="AJ1589" s="1"/>
      <c r="AK1589" s="1"/>
      <c r="AL1589" s="1"/>
      <c r="AM1589" s="1"/>
      <c r="AN1589" s="88" t="s">
        <v>8634</v>
      </c>
      <c r="AO1589" s="2">
        <v>23682</v>
      </c>
      <c r="AP1589" s="2">
        <v>12065</v>
      </c>
    </row>
    <row r="1590" spans="1:42" ht="13.95" customHeight="1" x14ac:dyDescent="0.3">
      <c r="A1590" s="2" t="s">
        <v>41</v>
      </c>
      <c r="B1590" s="13" t="s">
        <v>463</v>
      </c>
      <c r="C1590" s="2" t="s">
        <v>464</v>
      </c>
      <c r="D1590" s="310">
        <f>IFERROR(HYPERLINK(INDEX(вендори!F:F,MATCH(C1590,вендори!A:A,0)),INDEX(вендори!F:F,MATCH(C1590,вендори!A:A,0))),"")</f>
        <v>0</v>
      </c>
      <c r="E1590" s="3" t="s">
        <v>8771</v>
      </c>
      <c r="F1590" s="3" t="s">
        <v>8772</v>
      </c>
      <c r="G1590" s="3" t="s">
        <v>8773</v>
      </c>
      <c r="H1590" s="3" t="s">
        <v>8762</v>
      </c>
      <c r="I1590" s="83" t="s">
        <v>8771</v>
      </c>
      <c r="J1590" s="38">
        <v>46127</v>
      </c>
      <c r="K1590" s="3" t="s">
        <v>8773</v>
      </c>
      <c r="L1590" s="3" t="s">
        <v>8773</v>
      </c>
      <c r="M1590" s="86">
        <v>10.69</v>
      </c>
      <c r="N1590" s="2">
        <v>30</v>
      </c>
      <c r="O1590" s="2">
        <v>38</v>
      </c>
      <c r="P1590" s="76">
        <v>8</v>
      </c>
      <c r="Q1590" s="97" t="s">
        <v>51</v>
      </c>
      <c r="R1590" s="53">
        <v>85.52</v>
      </c>
      <c r="S1590" s="27">
        <v>167.26258159999998</v>
      </c>
      <c r="T1590" s="18">
        <v>46140</v>
      </c>
      <c r="U1590" s="62" t="s">
        <v>121</v>
      </c>
      <c r="V1590" s="6" t="s">
        <v>8769</v>
      </c>
      <c r="W1590" s="14">
        <v>46142</v>
      </c>
      <c r="X1590" s="323" t="s">
        <v>1451</v>
      </c>
      <c r="Y1590" s="2" t="s">
        <v>49</v>
      </c>
      <c r="Z1590" s="2" t="s">
        <v>49</v>
      </c>
      <c r="AA1590" s="25" t="s">
        <v>49</v>
      </c>
      <c r="AB1590" s="44" t="s">
        <v>49</v>
      </c>
      <c r="AC1590" s="11" t="s">
        <v>49</v>
      </c>
      <c r="AD1590" s="26" t="s">
        <v>49</v>
      </c>
      <c r="AE1590" s="14">
        <v>46135</v>
      </c>
      <c r="AF1590" s="4" t="s">
        <v>49</v>
      </c>
      <c r="AG1590" s="2" t="s">
        <v>1424</v>
      </c>
      <c r="AH1590" s="2" t="s">
        <v>158</v>
      </c>
      <c r="AI1590" s="2" t="s">
        <v>8774</v>
      </c>
      <c r="AJ1590" s="1"/>
      <c r="AK1590" s="1"/>
      <c r="AL1590" s="1"/>
      <c r="AM1590" s="1"/>
      <c r="AN1590" s="88" t="s">
        <v>8634</v>
      </c>
      <c r="AO1590" s="2">
        <v>23683</v>
      </c>
      <c r="AP1590" s="2">
        <v>12065</v>
      </c>
    </row>
    <row r="1591" spans="1:42" ht="13.95" customHeight="1" x14ac:dyDescent="0.3">
      <c r="A1591" s="2" t="s">
        <v>41</v>
      </c>
      <c r="B1591" s="13" t="s">
        <v>498</v>
      </c>
      <c r="C1591" s="2" t="s">
        <v>499</v>
      </c>
      <c r="D1591" s="310">
        <f>IFERROR(HYPERLINK(INDEX(вендори!F:F,MATCH(C1591,вендори!A:A,0)),INDEX(вендори!F:F,MATCH(C1591,вендори!A:A,0))),"")</f>
        <v>0</v>
      </c>
      <c r="E1591" s="3" t="s">
        <v>8775</v>
      </c>
      <c r="F1591" s="3" t="s">
        <v>7093</v>
      </c>
      <c r="G1591" s="3" t="s">
        <v>7094</v>
      </c>
      <c r="H1591" s="3" t="s">
        <v>8776</v>
      </c>
      <c r="I1591" s="83" t="s">
        <v>8775</v>
      </c>
      <c r="J1591" s="38">
        <v>46128</v>
      </c>
      <c r="K1591" s="3" t="s">
        <v>7095</v>
      </c>
      <c r="L1591" s="3">
        <v>0</v>
      </c>
      <c r="M1591" s="86">
        <v>7.22</v>
      </c>
      <c r="N1591" s="2">
        <v>10</v>
      </c>
      <c r="O1591" s="2">
        <v>0</v>
      </c>
      <c r="P1591" s="76">
        <v>-10</v>
      </c>
      <c r="Q1591" s="97" t="s">
        <v>61</v>
      </c>
      <c r="R1591" s="53">
        <v>-72.2</v>
      </c>
      <c r="S1591" s="27">
        <v>-141.210926</v>
      </c>
      <c r="T1591" s="18">
        <v>46140</v>
      </c>
      <c r="U1591" s="62" t="s">
        <v>173</v>
      </c>
      <c r="V1591" s="6" t="s">
        <v>49</v>
      </c>
      <c r="W1591" s="14" t="s">
        <v>49</v>
      </c>
      <c r="X1591" s="323" t="s">
        <v>49</v>
      </c>
      <c r="Y1591" s="2" t="s">
        <v>49</v>
      </c>
      <c r="Z1591" s="2" t="s">
        <v>49</v>
      </c>
      <c r="AA1591" s="25" t="s">
        <v>49</v>
      </c>
      <c r="AB1591" s="44" t="s">
        <v>49</v>
      </c>
      <c r="AC1591" s="11" t="s">
        <v>861</v>
      </c>
      <c r="AD1591" s="26" t="s">
        <v>49</v>
      </c>
      <c r="AE1591" s="14">
        <v>46135</v>
      </c>
      <c r="AF1591" s="4" t="s">
        <v>49</v>
      </c>
      <c r="AG1591" s="2" t="s">
        <v>506</v>
      </c>
      <c r="AH1591" s="2" t="s">
        <v>136</v>
      </c>
      <c r="AI1591" s="2" t="s">
        <v>8777</v>
      </c>
      <c r="AJ1591" s="1"/>
      <c r="AK1591" s="1"/>
      <c r="AL1591" s="1"/>
      <c r="AM1591" s="1"/>
      <c r="AN1591" s="88" t="s">
        <v>8674</v>
      </c>
      <c r="AO1591" s="2">
        <v>23607</v>
      </c>
      <c r="AP1591" s="2">
        <v>12079</v>
      </c>
    </row>
    <row r="1592" spans="1:42" ht="13.95" customHeight="1" x14ac:dyDescent="0.3">
      <c r="A1592" s="2" t="s">
        <v>41</v>
      </c>
      <c r="B1592" s="13" t="s">
        <v>498</v>
      </c>
      <c r="C1592" s="2" t="s">
        <v>499</v>
      </c>
      <c r="D1592" s="310">
        <f>IFERROR(HYPERLINK(INDEX(вендори!F:F,MATCH(C1592,вендори!A:A,0)),INDEX(вендори!F:F,MATCH(C1592,вендори!A:A,0))),"")</f>
        <v>0</v>
      </c>
      <c r="E1592" s="3" t="s">
        <v>8775</v>
      </c>
      <c r="F1592" s="3" t="s">
        <v>7107</v>
      </c>
      <c r="G1592" s="3" t="s">
        <v>7108</v>
      </c>
      <c r="H1592" s="3" t="s">
        <v>8776</v>
      </c>
      <c r="I1592" s="83" t="s">
        <v>8775</v>
      </c>
      <c r="J1592" s="38">
        <v>46128</v>
      </c>
      <c r="K1592" s="3" t="s">
        <v>7109</v>
      </c>
      <c r="L1592" s="3" t="s">
        <v>49</v>
      </c>
      <c r="M1592" s="86">
        <v>7.22</v>
      </c>
      <c r="N1592" s="2">
        <v>0</v>
      </c>
      <c r="O1592" s="2">
        <v>10</v>
      </c>
      <c r="P1592" s="76">
        <v>10</v>
      </c>
      <c r="Q1592" s="97" t="s">
        <v>51</v>
      </c>
      <c r="R1592" s="53">
        <v>72.2</v>
      </c>
      <c r="S1592" s="27">
        <v>141.210926</v>
      </c>
      <c r="T1592" s="18">
        <v>46140</v>
      </c>
      <c r="U1592" s="62" t="s">
        <v>173</v>
      </c>
      <c r="V1592" s="6" t="s">
        <v>49</v>
      </c>
      <c r="W1592" s="14" t="s">
        <v>49</v>
      </c>
      <c r="X1592" s="323" t="s">
        <v>49</v>
      </c>
      <c r="Y1592" s="2" t="s">
        <v>49</v>
      </c>
      <c r="Z1592" s="2" t="s">
        <v>49</v>
      </c>
      <c r="AA1592" s="25" t="s">
        <v>49</v>
      </c>
      <c r="AB1592" s="44" t="s">
        <v>49</v>
      </c>
      <c r="AC1592" s="11" t="s">
        <v>861</v>
      </c>
      <c r="AD1592" s="26" t="s">
        <v>49</v>
      </c>
      <c r="AE1592" s="14" t="s">
        <v>49</v>
      </c>
      <c r="AF1592" s="4" t="s">
        <v>49</v>
      </c>
      <c r="AG1592" s="2" t="s">
        <v>49</v>
      </c>
      <c r="AH1592" s="2" t="s">
        <v>49</v>
      </c>
      <c r="AI1592" s="2" t="s">
        <v>8778</v>
      </c>
      <c r="AJ1592" s="1"/>
      <c r="AK1592" s="1"/>
      <c r="AL1592" s="1"/>
      <c r="AM1592" s="1"/>
      <c r="AN1592" s="88" t="s">
        <v>8674</v>
      </c>
      <c r="AO1592" s="2">
        <v>23605</v>
      </c>
      <c r="AP1592" s="2">
        <v>12079</v>
      </c>
    </row>
    <row r="1593" spans="1:42" ht="13.95" customHeight="1" x14ac:dyDescent="0.3">
      <c r="A1593" s="2" t="s">
        <v>41</v>
      </c>
      <c r="B1593" s="13" t="s">
        <v>566</v>
      </c>
      <c r="C1593" s="2" t="s">
        <v>567</v>
      </c>
      <c r="D1593" s="310" t="str">
        <f>IFERROR(HYPERLINK(INDEX(вендори!F:F,MATCH(C1593,вендори!A:A,0)),INDEX(вендори!F:F,MATCH(C1593,вендори!A:A,0))),"")</f>
        <v>деливъри задължително</v>
      </c>
      <c r="E1593" s="3" t="s">
        <v>8779</v>
      </c>
      <c r="F1593" s="3" t="s">
        <v>8780</v>
      </c>
      <c r="G1593" s="3" t="s">
        <v>8781</v>
      </c>
      <c r="H1593" s="3" t="s">
        <v>8782</v>
      </c>
      <c r="I1593" s="83" t="s">
        <v>8779</v>
      </c>
      <c r="J1593" s="38">
        <v>46121</v>
      </c>
      <c r="K1593" s="3" t="s">
        <v>8783</v>
      </c>
      <c r="L1593" s="3" t="s">
        <v>8784</v>
      </c>
      <c r="M1593" s="86">
        <v>63.5</v>
      </c>
      <c r="N1593" s="2">
        <v>3</v>
      </c>
      <c r="O1593" s="2">
        <v>4</v>
      </c>
      <c r="P1593" s="76">
        <v>1</v>
      </c>
      <c r="Q1593" s="97" t="s">
        <v>51</v>
      </c>
      <c r="R1593" s="53">
        <v>63.5</v>
      </c>
      <c r="S1593" s="27">
        <v>63.5</v>
      </c>
      <c r="T1593" s="18">
        <v>46140</v>
      </c>
      <c r="U1593" s="62" t="s">
        <v>121</v>
      </c>
      <c r="V1593" s="6" t="s">
        <v>8785</v>
      </c>
      <c r="W1593" s="14">
        <v>46154</v>
      </c>
      <c r="X1593" s="362">
        <v>46174</v>
      </c>
      <c r="Y1593" s="2" t="s">
        <v>49</v>
      </c>
      <c r="Z1593" s="2" t="s">
        <v>49</v>
      </c>
      <c r="AA1593" s="25" t="s">
        <v>49</v>
      </c>
      <c r="AB1593" s="44" t="s">
        <v>49</v>
      </c>
      <c r="AC1593" s="11" t="s">
        <v>8786</v>
      </c>
      <c r="AD1593" s="26" t="s">
        <v>49</v>
      </c>
      <c r="AE1593" s="14">
        <v>46134</v>
      </c>
      <c r="AF1593" s="4" t="s">
        <v>49</v>
      </c>
      <c r="AG1593" s="2" t="s">
        <v>4093</v>
      </c>
      <c r="AH1593" s="2" t="s">
        <v>158</v>
      </c>
      <c r="AI1593" s="2" t="s">
        <v>8787</v>
      </c>
      <c r="AJ1593" s="1"/>
      <c r="AK1593" s="1"/>
      <c r="AL1593" s="1"/>
      <c r="AM1593" s="1"/>
      <c r="AN1593" s="88" t="s">
        <v>8634</v>
      </c>
      <c r="AO1593" s="2">
        <v>23680</v>
      </c>
      <c r="AP1593" s="2">
        <v>11983</v>
      </c>
    </row>
    <row r="1594" spans="1:42" ht="13.95" customHeight="1" x14ac:dyDescent="0.3">
      <c r="A1594" s="2" t="s">
        <v>41</v>
      </c>
      <c r="B1594" s="13" t="s">
        <v>566</v>
      </c>
      <c r="C1594" s="2" t="s">
        <v>567</v>
      </c>
      <c r="D1594" s="310" t="str">
        <f>IFERROR(HYPERLINK(INDEX(вендори!F:F,MATCH(C1594,вендори!A:A,0)),INDEX(вендори!F:F,MATCH(C1594,вендори!A:A,0))),"")</f>
        <v>деливъри задължително</v>
      </c>
      <c r="E1594" s="3" t="s">
        <v>8779</v>
      </c>
      <c r="F1594" s="3" t="s">
        <v>8788</v>
      </c>
      <c r="G1594" s="3" t="s">
        <v>8789</v>
      </c>
      <c r="H1594" s="3" t="s">
        <v>8782</v>
      </c>
      <c r="I1594" s="83" t="s">
        <v>8779</v>
      </c>
      <c r="J1594" s="38">
        <v>46121</v>
      </c>
      <c r="K1594" s="3" t="s">
        <v>8790</v>
      </c>
      <c r="L1594" s="3" t="s">
        <v>8791</v>
      </c>
      <c r="M1594" s="86">
        <v>68</v>
      </c>
      <c r="N1594" s="2">
        <v>2</v>
      </c>
      <c r="O1594" s="2">
        <v>3</v>
      </c>
      <c r="P1594" s="76">
        <v>1</v>
      </c>
      <c r="Q1594" s="97" t="s">
        <v>51</v>
      </c>
      <c r="R1594" s="53">
        <v>68</v>
      </c>
      <c r="S1594" s="27">
        <v>68</v>
      </c>
      <c r="T1594" s="18">
        <v>46140</v>
      </c>
      <c r="U1594" s="62" t="s">
        <v>121</v>
      </c>
      <c r="V1594" s="6" t="s">
        <v>8785</v>
      </c>
      <c r="W1594" s="14">
        <v>46154</v>
      </c>
      <c r="X1594" s="362">
        <v>46174</v>
      </c>
      <c r="Y1594" s="2" t="s">
        <v>49</v>
      </c>
      <c r="Z1594" s="2" t="s">
        <v>49</v>
      </c>
      <c r="AA1594" s="25" t="s">
        <v>49</v>
      </c>
      <c r="AB1594" s="44" t="s">
        <v>49</v>
      </c>
      <c r="AC1594" s="11" t="s">
        <v>8786</v>
      </c>
      <c r="AD1594" s="26" t="s">
        <v>49</v>
      </c>
      <c r="AE1594" s="14">
        <v>46134</v>
      </c>
      <c r="AF1594" s="4" t="s">
        <v>49</v>
      </c>
      <c r="AG1594" s="2" t="s">
        <v>4093</v>
      </c>
      <c r="AH1594" s="2" t="s">
        <v>158</v>
      </c>
      <c r="AI1594" s="2" t="s">
        <v>8792</v>
      </c>
      <c r="AJ1594" s="1"/>
      <c r="AK1594" s="1"/>
      <c r="AL1594" s="1"/>
      <c r="AM1594" s="1"/>
      <c r="AN1594" s="88" t="s">
        <v>8634</v>
      </c>
      <c r="AO1594" s="2">
        <v>23679</v>
      </c>
      <c r="AP1594" s="2">
        <v>11983</v>
      </c>
    </row>
    <row r="1595" spans="1:42" ht="13.95" customHeight="1" x14ac:dyDescent="0.3">
      <c r="A1595" s="2" t="s">
        <v>41</v>
      </c>
      <c r="B1595" s="13" t="s">
        <v>664</v>
      </c>
      <c r="C1595" s="2" t="s">
        <v>665</v>
      </c>
      <c r="D1595" s="310">
        <f>IFERROR(HYPERLINK(INDEX(вендори!F:F,MATCH(C1595,вендори!A:A,0)),INDEX(вендори!F:F,MATCH(C1595,вендори!A:A,0))),"")</f>
        <v>0</v>
      </c>
      <c r="E1595" s="3" t="s">
        <v>8793</v>
      </c>
      <c r="F1595" s="3" t="s">
        <v>8794</v>
      </c>
      <c r="G1595" s="3" t="s">
        <v>8795</v>
      </c>
      <c r="H1595" s="3" t="s">
        <v>8796</v>
      </c>
      <c r="I1595" s="83" t="s">
        <v>8793</v>
      </c>
      <c r="J1595" s="38">
        <v>46127</v>
      </c>
      <c r="K1595" s="3" t="s">
        <v>8795</v>
      </c>
      <c r="L1595" s="3" t="s">
        <v>8795</v>
      </c>
      <c r="M1595" s="86">
        <v>20.079999999999998</v>
      </c>
      <c r="N1595" s="2">
        <v>10</v>
      </c>
      <c r="O1595" s="2">
        <v>12</v>
      </c>
      <c r="P1595" s="76">
        <v>2</v>
      </c>
      <c r="Q1595" s="97" t="s">
        <v>51</v>
      </c>
      <c r="R1595" s="53">
        <v>40.159999999999997</v>
      </c>
      <c r="S1595" s="27">
        <v>78.546132799999995</v>
      </c>
      <c r="T1595" s="18">
        <v>46140</v>
      </c>
      <c r="U1595" s="62" t="s">
        <v>121</v>
      </c>
      <c r="V1595" s="6" t="s">
        <v>8797</v>
      </c>
      <c r="W1595" s="14">
        <v>46178</v>
      </c>
      <c r="X1595" s="323">
        <v>46178</v>
      </c>
      <c r="Y1595" s="2" t="s">
        <v>49</v>
      </c>
      <c r="Z1595" s="2" t="s">
        <v>49</v>
      </c>
      <c r="AA1595" s="25" t="s">
        <v>49</v>
      </c>
      <c r="AB1595" s="44" t="s">
        <v>49</v>
      </c>
      <c r="AC1595" s="11" t="s">
        <v>49</v>
      </c>
      <c r="AD1595" s="26" t="s">
        <v>49</v>
      </c>
      <c r="AE1595" s="14">
        <v>46133</v>
      </c>
      <c r="AF1595" s="4" t="s">
        <v>49</v>
      </c>
      <c r="AG1595" s="2" t="s">
        <v>671</v>
      </c>
      <c r="AH1595" s="2" t="s">
        <v>166</v>
      </c>
      <c r="AI1595" s="2" t="s">
        <v>8798</v>
      </c>
      <c r="AJ1595" s="1"/>
      <c r="AK1595" s="1"/>
      <c r="AL1595" s="1"/>
      <c r="AM1595" s="1"/>
      <c r="AN1595" s="88" t="s">
        <v>8674</v>
      </c>
      <c r="AO1595" s="2">
        <v>23597</v>
      </c>
      <c r="AP1595" s="2">
        <v>11997</v>
      </c>
    </row>
    <row r="1596" spans="1:42" ht="13.95" customHeight="1" x14ac:dyDescent="0.3">
      <c r="A1596" s="2" t="s">
        <v>41</v>
      </c>
      <c r="B1596" s="13" t="s">
        <v>664</v>
      </c>
      <c r="C1596" s="2" t="s">
        <v>665</v>
      </c>
      <c r="D1596" s="310">
        <f>IFERROR(HYPERLINK(INDEX(вендори!F:F,MATCH(C1596,вендори!A:A,0)),INDEX(вендори!F:F,MATCH(C1596,вендори!A:A,0))),"")</f>
        <v>0</v>
      </c>
      <c r="E1596" s="3" t="s">
        <v>8793</v>
      </c>
      <c r="F1596" s="3" t="s">
        <v>8799</v>
      </c>
      <c r="G1596" s="3" t="s">
        <v>8800</v>
      </c>
      <c r="H1596" s="3" t="s">
        <v>8796</v>
      </c>
      <c r="I1596" s="83" t="s">
        <v>8793</v>
      </c>
      <c r="J1596" s="38">
        <v>46127</v>
      </c>
      <c r="K1596" s="3" t="s">
        <v>8800</v>
      </c>
      <c r="L1596" s="3" t="s">
        <v>8800</v>
      </c>
      <c r="M1596" s="86">
        <v>26.84</v>
      </c>
      <c r="N1596" s="2">
        <v>22</v>
      </c>
      <c r="O1596" s="2">
        <v>26</v>
      </c>
      <c r="P1596" s="76">
        <v>4</v>
      </c>
      <c r="Q1596" s="97" t="s">
        <v>51</v>
      </c>
      <c r="R1596" s="53">
        <v>107.36</v>
      </c>
      <c r="S1596" s="27">
        <v>209.97790879999999</v>
      </c>
      <c r="T1596" s="18">
        <v>46140</v>
      </c>
      <c r="U1596" s="62" t="s">
        <v>121</v>
      </c>
      <c r="V1596" s="6" t="s">
        <v>8797</v>
      </c>
      <c r="W1596" s="14">
        <v>46178</v>
      </c>
      <c r="X1596" s="323">
        <v>46178</v>
      </c>
      <c r="Y1596" s="2" t="s">
        <v>49</v>
      </c>
      <c r="Z1596" s="2" t="s">
        <v>49</v>
      </c>
      <c r="AA1596" s="25" t="s">
        <v>49</v>
      </c>
      <c r="AB1596" s="44" t="s">
        <v>49</v>
      </c>
      <c r="AC1596" s="11" t="s">
        <v>49</v>
      </c>
      <c r="AD1596" s="26" t="s">
        <v>49</v>
      </c>
      <c r="AE1596" s="14">
        <v>46133</v>
      </c>
      <c r="AF1596" s="4" t="s">
        <v>49</v>
      </c>
      <c r="AG1596" s="2" t="s">
        <v>671</v>
      </c>
      <c r="AH1596" s="2" t="s">
        <v>166</v>
      </c>
      <c r="AI1596" s="2" t="s">
        <v>8801</v>
      </c>
      <c r="AJ1596" s="1"/>
      <c r="AK1596" s="1"/>
      <c r="AL1596" s="1"/>
      <c r="AM1596" s="1"/>
      <c r="AN1596" s="88" t="s">
        <v>8674</v>
      </c>
      <c r="AO1596" s="2">
        <v>23598</v>
      </c>
      <c r="AP1596" s="2">
        <v>11997</v>
      </c>
    </row>
    <row r="1597" spans="1:42" ht="13.95" customHeight="1" x14ac:dyDescent="0.3">
      <c r="A1597" s="2" t="s">
        <v>41</v>
      </c>
      <c r="B1597" s="13" t="s">
        <v>770</v>
      </c>
      <c r="C1597" s="2" t="s">
        <v>771</v>
      </c>
      <c r="D1597" s="310">
        <f>IFERROR(HYPERLINK(INDEX(вендори!F:F,MATCH(C1597,вендори!A:A,0)),INDEX(вендори!F:F,MATCH(C1597,вендори!A:A,0))),"")</f>
        <v>0</v>
      </c>
      <c r="E1597" s="3" t="s">
        <v>8802</v>
      </c>
      <c r="F1597" s="3" t="s">
        <v>8803</v>
      </c>
      <c r="G1597" s="3" t="s">
        <v>8804</v>
      </c>
      <c r="H1597" s="3" t="s">
        <v>8805</v>
      </c>
      <c r="I1597" s="83" t="s">
        <v>8802</v>
      </c>
      <c r="J1597" s="38">
        <v>46127</v>
      </c>
      <c r="K1597" s="3" t="s">
        <v>8804</v>
      </c>
      <c r="L1597" s="3" t="s">
        <v>49</v>
      </c>
      <c r="M1597" s="86">
        <v>57.47</v>
      </c>
      <c r="N1597" s="2">
        <v>0</v>
      </c>
      <c r="O1597" s="2">
        <v>1</v>
      </c>
      <c r="P1597" s="76">
        <v>1</v>
      </c>
      <c r="Q1597" s="97" t="s">
        <v>51</v>
      </c>
      <c r="R1597" s="53">
        <v>57.47</v>
      </c>
      <c r="S1597" s="27">
        <v>112.40155009999999</v>
      </c>
      <c r="T1597" s="18">
        <v>46140</v>
      </c>
      <c r="U1597" s="62" t="s">
        <v>121</v>
      </c>
      <c r="V1597" s="6" t="s">
        <v>8806</v>
      </c>
      <c r="W1597" s="14">
        <v>46170</v>
      </c>
      <c r="X1597" s="336">
        <v>46170</v>
      </c>
      <c r="Y1597" s="2" t="s">
        <v>49</v>
      </c>
      <c r="Z1597" s="2" t="s">
        <v>49</v>
      </c>
      <c r="AA1597" s="25" t="s">
        <v>49</v>
      </c>
      <c r="AB1597" s="44" t="s">
        <v>49</v>
      </c>
      <c r="AC1597" s="11" t="s">
        <v>49</v>
      </c>
      <c r="AD1597" s="26" t="s">
        <v>49</v>
      </c>
      <c r="AE1597" s="14" t="s">
        <v>49</v>
      </c>
      <c r="AF1597" s="4" t="s">
        <v>49</v>
      </c>
      <c r="AG1597" s="2" t="s">
        <v>49</v>
      </c>
      <c r="AH1597" s="2" t="s">
        <v>49</v>
      </c>
      <c r="AI1597" s="2" t="s">
        <v>8807</v>
      </c>
      <c r="AJ1597" s="1"/>
      <c r="AK1597" s="1"/>
      <c r="AL1597" s="1"/>
      <c r="AM1597" s="1"/>
      <c r="AN1597" s="88" t="s">
        <v>8464</v>
      </c>
      <c r="AO1597" s="2">
        <v>23476</v>
      </c>
      <c r="AP1597" s="2">
        <v>11942</v>
      </c>
    </row>
    <row r="1598" spans="1:42" ht="13.95" customHeight="1" x14ac:dyDescent="0.3">
      <c r="A1598" s="2" t="s">
        <v>41</v>
      </c>
      <c r="B1598" s="13" t="s">
        <v>770</v>
      </c>
      <c r="C1598" s="2" t="s">
        <v>771</v>
      </c>
      <c r="D1598" s="310">
        <f>IFERROR(HYPERLINK(INDEX(вендори!F:F,MATCH(C1598,вендори!A:A,0)),INDEX(вендори!F:F,MATCH(C1598,вендори!A:A,0))),"")</f>
        <v>0</v>
      </c>
      <c r="E1598" s="3" t="s">
        <v>8802</v>
      </c>
      <c r="F1598" s="3" t="s">
        <v>8808</v>
      </c>
      <c r="G1598" s="3" t="s">
        <v>8809</v>
      </c>
      <c r="H1598" s="3" t="s">
        <v>8805</v>
      </c>
      <c r="I1598" s="83" t="s">
        <v>8802</v>
      </c>
      <c r="J1598" s="38">
        <v>46127</v>
      </c>
      <c r="K1598" s="3" t="s">
        <v>8809</v>
      </c>
      <c r="L1598" s="3">
        <v>0</v>
      </c>
      <c r="M1598" s="86">
        <v>202.85</v>
      </c>
      <c r="N1598" s="2">
        <v>3</v>
      </c>
      <c r="O1598" s="2">
        <v>0</v>
      </c>
      <c r="P1598" s="99">
        <v>-3</v>
      </c>
      <c r="Q1598" s="100" t="s">
        <v>61</v>
      </c>
      <c r="R1598" s="54">
        <v>-608.54999999999995</v>
      </c>
      <c r="S1598" s="51">
        <v>-1190.2203464999998</v>
      </c>
      <c r="T1598" s="16">
        <v>46140</v>
      </c>
      <c r="U1598" s="62" t="s">
        <v>62</v>
      </c>
      <c r="V1598" s="6" t="s">
        <v>15421</v>
      </c>
      <c r="W1598" s="14">
        <v>46163</v>
      </c>
      <c r="X1598" s="336" t="s">
        <v>102</v>
      </c>
      <c r="Y1598" s="2" t="s">
        <v>49</v>
      </c>
      <c r="Z1598" s="2" t="s">
        <v>49</v>
      </c>
      <c r="AA1598" s="25">
        <v>3</v>
      </c>
      <c r="AB1598" s="44">
        <v>46168</v>
      </c>
      <c r="AC1598" s="125" t="s">
        <v>49</v>
      </c>
      <c r="AD1598" s="180">
        <v>46143</v>
      </c>
      <c r="AE1598" s="14">
        <v>46132</v>
      </c>
      <c r="AF1598" s="7" t="s">
        <v>49</v>
      </c>
      <c r="AG1598" s="2" t="s">
        <v>778</v>
      </c>
      <c r="AH1598" s="2" t="s">
        <v>158</v>
      </c>
      <c r="AI1598" s="2" t="s">
        <v>8810</v>
      </c>
      <c r="AJ1598" s="75"/>
      <c r="AK1598" s="75"/>
      <c r="AL1598" s="48"/>
      <c r="AM1598" s="1"/>
      <c r="AN1598" s="88" t="s">
        <v>8663</v>
      </c>
      <c r="AO1598" s="2">
        <v>23688</v>
      </c>
      <c r="AP1598" s="2">
        <v>11942</v>
      </c>
    </row>
    <row r="1599" spans="1:42" ht="13.95" customHeight="1" x14ac:dyDescent="0.3">
      <c r="A1599" s="2" t="s">
        <v>41</v>
      </c>
      <c r="B1599" s="13" t="s">
        <v>770</v>
      </c>
      <c r="C1599" s="2" t="s">
        <v>771</v>
      </c>
      <c r="D1599" s="310">
        <f>IFERROR(HYPERLINK(INDEX(вендори!F:F,MATCH(C1599,вендори!A:A,0)),INDEX(вендори!F:F,MATCH(C1599,вендори!A:A,0))),"")</f>
        <v>0</v>
      </c>
      <c r="E1599" s="3" t="s">
        <v>8811</v>
      </c>
      <c r="F1599" s="3" t="s">
        <v>8812</v>
      </c>
      <c r="G1599" s="3" t="s">
        <v>8813</v>
      </c>
      <c r="H1599" s="3" t="s">
        <v>8814</v>
      </c>
      <c r="I1599" s="3" t="s">
        <v>8811</v>
      </c>
      <c r="J1599" s="38" t="s">
        <v>49</v>
      </c>
      <c r="K1599" s="3" t="s">
        <v>8813</v>
      </c>
      <c r="L1599" s="3" t="s">
        <v>49</v>
      </c>
      <c r="M1599" s="86">
        <v>7.15</v>
      </c>
      <c r="N1599" s="2">
        <v>0</v>
      </c>
      <c r="O1599" s="2">
        <v>40</v>
      </c>
      <c r="P1599" s="76">
        <v>40</v>
      </c>
      <c r="Q1599" s="97" t="s">
        <v>51</v>
      </c>
      <c r="R1599" s="53">
        <v>286</v>
      </c>
      <c r="S1599" s="27">
        <v>559.36738000000003</v>
      </c>
      <c r="T1599" s="18">
        <v>46140</v>
      </c>
      <c r="U1599" s="62" t="s">
        <v>121</v>
      </c>
      <c r="V1599" s="6" t="s">
        <v>8806</v>
      </c>
      <c r="W1599" s="14">
        <v>46170</v>
      </c>
      <c r="X1599" s="336">
        <v>46170</v>
      </c>
      <c r="Y1599" s="2" t="s">
        <v>49</v>
      </c>
      <c r="Z1599" s="2" t="s">
        <v>49</v>
      </c>
      <c r="AA1599" s="25" t="s">
        <v>49</v>
      </c>
      <c r="AB1599" s="44" t="s">
        <v>49</v>
      </c>
      <c r="AC1599" s="11" t="s">
        <v>8815</v>
      </c>
      <c r="AD1599" s="26" t="s">
        <v>49</v>
      </c>
      <c r="AE1599" s="14" t="s">
        <v>49</v>
      </c>
      <c r="AF1599" s="4" t="s">
        <v>49</v>
      </c>
      <c r="AG1599" s="2" t="s">
        <v>49</v>
      </c>
      <c r="AH1599" s="2" t="s">
        <v>49</v>
      </c>
      <c r="AI1599" s="2" t="s">
        <v>8816</v>
      </c>
      <c r="AJ1599" s="1"/>
      <c r="AK1599" s="1"/>
      <c r="AL1599" s="1"/>
      <c r="AM1599" s="1"/>
      <c r="AN1599" s="88" t="s">
        <v>8674</v>
      </c>
      <c r="AO1599" s="2">
        <v>23594</v>
      </c>
      <c r="AP1599" s="2">
        <v>12095</v>
      </c>
    </row>
    <row r="1600" spans="1:42" ht="13.95" customHeight="1" x14ac:dyDescent="0.3">
      <c r="A1600" s="2" t="s">
        <v>41</v>
      </c>
      <c r="B1600" s="13" t="s">
        <v>8817</v>
      </c>
      <c r="C1600" s="2" t="s">
        <v>1367</v>
      </c>
      <c r="D1600" s="310">
        <f>IFERROR(HYPERLINK(INDEX(вендори!F:F,MATCH(C1600,вендори!A:A,0)),INDEX(вендори!F:F,MATCH(C1600,вендори!A:A,0))),"")</f>
        <v>0</v>
      </c>
      <c r="E1600" s="3" t="s">
        <v>8818</v>
      </c>
      <c r="F1600" s="3" t="s">
        <v>5259</v>
      </c>
      <c r="G1600" s="3" t="s">
        <v>5260</v>
      </c>
      <c r="H1600" s="3" t="s">
        <v>8818</v>
      </c>
      <c r="I1600" s="3" t="s">
        <v>8818</v>
      </c>
      <c r="J1600" s="1"/>
      <c r="K1600" s="3" t="s">
        <v>5260</v>
      </c>
      <c r="L1600" s="1"/>
      <c r="M1600" s="86">
        <v>6.25</v>
      </c>
      <c r="N1600" s="2">
        <v>0</v>
      </c>
      <c r="O1600" s="2">
        <v>36</v>
      </c>
      <c r="P1600" s="76">
        <v>36</v>
      </c>
      <c r="Q1600" s="97" t="s">
        <v>51</v>
      </c>
      <c r="R1600" s="53">
        <v>225</v>
      </c>
      <c r="S1600" s="27">
        <v>440.06175000000002</v>
      </c>
      <c r="T1600" s="18">
        <v>46142</v>
      </c>
      <c r="U1600" s="62" t="s">
        <v>121</v>
      </c>
      <c r="V1600" s="6" t="s">
        <v>8819</v>
      </c>
      <c r="W1600" s="14">
        <v>46101</v>
      </c>
      <c r="X1600" s="323" t="s">
        <v>6335</v>
      </c>
      <c r="Y1600" s="1"/>
      <c r="Z1600" s="1"/>
      <c r="AA1600" s="1"/>
      <c r="AB1600" s="1"/>
      <c r="AC1600" s="11" t="s">
        <v>8820</v>
      </c>
      <c r="AD1600" s="1"/>
      <c r="AE1600" s="1"/>
      <c r="AF1600" s="1"/>
      <c r="AG1600" s="1"/>
      <c r="AH1600" s="1"/>
      <c r="AI1600" s="1"/>
      <c r="AJ1600" s="1"/>
      <c r="AK1600" s="1"/>
      <c r="AL1600" s="1"/>
      <c r="AM1600" s="1"/>
      <c r="AN1600" s="1"/>
      <c r="AO1600" s="1"/>
      <c r="AP1600" s="1"/>
    </row>
    <row r="1601" spans="1:29" ht="13.95" customHeight="1" x14ac:dyDescent="0.3">
      <c r="A1601" s="2" t="s">
        <v>41</v>
      </c>
      <c r="B1601" s="13" t="s">
        <v>8817</v>
      </c>
      <c r="C1601" s="2" t="s">
        <v>1367</v>
      </c>
      <c r="D1601" s="310">
        <f>IFERROR(HYPERLINK(INDEX(вендори!F:F,MATCH(C1601,вендори!A:A,0)),INDEX(вендори!F:F,MATCH(C1601,вендори!A:A,0))),"")</f>
        <v>0</v>
      </c>
      <c r="E1601" s="3" t="s">
        <v>8818</v>
      </c>
      <c r="F1601" s="3" t="s">
        <v>5220</v>
      </c>
      <c r="G1601" s="3" t="s">
        <v>5221</v>
      </c>
      <c r="H1601" s="3" t="s">
        <v>8818</v>
      </c>
      <c r="I1601" s="3" t="s">
        <v>8818</v>
      </c>
      <c r="J1601" s="1"/>
      <c r="K1601" s="3" t="s">
        <v>5221</v>
      </c>
      <c r="L1601" s="1"/>
      <c r="M1601" s="86">
        <v>13.13</v>
      </c>
      <c r="N1601" s="2">
        <v>0</v>
      </c>
      <c r="O1601" s="2">
        <v>3</v>
      </c>
      <c r="P1601" s="76">
        <v>3</v>
      </c>
      <c r="Q1601" s="97" t="s">
        <v>51</v>
      </c>
      <c r="R1601" s="53">
        <v>39.39</v>
      </c>
      <c r="S1601" s="27">
        <v>77.040143700000002</v>
      </c>
      <c r="T1601" s="18">
        <v>46142</v>
      </c>
      <c r="U1601" s="62" t="s">
        <v>121</v>
      </c>
      <c r="V1601" s="6" t="s">
        <v>8819</v>
      </c>
      <c r="W1601" s="14">
        <v>46101</v>
      </c>
      <c r="X1601" s="323" t="s">
        <v>6335</v>
      </c>
      <c r="Y1601" s="1"/>
      <c r="Z1601" s="1"/>
      <c r="AA1601" s="1"/>
      <c r="AB1601" s="1"/>
      <c r="AC1601" s="11" t="s">
        <v>8820</v>
      </c>
    </row>
    <row r="1602" spans="1:29" ht="13.95" customHeight="1" x14ac:dyDescent="0.3">
      <c r="A1602" s="2" t="s">
        <v>41</v>
      </c>
      <c r="B1602" s="13" t="s">
        <v>8817</v>
      </c>
      <c r="C1602" s="2" t="s">
        <v>1367</v>
      </c>
      <c r="D1602" s="310">
        <f>IFERROR(HYPERLINK(INDEX(вендори!F:F,MATCH(C1602,вендори!A:A,0)),INDEX(вендори!F:F,MATCH(C1602,вендори!A:A,0))),"")</f>
        <v>0</v>
      </c>
      <c r="E1602" s="3" t="s">
        <v>8818</v>
      </c>
      <c r="F1602" s="3" t="s">
        <v>5252</v>
      </c>
      <c r="G1602" s="3" t="s">
        <v>5253</v>
      </c>
      <c r="H1602" s="3" t="s">
        <v>8818</v>
      </c>
      <c r="I1602" s="3" t="s">
        <v>8818</v>
      </c>
      <c r="J1602" s="1"/>
      <c r="K1602" s="3" t="s">
        <v>5253</v>
      </c>
      <c r="L1602" s="1"/>
      <c r="M1602" s="86">
        <v>5.65</v>
      </c>
      <c r="N1602" s="2">
        <v>0</v>
      </c>
      <c r="O1602" s="2">
        <v>32</v>
      </c>
      <c r="P1602" s="76">
        <v>32</v>
      </c>
      <c r="Q1602" s="97" t="s">
        <v>51</v>
      </c>
      <c r="R1602" s="53">
        <v>180.8</v>
      </c>
      <c r="S1602" s="27">
        <v>353.61406400000004</v>
      </c>
      <c r="T1602" s="18">
        <v>46142</v>
      </c>
      <c r="U1602" s="62" t="s">
        <v>121</v>
      </c>
      <c r="V1602" s="6" t="s">
        <v>8819</v>
      </c>
      <c r="W1602" s="14">
        <v>46101</v>
      </c>
      <c r="X1602" s="323" t="s">
        <v>6335</v>
      </c>
      <c r="Y1602" s="1"/>
      <c r="Z1602" s="1"/>
      <c r="AA1602" s="1"/>
      <c r="AB1602" s="1"/>
      <c r="AC1602" s="11" t="s">
        <v>8820</v>
      </c>
    </row>
    <row r="1603" spans="1:29" ht="13.95" customHeight="1" x14ac:dyDescent="0.3">
      <c r="A1603" s="2" t="s">
        <v>41</v>
      </c>
      <c r="B1603" s="13" t="s">
        <v>8817</v>
      </c>
      <c r="C1603" s="2" t="s">
        <v>1367</v>
      </c>
      <c r="D1603" s="310">
        <f>IFERROR(HYPERLINK(INDEX(вендори!F:F,MATCH(C1603,вендори!A:A,0)),INDEX(вендори!F:F,MATCH(C1603,вендори!A:A,0))),"")</f>
        <v>0</v>
      </c>
      <c r="E1603" s="3" t="s">
        <v>8818</v>
      </c>
      <c r="F1603" s="3" t="s">
        <v>8821</v>
      </c>
      <c r="G1603" s="3" t="s">
        <v>8822</v>
      </c>
      <c r="H1603" s="3" t="s">
        <v>8818</v>
      </c>
      <c r="I1603" s="3" t="s">
        <v>8818</v>
      </c>
      <c r="J1603" s="1"/>
      <c r="K1603" s="3" t="s">
        <v>8822</v>
      </c>
      <c r="L1603" s="1"/>
      <c r="M1603" s="86">
        <v>4.0999999999999996</v>
      </c>
      <c r="N1603" s="2">
        <v>0</v>
      </c>
      <c r="O1603" s="2">
        <v>2</v>
      </c>
      <c r="P1603" s="76">
        <v>2</v>
      </c>
      <c r="Q1603" s="97" t="s">
        <v>51</v>
      </c>
      <c r="R1603" s="53">
        <v>8.1999999999999993</v>
      </c>
      <c r="S1603" s="27">
        <v>16.037806</v>
      </c>
      <c r="T1603" s="18">
        <v>46142</v>
      </c>
      <c r="U1603" s="62" t="s">
        <v>121</v>
      </c>
      <c r="V1603" s="6" t="s">
        <v>8819</v>
      </c>
      <c r="W1603" s="14">
        <v>46101</v>
      </c>
      <c r="X1603" s="323" t="s">
        <v>6335</v>
      </c>
      <c r="Y1603" s="1"/>
      <c r="Z1603" s="1"/>
      <c r="AA1603" s="1"/>
      <c r="AB1603" s="1"/>
      <c r="AC1603" s="11" t="s">
        <v>8820</v>
      </c>
    </row>
    <row r="1604" spans="1:29" ht="13.95" customHeight="1" x14ac:dyDescent="0.3">
      <c r="A1604" s="2" t="s">
        <v>41</v>
      </c>
      <c r="B1604" s="13" t="s">
        <v>8817</v>
      </c>
      <c r="C1604" s="2" t="s">
        <v>1367</v>
      </c>
      <c r="D1604" s="310">
        <f>IFERROR(HYPERLINK(INDEX(вендори!F:F,MATCH(C1604,вендори!A:A,0)),INDEX(вендори!F:F,MATCH(C1604,вендори!A:A,0))),"")</f>
        <v>0</v>
      </c>
      <c r="E1604" s="3" t="s">
        <v>8818</v>
      </c>
      <c r="F1604" s="3" t="s">
        <v>5256</v>
      </c>
      <c r="G1604" s="3" t="s">
        <v>5257</v>
      </c>
      <c r="H1604" s="3" t="s">
        <v>8818</v>
      </c>
      <c r="I1604" s="3" t="s">
        <v>8818</v>
      </c>
      <c r="J1604" s="1"/>
      <c r="K1604" s="3" t="s">
        <v>5257</v>
      </c>
      <c r="L1604" s="1"/>
      <c r="M1604" s="86">
        <v>6.85</v>
      </c>
      <c r="N1604" s="2">
        <v>0</v>
      </c>
      <c r="O1604" s="2">
        <v>50</v>
      </c>
      <c r="P1604" s="76">
        <v>50</v>
      </c>
      <c r="Q1604" s="97" t="s">
        <v>51</v>
      </c>
      <c r="R1604" s="53">
        <v>342.5</v>
      </c>
      <c r="S1604" s="27">
        <v>669.87177499999996</v>
      </c>
      <c r="T1604" s="18">
        <v>46142</v>
      </c>
      <c r="U1604" s="62" t="s">
        <v>121</v>
      </c>
      <c r="V1604" s="6" t="s">
        <v>8819</v>
      </c>
      <c r="W1604" s="14">
        <v>46101</v>
      </c>
      <c r="X1604" s="323" t="s">
        <v>6335</v>
      </c>
      <c r="Y1604" s="1"/>
      <c r="Z1604" s="1"/>
      <c r="AA1604" s="1"/>
      <c r="AB1604" s="1"/>
      <c r="AC1604" s="11" t="s">
        <v>8820</v>
      </c>
    </row>
    <row r="1605" spans="1:29" ht="13.95" customHeight="1" x14ac:dyDescent="0.3">
      <c r="A1605" s="2" t="s">
        <v>41</v>
      </c>
      <c r="B1605" s="13" t="s">
        <v>8817</v>
      </c>
      <c r="C1605" s="2" t="s">
        <v>1367</v>
      </c>
      <c r="D1605" s="310">
        <f>IFERROR(HYPERLINK(INDEX(вендори!F:F,MATCH(C1605,вендори!A:A,0)),INDEX(вендори!F:F,MATCH(C1605,вендори!A:A,0))),"")</f>
        <v>0</v>
      </c>
      <c r="E1605" s="3" t="s">
        <v>8818</v>
      </c>
      <c r="F1605" s="3" t="s">
        <v>5262</v>
      </c>
      <c r="G1605" s="3" t="s">
        <v>5263</v>
      </c>
      <c r="H1605" s="3" t="s">
        <v>8818</v>
      </c>
      <c r="I1605" s="3" t="s">
        <v>8818</v>
      </c>
      <c r="J1605" s="1"/>
      <c r="K1605" s="3" t="s">
        <v>5263</v>
      </c>
      <c r="L1605" s="1"/>
      <c r="M1605" s="86">
        <v>4.5999999999999996</v>
      </c>
      <c r="N1605" s="2">
        <v>0</v>
      </c>
      <c r="O1605" s="2">
        <v>29</v>
      </c>
      <c r="P1605" s="76">
        <v>29</v>
      </c>
      <c r="Q1605" s="97" t="s">
        <v>51</v>
      </c>
      <c r="R1605" s="53">
        <v>133.39999999999998</v>
      </c>
      <c r="S1605" s="27">
        <v>260.90772199999992</v>
      </c>
      <c r="T1605" s="18">
        <v>46142</v>
      </c>
      <c r="U1605" s="62" t="s">
        <v>121</v>
      </c>
      <c r="V1605" s="6" t="s">
        <v>8819</v>
      </c>
      <c r="W1605" s="14">
        <v>46101</v>
      </c>
      <c r="X1605" s="323" t="s">
        <v>6335</v>
      </c>
      <c r="Y1605" s="1"/>
      <c r="Z1605" s="1"/>
      <c r="AA1605" s="1"/>
      <c r="AB1605" s="1"/>
      <c r="AC1605" s="11" t="s">
        <v>8820</v>
      </c>
    </row>
    <row r="1606" spans="1:29" ht="13.95" customHeight="1" x14ac:dyDescent="0.3">
      <c r="A1606" s="2" t="s">
        <v>41</v>
      </c>
      <c r="B1606" s="13" t="s">
        <v>8817</v>
      </c>
      <c r="C1606" s="2" t="s">
        <v>1367</v>
      </c>
      <c r="D1606" s="310">
        <f>IFERROR(HYPERLINK(INDEX(вендори!F:F,MATCH(C1606,вендори!A:A,0)),INDEX(вендори!F:F,MATCH(C1606,вендори!A:A,0))),"")</f>
        <v>0</v>
      </c>
      <c r="E1606" s="3" t="s">
        <v>8818</v>
      </c>
      <c r="F1606" s="3" t="s">
        <v>5226</v>
      </c>
      <c r="G1606" s="3" t="s">
        <v>5227</v>
      </c>
      <c r="H1606" s="3" t="s">
        <v>8818</v>
      </c>
      <c r="I1606" s="3" t="s">
        <v>8818</v>
      </c>
      <c r="J1606" s="1"/>
      <c r="K1606" s="3" t="s">
        <v>5227</v>
      </c>
      <c r="L1606" s="1"/>
      <c r="M1606" s="86">
        <v>6.6</v>
      </c>
      <c r="N1606" s="2">
        <v>0</v>
      </c>
      <c r="O1606" s="2">
        <v>26</v>
      </c>
      <c r="P1606" s="76">
        <v>26</v>
      </c>
      <c r="Q1606" s="97" t="s">
        <v>51</v>
      </c>
      <c r="R1606" s="53">
        <v>171.6</v>
      </c>
      <c r="S1606" s="27">
        <v>335.620428</v>
      </c>
      <c r="T1606" s="18">
        <v>46142</v>
      </c>
      <c r="U1606" s="62" t="s">
        <v>121</v>
      </c>
      <c r="V1606" s="6" t="s">
        <v>8819</v>
      </c>
      <c r="W1606" s="14">
        <v>46101</v>
      </c>
      <c r="X1606" s="323" t="s">
        <v>6335</v>
      </c>
      <c r="Y1606" s="1"/>
      <c r="Z1606" s="1"/>
      <c r="AA1606" s="1"/>
      <c r="AB1606" s="1"/>
      <c r="AC1606" s="11" t="s">
        <v>8820</v>
      </c>
    </row>
    <row r="1607" spans="1:29" ht="13.95" customHeight="1" x14ac:dyDescent="0.3">
      <c r="A1607" s="2" t="s">
        <v>41</v>
      </c>
      <c r="B1607" s="13" t="s">
        <v>8817</v>
      </c>
      <c r="C1607" s="2" t="s">
        <v>1367</v>
      </c>
      <c r="D1607" s="310">
        <f>IFERROR(HYPERLINK(INDEX(вендори!F:F,MATCH(C1607,вендори!A:A,0)),INDEX(вендори!F:F,MATCH(C1607,вендори!A:A,0))),"")</f>
        <v>0</v>
      </c>
      <c r="E1607" s="3" t="s">
        <v>8818</v>
      </c>
      <c r="F1607" s="3" t="s">
        <v>5237</v>
      </c>
      <c r="G1607" s="3" t="s">
        <v>5238</v>
      </c>
      <c r="H1607" s="3" t="s">
        <v>8818</v>
      </c>
      <c r="I1607" s="3" t="s">
        <v>8818</v>
      </c>
      <c r="J1607" s="1"/>
      <c r="K1607" s="3" t="s">
        <v>5238</v>
      </c>
      <c r="L1607" s="1"/>
      <c r="M1607" s="86">
        <v>5.81</v>
      </c>
      <c r="N1607" s="2">
        <v>0</v>
      </c>
      <c r="O1607" s="2">
        <v>2</v>
      </c>
      <c r="P1607" s="76">
        <v>2</v>
      </c>
      <c r="Q1607" s="97" t="s">
        <v>51</v>
      </c>
      <c r="R1607" s="53">
        <v>11.62</v>
      </c>
      <c r="S1607" s="27">
        <v>22.726744599999996</v>
      </c>
      <c r="T1607" s="18">
        <v>46142</v>
      </c>
      <c r="U1607" s="62" t="s">
        <v>121</v>
      </c>
      <c r="V1607" s="6" t="s">
        <v>8819</v>
      </c>
      <c r="W1607" s="14">
        <v>46101</v>
      </c>
      <c r="X1607" s="323" t="s">
        <v>6335</v>
      </c>
      <c r="Y1607" s="1"/>
      <c r="Z1607" s="1"/>
      <c r="AA1607" s="1"/>
      <c r="AB1607" s="1"/>
      <c r="AC1607" s="11" t="s">
        <v>8820</v>
      </c>
    </row>
    <row r="1608" spans="1:29" ht="13.95" customHeight="1" x14ac:dyDescent="0.3">
      <c r="A1608" s="2" t="s">
        <v>41</v>
      </c>
      <c r="B1608" s="13" t="s">
        <v>8817</v>
      </c>
      <c r="C1608" s="2" t="s">
        <v>1367</v>
      </c>
      <c r="D1608" s="310">
        <f>IFERROR(HYPERLINK(INDEX(вендори!F:F,MATCH(C1608,вендори!A:A,0)),INDEX(вендори!F:F,MATCH(C1608,вендори!A:A,0))),"")</f>
        <v>0</v>
      </c>
      <c r="E1608" s="3" t="s">
        <v>8818</v>
      </c>
      <c r="F1608" s="3" t="s">
        <v>5244</v>
      </c>
      <c r="G1608" s="3" t="s">
        <v>5245</v>
      </c>
      <c r="H1608" s="3" t="s">
        <v>8818</v>
      </c>
      <c r="I1608" s="3" t="s">
        <v>8818</v>
      </c>
      <c r="J1608" s="1"/>
      <c r="K1608" s="3" t="s">
        <v>5245</v>
      </c>
      <c r="L1608" s="1"/>
      <c r="M1608" s="86">
        <v>8.86</v>
      </c>
      <c r="N1608" s="2">
        <v>0</v>
      </c>
      <c r="O1608" s="2">
        <v>12</v>
      </c>
      <c r="P1608" s="76">
        <v>12</v>
      </c>
      <c r="Q1608" s="97" t="s">
        <v>51</v>
      </c>
      <c r="R1608" s="53">
        <v>106.32</v>
      </c>
      <c r="S1608" s="27">
        <v>207.94384559999997</v>
      </c>
      <c r="T1608" s="18">
        <v>46142</v>
      </c>
      <c r="U1608" s="62" t="s">
        <v>121</v>
      </c>
      <c r="V1608" s="6" t="s">
        <v>8819</v>
      </c>
      <c r="W1608" s="14">
        <v>46101</v>
      </c>
      <c r="X1608" s="323" t="s">
        <v>6335</v>
      </c>
      <c r="Y1608" s="1"/>
      <c r="Z1608" s="1"/>
      <c r="AA1608" s="1"/>
      <c r="AB1608" s="1"/>
      <c r="AC1608" s="11" t="s">
        <v>8820</v>
      </c>
    </row>
    <row r="1609" spans="1:29" ht="13.95" customHeight="1" x14ac:dyDescent="0.3">
      <c r="A1609" s="2" t="s">
        <v>41</v>
      </c>
      <c r="B1609" s="13" t="s">
        <v>8817</v>
      </c>
      <c r="C1609" s="2" t="s">
        <v>1367</v>
      </c>
      <c r="D1609" s="310">
        <f>IFERROR(HYPERLINK(INDEX(вендори!F:F,MATCH(C1609,вендори!A:A,0)),INDEX(вендори!F:F,MATCH(C1609,вендори!A:A,0))),"")</f>
        <v>0</v>
      </c>
      <c r="E1609" s="3" t="s">
        <v>8818</v>
      </c>
      <c r="F1609" s="3" t="s">
        <v>5234</v>
      </c>
      <c r="G1609" s="3" t="s">
        <v>5235</v>
      </c>
      <c r="H1609" s="3" t="s">
        <v>8818</v>
      </c>
      <c r="I1609" s="3" t="s">
        <v>8818</v>
      </c>
      <c r="J1609" s="1"/>
      <c r="K1609" s="3" t="s">
        <v>5235</v>
      </c>
      <c r="L1609" s="1"/>
      <c r="M1609" s="86">
        <v>7.3</v>
      </c>
      <c r="N1609" s="2">
        <v>0</v>
      </c>
      <c r="O1609" s="2">
        <v>192</v>
      </c>
      <c r="P1609" s="76">
        <v>192</v>
      </c>
      <c r="Q1609" s="97" t="s">
        <v>51</v>
      </c>
      <c r="R1609" s="53">
        <v>1401.6</v>
      </c>
      <c r="S1609" s="27">
        <v>2741.2913279999998</v>
      </c>
      <c r="T1609" s="18">
        <v>46142</v>
      </c>
      <c r="U1609" s="62" t="s">
        <v>121</v>
      </c>
      <c r="V1609" s="6" t="s">
        <v>8819</v>
      </c>
      <c r="W1609" s="14">
        <v>46101</v>
      </c>
      <c r="X1609" s="323" t="s">
        <v>6335</v>
      </c>
      <c r="Y1609" s="1"/>
      <c r="Z1609" s="1"/>
      <c r="AA1609" s="1"/>
      <c r="AB1609" s="1"/>
      <c r="AC1609" s="11" t="s">
        <v>8820</v>
      </c>
    </row>
    <row r="1610" spans="1:29" ht="13.95" customHeight="1" x14ac:dyDescent="0.3">
      <c r="A1610" s="2" t="s">
        <v>41</v>
      </c>
      <c r="B1610" s="13" t="s">
        <v>8817</v>
      </c>
      <c r="C1610" s="2" t="s">
        <v>1367</v>
      </c>
      <c r="D1610" s="310">
        <f>IFERROR(HYPERLINK(INDEX(вендори!F:F,MATCH(C1610,вендори!A:A,0)),INDEX(вендори!F:F,MATCH(C1610,вендори!A:A,0))),"")</f>
        <v>0</v>
      </c>
      <c r="E1610" s="3" t="s">
        <v>8818</v>
      </c>
      <c r="F1610" s="3" t="s">
        <v>5241</v>
      </c>
      <c r="G1610" s="3" t="s">
        <v>5242</v>
      </c>
      <c r="H1610" s="3" t="s">
        <v>8818</v>
      </c>
      <c r="I1610" s="3" t="s">
        <v>8818</v>
      </c>
      <c r="J1610" s="1"/>
      <c r="K1610" s="3" t="s">
        <v>5242</v>
      </c>
      <c r="L1610" s="1"/>
      <c r="M1610" s="86">
        <v>6.78</v>
      </c>
      <c r="N1610" s="2">
        <v>0</v>
      </c>
      <c r="O1610" s="2">
        <v>2</v>
      </c>
      <c r="P1610" s="76">
        <v>2</v>
      </c>
      <c r="Q1610" s="97" t="s">
        <v>51</v>
      </c>
      <c r="R1610" s="53">
        <v>13.56</v>
      </c>
      <c r="S1610" s="27">
        <v>26.521054800000002</v>
      </c>
      <c r="T1610" s="18">
        <v>46142</v>
      </c>
      <c r="U1610" s="62" t="s">
        <v>121</v>
      </c>
      <c r="V1610" s="6" t="s">
        <v>8819</v>
      </c>
      <c r="W1610" s="14">
        <v>46101</v>
      </c>
      <c r="X1610" s="323" t="s">
        <v>6335</v>
      </c>
      <c r="Y1610" s="1"/>
      <c r="Z1610" s="1"/>
      <c r="AA1610" s="1"/>
      <c r="AB1610" s="1"/>
      <c r="AC1610" s="11" t="s">
        <v>8820</v>
      </c>
    </row>
    <row r="1611" spans="1:29" ht="13.95" customHeight="1" x14ac:dyDescent="0.3">
      <c r="A1611" s="2" t="s">
        <v>41</v>
      </c>
      <c r="B1611" s="13" t="s">
        <v>8817</v>
      </c>
      <c r="C1611" s="2" t="s">
        <v>1367</v>
      </c>
      <c r="D1611" s="310">
        <f>IFERROR(HYPERLINK(INDEX(вендори!F:F,MATCH(C1611,вендори!A:A,0)),INDEX(вендори!F:F,MATCH(C1611,вендори!A:A,0))),"")</f>
        <v>0</v>
      </c>
      <c r="E1611" s="3" t="s">
        <v>8818</v>
      </c>
      <c r="F1611" s="3" t="s">
        <v>5210</v>
      </c>
      <c r="G1611" s="3" t="s">
        <v>5211</v>
      </c>
      <c r="H1611" s="3" t="s">
        <v>8818</v>
      </c>
      <c r="I1611" s="3" t="s">
        <v>8818</v>
      </c>
      <c r="J1611" s="1"/>
      <c r="K1611" s="3" t="s">
        <v>5211</v>
      </c>
      <c r="L1611" s="1"/>
      <c r="M1611" s="86">
        <v>4.8499999999999996</v>
      </c>
      <c r="N1611" s="2">
        <v>0</v>
      </c>
      <c r="O1611" s="2">
        <v>28</v>
      </c>
      <c r="P1611" s="76">
        <v>28</v>
      </c>
      <c r="Q1611" s="97" t="s">
        <v>51</v>
      </c>
      <c r="R1611" s="53">
        <v>135.79999999999998</v>
      </c>
      <c r="S1611" s="27">
        <v>265.60171399999996</v>
      </c>
      <c r="T1611" s="18">
        <v>46142</v>
      </c>
      <c r="U1611" s="62" t="s">
        <v>121</v>
      </c>
      <c r="V1611" s="6" t="s">
        <v>8819</v>
      </c>
      <c r="W1611" s="14">
        <v>46101</v>
      </c>
      <c r="X1611" s="323" t="s">
        <v>6335</v>
      </c>
      <c r="Y1611" s="1"/>
      <c r="Z1611" s="1"/>
      <c r="AA1611" s="1"/>
      <c r="AB1611" s="1"/>
      <c r="AC1611" s="11" t="s">
        <v>8820</v>
      </c>
    </row>
    <row r="1612" spans="1:29" ht="13.95" customHeight="1" x14ac:dyDescent="0.3">
      <c r="A1612" s="2" t="s">
        <v>41</v>
      </c>
      <c r="B1612" s="13" t="s">
        <v>8817</v>
      </c>
      <c r="C1612" s="2" t="s">
        <v>1367</v>
      </c>
      <c r="D1612" s="310">
        <f>IFERROR(HYPERLINK(INDEX(вендори!F:F,MATCH(C1612,вендори!A:A,0)),INDEX(вендори!F:F,MATCH(C1612,вендори!A:A,0))),"")</f>
        <v>0</v>
      </c>
      <c r="E1612" s="3" t="s">
        <v>8818</v>
      </c>
      <c r="F1612" s="3" t="s">
        <v>8823</v>
      </c>
      <c r="G1612" s="3" t="s">
        <v>8824</v>
      </c>
      <c r="H1612" s="3" t="s">
        <v>8818</v>
      </c>
      <c r="I1612" s="3" t="s">
        <v>8818</v>
      </c>
      <c r="J1612" s="1"/>
      <c r="K1612" s="3" t="s">
        <v>8824</v>
      </c>
      <c r="L1612" s="1"/>
      <c r="M1612" s="86">
        <v>7.2</v>
      </c>
      <c r="N1612" s="2">
        <v>0</v>
      </c>
      <c r="O1612" s="2">
        <v>2</v>
      </c>
      <c r="P1612" s="76">
        <v>2</v>
      </c>
      <c r="Q1612" s="97" t="s">
        <v>51</v>
      </c>
      <c r="R1612" s="53">
        <v>14.4</v>
      </c>
      <c r="S1612" s="27">
        <v>28.163951999999998</v>
      </c>
      <c r="T1612" s="18">
        <v>46142</v>
      </c>
      <c r="U1612" s="62" t="s">
        <v>121</v>
      </c>
      <c r="V1612" s="6" t="s">
        <v>8819</v>
      </c>
      <c r="W1612" s="14">
        <v>46101</v>
      </c>
      <c r="X1612" s="323" t="s">
        <v>6335</v>
      </c>
      <c r="Y1612" s="1"/>
      <c r="Z1612" s="1"/>
      <c r="AA1612" s="1"/>
      <c r="AB1612" s="1"/>
      <c r="AC1612" s="11" t="s">
        <v>8820</v>
      </c>
    </row>
    <row r="1613" spans="1:29" ht="13.95" customHeight="1" x14ac:dyDescent="0.3">
      <c r="A1613" s="2" t="s">
        <v>41</v>
      </c>
      <c r="B1613" s="13" t="s">
        <v>8817</v>
      </c>
      <c r="C1613" s="2" t="s">
        <v>1367</v>
      </c>
      <c r="D1613" s="310">
        <f>IFERROR(HYPERLINK(INDEX(вендори!F:F,MATCH(C1613,вендори!A:A,0)),INDEX(вендори!F:F,MATCH(C1613,вендори!A:A,0))),"")</f>
        <v>0</v>
      </c>
      <c r="E1613" s="3" t="s">
        <v>8818</v>
      </c>
      <c r="F1613" s="3" t="s">
        <v>5213</v>
      </c>
      <c r="G1613" s="3" t="s">
        <v>5214</v>
      </c>
      <c r="H1613" s="3" t="s">
        <v>8818</v>
      </c>
      <c r="I1613" s="3" t="s">
        <v>8818</v>
      </c>
      <c r="J1613" s="1"/>
      <c r="K1613" s="3" t="s">
        <v>5214</v>
      </c>
      <c r="L1613" s="1"/>
      <c r="M1613" s="86">
        <v>8.6300000000000008</v>
      </c>
      <c r="N1613" s="2">
        <v>0</v>
      </c>
      <c r="O1613" s="2">
        <v>2</v>
      </c>
      <c r="P1613" s="76">
        <v>2</v>
      </c>
      <c r="Q1613" s="97" t="s">
        <v>51</v>
      </c>
      <c r="R1613" s="53">
        <v>17.260000000000002</v>
      </c>
      <c r="S1613" s="27">
        <v>33.7576258</v>
      </c>
      <c r="T1613" s="18">
        <v>46142</v>
      </c>
      <c r="U1613" s="62" t="s">
        <v>121</v>
      </c>
      <c r="V1613" s="6" t="s">
        <v>8819</v>
      </c>
      <c r="W1613" s="14">
        <v>46101</v>
      </c>
      <c r="X1613" s="323" t="s">
        <v>6335</v>
      </c>
      <c r="Y1613" s="1"/>
      <c r="Z1613" s="1"/>
      <c r="AA1613" s="1"/>
      <c r="AB1613" s="1"/>
      <c r="AC1613" s="11" t="s">
        <v>8820</v>
      </c>
    </row>
    <row r="1614" spans="1:29" ht="13.95" customHeight="1" x14ac:dyDescent="0.3">
      <c r="A1614" s="2" t="s">
        <v>41</v>
      </c>
      <c r="B1614" s="13" t="s">
        <v>8817</v>
      </c>
      <c r="C1614" s="2" t="s">
        <v>1367</v>
      </c>
      <c r="D1614" s="310">
        <f>IFERROR(HYPERLINK(INDEX(вендори!F:F,MATCH(C1614,вендори!A:A,0)),INDEX(вендори!F:F,MATCH(C1614,вендори!A:A,0))),"")</f>
        <v>0</v>
      </c>
      <c r="E1614" s="3" t="s">
        <v>8818</v>
      </c>
      <c r="F1614" s="3" t="s">
        <v>5248</v>
      </c>
      <c r="G1614" s="3" t="s">
        <v>5249</v>
      </c>
      <c r="H1614" s="3" t="s">
        <v>8818</v>
      </c>
      <c r="I1614" s="3" t="s">
        <v>8818</v>
      </c>
      <c r="J1614" s="1"/>
      <c r="K1614" s="3" t="s">
        <v>5249</v>
      </c>
      <c r="L1614" s="1"/>
      <c r="M1614" s="86">
        <v>7.5</v>
      </c>
      <c r="N1614" s="2">
        <v>0</v>
      </c>
      <c r="O1614" s="2">
        <v>18</v>
      </c>
      <c r="P1614" s="76">
        <v>18</v>
      </c>
      <c r="Q1614" s="97" t="s">
        <v>51</v>
      </c>
      <c r="R1614" s="53">
        <v>135</v>
      </c>
      <c r="S1614" s="27">
        <v>264.03705000000002</v>
      </c>
      <c r="T1614" s="18">
        <v>46142</v>
      </c>
      <c r="U1614" s="62" t="s">
        <v>121</v>
      </c>
      <c r="V1614" s="6" t="s">
        <v>8819</v>
      </c>
      <c r="W1614" s="14">
        <v>46101</v>
      </c>
      <c r="X1614" s="323" t="s">
        <v>6335</v>
      </c>
      <c r="Y1614" s="1"/>
      <c r="Z1614" s="1"/>
      <c r="AA1614" s="1"/>
      <c r="AB1614" s="1"/>
      <c r="AC1614" s="11" t="s">
        <v>8820</v>
      </c>
    </row>
    <row r="1615" spans="1:29" ht="13.95" customHeight="1" x14ac:dyDescent="0.3">
      <c r="A1615" s="2" t="s">
        <v>41</v>
      </c>
      <c r="B1615" s="13" t="s">
        <v>8817</v>
      </c>
      <c r="C1615" s="2" t="s">
        <v>1367</v>
      </c>
      <c r="D1615" s="310">
        <f>IFERROR(HYPERLINK(INDEX(вендори!F:F,MATCH(C1615,вендори!A:A,0)),INDEX(вендори!F:F,MATCH(C1615,вендори!A:A,0))),"")</f>
        <v>0</v>
      </c>
      <c r="E1615" s="3" t="s">
        <v>8818</v>
      </c>
      <c r="F1615" s="3" t="s">
        <v>5265</v>
      </c>
      <c r="G1615" s="3" t="s">
        <v>5266</v>
      </c>
      <c r="H1615" s="3" t="s">
        <v>8818</v>
      </c>
      <c r="I1615" s="3" t="s">
        <v>8818</v>
      </c>
      <c r="J1615" s="1"/>
      <c r="K1615" s="3" t="s">
        <v>5266</v>
      </c>
      <c r="L1615" s="1"/>
      <c r="M1615" s="86">
        <v>6.1</v>
      </c>
      <c r="N1615" s="2">
        <v>0</v>
      </c>
      <c r="O1615" s="2">
        <v>5</v>
      </c>
      <c r="P1615" s="76">
        <v>5</v>
      </c>
      <c r="Q1615" s="97" t="s">
        <v>51</v>
      </c>
      <c r="R1615" s="53">
        <v>30.5</v>
      </c>
      <c r="S1615" s="27">
        <v>59.652814999999997</v>
      </c>
      <c r="T1615" s="18">
        <v>46142</v>
      </c>
      <c r="U1615" s="62" t="s">
        <v>121</v>
      </c>
      <c r="V1615" s="6" t="s">
        <v>8819</v>
      </c>
      <c r="W1615" s="14">
        <v>46101</v>
      </c>
      <c r="X1615" s="323" t="s">
        <v>6335</v>
      </c>
      <c r="Y1615" s="1"/>
      <c r="Z1615" s="1"/>
      <c r="AA1615" s="1"/>
      <c r="AB1615" s="1"/>
      <c r="AC1615" s="11" t="s">
        <v>8820</v>
      </c>
    </row>
    <row r="1616" spans="1:29" ht="13.95" customHeight="1" x14ac:dyDescent="0.3">
      <c r="A1616" s="2" t="s">
        <v>41</v>
      </c>
      <c r="B1616" s="13" t="s">
        <v>8817</v>
      </c>
      <c r="C1616" s="2" t="s">
        <v>1367</v>
      </c>
      <c r="D1616" s="310">
        <f>IFERROR(HYPERLINK(INDEX(вендори!F:F,MATCH(C1616,вендори!A:A,0)),INDEX(вендори!F:F,MATCH(C1616,вендори!A:A,0))),"")</f>
        <v>0</v>
      </c>
      <c r="E1616" s="3" t="s">
        <v>8818</v>
      </c>
      <c r="F1616" s="3" t="s">
        <v>5230</v>
      </c>
      <c r="G1616" s="3" t="s">
        <v>5231</v>
      </c>
      <c r="H1616" s="3" t="s">
        <v>8818</v>
      </c>
      <c r="I1616" s="3" t="s">
        <v>8818</v>
      </c>
      <c r="J1616" s="1"/>
      <c r="K1616" s="3" t="s">
        <v>5231</v>
      </c>
      <c r="L1616" s="1"/>
      <c r="M1616" s="86">
        <v>6.77</v>
      </c>
      <c r="N1616" s="2">
        <v>0</v>
      </c>
      <c r="O1616" s="2">
        <v>4</v>
      </c>
      <c r="P1616" s="76">
        <v>4</v>
      </c>
      <c r="Q1616" s="97" t="s">
        <v>51</v>
      </c>
      <c r="R1616" s="53">
        <v>27.08</v>
      </c>
      <c r="S1616" s="27">
        <v>52.963876399999997</v>
      </c>
      <c r="T1616" s="18">
        <v>46142</v>
      </c>
      <c r="U1616" s="62" t="s">
        <v>121</v>
      </c>
      <c r="V1616" s="6" t="s">
        <v>8819</v>
      </c>
      <c r="W1616" s="14">
        <v>46101</v>
      </c>
      <c r="X1616" s="323" t="s">
        <v>6335</v>
      </c>
      <c r="Y1616" s="1"/>
      <c r="Z1616" s="1"/>
      <c r="AA1616" s="1"/>
      <c r="AB1616" s="1"/>
      <c r="AC1616" s="11" t="s">
        <v>8820</v>
      </c>
    </row>
    <row r="1617" spans="1:42" ht="13.95" customHeight="1" x14ac:dyDescent="0.3">
      <c r="A1617" s="2" t="s">
        <v>41</v>
      </c>
      <c r="B1617" s="13" t="s">
        <v>8817</v>
      </c>
      <c r="C1617" s="2" t="s">
        <v>1367</v>
      </c>
      <c r="D1617" s="310">
        <f>IFERROR(HYPERLINK(INDEX(вендори!F:F,MATCH(C1617,вендори!A:A,0)),INDEX(вендори!F:F,MATCH(C1617,вендори!A:A,0))),"")</f>
        <v>0</v>
      </c>
      <c r="E1617" s="3" t="s">
        <v>8818</v>
      </c>
      <c r="F1617" s="3" t="s">
        <v>5223</v>
      </c>
      <c r="G1617" s="3" t="s">
        <v>5224</v>
      </c>
      <c r="H1617" s="3" t="s">
        <v>8818</v>
      </c>
      <c r="I1617" s="3" t="s">
        <v>8818</v>
      </c>
      <c r="J1617" s="1"/>
      <c r="K1617" s="3" t="s">
        <v>5224</v>
      </c>
      <c r="L1617" s="1"/>
      <c r="M1617" s="86">
        <v>6.88</v>
      </c>
      <c r="N1617" s="2">
        <v>0</v>
      </c>
      <c r="O1617" s="2">
        <v>30</v>
      </c>
      <c r="P1617" s="76">
        <v>30</v>
      </c>
      <c r="Q1617" s="97" t="s">
        <v>51</v>
      </c>
      <c r="R1617" s="53">
        <v>206.4</v>
      </c>
      <c r="S1617" s="27">
        <v>403.683312</v>
      </c>
      <c r="T1617" s="18">
        <v>46142</v>
      </c>
      <c r="U1617" s="62" t="s">
        <v>121</v>
      </c>
      <c r="V1617" s="6" t="s">
        <v>8819</v>
      </c>
      <c r="W1617" s="14">
        <v>46101</v>
      </c>
      <c r="X1617" s="323" t="s">
        <v>6335</v>
      </c>
      <c r="Y1617" s="1"/>
      <c r="Z1617" s="1"/>
      <c r="AA1617" s="1"/>
      <c r="AB1617" s="1"/>
      <c r="AC1617" s="11" t="s">
        <v>8820</v>
      </c>
      <c r="AD1617" s="1"/>
      <c r="AE1617" s="1"/>
      <c r="AF1617" s="1"/>
      <c r="AG1617" s="1"/>
      <c r="AH1617" s="1"/>
      <c r="AI1617" s="1"/>
      <c r="AJ1617" s="1"/>
      <c r="AK1617" s="1"/>
      <c r="AL1617" s="1"/>
      <c r="AM1617" s="1"/>
      <c r="AN1617" s="1"/>
      <c r="AO1617" s="1"/>
      <c r="AP1617" s="1"/>
    </row>
    <row r="1618" spans="1:42" ht="13.95" customHeight="1" x14ac:dyDescent="0.3">
      <c r="A1618" s="2" t="s">
        <v>41</v>
      </c>
      <c r="B1618" s="13" t="s">
        <v>8817</v>
      </c>
      <c r="C1618" s="2" t="s">
        <v>1367</v>
      </c>
      <c r="D1618" s="310">
        <f>IFERROR(HYPERLINK(INDEX(вендори!F:F,MATCH(C1618,вендори!A:A,0)),INDEX(вендори!F:F,MATCH(C1618,вендори!A:A,0))),"")</f>
        <v>0</v>
      </c>
      <c r="E1618" s="3" t="s">
        <v>8818</v>
      </c>
      <c r="F1618" s="3" t="s">
        <v>5216</v>
      </c>
      <c r="G1618" s="3" t="s">
        <v>5217</v>
      </c>
      <c r="H1618" s="3" t="s">
        <v>8818</v>
      </c>
      <c r="I1618" s="3" t="s">
        <v>8818</v>
      </c>
      <c r="J1618" s="1"/>
      <c r="K1618" s="3" t="s">
        <v>5217</v>
      </c>
      <c r="L1618" s="1"/>
      <c r="M1618" s="86">
        <v>7.8</v>
      </c>
      <c r="N1618" s="2">
        <v>0</v>
      </c>
      <c r="O1618" s="2">
        <v>6</v>
      </c>
      <c r="P1618" s="76">
        <v>6</v>
      </c>
      <c r="Q1618" s="97" t="s">
        <v>51</v>
      </c>
      <c r="R1618" s="53">
        <v>46.8</v>
      </c>
      <c r="S1618" s="27">
        <v>91.532843999999997</v>
      </c>
      <c r="T1618" s="18">
        <v>46142</v>
      </c>
      <c r="U1618" s="62" t="s">
        <v>121</v>
      </c>
      <c r="V1618" s="6" t="s">
        <v>8819</v>
      </c>
      <c r="W1618" s="14">
        <v>46101</v>
      </c>
      <c r="X1618" s="323" t="s">
        <v>6335</v>
      </c>
      <c r="Y1618" s="1"/>
      <c r="Z1618" s="1"/>
      <c r="AA1618" s="1"/>
      <c r="AB1618" s="1"/>
      <c r="AC1618" s="11" t="s">
        <v>8820</v>
      </c>
      <c r="AD1618" s="1"/>
      <c r="AE1618" s="1"/>
      <c r="AF1618" s="1"/>
      <c r="AG1618" s="1"/>
      <c r="AH1618" s="1"/>
      <c r="AI1618" s="1"/>
      <c r="AJ1618" s="1"/>
      <c r="AK1618" s="1"/>
      <c r="AL1618" s="1"/>
      <c r="AM1618" s="1"/>
      <c r="AN1618" s="1"/>
      <c r="AO1618" s="1"/>
      <c r="AP1618" s="1"/>
    </row>
    <row r="1619" spans="1:42" ht="13.95" customHeight="1" x14ac:dyDescent="0.3">
      <c r="A1619" s="2" t="s">
        <v>41</v>
      </c>
      <c r="B1619" s="13" t="s">
        <v>8817</v>
      </c>
      <c r="C1619" s="2" t="s">
        <v>1367</v>
      </c>
      <c r="D1619" s="310">
        <f>IFERROR(HYPERLINK(INDEX(вендори!F:F,MATCH(C1619,вендори!A:A,0)),INDEX(вендори!F:F,MATCH(C1619,вендори!A:A,0))),"")</f>
        <v>0</v>
      </c>
      <c r="E1619" s="3" t="s">
        <v>8818</v>
      </c>
      <c r="F1619" s="3" t="s">
        <v>5196</v>
      </c>
      <c r="G1619" s="3" t="s">
        <v>5197</v>
      </c>
      <c r="H1619" s="3" t="s">
        <v>8818</v>
      </c>
      <c r="I1619" s="3" t="s">
        <v>8818</v>
      </c>
      <c r="J1619" s="1"/>
      <c r="K1619" s="3" t="s">
        <v>5197</v>
      </c>
      <c r="L1619" s="1"/>
      <c r="M1619" s="86">
        <v>5.0199999999999996</v>
      </c>
      <c r="N1619" s="2">
        <v>0</v>
      </c>
      <c r="O1619" s="2">
        <v>8</v>
      </c>
      <c r="P1619" s="76">
        <v>8</v>
      </c>
      <c r="Q1619" s="97" t="s">
        <v>51</v>
      </c>
      <c r="R1619" s="53">
        <v>40.159999999999997</v>
      </c>
      <c r="S1619" s="27">
        <v>78.546132799999995</v>
      </c>
      <c r="T1619" s="18">
        <v>46142</v>
      </c>
      <c r="U1619" s="62" t="s">
        <v>121</v>
      </c>
      <c r="V1619" s="6" t="s">
        <v>8819</v>
      </c>
      <c r="W1619" s="14">
        <v>46101</v>
      </c>
      <c r="X1619" s="323" t="s">
        <v>6335</v>
      </c>
      <c r="Y1619" s="1"/>
      <c r="Z1619" s="1"/>
      <c r="AA1619" s="1"/>
      <c r="AB1619" s="1"/>
      <c r="AC1619" s="11" t="s">
        <v>8820</v>
      </c>
      <c r="AD1619" s="1"/>
      <c r="AE1619" s="1"/>
      <c r="AF1619" s="1"/>
      <c r="AG1619" s="1"/>
      <c r="AH1619" s="1"/>
      <c r="AI1619" s="1"/>
      <c r="AJ1619" s="1"/>
      <c r="AK1619" s="1"/>
      <c r="AL1619" s="1"/>
      <c r="AM1619" s="1"/>
      <c r="AN1619" s="1"/>
      <c r="AO1619" s="1"/>
      <c r="AP1619" s="1"/>
    </row>
    <row r="1620" spans="1:42" ht="13.95" customHeight="1" x14ac:dyDescent="0.3">
      <c r="A1620" s="2" t="s">
        <v>41</v>
      </c>
      <c r="B1620" s="13" t="s">
        <v>8817</v>
      </c>
      <c r="C1620" s="2" t="s">
        <v>1367</v>
      </c>
      <c r="D1620" s="310">
        <f>IFERROR(HYPERLINK(INDEX(вендори!F:F,MATCH(C1620,вендори!A:A,0)),INDEX(вендори!F:F,MATCH(C1620,вендори!A:A,0))),"")</f>
        <v>0</v>
      </c>
      <c r="E1620" s="3" t="s">
        <v>8818</v>
      </c>
      <c r="F1620" s="3" t="s">
        <v>5207</v>
      </c>
      <c r="G1620" s="3" t="s">
        <v>5208</v>
      </c>
      <c r="H1620" s="3" t="s">
        <v>8818</v>
      </c>
      <c r="I1620" s="3" t="s">
        <v>8818</v>
      </c>
      <c r="J1620" s="1"/>
      <c r="K1620" s="3" t="s">
        <v>5208</v>
      </c>
      <c r="L1620" s="1"/>
      <c r="M1620" s="86">
        <v>8.5399999999999991</v>
      </c>
      <c r="N1620" s="2">
        <v>0</v>
      </c>
      <c r="O1620" s="2">
        <v>6</v>
      </c>
      <c r="P1620" s="76">
        <v>6</v>
      </c>
      <c r="Q1620" s="97" t="s">
        <v>51</v>
      </c>
      <c r="R1620" s="53">
        <v>51.239999999999995</v>
      </c>
      <c r="S1620" s="27">
        <v>100.21672919999999</v>
      </c>
      <c r="T1620" s="18">
        <v>46142</v>
      </c>
      <c r="U1620" s="62" t="s">
        <v>121</v>
      </c>
      <c r="V1620" s="6" t="s">
        <v>8819</v>
      </c>
      <c r="W1620" s="14">
        <v>46101</v>
      </c>
      <c r="X1620" s="323" t="s">
        <v>6335</v>
      </c>
      <c r="Y1620" s="1"/>
      <c r="Z1620" s="1"/>
      <c r="AA1620" s="1"/>
      <c r="AB1620" s="1"/>
      <c r="AC1620" s="11" t="s">
        <v>8820</v>
      </c>
      <c r="AD1620" s="1"/>
      <c r="AE1620" s="1"/>
      <c r="AF1620" s="1"/>
      <c r="AG1620" s="1"/>
      <c r="AH1620" s="1"/>
      <c r="AI1620" s="1"/>
      <c r="AJ1620" s="1"/>
      <c r="AK1620" s="1"/>
      <c r="AL1620" s="1"/>
      <c r="AM1620" s="1"/>
      <c r="AN1620" s="1"/>
      <c r="AO1620" s="1"/>
      <c r="AP1620" s="1"/>
    </row>
    <row r="1621" spans="1:42" ht="13.95" customHeight="1" x14ac:dyDescent="0.3">
      <c r="A1621" s="2" t="s">
        <v>41</v>
      </c>
      <c r="B1621" s="13" t="s">
        <v>8817</v>
      </c>
      <c r="C1621" s="2" t="s">
        <v>1367</v>
      </c>
      <c r="D1621" s="310">
        <f>IFERROR(HYPERLINK(INDEX(вендори!F:F,MATCH(C1621,вендори!A:A,0)),INDEX(вендори!F:F,MATCH(C1621,вендори!A:A,0))),"")</f>
        <v>0</v>
      </c>
      <c r="E1621" s="3" t="s">
        <v>8818</v>
      </c>
      <c r="F1621" s="3" t="s">
        <v>5201</v>
      </c>
      <c r="G1621" s="3" t="s">
        <v>5202</v>
      </c>
      <c r="H1621" s="3" t="s">
        <v>8818</v>
      </c>
      <c r="I1621" s="3" t="s">
        <v>8818</v>
      </c>
      <c r="J1621" s="1"/>
      <c r="K1621" s="3" t="s">
        <v>5202</v>
      </c>
      <c r="L1621" s="1"/>
      <c r="M1621" s="86">
        <v>9.49</v>
      </c>
      <c r="N1621" s="2">
        <v>0</v>
      </c>
      <c r="O1621" s="2">
        <v>2</v>
      </c>
      <c r="P1621" s="76">
        <v>2</v>
      </c>
      <c r="Q1621" s="97" t="s">
        <v>51</v>
      </c>
      <c r="R1621" s="53">
        <v>18.98</v>
      </c>
      <c r="S1621" s="27">
        <v>37.1216534</v>
      </c>
      <c r="T1621" s="18">
        <v>46142</v>
      </c>
      <c r="U1621" s="62" t="s">
        <v>121</v>
      </c>
      <c r="V1621" s="6" t="s">
        <v>8819</v>
      </c>
      <c r="W1621" s="14">
        <v>46101</v>
      </c>
      <c r="X1621" s="323" t="s">
        <v>6335</v>
      </c>
      <c r="Y1621" s="1"/>
      <c r="Z1621" s="1"/>
      <c r="AA1621" s="1"/>
      <c r="AB1621" s="1"/>
      <c r="AC1621" s="11" t="s">
        <v>8820</v>
      </c>
      <c r="AD1621" s="1"/>
      <c r="AE1621" s="1"/>
      <c r="AF1621" s="1"/>
      <c r="AG1621" s="1"/>
      <c r="AH1621" s="1"/>
      <c r="AI1621" s="1"/>
      <c r="AJ1621" s="1"/>
      <c r="AK1621" s="1"/>
      <c r="AL1621" s="1"/>
      <c r="AM1621" s="1"/>
      <c r="AN1621" s="1"/>
      <c r="AO1621" s="1"/>
      <c r="AP1621" s="1"/>
    </row>
    <row r="1622" spans="1:42" ht="13.95" customHeight="1" x14ac:dyDescent="0.3">
      <c r="A1622" s="2" t="s">
        <v>41</v>
      </c>
      <c r="B1622" s="13" t="s">
        <v>8817</v>
      </c>
      <c r="C1622" s="2" t="s">
        <v>1367</v>
      </c>
      <c r="D1622" s="310">
        <f>IFERROR(HYPERLINK(INDEX(вендори!F:F,MATCH(C1622,вендори!A:A,0)),INDEX(вендори!F:F,MATCH(C1622,вендори!A:A,0))),"")</f>
        <v>0</v>
      </c>
      <c r="E1622" s="3" t="s">
        <v>8818</v>
      </c>
      <c r="F1622" s="3" t="s">
        <v>5204</v>
      </c>
      <c r="G1622" s="3" t="s">
        <v>5205</v>
      </c>
      <c r="H1622" s="3" t="s">
        <v>8818</v>
      </c>
      <c r="I1622" s="3" t="s">
        <v>8818</v>
      </c>
      <c r="J1622" s="1"/>
      <c r="K1622" s="3" t="s">
        <v>5205</v>
      </c>
      <c r="L1622" s="1"/>
      <c r="M1622" s="86">
        <v>8.18</v>
      </c>
      <c r="N1622" s="2">
        <v>0</v>
      </c>
      <c r="O1622" s="2">
        <v>2</v>
      </c>
      <c r="P1622" s="76">
        <v>2</v>
      </c>
      <c r="Q1622" s="97" t="s">
        <v>51</v>
      </c>
      <c r="R1622" s="53">
        <v>16.36</v>
      </c>
      <c r="S1622" s="27">
        <v>31.9973788</v>
      </c>
      <c r="T1622" s="18">
        <v>46142</v>
      </c>
      <c r="U1622" s="62" t="s">
        <v>121</v>
      </c>
      <c r="V1622" s="6" t="s">
        <v>8819</v>
      </c>
      <c r="W1622" s="14">
        <v>46101</v>
      </c>
      <c r="X1622" s="323" t="s">
        <v>6335</v>
      </c>
      <c r="Y1622" s="1"/>
      <c r="Z1622" s="1"/>
      <c r="AA1622" s="1"/>
      <c r="AB1622" s="1"/>
      <c r="AC1622" s="11" t="s">
        <v>8820</v>
      </c>
      <c r="AD1622" s="1"/>
      <c r="AE1622" s="1"/>
      <c r="AF1622" s="1"/>
      <c r="AG1622" s="1"/>
      <c r="AH1622" s="1"/>
      <c r="AI1622" s="1"/>
      <c r="AJ1622" s="1"/>
      <c r="AK1622" s="1"/>
      <c r="AL1622" s="1"/>
      <c r="AM1622" s="1"/>
      <c r="AN1622" s="1"/>
      <c r="AO1622" s="1"/>
      <c r="AP1622" s="1"/>
    </row>
    <row r="1623" spans="1:42" s="307" customFormat="1" ht="13.95" customHeight="1" x14ac:dyDescent="0.3">
      <c r="A1623" s="8" t="s">
        <v>41</v>
      </c>
      <c r="B1623" s="206" t="s">
        <v>306</v>
      </c>
      <c r="C1623" s="8" t="s">
        <v>307</v>
      </c>
      <c r="D1623" s="337">
        <f>IFERROR(HYPERLINK(INDEX(вендори!F:F,MATCH(C1623,вендори!A:A,0)),INDEX(вендори!F:F,MATCH(C1623,вендори!A:A,0))),"")</f>
        <v>0</v>
      </c>
      <c r="E1623" s="207" t="s">
        <v>8825</v>
      </c>
      <c r="F1623" s="207" t="s">
        <v>8826</v>
      </c>
      <c r="G1623" s="207" t="s">
        <v>8827</v>
      </c>
      <c r="H1623" s="207" t="s">
        <v>8828</v>
      </c>
      <c r="I1623" s="208" t="s">
        <v>8825</v>
      </c>
      <c r="J1623" s="209">
        <v>46101</v>
      </c>
      <c r="K1623" s="207" t="s">
        <v>8827</v>
      </c>
      <c r="L1623" s="207">
        <v>0</v>
      </c>
      <c r="M1623" s="210">
        <v>19.73</v>
      </c>
      <c r="N1623" s="8">
        <v>110</v>
      </c>
      <c r="O1623" s="8">
        <v>105</v>
      </c>
      <c r="P1623" s="76">
        <v>-5</v>
      </c>
      <c r="Q1623" s="97" t="s">
        <v>61</v>
      </c>
      <c r="R1623" s="53">
        <v>-98.65</v>
      </c>
      <c r="S1623" s="27">
        <v>-172.63750000000002</v>
      </c>
      <c r="T1623" s="211">
        <v>46147</v>
      </c>
      <c r="U1623" s="212" t="s">
        <v>115</v>
      </c>
      <c r="V1623" s="297" t="s">
        <v>49</v>
      </c>
      <c r="W1623" s="213" t="s">
        <v>49</v>
      </c>
      <c r="X1623" s="335" t="s">
        <v>49</v>
      </c>
      <c r="Y1623" s="8" t="s">
        <v>49</v>
      </c>
      <c r="Z1623" s="8" t="s">
        <v>49</v>
      </c>
      <c r="AA1623" s="25">
        <v>5</v>
      </c>
      <c r="AB1623" s="44" t="s">
        <v>49</v>
      </c>
      <c r="AC1623" s="78" t="s">
        <v>49</v>
      </c>
      <c r="AD1623" s="26">
        <v>46189</v>
      </c>
      <c r="AE1623" s="213">
        <v>46115</v>
      </c>
      <c r="AF1623" s="214" t="s">
        <v>49</v>
      </c>
      <c r="AG1623" s="8" t="s">
        <v>1055</v>
      </c>
      <c r="AH1623" s="8" t="s">
        <v>136</v>
      </c>
      <c r="AI1623" s="8" t="s">
        <v>8829</v>
      </c>
      <c r="AJ1623" s="338"/>
      <c r="AK1623" s="338"/>
      <c r="AL1623" s="338"/>
      <c r="AM1623" s="338"/>
      <c r="AN1623" s="215" t="s">
        <v>8663</v>
      </c>
      <c r="AO1623" s="8">
        <v>23701</v>
      </c>
      <c r="AP1623" s="8">
        <v>11488</v>
      </c>
    </row>
    <row r="1624" spans="1:42" ht="13.95" customHeight="1" x14ac:dyDescent="0.3">
      <c r="A1624" s="2" t="s">
        <v>41</v>
      </c>
      <c r="B1624" s="13" t="s">
        <v>1067</v>
      </c>
      <c r="C1624" s="2" t="s">
        <v>1068</v>
      </c>
      <c r="D1624" s="310">
        <f>IFERROR(HYPERLINK(INDEX(вендори!F:F,MATCH(C1624,вендори!A:A,0)),INDEX(вендори!F:F,MATCH(C1624,вендори!A:A,0))),"")</f>
        <v>0</v>
      </c>
      <c r="E1624" s="3" t="s">
        <v>8830</v>
      </c>
      <c r="F1624" s="3" t="s">
        <v>3854</v>
      </c>
      <c r="G1624" s="3" t="s">
        <v>3855</v>
      </c>
      <c r="H1624" s="3" t="s">
        <v>8831</v>
      </c>
      <c r="I1624" s="83" t="s">
        <v>8831</v>
      </c>
      <c r="J1624" s="38">
        <v>46127</v>
      </c>
      <c r="K1624" s="3" t="s">
        <v>3856</v>
      </c>
      <c r="L1624" s="3" t="s">
        <v>3856</v>
      </c>
      <c r="M1624" s="86">
        <v>6.35</v>
      </c>
      <c r="N1624" s="2">
        <v>16</v>
      </c>
      <c r="O1624" s="2">
        <v>0</v>
      </c>
      <c r="P1624" s="76">
        <v>-16</v>
      </c>
      <c r="Q1624" s="97" t="s">
        <v>61</v>
      </c>
      <c r="R1624" s="53">
        <v>-101.6</v>
      </c>
      <c r="S1624" s="27">
        <v>-198.71232799999999</v>
      </c>
      <c r="T1624" s="18">
        <v>46147</v>
      </c>
      <c r="U1624" s="62" t="s">
        <v>62</v>
      </c>
      <c r="V1624" s="6" t="s">
        <v>8832</v>
      </c>
      <c r="W1624" s="14">
        <v>46167</v>
      </c>
      <c r="X1624" s="323" t="s">
        <v>49</v>
      </c>
      <c r="Y1624" s="2" t="s">
        <v>49</v>
      </c>
      <c r="Z1624" s="2" t="s">
        <v>49</v>
      </c>
      <c r="AA1624" s="25" t="s">
        <v>49</v>
      </c>
      <c r="AB1624" s="44" t="s">
        <v>49</v>
      </c>
      <c r="AC1624" s="11" t="s">
        <v>49</v>
      </c>
      <c r="AD1624" s="26" t="s">
        <v>49</v>
      </c>
      <c r="AE1624" s="14">
        <v>46135</v>
      </c>
      <c r="AF1624" s="4" t="s">
        <v>49</v>
      </c>
      <c r="AG1624" s="2" t="s">
        <v>1074</v>
      </c>
      <c r="AH1624" s="2" t="s">
        <v>552</v>
      </c>
      <c r="AI1624" s="2" t="s">
        <v>8833</v>
      </c>
      <c r="AJ1624" s="1"/>
      <c r="AK1624" s="1"/>
      <c r="AL1624" s="1"/>
      <c r="AM1624" s="1"/>
      <c r="AN1624" s="88" t="s">
        <v>8834</v>
      </c>
      <c r="AO1624" s="2">
        <v>23803</v>
      </c>
      <c r="AP1624" s="2">
        <v>12077</v>
      </c>
    </row>
    <row r="1625" spans="1:42" ht="13.95" customHeight="1" x14ac:dyDescent="0.3">
      <c r="A1625" s="2" t="s">
        <v>41</v>
      </c>
      <c r="B1625" s="13" t="s">
        <v>1831</v>
      </c>
      <c r="C1625" s="2" t="s">
        <v>1832</v>
      </c>
      <c r="D1625" s="310">
        <f>IFERROR(HYPERLINK(INDEX(вендори!F:F,MATCH(C1625,вендори!A:A,0)),INDEX(вендори!F:F,MATCH(C1625,вендори!A:A,0))),"")</f>
        <v>0</v>
      </c>
      <c r="E1625" s="3" t="s">
        <v>8835</v>
      </c>
      <c r="F1625" s="3" t="s">
        <v>8836</v>
      </c>
      <c r="G1625" s="3" t="s">
        <v>8837</v>
      </c>
      <c r="H1625" s="3" t="s">
        <v>8838</v>
      </c>
      <c r="I1625" s="83" t="s">
        <v>8838</v>
      </c>
      <c r="J1625" s="38">
        <v>46129</v>
      </c>
      <c r="K1625" s="3" t="s">
        <v>8839</v>
      </c>
      <c r="L1625" s="3" t="s">
        <v>8839</v>
      </c>
      <c r="M1625" s="86">
        <v>9.0399999999999991</v>
      </c>
      <c r="N1625" s="2">
        <v>9</v>
      </c>
      <c r="O1625" s="2">
        <v>5</v>
      </c>
      <c r="P1625" s="76">
        <v>-4</v>
      </c>
      <c r="Q1625" s="97" t="s">
        <v>61</v>
      </c>
      <c r="R1625" s="53">
        <v>-36.159999999999997</v>
      </c>
      <c r="S1625" s="27">
        <v>-70.722812799999986</v>
      </c>
      <c r="T1625" s="18">
        <v>46147</v>
      </c>
      <c r="U1625" s="62" t="s">
        <v>115</v>
      </c>
      <c r="V1625" s="6" t="s">
        <v>49</v>
      </c>
      <c r="W1625" s="14" t="s">
        <v>49</v>
      </c>
      <c r="X1625" s="323" t="s">
        <v>49</v>
      </c>
      <c r="Y1625" s="2" t="s">
        <v>49</v>
      </c>
      <c r="Z1625" s="2" t="s">
        <v>49</v>
      </c>
      <c r="AA1625" s="25" t="s">
        <v>49</v>
      </c>
      <c r="AB1625" s="44" t="s">
        <v>49</v>
      </c>
      <c r="AC1625" s="11" t="s">
        <v>49</v>
      </c>
      <c r="AD1625" s="26" t="s">
        <v>49</v>
      </c>
      <c r="AE1625" s="14">
        <v>46136</v>
      </c>
      <c r="AF1625" s="4" t="s">
        <v>49</v>
      </c>
      <c r="AG1625" s="2" t="s">
        <v>1839</v>
      </c>
      <c r="AH1625" s="2" t="s">
        <v>158</v>
      </c>
      <c r="AI1625" s="2" t="s">
        <v>8840</v>
      </c>
      <c r="AJ1625" s="1"/>
      <c r="AK1625" s="1"/>
      <c r="AL1625" s="1"/>
      <c r="AM1625" s="1"/>
      <c r="AN1625" s="88" t="s">
        <v>8834</v>
      </c>
      <c r="AO1625" s="2">
        <v>23798</v>
      </c>
      <c r="AP1625" s="2">
        <v>12125</v>
      </c>
    </row>
    <row r="1626" spans="1:42" ht="13.95" customHeight="1" x14ac:dyDescent="0.3">
      <c r="A1626" s="2" t="s">
        <v>41</v>
      </c>
      <c r="B1626" s="13" t="s">
        <v>394</v>
      </c>
      <c r="C1626" s="2" t="s">
        <v>395</v>
      </c>
      <c r="D1626" s="310" t="str">
        <f>IFERROR(HYPERLINK(INDEX(вендори!F:F,MATCH(C1626,вендори!A:A,0)),INDEX(вендори!F:F,MATCH(C1626,вендори!A:A,0))),"")</f>
        <v>бланка</v>
      </c>
      <c r="E1626" s="3" t="s">
        <v>8841</v>
      </c>
      <c r="F1626" s="3" t="s">
        <v>8842</v>
      </c>
      <c r="G1626" s="3" t="s">
        <v>8843</v>
      </c>
      <c r="H1626" s="3" t="s">
        <v>8844</v>
      </c>
      <c r="I1626" s="83" t="s">
        <v>8845</v>
      </c>
      <c r="J1626" s="38">
        <v>46135</v>
      </c>
      <c r="K1626" s="3" t="s">
        <v>8843</v>
      </c>
      <c r="L1626" s="3" t="s">
        <v>8843</v>
      </c>
      <c r="M1626" s="86">
        <v>6.65</v>
      </c>
      <c r="N1626" s="2">
        <v>33</v>
      </c>
      <c r="O1626" s="2">
        <v>39</v>
      </c>
      <c r="P1626" s="76">
        <v>6</v>
      </c>
      <c r="Q1626" s="97" t="s">
        <v>51</v>
      </c>
      <c r="R1626" s="53">
        <v>39.900000000000006</v>
      </c>
      <c r="S1626" s="27">
        <v>78.037617000000012</v>
      </c>
      <c r="T1626" s="18">
        <v>46147</v>
      </c>
      <c r="U1626" s="62" t="s">
        <v>115</v>
      </c>
      <c r="V1626" s="6" t="s">
        <v>49</v>
      </c>
      <c r="W1626" s="14" t="s">
        <v>49</v>
      </c>
      <c r="X1626" s="323" t="s">
        <v>49</v>
      </c>
      <c r="Y1626" s="2" t="s">
        <v>49</v>
      </c>
      <c r="Z1626" s="2" t="s">
        <v>49</v>
      </c>
      <c r="AA1626" s="25" t="s">
        <v>49</v>
      </c>
      <c r="AB1626" s="44" t="s">
        <v>49</v>
      </c>
      <c r="AC1626" s="11" t="s">
        <v>49</v>
      </c>
      <c r="AD1626" s="26" t="s">
        <v>49</v>
      </c>
      <c r="AE1626" s="14">
        <v>46139</v>
      </c>
      <c r="AF1626" s="4" t="s">
        <v>49</v>
      </c>
      <c r="AG1626" s="2" t="s">
        <v>402</v>
      </c>
      <c r="AH1626" s="2" t="s">
        <v>552</v>
      </c>
      <c r="AI1626" s="2" t="s">
        <v>8846</v>
      </c>
      <c r="AJ1626" s="1"/>
      <c r="AK1626" s="1"/>
      <c r="AL1626" s="1"/>
      <c r="AM1626" s="1"/>
      <c r="AN1626" s="88" t="s">
        <v>8663</v>
      </c>
      <c r="AO1626" s="2">
        <v>23748</v>
      </c>
      <c r="AP1626" s="2">
        <v>12144</v>
      </c>
    </row>
    <row r="1627" spans="1:42" ht="13.95" customHeight="1" x14ac:dyDescent="0.3">
      <c r="A1627" s="2" t="s">
        <v>41</v>
      </c>
      <c r="B1627" s="13" t="s">
        <v>394</v>
      </c>
      <c r="C1627" s="2" t="s">
        <v>395</v>
      </c>
      <c r="D1627" s="310" t="str">
        <f>IFERROR(HYPERLINK(INDEX(вендори!F:F,MATCH(C1627,вендори!A:A,0)),INDEX(вендори!F:F,MATCH(C1627,вендори!A:A,0))),"")</f>
        <v>бланка</v>
      </c>
      <c r="E1627" s="3" t="s">
        <v>8841</v>
      </c>
      <c r="F1627" s="3" t="s">
        <v>8847</v>
      </c>
      <c r="G1627" s="3" t="s">
        <v>8848</v>
      </c>
      <c r="H1627" s="3" t="s">
        <v>8844</v>
      </c>
      <c r="I1627" s="83" t="s">
        <v>8845</v>
      </c>
      <c r="J1627" s="38">
        <v>46135</v>
      </c>
      <c r="K1627" s="3" t="s">
        <v>8848</v>
      </c>
      <c r="L1627" s="3" t="s">
        <v>8848</v>
      </c>
      <c r="M1627" s="86">
        <v>6.2</v>
      </c>
      <c r="N1627" s="2">
        <v>36</v>
      </c>
      <c r="O1627" s="2">
        <v>40</v>
      </c>
      <c r="P1627" s="76">
        <v>4</v>
      </c>
      <c r="Q1627" s="97" t="s">
        <v>51</v>
      </c>
      <c r="R1627" s="53">
        <v>24.8</v>
      </c>
      <c r="S1627" s="27">
        <v>48.504584000000001</v>
      </c>
      <c r="T1627" s="18">
        <v>46147</v>
      </c>
      <c r="U1627" s="62" t="s">
        <v>115</v>
      </c>
      <c r="V1627" s="6" t="s">
        <v>49</v>
      </c>
      <c r="W1627" s="14" t="s">
        <v>49</v>
      </c>
      <c r="X1627" s="323" t="s">
        <v>49</v>
      </c>
      <c r="Y1627" s="2" t="s">
        <v>49</v>
      </c>
      <c r="Z1627" s="2" t="s">
        <v>49</v>
      </c>
      <c r="AA1627" s="25" t="s">
        <v>49</v>
      </c>
      <c r="AB1627" s="44" t="s">
        <v>49</v>
      </c>
      <c r="AC1627" s="11" t="s">
        <v>49</v>
      </c>
      <c r="AD1627" s="26" t="s">
        <v>49</v>
      </c>
      <c r="AE1627" s="14">
        <v>46139</v>
      </c>
      <c r="AF1627" s="4" t="s">
        <v>49</v>
      </c>
      <c r="AG1627" s="2" t="s">
        <v>402</v>
      </c>
      <c r="AH1627" s="2" t="s">
        <v>552</v>
      </c>
      <c r="AI1627" s="2" t="s">
        <v>8849</v>
      </c>
      <c r="AJ1627" s="1"/>
      <c r="AK1627" s="1"/>
      <c r="AL1627" s="1"/>
      <c r="AM1627" s="1"/>
      <c r="AN1627" s="88" t="s">
        <v>8663</v>
      </c>
      <c r="AO1627" s="2">
        <v>23749</v>
      </c>
      <c r="AP1627" s="2">
        <v>12144</v>
      </c>
    </row>
    <row r="1628" spans="1:42" ht="13.95" customHeight="1" x14ac:dyDescent="0.3">
      <c r="A1628" s="5" t="s">
        <v>41</v>
      </c>
      <c r="B1628" s="5" t="s">
        <v>449</v>
      </c>
      <c r="C1628" s="5" t="s">
        <v>450</v>
      </c>
      <c r="D1628" s="310">
        <f>IFERROR(HYPERLINK(INDEX(вендори!F:F,MATCH(C1628,вендори!A:A,0)),INDEX(вендори!F:F,MATCH(C1628,вендори!A:A,0))),"")</f>
        <v>0</v>
      </c>
      <c r="E1628" s="9" t="s">
        <v>8850</v>
      </c>
      <c r="F1628" s="9" t="s">
        <v>8851</v>
      </c>
      <c r="G1628" s="9" t="s">
        <v>8852</v>
      </c>
      <c r="H1628" s="9" t="s">
        <v>8853</v>
      </c>
      <c r="I1628" s="10" t="s">
        <v>8850</v>
      </c>
      <c r="J1628" s="40">
        <v>46127</v>
      </c>
      <c r="K1628" s="9" t="s">
        <v>8854</v>
      </c>
      <c r="L1628" s="9" t="s">
        <v>8855</v>
      </c>
      <c r="M1628" s="87">
        <v>38.799999999999997</v>
      </c>
      <c r="N1628" s="5">
        <v>48</v>
      </c>
      <c r="O1628" s="5">
        <v>58</v>
      </c>
      <c r="P1628" s="95">
        <v>10</v>
      </c>
      <c r="Q1628" s="98" t="s">
        <v>51</v>
      </c>
      <c r="R1628" s="56">
        <v>388</v>
      </c>
      <c r="S1628" s="37">
        <v>758.86203999999998</v>
      </c>
      <c r="T1628" s="69">
        <v>46147</v>
      </c>
      <c r="U1628" s="70" t="s">
        <v>73</v>
      </c>
      <c r="V1628" s="10" t="s">
        <v>49</v>
      </c>
      <c r="W1628" s="17" t="s">
        <v>49</v>
      </c>
      <c r="X1628" s="328" t="s">
        <v>49</v>
      </c>
      <c r="Y1628" s="5" t="s">
        <v>49</v>
      </c>
      <c r="Z1628" s="5" t="s">
        <v>49</v>
      </c>
      <c r="AA1628" s="45" t="s">
        <v>49</v>
      </c>
      <c r="AB1628" s="46" t="s">
        <v>49</v>
      </c>
      <c r="AC1628" s="71" t="s">
        <v>49</v>
      </c>
      <c r="AD1628" s="52" t="s">
        <v>49</v>
      </c>
      <c r="AE1628" s="17">
        <v>46133</v>
      </c>
      <c r="AF1628" s="124" t="s">
        <v>49</v>
      </c>
      <c r="AG1628" s="5" t="s">
        <v>456</v>
      </c>
      <c r="AH1628" s="5" t="s">
        <v>256</v>
      </c>
      <c r="AI1628" s="5" t="s">
        <v>8856</v>
      </c>
      <c r="AJ1628" s="74"/>
      <c r="AK1628" s="74"/>
      <c r="AL1628" s="36"/>
      <c r="AM1628" s="5"/>
      <c r="AN1628" s="89" t="s">
        <v>8674</v>
      </c>
      <c r="AO1628" s="5">
        <v>23627</v>
      </c>
      <c r="AP1628" s="5">
        <v>11914</v>
      </c>
    </row>
    <row r="1629" spans="1:42" ht="13.95" customHeight="1" x14ac:dyDescent="0.3">
      <c r="A1629" s="5" t="s">
        <v>41</v>
      </c>
      <c r="B1629" s="5" t="s">
        <v>449</v>
      </c>
      <c r="C1629" s="5" t="s">
        <v>450</v>
      </c>
      <c r="D1629" s="310">
        <f>IFERROR(HYPERLINK(INDEX(вендори!F:F,MATCH(C1629,вендори!A:A,0)),INDEX(вендори!F:F,MATCH(C1629,вендори!A:A,0))),"")</f>
        <v>0</v>
      </c>
      <c r="E1629" s="9" t="s">
        <v>8850</v>
      </c>
      <c r="F1629" s="9" t="s">
        <v>458</v>
      </c>
      <c r="G1629" s="9" t="s">
        <v>459</v>
      </c>
      <c r="H1629" s="9" t="s">
        <v>8853</v>
      </c>
      <c r="I1629" s="10" t="s">
        <v>8850</v>
      </c>
      <c r="J1629" s="40">
        <v>46127</v>
      </c>
      <c r="K1629" s="9" t="s">
        <v>460</v>
      </c>
      <c r="L1629" s="9" t="s">
        <v>461</v>
      </c>
      <c r="M1629" s="87">
        <v>0.18</v>
      </c>
      <c r="N1629" s="5">
        <v>1</v>
      </c>
      <c r="O1629" s="5">
        <v>5</v>
      </c>
      <c r="P1629" s="95">
        <v>4</v>
      </c>
      <c r="Q1629" s="98" t="s">
        <v>51</v>
      </c>
      <c r="R1629" s="56">
        <v>0.72</v>
      </c>
      <c r="S1629" s="37">
        <v>1.4081975999999998</v>
      </c>
      <c r="T1629" s="69">
        <v>46147</v>
      </c>
      <c r="U1629" s="70" t="s">
        <v>73</v>
      </c>
      <c r="V1629" s="10" t="s">
        <v>49</v>
      </c>
      <c r="W1629" s="17" t="s">
        <v>49</v>
      </c>
      <c r="X1629" s="328" t="s">
        <v>49</v>
      </c>
      <c r="Y1629" s="5" t="s">
        <v>49</v>
      </c>
      <c r="Z1629" s="5" t="s">
        <v>49</v>
      </c>
      <c r="AA1629" s="45" t="s">
        <v>49</v>
      </c>
      <c r="AB1629" s="46" t="s">
        <v>49</v>
      </c>
      <c r="AC1629" s="71" t="s">
        <v>49</v>
      </c>
      <c r="AD1629" s="52" t="s">
        <v>49</v>
      </c>
      <c r="AE1629" s="17">
        <v>46133</v>
      </c>
      <c r="AF1629" s="124" t="s">
        <v>49</v>
      </c>
      <c r="AG1629" s="5" t="s">
        <v>456</v>
      </c>
      <c r="AH1629" s="5" t="s">
        <v>256</v>
      </c>
      <c r="AI1629" s="5" t="s">
        <v>8857</v>
      </c>
      <c r="AJ1629" s="74"/>
      <c r="AK1629" s="74"/>
      <c r="AL1629" s="36"/>
      <c r="AM1629" s="5"/>
      <c r="AN1629" s="89" t="s">
        <v>8674</v>
      </c>
      <c r="AO1629" s="5">
        <v>23631</v>
      </c>
      <c r="AP1629" s="5">
        <v>11914</v>
      </c>
    </row>
    <row r="1630" spans="1:42" ht="13.95" customHeight="1" x14ac:dyDescent="0.3">
      <c r="A1630" s="5" t="s">
        <v>41</v>
      </c>
      <c r="B1630" s="5" t="s">
        <v>449</v>
      </c>
      <c r="C1630" s="5" t="s">
        <v>450</v>
      </c>
      <c r="D1630" s="310">
        <f>IFERROR(HYPERLINK(INDEX(вендори!F:F,MATCH(C1630,вендори!A:A,0)),INDEX(вендори!F:F,MATCH(C1630,вендори!A:A,0))),"")</f>
        <v>0</v>
      </c>
      <c r="E1630" s="9" t="s">
        <v>8850</v>
      </c>
      <c r="F1630" s="9" t="s">
        <v>8858</v>
      </c>
      <c r="G1630" s="9" t="s">
        <v>8859</v>
      </c>
      <c r="H1630" s="9" t="s">
        <v>8853</v>
      </c>
      <c r="I1630" s="10" t="s">
        <v>8850</v>
      </c>
      <c r="J1630" s="40">
        <v>46134</v>
      </c>
      <c r="K1630" s="9" t="s">
        <v>8860</v>
      </c>
      <c r="L1630" s="9" t="s">
        <v>8861</v>
      </c>
      <c r="M1630" s="87">
        <v>18.649999999999999</v>
      </c>
      <c r="N1630" s="5">
        <v>44</v>
      </c>
      <c r="O1630" s="5">
        <v>40</v>
      </c>
      <c r="P1630" s="95">
        <v>-4</v>
      </c>
      <c r="Q1630" s="98" t="s">
        <v>61</v>
      </c>
      <c r="R1630" s="56">
        <v>-74.599999999999994</v>
      </c>
      <c r="S1630" s="37">
        <v>-145.90491799999998</v>
      </c>
      <c r="T1630" s="69">
        <v>46147</v>
      </c>
      <c r="U1630" s="70" t="s">
        <v>73</v>
      </c>
      <c r="V1630" s="10" t="s">
        <v>49</v>
      </c>
      <c r="W1630" s="17" t="s">
        <v>49</v>
      </c>
      <c r="X1630" s="328" t="s">
        <v>49</v>
      </c>
      <c r="Y1630" s="5" t="s">
        <v>49</v>
      </c>
      <c r="Z1630" s="5" t="s">
        <v>49</v>
      </c>
      <c r="AA1630" s="45" t="s">
        <v>49</v>
      </c>
      <c r="AB1630" s="46" t="s">
        <v>49</v>
      </c>
      <c r="AC1630" s="71" t="s">
        <v>49</v>
      </c>
      <c r="AD1630" s="52" t="s">
        <v>49</v>
      </c>
      <c r="AE1630" s="17">
        <v>46134</v>
      </c>
      <c r="AF1630" s="124" t="s">
        <v>49</v>
      </c>
      <c r="AG1630" s="5" t="s">
        <v>456</v>
      </c>
      <c r="AH1630" s="5" t="s">
        <v>256</v>
      </c>
      <c r="AI1630" s="5" t="s">
        <v>8862</v>
      </c>
      <c r="AJ1630" s="74"/>
      <c r="AK1630" s="74"/>
      <c r="AL1630" s="36"/>
      <c r="AM1630" s="5"/>
      <c r="AN1630" s="89" t="s">
        <v>8663</v>
      </c>
      <c r="AO1630" s="5">
        <v>23738</v>
      </c>
      <c r="AP1630" s="5">
        <v>11914</v>
      </c>
    </row>
    <row r="1631" spans="1:42" ht="13.95" customHeight="1" x14ac:dyDescent="0.3">
      <c r="A1631" s="5" t="s">
        <v>41</v>
      </c>
      <c r="B1631" s="5" t="s">
        <v>449</v>
      </c>
      <c r="C1631" s="5" t="s">
        <v>450</v>
      </c>
      <c r="D1631" s="310">
        <f>IFERROR(HYPERLINK(INDEX(вендори!F:F,MATCH(C1631,вендори!A:A,0)),INDEX(вендори!F:F,MATCH(C1631,вендори!A:A,0))),"")</f>
        <v>0</v>
      </c>
      <c r="E1631" s="9" t="s">
        <v>8850</v>
      </c>
      <c r="F1631" s="9" t="s">
        <v>8863</v>
      </c>
      <c r="G1631" s="9" t="s">
        <v>8864</v>
      </c>
      <c r="H1631" s="9" t="s">
        <v>8853</v>
      </c>
      <c r="I1631" s="10" t="s">
        <v>8850</v>
      </c>
      <c r="J1631" s="40">
        <v>46127</v>
      </c>
      <c r="K1631" s="9" t="s">
        <v>8865</v>
      </c>
      <c r="L1631" s="9" t="s">
        <v>8865</v>
      </c>
      <c r="M1631" s="87">
        <v>102.96</v>
      </c>
      <c r="N1631" s="5">
        <v>16</v>
      </c>
      <c r="O1631" s="5">
        <v>6</v>
      </c>
      <c r="P1631" s="95">
        <v>-10</v>
      </c>
      <c r="Q1631" s="98" t="s">
        <v>61</v>
      </c>
      <c r="R1631" s="56">
        <v>-1029.5999999999999</v>
      </c>
      <c r="S1631" s="37">
        <v>-2013.7225679999997</v>
      </c>
      <c r="T1631" s="69">
        <v>46147</v>
      </c>
      <c r="U1631" s="70" t="s">
        <v>73</v>
      </c>
      <c r="V1631" s="10" t="s">
        <v>49</v>
      </c>
      <c r="W1631" s="17" t="s">
        <v>49</v>
      </c>
      <c r="X1631" s="328" t="s">
        <v>49</v>
      </c>
      <c r="Y1631" s="5" t="s">
        <v>49</v>
      </c>
      <c r="Z1631" s="5" t="s">
        <v>49</v>
      </c>
      <c r="AA1631" s="45" t="s">
        <v>49</v>
      </c>
      <c r="AB1631" s="46" t="s">
        <v>49</v>
      </c>
      <c r="AC1631" s="71" t="s">
        <v>49</v>
      </c>
      <c r="AD1631" s="52" t="s">
        <v>49</v>
      </c>
      <c r="AE1631" s="17">
        <v>46133</v>
      </c>
      <c r="AF1631" s="124" t="s">
        <v>49</v>
      </c>
      <c r="AG1631" s="5" t="s">
        <v>456</v>
      </c>
      <c r="AH1631" s="5" t="s">
        <v>256</v>
      </c>
      <c r="AI1631" s="5" t="s">
        <v>8866</v>
      </c>
      <c r="AJ1631" s="74"/>
      <c r="AK1631" s="74"/>
      <c r="AL1631" s="36"/>
      <c r="AM1631" s="5"/>
      <c r="AN1631" s="89" t="s">
        <v>8663</v>
      </c>
      <c r="AO1631" s="5">
        <v>23739</v>
      </c>
      <c r="AP1631" s="5">
        <v>11914</v>
      </c>
    </row>
    <row r="1632" spans="1:42" ht="13.95" customHeight="1" x14ac:dyDescent="0.3">
      <c r="A1632" s="2" t="s">
        <v>41</v>
      </c>
      <c r="B1632" s="13" t="s">
        <v>508</v>
      </c>
      <c r="C1632" s="2" t="s">
        <v>509</v>
      </c>
      <c r="D1632" s="310">
        <f>IFERROR(HYPERLINK(INDEX(вендори!F:F,MATCH(C1632,вендори!A:A,0)),INDEX(вендори!F:F,MATCH(C1632,вендори!A:A,0))),"")</f>
        <v>0</v>
      </c>
      <c r="E1632" s="3" t="s">
        <v>8867</v>
      </c>
      <c r="F1632" s="3" t="s">
        <v>8868</v>
      </c>
      <c r="G1632" s="3" t="s">
        <v>8869</v>
      </c>
      <c r="H1632" s="3" t="s">
        <v>8870</v>
      </c>
      <c r="I1632" s="83" t="s">
        <v>8871</v>
      </c>
      <c r="J1632" s="38">
        <v>46112</v>
      </c>
      <c r="K1632" s="3" t="s">
        <v>8872</v>
      </c>
      <c r="L1632" s="3" t="s">
        <v>8872</v>
      </c>
      <c r="M1632" s="86">
        <v>40</v>
      </c>
      <c r="N1632" s="2">
        <v>5</v>
      </c>
      <c r="O1632" s="2">
        <v>6</v>
      </c>
      <c r="P1632" s="76">
        <v>1</v>
      </c>
      <c r="Q1632" s="97" t="s">
        <v>51</v>
      </c>
      <c r="R1632" s="53">
        <v>40</v>
      </c>
      <c r="S1632" s="27">
        <v>78.233199999999997</v>
      </c>
      <c r="T1632" s="18">
        <v>46147</v>
      </c>
      <c r="U1632" s="62" t="s">
        <v>115</v>
      </c>
      <c r="V1632" s="6" t="s">
        <v>49</v>
      </c>
      <c r="W1632" s="14" t="s">
        <v>49</v>
      </c>
      <c r="X1632" s="323" t="s">
        <v>49</v>
      </c>
      <c r="Y1632" s="2" t="s">
        <v>49</v>
      </c>
      <c r="Z1632" s="2" t="s">
        <v>49</v>
      </c>
      <c r="AA1632" s="25" t="s">
        <v>49</v>
      </c>
      <c r="AB1632" s="44" t="s">
        <v>49</v>
      </c>
      <c r="AC1632" s="11" t="s">
        <v>49</v>
      </c>
      <c r="AD1632" s="26" t="s">
        <v>49</v>
      </c>
      <c r="AE1632" s="14">
        <v>46121</v>
      </c>
      <c r="AF1632" s="4" t="s">
        <v>49</v>
      </c>
      <c r="AG1632" s="2" t="s">
        <v>516</v>
      </c>
      <c r="AH1632" s="2" t="s">
        <v>136</v>
      </c>
      <c r="AI1632" s="2" t="s">
        <v>8873</v>
      </c>
      <c r="AJ1632" s="1"/>
      <c r="AK1632" s="1"/>
      <c r="AL1632" s="1"/>
      <c r="AM1632" s="1"/>
      <c r="AN1632" s="88" t="s">
        <v>8834</v>
      </c>
      <c r="AO1632" s="2">
        <v>23792</v>
      </c>
      <c r="AP1632" s="2">
        <v>11655</v>
      </c>
    </row>
    <row r="1633" spans="1:42" ht="13.95" customHeight="1" x14ac:dyDescent="0.3">
      <c r="A1633" s="2" t="s">
        <v>41</v>
      </c>
      <c r="B1633" s="13" t="s">
        <v>566</v>
      </c>
      <c r="C1633" s="1" t="s">
        <v>567</v>
      </c>
      <c r="D1633" s="310" t="str">
        <f>IFERROR(HYPERLINK(INDEX(вендори!F:F,MATCH(C1633,вендори!A:A,0)),INDEX(вендори!F:F,MATCH(C1633,вендори!A:A,0))),"")</f>
        <v>деливъри задължително</v>
      </c>
      <c r="E1633" s="3" t="s">
        <v>8874</v>
      </c>
      <c r="F1633" s="3" t="s">
        <v>8875</v>
      </c>
      <c r="G1633" s="3" t="s">
        <v>8876</v>
      </c>
      <c r="H1633" s="3" t="s">
        <v>8877</v>
      </c>
      <c r="I1633" s="3" t="s">
        <v>8874</v>
      </c>
      <c r="J1633" s="38">
        <v>46121</v>
      </c>
      <c r="K1633" s="3" t="s">
        <v>8878</v>
      </c>
      <c r="L1633" s="3" t="s">
        <v>8878</v>
      </c>
      <c r="M1633" s="86">
        <v>924.17</v>
      </c>
      <c r="N1633" s="2">
        <v>1</v>
      </c>
      <c r="O1633" s="2">
        <v>0</v>
      </c>
      <c r="P1633" s="76">
        <v>-1</v>
      </c>
      <c r="Q1633" s="97" t="s">
        <v>61</v>
      </c>
      <c r="R1633" s="53">
        <v>-924.17</v>
      </c>
      <c r="S1633" s="27">
        <v>-924.17</v>
      </c>
      <c r="T1633" s="18">
        <v>46147</v>
      </c>
      <c r="U1633" s="62" t="s">
        <v>173</v>
      </c>
      <c r="V1633" s="6" t="s">
        <v>49</v>
      </c>
      <c r="W1633" s="14" t="s">
        <v>49</v>
      </c>
      <c r="X1633" s="323" t="s">
        <v>49</v>
      </c>
      <c r="Y1633" s="2" t="s">
        <v>49</v>
      </c>
      <c r="Z1633" s="2" t="s">
        <v>49</v>
      </c>
      <c r="AA1633" s="25">
        <v>1</v>
      </c>
      <c r="AB1633" s="44" t="s">
        <v>187</v>
      </c>
      <c r="AC1633" s="11" t="s">
        <v>4813</v>
      </c>
      <c r="AD1633" s="26">
        <v>46162</v>
      </c>
      <c r="AE1633" s="14">
        <v>46135</v>
      </c>
      <c r="AF1633" s="4" t="s">
        <v>49</v>
      </c>
      <c r="AG1633" s="2" t="s">
        <v>574</v>
      </c>
      <c r="AH1633" s="2" t="s">
        <v>1585</v>
      </c>
      <c r="AI1633" s="2" t="s">
        <v>8879</v>
      </c>
      <c r="AJ1633" s="1"/>
      <c r="AK1633" s="1"/>
      <c r="AL1633" s="1"/>
      <c r="AM1633" s="1"/>
      <c r="AN1633" s="88" t="s">
        <v>8834</v>
      </c>
      <c r="AO1633" s="2">
        <v>23801</v>
      </c>
      <c r="AP1633" s="2">
        <v>12092</v>
      </c>
    </row>
    <row r="1634" spans="1:42" s="369" customFormat="1" ht="13.95" customHeight="1" x14ac:dyDescent="0.3">
      <c r="A1634" s="19" t="s">
        <v>41</v>
      </c>
      <c r="B1634" s="20" t="s">
        <v>566</v>
      </c>
      <c r="C1634" s="246" t="s">
        <v>567</v>
      </c>
      <c r="D1634" s="368" t="str">
        <f>IFERROR(HYPERLINK(INDEX(вендори!F:F,MATCH(C1634,вендори!A:A,0)),INDEX(вендори!F:F,MATCH(C1634,вендори!A:A,0))),"")</f>
        <v>деливъри задължително</v>
      </c>
      <c r="E1634" s="21" t="s">
        <v>8874</v>
      </c>
      <c r="F1634" s="21" t="s">
        <v>8880</v>
      </c>
      <c r="G1634" s="21" t="s">
        <v>8881</v>
      </c>
      <c r="H1634" s="21" t="s">
        <v>8877</v>
      </c>
      <c r="I1634" s="84" t="s">
        <v>8874</v>
      </c>
      <c r="J1634" s="39">
        <v>46121</v>
      </c>
      <c r="K1634" s="21" t="s">
        <v>8882</v>
      </c>
      <c r="L1634" s="21" t="s">
        <v>8882</v>
      </c>
      <c r="M1634" s="91">
        <v>1099.04</v>
      </c>
      <c r="N1634" s="19">
        <v>1</v>
      </c>
      <c r="O1634" s="19">
        <v>0</v>
      </c>
      <c r="P1634" s="66">
        <v>-1</v>
      </c>
      <c r="Q1634" s="96" t="s">
        <v>61</v>
      </c>
      <c r="R1634" s="55">
        <v>-1099.04</v>
      </c>
      <c r="S1634" s="30">
        <v>-1099.04</v>
      </c>
      <c r="T1634" s="34">
        <v>46147</v>
      </c>
      <c r="U1634" s="61" t="s">
        <v>52</v>
      </c>
      <c r="V1634" s="292" t="s">
        <v>49</v>
      </c>
      <c r="W1634" s="22" t="s">
        <v>49</v>
      </c>
      <c r="X1634" s="231" t="s">
        <v>49</v>
      </c>
      <c r="Y1634" s="2" t="s">
        <v>49</v>
      </c>
      <c r="Z1634" s="2" t="s">
        <v>49</v>
      </c>
      <c r="AA1634" s="42">
        <v>1</v>
      </c>
      <c r="AB1634" s="43" t="s">
        <v>187</v>
      </c>
      <c r="AC1634" s="24" t="s">
        <v>4813</v>
      </c>
      <c r="AD1634" s="47">
        <v>46163</v>
      </c>
      <c r="AE1634" s="22">
        <v>46135</v>
      </c>
      <c r="AF1634" s="31" t="s">
        <v>49</v>
      </c>
      <c r="AG1634" s="19" t="s">
        <v>574</v>
      </c>
      <c r="AH1634" s="19" t="s">
        <v>166</v>
      </c>
      <c r="AI1634" s="19" t="s">
        <v>8883</v>
      </c>
      <c r="AJ1634" s="1"/>
      <c r="AK1634" s="1"/>
      <c r="AL1634" s="1"/>
      <c r="AM1634" s="1"/>
      <c r="AN1634" s="67" t="s">
        <v>8834</v>
      </c>
      <c r="AO1634" s="19">
        <v>23800</v>
      </c>
      <c r="AP1634" s="19">
        <v>12092</v>
      </c>
    </row>
    <row r="1635" spans="1:42" s="369" customFormat="1" ht="13.95" customHeight="1" x14ac:dyDescent="0.3">
      <c r="A1635" s="19" t="s">
        <v>41</v>
      </c>
      <c r="B1635" s="20" t="s">
        <v>566</v>
      </c>
      <c r="C1635" s="19" t="s">
        <v>567</v>
      </c>
      <c r="D1635" s="368" t="str">
        <f>IFERROR(HYPERLINK(INDEX(вендори!F:F,MATCH(C1635,вендори!A:A,0)),INDEX(вендори!F:F,MATCH(C1635,вендори!A:A,0))),"")</f>
        <v>деливъри задължително</v>
      </c>
      <c r="E1635" s="21" t="s">
        <v>8884</v>
      </c>
      <c r="F1635" s="21" t="s">
        <v>8885</v>
      </c>
      <c r="G1635" s="21" t="s">
        <v>8886</v>
      </c>
      <c r="H1635" s="21" t="s">
        <v>8877</v>
      </c>
      <c r="I1635" s="84" t="s">
        <v>8884</v>
      </c>
      <c r="J1635" s="39">
        <v>46127</v>
      </c>
      <c r="K1635" s="21" t="s">
        <v>8887</v>
      </c>
      <c r="L1635" s="21" t="s">
        <v>8887</v>
      </c>
      <c r="M1635" s="91">
        <v>15</v>
      </c>
      <c r="N1635" s="19">
        <v>3</v>
      </c>
      <c r="O1635" s="19">
        <v>0</v>
      </c>
      <c r="P1635" s="66">
        <v>-3</v>
      </c>
      <c r="Q1635" s="96" t="s">
        <v>61</v>
      </c>
      <c r="R1635" s="55">
        <v>-45</v>
      </c>
      <c r="S1635" s="30">
        <v>-45</v>
      </c>
      <c r="T1635" s="34">
        <v>46147</v>
      </c>
      <c r="U1635" s="62" t="s">
        <v>62</v>
      </c>
      <c r="V1635" s="292" t="s">
        <v>8888</v>
      </c>
      <c r="W1635" s="22">
        <v>46185</v>
      </c>
      <c r="X1635" s="231" t="s">
        <v>49</v>
      </c>
      <c r="Y1635" s="2" t="s">
        <v>49</v>
      </c>
      <c r="Z1635" s="2" t="s">
        <v>49</v>
      </c>
      <c r="AA1635" s="42" t="s">
        <v>49</v>
      </c>
      <c r="AB1635" s="43" t="s">
        <v>49</v>
      </c>
      <c r="AC1635" s="24" t="s">
        <v>49</v>
      </c>
      <c r="AD1635" s="47" t="s">
        <v>49</v>
      </c>
      <c r="AE1635" s="22">
        <v>46136</v>
      </c>
      <c r="AF1635" s="31" t="s">
        <v>49</v>
      </c>
      <c r="AG1635" s="19" t="s">
        <v>574</v>
      </c>
      <c r="AH1635" s="19" t="s">
        <v>136</v>
      </c>
      <c r="AI1635" s="19" t="s">
        <v>8889</v>
      </c>
      <c r="AJ1635" s="1"/>
      <c r="AK1635" s="1"/>
      <c r="AL1635" s="1"/>
      <c r="AM1635" s="1"/>
      <c r="AN1635" s="67" t="s">
        <v>8834</v>
      </c>
      <c r="AO1635" s="19">
        <v>23802</v>
      </c>
      <c r="AP1635" s="19">
        <v>12092</v>
      </c>
    </row>
    <row r="1636" spans="1:42" ht="13.95" customHeight="1" x14ac:dyDescent="0.3">
      <c r="A1636" s="2" t="s">
        <v>41</v>
      </c>
      <c r="B1636" s="13" t="s">
        <v>566</v>
      </c>
      <c r="C1636" s="2" t="s">
        <v>567</v>
      </c>
      <c r="D1636" s="310" t="str">
        <f>IFERROR(HYPERLINK(INDEX(вендори!F:F,MATCH(C1636,вендори!A:A,0)),INDEX(вендори!F:F,MATCH(C1636,вендори!A:A,0))),"")</f>
        <v>деливъри задължително</v>
      </c>
      <c r="E1636" s="3" t="s">
        <v>8890</v>
      </c>
      <c r="F1636" s="3" t="s">
        <v>8891</v>
      </c>
      <c r="G1636" s="3" t="s">
        <v>8892</v>
      </c>
      <c r="H1636" s="3" t="s">
        <v>8893</v>
      </c>
      <c r="I1636" s="83" t="s">
        <v>8890</v>
      </c>
      <c r="J1636" s="38">
        <v>46139</v>
      </c>
      <c r="K1636" s="3" t="s">
        <v>8894</v>
      </c>
      <c r="L1636" s="3">
        <v>0</v>
      </c>
      <c r="M1636" s="86">
        <v>17</v>
      </c>
      <c r="N1636" s="2">
        <v>16</v>
      </c>
      <c r="O1636" s="2">
        <v>20</v>
      </c>
      <c r="P1636" s="76">
        <v>4</v>
      </c>
      <c r="Q1636" s="97" t="s">
        <v>51</v>
      </c>
      <c r="R1636" s="53">
        <v>68</v>
      </c>
      <c r="S1636" s="27">
        <v>68</v>
      </c>
      <c r="T1636" s="18">
        <v>46147</v>
      </c>
      <c r="U1636" s="62" t="s">
        <v>121</v>
      </c>
      <c r="V1636" s="6" t="s">
        <v>8895</v>
      </c>
      <c r="W1636" s="14">
        <v>46154</v>
      </c>
      <c r="X1636" s="323" t="s">
        <v>49</v>
      </c>
      <c r="Y1636" s="2" t="s">
        <v>49</v>
      </c>
      <c r="Z1636" s="2" t="s">
        <v>49</v>
      </c>
      <c r="AA1636" s="25" t="s">
        <v>49</v>
      </c>
      <c r="AB1636" s="44" t="s">
        <v>49</v>
      </c>
      <c r="AC1636" s="11" t="s">
        <v>49</v>
      </c>
      <c r="AD1636" s="26" t="s">
        <v>49</v>
      </c>
      <c r="AE1636" s="14">
        <v>46141</v>
      </c>
      <c r="AF1636" s="4" t="s">
        <v>49</v>
      </c>
      <c r="AG1636" s="2" t="s">
        <v>574</v>
      </c>
      <c r="AH1636" s="2" t="s">
        <v>136</v>
      </c>
      <c r="AI1636" s="2" t="s">
        <v>8896</v>
      </c>
      <c r="AJ1636" s="1"/>
      <c r="AK1636" s="1"/>
      <c r="AL1636" s="1"/>
      <c r="AM1636" s="1"/>
      <c r="AN1636" s="88">
        <v>46058</v>
      </c>
      <c r="AO1636" s="2">
        <v>23965</v>
      </c>
      <c r="AP1636" s="2">
        <v>12266</v>
      </c>
    </row>
    <row r="1637" spans="1:42" ht="13.95" customHeight="1" x14ac:dyDescent="0.3">
      <c r="A1637" s="2" t="s">
        <v>41</v>
      </c>
      <c r="B1637" s="13" t="s">
        <v>566</v>
      </c>
      <c r="C1637" s="2" t="s">
        <v>567</v>
      </c>
      <c r="D1637" s="310" t="str">
        <f>IFERROR(HYPERLINK(INDEX(вендори!F:F,MATCH(C1637,вендори!A:A,0)),INDEX(вендори!F:F,MATCH(C1637,вендори!A:A,0))),"")</f>
        <v>деливъри задължително</v>
      </c>
      <c r="E1637" s="3" t="s">
        <v>8890</v>
      </c>
      <c r="F1637" s="3" t="s">
        <v>8897</v>
      </c>
      <c r="G1637" s="3" t="s">
        <v>8898</v>
      </c>
      <c r="H1637" s="3" t="s">
        <v>8893</v>
      </c>
      <c r="I1637" s="83" t="s">
        <v>8890</v>
      </c>
      <c r="J1637" s="38">
        <v>46139</v>
      </c>
      <c r="K1637" s="3" t="s">
        <v>8899</v>
      </c>
      <c r="L1637" s="3" t="s">
        <v>8899</v>
      </c>
      <c r="M1637" s="86">
        <v>42.15</v>
      </c>
      <c r="N1637" s="2">
        <v>26</v>
      </c>
      <c r="O1637" s="2">
        <v>25</v>
      </c>
      <c r="P1637" s="76">
        <v>-1</v>
      </c>
      <c r="Q1637" s="97" t="s">
        <v>61</v>
      </c>
      <c r="R1637" s="53">
        <v>-42.15</v>
      </c>
      <c r="S1637" s="27">
        <v>-42.15</v>
      </c>
      <c r="T1637" s="18">
        <v>46147</v>
      </c>
      <c r="U1637" s="62" t="s">
        <v>62</v>
      </c>
      <c r="V1637" s="6" t="s">
        <v>8900</v>
      </c>
      <c r="W1637" s="14">
        <v>46161</v>
      </c>
      <c r="X1637" s="323" t="s">
        <v>49</v>
      </c>
      <c r="Y1637" s="2" t="s">
        <v>49</v>
      </c>
      <c r="Z1637" s="2" t="s">
        <v>49</v>
      </c>
      <c r="AA1637" s="25" t="s">
        <v>49</v>
      </c>
      <c r="AB1637" s="44" t="s">
        <v>49</v>
      </c>
      <c r="AC1637" s="11" t="s">
        <v>49</v>
      </c>
      <c r="AD1637" s="26" t="s">
        <v>49</v>
      </c>
      <c r="AE1637" s="14">
        <v>46141</v>
      </c>
      <c r="AF1637" s="4" t="s">
        <v>49</v>
      </c>
      <c r="AG1637" s="2" t="s">
        <v>574</v>
      </c>
      <c r="AH1637" s="2" t="s">
        <v>136</v>
      </c>
      <c r="AI1637" s="2" t="s">
        <v>8901</v>
      </c>
      <c r="AJ1637" s="1"/>
      <c r="AK1637" s="1"/>
      <c r="AL1637" s="1"/>
      <c r="AM1637" s="1"/>
      <c r="AN1637" s="88">
        <v>46058</v>
      </c>
      <c r="AO1637" s="2">
        <v>23969</v>
      </c>
      <c r="AP1637" s="2">
        <v>12266</v>
      </c>
    </row>
    <row r="1638" spans="1:42" ht="13.95" customHeight="1" x14ac:dyDescent="0.3">
      <c r="A1638" s="2" t="s">
        <v>41</v>
      </c>
      <c r="B1638" s="13" t="s">
        <v>566</v>
      </c>
      <c r="C1638" s="2" t="s">
        <v>567</v>
      </c>
      <c r="D1638" s="310" t="str">
        <f>IFERROR(HYPERLINK(INDEX(вендори!F:F,MATCH(C1638,вендори!A:A,0)),INDEX(вендори!F:F,MATCH(C1638,вендори!A:A,0))),"")</f>
        <v>деливъри задължително</v>
      </c>
      <c r="E1638" s="3" t="s">
        <v>8890</v>
      </c>
      <c r="F1638" s="3" t="s">
        <v>8902</v>
      </c>
      <c r="G1638" s="3" t="s">
        <v>8903</v>
      </c>
      <c r="H1638" s="3" t="s">
        <v>8893</v>
      </c>
      <c r="I1638" s="83" t="s">
        <v>8890</v>
      </c>
      <c r="J1638" s="38">
        <v>46139</v>
      </c>
      <c r="K1638" s="3" t="s">
        <v>8904</v>
      </c>
      <c r="L1638" s="3" t="s">
        <v>8904</v>
      </c>
      <c r="M1638" s="86">
        <v>3.41</v>
      </c>
      <c r="N1638" s="2">
        <v>50</v>
      </c>
      <c r="O1638" s="2">
        <v>0</v>
      </c>
      <c r="P1638" s="76">
        <v>-50</v>
      </c>
      <c r="Q1638" s="97" t="s">
        <v>61</v>
      </c>
      <c r="R1638" s="53">
        <v>-170.5</v>
      </c>
      <c r="S1638" s="27">
        <v>-170.5</v>
      </c>
      <c r="T1638" s="18">
        <v>46147</v>
      </c>
      <c r="U1638" s="62" t="s">
        <v>62</v>
      </c>
      <c r="V1638" s="6" t="s">
        <v>8900</v>
      </c>
      <c r="W1638" s="14">
        <v>46161</v>
      </c>
      <c r="X1638" s="323" t="s">
        <v>49</v>
      </c>
      <c r="Y1638" s="2" t="s">
        <v>49</v>
      </c>
      <c r="Z1638" s="2" t="s">
        <v>49</v>
      </c>
      <c r="AA1638" s="25" t="s">
        <v>49</v>
      </c>
      <c r="AB1638" s="44" t="s">
        <v>49</v>
      </c>
      <c r="AC1638" s="11" t="s">
        <v>49</v>
      </c>
      <c r="AD1638" s="26" t="s">
        <v>49</v>
      </c>
      <c r="AE1638" s="14">
        <v>46141</v>
      </c>
      <c r="AF1638" s="4" t="s">
        <v>49</v>
      </c>
      <c r="AG1638" s="2" t="s">
        <v>574</v>
      </c>
      <c r="AH1638" s="2" t="s">
        <v>158</v>
      </c>
      <c r="AI1638" s="2" t="s">
        <v>8905</v>
      </c>
      <c r="AJ1638" s="1"/>
      <c r="AK1638" s="1"/>
      <c r="AL1638" s="1"/>
      <c r="AM1638" s="1"/>
      <c r="AN1638" s="88">
        <v>46058</v>
      </c>
      <c r="AO1638" s="2">
        <v>23968</v>
      </c>
      <c r="AP1638" s="2">
        <v>12266</v>
      </c>
    </row>
    <row r="1639" spans="1:42" ht="13.95" customHeight="1" x14ac:dyDescent="0.3">
      <c r="A1639" s="2" t="s">
        <v>41</v>
      </c>
      <c r="B1639" s="13" t="s">
        <v>566</v>
      </c>
      <c r="C1639" s="2" t="s">
        <v>567</v>
      </c>
      <c r="D1639" s="310" t="str">
        <f>IFERROR(HYPERLINK(INDEX(вендори!F:F,MATCH(C1639,вендори!A:A,0)),INDEX(вендори!F:F,MATCH(C1639,вендори!A:A,0))),"")</f>
        <v>деливъри задължително</v>
      </c>
      <c r="E1639" s="3" t="s">
        <v>8890</v>
      </c>
      <c r="F1639" s="3" t="s">
        <v>8906</v>
      </c>
      <c r="G1639" s="3" t="s">
        <v>8907</v>
      </c>
      <c r="H1639" s="3" t="s">
        <v>8893</v>
      </c>
      <c r="I1639" s="83" t="s">
        <v>8890</v>
      </c>
      <c r="J1639" s="38">
        <v>46139</v>
      </c>
      <c r="K1639" s="3" t="s">
        <v>8908</v>
      </c>
      <c r="L1639" s="3" t="s">
        <v>8908</v>
      </c>
      <c r="M1639" s="86">
        <v>9.26</v>
      </c>
      <c r="N1639" s="2">
        <v>14</v>
      </c>
      <c r="O1639" s="2">
        <v>9</v>
      </c>
      <c r="P1639" s="76">
        <v>-5</v>
      </c>
      <c r="Q1639" s="97" t="s">
        <v>61</v>
      </c>
      <c r="R1639" s="53">
        <v>-46.3</v>
      </c>
      <c r="S1639" s="27">
        <v>-46.3</v>
      </c>
      <c r="T1639" s="18">
        <v>46147</v>
      </c>
      <c r="U1639" s="62" t="s">
        <v>62</v>
      </c>
      <c r="V1639" s="6" t="s">
        <v>8900</v>
      </c>
      <c r="W1639" s="14">
        <v>46161</v>
      </c>
      <c r="X1639" s="323" t="s">
        <v>49</v>
      </c>
      <c r="Y1639" s="2" t="s">
        <v>49</v>
      </c>
      <c r="Z1639" s="2" t="s">
        <v>49</v>
      </c>
      <c r="AA1639" s="25" t="s">
        <v>49</v>
      </c>
      <c r="AB1639" s="44" t="s">
        <v>49</v>
      </c>
      <c r="AC1639" s="11" t="s">
        <v>49</v>
      </c>
      <c r="AD1639" s="26" t="s">
        <v>49</v>
      </c>
      <c r="AE1639" s="14">
        <v>46141</v>
      </c>
      <c r="AF1639" s="4" t="s">
        <v>49</v>
      </c>
      <c r="AG1639" s="2" t="s">
        <v>574</v>
      </c>
      <c r="AH1639" s="2" t="s">
        <v>91</v>
      </c>
      <c r="AI1639" s="2" t="s">
        <v>8909</v>
      </c>
      <c r="AJ1639" s="1"/>
      <c r="AK1639" s="1"/>
      <c r="AL1639" s="1"/>
      <c r="AM1639" s="1"/>
      <c r="AN1639" s="88">
        <v>46058</v>
      </c>
      <c r="AO1639" s="2">
        <v>23967</v>
      </c>
      <c r="AP1639" s="2">
        <v>12266</v>
      </c>
    </row>
    <row r="1640" spans="1:42" ht="13.95" customHeight="1" x14ac:dyDescent="0.3">
      <c r="A1640" s="2" t="s">
        <v>41</v>
      </c>
      <c r="B1640" s="13" t="s">
        <v>566</v>
      </c>
      <c r="C1640" s="2" t="s">
        <v>567</v>
      </c>
      <c r="D1640" s="310" t="str">
        <f>IFERROR(HYPERLINK(INDEX(вендори!F:F,MATCH(C1640,вендори!A:A,0)),INDEX(вендори!F:F,MATCH(C1640,вендори!A:A,0))),"")</f>
        <v>деливъри задължително</v>
      </c>
      <c r="E1640" s="3" t="s">
        <v>8890</v>
      </c>
      <c r="F1640" s="3" t="s">
        <v>8910</v>
      </c>
      <c r="G1640" s="3" t="s">
        <v>8911</v>
      </c>
      <c r="H1640" s="3" t="s">
        <v>8893</v>
      </c>
      <c r="I1640" s="83" t="s">
        <v>8890</v>
      </c>
      <c r="J1640" s="38">
        <v>46139</v>
      </c>
      <c r="K1640" s="3" t="s">
        <v>8912</v>
      </c>
      <c r="L1640" s="3" t="s">
        <v>8912</v>
      </c>
      <c r="M1640" s="86">
        <v>15.15</v>
      </c>
      <c r="N1640" s="2">
        <v>30</v>
      </c>
      <c r="O1640" s="2">
        <v>10</v>
      </c>
      <c r="P1640" s="76">
        <v>-20</v>
      </c>
      <c r="Q1640" s="97" t="s">
        <v>61</v>
      </c>
      <c r="R1640" s="53">
        <v>-303</v>
      </c>
      <c r="S1640" s="27">
        <v>-303</v>
      </c>
      <c r="T1640" s="18">
        <v>46147</v>
      </c>
      <c r="U1640" s="62" t="s">
        <v>62</v>
      </c>
      <c r="V1640" s="6" t="s">
        <v>8900</v>
      </c>
      <c r="W1640" s="14">
        <v>46161</v>
      </c>
      <c r="X1640" s="323" t="s">
        <v>49</v>
      </c>
      <c r="Y1640" s="2" t="s">
        <v>49</v>
      </c>
      <c r="Z1640" s="2" t="s">
        <v>49</v>
      </c>
      <c r="AA1640" s="25" t="s">
        <v>49</v>
      </c>
      <c r="AB1640" s="44" t="s">
        <v>49</v>
      </c>
      <c r="AC1640" s="11" t="s">
        <v>49</v>
      </c>
      <c r="AD1640" s="26" t="s">
        <v>49</v>
      </c>
      <c r="AE1640" s="14">
        <v>46141</v>
      </c>
      <c r="AF1640" s="4" t="s">
        <v>49</v>
      </c>
      <c r="AG1640" s="2" t="s">
        <v>574</v>
      </c>
      <c r="AH1640" s="2" t="s">
        <v>552</v>
      </c>
      <c r="AI1640" s="2" t="s">
        <v>8913</v>
      </c>
      <c r="AJ1640" s="1"/>
      <c r="AK1640" s="1"/>
      <c r="AL1640" s="1"/>
      <c r="AM1640" s="1"/>
      <c r="AN1640" s="88">
        <v>46058</v>
      </c>
      <c r="AO1640" s="2">
        <v>23966</v>
      </c>
      <c r="AP1640" s="2">
        <v>12266</v>
      </c>
    </row>
    <row r="1641" spans="1:42" ht="13.95" customHeight="1" x14ac:dyDescent="0.3">
      <c r="A1641" s="2" t="s">
        <v>41</v>
      </c>
      <c r="B1641" s="13" t="s">
        <v>8914</v>
      </c>
      <c r="C1641" s="2" t="s">
        <v>8915</v>
      </c>
      <c r="D1641" s="310">
        <f>IFERROR(HYPERLINK(INDEX(вендори!F:F,MATCH(C1641,вендори!A:A,0)),INDEX(вендори!F:F,MATCH(C1641,вендори!A:A,0))),"")</f>
        <v>0</v>
      </c>
      <c r="E1641" s="3" t="s">
        <v>8916</v>
      </c>
      <c r="F1641" s="3" t="s">
        <v>8917</v>
      </c>
      <c r="G1641" s="3" t="s">
        <v>8918</v>
      </c>
      <c r="H1641" s="3" t="s">
        <v>8919</v>
      </c>
      <c r="I1641" s="83" t="s">
        <v>8916</v>
      </c>
      <c r="J1641" s="38">
        <v>46128</v>
      </c>
      <c r="K1641" s="3" t="s">
        <v>8920</v>
      </c>
      <c r="L1641" s="3" t="s">
        <v>49</v>
      </c>
      <c r="M1641" s="86" t="s">
        <v>8921</v>
      </c>
      <c r="N1641" s="2">
        <v>0</v>
      </c>
      <c r="O1641" s="2">
        <v>100</v>
      </c>
      <c r="P1641" s="76">
        <v>100</v>
      </c>
      <c r="Q1641" s="97" t="s">
        <v>51</v>
      </c>
      <c r="R1641" s="53">
        <v>125</v>
      </c>
      <c r="S1641" s="27">
        <v>244.47874999999999</v>
      </c>
      <c r="T1641" s="18">
        <v>46147</v>
      </c>
      <c r="U1641" s="62" t="s">
        <v>173</v>
      </c>
      <c r="V1641" s="6" t="s">
        <v>49</v>
      </c>
      <c r="W1641" s="14" t="s">
        <v>49</v>
      </c>
      <c r="X1641" s="323" t="s">
        <v>49</v>
      </c>
      <c r="Y1641" s="2" t="s">
        <v>49</v>
      </c>
      <c r="Z1641" s="2" t="s">
        <v>49</v>
      </c>
      <c r="AA1641" s="25" t="s">
        <v>49</v>
      </c>
      <c r="AB1641" s="44" t="s">
        <v>49</v>
      </c>
      <c r="AC1641" s="11" t="s">
        <v>8922</v>
      </c>
      <c r="AD1641" s="26" t="s">
        <v>49</v>
      </c>
      <c r="AE1641" s="14" t="s">
        <v>49</v>
      </c>
      <c r="AF1641" s="4" t="s">
        <v>49</v>
      </c>
      <c r="AG1641" s="2" t="s">
        <v>49</v>
      </c>
      <c r="AH1641" s="2" t="s">
        <v>49</v>
      </c>
      <c r="AI1641" s="2" t="s">
        <v>8923</v>
      </c>
      <c r="AJ1641" s="1"/>
      <c r="AK1641" s="1"/>
      <c r="AL1641" s="1"/>
      <c r="AM1641" s="1"/>
      <c r="AN1641" s="88" t="s">
        <v>8663</v>
      </c>
      <c r="AO1641" s="2">
        <v>23720</v>
      </c>
      <c r="AP1641" s="2">
        <v>12081</v>
      </c>
    </row>
    <row r="1642" spans="1:42" ht="13.95" customHeight="1" x14ac:dyDescent="0.3">
      <c r="A1642" s="2" t="s">
        <v>41</v>
      </c>
      <c r="B1642" s="13" t="s">
        <v>8914</v>
      </c>
      <c r="C1642" s="2" t="s">
        <v>8915</v>
      </c>
      <c r="D1642" s="310">
        <f>IFERROR(HYPERLINK(INDEX(вендори!F:F,MATCH(C1642,вендори!A:A,0)),INDEX(вендори!F:F,MATCH(C1642,вендори!A:A,0))),"")</f>
        <v>0</v>
      </c>
      <c r="E1642" s="3" t="s">
        <v>8916</v>
      </c>
      <c r="F1642" s="3" t="s">
        <v>8924</v>
      </c>
      <c r="G1642" s="3" t="s">
        <v>8925</v>
      </c>
      <c r="H1642" s="3" t="s">
        <v>8919</v>
      </c>
      <c r="I1642" s="83" t="s">
        <v>8916</v>
      </c>
      <c r="J1642" s="38">
        <v>46128</v>
      </c>
      <c r="K1642" s="3" t="s">
        <v>8926</v>
      </c>
      <c r="L1642" s="3" t="s">
        <v>49</v>
      </c>
      <c r="M1642" s="86" t="s">
        <v>8927</v>
      </c>
      <c r="N1642" s="2">
        <v>0</v>
      </c>
      <c r="O1642" s="2">
        <v>100</v>
      </c>
      <c r="P1642" s="76">
        <v>100</v>
      </c>
      <c r="Q1642" s="97" t="s">
        <v>51</v>
      </c>
      <c r="R1642" s="53">
        <v>209</v>
      </c>
      <c r="S1642" s="27">
        <v>408.76846999999998</v>
      </c>
      <c r="T1642" s="18">
        <v>46147</v>
      </c>
      <c r="U1642" s="62" t="s">
        <v>173</v>
      </c>
      <c r="V1642" s="6" t="s">
        <v>49</v>
      </c>
      <c r="W1642" s="14" t="s">
        <v>49</v>
      </c>
      <c r="X1642" s="323" t="s">
        <v>49</v>
      </c>
      <c r="Y1642" s="2" t="s">
        <v>49</v>
      </c>
      <c r="Z1642" s="2" t="s">
        <v>49</v>
      </c>
      <c r="AA1642" s="25" t="s">
        <v>49</v>
      </c>
      <c r="AB1642" s="44" t="s">
        <v>49</v>
      </c>
      <c r="AC1642" s="11" t="s">
        <v>8922</v>
      </c>
      <c r="AD1642" s="26" t="s">
        <v>49</v>
      </c>
      <c r="AE1642" s="14" t="s">
        <v>49</v>
      </c>
      <c r="AF1642" s="4" t="s">
        <v>49</v>
      </c>
      <c r="AG1642" s="2" t="s">
        <v>49</v>
      </c>
      <c r="AH1642" s="2" t="s">
        <v>49</v>
      </c>
      <c r="AI1642" s="2" t="s">
        <v>8928</v>
      </c>
      <c r="AJ1642" s="1"/>
      <c r="AK1642" s="1"/>
      <c r="AL1642" s="1"/>
      <c r="AM1642" s="1"/>
      <c r="AN1642" s="88" t="s">
        <v>8663</v>
      </c>
      <c r="AO1642" s="2">
        <v>23721</v>
      </c>
      <c r="AP1642" s="2">
        <v>12081</v>
      </c>
    </row>
    <row r="1643" spans="1:42" ht="13.95" customHeight="1" x14ac:dyDescent="0.3">
      <c r="A1643" s="2" t="s">
        <v>41</v>
      </c>
      <c r="B1643" s="13" t="s">
        <v>1177</v>
      </c>
      <c r="C1643" s="2" t="s">
        <v>629</v>
      </c>
      <c r="D1643" s="310">
        <f>IFERROR(HYPERLINK(INDEX(вендори!F:F,MATCH(C1643,вендори!A:A,0)),INDEX(вендори!F:F,MATCH(C1643,вендори!A:A,0))),"")</f>
        <v>0</v>
      </c>
      <c r="E1643" s="3" t="s">
        <v>8929</v>
      </c>
      <c r="F1643" s="3" t="s">
        <v>8930</v>
      </c>
      <c r="G1643" s="3" t="s">
        <v>8931</v>
      </c>
      <c r="H1643" s="3" t="s">
        <v>8932</v>
      </c>
      <c r="I1643" s="83" t="s">
        <v>8929</v>
      </c>
      <c r="J1643" s="38">
        <v>46127</v>
      </c>
      <c r="K1643" s="3" t="s">
        <v>8933</v>
      </c>
      <c r="L1643" s="3" t="s">
        <v>8933</v>
      </c>
      <c r="M1643" s="86">
        <v>82.3</v>
      </c>
      <c r="N1643" s="2">
        <v>1</v>
      </c>
      <c r="O1643" s="2">
        <v>0</v>
      </c>
      <c r="P1643" s="76">
        <v>-1</v>
      </c>
      <c r="Q1643" s="97" t="s">
        <v>61</v>
      </c>
      <c r="R1643" s="53">
        <v>-82.3</v>
      </c>
      <c r="S1643" s="27">
        <v>-160.964809</v>
      </c>
      <c r="T1643" s="18">
        <v>46147</v>
      </c>
      <c r="U1643" s="62" t="s">
        <v>6869</v>
      </c>
      <c r="V1643" s="6" t="s">
        <v>8934</v>
      </c>
      <c r="W1643" s="14">
        <v>46150</v>
      </c>
      <c r="X1643" s="323" t="s">
        <v>49</v>
      </c>
      <c r="Y1643" s="2" t="s">
        <v>49</v>
      </c>
      <c r="Z1643" s="2" t="s">
        <v>49</v>
      </c>
      <c r="AA1643" s="25" t="s">
        <v>49</v>
      </c>
      <c r="AB1643" s="44" t="s">
        <v>49</v>
      </c>
      <c r="AC1643" s="11" t="s">
        <v>49</v>
      </c>
      <c r="AD1643" s="26" t="s">
        <v>49</v>
      </c>
      <c r="AE1643" s="14">
        <v>46132</v>
      </c>
      <c r="AF1643" s="4" t="s">
        <v>49</v>
      </c>
      <c r="AG1643" s="2" t="s">
        <v>648</v>
      </c>
      <c r="AH1643" s="2" t="s">
        <v>65</v>
      </c>
      <c r="AI1643" s="2" t="s">
        <v>8935</v>
      </c>
      <c r="AJ1643" s="1"/>
      <c r="AK1643" s="1"/>
      <c r="AL1643" s="1"/>
      <c r="AM1643" s="1"/>
      <c r="AN1643" s="88" t="s">
        <v>8663</v>
      </c>
      <c r="AO1643" s="2">
        <v>23750</v>
      </c>
      <c r="AP1643" s="2">
        <v>11939</v>
      </c>
    </row>
    <row r="1644" spans="1:42" ht="13.95" customHeight="1" x14ac:dyDescent="0.3">
      <c r="A1644" s="2" t="s">
        <v>41</v>
      </c>
      <c r="B1644" s="13" t="s">
        <v>770</v>
      </c>
      <c r="C1644" s="2" t="s">
        <v>771</v>
      </c>
      <c r="D1644" s="310">
        <f>IFERROR(HYPERLINK(INDEX(вендори!F:F,MATCH(C1644,вендори!A:A,0)),INDEX(вендори!F:F,MATCH(C1644,вендори!A:A,0))),"")</f>
        <v>0</v>
      </c>
      <c r="E1644" s="3" t="s">
        <v>8936</v>
      </c>
      <c r="F1644" s="3" t="s">
        <v>8937</v>
      </c>
      <c r="G1644" s="3" t="s">
        <v>8938</v>
      </c>
      <c r="H1644" s="3" t="s">
        <v>8939</v>
      </c>
      <c r="I1644" s="83" t="s">
        <v>8936</v>
      </c>
      <c r="J1644" s="38">
        <v>46133</v>
      </c>
      <c r="K1644" s="3" t="s">
        <v>8940</v>
      </c>
      <c r="L1644" s="3" t="s">
        <v>8940</v>
      </c>
      <c r="M1644" s="86">
        <v>218.74</v>
      </c>
      <c r="N1644" s="2">
        <v>1</v>
      </c>
      <c r="O1644" s="2">
        <v>0</v>
      </c>
      <c r="P1644" s="99">
        <v>-1</v>
      </c>
      <c r="Q1644" s="100" t="s">
        <v>61</v>
      </c>
      <c r="R1644" s="54">
        <v>-218.74</v>
      </c>
      <c r="S1644" s="51">
        <v>-427.81825420000001</v>
      </c>
      <c r="T1644" s="16">
        <v>46147</v>
      </c>
      <c r="U1644" s="63" t="s">
        <v>173</v>
      </c>
      <c r="V1644" s="6" t="s">
        <v>49</v>
      </c>
      <c r="W1644" s="14" t="s">
        <v>49</v>
      </c>
      <c r="X1644" s="324" t="s">
        <v>49</v>
      </c>
      <c r="Y1644" s="2" t="s">
        <v>49</v>
      </c>
      <c r="Z1644" s="2" t="s">
        <v>49</v>
      </c>
      <c r="AA1644" s="25">
        <v>1</v>
      </c>
      <c r="AB1644" s="44">
        <v>46168</v>
      </c>
      <c r="AC1644" s="125" t="s">
        <v>49</v>
      </c>
      <c r="AD1644" s="180">
        <v>46154</v>
      </c>
      <c r="AE1644" s="14">
        <v>46135</v>
      </c>
      <c r="AF1644" s="7" t="s">
        <v>49</v>
      </c>
      <c r="AG1644" s="2" t="s">
        <v>778</v>
      </c>
      <c r="AH1644" s="2" t="s">
        <v>158</v>
      </c>
      <c r="AI1644" s="2" t="s">
        <v>8941</v>
      </c>
      <c r="AJ1644" s="75"/>
      <c r="AK1644" s="75"/>
      <c r="AL1644" s="48"/>
      <c r="AM1644" s="1"/>
      <c r="AN1644" s="88">
        <v>46058</v>
      </c>
      <c r="AO1644" s="2">
        <v>23997</v>
      </c>
      <c r="AP1644" s="2">
        <v>12089</v>
      </c>
    </row>
    <row r="1645" spans="1:42" ht="13.95" customHeight="1" x14ac:dyDescent="0.3">
      <c r="A1645" s="2" t="s">
        <v>41</v>
      </c>
      <c r="B1645" s="13" t="s">
        <v>770</v>
      </c>
      <c r="C1645" s="2" t="s">
        <v>771</v>
      </c>
      <c r="D1645" s="310">
        <f>IFERROR(HYPERLINK(INDEX(вендори!F:F,MATCH(C1645,вендори!A:A,0)),INDEX(вендори!F:F,MATCH(C1645,вендори!A:A,0))),"")</f>
        <v>0</v>
      </c>
      <c r="E1645" s="3" t="s">
        <v>8936</v>
      </c>
      <c r="F1645" s="3" t="s">
        <v>8942</v>
      </c>
      <c r="G1645" s="3" t="s">
        <v>8943</v>
      </c>
      <c r="H1645" s="3" t="s">
        <v>8939</v>
      </c>
      <c r="I1645" s="83" t="s">
        <v>8936</v>
      </c>
      <c r="J1645" s="38">
        <v>46133</v>
      </c>
      <c r="K1645" s="3" t="s">
        <v>8943</v>
      </c>
      <c r="L1645" s="3">
        <v>0</v>
      </c>
      <c r="M1645" s="86">
        <v>36.020000000000003</v>
      </c>
      <c r="N1645" s="2">
        <v>5</v>
      </c>
      <c r="O1645" s="2">
        <v>0</v>
      </c>
      <c r="P1645" s="76">
        <v>-5</v>
      </c>
      <c r="Q1645" s="97" t="s">
        <v>61</v>
      </c>
      <c r="R1645" s="53">
        <v>-180.10000000000002</v>
      </c>
      <c r="S1645" s="27">
        <v>-352.24498300000005</v>
      </c>
      <c r="T1645" s="18">
        <v>46147</v>
      </c>
      <c r="U1645" s="62" t="s">
        <v>115</v>
      </c>
      <c r="V1645" s="6" t="s">
        <v>49</v>
      </c>
      <c r="W1645" s="14" t="s">
        <v>49</v>
      </c>
      <c r="X1645" s="323" t="s">
        <v>49</v>
      </c>
      <c r="Y1645" s="2" t="s">
        <v>49</v>
      </c>
      <c r="Z1645" s="2" t="s">
        <v>49</v>
      </c>
      <c r="AA1645" s="25" t="s">
        <v>49</v>
      </c>
      <c r="AB1645" s="44" t="s">
        <v>49</v>
      </c>
      <c r="AC1645" s="11" t="s">
        <v>49</v>
      </c>
      <c r="AD1645" s="26" t="s">
        <v>49</v>
      </c>
      <c r="AE1645" s="14">
        <v>46135</v>
      </c>
      <c r="AF1645" s="4" t="s">
        <v>49</v>
      </c>
      <c r="AG1645" s="2" t="s">
        <v>778</v>
      </c>
      <c r="AH1645" s="2" t="s">
        <v>65</v>
      </c>
      <c r="AI1645" s="2" t="s">
        <v>8944</v>
      </c>
      <c r="AJ1645" s="1"/>
      <c r="AK1645" s="1"/>
      <c r="AL1645" s="1"/>
      <c r="AM1645" s="1"/>
      <c r="AN1645" s="88">
        <v>46058</v>
      </c>
      <c r="AO1645" s="2">
        <v>23998</v>
      </c>
      <c r="AP1645" s="2">
        <v>12089</v>
      </c>
    </row>
    <row r="1646" spans="1:42" ht="13.95" customHeight="1" x14ac:dyDescent="0.3">
      <c r="A1646" s="2" t="s">
        <v>41</v>
      </c>
      <c r="B1646" s="13" t="s">
        <v>770</v>
      </c>
      <c r="C1646" s="2" t="s">
        <v>771</v>
      </c>
      <c r="D1646" s="310">
        <f>IFERROR(HYPERLINK(INDEX(вендори!F:F,MATCH(C1646,вендори!A:A,0)),INDEX(вендори!F:F,MATCH(C1646,вендори!A:A,0))),"")</f>
        <v>0</v>
      </c>
      <c r="E1646" s="3" t="s">
        <v>8936</v>
      </c>
      <c r="F1646" s="3" t="s">
        <v>8945</v>
      </c>
      <c r="G1646" s="3" t="s">
        <v>8946</v>
      </c>
      <c r="H1646" s="3" t="s">
        <v>8939</v>
      </c>
      <c r="I1646" s="83" t="s">
        <v>8936</v>
      </c>
      <c r="J1646" s="38">
        <v>46133</v>
      </c>
      <c r="K1646" s="3" t="s">
        <v>8946</v>
      </c>
      <c r="L1646" s="3" t="s">
        <v>8946</v>
      </c>
      <c r="M1646" s="86">
        <v>12.96</v>
      </c>
      <c r="N1646" s="2">
        <v>6</v>
      </c>
      <c r="O1646" s="2">
        <v>8</v>
      </c>
      <c r="P1646" s="76">
        <v>2</v>
      </c>
      <c r="Q1646" s="97" t="s">
        <v>51</v>
      </c>
      <c r="R1646" s="53">
        <v>25.92</v>
      </c>
      <c r="S1646" s="27">
        <v>50.695113599999999</v>
      </c>
      <c r="T1646" s="18">
        <v>46147</v>
      </c>
      <c r="U1646" s="62" t="s">
        <v>115</v>
      </c>
      <c r="V1646" s="6" t="s">
        <v>49</v>
      </c>
      <c r="W1646" s="14" t="s">
        <v>49</v>
      </c>
      <c r="X1646" s="323" t="s">
        <v>49</v>
      </c>
      <c r="Y1646" s="2" t="s">
        <v>49</v>
      </c>
      <c r="Z1646" s="2" t="s">
        <v>49</v>
      </c>
      <c r="AA1646" s="25" t="s">
        <v>49</v>
      </c>
      <c r="AB1646" s="44" t="s">
        <v>49</v>
      </c>
      <c r="AC1646" s="11" t="s">
        <v>49</v>
      </c>
      <c r="AD1646" s="26" t="s">
        <v>49</v>
      </c>
      <c r="AE1646" s="14">
        <v>46135</v>
      </c>
      <c r="AF1646" s="4" t="s">
        <v>49</v>
      </c>
      <c r="AG1646" s="2" t="s">
        <v>778</v>
      </c>
      <c r="AH1646" s="2" t="s">
        <v>65</v>
      </c>
      <c r="AI1646" s="2" t="s">
        <v>8947</v>
      </c>
      <c r="AJ1646" s="1"/>
      <c r="AK1646" s="1"/>
      <c r="AL1646" s="1"/>
      <c r="AM1646" s="1"/>
      <c r="AN1646" s="88">
        <v>46058</v>
      </c>
      <c r="AO1646" s="2">
        <v>24000</v>
      </c>
      <c r="AP1646" s="2">
        <v>12089</v>
      </c>
    </row>
    <row r="1647" spans="1:42" ht="13.95" customHeight="1" x14ac:dyDescent="0.3">
      <c r="A1647" s="2" t="s">
        <v>41</v>
      </c>
      <c r="B1647" s="13" t="s">
        <v>770</v>
      </c>
      <c r="C1647" s="2" t="s">
        <v>771</v>
      </c>
      <c r="D1647" s="310">
        <f>IFERROR(HYPERLINK(INDEX(вендори!F:F,MATCH(C1647,вендори!A:A,0)),INDEX(вендори!F:F,MATCH(C1647,вендори!A:A,0))),"")</f>
        <v>0</v>
      </c>
      <c r="E1647" s="3" t="s">
        <v>8936</v>
      </c>
      <c r="F1647" s="3" t="s">
        <v>8948</v>
      </c>
      <c r="G1647" s="3" t="s">
        <v>8949</v>
      </c>
      <c r="H1647" s="3" t="s">
        <v>8939</v>
      </c>
      <c r="I1647" s="83" t="s">
        <v>8936</v>
      </c>
      <c r="J1647" s="38">
        <v>46133</v>
      </c>
      <c r="K1647" s="3" t="s">
        <v>8949</v>
      </c>
      <c r="L1647" s="3" t="s">
        <v>8949</v>
      </c>
      <c r="M1647" s="86">
        <v>12.69</v>
      </c>
      <c r="N1647" s="2">
        <v>4</v>
      </c>
      <c r="O1647" s="2">
        <v>2</v>
      </c>
      <c r="P1647" s="76">
        <v>-2</v>
      </c>
      <c r="Q1647" s="97" t="s">
        <v>61</v>
      </c>
      <c r="R1647" s="53">
        <v>-25.38</v>
      </c>
      <c r="S1647" s="27">
        <v>-49.638965399999996</v>
      </c>
      <c r="T1647" s="18">
        <v>46147</v>
      </c>
      <c r="U1647" s="62" t="s">
        <v>115</v>
      </c>
      <c r="V1647" s="6" t="s">
        <v>49</v>
      </c>
      <c r="W1647" s="14" t="s">
        <v>49</v>
      </c>
      <c r="X1647" s="323" t="s">
        <v>49</v>
      </c>
      <c r="Y1647" s="2" t="s">
        <v>49</v>
      </c>
      <c r="Z1647" s="2" t="s">
        <v>49</v>
      </c>
      <c r="AA1647" s="25" t="s">
        <v>49</v>
      </c>
      <c r="AB1647" s="44" t="s">
        <v>49</v>
      </c>
      <c r="AC1647" s="11" t="s">
        <v>49</v>
      </c>
      <c r="AD1647" s="26" t="s">
        <v>49</v>
      </c>
      <c r="AE1647" s="14">
        <v>46135</v>
      </c>
      <c r="AF1647" s="4" t="s">
        <v>49</v>
      </c>
      <c r="AG1647" s="2" t="s">
        <v>778</v>
      </c>
      <c r="AH1647" s="2" t="s">
        <v>65</v>
      </c>
      <c r="AI1647" s="2" t="s">
        <v>8950</v>
      </c>
      <c r="AJ1647" s="1"/>
      <c r="AK1647" s="1"/>
      <c r="AL1647" s="1"/>
      <c r="AM1647" s="1"/>
      <c r="AN1647" s="88">
        <v>46058</v>
      </c>
      <c r="AO1647" s="2">
        <v>23996</v>
      </c>
      <c r="AP1647" s="2">
        <v>12089</v>
      </c>
    </row>
    <row r="1648" spans="1:42" ht="13.95" customHeight="1" x14ac:dyDescent="0.3">
      <c r="A1648" s="2" t="s">
        <v>41</v>
      </c>
      <c r="B1648" s="13" t="s">
        <v>8951</v>
      </c>
      <c r="C1648" s="2" t="s">
        <v>8952</v>
      </c>
      <c r="D1648" s="310">
        <f>IFERROR(HYPERLINK(INDEX(вендори!F:F,MATCH(C1648,вендори!A:A,0)),INDEX(вендори!F:F,MATCH(C1648,вендори!A:A,0))),"")</f>
        <v>0</v>
      </c>
      <c r="E1648" s="3" t="s">
        <v>8953</v>
      </c>
      <c r="F1648" s="3" t="s">
        <v>8954</v>
      </c>
      <c r="G1648" s="3" t="s">
        <v>8955</v>
      </c>
      <c r="H1648" s="3" t="s">
        <v>8953</v>
      </c>
      <c r="I1648" s="83" t="s">
        <v>8953</v>
      </c>
      <c r="J1648" s="38">
        <v>46134</v>
      </c>
      <c r="K1648" s="3" t="s">
        <v>8955</v>
      </c>
      <c r="L1648" s="3">
        <v>0</v>
      </c>
      <c r="M1648" s="86">
        <v>22.03</v>
      </c>
      <c r="N1648" s="2">
        <v>2</v>
      </c>
      <c r="O1648" s="2">
        <v>0</v>
      </c>
      <c r="P1648" s="99">
        <v>-2</v>
      </c>
      <c r="Q1648" s="100" t="s">
        <v>61</v>
      </c>
      <c r="R1648" s="54">
        <v>-44.06</v>
      </c>
      <c r="S1648" s="51">
        <v>-86.173869800000006</v>
      </c>
      <c r="T1648" s="16">
        <v>46150</v>
      </c>
      <c r="U1648" s="63" t="s">
        <v>173</v>
      </c>
      <c r="V1648" s="6" t="s">
        <v>49</v>
      </c>
      <c r="W1648" s="14" t="s">
        <v>49</v>
      </c>
      <c r="X1648" s="324" t="s">
        <v>49</v>
      </c>
      <c r="Y1648" s="2" t="s">
        <v>49</v>
      </c>
      <c r="Z1648" s="2" t="s">
        <v>49</v>
      </c>
      <c r="AA1648" s="25">
        <v>2</v>
      </c>
      <c r="AB1648" s="44">
        <v>46168</v>
      </c>
      <c r="AC1648" s="125" t="s">
        <v>49</v>
      </c>
      <c r="AD1648" s="180">
        <v>46154</v>
      </c>
      <c r="AE1648" s="14">
        <v>46139</v>
      </c>
      <c r="AF1648" s="7" t="s">
        <v>49</v>
      </c>
      <c r="AG1648" s="2" t="s">
        <v>1779</v>
      </c>
      <c r="AH1648" s="2" t="s">
        <v>292</v>
      </c>
      <c r="AI1648" s="2" t="s">
        <v>8956</v>
      </c>
      <c r="AJ1648" s="75"/>
      <c r="AK1648" s="75"/>
      <c r="AL1648" s="48"/>
      <c r="AM1648" s="1"/>
      <c r="AN1648" s="88">
        <v>46178</v>
      </c>
      <c r="AO1648" s="2">
        <v>24158</v>
      </c>
      <c r="AP1648" s="2">
        <v>12173</v>
      </c>
    </row>
    <row r="1649" spans="1:42" ht="13.95" customHeight="1" x14ac:dyDescent="0.3">
      <c r="A1649" s="2" t="s">
        <v>41</v>
      </c>
      <c r="B1649" s="13" t="s">
        <v>8951</v>
      </c>
      <c r="C1649" s="2" t="s">
        <v>8952</v>
      </c>
      <c r="D1649" s="310">
        <f>IFERROR(HYPERLINK(INDEX(вендори!F:F,MATCH(C1649,вендори!A:A,0)),INDEX(вендори!F:F,MATCH(C1649,вендори!A:A,0))),"")</f>
        <v>0</v>
      </c>
      <c r="E1649" s="3" t="s">
        <v>8953</v>
      </c>
      <c r="F1649" s="3" t="s">
        <v>8957</v>
      </c>
      <c r="G1649" s="3" t="s">
        <v>8958</v>
      </c>
      <c r="H1649" s="3" t="s">
        <v>8953</v>
      </c>
      <c r="I1649" s="3" t="s">
        <v>8953</v>
      </c>
      <c r="J1649" s="38">
        <v>46134</v>
      </c>
      <c r="K1649" s="3" t="s">
        <v>8958</v>
      </c>
      <c r="L1649" s="3" t="s">
        <v>49</v>
      </c>
      <c r="M1649" s="86" t="s">
        <v>8959</v>
      </c>
      <c r="N1649" s="2">
        <v>0</v>
      </c>
      <c r="O1649" s="2">
        <v>2</v>
      </c>
      <c r="P1649" s="76">
        <v>2</v>
      </c>
      <c r="Q1649" s="97" t="s">
        <v>51</v>
      </c>
      <c r="R1649" s="53">
        <v>24.96</v>
      </c>
      <c r="S1649" s="27">
        <v>48.8175168</v>
      </c>
      <c r="T1649" s="18">
        <v>46150</v>
      </c>
      <c r="U1649" s="62" t="s">
        <v>121</v>
      </c>
      <c r="V1649" s="6" t="s">
        <v>8960</v>
      </c>
      <c r="W1649" s="14">
        <v>46183</v>
      </c>
      <c r="X1649" s="323">
        <v>46183</v>
      </c>
      <c r="Y1649" s="2" t="s">
        <v>49</v>
      </c>
      <c r="Z1649" s="2" t="s">
        <v>49</v>
      </c>
      <c r="AA1649" s="25" t="s">
        <v>49</v>
      </c>
      <c r="AB1649" s="44" t="s">
        <v>49</v>
      </c>
      <c r="AC1649" s="11" t="s">
        <v>49</v>
      </c>
      <c r="AD1649" s="26" t="s">
        <v>49</v>
      </c>
      <c r="AE1649" s="14" t="s">
        <v>49</v>
      </c>
      <c r="AF1649" s="4" t="s">
        <v>49</v>
      </c>
      <c r="AG1649" s="2" t="s">
        <v>49</v>
      </c>
      <c r="AH1649" s="2" t="s">
        <v>49</v>
      </c>
      <c r="AI1649" s="2" t="s">
        <v>8961</v>
      </c>
      <c r="AJ1649" s="1"/>
      <c r="AK1649" s="1"/>
      <c r="AL1649" s="1"/>
      <c r="AM1649" s="1"/>
      <c r="AN1649" s="88">
        <v>46178</v>
      </c>
      <c r="AO1649" s="2">
        <v>24154</v>
      </c>
      <c r="AP1649" s="2">
        <v>12173</v>
      </c>
    </row>
    <row r="1650" spans="1:42" ht="13.95" customHeight="1" x14ac:dyDescent="0.3">
      <c r="A1650" s="2" t="s">
        <v>41</v>
      </c>
      <c r="B1650" s="13" t="s">
        <v>4838</v>
      </c>
      <c r="C1650" s="2" t="s">
        <v>83</v>
      </c>
      <c r="D1650" s="310">
        <f>IFERROR(HYPERLINK(INDEX(вендори!F:F,MATCH(C1650,вендори!A:A,0)),INDEX(вендори!F:F,MATCH(C1650,вендори!A:A,0))),"")</f>
        <v>0</v>
      </c>
      <c r="E1650" s="3" t="s">
        <v>8962</v>
      </c>
      <c r="F1650" s="3" t="s">
        <v>8963</v>
      </c>
      <c r="G1650" s="3" t="s">
        <v>8964</v>
      </c>
      <c r="H1650" s="3" t="s">
        <v>8965</v>
      </c>
      <c r="I1650" s="83" t="s">
        <v>8962</v>
      </c>
      <c r="J1650" s="38">
        <v>46134</v>
      </c>
      <c r="K1650" s="3" t="s">
        <v>8966</v>
      </c>
      <c r="L1650" s="3" t="s">
        <v>8966</v>
      </c>
      <c r="M1650" s="86">
        <v>34.4</v>
      </c>
      <c r="N1650" s="2">
        <v>3</v>
      </c>
      <c r="O1650" s="2">
        <v>2</v>
      </c>
      <c r="P1650" s="76">
        <v>-1</v>
      </c>
      <c r="Q1650" s="97" t="s">
        <v>61</v>
      </c>
      <c r="R1650" s="53">
        <v>-34.4</v>
      </c>
      <c r="S1650" s="27">
        <v>-67.280552</v>
      </c>
      <c r="T1650" s="18">
        <v>46150</v>
      </c>
      <c r="U1650" s="62" t="s">
        <v>115</v>
      </c>
      <c r="V1650" s="6" t="s">
        <v>49</v>
      </c>
      <c r="W1650" s="14" t="s">
        <v>49</v>
      </c>
      <c r="X1650" s="323" t="s">
        <v>49</v>
      </c>
      <c r="Y1650" s="2" t="s">
        <v>49</v>
      </c>
      <c r="Z1650" s="2" t="s">
        <v>49</v>
      </c>
      <c r="AA1650" s="25" t="s">
        <v>49</v>
      </c>
      <c r="AB1650" s="44" t="s">
        <v>49</v>
      </c>
      <c r="AC1650" s="11" t="s">
        <v>49</v>
      </c>
      <c r="AD1650" s="26" t="s">
        <v>49</v>
      </c>
      <c r="AE1650" s="14">
        <v>46140</v>
      </c>
      <c r="AF1650" s="4" t="s">
        <v>49</v>
      </c>
      <c r="AG1650" s="2" t="s">
        <v>90</v>
      </c>
      <c r="AH1650" s="2" t="s">
        <v>91</v>
      </c>
      <c r="AI1650" s="2" t="s">
        <v>8967</v>
      </c>
      <c r="AJ1650" s="1"/>
      <c r="AK1650" s="1"/>
      <c r="AL1650" s="1"/>
      <c r="AM1650" s="1"/>
      <c r="AN1650" s="88">
        <v>46058</v>
      </c>
      <c r="AO1650" s="2">
        <v>23972</v>
      </c>
      <c r="AP1650" s="2">
        <v>12225</v>
      </c>
    </row>
    <row r="1651" spans="1:42" ht="13.95" customHeight="1" x14ac:dyDescent="0.3">
      <c r="A1651" s="2" t="s">
        <v>41</v>
      </c>
      <c r="B1651" s="13" t="s">
        <v>1639</v>
      </c>
      <c r="C1651" s="2" t="s">
        <v>1640</v>
      </c>
      <c r="D1651" s="310">
        <f>IFERROR(HYPERLINK(INDEX(вендори!F:F,MATCH(C1651,вендори!A:A,0)),INDEX(вендори!F:F,MATCH(C1651,вендори!A:A,0))),"")</f>
        <v>0</v>
      </c>
      <c r="E1651" s="3" t="s">
        <v>8968</v>
      </c>
      <c r="F1651" s="3" t="s">
        <v>8969</v>
      </c>
      <c r="G1651" s="3" t="s">
        <v>8970</v>
      </c>
      <c r="H1651" s="3" t="s">
        <v>8971</v>
      </c>
      <c r="I1651" s="83" t="s">
        <v>8968</v>
      </c>
      <c r="J1651" s="38">
        <v>46127</v>
      </c>
      <c r="K1651" s="3" t="s">
        <v>8972</v>
      </c>
      <c r="L1651" s="3" t="s">
        <v>8972</v>
      </c>
      <c r="M1651" s="86">
        <v>100</v>
      </c>
      <c r="N1651" s="2">
        <v>11</v>
      </c>
      <c r="O1651" s="2">
        <v>10</v>
      </c>
      <c r="P1651" s="76">
        <v>-1</v>
      </c>
      <c r="Q1651" s="97" t="s">
        <v>61</v>
      </c>
      <c r="R1651" s="53">
        <v>-100</v>
      </c>
      <c r="S1651" s="27">
        <v>-195.583</v>
      </c>
      <c r="T1651" s="18">
        <v>46150</v>
      </c>
      <c r="U1651" s="62" t="s">
        <v>115</v>
      </c>
      <c r="V1651" s="6" t="s">
        <v>49</v>
      </c>
      <c r="W1651" s="14" t="s">
        <v>49</v>
      </c>
      <c r="X1651" s="323" t="s">
        <v>49</v>
      </c>
      <c r="Y1651" s="2" t="s">
        <v>49</v>
      </c>
      <c r="Z1651" s="2" t="s">
        <v>49</v>
      </c>
      <c r="AA1651" s="25" t="s">
        <v>49</v>
      </c>
      <c r="AB1651" s="44" t="s">
        <v>49</v>
      </c>
      <c r="AC1651" s="11" t="s">
        <v>49</v>
      </c>
      <c r="AD1651" s="26" t="s">
        <v>49</v>
      </c>
      <c r="AE1651" s="14">
        <v>46140</v>
      </c>
      <c r="AF1651" s="4" t="s">
        <v>49</v>
      </c>
      <c r="AG1651" s="2" t="s">
        <v>1646</v>
      </c>
      <c r="AH1651" s="2" t="s">
        <v>166</v>
      </c>
      <c r="AI1651" s="2" t="s">
        <v>8973</v>
      </c>
      <c r="AJ1651" s="1"/>
      <c r="AK1651" s="1"/>
      <c r="AL1651" s="1"/>
      <c r="AM1651" s="1"/>
      <c r="AN1651" s="88">
        <v>46178</v>
      </c>
      <c r="AO1651" s="2">
        <v>24148</v>
      </c>
      <c r="AP1651" s="2">
        <v>12205</v>
      </c>
    </row>
    <row r="1652" spans="1:42" ht="13.95" customHeight="1" x14ac:dyDescent="0.3">
      <c r="A1652" s="2" t="s">
        <v>41</v>
      </c>
      <c r="B1652" s="13" t="s">
        <v>1639</v>
      </c>
      <c r="C1652" s="2" t="s">
        <v>1640</v>
      </c>
      <c r="D1652" s="310">
        <f>IFERROR(HYPERLINK(INDEX(вендори!F:F,MATCH(C1652,вендори!A:A,0)),INDEX(вендори!F:F,MATCH(C1652,вендори!A:A,0))),"")</f>
        <v>0</v>
      </c>
      <c r="E1652" s="3" t="s">
        <v>8968</v>
      </c>
      <c r="F1652" s="3" t="s">
        <v>8974</v>
      </c>
      <c r="G1652" s="3" t="s">
        <v>8975</v>
      </c>
      <c r="H1652" s="3" t="s">
        <v>8971</v>
      </c>
      <c r="I1652" s="83" t="s">
        <v>8968</v>
      </c>
      <c r="J1652" s="38">
        <v>46127</v>
      </c>
      <c r="K1652" s="3" t="s">
        <v>8976</v>
      </c>
      <c r="L1652" s="3" t="s">
        <v>8976</v>
      </c>
      <c r="M1652" s="86">
        <v>25</v>
      </c>
      <c r="N1652" s="2">
        <v>1</v>
      </c>
      <c r="O1652" s="2">
        <v>0</v>
      </c>
      <c r="P1652" s="76">
        <v>-1</v>
      </c>
      <c r="Q1652" s="97" t="s">
        <v>61</v>
      </c>
      <c r="R1652" s="53">
        <v>-25</v>
      </c>
      <c r="S1652" s="27">
        <v>-48.89575</v>
      </c>
      <c r="T1652" s="18">
        <v>46150</v>
      </c>
      <c r="U1652" s="62" t="s">
        <v>115</v>
      </c>
      <c r="V1652" s="6" t="s">
        <v>49</v>
      </c>
      <c r="W1652" s="14" t="s">
        <v>49</v>
      </c>
      <c r="X1652" s="323" t="s">
        <v>49</v>
      </c>
      <c r="Y1652" s="2" t="s">
        <v>49</v>
      </c>
      <c r="Z1652" s="2" t="s">
        <v>49</v>
      </c>
      <c r="AA1652" s="25" t="s">
        <v>49</v>
      </c>
      <c r="AB1652" s="44" t="s">
        <v>49</v>
      </c>
      <c r="AC1652" s="11" t="s">
        <v>49</v>
      </c>
      <c r="AD1652" s="26" t="s">
        <v>49</v>
      </c>
      <c r="AE1652" s="14">
        <v>46140</v>
      </c>
      <c r="AF1652" s="4" t="s">
        <v>49</v>
      </c>
      <c r="AG1652" s="2" t="s">
        <v>1646</v>
      </c>
      <c r="AH1652" s="2" t="s">
        <v>158</v>
      </c>
      <c r="AI1652" s="2" t="s">
        <v>8977</v>
      </c>
      <c r="AJ1652" s="1"/>
      <c r="AK1652" s="1"/>
      <c r="AL1652" s="1"/>
      <c r="AM1652" s="1"/>
      <c r="AN1652" s="88">
        <v>46178</v>
      </c>
      <c r="AO1652" s="2">
        <v>24150</v>
      </c>
      <c r="AP1652" s="2">
        <v>12205</v>
      </c>
    </row>
    <row r="1653" spans="1:42" ht="13.95" customHeight="1" x14ac:dyDescent="0.3">
      <c r="A1653" s="2" t="s">
        <v>41</v>
      </c>
      <c r="B1653" s="13" t="s">
        <v>94</v>
      </c>
      <c r="C1653" s="2" t="s">
        <v>95</v>
      </c>
      <c r="D1653" s="310" t="str">
        <f>IFERROR(HYPERLINK(INDEX(вендори!F:F,MATCH(C1653,вендори!A:A,0)),INDEX(вендори!F:F,MATCH(C1653,вендори!A:A,0))),"")</f>
        <v>деливъри</v>
      </c>
      <c r="E1653" s="3" t="s">
        <v>8978</v>
      </c>
      <c r="F1653" s="3" t="s">
        <v>8979</v>
      </c>
      <c r="G1653" s="3" t="s">
        <v>8980</v>
      </c>
      <c r="H1653" s="3" t="s">
        <v>8981</v>
      </c>
      <c r="I1653" s="83" t="s">
        <v>8978</v>
      </c>
      <c r="J1653" s="38">
        <v>46134</v>
      </c>
      <c r="K1653" s="3" t="s">
        <v>8982</v>
      </c>
      <c r="L1653" s="3" t="s">
        <v>8982</v>
      </c>
      <c r="M1653" s="86">
        <v>6.4</v>
      </c>
      <c r="N1653" s="2">
        <v>72</v>
      </c>
      <c r="O1653" s="2">
        <v>67</v>
      </c>
      <c r="P1653" s="76">
        <v>-5</v>
      </c>
      <c r="Q1653" s="97" t="s">
        <v>61</v>
      </c>
      <c r="R1653" s="53">
        <v>-32</v>
      </c>
      <c r="S1653" s="27">
        <v>-62.586559999999999</v>
      </c>
      <c r="T1653" s="18">
        <v>46150</v>
      </c>
      <c r="U1653" s="62" t="s">
        <v>115</v>
      </c>
      <c r="V1653" s="6" t="s">
        <v>49</v>
      </c>
      <c r="W1653" s="14" t="s">
        <v>49</v>
      </c>
      <c r="X1653" s="323" t="s">
        <v>49</v>
      </c>
      <c r="Y1653" s="2" t="s">
        <v>49</v>
      </c>
      <c r="Z1653" s="2" t="s">
        <v>49</v>
      </c>
      <c r="AA1653" s="25" t="s">
        <v>49</v>
      </c>
      <c r="AB1653" s="44" t="s">
        <v>49</v>
      </c>
      <c r="AC1653" s="11" t="s">
        <v>49</v>
      </c>
      <c r="AD1653" s="26" t="s">
        <v>49</v>
      </c>
      <c r="AE1653" s="14">
        <v>46147</v>
      </c>
      <c r="AF1653" s="4" t="s">
        <v>49</v>
      </c>
      <c r="AG1653" s="2" t="s">
        <v>104</v>
      </c>
      <c r="AH1653" s="2" t="s">
        <v>91</v>
      </c>
      <c r="AI1653" s="2" t="s">
        <v>8983</v>
      </c>
      <c r="AJ1653" s="1"/>
      <c r="AK1653" s="1"/>
      <c r="AL1653" s="1"/>
      <c r="AM1653" s="1"/>
      <c r="AN1653" s="88">
        <v>46178</v>
      </c>
      <c r="AO1653" s="2">
        <v>24165</v>
      </c>
      <c r="AP1653" s="2">
        <v>12445</v>
      </c>
    </row>
    <row r="1654" spans="1:42" ht="13.95" customHeight="1" x14ac:dyDescent="0.3">
      <c r="A1654" s="2" t="s">
        <v>41</v>
      </c>
      <c r="B1654" s="13" t="s">
        <v>94</v>
      </c>
      <c r="C1654" s="2" t="s">
        <v>95</v>
      </c>
      <c r="D1654" s="310" t="str">
        <f>IFERROR(HYPERLINK(INDEX(вендори!F:F,MATCH(C1654,вендори!A:A,0)),INDEX(вендори!F:F,MATCH(C1654,вендори!A:A,0))),"")</f>
        <v>деливъри</v>
      </c>
      <c r="E1654" s="3" t="s">
        <v>8978</v>
      </c>
      <c r="F1654" s="3" t="s">
        <v>8984</v>
      </c>
      <c r="G1654" s="3" t="s">
        <v>8985</v>
      </c>
      <c r="H1654" s="3" t="s">
        <v>8981</v>
      </c>
      <c r="I1654" s="83" t="s">
        <v>8978</v>
      </c>
      <c r="J1654" s="38">
        <v>46134</v>
      </c>
      <c r="K1654" s="3" t="s">
        <v>8986</v>
      </c>
      <c r="L1654" s="3" t="s">
        <v>8986</v>
      </c>
      <c r="M1654" s="86">
        <v>8.86</v>
      </c>
      <c r="N1654" s="2">
        <v>65</v>
      </c>
      <c r="O1654" s="2">
        <v>60</v>
      </c>
      <c r="P1654" s="76">
        <v>-5</v>
      </c>
      <c r="Q1654" s="97" t="s">
        <v>61</v>
      </c>
      <c r="R1654" s="53">
        <v>-44.3</v>
      </c>
      <c r="S1654" s="27">
        <v>-86.643268999999989</v>
      </c>
      <c r="T1654" s="18">
        <v>46150</v>
      </c>
      <c r="U1654" s="62" t="s">
        <v>115</v>
      </c>
      <c r="V1654" s="6" t="s">
        <v>49</v>
      </c>
      <c r="W1654" s="14" t="s">
        <v>49</v>
      </c>
      <c r="X1654" s="323" t="s">
        <v>49</v>
      </c>
      <c r="Y1654" s="2" t="s">
        <v>49</v>
      </c>
      <c r="Z1654" s="2" t="s">
        <v>49</v>
      </c>
      <c r="AA1654" s="25" t="s">
        <v>49</v>
      </c>
      <c r="AB1654" s="44" t="s">
        <v>49</v>
      </c>
      <c r="AC1654" s="11" t="s">
        <v>49</v>
      </c>
      <c r="AD1654" s="26" t="s">
        <v>49</v>
      </c>
      <c r="AE1654" s="14">
        <v>46147</v>
      </c>
      <c r="AF1654" s="4" t="s">
        <v>49</v>
      </c>
      <c r="AG1654" s="2" t="s">
        <v>104</v>
      </c>
      <c r="AH1654" s="2" t="s">
        <v>91</v>
      </c>
      <c r="AI1654" s="2" t="s">
        <v>8987</v>
      </c>
      <c r="AJ1654" s="1"/>
      <c r="AK1654" s="1"/>
      <c r="AL1654" s="1"/>
      <c r="AM1654" s="1"/>
      <c r="AN1654" s="88">
        <v>46178</v>
      </c>
      <c r="AO1654" s="2">
        <v>24166</v>
      </c>
      <c r="AP1654" s="2">
        <v>12445</v>
      </c>
    </row>
    <row r="1655" spans="1:42" ht="13.95" customHeight="1" x14ac:dyDescent="0.3">
      <c r="A1655" s="2" t="s">
        <v>41</v>
      </c>
      <c r="B1655" s="13" t="s">
        <v>94</v>
      </c>
      <c r="C1655" s="2" t="s">
        <v>95</v>
      </c>
      <c r="D1655" s="310" t="str">
        <f>IFERROR(HYPERLINK(INDEX(вендори!F:F,MATCH(C1655,вендори!A:A,0)),INDEX(вендори!F:F,MATCH(C1655,вендори!A:A,0))),"")</f>
        <v>деливъри</v>
      </c>
      <c r="E1655" s="3" t="s">
        <v>8978</v>
      </c>
      <c r="F1655" s="3" t="s">
        <v>118</v>
      </c>
      <c r="G1655" s="3" t="s">
        <v>119</v>
      </c>
      <c r="H1655" s="3" t="s">
        <v>8981</v>
      </c>
      <c r="I1655" s="83" t="s">
        <v>8978</v>
      </c>
      <c r="J1655" s="38">
        <v>46134</v>
      </c>
      <c r="K1655" s="3" t="s">
        <v>120</v>
      </c>
      <c r="L1655" s="3" t="s">
        <v>120</v>
      </c>
      <c r="M1655" s="86">
        <v>37.67</v>
      </c>
      <c r="N1655" s="2">
        <v>32</v>
      </c>
      <c r="O1655" s="2">
        <v>33</v>
      </c>
      <c r="P1655" s="76">
        <v>1</v>
      </c>
      <c r="Q1655" s="97" t="s">
        <v>51</v>
      </c>
      <c r="R1655" s="53">
        <v>37.67</v>
      </c>
      <c r="S1655" s="27">
        <v>73.676116100000002</v>
      </c>
      <c r="T1655" s="18">
        <v>46150</v>
      </c>
      <c r="U1655" s="62" t="s">
        <v>115</v>
      </c>
      <c r="V1655" s="6" t="s">
        <v>49</v>
      </c>
      <c r="W1655" s="14" t="s">
        <v>49</v>
      </c>
      <c r="X1655" s="323" t="s">
        <v>49</v>
      </c>
      <c r="Y1655" s="2" t="s">
        <v>49</v>
      </c>
      <c r="Z1655" s="2" t="s">
        <v>49</v>
      </c>
      <c r="AA1655" s="25" t="s">
        <v>49</v>
      </c>
      <c r="AB1655" s="44" t="s">
        <v>49</v>
      </c>
      <c r="AC1655" s="11" t="s">
        <v>49</v>
      </c>
      <c r="AD1655" s="26" t="s">
        <v>49</v>
      </c>
      <c r="AE1655" s="14">
        <v>46147</v>
      </c>
      <c r="AF1655" s="4" t="s">
        <v>49</v>
      </c>
      <c r="AG1655" s="2" t="s">
        <v>104</v>
      </c>
      <c r="AH1655" s="2" t="s">
        <v>91</v>
      </c>
      <c r="AI1655" s="2" t="s">
        <v>8988</v>
      </c>
      <c r="AJ1655" s="1"/>
      <c r="AK1655" s="1"/>
      <c r="AL1655" s="1"/>
      <c r="AM1655" s="1"/>
      <c r="AN1655" s="88">
        <v>46178</v>
      </c>
      <c r="AO1655" s="2">
        <v>24163</v>
      </c>
      <c r="AP1655" s="2">
        <v>12445</v>
      </c>
    </row>
    <row r="1656" spans="1:42" ht="13.95" customHeight="1" x14ac:dyDescent="0.3">
      <c r="A1656" s="2" t="s">
        <v>41</v>
      </c>
      <c r="B1656" s="13" t="s">
        <v>94</v>
      </c>
      <c r="C1656" s="2" t="s">
        <v>95</v>
      </c>
      <c r="D1656" s="310" t="str">
        <f>IFERROR(HYPERLINK(INDEX(вендори!F:F,MATCH(C1656,вендори!A:A,0)),INDEX(вендори!F:F,MATCH(C1656,вендори!A:A,0))),"")</f>
        <v>деливъри</v>
      </c>
      <c r="E1656" s="3" t="s">
        <v>8989</v>
      </c>
      <c r="F1656" s="3" t="s">
        <v>8990</v>
      </c>
      <c r="G1656" s="3" t="s">
        <v>8991</v>
      </c>
      <c r="H1656" s="3" t="s">
        <v>8992</v>
      </c>
      <c r="I1656" s="83" t="s">
        <v>8989</v>
      </c>
      <c r="J1656" s="38">
        <v>46134</v>
      </c>
      <c r="K1656" s="3" t="s">
        <v>8993</v>
      </c>
      <c r="L1656" s="3" t="s">
        <v>8993</v>
      </c>
      <c r="M1656" s="86">
        <v>11.52</v>
      </c>
      <c r="N1656" s="2">
        <v>7</v>
      </c>
      <c r="O1656" s="2">
        <v>11</v>
      </c>
      <c r="P1656" s="76">
        <v>4</v>
      </c>
      <c r="Q1656" s="97" t="s">
        <v>51</v>
      </c>
      <c r="R1656" s="53">
        <v>46.08</v>
      </c>
      <c r="S1656" s="27">
        <v>90.124646399999989</v>
      </c>
      <c r="T1656" s="18">
        <v>46150</v>
      </c>
      <c r="U1656" s="62" t="s">
        <v>115</v>
      </c>
      <c r="V1656" s="6" t="s">
        <v>49</v>
      </c>
      <c r="W1656" s="14" t="s">
        <v>49</v>
      </c>
      <c r="X1656" s="323" t="s">
        <v>49</v>
      </c>
      <c r="Y1656" s="2" t="s">
        <v>49</v>
      </c>
      <c r="Z1656" s="2" t="s">
        <v>49</v>
      </c>
      <c r="AA1656" s="25" t="s">
        <v>49</v>
      </c>
      <c r="AB1656" s="44" t="s">
        <v>49</v>
      </c>
      <c r="AC1656" s="11" t="s">
        <v>49</v>
      </c>
      <c r="AD1656" s="26" t="s">
        <v>49</v>
      </c>
      <c r="AE1656" s="14">
        <v>46140</v>
      </c>
      <c r="AF1656" s="4" t="s">
        <v>49</v>
      </c>
      <c r="AG1656" s="2" t="s">
        <v>104</v>
      </c>
      <c r="AH1656" s="2" t="s">
        <v>91</v>
      </c>
      <c r="AI1656" s="2" t="s">
        <v>8994</v>
      </c>
      <c r="AJ1656" s="1"/>
      <c r="AK1656" s="1"/>
      <c r="AL1656" s="1"/>
      <c r="AM1656" s="1"/>
      <c r="AN1656" s="88">
        <v>46027</v>
      </c>
      <c r="AO1656" s="2">
        <v>23917</v>
      </c>
      <c r="AP1656" s="2">
        <v>12235</v>
      </c>
    </row>
    <row r="1657" spans="1:42" ht="13.95" customHeight="1" x14ac:dyDescent="0.3">
      <c r="A1657" s="2" t="s">
        <v>41</v>
      </c>
      <c r="B1657" s="13" t="s">
        <v>6472</v>
      </c>
      <c r="C1657" s="2" t="s">
        <v>6473</v>
      </c>
      <c r="D1657" s="310">
        <f>IFERROR(HYPERLINK(INDEX(вендори!F:F,MATCH(C1657,вендори!A:A,0)),INDEX(вендори!F:F,MATCH(C1657,вендори!A:A,0))),"")</f>
        <v>0</v>
      </c>
      <c r="E1657" s="3" t="s">
        <v>8995</v>
      </c>
      <c r="F1657" s="3" t="s">
        <v>8996</v>
      </c>
      <c r="G1657" s="3" t="s">
        <v>8997</v>
      </c>
      <c r="H1657" s="3" t="s">
        <v>8998</v>
      </c>
      <c r="I1657" s="83" t="s">
        <v>8995</v>
      </c>
      <c r="J1657" s="38">
        <v>46101</v>
      </c>
      <c r="K1657" s="3" t="s">
        <v>8997</v>
      </c>
      <c r="L1657" s="3">
        <v>0</v>
      </c>
      <c r="M1657" s="86">
        <v>85.44</v>
      </c>
      <c r="N1657" s="2">
        <v>3</v>
      </c>
      <c r="O1657" s="2">
        <v>0</v>
      </c>
      <c r="P1657" s="76">
        <v>-3</v>
      </c>
      <c r="Q1657" s="97" t="s">
        <v>61</v>
      </c>
      <c r="R1657" s="53">
        <v>-256.32</v>
      </c>
      <c r="S1657" s="27">
        <v>-501.31834559999999</v>
      </c>
      <c r="T1657" s="18">
        <v>46150</v>
      </c>
      <c r="U1657" s="62" t="s">
        <v>62</v>
      </c>
      <c r="V1657" s="6" t="s">
        <v>8999</v>
      </c>
      <c r="W1657" s="14">
        <v>46196</v>
      </c>
      <c r="X1657" s="323" t="s">
        <v>49</v>
      </c>
      <c r="Y1657" s="2" t="s">
        <v>49</v>
      </c>
      <c r="Z1657" s="2" t="s">
        <v>49</v>
      </c>
      <c r="AA1657" s="25" t="s">
        <v>49</v>
      </c>
      <c r="AB1657" s="44" t="s">
        <v>49</v>
      </c>
      <c r="AC1657" s="11" t="s">
        <v>49</v>
      </c>
      <c r="AD1657" s="26" t="s">
        <v>49</v>
      </c>
      <c r="AE1657" s="14">
        <v>46136</v>
      </c>
      <c r="AF1657" s="4" t="s">
        <v>49</v>
      </c>
      <c r="AG1657" s="2" t="s">
        <v>6478</v>
      </c>
      <c r="AH1657" s="2" t="s">
        <v>65</v>
      </c>
      <c r="AI1657" s="2" t="s">
        <v>9000</v>
      </c>
      <c r="AJ1657" s="1"/>
      <c r="AK1657" s="1"/>
      <c r="AL1657" s="1"/>
      <c r="AM1657" s="1"/>
      <c r="AN1657" s="88">
        <v>46208</v>
      </c>
      <c r="AO1657" s="2">
        <v>24183</v>
      </c>
      <c r="AP1657" s="2">
        <v>12129</v>
      </c>
    </row>
    <row r="1658" spans="1:42" ht="13.95" customHeight="1" x14ac:dyDescent="0.3">
      <c r="A1658" s="2" t="s">
        <v>41</v>
      </c>
      <c r="B1658" s="13" t="s">
        <v>6472</v>
      </c>
      <c r="C1658" s="2" t="s">
        <v>6473</v>
      </c>
      <c r="D1658" s="310">
        <f>IFERROR(HYPERLINK(INDEX(вендори!F:F,MATCH(C1658,вендори!A:A,0)),INDEX(вендори!F:F,MATCH(C1658,вендори!A:A,0))),"")</f>
        <v>0</v>
      </c>
      <c r="E1658" s="3" t="s">
        <v>8995</v>
      </c>
      <c r="F1658" s="3" t="s">
        <v>9001</v>
      </c>
      <c r="G1658" s="3" t="s">
        <v>9002</v>
      </c>
      <c r="H1658" s="3" t="s">
        <v>8998</v>
      </c>
      <c r="I1658" s="83" t="s">
        <v>8995</v>
      </c>
      <c r="J1658" s="38">
        <v>46101</v>
      </c>
      <c r="K1658" s="3" t="s">
        <v>9002</v>
      </c>
      <c r="L1658" s="3">
        <v>0</v>
      </c>
      <c r="M1658" s="86">
        <v>42.72</v>
      </c>
      <c r="N1658" s="2">
        <v>9</v>
      </c>
      <c r="O1658" s="2">
        <v>0</v>
      </c>
      <c r="P1658" s="76">
        <v>-9</v>
      </c>
      <c r="Q1658" s="97" t="s">
        <v>61</v>
      </c>
      <c r="R1658" s="53">
        <v>-384.48</v>
      </c>
      <c r="S1658" s="27">
        <v>-751.97751840000001</v>
      </c>
      <c r="T1658" s="18">
        <v>46150</v>
      </c>
      <c r="U1658" s="62" t="s">
        <v>62</v>
      </c>
      <c r="V1658" s="6" t="s">
        <v>8999</v>
      </c>
      <c r="W1658" s="14">
        <v>46196</v>
      </c>
      <c r="X1658" s="323" t="s">
        <v>49</v>
      </c>
      <c r="Y1658" s="2" t="s">
        <v>49</v>
      </c>
      <c r="Z1658" s="2" t="s">
        <v>49</v>
      </c>
      <c r="AA1658" s="25" t="s">
        <v>49</v>
      </c>
      <c r="AB1658" s="44" t="s">
        <v>49</v>
      </c>
      <c r="AC1658" s="11" t="s">
        <v>49</v>
      </c>
      <c r="AD1658" s="26" t="s">
        <v>49</v>
      </c>
      <c r="AE1658" s="14">
        <v>46136</v>
      </c>
      <c r="AF1658" s="4" t="s">
        <v>49</v>
      </c>
      <c r="AG1658" s="2" t="s">
        <v>6478</v>
      </c>
      <c r="AH1658" s="2" t="s">
        <v>65</v>
      </c>
      <c r="AI1658" s="2" t="s">
        <v>9003</v>
      </c>
      <c r="AJ1658" s="1"/>
      <c r="AK1658" s="1"/>
      <c r="AL1658" s="1"/>
      <c r="AM1658" s="1"/>
      <c r="AN1658" s="88">
        <v>46208</v>
      </c>
      <c r="AO1658" s="2">
        <v>24178</v>
      </c>
      <c r="AP1658" s="2">
        <v>12129</v>
      </c>
    </row>
    <row r="1659" spans="1:42" ht="13.95" customHeight="1" x14ac:dyDescent="0.3">
      <c r="A1659" s="2" t="s">
        <v>41</v>
      </c>
      <c r="B1659" s="13" t="s">
        <v>6472</v>
      </c>
      <c r="C1659" s="2" t="s">
        <v>6473</v>
      </c>
      <c r="D1659" s="310">
        <f>IFERROR(HYPERLINK(INDEX(вендори!F:F,MATCH(C1659,вендори!A:A,0)),INDEX(вендори!F:F,MATCH(C1659,вендори!A:A,0))),"")</f>
        <v>0</v>
      </c>
      <c r="E1659" s="3" t="s">
        <v>8995</v>
      </c>
      <c r="F1659" s="3" t="s">
        <v>9004</v>
      </c>
      <c r="G1659" s="3" t="s">
        <v>9005</v>
      </c>
      <c r="H1659" s="3" t="s">
        <v>8998</v>
      </c>
      <c r="I1659" s="83" t="s">
        <v>8995</v>
      </c>
      <c r="J1659" s="38">
        <v>46101</v>
      </c>
      <c r="K1659" s="3" t="s">
        <v>9005</v>
      </c>
      <c r="L1659" s="3">
        <v>0</v>
      </c>
      <c r="M1659" s="86">
        <v>74.209999999999994</v>
      </c>
      <c r="N1659" s="2">
        <v>3</v>
      </c>
      <c r="O1659" s="2">
        <v>0</v>
      </c>
      <c r="P1659" s="76">
        <v>-3</v>
      </c>
      <c r="Q1659" s="97" t="s">
        <v>61</v>
      </c>
      <c r="R1659" s="53">
        <v>-222.63</v>
      </c>
      <c r="S1659" s="27">
        <v>-435.42643290000001</v>
      </c>
      <c r="T1659" s="18">
        <v>46150</v>
      </c>
      <c r="U1659" s="62" t="s">
        <v>62</v>
      </c>
      <c r="V1659" s="6" t="s">
        <v>8999</v>
      </c>
      <c r="W1659" s="14">
        <v>46196</v>
      </c>
      <c r="X1659" s="323" t="s">
        <v>49</v>
      </c>
      <c r="Y1659" s="2" t="s">
        <v>49</v>
      </c>
      <c r="Z1659" s="2" t="s">
        <v>49</v>
      </c>
      <c r="AA1659" s="25" t="s">
        <v>49</v>
      </c>
      <c r="AB1659" s="44" t="s">
        <v>49</v>
      </c>
      <c r="AC1659" s="11" t="s">
        <v>49</v>
      </c>
      <c r="AD1659" s="26" t="s">
        <v>49</v>
      </c>
      <c r="AE1659" s="14">
        <v>46136</v>
      </c>
      <c r="AF1659" s="4" t="s">
        <v>49</v>
      </c>
      <c r="AG1659" s="2" t="s">
        <v>6478</v>
      </c>
      <c r="AH1659" s="2" t="s">
        <v>65</v>
      </c>
      <c r="AI1659" s="2" t="s">
        <v>9006</v>
      </c>
      <c r="AJ1659" s="1"/>
      <c r="AK1659" s="1"/>
      <c r="AL1659" s="1"/>
      <c r="AM1659" s="1"/>
      <c r="AN1659" s="88">
        <v>46208</v>
      </c>
      <c r="AO1659" s="2">
        <v>24184</v>
      </c>
      <c r="AP1659" s="2">
        <v>12129</v>
      </c>
    </row>
    <row r="1660" spans="1:42" ht="13.95" customHeight="1" x14ac:dyDescent="0.3">
      <c r="A1660" s="2" t="s">
        <v>41</v>
      </c>
      <c r="B1660" s="13" t="s">
        <v>6472</v>
      </c>
      <c r="C1660" s="2" t="s">
        <v>6473</v>
      </c>
      <c r="D1660" s="310">
        <f>IFERROR(HYPERLINK(INDEX(вендори!F:F,MATCH(C1660,вендори!A:A,0)),INDEX(вендори!F:F,MATCH(C1660,вендори!A:A,0))),"")</f>
        <v>0</v>
      </c>
      <c r="E1660" s="3" t="s">
        <v>8995</v>
      </c>
      <c r="F1660" s="3" t="s">
        <v>9007</v>
      </c>
      <c r="G1660" s="3" t="s">
        <v>9008</v>
      </c>
      <c r="H1660" s="3" t="s">
        <v>8998</v>
      </c>
      <c r="I1660" s="83" t="s">
        <v>8995</v>
      </c>
      <c r="J1660" s="38">
        <v>46101</v>
      </c>
      <c r="K1660" s="3" t="s">
        <v>9008</v>
      </c>
      <c r="L1660" s="3">
        <v>0</v>
      </c>
      <c r="M1660" s="86">
        <v>52.85</v>
      </c>
      <c r="N1660" s="2">
        <v>2</v>
      </c>
      <c r="O1660" s="2">
        <v>0</v>
      </c>
      <c r="P1660" s="76">
        <v>-2</v>
      </c>
      <c r="Q1660" s="97" t="s">
        <v>61</v>
      </c>
      <c r="R1660" s="53">
        <v>-105.7</v>
      </c>
      <c r="S1660" s="27">
        <v>-206.73123100000001</v>
      </c>
      <c r="T1660" s="18">
        <v>46150</v>
      </c>
      <c r="U1660" s="62" t="s">
        <v>62</v>
      </c>
      <c r="V1660" s="6" t="s">
        <v>8999</v>
      </c>
      <c r="W1660" s="14">
        <v>46196</v>
      </c>
      <c r="X1660" s="323" t="s">
        <v>49</v>
      </c>
      <c r="Y1660" s="2" t="s">
        <v>49</v>
      </c>
      <c r="Z1660" s="2" t="s">
        <v>49</v>
      </c>
      <c r="AA1660" s="25" t="s">
        <v>49</v>
      </c>
      <c r="AB1660" s="44" t="s">
        <v>49</v>
      </c>
      <c r="AC1660" s="11" t="s">
        <v>49</v>
      </c>
      <c r="AD1660" s="26" t="s">
        <v>49</v>
      </c>
      <c r="AE1660" s="14">
        <v>46136</v>
      </c>
      <c r="AF1660" s="4" t="s">
        <v>49</v>
      </c>
      <c r="AG1660" s="2" t="s">
        <v>6478</v>
      </c>
      <c r="AH1660" s="2" t="s">
        <v>65</v>
      </c>
      <c r="AI1660" s="2" t="s">
        <v>9009</v>
      </c>
      <c r="AJ1660" s="1"/>
      <c r="AK1660" s="1"/>
      <c r="AL1660" s="1"/>
      <c r="AM1660" s="1"/>
      <c r="AN1660" s="88">
        <v>46208</v>
      </c>
      <c r="AO1660" s="2">
        <v>24182</v>
      </c>
      <c r="AP1660" s="2">
        <v>12129</v>
      </c>
    </row>
    <row r="1661" spans="1:42" ht="13.95" customHeight="1" x14ac:dyDescent="0.3">
      <c r="A1661" s="2" t="s">
        <v>41</v>
      </c>
      <c r="B1661" s="13" t="s">
        <v>6472</v>
      </c>
      <c r="C1661" s="2" t="s">
        <v>6473</v>
      </c>
      <c r="D1661" s="310">
        <f>IFERROR(HYPERLINK(INDEX(вендори!F:F,MATCH(C1661,вендори!A:A,0)),INDEX(вендори!F:F,MATCH(C1661,вендори!A:A,0))),"")</f>
        <v>0</v>
      </c>
      <c r="E1661" s="3" t="s">
        <v>8995</v>
      </c>
      <c r="F1661" s="3" t="s">
        <v>9010</v>
      </c>
      <c r="G1661" s="3" t="s">
        <v>9011</v>
      </c>
      <c r="H1661" s="3" t="s">
        <v>8998</v>
      </c>
      <c r="I1661" s="83" t="s">
        <v>8995</v>
      </c>
      <c r="J1661" s="38">
        <v>46101</v>
      </c>
      <c r="K1661" s="3" t="s">
        <v>9011</v>
      </c>
      <c r="L1661" s="3">
        <v>0</v>
      </c>
      <c r="M1661" s="86">
        <v>73.09</v>
      </c>
      <c r="N1661" s="2">
        <v>4</v>
      </c>
      <c r="O1661" s="2">
        <v>0</v>
      </c>
      <c r="P1661" s="76">
        <v>-4</v>
      </c>
      <c r="Q1661" s="97" t="s">
        <v>61</v>
      </c>
      <c r="R1661" s="53">
        <v>-292.36</v>
      </c>
      <c r="S1661" s="27">
        <v>-571.80645879999997</v>
      </c>
      <c r="T1661" s="18">
        <v>46150</v>
      </c>
      <c r="U1661" s="62" t="s">
        <v>62</v>
      </c>
      <c r="V1661" s="6" t="s">
        <v>8999</v>
      </c>
      <c r="W1661" s="14">
        <v>46196</v>
      </c>
      <c r="X1661" s="323" t="s">
        <v>49</v>
      </c>
      <c r="Y1661" s="2" t="s">
        <v>49</v>
      </c>
      <c r="Z1661" s="2" t="s">
        <v>49</v>
      </c>
      <c r="AA1661" s="25" t="s">
        <v>49</v>
      </c>
      <c r="AB1661" s="44" t="s">
        <v>49</v>
      </c>
      <c r="AC1661" s="11" t="s">
        <v>49</v>
      </c>
      <c r="AD1661" s="26" t="s">
        <v>49</v>
      </c>
      <c r="AE1661" s="14">
        <v>46136</v>
      </c>
      <c r="AF1661" s="4" t="s">
        <v>49</v>
      </c>
      <c r="AG1661" s="2" t="s">
        <v>6478</v>
      </c>
      <c r="AH1661" s="2" t="s">
        <v>65</v>
      </c>
      <c r="AI1661" s="2" t="s">
        <v>9012</v>
      </c>
      <c r="AJ1661" s="1"/>
      <c r="AK1661" s="1"/>
      <c r="AL1661" s="1"/>
      <c r="AM1661" s="1"/>
      <c r="AN1661" s="88">
        <v>46208</v>
      </c>
      <c r="AO1661" s="2">
        <v>24185</v>
      </c>
      <c r="AP1661" s="2">
        <v>12129</v>
      </c>
    </row>
    <row r="1662" spans="1:42" ht="13.95" customHeight="1" x14ac:dyDescent="0.3">
      <c r="A1662" s="2" t="s">
        <v>41</v>
      </c>
      <c r="B1662" s="13" t="s">
        <v>6472</v>
      </c>
      <c r="C1662" s="2" t="s">
        <v>6473</v>
      </c>
      <c r="D1662" s="310">
        <f>IFERROR(HYPERLINK(INDEX(вендори!F:F,MATCH(C1662,вендори!A:A,0)),INDEX(вендори!F:F,MATCH(C1662,вендори!A:A,0))),"")</f>
        <v>0</v>
      </c>
      <c r="E1662" s="3" t="s">
        <v>8995</v>
      </c>
      <c r="F1662" s="3" t="s">
        <v>9013</v>
      </c>
      <c r="G1662" s="3" t="s">
        <v>9014</v>
      </c>
      <c r="H1662" s="3" t="s">
        <v>8998</v>
      </c>
      <c r="I1662" s="83" t="s">
        <v>8995</v>
      </c>
      <c r="J1662" s="38">
        <v>46101</v>
      </c>
      <c r="K1662" s="3" t="s">
        <v>9014</v>
      </c>
      <c r="L1662" s="3">
        <v>0</v>
      </c>
      <c r="M1662" s="86">
        <v>91</v>
      </c>
      <c r="N1662" s="2">
        <v>1</v>
      </c>
      <c r="O1662" s="2">
        <v>0</v>
      </c>
      <c r="P1662" s="76">
        <v>-1</v>
      </c>
      <c r="Q1662" s="97" t="s">
        <v>61</v>
      </c>
      <c r="R1662" s="53">
        <v>-91</v>
      </c>
      <c r="S1662" s="27">
        <v>-177.98052999999999</v>
      </c>
      <c r="T1662" s="18">
        <v>46150</v>
      </c>
      <c r="U1662" s="62" t="s">
        <v>62</v>
      </c>
      <c r="V1662" s="6" t="s">
        <v>8999</v>
      </c>
      <c r="W1662" s="14">
        <v>46196</v>
      </c>
      <c r="X1662" s="323" t="s">
        <v>49</v>
      </c>
      <c r="Y1662" s="2" t="s">
        <v>49</v>
      </c>
      <c r="Z1662" s="2" t="s">
        <v>49</v>
      </c>
      <c r="AA1662" s="25" t="s">
        <v>49</v>
      </c>
      <c r="AB1662" s="44" t="s">
        <v>49</v>
      </c>
      <c r="AC1662" s="11" t="s">
        <v>49</v>
      </c>
      <c r="AD1662" s="26" t="s">
        <v>49</v>
      </c>
      <c r="AE1662" s="14">
        <v>46136</v>
      </c>
      <c r="AF1662" s="4" t="s">
        <v>49</v>
      </c>
      <c r="AG1662" s="2" t="s">
        <v>6478</v>
      </c>
      <c r="AH1662" s="2" t="s">
        <v>65</v>
      </c>
      <c r="AI1662" s="2" t="s">
        <v>9015</v>
      </c>
      <c r="AJ1662" s="1"/>
      <c r="AK1662" s="1"/>
      <c r="AL1662" s="1"/>
      <c r="AM1662" s="1"/>
      <c r="AN1662" s="88">
        <v>46208</v>
      </c>
      <c r="AO1662" s="2">
        <v>24179</v>
      </c>
      <c r="AP1662" s="2">
        <v>12129</v>
      </c>
    </row>
    <row r="1663" spans="1:42" ht="13.95" customHeight="1" x14ac:dyDescent="0.3">
      <c r="A1663" s="2" t="s">
        <v>41</v>
      </c>
      <c r="B1663" s="13" t="s">
        <v>6472</v>
      </c>
      <c r="C1663" s="2" t="s">
        <v>6473</v>
      </c>
      <c r="D1663" s="310">
        <f>IFERROR(HYPERLINK(INDEX(вендори!F:F,MATCH(C1663,вендори!A:A,0)),INDEX(вендори!F:F,MATCH(C1663,вендори!A:A,0))),"")</f>
        <v>0</v>
      </c>
      <c r="E1663" s="3" t="s">
        <v>8995</v>
      </c>
      <c r="F1663" s="3" t="s">
        <v>9016</v>
      </c>
      <c r="G1663" s="3" t="s">
        <v>9017</v>
      </c>
      <c r="H1663" s="3" t="s">
        <v>8998</v>
      </c>
      <c r="I1663" s="83" t="s">
        <v>8995</v>
      </c>
      <c r="J1663" s="38">
        <v>46101</v>
      </c>
      <c r="K1663" s="3" t="s">
        <v>9017</v>
      </c>
      <c r="L1663" s="3">
        <v>0</v>
      </c>
      <c r="M1663" s="86">
        <v>53.98</v>
      </c>
      <c r="N1663" s="2">
        <v>1</v>
      </c>
      <c r="O1663" s="2">
        <v>0</v>
      </c>
      <c r="P1663" s="76">
        <v>-1</v>
      </c>
      <c r="Q1663" s="97" t="s">
        <v>61</v>
      </c>
      <c r="R1663" s="53">
        <v>-53.98</v>
      </c>
      <c r="S1663" s="27">
        <v>-105.57570339999999</v>
      </c>
      <c r="T1663" s="18">
        <v>46150</v>
      </c>
      <c r="U1663" s="62" t="s">
        <v>62</v>
      </c>
      <c r="V1663" s="6" t="s">
        <v>8999</v>
      </c>
      <c r="W1663" s="14">
        <v>46196</v>
      </c>
      <c r="X1663" s="323" t="s">
        <v>49</v>
      </c>
      <c r="Y1663" s="2" t="s">
        <v>49</v>
      </c>
      <c r="Z1663" s="2" t="s">
        <v>49</v>
      </c>
      <c r="AA1663" s="25" t="s">
        <v>49</v>
      </c>
      <c r="AB1663" s="44" t="s">
        <v>49</v>
      </c>
      <c r="AC1663" s="11" t="s">
        <v>49</v>
      </c>
      <c r="AD1663" s="26" t="s">
        <v>49</v>
      </c>
      <c r="AE1663" s="14">
        <v>46136</v>
      </c>
      <c r="AF1663" s="4" t="s">
        <v>49</v>
      </c>
      <c r="AG1663" s="2" t="s">
        <v>6478</v>
      </c>
      <c r="AH1663" s="2" t="s">
        <v>65</v>
      </c>
      <c r="AI1663" s="2" t="s">
        <v>9018</v>
      </c>
      <c r="AJ1663" s="1"/>
      <c r="AK1663" s="1"/>
      <c r="AL1663" s="1"/>
      <c r="AM1663" s="1"/>
      <c r="AN1663" s="88">
        <v>46208</v>
      </c>
      <c r="AO1663" s="2">
        <v>24186</v>
      </c>
      <c r="AP1663" s="2">
        <v>12129</v>
      </c>
    </row>
    <row r="1664" spans="1:42" ht="13.95" customHeight="1" x14ac:dyDescent="0.3">
      <c r="A1664" s="2" t="s">
        <v>41</v>
      </c>
      <c r="B1664" s="13" t="s">
        <v>6472</v>
      </c>
      <c r="C1664" s="2" t="s">
        <v>6473</v>
      </c>
      <c r="D1664" s="310">
        <f>IFERROR(HYPERLINK(INDEX(вендори!F:F,MATCH(C1664,вендори!A:A,0)),INDEX(вендори!F:F,MATCH(C1664,вендори!A:A,0))),"")</f>
        <v>0</v>
      </c>
      <c r="E1664" s="3" t="s">
        <v>8995</v>
      </c>
      <c r="F1664" s="3" t="s">
        <v>9019</v>
      </c>
      <c r="G1664" s="3" t="s">
        <v>9020</v>
      </c>
      <c r="H1664" s="3" t="s">
        <v>8998</v>
      </c>
      <c r="I1664" s="83" t="s">
        <v>8995</v>
      </c>
      <c r="J1664" s="38">
        <v>46101</v>
      </c>
      <c r="K1664" s="3" t="s">
        <v>9020</v>
      </c>
      <c r="L1664" s="3">
        <v>0</v>
      </c>
      <c r="M1664" s="86">
        <v>77.59</v>
      </c>
      <c r="N1664" s="2">
        <v>14</v>
      </c>
      <c r="O1664" s="2">
        <v>0</v>
      </c>
      <c r="P1664" s="76">
        <v>-14</v>
      </c>
      <c r="Q1664" s="97" t="s">
        <v>61</v>
      </c>
      <c r="R1664" s="53">
        <v>-1086.26</v>
      </c>
      <c r="S1664" s="27">
        <v>-2124.5398958000001</v>
      </c>
      <c r="T1664" s="18">
        <v>46150</v>
      </c>
      <c r="U1664" s="62" t="s">
        <v>62</v>
      </c>
      <c r="V1664" s="6" t="s">
        <v>8999</v>
      </c>
      <c r="W1664" s="14">
        <v>46196</v>
      </c>
      <c r="X1664" s="323" t="s">
        <v>49</v>
      </c>
      <c r="Y1664" s="2" t="s">
        <v>49</v>
      </c>
      <c r="Z1664" s="2" t="s">
        <v>49</v>
      </c>
      <c r="AA1664" s="25" t="s">
        <v>49</v>
      </c>
      <c r="AB1664" s="44" t="s">
        <v>49</v>
      </c>
      <c r="AC1664" s="11" t="s">
        <v>49</v>
      </c>
      <c r="AD1664" s="26" t="s">
        <v>49</v>
      </c>
      <c r="AE1664" s="14">
        <v>46136</v>
      </c>
      <c r="AF1664" s="4" t="s">
        <v>49</v>
      </c>
      <c r="AG1664" s="2" t="s">
        <v>6478</v>
      </c>
      <c r="AH1664" s="2" t="s">
        <v>65</v>
      </c>
      <c r="AI1664" s="2" t="s">
        <v>9021</v>
      </c>
      <c r="AJ1664" s="1"/>
      <c r="AK1664" s="1"/>
      <c r="AL1664" s="1"/>
      <c r="AM1664" s="1"/>
      <c r="AN1664" s="88">
        <v>46208</v>
      </c>
      <c r="AO1664" s="2">
        <v>24181</v>
      </c>
      <c r="AP1664" s="2">
        <v>12129</v>
      </c>
    </row>
    <row r="1665" spans="1:42" ht="13.95" customHeight="1" x14ac:dyDescent="0.3">
      <c r="A1665" s="2" t="s">
        <v>41</v>
      </c>
      <c r="B1665" s="13" t="s">
        <v>6472</v>
      </c>
      <c r="C1665" s="2" t="s">
        <v>6473</v>
      </c>
      <c r="D1665" s="310">
        <f>IFERROR(HYPERLINK(INDEX(вендори!F:F,MATCH(C1665,вендори!A:A,0)),INDEX(вендори!F:F,MATCH(C1665,вендори!A:A,0))),"")</f>
        <v>0</v>
      </c>
      <c r="E1665" s="3" t="s">
        <v>8995</v>
      </c>
      <c r="F1665" s="3" t="s">
        <v>9022</v>
      </c>
      <c r="G1665" s="3" t="s">
        <v>9023</v>
      </c>
      <c r="H1665" s="3" t="s">
        <v>8998</v>
      </c>
      <c r="I1665" s="83" t="s">
        <v>8995</v>
      </c>
      <c r="J1665" s="38">
        <v>46101</v>
      </c>
      <c r="K1665" s="3" t="s">
        <v>9023</v>
      </c>
      <c r="L1665" s="3">
        <v>0</v>
      </c>
      <c r="M1665" s="86">
        <v>78.709999999999994</v>
      </c>
      <c r="N1665" s="2">
        <v>4</v>
      </c>
      <c r="O1665" s="2">
        <v>0</v>
      </c>
      <c r="P1665" s="76">
        <v>-4</v>
      </c>
      <c r="Q1665" s="97" t="s">
        <v>61</v>
      </c>
      <c r="R1665" s="53">
        <v>-314.83999999999997</v>
      </c>
      <c r="S1665" s="27">
        <v>-615.7735171999999</v>
      </c>
      <c r="T1665" s="18">
        <v>46150</v>
      </c>
      <c r="U1665" s="62" t="s">
        <v>62</v>
      </c>
      <c r="V1665" s="6" t="s">
        <v>8999</v>
      </c>
      <c r="W1665" s="14">
        <v>46196</v>
      </c>
      <c r="X1665" s="323" t="s">
        <v>49</v>
      </c>
      <c r="Y1665" s="2" t="s">
        <v>49</v>
      </c>
      <c r="Z1665" s="2" t="s">
        <v>49</v>
      </c>
      <c r="AA1665" s="25" t="s">
        <v>49</v>
      </c>
      <c r="AB1665" s="44" t="s">
        <v>49</v>
      </c>
      <c r="AC1665" s="11" t="s">
        <v>49</v>
      </c>
      <c r="AD1665" s="26" t="s">
        <v>49</v>
      </c>
      <c r="AE1665" s="14">
        <v>46136</v>
      </c>
      <c r="AF1665" s="4" t="s">
        <v>49</v>
      </c>
      <c r="AG1665" s="2" t="s">
        <v>6478</v>
      </c>
      <c r="AH1665" s="2" t="s">
        <v>65</v>
      </c>
      <c r="AI1665" s="2" t="s">
        <v>9024</v>
      </c>
      <c r="AJ1665" s="1"/>
      <c r="AK1665" s="1"/>
      <c r="AL1665" s="1"/>
      <c r="AM1665" s="1"/>
      <c r="AN1665" s="88">
        <v>46208</v>
      </c>
      <c r="AO1665" s="2">
        <v>24180</v>
      </c>
      <c r="AP1665" s="2">
        <v>12129</v>
      </c>
    </row>
    <row r="1666" spans="1:42" ht="13.95" customHeight="1" x14ac:dyDescent="0.3">
      <c r="A1666" s="2" t="s">
        <v>41</v>
      </c>
      <c r="B1666" s="13" t="s">
        <v>6472</v>
      </c>
      <c r="C1666" s="2" t="s">
        <v>6473</v>
      </c>
      <c r="D1666" s="310">
        <f>IFERROR(HYPERLINK(INDEX(вендори!F:F,MATCH(C1666,вендори!A:A,0)),INDEX(вендори!F:F,MATCH(C1666,вендори!A:A,0))),"")</f>
        <v>0</v>
      </c>
      <c r="E1666" s="3" t="s">
        <v>8995</v>
      </c>
      <c r="F1666" s="3" t="s">
        <v>9025</v>
      </c>
      <c r="G1666" s="3" t="s">
        <v>9026</v>
      </c>
      <c r="H1666" s="3" t="s">
        <v>8998</v>
      </c>
      <c r="I1666" s="83" t="s">
        <v>8995</v>
      </c>
      <c r="J1666" s="38">
        <v>46101</v>
      </c>
      <c r="K1666" s="3" t="s">
        <v>9026</v>
      </c>
      <c r="L1666" s="3">
        <v>0</v>
      </c>
      <c r="M1666" s="86">
        <v>55.1</v>
      </c>
      <c r="N1666" s="2">
        <v>2</v>
      </c>
      <c r="O1666" s="2">
        <v>0</v>
      </c>
      <c r="P1666" s="76">
        <v>-2</v>
      </c>
      <c r="Q1666" s="97" t="s">
        <v>61</v>
      </c>
      <c r="R1666" s="53">
        <v>-110.2</v>
      </c>
      <c r="S1666" s="27">
        <v>-215.532466</v>
      </c>
      <c r="T1666" s="18">
        <v>46150</v>
      </c>
      <c r="U1666" s="62" t="s">
        <v>62</v>
      </c>
      <c r="V1666" s="6" t="s">
        <v>8999</v>
      </c>
      <c r="W1666" s="14">
        <v>46196</v>
      </c>
      <c r="X1666" s="323" t="s">
        <v>49</v>
      </c>
      <c r="Y1666" s="2" t="s">
        <v>49</v>
      </c>
      <c r="Z1666" s="2" t="s">
        <v>49</v>
      </c>
      <c r="AA1666" s="25" t="s">
        <v>49</v>
      </c>
      <c r="AB1666" s="44" t="s">
        <v>49</v>
      </c>
      <c r="AC1666" s="11" t="s">
        <v>49</v>
      </c>
      <c r="AD1666" s="26" t="s">
        <v>49</v>
      </c>
      <c r="AE1666" s="14">
        <v>46136</v>
      </c>
      <c r="AF1666" s="4" t="s">
        <v>49</v>
      </c>
      <c r="AG1666" s="2" t="s">
        <v>6478</v>
      </c>
      <c r="AH1666" s="2" t="s">
        <v>65</v>
      </c>
      <c r="AI1666" s="2" t="s">
        <v>9027</v>
      </c>
      <c r="AJ1666" s="1"/>
      <c r="AK1666" s="1"/>
      <c r="AL1666" s="1"/>
      <c r="AM1666" s="1"/>
      <c r="AN1666" s="88">
        <v>46208</v>
      </c>
      <c r="AO1666" s="2">
        <v>24187</v>
      </c>
      <c r="AP1666" s="2">
        <v>12129</v>
      </c>
    </row>
    <row r="1667" spans="1:42" ht="13.95" customHeight="1" x14ac:dyDescent="0.3">
      <c r="A1667" s="2" t="s">
        <v>41</v>
      </c>
      <c r="B1667" s="13" t="s">
        <v>6472</v>
      </c>
      <c r="C1667" s="2" t="s">
        <v>6473</v>
      </c>
      <c r="D1667" s="310">
        <f>IFERROR(HYPERLINK(INDEX(вендори!F:F,MATCH(C1667,вендори!A:A,0)),INDEX(вендори!F:F,MATCH(C1667,вендори!A:A,0))),"")</f>
        <v>0</v>
      </c>
      <c r="E1667" s="3" t="s">
        <v>8995</v>
      </c>
      <c r="F1667" s="3" t="s">
        <v>9028</v>
      </c>
      <c r="G1667" s="3" t="s">
        <v>9029</v>
      </c>
      <c r="H1667" s="3" t="s">
        <v>8998</v>
      </c>
      <c r="I1667" s="83" t="s">
        <v>8995</v>
      </c>
      <c r="J1667" s="38">
        <v>46101</v>
      </c>
      <c r="K1667" s="3" t="s">
        <v>9029</v>
      </c>
      <c r="L1667" s="3">
        <v>0</v>
      </c>
      <c r="M1667" s="86">
        <v>50.6</v>
      </c>
      <c r="N1667" s="2">
        <v>2</v>
      </c>
      <c r="O1667" s="2">
        <v>0</v>
      </c>
      <c r="P1667" s="76">
        <v>-2</v>
      </c>
      <c r="Q1667" s="97" t="s">
        <v>61</v>
      </c>
      <c r="R1667" s="53">
        <v>-101.2</v>
      </c>
      <c r="S1667" s="27">
        <v>-197.92999599999999</v>
      </c>
      <c r="T1667" s="18">
        <v>46150</v>
      </c>
      <c r="U1667" s="62" t="s">
        <v>62</v>
      </c>
      <c r="V1667" s="6" t="s">
        <v>8999</v>
      </c>
      <c r="W1667" s="14">
        <v>46196</v>
      </c>
      <c r="X1667" s="323" t="s">
        <v>49</v>
      </c>
      <c r="Y1667" s="2" t="s">
        <v>49</v>
      </c>
      <c r="Z1667" s="2" t="s">
        <v>49</v>
      </c>
      <c r="AA1667" s="25" t="s">
        <v>49</v>
      </c>
      <c r="AB1667" s="44" t="s">
        <v>49</v>
      </c>
      <c r="AC1667" s="11" t="s">
        <v>49</v>
      </c>
      <c r="AD1667" s="26" t="s">
        <v>49</v>
      </c>
      <c r="AE1667" s="14">
        <v>46136</v>
      </c>
      <c r="AF1667" s="4" t="s">
        <v>49</v>
      </c>
      <c r="AG1667" s="2" t="s">
        <v>6478</v>
      </c>
      <c r="AH1667" s="2" t="s">
        <v>65</v>
      </c>
      <c r="AI1667" s="2" t="s">
        <v>9030</v>
      </c>
      <c r="AJ1667" s="1"/>
      <c r="AK1667" s="1"/>
      <c r="AL1667" s="1"/>
      <c r="AM1667" s="1"/>
      <c r="AN1667" s="88">
        <v>46208</v>
      </c>
      <c r="AO1667" s="2">
        <v>24188</v>
      </c>
      <c r="AP1667" s="2">
        <v>12129</v>
      </c>
    </row>
    <row r="1668" spans="1:42" ht="13.95" customHeight="1" x14ac:dyDescent="0.3">
      <c r="A1668" s="2" t="s">
        <v>41</v>
      </c>
      <c r="B1668" s="13" t="s">
        <v>6472</v>
      </c>
      <c r="C1668" s="2" t="s">
        <v>6473</v>
      </c>
      <c r="D1668" s="310">
        <f>IFERROR(HYPERLINK(INDEX(вендори!F:F,MATCH(C1668,вендори!A:A,0)),INDEX(вендори!F:F,MATCH(C1668,вендори!A:A,0))),"")</f>
        <v>0</v>
      </c>
      <c r="E1668" s="3" t="s">
        <v>8995</v>
      </c>
      <c r="F1668" s="3" t="s">
        <v>9031</v>
      </c>
      <c r="G1668" s="3" t="s">
        <v>9032</v>
      </c>
      <c r="H1668" s="3" t="s">
        <v>8998</v>
      </c>
      <c r="I1668" s="83" t="s">
        <v>8995</v>
      </c>
      <c r="J1668" s="38">
        <v>46101</v>
      </c>
      <c r="K1668" s="3" t="s">
        <v>9032</v>
      </c>
      <c r="L1668" s="3">
        <v>0</v>
      </c>
      <c r="M1668" s="86">
        <v>43.85</v>
      </c>
      <c r="N1668" s="2">
        <v>7</v>
      </c>
      <c r="O1668" s="2">
        <v>-2</v>
      </c>
      <c r="P1668" s="76">
        <v>-7</v>
      </c>
      <c r="Q1668" s="97" t="s">
        <v>61</v>
      </c>
      <c r="R1668" s="53">
        <v>-394.65000000000003</v>
      </c>
      <c r="S1668" s="27">
        <v>-771.86830950000001</v>
      </c>
      <c r="T1668" s="18">
        <v>46150</v>
      </c>
      <c r="U1668" s="62" t="s">
        <v>62</v>
      </c>
      <c r="V1668" s="6" t="s">
        <v>8999</v>
      </c>
      <c r="W1668" s="14">
        <v>46196</v>
      </c>
      <c r="X1668" s="323" t="s">
        <v>49</v>
      </c>
      <c r="Y1668" s="2" t="s">
        <v>49</v>
      </c>
      <c r="Z1668" s="2" t="s">
        <v>49</v>
      </c>
      <c r="AA1668" s="25" t="s">
        <v>49</v>
      </c>
      <c r="AB1668" s="44" t="s">
        <v>49</v>
      </c>
      <c r="AC1668" s="11" t="s">
        <v>49</v>
      </c>
      <c r="AD1668" s="26" t="s">
        <v>49</v>
      </c>
      <c r="AE1668" s="14">
        <v>46136</v>
      </c>
      <c r="AF1668" s="4" t="s">
        <v>49</v>
      </c>
      <c r="AG1668" s="2" t="s">
        <v>6478</v>
      </c>
      <c r="AH1668" s="2" t="s">
        <v>65</v>
      </c>
      <c r="AI1668" s="2" t="s">
        <v>9033</v>
      </c>
      <c r="AJ1668" s="1"/>
      <c r="AK1668" s="1"/>
      <c r="AL1668" s="1"/>
      <c r="AM1668" s="1"/>
      <c r="AN1668" s="88">
        <v>46208</v>
      </c>
      <c r="AO1668" s="2">
        <v>24189</v>
      </c>
      <c r="AP1668" s="2">
        <v>12129</v>
      </c>
    </row>
    <row r="1669" spans="1:42" ht="13.95" customHeight="1" x14ac:dyDescent="0.3">
      <c r="A1669" s="2" t="s">
        <v>41</v>
      </c>
      <c r="B1669" s="13" t="s">
        <v>903</v>
      </c>
      <c r="C1669" s="2" t="s">
        <v>904</v>
      </c>
      <c r="D1669" s="310">
        <f>IFERROR(HYPERLINK(INDEX(вендори!F:F,MATCH(C1669,вендори!A:A,0)),INDEX(вендори!F:F,MATCH(C1669,вендори!A:A,0))),"")</f>
        <v>0</v>
      </c>
      <c r="E1669" s="3" t="s">
        <v>9034</v>
      </c>
      <c r="F1669" s="3" t="s">
        <v>9035</v>
      </c>
      <c r="G1669" s="3" t="s">
        <v>9036</v>
      </c>
      <c r="H1669" s="3" t="s">
        <v>9037</v>
      </c>
      <c r="I1669" s="83" t="s">
        <v>9034</v>
      </c>
      <c r="J1669" s="38">
        <v>46133</v>
      </c>
      <c r="K1669" s="3" t="s">
        <v>9038</v>
      </c>
      <c r="L1669" s="3" t="s">
        <v>9038</v>
      </c>
      <c r="M1669" s="86">
        <v>35.729999999999997</v>
      </c>
      <c r="N1669" s="2">
        <v>25</v>
      </c>
      <c r="O1669" s="2">
        <v>24</v>
      </c>
      <c r="P1669" s="76">
        <v>-1</v>
      </c>
      <c r="Q1669" s="97" t="s">
        <v>61</v>
      </c>
      <c r="R1669" s="53">
        <v>-35.729999999999997</v>
      </c>
      <c r="S1669" s="27">
        <v>-69.881805899999989</v>
      </c>
      <c r="T1669" s="18">
        <v>46150</v>
      </c>
      <c r="U1669" s="62" t="s">
        <v>115</v>
      </c>
      <c r="V1669" s="6" t="s">
        <v>49</v>
      </c>
      <c r="W1669" s="14" t="s">
        <v>49</v>
      </c>
      <c r="X1669" s="323" t="s">
        <v>49</v>
      </c>
      <c r="Y1669" s="2" t="s">
        <v>49</v>
      </c>
      <c r="Z1669" s="2" t="s">
        <v>49</v>
      </c>
      <c r="AA1669" s="25" t="s">
        <v>49</v>
      </c>
      <c r="AB1669" s="44" t="s">
        <v>49</v>
      </c>
      <c r="AC1669" s="11" t="s">
        <v>49</v>
      </c>
      <c r="AD1669" s="26" t="s">
        <v>49</v>
      </c>
      <c r="AE1669" s="14">
        <v>46142</v>
      </c>
      <c r="AF1669" s="4" t="s">
        <v>49</v>
      </c>
      <c r="AG1669" s="2" t="s">
        <v>909</v>
      </c>
      <c r="AH1669" s="2" t="s">
        <v>91</v>
      </c>
      <c r="AI1669" s="2" t="s">
        <v>9039</v>
      </c>
      <c r="AJ1669" s="1"/>
      <c r="AK1669" s="1"/>
      <c r="AL1669" s="1"/>
      <c r="AM1669" s="1"/>
      <c r="AN1669" s="88">
        <v>46027</v>
      </c>
      <c r="AO1669" s="2">
        <v>23942</v>
      </c>
      <c r="AP1669" s="2">
        <v>12322</v>
      </c>
    </row>
    <row r="1670" spans="1:42" ht="13.95" customHeight="1" x14ac:dyDescent="0.3">
      <c r="A1670" s="2" t="s">
        <v>41</v>
      </c>
      <c r="B1670" s="13" t="s">
        <v>903</v>
      </c>
      <c r="C1670" s="2" t="s">
        <v>904</v>
      </c>
      <c r="D1670" s="310">
        <f>IFERROR(HYPERLINK(INDEX(вендори!F:F,MATCH(C1670,вендори!A:A,0)),INDEX(вендори!F:F,MATCH(C1670,вендори!A:A,0))),"")</f>
        <v>0</v>
      </c>
      <c r="E1670" s="3" t="s">
        <v>9034</v>
      </c>
      <c r="F1670" s="3" t="s">
        <v>9040</v>
      </c>
      <c r="G1670" s="3" t="s">
        <v>9041</v>
      </c>
      <c r="H1670" s="3" t="s">
        <v>9037</v>
      </c>
      <c r="I1670" s="83" t="s">
        <v>9034</v>
      </c>
      <c r="J1670" s="38">
        <v>46133</v>
      </c>
      <c r="K1670" s="3" t="s">
        <v>9042</v>
      </c>
      <c r="L1670" s="3" t="s">
        <v>9042</v>
      </c>
      <c r="M1670" s="86">
        <v>49.94</v>
      </c>
      <c r="N1670" s="2">
        <v>1</v>
      </c>
      <c r="O1670" s="2">
        <v>0</v>
      </c>
      <c r="P1670" s="76">
        <v>-1</v>
      </c>
      <c r="Q1670" s="97" t="s">
        <v>61</v>
      </c>
      <c r="R1670" s="53">
        <v>-49.94</v>
      </c>
      <c r="S1670" s="27">
        <v>-97.6741502</v>
      </c>
      <c r="T1670" s="18">
        <v>46150</v>
      </c>
      <c r="U1670" s="62" t="s">
        <v>115</v>
      </c>
      <c r="V1670" s="6" t="s">
        <v>49</v>
      </c>
      <c r="W1670" s="14" t="s">
        <v>49</v>
      </c>
      <c r="X1670" s="323" t="s">
        <v>49</v>
      </c>
      <c r="Y1670" s="2" t="s">
        <v>49</v>
      </c>
      <c r="Z1670" s="2" t="s">
        <v>49</v>
      </c>
      <c r="AA1670" s="25" t="s">
        <v>49</v>
      </c>
      <c r="AB1670" s="44" t="s">
        <v>49</v>
      </c>
      <c r="AC1670" s="11" t="s">
        <v>49</v>
      </c>
      <c r="AD1670" s="26" t="s">
        <v>49</v>
      </c>
      <c r="AE1670" s="14">
        <v>46142</v>
      </c>
      <c r="AF1670" s="4" t="s">
        <v>49</v>
      </c>
      <c r="AG1670" s="2" t="s">
        <v>909</v>
      </c>
      <c r="AH1670" s="2" t="s">
        <v>91</v>
      </c>
      <c r="AI1670" s="2" t="s">
        <v>9043</v>
      </c>
      <c r="AJ1670" s="1"/>
      <c r="AK1670" s="1"/>
      <c r="AL1670" s="1"/>
      <c r="AM1670" s="1"/>
      <c r="AN1670" s="88">
        <v>46027</v>
      </c>
      <c r="AO1670" s="2">
        <v>23943</v>
      </c>
      <c r="AP1670" s="2">
        <v>12322</v>
      </c>
    </row>
    <row r="1671" spans="1:42" ht="13.95" customHeight="1" x14ac:dyDescent="0.3">
      <c r="A1671" s="2" t="s">
        <v>41</v>
      </c>
      <c r="B1671" s="13" t="s">
        <v>2543</v>
      </c>
      <c r="C1671" s="2" t="s">
        <v>2544</v>
      </c>
      <c r="D1671" s="310">
        <f>IFERROR(HYPERLINK(INDEX(вендори!F:F,MATCH(C1671,вендори!A:A,0)),INDEX(вендори!F:F,MATCH(C1671,вендори!A:A,0))),"")</f>
        <v>0</v>
      </c>
      <c r="E1671" s="3" t="s">
        <v>9044</v>
      </c>
      <c r="F1671" s="3" t="s">
        <v>9045</v>
      </c>
      <c r="G1671" s="3" t="s">
        <v>9046</v>
      </c>
      <c r="H1671" s="3" t="s">
        <v>9047</v>
      </c>
      <c r="I1671" s="83" t="s">
        <v>9044</v>
      </c>
      <c r="J1671" s="38">
        <v>46128</v>
      </c>
      <c r="K1671" s="3" t="s">
        <v>9046</v>
      </c>
      <c r="L1671" s="3" t="s">
        <v>9046</v>
      </c>
      <c r="M1671" s="86">
        <v>29.38</v>
      </c>
      <c r="N1671" s="2">
        <v>6</v>
      </c>
      <c r="O1671" s="2">
        <v>5</v>
      </c>
      <c r="P1671" s="76">
        <v>-1</v>
      </c>
      <c r="Q1671" s="97" t="s">
        <v>61</v>
      </c>
      <c r="R1671" s="53">
        <v>-29.38</v>
      </c>
      <c r="S1671" s="27">
        <v>-57.462285399999999</v>
      </c>
      <c r="T1671" s="18">
        <v>46150</v>
      </c>
      <c r="U1671" s="62" t="s">
        <v>62</v>
      </c>
      <c r="V1671" s="6" t="s">
        <v>9048</v>
      </c>
      <c r="W1671" s="14">
        <v>46154</v>
      </c>
      <c r="X1671" s="323" t="s">
        <v>49</v>
      </c>
      <c r="Y1671" s="2" t="s">
        <v>49</v>
      </c>
      <c r="Z1671" s="2" t="s">
        <v>49</v>
      </c>
      <c r="AA1671" s="25" t="s">
        <v>49</v>
      </c>
      <c r="AB1671" s="44" t="s">
        <v>49</v>
      </c>
      <c r="AC1671" s="11" t="s">
        <v>49</v>
      </c>
      <c r="AD1671" s="26" t="s">
        <v>49</v>
      </c>
      <c r="AE1671" s="14">
        <v>46143</v>
      </c>
      <c r="AF1671" s="4" t="s">
        <v>49</v>
      </c>
      <c r="AG1671" s="2" t="s">
        <v>2552</v>
      </c>
      <c r="AH1671" s="2" t="s">
        <v>91</v>
      </c>
      <c r="AI1671" s="2" t="s">
        <v>9049</v>
      </c>
      <c r="AJ1671" s="1"/>
      <c r="AK1671" s="1"/>
      <c r="AL1671" s="1"/>
      <c r="AM1671" s="1"/>
      <c r="AN1671" s="88">
        <v>46178</v>
      </c>
      <c r="AO1671" s="2">
        <v>24125</v>
      </c>
      <c r="AP1671" s="2">
        <v>12347</v>
      </c>
    </row>
    <row r="1672" spans="1:42" ht="13.95" customHeight="1" x14ac:dyDescent="0.3">
      <c r="A1672" s="2" t="s">
        <v>41</v>
      </c>
      <c r="B1672" s="285" t="s">
        <v>2986</v>
      </c>
      <c r="C1672" s="2" t="s">
        <v>930</v>
      </c>
      <c r="D1672" s="310">
        <f>IFERROR(HYPERLINK(INDEX(вендори!F:F,MATCH(C1672,вендори!A:A,0)),INDEX(вендори!F:F,MATCH(C1672,вендори!A:A,0))),"")</f>
        <v>0</v>
      </c>
      <c r="E1672" s="3" t="s">
        <v>9050</v>
      </c>
      <c r="F1672" s="3" t="s">
        <v>9051</v>
      </c>
      <c r="G1672" s="3" t="s">
        <v>9052</v>
      </c>
      <c r="H1672" s="3" t="s">
        <v>9053</v>
      </c>
      <c r="I1672" s="3" t="s">
        <v>9050</v>
      </c>
      <c r="J1672" s="38" t="s">
        <v>49</v>
      </c>
      <c r="K1672" s="3" t="s">
        <v>9052</v>
      </c>
      <c r="L1672" s="3" t="s">
        <v>49</v>
      </c>
      <c r="M1672" s="86">
        <v>19.22</v>
      </c>
      <c r="N1672" s="2">
        <v>0</v>
      </c>
      <c r="O1672" s="2">
        <v>4</v>
      </c>
      <c r="P1672" s="76">
        <v>4</v>
      </c>
      <c r="Q1672" s="97" t="s">
        <v>51</v>
      </c>
      <c r="R1672" s="53">
        <v>76.88</v>
      </c>
      <c r="S1672" s="27">
        <v>150.36421039999999</v>
      </c>
      <c r="T1672" s="18">
        <v>46150</v>
      </c>
      <c r="U1672" s="62" t="s">
        <v>115</v>
      </c>
      <c r="V1672" s="6" t="s">
        <v>49</v>
      </c>
      <c r="W1672" s="14" t="s">
        <v>49</v>
      </c>
      <c r="X1672" s="323" t="s">
        <v>49</v>
      </c>
      <c r="Y1672" s="2" t="s">
        <v>49</v>
      </c>
      <c r="Z1672" s="2" t="s">
        <v>49</v>
      </c>
      <c r="AA1672" s="25" t="s">
        <v>49</v>
      </c>
      <c r="AB1672" s="44" t="s">
        <v>49</v>
      </c>
      <c r="AC1672" s="11" t="s">
        <v>49</v>
      </c>
      <c r="AD1672" s="26" t="s">
        <v>49</v>
      </c>
      <c r="AE1672" s="14" t="s">
        <v>49</v>
      </c>
      <c r="AF1672" s="4" t="s">
        <v>49</v>
      </c>
      <c r="AG1672" s="2" t="s">
        <v>49</v>
      </c>
      <c r="AH1672" s="2" t="s">
        <v>49</v>
      </c>
      <c r="AI1672" s="2" t="s">
        <v>9054</v>
      </c>
      <c r="AJ1672" s="1"/>
      <c r="AK1672" s="1"/>
      <c r="AL1672" s="1"/>
      <c r="AM1672" s="1"/>
      <c r="AN1672" s="88" t="s">
        <v>9055</v>
      </c>
      <c r="AO1672" s="2">
        <v>23910</v>
      </c>
      <c r="AP1672" s="2">
        <v>12192</v>
      </c>
    </row>
    <row r="1673" spans="1:42" ht="13.95" customHeight="1" x14ac:dyDescent="0.3">
      <c r="A1673" s="2" t="s">
        <v>41</v>
      </c>
      <c r="B1673" s="13" t="s">
        <v>191</v>
      </c>
      <c r="C1673" s="2" t="s">
        <v>192</v>
      </c>
      <c r="D1673" s="310">
        <f>IFERROR(HYPERLINK(INDEX(вендори!F:F,MATCH(C1673,вендори!A:A,0)),INDEX(вендори!F:F,MATCH(C1673,вендори!A:A,0))),"")</f>
        <v>0</v>
      </c>
      <c r="E1673" s="3" t="s">
        <v>9056</v>
      </c>
      <c r="F1673" s="3" t="s">
        <v>9057</v>
      </c>
      <c r="G1673" s="3" t="s">
        <v>9058</v>
      </c>
      <c r="H1673" s="3" t="s">
        <v>9059</v>
      </c>
      <c r="I1673" s="83" t="s">
        <v>9056</v>
      </c>
      <c r="J1673" s="38">
        <v>46119</v>
      </c>
      <c r="K1673" s="3" t="s">
        <v>9060</v>
      </c>
      <c r="L1673" s="3" t="s">
        <v>9060</v>
      </c>
      <c r="M1673" s="86">
        <v>4.9400000000000004</v>
      </c>
      <c r="N1673" s="2">
        <v>24</v>
      </c>
      <c r="O1673" s="2">
        <v>32</v>
      </c>
      <c r="P1673" s="76">
        <v>8</v>
      </c>
      <c r="Q1673" s="97" t="s">
        <v>51</v>
      </c>
      <c r="R1673" s="53">
        <v>39.520000000000003</v>
      </c>
      <c r="S1673" s="27">
        <v>77.2944016</v>
      </c>
      <c r="T1673" s="18">
        <v>46150</v>
      </c>
      <c r="U1673" s="62" t="s">
        <v>121</v>
      </c>
      <c r="V1673" s="6" t="s">
        <v>9061</v>
      </c>
      <c r="W1673" s="14">
        <v>46154</v>
      </c>
      <c r="X1673" s="323">
        <v>46154</v>
      </c>
      <c r="Y1673" s="2" t="s">
        <v>49</v>
      </c>
      <c r="Z1673" s="2" t="s">
        <v>49</v>
      </c>
      <c r="AA1673" s="25" t="s">
        <v>49</v>
      </c>
      <c r="AB1673" s="44" t="s">
        <v>49</v>
      </c>
      <c r="AC1673" s="11" t="s">
        <v>49</v>
      </c>
      <c r="AD1673" s="26" t="s">
        <v>49</v>
      </c>
      <c r="AE1673" s="14">
        <v>46136</v>
      </c>
      <c r="AF1673" s="4" t="s">
        <v>49</v>
      </c>
      <c r="AG1673" s="2" t="s">
        <v>199</v>
      </c>
      <c r="AH1673" s="2" t="s">
        <v>158</v>
      </c>
      <c r="AI1673" s="2" t="s">
        <v>9062</v>
      </c>
      <c r="AJ1673" s="1"/>
      <c r="AK1673" s="1"/>
      <c r="AL1673" s="1"/>
      <c r="AM1673" s="1"/>
      <c r="AN1673" s="88" t="s">
        <v>8834</v>
      </c>
      <c r="AO1673" s="2">
        <v>23809</v>
      </c>
      <c r="AP1673" s="2">
        <v>12109</v>
      </c>
    </row>
    <row r="1674" spans="1:42" ht="13.95" customHeight="1" x14ac:dyDescent="0.3">
      <c r="A1674" s="2" t="s">
        <v>41</v>
      </c>
      <c r="B1674" s="13" t="s">
        <v>191</v>
      </c>
      <c r="C1674" s="2" t="s">
        <v>192</v>
      </c>
      <c r="D1674" s="310">
        <f>IFERROR(HYPERLINK(INDEX(вендори!F:F,MATCH(C1674,вендори!A:A,0)),INDEX(вендори!F:F,MATCH(C1674,вендори!A:A,0))),"")</f>
        <v>0</v>
      </c>
      <c r="E1674" s="3" t="s">
        <v>9063</v>
      </c>
      <c r="F1674" s="3" t="s">
        <v>9064</v>
      </c>
      <c r="G1674" s="3" t="s">
        <v>9065</v>
      </c>
      <c r="H1674" s="3" t="s">
        <v>9059</v>
      </c>
      <c r="I1674" s="83" t="s">
        <v>9063</v>
      </c>
      <c r="J1674" s="38">
        <v>46126</v>
      </c>
      <c r="K1674" s="3" t="s">
        <v>9066</v>
      </c>
      <c r="L1674" s="3" t="s">
        <v>9066</v>
      </c>
      <c r="M1674" s="86">
        <v>57.87</v>
      </c>
      <c r="N1674" s="2">
        <v>4</v>
      </c>
      <c r="O1674" s="2">
        <v>6</v>
      </c>
      <c r="P1674" s="76">
        <v>2</v>
      </c>
      <c r="Q1674" s="97" t="s">
        <v>51</v>
      </c>
      <c r="R1674" s="53">
        <v>115.74</v>
      </c>
      <c r="S1674" s="27">
        <v>226.36776419999998</v>
      </c>
      <c r="T1674" s="18">
        <v>46150</v>
      </c>
      <c r="U1674" s="62" t="s">
        <v>121</v>
      </c>
      <c r="V1674" s="6" t="s">
        <v>9067</v>
      </c>
      <c r="W1674" s="14">
        <v>46154</v>
      </c>
      <c r="X1674" s="323">
        <v>46154</v>
      </c>
      <c r="Y1674" s="2" t="s">
        <v>49</v>
      </c>
      <c r="Z1674" s="2" t="s">
        <v>49</v>
      </c>
      <c r="AA1674" s="25" t="s">
        <v>49</v>
      </c>
      <c r="AB1674" s="44" t="s">
        <v>49</v>
      </c>
      <c r="AC1674" s="11" t="s">
        <v>49</v>
      </c>
      <c r="AD1674" s="26" t="s">
        <v>49</v>
      </c>
      <c r="AE1674" s="14">
        <v>46136</v>
      </c>
      <c r="AF1674" s="4" t="s">
        <v>49</v>
      </c>
      <c r="AG1674" s="2" t="s">
        <v>199</v>
      </c>
      <c r="AH1674" s="2" t="s">
        <v>166</v>
      </c>
      <c r="AI1674" s="2" t="s">
        <v>9068</v>
      </c>
      <c r="AJ1674" s="1"/>
      <c r="AK1674" s="1"/>
      <c r="AL1674" s="1"/>
      <c r="AM1674" s="1"/>
      <c r="AN1674" s="88" t="s">
        <v>8834</v>
      </c>
      <c r="AO1674" s="2">
        <v>23826</v>
      </c>
      <c r="AP1674" s="2">
        <v>12109</v>
      </c>
    </row>
    <row r="1675" spans="1:42" ht="13.95" customHeight="1" x14ac:dyDescent="0.3">
      <c r="A1675" s="2" t="s">
        <v>41</v>
      </c>
      <c r="B1675" s="13" t="s">
        <v>191</v>
      </c>
      <c r="C1675" s="2" t="s">
        <v>192</v>
      </c>
      <c r="D1675" s="310">
        <f>IFERROR(HYPERLINK(INDEX(вендори!F:F,MATCH(C1675,вендори!A:A,0)),INDEX(вендори!F:F,MATCH(C1675,вендори!A:A,0))),"")</f>
        <v>0</v>
      </c>
      <c r="E1675" s="3" t="s">
        <v>9063</v>
      </c>
      <c r="F1675" s="3" t="s">
        <v>9069</v>
      </c>
      <c r="G1675" s="3" t="s">
        <v>9070</v>
      </c>
      <c r="H1675" s="3" t="s">
        <v>9059</v>
      </c>
      <c r="I1675" s="83" t="s">
        <v>9063</v>
      </c>
      <c r="J1675" s="38">
        <v>46126</v>
      </c>
      <c r="K1675" s="3" t="s">
        <v>9071</v>
      </c>
      <c r="L1675" s="3" t="s">
        <v>49</v>
      </c>
      <c r="M1675" s="86">
        <v>56.14</v>
      </c>
      <c r="N1675" s="2">
        <v>0</v>
      </c>
      <c r="O1675" s="2">
        <v>1</v>
      </c>
      <c r="P1675" s="76">
        <v>1</v>
      </c>
      <c r="Q1675" s="97" t="s">
        <v>51</v>
      </c>
      <c r="R1675" s="53">
        <v>56.14</v>
      </c>
      <c r="S1675" s="27">
        <v>109.80029620000001</v>
      </c>
      <c r="T1675" s="18">
        <v>46150</v>
      </c>
      <c r="U1675" s="62" t="s">
        <v>121</v>
      </c>
      <c r="V1675" s="6" t="s">
        <v>9067</v>
      </c>
      <c r="W1675" s="14">
        <v>46154</v>
      </c>
      <c r="X1675" s="323">
        <v>46154</v>
      </c>
      <c r="Y1675" s="2" t="s">
        <v>49</v>
      </c>
      <c r="Z1675" s="2" t="s">
        <v>49</v>
      </c>
      <c r="AA1675" s="25" t="s">
        <v>49</v>
      </c>
      <c r="AB1675" s="44" t="s">
        <v>49</v>
      </c>
      <c r="AC1675" s="11" t="s">
        <v>49</v>
      </c>
      <c r="AD1675" s="26" t="s">
        <v>49</v>
      </c>
      <c r="AE1675" s="14" t="s">
        <v>49</v>
      </c>
      <c r="AF1675" s="4" t="s">
        <v>49</v>
      </c>
      <c r="AG1675" s="2" t="s">
        <v>49</v>
      </c>
      <c r="AH1675" s="2" t="s">
        <v>49</v>
      </c>
      <c r="AI1675" s="2" t="s">
        <v>9072</v>
      </c>
      <c r="AJ1675" s="1"/>
      <c r="AK1675" s="1"/>
      <c r="AL1675" s="1"/>
      <c r="AM1675" s="1"/>
      <c r="AN1675" s="88" t="s">
        <v>8834</v>
      </c>
      <c r="AO1675" s="2">
        <v>23811</v>
      </c>
      <c r="AP1675" s="2">
        <v>12109</v>
      </c>
    </row>
    <row r="1676" spans="1:42" ht="13.95" customHeight="1" x14ac:dyDescent="0.3">
      <c r="A1676" s="2" t="s">
        <v>41</v>
      </c>
      <c r="B1676" s="130" t="s">
        <v>191</v>
      </c>
      <c r="C1676" s="1" t="s">
        <v>192</v>
      </c>
      <c r="D1676" s="310">
        <f>IFERROR(HYPERLINK(INDEX(вендори!F:F,MATCH(C1676,вендори!A:A,0)),INDEX(вендори!F:F,MATCH(C1676,вендори!A:A,0))),"")</f>
        <v>0</v>
      </c>
      <c r="E1676" s="3" t="s">
        <v>9073</v>
      </c>
      <c r="F1676" s="3" t="s">
        <v>9074</v>
      </c>
      <c r="G1676" s="3" t="s">
        <v>9075</v>
      </c>
      <c r="H1676" s="3" t="s">
        <v>9076</v>
      </c>
      <c r="I1676" s="83" t="s">
        <v>9073</v>
      </c>
      <c r="J1676" s="38">
        <v>46134</v>
      </c>
      <c r="K1676" s="3" t="s">
        <v>9077</v>
      </c>
      <c r="L1676" s="3" t="s">
        <v>9077</v>
      </c>
      <c r="M1676" s="86">
        <v>75.75</v>
      </c>
      <c r="N1676" s="2">
        <v>15</v>
      </c>
      <c r="O1676" s="2">
        <v>14</v>
      </c>
      <c r="P1676" s="76">
        <v>-1</v>
      </c>
      <c r="Q1676" s="97" t="s">
        <v>61</v>
      </c>
      <c r="R1676" s="53">
        <v>-75.75</v>
      </c>
      <c r="S1676" s="27">
        <v>-148.1541225</v>
      </c>
      <c r="T1676" s="18">
        <v>46150</v>
      </c>
      <c r="U1676" s="62" t="s">
        <v>62</v>
      </c>
      <c r="V1676" s="6" t="s">
        <v>9078</v>
      </c>
      <c r="W1676" s="14" t="s">
        <v>49</v>
      </c>
      <c r="X1676" s="323" t="s">
        <v>49</v>
      </c>
      <c r="Y1676" s="2" t="s">
        <v>49</v>
      </c>
      <c r="Z1676" s="2" t="s">
        <v>49</v>
      </c>
      <c r="AA1676" s="25" t="s">
        <v>49</v>
      </c>
      <c r="AB1676" s="44" t="s">
        <v>49</v>
      </c>
      <c r="AC1676" s="11" t="s">
        <v>49</v>
      </c>
      <c r="AD1676" s="26" t="s">
        <v>49</v>
      </c>
      <c r="AE1676" s="14">
        <v>46147</v>
      </c>
      <c r="AF1676" s="4" t="s">
        <v>49</v>
      </c>
      <c r="AG1676" s="2" t="s">
        <v>976</v>
      </c>
      <c r="AH1676" s="2" t="s">
        <v>91</v>
      </c>
      <c r="AI1676" s="2" t="s">
        <v>9079</v>
      </c>
      <c r="AJ1676" s="1"/>
      <c r="AK1676" s="1"/>
      <c r="AL1676" s="1"/>
      <c r="AM1676" s="1"/>
      <c r="AN1676" s="88">
        <v>46178</v>
      </c>
      <c r="AO1676" s="2">
        <v>24146</v>
      </c>
      <c r="AP1676" s="2">
        <v>12437</v>
      </c>
    </row>
    <row r="1677" spans="1:42" ht="13.95" customHeight="1" x14ac:dyDescent="0.3">
      <c r="A1677" s="2" t="s">
        <v>41</v>
      </c>
      <c r="B1677" s="13" t="s">
        <v>1743</v>
      </c>
      <c r="C1677" s="2" t="s">
        <v>1744</v>
      </c>
      <c r="D1677" s="310">
        <f>IFERROR(HYPERLINK(INDEX(вендори!F:F,MATCH(C1677,вендори!A:A,0)),INDEX(вендори!F:F,MATCH(C1677,вендори!A:A,0))),"")</f>
        <v>0</v>
      </c>
      <c r="E1677" s="3" t="s">
        <v>9080</v>
      </c>
      <c r="F1677" s="3" t="s">
        <v>9081</v>
      </c>
      <c r="G1677" s="3" t="s">
        <v>9082</v>
      </c>
      <c r="H1677" s="3" t="s">
        <v>9083</v>
      </c>
      <c r="I1677" s="83" t="s">
        <v>9084</v>
      </c>
      <c r="J1677" s="38">
        <v>46139</v>
      </c>
      <c r="K1677" s="3" t="s">
        <v>9085</v>
      </c>
      <c r="L1677" s="3" t="s">
        <v>9086</v>
      </c>
      <c r="M1677" s="86">
        <v>42</v>
      </c>
      <c r="N1677" s="2">
        <v>7</v>
      </c>
      <c r="O1677" s="2">
        <v>8</v>
      </c>
      <c r="P1677" s="76">
        <v>1</v>
      </c>
      <c r="Q1677" s="97" t="s">
        <v>51</v>
      </c>
      <c r="R1677" s="53">
        <v>42</v>
      </c>
      <c r="S1677" s="27">
        <v>82.144859999999994</v>
      </c>
      <c r="T1677" s="18">
        <v>46150</v>
      </c>
      <c r="U1677" s="62" t="s">
        <v>121</v>
      </c>
      <c r="V1677" s="6" t="s">
        <v>9087</v>
      </c>
      <c r="W1677" s="14">
        <v>46155</v>
      </c>
      <c r="X1677" s="293"/>
      <c r="Y1677" s="2" t="s">
        <v>49</v>
      </c>
      <c r="Z1677" s="2" t="s">
        <v>49</v>
      </c>
      <c r="AA1677" s="25" t="s">
        <v>49</v>
      </c>
      <c r="AB1677" s="44" t="s">
        <v>49</v>
      </c>
      <c r="AC1677" s="11" t="s">
        <v>49</v>
      </c>
      <c r="AD1677" s="26" t="s">
        <v>49</v>
      </c>
      <c r="AE1677" s="14">
        <v>46146</v>
      </c>
      <c r="AF1677" s="4" t="s">
        <v>49</v>
      </c>
      <c r="AG1677" s="2" t="s">
        <v>1752</v>
      </c>
      <c r="AH1677" s="2" t="s">
        <v>158</v>
      </c>
      <c r="AI1677" s="2" t="s">
        <v>9088</v>
      </c>
      <c r="AJ1677" s="1"/>
      <c r="AK1677" s="1"/>
      <c r="AL1677" s="1"/>
      <c r="AM1677" s="1"/>
      <c r="AN1677" s="88">
        <v>46147</v>
      </c>
      <c r="AO1677" s="2">
        <v>24108</v>
      </c>
      <c r="AP1677" s="2">
        <v>12400</v>
      </c>
    </row>
    <row r="1678" spans="1:42" ht="13.95" customHeight="1" x14ac:dyDescent="0.3">
      <c r="A1678" s="2" t="s">
        <v>41</v>
      </c>
      <c r="B1678" s="13" t="s">
        <v>306</v>
      </c>
      <c r="C1678" s="2" t="s">
        <v>307</v>
      </c>
      <c r="D1678" s="310">
        <f>IFERROR(HYPERLINK(INDEX(вендори!F:F,MATCH(C1678,вендори!A:A,0)),INDEX(вендори!F:F,MATCH(C1678,вендори!A:A,0))),"")</f>
        <v>0</v>
      </c>
      <c r="E1678" s="3" t="s">
        <v>9089</v>
      </c>
      <c r="F1678" s="3" t="s">
        <v>9090</v>
      </c>
      <c r="G1678" s="3" t="s">
        <v>9091</v>
      </c>
      <c r="H1678" s="3" t="s">
        <v>9092</v>
      </c>
      <c r="I1678" s="83" t="s">
        <v>9093</v>
      </c>
      <c r="J1678" s="38">
        <v>46114</v>
      </c>
      <c r="K1678" s="3" t="s">
        <v>9091</v>
      </c>
      <c r="L1678" s="3">
        <v>0</v>
      </c>
      <c r="M1678" s="86">
        <v>14.94</v>
      </c>
      <c r="N1678" s="2">
        <v>40</v>
      </c>
      <c r="O1678" s="2">
        <v>36</v>
      </c>
      <c r="P1678" s="76">
        <v>-4</v>
      </c>
      <c r="Q1678" s="97" t="s">
        <v>61</v>
      </c>
      <c r="R1678" s="53">
        <v>-59.76</v>
      </c>
      <c r="S1678" s="27">
        <v>-104.58</v>
      </c>
      <c r="T1678" s="18">
        <v>46150</v>
      </c>
      <c r="U1678" s="62" t="s">
        <v>6280</v>
      </c>
      <c r="V1678" s="6" t="s">
        <v>49</v>
      </c>
      <c r="W1678" s="14" t="s">
        <v>49</v>
      </c>
      <c r="X1678" s="293" t="s">
        <v>49</v>
      </c>
      <c r="Y1678" s="2" t="s">
        <v>49</v>
      </c>
      <c r="Z1678" s="2" t="s">
        <v>49</v>
      </c>
      <c r="AA1678" s="25">
        <v>4</v>
      </c>
      <c r="AB1678" s="44" t="s">
        <v>187</v>
      </c>
      <c r="AC1678" s="11" t="s">
        <v>4813</v>
      </c>
      <c r="AD1678" s="26">
        <v>46184</v>
      </c>
      <c r="AE1678" s="14">
        <v>46128</v>
      </c>
      <c r="AF1678" s="4" t="s">
        <v>49</v>
      </c>
      <c r="AG1678" s="2" t="s">
        <v>326</v>
      </c>
      <c r="AH1678" s="2" t="s">
        <v>65</v>
      </c>
      <c r="AI1678" s="2" t="s">
        <v>9094</v>
      </c>
      <c r="AJ1678" s="1"/>
      <c r="AK1678" s="1"/>
      <c r="AL1678" s="1"/>
      <c r="AM1678" s="1"/>
      <c r="AN1678" s="88">
        <v>46027</v>
      </c>
      <c r="AO1678" s="2">
        <v>23916</v>
      </c>
      <c r="AP1678" s="2">
        <v>11801</v>
      </c>
    </row>
    <row r="1679" spans="1:42" ht="13.95" customHeight="1" x14ac:dyDescent="0.3">
      <c r="A1679" s="2" t="s">
        <v>41</v>
      </c>
      <c r="B1679" s="13" t="s">
        <v>306</v>
      </c>
      <c r="C1679" s="2" t="s">
        <v>307</v>
      </c>
      <c r="D1679" s="310">
        <f>IFERROR(HYPERLINK(INDEX(вендори!F:F,MATCH(C1679,вендори!A:A,0)),INDEX(вендори!F:F,MATCH(C1679,вендори!A:A,0))),"")</f>
        <v>0</v>
      </c>
      <c r="E1679" s="3" t="s">
        <v>9095</v>
      </c>
      <c r="F1679" s="3" t="s">
        <v>9096</v>
      </c>
      <c r="G1679" s="3" t="s">
        <v>9097</v>
      </c>
      <c r="H1679" s="3" t="s">
        <v>9098</v>
      </c>
      <c r="I1679" s="83" t="s">
        <v>9099</v>
      </c>
      <c r="J1679" s="38">
        <v>46114</v>
      </c>
      <c r="K1679" s="3" t="s">
        <v>9097</v>
      </c>
      <c r="L1679" s="3">
        <v>0</v>
      </c>
      <c r="M1679" s="86">
        <v>7.85</v>
      </c>
      <c r="N1679" s="2">
        <v>460</v>
      </c>
      <c r="O1679" s="2">
        <v>470</v>
      </c>
      <c r="P1679" s="76">
        <v>10</v>
      </c>
      <c r="Q1679" s="97" t="s">
        <v>51</v>
      </c>
      <c r="R1679" s="53">
        <v>78.5</v>
      </c>
      <c r="S1679" s="27">
        <v>137.375</v>
      </c>
      <c r="T1679" s="18">
        <v>46150</v>
      </c>
      <c r="U1679" s="62" t="s">
        <v>115</v>
      </c>
      <c r="V1679" s="6" t="s">
        <v>49</v>
      </c>
      <c r="W1679" s="14" t="s">
        <v>49</v>
      </c>
      <c r="X1679" s="323" t="s">
        <v>49</v>
      </c>
      <c r="Y1679" s="2" t="s">
        <v>49</v>
      </c>
      <c r="Z1679" s="2" t="s">
        <v>49</v>
      </c>
      <c r="AA1679" s="25" t="s">
        <v>49</v>
      </c>
      <c r="AB1679" s="44" t="s">
        <v>49</v>
      </c>
      <c r="AC1679" s="11" t="s">
        <v>49</v>
      </c>
      <c r="AD1679" s="26" t="s">
        <v>49</v>
      </c>
      <c r="AE1679" s="14">
        <v>46139</v>
      </c>
      <c r="AF1679" s="4" t="s">
        <v>49</v>
      </c>
      <c r="AG1679" s="2" t="s">
        <v>1055</v>
      </c>
      <c r="AH1679" s="2" t="s">
        <v>136</v>
      </c>
      <c r="AI1679" s="2" t="s">
        <v>9100</v>
      </c>
      <c r="AJ1679" s="1"/>
      <c r="AK1679" s="1"/>
      <c r="AL1679" s="1"/>
      <c r="AM1679" s="1"/>
      <c r="AN1679" s="88">
        <v>46058</v>
      </c>
      <c r="AO1679" s="2">
        <v>24011</v>
      </c>
      <c r="AP1679" s="2">
        <v>12174</v>
      </c>
    </row>
    <row r="1680" spans="1:42" ht="13.95" customHeight="1" x14ac:dyDescent="0.3">
      <c r="A1680" s="2" t="s">
        <v>41</v>
      </c>
      <c r="B1680" s="13" t="s">
        <v>306</v>
      </c>
      <c r="C1680" s="2" t="s">
        <v>307</v>
      </c>
      <c r="D1680" s="310">
        <f>IFERROR(HYPERLINK(INDEX(вендори!F:F,MATCH(C1680,вендори!A:A,0)),INDEX(вендори!F:F,MATCH(C1680,вендори!A:A,0))),"")</f>
        <v>0</v>
      </c>
      <c r="E1680" s="3" t="s">
        <v>9095</v>
      </c>
      <c r="F1680" s="3" t="s">
        <v>9101</v>
      </c>
      <c r="G1680" s="3" t="s">
        <v>9102</v>
      </c>
      <c r="H1680" s="3" t="s">
        <v>9098</v>
      </c>
      <c r="I1680" s="83" t="s">
        <v>9099</v>
      </c>
      <c r="J1680" s="38">
        <v>46114</v>
      </c>
      <c r="K1680" s="3" t="s">
        <v>9102</v>
      </c>
      <c r="L1680" s="3">
        <v>0</v>
      </c>
      <c r="M1680" s="86">
        <v>5.63</v>
      </c>
      <c r="N1680" s="2">
        <v>425</v>
      </c>
      <c r="O1680" s="2">
        <v>440</v>
      </c>
      <c r="P1680" s="76">
        <v>15</v>
      </c>
      <c r="Q1680" s="97" t="s">
        <v>51</v>
      </c>
      <c r="R1680" s="53">
        <v>84.45</v>
      </c>
      <c r="S1680" s="27">
        <v>147.78749999999999</v>
      </c>
      <c r="T1680" s="18">
        <v>46150</v>
      </c>
      <c r="U1680" s="62" t="s">
        <v>115</v>
      </c>
      <c r="V1680" s="6" t="s">
        <v>49</v>
      </c>
      <c r="W1680" s="14" t="s">
        <v>49</v>
      </c>
      <c r="X1680" s="323" t="s">
        <v>49</v>
      </c>
      <c r="Y1680" s="2" t="s">
        <v>49</v>
      </c>
      <c r="Z1680" s="2" t="s">
        <v>49</v>
      </c>
      <c r="AA1680" s="25" t="s">
        <v>49</v>
      </c>
      <c r="AB1680" s="44" t="s">
        <v>49</v>
      </c>
      <c r="AC1680" s="11" t="s">
        <v>49</v>
      </c>
      <c r="AD1680" s="26" t="s">
        <v>49</v>
      </c>
      <c r="AE1680" s="14">
        <v>46139</v>
      </c>
      <c r="AF1680" s="4" t="s">
        <v>49</v>
      </c>
      <c r="AG1680" s="2" t="s">
        <v>1055</v>
      </c>
      <c r="AH1680" s="2" t="s">
        <v>136</v>
      </c>
      <c r="AI1680" s="2" t="s">
        <v>9103</v>
      </c>
      <c r="AJ1680" s="1"/>
      <c r="AK1680" s="1"/>
      <c r="AL1680" s="1"/>
      <c r="AM1680" s="1"/>
      <c r="AN1680" s="88">
        <v>46147</v>
      </c>
      <c r="AO1680" s="2">
        <v>24117</v>
      </c>
      <c r="AP1680" s="2">
        <v>12174</v>
      </c>
    </row>
    <row r="1681" spans="1:42" s="369" customFormat="1" ht="13.95" customHeight="1" x14ac:dyDescent="0.3">
      <c r="A1681" s="19" t="s">
        <v>41</v>
      </c>
      <c r="B1681" s="20" t="s">
        <v>334</v>
      </c>
      <c r="C1681" s="19" t="s">
        <v>335</v>
      </c>
      <c r="D1681" s="368" t="str">
        <f>IFERROR(HYPERLINK(INDEX(вендори!F:F,MATCH(C1681,вендори!A:A,0)),INDEX(вендори!F:F,MATCH(C1681,вендори!A:A,0))),"")</f>
        <v>ДАТА на дост.искат!</v>
      </c>
      <c r="E1681" s="21" t="s">
        <v>9104</v>
      </c>
      <c r="F1681" s="21" t="s">
        <v>9105</v>
      </c>
      <c r="G1681" s="21" t="s">
        <v>9106</v>
      </c>
      <c r="H1681" s="21" t="s">
        <v>9107</v>
      </c>
      <c r="I1681" s="84" t="s">
        <v>9104</v>
      </c>
      <c r="J1681" s="39">
        <v>46122</v>
      </c>
      <c r="K1681" s="21" t="s">
        <v>9106</v>
      </c>
      <c r="L1681" s="21">
        <v>0</v>
      </c>
      <c r="M1681" s="91">
        <v>151.63999999999999</v>
      </c>
      <c r="N1681" s="19">
        <v>2</v>
      </c>
      <c r="O1681" s="19">
        <v>0</v>
      </c>
      <c r="P1681" s="66">
        <v>-2</v>
      </c>
      <c r="Q1681" s="96" t="s">
        <v>61</v>
      </c>
      <c r="R1681" s="55">
        <v>-303.27999999999997</v>
      </c>
      <c r="S1681" s="30">
        <v>-593.16412239999988</v>
      </c>
      <c r="T1681" s="34">
        <v>46150</v>
      </c>
      <c r="U1681" s="61" t="s">
        <v>52</v>
      </c>
      <c r="V1681" s="292" t="s">
        <v>49</v>
      </c>
      <c r="W1681" s="22" t="s">
        <v>49</v>
      </c>
      <c r="X1681" s="231" t="s">
        <v>49</v>
      </c>
      <c r="Y1681" s="2" t="s">
        <v>49</v>
      </c>
      <c r="Z1681" s="2" t="s">
        <v>49</v>
      </c>
      <c r="AA1681" s="42" t="s">
        <v>49</v>
      </c>
      <c r="AB1681" s="43" t="s">
        <v>49</v>
      </c>
      <c r="AC1681" s="24" t="s">
        <v>49</v>
      </c>
      <c r="AD1681" s="47" t="s">
        <v>49</v>
      </c>
      <c r="AE1681" s="22">
        <v>46136</v>
      </c>
      <c r="AF1681" s="31" t="s">
        <v>49</v>
      </c>
      <c r="AG1681" s="19" t="s">
        <v>778</v>
      </c>
      <c r="AH1681" s="19" t="s">
        <v>158</v>
      </c>
      <c r="AI1681" s="19" t="s">
        <v>9108</v>
      </c>
      <c r="AJ1681" s="1"/>
      <c r="AK1681" s="1"/>
      <c r="AL1681" s="1"/>
      <c r="AM1681" s="1"/>
      <c r="AN1681" s="67" t="s">
        <v>9055</v>
      </c>
      <c r="AO1681" s="19">
        <v>23867</v>
      </c>
      <c r="AP1681" s="19">
        <v>12118</v>
      </c>
    </row>
    <row r="1682" spans="1:42" s="369" customFormat="1" ht="13.95" customHeight="1" x14ac:dyDescent="0.3">
      <c r="A1682" s="19" t="s">
        <v>41</v>
      </c>
      <c r="B1682" s="20" t="s">
        <v>334</v>
      </c>
      <c r="C1682" s="19" t="s">
        <v>335</v>
      </c>
      <c r="D1682" s="368" t="str">
        <f>IFERROR(HYPERLINK(INDEX(вендори!F:F,MATCH(C1682,вендори!A:A,0)),INDEX(вендори!F:F,MATCH(C1682,вендори!A:A,0))),"")</f>
        <v>ДАТА на дост.искат!</v>
      </c>
      <c r="E1682" s="21" t="s">
        <v>9109</v>
      </c>
      <c r="F1682" s="21" t="s">
        <v>9110</v>
      </c>
      <c r="G1682" s="21" t="s">
        <v>9111</v>
      </c>
      <c r="H1682" s="21" t="s">
        <v>9107</v>
      </c>
      <c r="I1682" s="84" t="s">
        <v>9109</v>
      </c>
      <c r="J1682" s="39">
        <v>46122</v>
      </c>
      <c r="K1682" s="21" t="s">
        <v>9111</v>
      </c>
      <c r="L1682" s="21">
        <v>0</v>
      </c>
      <c r="M1682" s="91">
        <v>170.02</v>
      </c>
      <c r="N1682" s="19">
        <v>15</v>
      </c>
      <c r="O1682" s="19">
        <v>4</v>
      </c>
      <c r="P1682" s="66">
        <v>-11</v>
      </c>
      <c r="Q1682" s="96" t="s">
        <v>61</v>
      </c>
      <c r="R1682" s="55">
        <v>-1870.22</v>
      </c>
      <c r="S1682" s="30">
        <v>-3657.8323826000001</v>
      </c>
      <c r="T1682" s="34">
        <v>46150</v>
      </c>
      <c r="U1682" s="61" t="s">
        <v>52</v>
      </c>
      <c r="V1682" s="292" t="s">
        <v>49</v>
      </c>
      <c r="W1682" s="22" t="s">
        <v>49</v>
      </c>
      <c r="X1682" s="231" t="s">
        <v>49</v>
      </c>
      <c r="Y1682" s="2" t="s">
        <v>49</v>
      </c>
      <c r="Z1682" s="2" t="s">
        <v>49</v>
      </c>
      <c r="AA1682" s="42" t="s">
        <v>49</v>
      </c>
      <c r="AB1682" s="43" t="s">
        <v>49</v>
      </c>
      <c r="AC1682" s="24" t="s">
        <v>49</v>
      </c>
      <c r="AD1682" s="47" t="s">
        <v>49</v>
      </c>
      <c r="AE1682" s="22">
        <v>46136</v>
      </c>
      <c r="AF1682" s="31" t="s">
        <v>49</v>
      </c>
      <c r="AG1682" s="19" t="s">
        <v>9112</v>
      </c>
      <c r="AH1682" s="19" t="s">
        <v>256</v>
      </c>
      <c r="AI1682" s="19" t="s">
        <v>9113</v>
      </c>
      <c r="AJ1682" s="1"/>
      <c r="AK1682" s="1"/>
      <c r="AL1682" s="1"/>
      <c r="AM1682" s="1"/>
      <c r="AN1682" s="67" t="s">
        <v>9055</v>
      </c>
      <c r="AO1682" s="19">
        <v>23868</v>
      </c>
      <c r="AP1682" s="19">
        <v>12118</v>
      </c>
    </row>
    <row r="1683" spans="1:42" s="369" customFormat="1" ht="13.95" customHeight="1" x14ac:dyDescent="0.3">
      <c r="A1683" s="19" t="s">
        <v>41</v>
      </c>
      <c r="B1683" s="20" t="s">
        <v>334</v>
      </c>
      <c r="C1683" s="19" t="s">
        <v>335</v>
      </c>
      <c r="D1683" s="368" t="str">
        <f>IFERROR(HYPERLINK(INDEX(вендори!F:F,MATCH(C1683,вендори!A:A,0)),INDEX(вендори!F:F,MATCH(C1683,вендори!A:A,0))),"")</f>
        <v>ДАТА на дост.искат!</v>
      </c>
      <c r="E1683" s="21" t="s">
        <v>9114</v>
      </c>
      <c r="F1683" s="21" t="s">
        <v>9115</v>
      </c>
      <c r="G1683" s="21" t="s">
        <v>9116</v>
      </c>
      <c r="H1683" s="21" t="s">
        <v>9117</v>
      </c>
      <c r="I1683" s="84" t="s">
        <v>9114</v>
      </c>
      <c r="J1683" s="39">
        <v>46127</v>
      </c>
      <c r="K1683" s="21" t="s">
        <v>9116</v>
      </c>
      <c r="L1683" s="21">
        <v>0</v>
      </c>
      <c r="M1683" s="91">
        <v>48.98</v>
      </c>
      <c r="N1683" s="19">
        <v>329</v>
      </c>
      <c r="O1683" s="19">
        <v>330</v>
      </c>
      <c r="P1683" s="66">
        <v>1</v>
      </c>
      <c r="Q1683" s="96" t="s">
        <v>51</v>
      </c>
      <c r="R1683" s="55">
        <v>48.98</v>
      </c>
      <c r="S1683" s="30">
        <v>95.796553399999993</v>
      </c>
      <c r="T1683" s="34">
        <v>46150</v>
      </c>
      <c r="U1683" s="61" t="s">
        <v>52</v>
      </c>
      <c r="V1683" s="292" t="s">
        <v>49</v>
      </c>
      <c r="W1683" s="22" t="s">
        <v>49</v>
      </c>
      <c r="X1683" s="231" t="s">
        <v>49</v>
      </c>
      <c r="Y1683" s="2" t="s">
        <v>49</v>
      </c>
      <c r="Z1683" s="2" t="s">
        <v>49</v>
      </c>
      <c r="AA1683" s="42" t="s">
        <v>49</v>
      </c>
      <c r="AB1683" s="43" t="s">
        <v>49</v>
      </c>
      <c r="AC1683" s="24" t="s">
        <v>49</v>
      </c>
      <c r="AD1683" s="47" t="s">
        <v>49</v>
      </c>
      <c r="AE1683" s="22">
        <v>46133</v>
      </c>
      <c r="AF1683" s="31" t="s">
        <v>49</v>
      </c>
      <c r="AG1683" s="19" t="s">
        <v>9112</v>
      </c>
      <c r="AH1683" s="19" t="s">
        <v>870</v>
      </c>
      <c r="AI1683" s="19" t="s">
        <v>9118</v>
      </c>
      <c r="AJ1683" s="1"/>
      <c r="AK1683" s="1"/>
      <c r="AL1683" s="1"/>
      <c r="AM1683" s="1"/>
      <c r="AN1683" s="67">
        <v>46147</v>
      </c>
      <c r="AO1683" s="19">
        <v>24116</v>
      </c>
      <c r="AP1683" s="19">
        <v>11971</v>
      </c>
    </row>
    <row r="1684" spans="1:42" ht="13.95" customHeight="1" x14ac:dyDescent="0.3">
      <c r="A1684" s="2" t="s">
        <v>41</v>
      </c>
      <c r="B1684" s="13" t="s">
        <v>334</v>
      </c>
      <c r="C1684" s="2" t="s">
        <v>335</v>
      </c>
      <c r="D1684" s="310" t="str">
        <f>IFERROR(HYPERLINK(INDEX(вендори!F:F,MATCH(C1684,вендори!A:A,0)),INDEX(вендори!F:F,MATCH(C1684,вендори!A:A,0))),"")</f>
        <v>ДАТА на дост.искат!</v>
      </c>
      <c r="E1684" s="3" t="s">
        <v>9119</v>
      </c>
      <c r="F1684" s="3" t="s">
        <v>9120</v>
      </c>
      <c r="G1684" s="3" t="s">
        <v>9121</v>
      </c>
      <c r="H1684" s="3" t="s">
        <v>9122</v>
      </c>
      <c r="I1684" s="83" t="s">
        <v>9119</v>
      </c>
      <c r="J1684" s="38">
        <v>46139</v>
      </c>
      <c r="K1684" s="3" t="s">
        <v>9121</v>
      </c>
      <c r="L1684" s="3" t="s">
        <v>49</v>
      </c>
      <c r="M1684" s="86">
        <v>5.13</v>
      </c>
      <c r="N1684" s="2">
        <v>0</v>
      </c>
      <c r="O1684" s="2">
        <v>6</v>
      </c>
      <c r="P1684" s="76">
        <v>6</v>
      </c>
      <c r="Q1684" s="97" t="s">
        <v>51</v>
      </c>
      <c r="R1684" s="53">
        <v>30.78</v>
      </c>
      <c r="S1684" s="27">
        <v>60.200447400000002</v>
      </c>
      <c r="T1684" s="18">
        <v>46150</v>
      </c>
      <c r="U1684" s="62" t="s">
        <v>121</v>
      </c>
      <c r="V1684" s="6" t="s">
        <v>9123</v>
      </c>
      <c r="W1684" s="14">
        <v>46154</v>
      </c>
      <c r="X1684" s="323" t="s">
        <v>49</v>
      </c>
      <c r="Y1684" s="2" t="s">
        <v>49</v>
      </c>
      <c r="Z1684" s="2" t="s">
        <v>49</v>
      </c>
      <c r="AA1684" s="25" t="s">
        <v>49</v>
      </c>
      <c r="AB1684" s="44" t="s">
        <v>49</v>
      </c>
      <c r="AC1684" s="11" t="s">
        <v>49</v>
      </c>
      <c r="AD1684" s="26" t="s">
        <v>49</v>
      </c>
      <c r="AE1684" s="14" t="s">
        <v>49</v>
      </c>
      <c r="AF1684" s="4" t="s">
        <v>49</v>
      </c>
      <c r="AG1684" s="2" t="s">
        <v>49</v>
      </c>
      <c r="AH1684" s="2" t="s">
        <v>49</v>
      </c>
      <c r="AI1684" s="2" t="s">
        <v>9124</v>
      </c>
      <c r="AJ1684" s="1"/>
      <c r="AK1684" s="1"/>
      <c r="AL1684" s="1"/>
      <c r="AM1684" s="1"/>
      <c r="AN1684" s="88">
        <v>46117</v>
      </c>
      <c r="AO1684" s="2">
        <v>24033</v>
      </c>
      <c r="AP1684" s="2">
        <v>12364</v>
      </c>
    </row>
    <row r="1685" spans="1:42" ht="13.95" customHeight="1" x14ac:dyDescent="0.3">
      <c r="A1685" s="2" t="s">
        <v>41</v>
      </c>
      <c r="B1685" s="13" t="s">
        <v>334</v>
      </c>
      <c r="C1685" s="2" t="s">
        <v>335</v>
      </c>
      <c r="D1685" s="310" t="str">
        <f>IFERROR(HYPERLINK(INDEX(вендори!F:F,MATCH(C1685,вендори!A:A,0)),INDEX(вендори!F:F,MATCH(C1685,вендори!A:A,0))),"")</f>
        <v>ДАТА на дост.искат!</v>
      </c>
      <c r="E1685" s="3" t="s">
        <v>9119</v>
      </c>
      <c r="F1685" s="3" t="s">
        <v>9125</v>
      </c>
      <c r="G1685" s="3" t="s">
        <v>9126</v>
      </c>
      <c r="H1685" s="3" t="s">
        <v>9122</v>
      </c>
      <c r="I1685" s="83" t="s">
        <v>9119</v>
      </c>
      <c r="J1685" s="38">
        <v>46139</v>
      </c>
      <c r="K1685" s="3" t="s">
        <v>9126</v>
      </c>
      <c r="L1685" s="3">
        <v>0</v>
      </c>
      <c r="M1685" s="86">
        <v>6.25</v>
      </c>
      <c r="N1685" s="2">
        <v>6</v>
      </c>
      <c r="O1685" s="2">
        <v>0</v>
      </c>
      <c r="P1685" s="76">
        <v>-6</v>
      </c>
      <c r="Q1685" s="97" t="s">
        <v>61</v>
      </c>
      <c r="R1685" s="53">
        <v>-37.5</v>
      </c>
      <c r="S1685" s="27">
        <v>-73.343625000000003</v>
      </c>
      <c r="T1685" s="18">
        <v>46150</v>
      </c>
      <c r="U1685" s="62" t="s">
        <v>62</v>
      </c>
      <c r="V1685" s="6" t="s">
        <v>9127</v>
      </c>
      <c r="W1685" s="14">
        <v>46154</v>
      </c>
      <c r="X1685" s="323" t="s">
        <v>49</v>
      </c>
      <c r="Y1685" s="2" t="s">
        <v>49</v>
      </c>
      <c r="Z1685" s="2" t="s">
        <v>49</v>
      </c>
      <c r="AA1685" s="25" t="s">
        <v>49</v>
      </c>
      <c r="AB1685" s="44" t="s">
        <v>49</v>
      </c>
      <c r="AC1685" s="11" t="s">
        <v>49</v>
      </c>
      <c r="AD1685" s="26" t="s">
        <v>49</v>
      </c>
      <c r="AE1685" s="14">
        <v>46144</v>
      </c>
      <c r="AF1685" s="4" t="s">
        <v>49</v>
      </c>
      <c r="AG1685" s="2" t="s">
        <v>3841</v>
      </c>
      <c r="AH1685" s="2" t="s">
        <v>552</v>
      </c>
      <c r="AI1685" s="2" t="s">
        <v>9128</v>
      </c>
      <c r="AJ1685" s="1"/>
      <c r="AK1685" s="1"/>
      <c r="AL1685" s="1"/>
      <c r="AM1685" s="1"/>
      <c r="AN1685" s="88">
        <v>46117</v>
      </c>
      <c r="AO1685" s="2">
        <v>24029</v>
      </c>
      <c r="AP1685" s="2">
        <v>12364</v>
      </c>
    </row>
    <row r="1686" spans="1:42" ht="13.95" customHeight="1" x14ac:dyDescent="0.3">
      <c r="A1686" s="2" t="s">
        <v>41</v>
      </c>
      <c r="B1686" s="13" t="s">
        <v>334</v>
      </c>
      <c r="C1686" s="2" t="s">
        <v>335</v>
      </c>
      <c r="D1686" s="310" t="str">
        <f>IFERROR(HYPERLINK(INDEX(вендори!F:F,MATCH(C1686,вендори!A:A,0)),INDEX(вендори!F:F,MATCH(C1686,вендори!A:A,0))),"")</f>
        <v>ДАТА на дост.искат!</v>
      </c>
      <c r="E1686" s="3" t="s">
        <v>9119</v>
      </c>
      <c r="F1686" s="3" t="s">
        <v>9129</v>
      </c>
      <c r="G1686" s="3" t="s">
        <v>9130</v>
      </c>
      <c r="H1686" s="3" t="s">
        <v>9122</v>
      </c>
      <c r="I1686" s="83" t="s">
        <v>9119</v>
      </c>
      <c r="J1686" s="38">
        <v>46139</v>
      </c>
      <c r="K1686" s="3" t="s">
        <v>9130</v>
      </c>
      <c r="L1686" s="3">
        <v>0</v>
      </c>
      <c r="M1686" s="86">
        <v>5.2</v>
      </c>
      <c r="N1686" s="2">
        <v>8</v>
      </c>
      <c r="O1686" s="2">
        <v>0</v>
      </c>
      <c r="P1686" s="76">
        <v>-8</v>
      </c>
      <c r="Q1686" s="97" t="s">
        <v>61</v>
      </c>
      <c r="R1686" s="53">
        <v>-41.6</v>
      </c>
      <c r="S1686" s="27">
        <v>-81.362527999999998</v>
      </c>
      <c r="T1686" s="18">
        <v>46150</v>
      </c>
      <c r="U1686" s="62" t="s">
        <v>62</v>
      </c>
      <c r="V1686" s="6" t="s">
        <v>9127</v>
      </c>
      <c r="W1686" s="14">
        <v>46154</v>
      </c>
      <c r="X1686" s="323" t="s">
        <v>49</v>
      </c>
      <c r="Y1686" s="2" t="s">
        <v>49</v>
      </c>
      <c r="Z1686" s="2" t="s">
        <v>49</v>
      </c>
      <c r="AA1686" s="25" t="s">
        <v>49</v>
      </c>
      <c r="AB1686" s="44" t="s">
        <v>49</v>
      </c>
      <c r="AC1686" s="11" t="s">
        <v>49</v>
      </c>
      <c r="AD1686" s="26" t="s">
        <v>49</v>
      </c>
      <c r="AE1686" s="14">
        <v>46144</v>
      </c>
      <c r="AF1686" s="4" t="s">
        <v>49</v>
      </c>
      <c r="AG1686" s="2" t="s">
        <v>3841</v>
      </c>
      <c r="AH1686" s="2" t="s">
        <v>552</v>
      </c>
      <c r="AI1686" s="2" t="s">
        <v>9131</v>
      </c>
      <c r="AJ1686" s="1"/>
      <c r="AK1686" s="1"/>
      <c r="AL1686" s="1"/>
      <c r="AM1686" s="1"/>
      <c r="AN1686" s="88">
        <v>46117</v>
      </c>
      <c r="AO1686" s="2">
        <v>24030</v>
      </c>
      <c r="AP1686" s="2">
        <v>12364</v>
      </c>
    </row>
    <row r="1687" spans="1:42" ht="13.95" customHeight="1" x14ac:dyDescent="0.3">
      <c r="A1687" s="2" t="s">
        <v>41</v>
      </c>
      <c r="B1687" s="13" t="s">
        <v>1366</v>
      </c>
      <c r="C1687" s="2" t="s">
        <v>1367</v>
      </c>
      <c r="D1687" s="310">
        <f>IFERROR(HYPERLINK(INDEX(вендори!F:F,MATCH(C1687,вендори!A:A,0)),INDEX(вендори!F:F,MATCH(C1687,вендори!A:A,0))),"")</f>
        <v>0</v>
      </c>
      <c r="E1687" s="3" t="s">
        <v>9132</v>
      </c>
      <c r="F1687" s="3" t="s">
        <v>5223</v>
      </c>
      <c r="G1687" s="3" t="s">
        <v>5224</v>
      </c>
      <c r="H1687" s="3" t="s">
        <v>9133</v>
      </c>
      <c r="I1687" s="83" t="s">
        <v>9132</v>
      </c>
      <c r="J1687" s="38">
        <v>46126</v>
      </c>
      <c r="K1687" s="3" t="s">
        <v>5224</v>
      </c>
      <c r="L1687" s="3" t="s">
        <v>5224</v>
      </c>
      <c r="M1687" s="86">
        <v>6.88</v>
      </c>
      <c r="N1687" s="2">
        <v>30</v>
      </c>
      <c r="O1687" s="2">
        <v>38</v>
      </c>
      <c r="P1687" s="76">
        <v>8</v>
      </c>
      <c r="Q1687" s="97" t="s">
        <v>51</v>
      </c>
      <c r="R1687" s="53">
        <v>55.04</v>
      </c>
      <c r="S1687" s="27">
        <v>107.6488832</v>
      </c>
      <c r="T1687" s="18">
        <v>46150</v>
      </c>
      <c r="U1687" s="62" t="s">
        <v>115</v>
      </c>
      <c r="V1687" s="6" t="s">
        <v>49</v>
      </c>
      <c r="W1687" s="14" t="s">
        <v>49</v>
      </c>
      <c r="X1687" s="323" t="s">
        <v>49</v>
      </c>
      <c r="Y1687" s="2" t="s">
        <v>49</v>
      </c>
      <c r="Z1687" s="2" t="s">
        <v>49</v>
      </c>
      <c r="AA1687" s="25" t="s">
        <v>49</v>
      </c>
      <c r="AB1687" s="44" t="s">
        <v>49</v>
      </c>
      <c r="AC1687" s="11" t="s">
        <v>49</v>
      </c>
      <c r="AD1687" s="26" t="s">
        <v>49</v>
      </c>
      <c r="AE1687" s="14">
        <v>46141</v>
      </c>
      <c r="AF1687" s="4" t="s">
        <v>49</v>
      </c>
      <c r="AG1687" s="2" t="s">
        <v>312</v>
      </c>
      <c r="AH1687" s="2" t="s">
        <v>166</v>
      </c>
      <c r="AI1687" s="2" t="s">
        <v>9134</v>
      </c>
      <c r="AJ1687" s="1"/>
      <c r="AK1687" s="1"/>
      <c r="AL1687" s="1"/>
      <c r="AM1687" s="1"/>
      <c r="AN1687" s="88">
        <v>46117</v>
      </c>
      <c r="AO1687" s="2">
        <v>24053</v>
      </c>
      <c r="AP1687" s="2">
        <v>12278</v>
      </c>
    </row>
    <row r="1688" spans="1:42" ht="13.95" customHeight="1" x14ac:dyDescent="0.3">
      <c r="A1688" s="2" t="s">
        <v>41</v>
      </c>
      <c r="B1688" s="13" t="s">
        <v>1366</v>
      </c>
      <c r="C1688" s="2" t="s">
        <v>1367</v>
      </c>
      <c r="D1688" s="310">
        <f>IFERROR(HYPERLINK(INDEX(вендори!F:F,MATCH(C1688,вендори!A:A,0)),INDEX(вендори!F:F,MATCH(C1688,вендори!A:A,0))),"")</f>
        <v>0</v>
      </c>
      <c r="E1688" s="3" t="s">
        <v>9132</v>
      </c>
      <c r="F1688" s="3" t="s">
        <v>5248</v>
      </c>
      <c r="G1688" s="3" t="s">
        <v>5249</v>
      </c>
      <c r="H1688" s="3" t="s">
        <v>9133</v>
      </c>
      <c r="I1688" s="83" t="s">
        <v>9132</v>
      </c>
      <c r="J1688" s="38">
        <v>46126</v>
      </c>
      <c r="K1688" s="3" t="s">
        <v>5249</v>
      </c>
      <c r="L1688" s="3" t="s">
        <v>5250</v>
      </c>
      <c r="M1688" s="86">
        <v>7.5</v>
      </c>
      <c r="N1688" s="2">
        <v>20</v>
      </c>
      <c r="O1688" s="2">
        <v>28</v>
      </c>
      <c r="P1688" s="76">
        <v>8</v>
      </c>
      <c r="Q1688" s="97" t="s">
        <v>51</v>
      </c>
      <c r="R1688" s="53">
        <v>60</v>
      </c>
      <c r="S1688" s="27">
        <v>117.3498</v>
      </c>
      <c r="T1688" s="18">
        <v>46150</v>
      </c>
      <c r="U1688" s="62" t="s">
        <v>115</v>
      </c>
      <c r="V1688" s="6" t="s">
        <v>49</v>
      </c>
      <c r="W1688" s="14" t="s">
        <v>49</v>
      </c>
      <c r="X1688" s="323" t="s">
        <v>49</v>
      </c>
      <c r="Y1688" s="2" t="s">
        <v>49</v>
      </c>
      <c r="Z1688" s="2" t="s">
        <v>49</v>
      </c>
      <c r="AA1688" s="25" t="s">
        <v>49</v>
      </c>
      <c r="AB1688" s="44" t="s">
        <v>49</v>
      </c>
      <c r="AC1688" s="11" t="s">
        <v>49</v>
      </c>
      <c r="AD1688" s="26" t="s">
        <v>49</v>
      </c>
      <c r="AE1688" s="14">
        <v>46141</v>
      </c>
      <c r="AF1688" s="4" t="s">
        <v>49</v>
      </c>
      <c r="AG1688" s="2" t="s">
        <v>312</v>
      </c>
      <c r="AH1688" s="2" t="s">
        <v>166</v>
      </c>
      <c r="AI1688" s="2" t="s">
        <v>9135</v>
      </c>
      <c r="AJ1688" s="1"/>
      <c r="AK1688" s="1"/>
      <c r="AL1688" s="1"/>
      <c r="AM1688" s="1"/>
      <c r="AN1688" s="88">
        <v>46117</v>
      </c>
      <c r="AO1688" s="2">
        <v>24052</v>
      </c>
      <c r="AP1688" s="2">
        <v>12278</v>
      </c>
    </row>
    <row r="1689" spans="1:42" ht="13.95" customHeight="1" x14ac:dyDescent="0.3">
      <c r="A1689" s="2" t="s">
        <v>41</v>
      </c>
      <c r="B1689" s="13" t="s">
        <v>379</v>
      </c>
      <c r="C1689" s="2" t="s">
        <v>380</v>
      </c>
      <c r="D1689" s="310">
        <f>IFERROR(HYPERLINK(INDEX(вендори!F:F,MATCH(C1689,вендори!A:A,0)),INDEX(вендори!F:F,MATCH(C1689,вендори!A:A,0))),"")</f>
        <v>0</v>
      </c>
      <c r="E1689" s="3" t="s">
        <v>9136</v>
      </c>
      <c r="F1689" s="3" t="s">
        <v>9137</v>
      </c>
      <c r="G1689" s="3" t="s">
        <v>9138</v>
      </c>
      <c r="H1689" s="3" t="s">
        <v>9139</v>
      </c>
      <c r="I1689" s="3" t="s">
        <v>9136</v>
      </c>
      <c r="J1689" s="38" t="s">
        <v>49</v>
      </c>
      <c r="K1689" s="3" t="s">
        <v>9138</v>
      </c>
      <c r="L1689" s="3" t="s">
        <v>49</v>
      </c>
      <c r="M1689" s="86">
        <v>5</v>
      </c>
      <c r="N1689" s="2">
        <v>0</v>
      </c>
      <c r="O1689" s="2">
        <v>11</v>
      </c>
      <c r="P1689" s="76">
        <v>11</v>
      </c>
      <c r="Q1689" s="97" t="s">
        <v>51</v>
      </c>
      <c r="R1689" s="53">
        <v>55</v>
      </c>
      <c r="S1689" s="27">
        <v>107.57065</v>
      </c>
      <c r="T1689" s="18">
        <v>46150</v>
      </c>
      <c r="U1689" s="62" t="s">
        <v>121</v>
      </c>
      <c r="V1689" s="6" t="s">
        <v>9140</v>
      </c>
      <c r="W1689" s="14">
        <v>46184</v>
      </c>
      <c r="X1689" s="323">
        <v>46184</v>
      </c>
      <c r="Y1689" s="2" t="s">
        <v>49</v>
      </c>
      <c r="Z1689" s="2" t="s">
        <v>49</v>
      </c>
      <c r="AA1689" s="25" t="s">
        <v>49</v>
      </c>
      <c r="AB1689" s="44" t="s">
        <v>49</v>
      </c>
      <c r="AC1689" s="11" t="s">
        <v>49</v>
      </c>
      <c r="AD1689" s="26" t="s">
        <v>49</v>
      </c>
      <c r="AE1689" s="14" t="s">
        <v>49</v>
      </c>
      <c r="AF1689" s="4" t="s">
        <v>49</v>
      </c>
      <c r="AG1689" s="2" t="s">
        <v>49</v>
      </c>
      <c r="AH1689" s="2" t="s">
        <v>49</v>
      </c>
      <c r="AI1689" s="2" t="s">
        <v>9141</v>
      </c>
      <c r="AJ1689" s="1"/>
      <c r="AK1689" s="1"/>
      <c r="AL1689" s="1"/>
      <c r="AM1689" s="1"/>
      <c r="AN1689" s="88" t="s">
        <v>9055</v>
      </c>
      <c r="AO1689" s="2">
        <v>23886</v>
      </c>
      <c r="AP1689" s="2">
        <v>12178</v>
      </c>
    </row>
    <row r="1690" spans="1:42" s="307" customFormat="1" ht="13.95" customHeight="1" x14ac:dyDescent="0.3">
      <c r="A1690" s="8" t="s">
        <v>41</v>
      </c>
      <c r="B1690" s="206" t="s">
        <v>379</v>
      </c>
      <c r="C1690" s="8" t="s">
        <v>380</v>
      </c>
      <c r="D1690" s="337">
        <f>IFERROR(HYPERLINK(INDEX(вендори!F:F,MATCH(C1690,вендори!A:A,0)),INDEX(вендори!F:F,MATCH(C1690,вендори!A:A,0))),"")</f>
        <v>0</v>
      </c>
      <c r="E1690" s="207" t="s">
        <v>9142</v>
      </c>
      <c r="F1690" s="207" t="s">
        <v>9143</v>
      </c>
      <c r="G1690" s="207" t="s">
        <v>9144</v>
      </c>
      <c r="H1690" s="207" t="s">
        <v>9145</v>
      </c>
      <c r="I1690" s="208" t="s">
        <v>9145</v>
      </c>
      <c r="J1690" s="209">
        <v>46140</v>
      </c>
      <c r="K1690" s="207" t="s">
        <v>9144</v>
      </c>
      <c r="L1690" s="207" t="s">
        <v>9144</v>
      </c>
      <c r="M1690" s="210">
        <v>2.7</v>
      </c>
      <c r="N1690" s="8">
        <v>12</v>
      </c>
      <c r="O1690" s="8">
        <v>0</v>
      </c>
      <c r="P1690" s="76">
        <v>-12</v>
      </c>
      <c r="Q1690" s="97" t="s">
        <v>61</v>
      </c>
      <c r="R1690" s="53">
        <v>-32.400000000000006</v>
      </c>
      <c r="S1690" s="27">
        <v>-63.36889200000001</v>
      </c>
      <c r="T1690" s="211">
        <v>46150</v>
      </c>
      <c r="U1690" s="212" t="s">
        <v>115</v>
      </c>
      <c r="V1690" s="297" t="s">
        <v>49</v>
      </c>
      <c r="W1690" s="213" t="s">
        <v>49</v>
      </c>
      <c r="X1690" s="335" t="s">
        <v>49</v>
      </c>
      <c r="Y1690" s="8" t="s">
        <v>49</v>
      </c>
      <c r="Z1690" s="8" t="s">
        <v>49</v>
      </c>
      <c r="AA1690" s="25">
        <v>12</v>
      </c>
      <c r="AB1690" s="44" t="s">
        <v>49</v>
      </c>
      <c r="AC1690" s="78" t="s">
        <v>49</v>
      </c>
      <c r="AD1690" s="26">
        <v>46174</v>
      </c>
      <c r="AE1690" s="213">
        <v>46142</v>
      </c>
      <c r="AF1690" s="214" t="s">
        <v>49</v>
      </c>
      <c r="AG1690" s="8" t="s">
        <v>386</v>
      </c>
      <c r="AH1690" s="8" t="s">
        <v>91</v>
      </c>
      <c r="AI1690" s="8" t="s">
        <v>9146</v>
      </c>
      <c r="AJ1690" s="338"/>
      <c r="AK1690" s="338"/>
      <c r="AL1690" s="338"/>
      <c r="AM1690" s="338"/>
      <c r="AN1690" s="215">
        <v>46117</v>
      </c>
      <c r="AO1690" s="8">
        <v>24081</v>
      </c>
      <c r="AP1690" s="8">
        <v>12317</v>
      </c>
    </row>
    <row r="1691" spans="1:42" ht="13.95" customHeight="1" x14ac:dyDescent="0.3">
      <c r="A1691" s="2" t="s">
        <v>41</v>
      </c>
      <c r="B1691" s="13" t="s">
        <v>394</v>
      </c>
      <c r="C1691" s="2" t="s">
        <v>395</v>
      </c>
      <c r="D1691" s="310" t="str">
        <f>IFERROR(HYPERLINK(INDEX(вендори!F:F,MATCH(C1691,вендори!A:A,0)),INDEX(вендори!F:F,MATCH(C1691,вендори!A:A,0))),"")</f>
        <v>бланка</v>
      </c>
      <c r="E1691" s="3" t="s">
        <v>9147</v>
      </c>
      <c r="F1691" s="3" t="s">
        <v>9148</v>
      </c>
      <c r="G1691" s="3" t="s">
        <v>9149</v>
      </c>
      <c r="H1691" s="3" t="s">
        <v>9150</v>
      </c>
      <c r="I1691" s="83" t="s">
        <v>9151</v>
      </c>
      <c r="J1691" s="38">
        <v>46126</v>
      </c>
      <c r="K1691" s="3" t="s">
        <v>9149</v>
      </c>
      <c r="L1691" s="3" t="s">
        <v>9149</v>
      </c>
      <c r="M1691" s="86">
        <v>13.34</v>
      </c>
      <c r="N1691" s="2">
        <v>9</v>
      </c>
      <c r="O1691" s="2">
        <v>11</v>
      </c>
      <c r="P1691" s="76">
        <v>2</v>
      </c>
      <c r="Q1691" s="97" t="s">
        <v>51</v>
      </c>
      <c r="R1691" s="53">
        <v>26.68</v>
      </c>
      <c r="S1691" s="27">
        <v>52.1815444</v>
      </c>
      <c r="T1691" s="18">
        <v>46150</v>
      </c>
      <c r="U1691" s="62" t="s">
        <v>121</v>
      </c>
      <c r="V1691" s="6" t="s">
        <v>9152</v>
      </c>
      <c r="W1691" s="14">
        <v>46196</v>
      </c>
      <c r="X1691" s="323">
        <v>46196</v>
      </c>
      <c r="Y1691" s="2" t="s">
        <v>49</v>
      </c>
      <c r="Z1691" s="2" t="s">
        <v>49</v>
      </c>
      <c r="AA1691" s="25" t="s">
        <v>49</v>
      </c>
      <c r="AB1691" s="44" t="s">
        <v>49</v>
      </c>
      <c r="AC1691" s="11" t="s">
        <v>49</v>
      </c>
      <c r="AD1691" s="26" t="s">
        <v>49</v>
      </c>
      <c r="AE1691" s="14">
        <v>46140</v>
      </c>
      <c r="AF1691" s="4" t="s">
        <v>49</v>
      </c>
      <c r="AG1691" s="2" t="s">
        <v>402</v>
      </c>
      <c r="AH1691" s="2" t="s">
        <v>136</v>
      </c>
      <c r="AI1691" s="2" t="s">
        <v>9153</v>
      </c>
      <c r="AJ1691" s="1"/>
      <c r="AK1691" s="1"/>
      <c r="AL1691" s="1"/>
      <c r="AM1691" s="1"/>
      <c r="AN1691" s="88" t="s">
        <v>9055</v>
      </c>
      <c r="AO1691" s="2">
        <v>23887</v>
      </c>
      <c r="AP1691" s="2">
        <v>12223</v>
      </c>
    </row>
    <row r="1692" spans="1:42" ht="13.95" customHeight="1" x14ac:dyDescent="0.3">
      <c r="A1692" s="2" t="s">
        <v>41</v>
      </c>
      <c r="B1692" s="13" t="s">
        <v>394</v>
      </c>
      <c r="C1692" s="2" t="s">
        <v>395</v>
      </c>
      <c r="D1692" s="310" t="str">
        <f>IFERROR(HYPERLINK(INDEX(вендори!F:F,MATCH(C1692,вендори!A:A,0)),INDEX(вендори!F:F,MATCH(C1692,вендори!A:A,0))),"")</f>
        <v>бланка</v>
      </c>
      <c r="E1692" s="3" t="s">
        <v>9154</v>
      </c>
      <c r="F1692" s="3" t="s">
        <v>9155</v>
      </c>
      <c r="G1692" s="3" t="s">
        <v>9156</v>
      </c>
      <c r="H1692" s="3" t="s">
        <v>9150</v>
      </c>
      <c r="I1692" s="83" t="s">
        <v>9157</v>
      </c>
      <c r="J1692" s="38">
        <v>46126</v>
      </c>
      <c r="K1692" s="3" t="s">
        <v>9156</v>
      </c>
      <c r="L1692" s="3" t="s">
        <v>9156</v>
      </c>
      <c r="M1692" s="86">
        <v>37.68</v>
      </c>
      <c r="N1692" s="2">
        <v>3</v>
      </c>
      <c r="O1692" s="2">
        <v>2</v>
      </c>
      <c r="P1692" s="76">
        <v>-1</v>
      </c>
      <c r="Q1692" s="97" t="s">
        <v>61</v>
      </c>
      <c r="R1692" s="53">
        <v>-37.68</v>
      </c>
      <c r="S1692" s="27">
        <v>-73.695674400000001</v>
      </c>
      <c r="T1692" s="18">
        <v>46150</v>
      </c>
      <c r="U1692" s="62" t="s">
        <v>62</v>
      </c>
      <c r="V1692" s="6" t="s">
        <v>9158</v>
      </c>
      <c r="W1692" s="14">
        <v>46196</v>
      </c>
      <c r="X1692" s="323" t="s">
        <v>49</v>
      </c>
      <c r="Y1692" s="2" t="s">
        <v>49</v>
      </c>
      <c r="Z1692" s="2" t="s">
        <v>49</v>
      </c>
      <c r="AA1692" s="25" t="s">
        <v>49</v>
      </c>
      <c r="AB1692" s="44" t="s">
        <v>49</v>
      </c>
      <c r="AC1692" s="11" t="s">
        <v>49</v>
      </c>
      <c r="AD1692" s="26" t="s">
        <v>49</v>
      </c>
      <c r="AE1692" s="14">
        <v>46140</v>
      </c>
      <c r="AF1692" s="4" t="s">
        <v>49</v>
      </c>
      <c r="AG1692" s="2" t="s">
        <v>402</v>
      </c>
      <c r="AH1692" s="2" t="s">
        <v>292</v>
      </c>
      <c r="AI1692" s="2" t="s">
        <v>9159</v>
      </c>
      <c r="AJ1692" s="1"/>
      <c r="AK1692" s="1"/>
      <c r="AL1692" s="1"/>
      <c r="AM1692" s="1"/>
      <c r="AN1692" s="88" t="s">
        <v>9055</v>
      </c>
      <c r="AO1692" s="2">
        <v>23890</v>
      </c>
      <c r="AP1692" s="2">
        <v>12223</v>
      </c>
    </row>
    <row r="1693" spans="1:42" ht="13.95" customHeight="1" x14ac:dyDescent="0.3">
      <c r="A1693" s="2">
        <v>263100283</v>
      </c>
      <c r="B1693" s="13" t="s">
        <v>394</v>
      </c>
      <c r="C1693" s="2" t="s">
        <v>395</v>
      </c>
      <c r="D1693" s="310" t="str">
        <f>IFERROR(HYPERLINK(INDEX(вендори!F:F,MATCH(C1693,вендори!A:A,0)),INDEX(вендори!F:F,MATCH(C1693,вендори!A:A,0))),"")</f>
        <v>бланка</v>
      </c>
      <c r="E1693" s="3" t="s">
        <v>9154</v>
      </c>
      <c r="F1693" s="3" t="s">
        <v>9160</v>
      </c>
      <c r="G1693" s="3" t="s">
        <v>9161</v>
      </c>
      <c r="H1693" s="3" t="s">
        <v>9150</v>
      </c>
      <c r="I1693" s="83" t="s">
        <v>9157</v>
      </c>
      <c r="J1693" s="38">
        <v>46126</v>
      </c>
      <c r="K1693" s="3" t="s">
        <v>9161</v>
      </c>
      <c r="L1693" s="3" t="s">
        <v>9161</v>
      </c>
      <c r="M1693" s="86">
        <v>41.22</v>
      </c>
      <c r="N1693" s="2">
        <v>2</v>
      </c>
      <c r="O1693" s="2">
        <v>1</v>
      </c>
      <c r="P1693" s="76">
        <v>-1</v>
      </c>
      <c r="Q1693" s="97" t="s">
        <v>61</v>
      </c>
      <c r="R1693" s="53">
        <v>-41.22</v>
      </c>
      <c r="S1693" s="27">
        <v>-80.619312600000001</v>
      </c>
      <c r="T1693" s="18">
        <v>46150</v>
      </c>
      <c r="U1693" s="62" t="s">
        <v>62</v>
      </c>
      <c r="V1693" s="6" t="s">
        <v>9158</v>
      </c>
      <c r="W1693" s="14" t="s">
        <v>49</v>
      </c>
      <c r="X1693" s="323" t="s">
        <v>49</v>
      </c>
      <c r="Y1693" s="2" t="s">
        <v>49</v>
      </c>
      <c r="Z1693" s="2" t="s">
        <v>49</v>
      </c>
      <c r="AA1693" s="25" t="s">
        <v>49</v>
      </c>
      <c r="AB1693" s="44" t="s">
        <v>49</v>
      </c>
      <c r="AC1693" s="11" t="s">
        <v>49</v>
      </c>
      <c r="AD1693" s="26" t="s">
        <v>49</v>
      </c>
      <c r="AE1693" s="14">
        <v>46140</v>
      </c>
      <c r="AF1693" s="4" t="s">
        <v>49</v>
      </c>
      <c r="AG1693" s="2" t="s">
        <v>402</v>
      </c>
      <c r="AH1693" s="2" t="s">
        <v>292</v>
      </c>
      <c r="AI1693" s="2" t="s">
        <v>9162</v>
      </c>
      <c r="AJ1693" s="1"/>
      <c r="AK1693" s="1"/>
      <c r="AL1693" s="1"/>
      <c r="AM1693" s="1"/>
      <c r="AN1693" s="88" t="s">
        <v>9055</v>
      </c>
      <c r="AO1693" s="2">
        <v>23889</v>
      </c>
      <c r="AP1693" s="2">
        <v>12223</v>
      </c>
    </row>
    <row r="1694" spans="1:42" ht="13.95" customHeight="1" x14ac:dyDescent="0.3">
      <c r="A1694" s="2" t="s">
        <v>41</v>
      </c>
      <c r="B1694" s="13" t="s">
        <v>1112</v>
      </c>
      <c r="C1694" s="2" t="s">
        <v>1113</v>
      </c>
      <c r="D1694" s="310">
        <f>IFERROR(HYPERLINK(INDEX(вендори!F:F,MATCH(C1694,вендори!A:A,0)),INDEX(вендори!F:F,MATCH(C1694,вендори!A:A,0))),"")</f>
        <v>0</v>
      </c>
      <c r="E1694" s="3" t="s">
        <v>9163</v>
      </c>
      <c r="F1694" s="3" t="s">
        <v>9164</v>
      </c>
      <c r="G1694" s="3" t="s">
        <v>9165</v>
      </c>
      <c r="H1694" s="3" t="s">
        <v>9166</v>
      </c>
      <c r="I1694" s="83" t="s">
        <v>9163</v>
      </c>
      <c r="J1694" s="38">
        <v>46134</v>
      </c>
      <c r="K1694" s="3" t="s">
        <v>9165</v>
      </c>
      <c r="L1694" s="3" t="s">
        <v>9167</v>
      </c>
      <c r="M1694" s="86">
        <v>39.950000000000003</v>
      </c>
      <c r="N1694" s="2">
        <v>1</v>
      </c>
      <c r="O1694" s="2">
        <v>0</v>
      </c>
      <c r="P1694" s="76">
        <v>-1</v>
      </c>
      <c r="Q1694" s="97" t="s">
        <v>61</v>
      </c>
      <c r="R1694" s="53">
        <v>-39.950000000000003</v>
      </c>
      <c r="S1694" s="27">
        <v>-78.135408499999997</v>
      </c>
      <c r="T1694" s="18">
        <v>46150</v>
      </c>
      <c r="U1694" s="62" t="s">
        <v>62</v>
      </c>
      <c r="V1694" s="6" t="s">
        <v>9168</v>
      </c>
      <c r="W1694" s="14">
        <v>46168</v>
      </c>
      <c r="X1694" s="323" t="s">
        <v>49</v>
      </c>
      <c r="Y1694" s="2" t="s">
        <v>49</v>
      </c>
      <c r="Z1694" s="2" t="s">
        <v>49</v>
      </c>
      <c r="AA1694" s="25" t="s">
        <v>49</v>
      </c>
      <c r="AB1694" s="44" t="s">
        <v>49</v>
      </c>
      <c r="AC1694" s="11" t="s">
        <v>49</v>
      </c>
      <c r="AD1694" s="26" t="s">
        <v>49</v>
      </c>
      <c r="AE1694" s="14">
        <v>46140</v>
      </c>
      <c r="AF1694" s="4" t="s">
        <v>49</v>
      </c>
      <c r="AG1694" s="2" t="s">
        <v>1121</v>
      </c>
      <c r="AH1694" s="2" t="s">
        <v>65</v>
      </c>
      <c r="AI1694" s="2" t="s">
        <v>9169</v>
      </c>
      <c r="AJ1694" s="1"/>
      <c r="AK1694" s="1"/>
      <c r="AL1694" s="1"/>
      <c r="AM1694" s="1"/>
      <c r="AN1694" s="88">
        <v>46058</v>
      </c>
      <c r="AO1694" s="2">
        <v>23990</v>
      </c>
      <c r="AP1694" s="2">
        <v>12215</v>
      </c>
    </row>
    <row r="1695" spans="1:42" ht="13.95" customHeight="1" x14ac:dyDescent="0.3">
      <c r="A1695" s="5" t="s">
        <v>41</v>
      </c>
      <c r="B1695" s="5" t="s">
        <v>434</v>
      </c>
      <c r="C1695" s="5" t="s">
        <v>435</v>
      </c>
      <c r="D1695" s="310">
        <f>IFERROR(HYPERLINK(INDEX(вендори!F:F,MATCH(C1695,вендори!A:A,0)),INDEX(вендори!F:F,MATCH(C1695,вендори!A:A,0))),"")</f>
        <v>0</v>
      </c>
      <c r="E1695" s="9" t="s">
        <v>9170</v>
      </c>
      <c r="F1695" s="9" t="s">
        <v>9171</v>
      </c>
      <c r="G1695" s="9" t="s">
        <v>9172</v>
      </c>
      <c r="H1695" s="9" t="s">
        <v>9170</v>
      </c>
      <c r="I1695" s="10" t="s">
        <v>9170</v>
      </c>
      <c r="J1695" s="40">
        <v>46105</v>
      </c>
      <c r="K1695" s="9" t="s">
        <v>9173</v>
      </c>
      <c r="L1695" s="9" t="s">
        <v>9173</v>
      </c>
      <c r="M1695" s="87">
        <v>9.98</v>
      </c>
      <c r="N1695" s="5">
        <v>180</v>
      </c>
      <c r="O1695" s="5">
        <v>168</v>
      </c>
      <c r="P1695" s="95">
        <v>-12</v>
      </c>
      <c r="Q1695" s="98" t="s">
        <v>61</v>
      </c>
      <c r="R1695" s="56">
        <v>-119.76</v>
      </c>
      <c r="S1695" s="37">
        <v>-234.23020080000001</v>
      </c>
      <c r="T1695" s="69">
        <v>46150</v>
      </c>
      <c r="U1695" s="70" t="s">
        <v>73</v>
      </c>
      <c r="V1695" s="10" t="s">
        <v>49</v>
      </c>
      <c r="W1695" s="17" t="s">
        <v>49</v>
      </c>
      <c r="X1695" s="328" t="s">
        <v>49</v>
      </c>
      <c r="Y1695" s="5" t="s">
        <v>49</v>
      </c>
      <c r="Z1695" s="5" t="s">
        <v>49</v>
      </c>
      <c r="AA1695" s="45" t="s">
        <v>49</v>
      </c>
      <c r="AB1695" s="46" t="s">
        <v>49</v>
      </c>
      <c r="AC1695" s="71" t="s">
        <v>49</v>
      </c>
      <c r="AD1695" s="52" t="s">
        <v>49</v>
      </c>
      <c r="AE1695" s="17">
        <v>46112</v>
      </c>
      <c r="AF1695" s="124" t="s">
        <v>49</v>
      </c>
      <c r="AG1695" s="5" t="s">
        <v>440</v>
      </c>
      <c r="AH1695" s="5" t="s">
        <v>256</v>
      </c>
      <c r="AI1695" s="5" t="s">
        <v>9174</v>
      </c>
      <c r="AJ1695" s="74"/>
      <c r="AK1695" s="74"/>
      <c r="AL1695" s="36"/>
      <c r="AM1695" s="5"/>
      <c r="AN1695" s="89">
        <v>46117</v>
      </c>
      <c r="AO1695" s="5">
        <v>24080</v>
      </c>
      <c r="AP1695" s="5">
        <v>11322</v>
      </c>
    </row>
    <row r="1696" spans="1:42" ht="13.95" customHeight="1" x14ac:dyDescent="0.3">
      <c r="A1696" s="5" t="s">
        <v>41</v>
      </c>
      <c r="B1696" s="5" t="s">
        <v>434</v>
      </c>
      <c r="C1696" s="5" t="s">
        <v>435</v>
      </c>
      <c r="D1696" s="310">
        <f>IFERROR(HYPERLINK(INDEX(вендори!F:F,MATCH(C1696,вендори!A:A,0)),INDEX(вендори!F:F,MATCH(C1696,вендори!A:A,0))),"")</f>
        <v>0</v>
      </c>
      <c r="E1696" s="9" t="s">
        <v>9170</v>
      </c>
      <c r="F1696" s="9" t="s">
        <v>9175</v>
      </c>
      <c r="G1696" s="9" t="s">
        <v>9176</v>
      </c>
      <c r="H1696" s="9" t="s">
        <v>9170</v>
      </c>
      <c r="I1696" s="10" t="s">
        <v>9170</v>
      </c>
      <c r="J1696" s="40">
        <v>46105</v>
      </c>
      <c r="K1696" s="9" t="s">
        <v>9177</v>
      </c>
      <c r="L1696" s="9" t="s">
        <v>9177</v>
      </c>
      <c r="M1696" s="87">
        <v>16.87</v>
      </c>
      <c r="N1696" s="5">
        <v>4</v>
      </c>
      <c r="O1696" s="5">
        <v>0</v>
      </c>
      <c r="P1696" s="95">
        <v>-4</v>
      </c>
      <c r="Q1696" s="98" t="s">
        <v>61</v>
      </c>
      <c r="R1696" s="56">
        <v>-67.48</v>
      </c>
      <c r="S1696" s="37">
        <v>-131.97940840000001</v>
      </c>
      <c r="T1696" s="69">
        <v>46150</v>
      </c>
      <c r="U1696" s="70" t="s">
        <v>73</v>
      </c>
      <c r="V1696" s="10" t="s">
        <v>49</v>
      </c>
      <c r="W1696" s="17" t="s">
        <v>49</v>
      </c>
      <c r="X1696" s="328" t="s">
        <v>49</v>
      </c>
      <c r="Y1696" s="5" t="s">
        <v>49</v>
      </c>
      <c r="Z1696" s="5" t="s">
        <v>49</v>
      </c>
      <c r="AA1696" s="45" t="s">
        <v>49</v>
      </c>
      <c r="AB1696" s="46" t="s">
        <v>49</v>
      </c>
      <c r="AC1696" s="71" t="s">
        <v>49</v>
      </c>
      <c r="AD1696" s="52" t="s">
        <v>49</v>
      </c>
      <c r="AE1696" s="17">
        <v>46112</v>
      </c>
      <c r="AF1696" s="124" t="s">
        <v>49</v>
      </c>
      <c r="AG1696" s="5" t="s">
        <v>440</v>
      </c>
      <c r="AH1696" s="5" t="s">
        <v>256</v>
      </c>
      <c r="AI1696" s="5" t="s">
        <v>9178</v>
      </c>
      <c r="AJ1696" s="74"/>
      <c r="AK1696" s="74"/>
      <c r="AL1696" s="36"/>
      <c r="AM1696" s="5"/>
      <c r="AN1696" s="89">
        <v>46117</v>
      </c>
      <c r="AO1696" s="5">
        <v>24078</v>
      </c>
      <c r="AP1696" s="5">
        <v>11322</v>
      </c>
    </row>
    <row r="1697" spans="1:42" ht="13.95" customHeight="1" x14ac:dyDescent="0.3">
      <c r="A1697" s="5" t="s">
        <v>41</v>
      </c>
      <c r="B1697" s="5" t="s">
        <v>434</v>
      </c>
      <c r="C1697" s="5" t="s">
        <v>435</v>
      </c>
      <c r="D1697" s="310">
        <f>IFERROR(HYPERLINK(INDEX(вендори!F:F,MATCH(C1697,вендори!A:A,0)),INDEX(вендори!F:F,MATCH(C1697,вендори!A:A,0))),"")</f>
        <v>0</v>
      </c>
      <c r="E1697" s="9" t="s">
        <v>9170</v>
      </c>
      <c r="F1697" s="9" t="s">
        <v>9179</v>
      </c>
      <c r="G1697" s="9" t="s">
        <v>9180</v>
      </c>
      <c r="H1697" s="9" t="s">
        <v>9170</v>
      </c>
      <c r="I1697" s="10" t="s">
        <v>9170</v>
      </c>
      <c r="J1697" s="40">
        <v>46105</v>
      </c>
      <c r="K1697" s="9" t="s">
        <v>9181</v>
      </c>
      <c r="L1697" s="9" t="s">
        <v>9181</v>
      </c>
      <c r="M1697" s="87">
        <v>15.5</v>
      </c>
      <c r="N1697" s="5">
        <v>48</v>
      </c>
      <c r="O1697" s="5">
        <v>24</v>
      </c>
      <c r="P1697" s="95">
        <v>-24</v>
      </c>
      <c r="Q1697" s="98" t="s">
        <v>61</v>
      </c>
      <c r="R1697" s="56">
        <v>-372</v>
      </c>
      <c r="S1697" s="37">
        <v>-727.56876</v>
      </c>
      <c r="T1697" s="69">
        <v>46150</v>
      </c>
      <c r="U1697" s="70" t="s">
        <v>73</v>
      </c>
      <c r="V1697" s="10" t="s">
        <v>49</v>
      </c>
      <c r="W1697" s="17" t="s">
        <v>49</v>
      </c>
      <c r="X1697" s="328" t="s">
        <v>49</v>
      </c>
      <c r="Y1697" s="5" t="s">
        <v>49</v>
      </c>
      <c r="Z1697" s="5" t="s">
        <v>49</v>
      </c>
      <c r="AA1697" s="45" t="s">
        <v>49</v>
      </c>
      <c r="AB1697" s="46" t="s">
        <v>49</v>
      </c>
      <c r="AC1697" s="71" t="s">
        <v>49</v>
      </c>
      <c r="AD1697" s="52" t="s">
        <v>49</v>
      </c>
      <c r="AE1697" s="17">
        <v>46112</v>
      </c>
      <c r="AF1697" s="124" t="s">
        <v>49</v>
      </c>
      <c r="AG1697" s="5" t="s">
        <v>440</v>
      </c>
      <c r="AH1697" s="5" t="s">
        <v>256</v>
      </c>
      <c r="AI1697" s="5" t="s">
        <v>9182</v>
      </c>
      <c r="AJ1697" s="74"/>
      <c r="AK1697" s="74"/>
      <c r="AL1697" s="36"/>
      <c r="AM1697" s="5"/>
      <c r="AN1697" s="89">
        <v>46117</v>
      </c>
      <c r="AO1697" s="5">
        <v>24079</v>
      </c>
      <c r="AP1697" s="5">
        <v>11322</v>
      </c>
    </row>
    <row r="1698" spans="1:42" ht="13.95" customHeight="1" x14ac:dyDescent="0.3">
      <c r="A1698" s="2" t="s">
        <v>41</v>
      </c>
      <c r="B1698" s="13" t="s">
        <v>463</v>
      </c>
      <c r="C1698" s="2" t="s">
        <v>464</v>
      </c>
      <c r="D1698" s="310">
        <f>IFERROR(HYPERLINK(INDEX(вендори!F:F,MATCH(C1698,вендори!A:A,0)),INDEX(вендори!F:F,MATCH(C1698,вендори!A:A,0))),"")</f>
        <v>0</v>
      </c>
      <c r="E1698" s="3" t="s">
        <v>9183</v>
      </c>
      <c r="F1698" s="3" t="s">
        <v>9184</v>
      </c>
      <c r="G1698" s="3" t="s">
        <v>9185</v>
      </c>
      <c r="H1698" s="3" t="s">
        <v>9186</v>
      </c>
      <c r="I1698" s="83" t="s">
        <v>9183</v>
      </c>
      <c r="J1698" s="38">
        <v>46134</v>
      </c>
      <c r="K1698" s="3" t="s">
        <v>9187</v>
      </c>
      <c r="L1698" s="3" t="s">
        <v>9187</v>
      </c>
      <c r="M1698" s="86">
        <v>58.15</v>
      </c>
      <c r="N1698" s="2">
        <v>8</v>
      </c>
      <c r="O1698" s="2">
        <v>10</v>
      </c>
      <c r="P1698" s="76">
        <v>2</v>
      </c>
      <c r="Q1698" s="97" t="s">
        <v>51</v>
      </c>
      <c r="R1698" s="53">
        <v>116.3</v>
      </c>
      <c r="S1698" s="27">
        <v>227.46302899999998</v>
      </c>
      <c r="T1698" s="18">
        <v>46150</v>
      </c>
      <c r="U1698" s="62" t="s">
        <v>121</v>
      </c>
      <c r="V1698" s="6" t="s">
        <v>9188</v>
      </c>
      <c r="W1698" s="14">
        <v>46161</v>
      </c>
      <c r="X1698" s="323">
        <v>46161</v>
      </c>
      <c r="Y1698" s="2" t="s">
        <v>49</v>
      </c>
      <c r="Z1698" s="2" t="s">
        <v>49</v>
      </c>
      <c r="AA1698" s="25" t="s">
        <v>49</v>
      </c>
      <c r="AB1698" s="44" t="s">
        <v>49</v>
      </c>
      <c r="AC1698" s="11" t="s">
        <v>49</v>
      </c>
      <c r="AD1698" s="26" t="s">
        <v>49</v>
      </c>
      <c r="AE1698" s="14">
        <v>46147</v>
      </c>
      <c r="AF1698" s="4" t="s">
        <v>49</v>
      </c>
      <c r="AG1698" s="2" t="s">
        <v>479</v>
      </c>
      <c r="AH1698" s="2" t="s">
        <v>91</v>
      </c>
      <c r="AI1698" s="2" t="s">
        <v>9189</v>
      </c>
      <c r="AJ1698" s="1"/>
      <c r="AK1698" s="1"/>
      <c r="AL1698" s="1"/>
      <c r="AM1698" s="1"/>
      <c r="AN1698" s="88">
        <v>46178</v>
      </c>
      <c r="AO1698" s="2">
        <v>24145</v>
      </c>
      <c r="AP1698" s="2">
        <v>12434</v>
      </c>
    </row>
    <row r="1699" spans="1:42" ht="13.95" customHeight="1" x14ac:dyDescent="0.3">
      <c r="A1699" s="2" t="s">
        <v>41</v>
      </c>
      <c r="B1699" s="13" t="s">
        <v>508</v>
      </c>
      <c r="C1699" s="2" t="s">
        <v>509</v>
      </c>
      <c r="D1699" s="310">
        <f>IFERROR(HYPERLINK(INDEX(вендори!F:F,MATCH(C1699,вендори!A:A,0)),INDEX(вендори!F:F,MATCH(C1699,вендори!A:A,0))),"")</f>
        <v>0</v>
      </c>
      <c r="E1699" s="3" t="s">
        <v>9190</v>
      </c>
      <c r="F1699" s="3" t="s">
        <v>9191</v>
      </c>
      <c r="G1699" s="3" t="s">
        <v>9192</v>
      </c>
      <c r="H1699" s="3" t="s">
        <v>9193</v>
      </c>
      <c r="I1699" s="83" t="s">
        <v>9193</v>
      </c>
      <c r="J1699" s="38">
        <v>46128</v>
      </c>
      <c r="K1699" s="3" t="s">
        <v>9194</v>
      </c>
      <c r="L1699" s="3" t="s">
        <v>9194</v>
      </c>
      <c r="M1699" s="86">
        <v>103.59</v>
      </c>
      <c r="N1699" s="2">
        <v>3</v>
      </c>
      <c r="O1699" s="2">
        <v>1</v>
      </c>
      <c r="P1699" s="76">
        <v>-2</v>
      </c>
      <c r="Q1699" s="97" t="s">
        <v>61</v>
      </c>
      <c r="R1699" s="53">
        <v>-207.18</v>
      </c>
      <c r="S1699" s="27">
        <v>-405.20885939999999</v>
      </c>
      <c r="T1699" s="18">
        <v>46150</v>
      </c>
      <c r="U1699" s="62" t="s">
        <v>62</v>
      </c>
      <c r="V1699" s="6" t="s">
        <v>9195</v>
      </c>
      <c r="W1699" s="14">
        <v>46196</v>
      </c>
      <c r="X1699" s="323" t="s">
        <v>49</v>
      </c>
      <c r="Y1699" s="2" t="s">
        <v>49</v>
      </c>
      <c r="Z1699" s="2" t="s">
        <v>49</v>
      </c>
      <c r="AA1699" s="25" t="s">
        <v>49</v>
      </c>
      <c r="AB1699" s="44" t="s">
        <v>49</v>
      </c>
      <c r="AC1699" s="11" t="s">
        <v>49</v>
      </c>
      <c r="AD1699" s="26" t="s">
        <v>49</v>
      </c>
      <c r="AE1699" s="14">
        <v>46132</v>
      </c>
      <c r="AF1699" s="4" t="s">
        <v>49</v>
      </c>
      <c r="AG1699" s="2" t="s">
        <v>516</v>
      </c>
      <c r="AH1699" s="2" t="s">
        <v>136</v>
      </c>
      <c r="AI1699" s="2" t="s">
        <v>9196</v>
      </c>
      <c r="AJ1699" s="1"/>
      <c r="AK1699" s="1"/>
      <c r="AL1699" s="1"/>
      <c r="AM1699" s="1"/>
      <c r="AN1699" s="88">
        <v>46178</v>
      </c>
      <c r="AO1699" s="2">
        <v>24152</v>
      </c>
      <c r="AP1699" s="2">
        <v>11920</v>
      </c>
    </row>
    <row r="1700" spans="1:42" ht="13.95" customHeight="1" x14ac:dyDescent="0.3">
      <c r="A1700" s="2" t="s">
        <v>41</v>
      </c>
      <c r="B1700" s="13" t="s">
        <v>508</v>
      </c>
      <c r="C1700" s="2" t="s">
        <v>509</v>
      </c>
      <c r="D1700" s="310">
        <f>IFERROR(HYPERLINK(INDEX(вендори!F:F,MATCH(C1700,вендори!A:A,0)),INDEX(вендори!F:F,MATCH(C1700,вендори!A:A,0))),"")</f>
        <v>0</v>
      </c>
      <c r="E1700" s="3" t="s">
        <v>9190</v>
      </c>
      <c r="F1700" s="3" t="s">
        <v>9197</v>
      </c>
      <c r="G1700" s="3" t="s">
        <v>9198</v>
      </c>
      <c r="H1700" s="3" t="s">
        <v>9193</v>
      </c>
      <c r="I1700" s="83" t="s">
        <v>9193</v>
      </c>
      <c r="J1700" s="38">
        <v>46128</v>
      </c>
      <c r="K1700" s="3" t="s">
        <v>9199</v>
      </c>
      <c r="L1700" s="3" t="s">
        <v>9199</v>
      </c>
      <c r="M1700" s="86">
        <v>125</v>
      </c>
      <c r="N1700" s="2">
        <v>15</v>
      </c>
      <c r="O1700" s="2">
        <v>17</v>
      </c>
      <c r="P1700" s="76">
        <v>2</v>
      </c>
      <c r="Q1700" s="97" t="s">
        <v>51</v>
      </c>
      <c r="R1700" s="53">
        <v>250</v>
      </c>
      <c r="S1700" s="27">
        <v>488.95749999999998</v>
      </c>
      <c r="T1700" s="18">
        <v>46150</v>
      </c>
      <c r="U1700" s="62" t="s">
        <v>115</v>
      </c>
      <c r="V1700" s="6" t="s">
        <v>49</v>
      </c>
      <c r="W1700" s="14"/>
      <c r="X1700" s="323" t="s">
        <v>49</v>
      </c>
      <c r="Y1700" s="2" t="s">
        <v>49</v>
      </c>
      <c r="Z1700" s="2" t="s">
        <v>49</v>
      </c>
      <c r="AA1700" s="25" t="s">
        <v>49</v>
      </c>
      <c r="AB1700" s="44" t="s">
        <v>49</v>
      </c>
      <c r="AC1700" s="11" t="s">
        <v>49</v>
      </c>
      <c r="AD1700" s="26" t="s">
        <v>49</v>
      </c>
      <c r="AE1700" s="14">
        <v>46132</v>
      </c>
      <c r="AF1700" s="4" t="s">
        <v>49</v>
      </c>
      <c r="AG1700" s="2" t="s">
        <v>516</v>
      </c>
      <c r="AH1700" s="2" t="s">
        <v>136</v>
      </c>
      <c r="AI1700" s="2" t="s">
        <v>9200</v>
      </c>
      <c r="AJ1700" s="1"/>
      <c r="AK1700" s="1"/>
      <c r="AL1700" s="1"/>
      <c r="AM1700" s="1"/>
      <c r="AN1700" s="88">
        <v>46117</v>
      </c>
      <c r="AO1700" s="2">
        <v>24068</v>
      </c>
      <c r="AP1700" s="2">
        <v>11920</v>
      </c>
    </row>
    <row r="1701" spans="1:42" ht="13.95" customHeight="1" x14ac:dyDescent="0.3">
      <c r="A1701" s="2" t="s">
        <v>41</v>
      </c>
      <c r="B1701" s="13" t="s">
        <v>508</v>
      </c>
      <c r="C1701" s="2" t="s">
        <v>509</v>
      </c>
      <c r="D1701" s="310">
        <f>IFERROR(HYPERLINK(INDEX(вендори!F:F,MATCH(C1701,вендори!A:A,0)),INDEX(вендори!F:F,MATCH(C1701,вендори!A:A,0))),"")</f>
        <v>0</v>
      </c>
      <c r="E1701" s="3" t="s">
        <v>9190</v>
      </c>
      <c r="F1701" s="3" t="s">
        <v>9201</v>
      </c>
      <c r="G1701" s="3" t="s">
        <v>9202</v>
      </c>
      <c r="H1701" s="3" t="s">
        <v>9193</v>
      </c>
      <c r="I1701" s="83" t="s">
        <v>9193</v>
      </c>
      <c r="J1701" s="38">
        <v>46128</v>
      </c>
      <c r="K1701" s="3" t="s">
        <v>9203</v>
      </c>
      <c r="L1701" s="3" t="s">
        <v>49</v>
      </c>
      <c r="M1701" s="86">
        <v>115.28</v>
      </c>
      <c r="N1701" s="2">
        <v>0</v>
      </c>
      <c r="O1701" s="2">
        <v>2</v>
      </c>
      <c r="P1701" s="76">
        <v>2</v>
      </c>
      <c r="Q1701" s="97" t="s">
        <v>51</v>
      </c>
      <c r="R1701" s="53">
        <v>230.56</v>
      </c>
      <c r="S1701" s="27">
        <v>450.93616479999997</v>
      </c>
      <c r="T1701" s="18">
        <v>46150</v>
      </c>
      <c r="U1701" s="62" t="s">
        <v>115</v>
      </c>
      <c r="V1701" s="6" t="s">
        <v>49</v>
      </c>
      <c r="W1701" s="14" t="s">
        <v>49</v>
      </c>
      <c r="X1701" s="323" t="s">
        <v>49</v>
      </c>
      <c r="Y1701" s="2" t="s">
        <v>49</v>
      </c>
      <c r="Z1701" s="2" t="s">
        <v>49</v>
      </c>
      <c r="AA1701" s="25" t="s">
        <v>49</v>
      </c>
      <c r="AB1701" s="44" t="s">
        <v>49</v>
      </c>
      <c r="AC1701" s="11" t="s">
        <v>49</v>
      </c>
      <c r="AD1701" s="26" t="s">
        <v>49</v>
      </c>
      <c r="AE1701" s="14" t="s">
        <v>49</v>
      </c>
      <c r="AF1701" s="4" t="s">
        <v>49</v>
      </c>
      <c r="AG1701" s="2" t="s">
        <v>49</v>
      </c>
      <c r="AH1701" s="2" t="s">
        <v>49</v>
      </c>
      <c r="AI1701" s="2" t="s">
        <v>9204</v>
      </c>
      <c r="AJ1701" s="1"/>
      <c r="AK1701" s="1"/>
      <c r="AL1701" s="1"/>
      <c r="AM1701" s="1"/>
      <c r="AN1701" s="88">
        <v>46117</v>
      </c>
      <c r="AO1701" s="2">
        <v>24067</v>
      </c>
      <c r="AP1701" s="2">
        <v>11920</v>
      </c>
    </row>
    <row r="1702" spans="1:42" ht="13.95" customHeight="1" x14ac:dyDescent="0.3">
      <c r="A1702" s="2" t="s">
        <v>41</v>
      </c>
      <c r="B1702" s="13" t="s">
        <v>508</v>
      </c>
      <c r="C1702" s="2" t="s">
        <v>509</v>
      </c>
      <c r="D1702" s="310">
        <f>IFERROR(HYPERLINK(INDEX(вендори!F:F,MATCH(C1702,вендори!A:A,0)),INDEX(вендори!F:F,MATCH(C1702,вендори!A:A,0))),"")</f>
        <v>0</v>
      </c>
      <c r="E1702" s="3" t="s">
        <v>9205</v>
      </c>
      <c r="F1702" s="3" t="s">
        <v>9206</v>
      </c>
      <c r="G1702" s="3" t="s">
        <v>9207</v>
      </c>
      <c r="H1702" s="3" t="s">
        <v>9208</v>
      </c>
      <c r="I1702" s="83" t="s">
        <v>9208</v>
      </c>
      <c r="J1702" s="38">
        <v>46128</v>
      </c>
      <c r="K1702" s="3" t="s">
        <v>9209</v>
      </c>
      <c r="L1702" s="3" t="s">
        <v>9209</v>
      </c>
      <c r="M1702" s="86">
        <v>108</v>
      </c>
      <c r="N1702" s="2">
        <v>3</v>
      </c>
      <c r="O1702" s="2">
        <v>1</v>
      </c>
      <c r="P1702" s="76">
        <v>-2</v>
      </c>
      <c r="Q1702" s="97" t="s">
        <v>61</v>
      </c>
      <c r="R1702" s="53">
        <v>-216</v>
      </c>
      <c r="S1702" s="27">
        <v>-422.45927999999998</v>
      </c>
      <c r="T1702" s="18">
        <v>46150</v>
      </c>
      <c r="U1702" s="62" t="s">
        <v>115</v>
      </c>
      <c r="V1702" s="6" t="s">
        <v>49</v>
      </c>
      <c r="W1702" s="14" t="s">
        <v>49</v>
      </c>
      <c r="X1702" s="323" t="s">
        <v>49</v>
      </c>
      <c r="Y1702" s="2" t="s">
        <v>49</v>
      </c>
      <c r="Z1702" s="2" t="s">
        <v>49</v>
      </c>
      <c r="AA1702" s="25" t="s">
        <v>49</v>
      </c>
      <c r="AB1702" s="44" t="s">
        <v>49</v>
      </c>
      <c r="AC1702" s="11" t="s">
        <v>49</v>
      </c>
      <c r="AD1702" s="26" t="s">
        <v>49</v>
      </c>
      <c r="AE1702" s="14">
        <v>46132</v>
      </c>
      <c r="AF1702" s="4" t="s">
        <v>49</v>
      </c>
      <c r="AG1702" s="2" t="s">
        <v>516</v>
      </c>
      <c r="AH1702" s="2" t="s">
        <v>136</v>
      </c>
      <c r="AI1702" s="2" t="s">
        <v>9210</v>
      </c>
      <c r="AJ1702" s="1"/>
      <c r="AK1702" s="1"/>
      <c r="AL1702" s="1"/>
      <c r="AM1702" s="1"/>
      <c r="AN1702" s="88">
        <v>46178</v>
      </c>
      <c r="AO1702" s="2">
        <v>24142</v>
      </c>
      <c r="AP1702" s="2">
        <v>11913</v>
      </c>
    </row>
    <row r="1703" spans="1:42" ht="13.95" customHeight="1" x14ac:dyDescent="0.3">
      <c r="A1703" s="2" t="s">
        <v>41</v>
      </c>
      <c r="B1703" s="130" t="s">
        <v>2794</v>
      </c>
      <c r="C1703" s="1" t="s">
        <v>2795</v>
      </c>
      <c r="D1703" s="310">
        <f>IFERROR(HYPERLINK(INDEX(вендори!F:F,MATCH(C1703,вендори!A:A,0)),INDEX(вендори!F:F,MATCH(C1703,вендори!A:A,0))),"")</f>
        <v>0</v>
      </c>
      <c r="E1703" s="3" t="s">
        <v>9211</v>
      </c>
      <c r="F1703" s="3" t="s">
        <v>9212</v>
      </c>
      <c r="G1703" s="3" t="s">
        <v>9213</v>
      </c>
      <c r="H1703" s="3" t="s">
        <v>1345</v>
      </c>
      <c r="I1703" s="83" t="s">
        <v>9211</v>
      </c>
      <c r="J1703" s="38">
        <v>46135</v>
      </c>
      <c r="K1703" s="3" t="s">
        <v>9213</v>
      </c>
      <c r="L1703" s="3" t="s">
        <v>9213</v>
      </c>
      <c r="M1703" s="86">
        <v>27.61</v>
      </c>
      <c r="N1703" s="2">
        <v>6</v>
      </c>
      <c r="O1703" s="2">
        <v>7</v>
      </c>
      <c r="P1703" s="76">
        <v>1</v>
      </c>
      <c r="Q1703" s="97" t="s">
        <v>51</v>
      </c>
      <c r="R1703" s="53">
        <v>27.61</v>
      </c>
      <c r="S1703" s="27">
        <v>54.000466299999999</v>
      </c>
      <c r="T1703" s="18">
        <v>46150</v>
      </c>
      <c r="U1703" s="62" t="s">
        <v>121</v>
      </c>
      <c r="V1703" s="6" t="s">
        <v>9214</v>
      </c>
      <c r="W1703" s="14">
        <v>46164</v>
      </c>
      <c r="X1703" s="323" t="s">
        <v>1451</v>
      </c>
      <c r="Y1703" s="2" t="s">
        <v>49</v>
      </c>
      <c r="Z1703" s="2" t="s">
        <v>49</v>
      </c>
      <c r="AA1703" s="25" t="s">
        <v>49</v>
      </c>
      <c r="AB1703" s="44" t="s">
        <v>49</v>
      </c>
      <c r="AC1703" s="11" t="s">
        <v>49</v>
      </c>
      <c r="AD1703" s="26" t="s">
        <v>49</v>
      </c>
      <c r="AE1703" s="14">
        <v>46147</v>
      </c>
      <c r="AF1703" s="4" t="s">
        <v>49</v>
      </c>
      <c r="AG1703" s="2" t="s">
        <v>2800</v>
      </c>
      <c r="AH1703" s="2" t="s">
        <v>65</v>
      </c>
      <c r="AI1703" s="2" t="s">
        <v>9215</v>
      </c>
      <c r="AJ1703" s="1"/>
      <c r="AK1703" s="1"/>
      <c r="AL1703" s="1"/>
      <c r="AM1703" s="1"/>
      <c r="AN1703" s="88">
        <v>46178</v>
      </c>
      <c r="AO1703" s="2">
        <v>24144</v>
      </c>
      <c r="AP1703" s="2">
        <v>12422</v>
      </c>
    </row>
    <row r="1704" spans="1:42" ht="13.95" customHeight="1" x14ac:dyDescent="0.3">
      <c r="A1704" s="2" t="s">
        <v>41</v>
      </c>
      <c r="B1704" s="13" t="s">
        <v>554</v>
      </c>
      <c r="C1704" s="2" t="s">
        <v>555</v>
      </c>
      <c r="D1704" s="310" t="str">
        <f>IFERROR(HYPERLINK(INDEX(вендори!F:F,MATCH(C1704,вендори!A:A,0)),INDEX(вендори!F:F,MATCH(C1704,вендори!A:A,0))),"")</f>
        <v>бланка</v>
      </c>
      <c r="E1704" s="3" t="s">
        <v>9216</v>
      </c>
      <c r="F1704" s="3" t="s">
        <v>9217</v>
      </c>
      <c r="G1704" s="3" t="s">
        <v>9218</v>
      </c>
      <c r="H1704" s="3" t="s">
        <v>9219</v>
      </c>
      <c r="I1704" s="83" t="s">
        <v>9216</v>
      </c>
      <c r="J1704" s="38">
        <v>46135</v>
      </c>
      <c r="K1704" s="3" t="s">
        <v>9218</v>
      </c>
      <c r="L1704" s="3" t="s">
        <v>9218</v>
      </c>
      <c r="M1704" s="86">
        <v>9.26</v>
      </c>
      <c r="N1704" s="2">
        <v>41</v>
      </c>
      <c r="O1704" s="2">
        <v>45</v>
      </c>
      <c r="P1704" s="76">
        <v>4</v>
      </c>
      <c r="Q1704" s="97" t="s">
        <v>51</v>
      </c>
      <c r="R1704" s="53">
        <v>37.04</v>
      </c>
      <c r="S1704" s="27">
        <v>72.443943199999993</v>
      </c>
      <c r="T1704" s="18">
        <v>46150</v>
      </c>
      <c r="U1704" s="62" t="s">
        <v>121</v>
      </c>
      <c r="V1704" s="6" t="s">
        <v>9220</v>
      </c>
      <c r="W1704" s="14">
        <v>46162</v>
      </c>
      <c r="X1704" s="323" t="s">
        <v>8365</v>
      </c>
      <c r="Y1704" s="2" t="s">
        <v>49</v>
      </c>
      <c r="Z1704" s="2" t="s">
        <v>49</v>
      </c>
      <c r="AA1704" s="25" t="s">
        <v>49</v>
      </c>
      <c r="AB1704" s="44" t="s">
        <v>49</v>
      </c>
      <c r="AC1704" s="11" t="s">
        <v>9221</v>
      </c>
      <c r="AD1704" s="26" t="s">
        <v>49</v>
      </c>
      <c r="AE1704" s="14">
        <v>46139</v>
      </c>
      <c r="AF1704" s="4" t="s">
        <v>49</v>
      </c>
      <c r="AG1704" s="2" t="s">
        <v>561</v>
      </c>
      <c r="AH1704" s="2" t="s">
        <v>166</v>
      </c>
      <c r="AI1704" s="2" t="s">
        <v>9222</v>
      </c>
      <c r="AJ1704" s="1"/>
      <c r="AK1704" s="1"/>
      <c r="AL1704" s="1"/>
      <c r="AM1704" s="1"/>
      <c r="AN1704" s="88">
        <v>46027</v>
      </c>
      <c r="AO1704" s="2">
        <v>23925</v>
      </c>
      <c r="AP1704" s="2">
        <v>12170</v>
      </c>
    </row>
    <row r="1705" spans="1:42" ht="13.95" customHeight="1" x14ac:dyDescent="0.3">
      <c r="A1705" s="2" t="s">
        <v>41</v>
      </c>
      <c r="B1705" s="13" t="s">
        <v>554</v>
      </c>
      <c r="C1705" s="2" t="s">
        <v>555</v>
      </c>
      <c r="D1705" s="310" t="str">
        <f>IFERROR(HYPERLINK(INDEX(вендори!F:F,MATCH(C1705,вендори!A:A,0)),INDEX(вендори!F:F,MATCH(C1705,вендори!A:A,0))),"")</f>
        <v>бланка</v>
      </c>
      <c r="E1705" s="3" t="s">
        <v>9216</v>
      </c>
      <c r="F1705" s="3" t="s">
        <v>9223</v>
      </c>
      <c r="G1705" s="3" t="s">
        <v>9224</v>
      </c>
      <c r="H1705" s="3" t="s">
        <v>9219</v>
      </c>
      <c r="I1705" s="83" t="s">
        <v>9216</v>
      </c>
      <c r="J1705" s="38">
        <v>46135</v>
      </c>
      <c r="K1705" s="3" t="s">
        <v>9225</v>
      </c>
      <c r="L1705" s="3" t="s">
        <v>9225</v>
      </c>
      <c r="M1705" s="86">
        <v>7.22</v>
      </c>
      <c r="N1705" s="2">
        <v>45</v>
      </c>
      <c r="O1705" s="2">
        <v>51</v>
      </c>
      <c r="P1705" s="76">
        <v>6</v>
      </c>
      <c r="Q1705" s="97" t="s">
        <v>51</v>
      </c>
      <c r="R1705" s="53">
        <v>43.32</v>
      </c>
      <c r="S1705" s="27">
        <v>84.726555599999998</v>
      </c>
      <c r="T1705" s="18">
        <v>46150</v>
      </c>
      <c r="U1705" s="62" t="s">
        <v>121</v>
      </c>
      <c r="V1705" s="6" t="s">
        <v>9226</v>
      </c>
      <c r="W1705" s="14">
        <v>46162</v>
      </c>
      <c r="X1705" s="323" t="s">
        <v>8365</v>
      </c>
      <c r="Y1705" s="2" t="s">
        <v>49</v>
      </c>
      <c r="Z1705" s="2" t="s">
        <v>49</v>
      </c>
      <c r="AA1705" s="25" t="s">
        <v>49</v>
      </c>
      <c r="AB1705" s="44" t="s">
        <v>49</v>
      </c>
      <c r="AC1705" s="11" t="s">
        <v>9227</v>
      </c>
      <c r="AD1705" s="26" t="s">
        <v>49</v>
      </c>
      <c r="AE1705" s="14">
        <v>46139</v>
      </c>
      <c r="AF1705" s="4" t="s">
        <v>49</v>
      </c>
      <c r="AG1705" s="2" t="s">
        <v>561</v>
      </c>
      <c r="AH1705" s="2" t="s">
        <v>166</v>
      </c>
      <c r="AI1705" s="2" t="s">
        <v>9228</v>
      </c>
      <c r="AJ1705" s="1"/>
      <c r="AK1705" s="1"/>
      <c r="AL1705" s="1"/>
      <c r="AM1705" s="1"/>
      <c r="AN1705" s="88">
        <v>46027</v>
      </c>
      <c r="AO1705" s="2">
        <v>23926</v>
      </c>
      <c r="AP1705" s="2">
        <v>12170</v>
      </c>
    </row>
    <row r="1706" spans="1:42" s="369" customFormat="1" ht="13.95" customHeight="1" x14ac:dyDescent="0.3">
      <c r="A1706" s="19" t="s">
        <v>41</v>
      </c>
      <c r="B1706" s="20" t="s">
        <v>6001</v>
      </c>
      <c r="C1706" s="19" t="s">
        <v>6002</v>
      </c>
      <c r="D1706" s="368">
        <f>IFERROR(HYPERLINK(INDEX(вендори!F:F,MATCH(C1706,вендори!A:A,0)),INDEX(вендори!F:F,MATCH(C1706,вендори!A:A,0))),"")</f>
        <v>0</v>
      </c>
      <c r="E1706" s="21" t="s">
        <v>9229</v>
      </c>
      <c r="F1706" s="21" t="s">
        <v>9230</v>
      </c>
      <c r="G1706" s="21" t="s">
        <v>9231</v>
      </c>
      <c r="H1706" s="21" t="s">
        <v>9232</v>
      </c>
      <c r="I1706" s="84" t="s">
        <v>9229</v>
      </c>
      <c r="J1706" s="39">
        <v>46127</v>
      </c>
      <c r="K1706" s="21" t="s">
        <v>9231</v>
      </c>
      <c r="L1706" s="21" t="s">
        <v>9231</v>
      </c>
      <c r="M1706" s="91">
        <v>4.47</v>
      </c>
      <c r="N1706" s="19">
        <v>8</v>
      </c>
      <c r="O1706" s="19">
        <v>0</v>
      </c>
      <c r="P1706" s="66">
        <v>-8</v>
      </c>
      <c r="Q1706" s="96" t="s">
        <v>61</v>
      </c>
      <c r="R1706" s="55">
        <v>-35.76</v>
      </c>
      <c r="S1706" s="30">
        <v>-69.940480799999989</v>
      </c>
      <c r="T1706" s="34">
        <v>46150</v>
      </c>
      <c r="U1706" s="61" t="s">
        <v>52</v>
      </c>
      <c r="V1706" s="292" t="s">
        <v>49</v>
      </c>
      <c r="W1706" s="22" t="s">
        <v>49</v>
      </c>
      <c r="X1706" s="231" t="s">
        <v>49</v>
      </c>
      <c r="Y1706" s="19" t="s">
        <v>49</v>
      </c>
      <c r="Z1706" s="19" t="s">
        <v>49</v>
      </c>
      <c r="AA1706" s="42" t="s">
        <v>49</v>
      </c>
      <c r="AB1706" s="43" t="s">
        <v>49</v>
      </c>
      <c r="AC1706" s="24" t="s">
        <v>49</v>
      </c>
      <c r="AD1706" s="47" t="s">
        <v>49</v>
      </c>
      <c r="AE1706" s="22">
        <v>46141</v>
      </c>
      <c r="AF1706" s="31" t="s">
        <v>49</v>
      </c>
      <c r="AG1706" s="19" t="s">
        <v>6008</v>
      </c>
      <c r="AH1706" s="19" t="s">
        <v>158</v>
      </c>
      <c r="AI1706" s="19" t="s">
        <v>9233</v>
      </c>
      <c r="AJ1706" s="1"/>
      <c r="AK1706" s="1"/>
      <c r="AL1706" s="1"/>
      <c r="AM1706" s="1"/>
      <c r="AN1706" s="67" t="s">
        <v>9055</v>
      </c>
      <c r="AO1706" s="19">
        <v>23904</v>
      </c>
      <c r="AP1706" s="19">
        <v>12257</v>
      </c>
    </row>
    <row r="1707" spans="1:42" ht="13.95" customHeight="1" x14ac:dyDescent="0.3">
      <c r="A1707" s="2" t="s">
        <v>41</v>
      </c>
      <c r="B1707" s="13" t="s">
        <v>6001</v>
      </c>
      <c r="C1707" s="2" t="s">
        <v>6002</v>
      </c>
      <c r="D1707" s="310">
        <f>IFERROR(HYPERLINK(INDEX(вендори!F:F,MATCH(C1707,вендори!A:A,0)),INDEX(вендори!F:F,MATCH(C1707,вендори!A:A,0))),"")</f>
        <v>0</v>
      </c>
      <c r="E1707" s="3" t="s">
        <v>9229</v>
      </c>
      <c r="F1707" s="3" t="s">
        <v>9234</v>
      </c>
      <c r="G1707" s="3" t="s">
        <v>9235</v>
      </c>
      <c r="H1707" s="3" t="s">
        <v>9232</v>
      </c>
      <c r="I1707" s="83" t="s">
        <v>9229</v>
      </c>
      <c r="J1707" s="38">
        <v>46127</v>
      </c>
      <c r="K1707" s="3" t="s">
        <v>9235</v>
      </c>
      <c r="L1707" s="3" t="s">
        <v>9235</v>
      </c>
      <c r="M1707" s="86">
        <v>23.5</v>
      </c>
      <c r="N1707" s="2">
        <v>20</v>
      </c>
      <c r="O1707" s="2">
        <v>2</v>
      </c>
      <c r="P1707" s="76">
        <v>-18</v>
      </c>
      <c r="Q1707" s="97" t="s">
        <v>61</v>
      </c>
      <c r="R1707" s="53">
        <v>-423</v>
      </c>
      <c r="S1707" s="27">
        <v>-827.31609000000003</v>
      </c>
      <c r="T1707" s="18">
        <v>46150</v>
      </c>
      <c r="U1707" s="62" t="s">
        <v>963</v>
      </c>
      <c r="V1707" s="6" t="s">
        <v>49</v>
      </c>
      <c r="W1707" s="14" t="s">
        <v>49</v>
      </c>
      <c r="X1707" s="323" t="s">
        <v>49</v>
      </c>
      <c r="Y1707" s="2" t="s">
        <v>49</v>
      </c>
      <c r="Z1707" s="2" t="s">
        <v>49</v>
      </c>
      <c r="AA1707" s="25" t="s">
        <v>49</v>
      </c>
      <c r="AB1707" s="44" t="s">
        <v>49</v>
      </c>
      <c r="AC1707" s="11" t="s">
        <v>49</v>
      </c>
      <c r="AD1707" s="26" t="s">
        <v>49</v>
      </c>
      <c r="AE1707" s="14">
        <v>46141</v>
      </c>
      <c r="AF1707" s="4" t="s">
        <v>49</v>
      </c>
      <c r="AG1707" s="2" t="s">
        <v>6008</v>
      </c>
      <c r="AH1707" s="2" t="s">
        <v>158</v>
      </c>
      <c r="AI1707" s="2" t="s">
        <v>9236</v>
      </c>
      <c r="AJ1707" s="1"/>
      <c r="AK1707" s="1"/>
      <c r="AL1707" s="1"/>
      <c r="AM1707" s="1"/>
      <c r="AN1707" s="88" t="s">
        <v>9055</v>
      </c>
      <c r="AO1707" s="2">
        <v>23903</v>
      </c>
      <c r="AP1707" s="2">
        <v>12257</v>
      </c>
    </row>
    <row r="1708" spans="1:42" ht="13.95" customHeight="1" x14ac:dyDescent="0.3">
      <c r="A1708" s="2" t="s">
        <v>41</v>
      </c>
      <c r="B1708" s="13" t="s">
        <v>566</v>
      </c>
      <c r="C1708" s="2" t="s">
        <v>567</v>
      </c>
      <c r="D1708" s="310" t="str">
        <f>IFERROR(HYPERLINK(INDEX(вендори!F:F,MATCH(C1708,вендори!A:A,0)),INDEX(вендори!F:F,MATCH(C1708,вендори!A:A,0))),"")</f>
        <v>деливъри задължително</v>
      </c>
      <c r="E1708" s="3" t="s">
        <v>9237</v>
      </c>
      <c r="F1708" s="3" t="s">
        <v>9238</v>
      </c>
      <c r="G1708" s="3" t="s">
        <v>9239</v>
      </c>
      <c r="H1708" s="3" t="s">
        <v>9240</v>
      </c>
      <c r="I1708" s="83" t="s">
        <v>9237</v>
      </c>
      <c r="J1708" s="38">
        <v>46134</v>
      </c>
      <c r="K1708" s="3" t="s">
        <v>9241</v>
      </c>
      <c r="L1708" s="3" t="s">
        <v>9241</v>
      </c>
      <c r="M1708" s="86">
        <v>12.06</v>
      </c>
      <c r="N1708" s="2">
        <v>180</v>
      </c>
      <c r="O1708" s="2">
        <v>120</v>
      </c>
      <c r="P1708" s="76">
        <v>-60</v>
      </c>
      <c r="Q1708" s="97" t="s">
        <v>61</v>
      </c>
      <c r="R1708" s="53">
        <v>-723.6</v>
      </c>
      <c r="S1708" s="27">
        <v>-723.6</v>
      </c>
      <c r="T1708" s="18">
        <v>46150</v>
      </c>
      <c r="U1708" s="62" t="s">
        <v>173</v>
      </c>
      <c r="V1708" s="6" t="s">
        <v>49</v>
      </c>
      <c r="W1708" s="14" t="s">
        <v>49</v>
      </c>
      <c r="X1708" s="323" t="s">
        <v>49</v>
      </c>
      <c r="Y1708" s="2" t="s">
        <v>49</v>
      </c>
      <c r="Z1708" s="2" t="s">
        <v>49</v>
      </c>
      <c r="AA1708" s="25">
        <v>60</v>
      </c>
      <c r="AB1708" s="44">
        <v>46161</v>
      </c>
      <c r="AC1708" s="11" t="s">
        <v>9242</v>
      </c>
      <c r="AD1708" s="26">
        <v>46161</v>
      </c>
      <c r="AE1708" s="14">
        <v>46141</v>
      </c>
      <c r="AF1708" s="4" t="s">
        <v>49</v>
      </c>
      <c r="AG1708" s="2" t="s">
        <v>574</v>
      </c>
      <c r="AH1708" s="2" t="s">
        <v>91</v>
      </c>
      <c r="AI1708" s="2" t="s">
        <v>9243</v>
      </c>
      <c r="AJ1708" s="1"/>
      <c r="AK1708" s="1"/>
      <c r="AL1708" s="1"/>
      <c r="AM1708" s="1"/>
      <c r="AN1708" s="88">
        <v>46178</v>
      </c>
      <c r="AO1708" s="2">
        <v>24121</v>
      </c>
      <c r="AP1708" s="2">
        <v>12277</v>
      </c>
    </row>
    <row r="1709" spans="1:42" ht="13.95" customHeight="1" x14ac:dyDescent="0.3">
      <c r="A1709" s="2" t="s">
        <v>41</v>
      </c>
      <c r="B1709" s="13" t="s">
        <v>1967</v>
      </c>
      <c r="C1709" s="2" t="s">
        <v>1968</v>
      </c>
      <c r="D1709" s="310" t="str">
        <f>IFERROR(HYPERLINK(INDEX(вендори!F:F,MATCH(C1709,вендори!A:A,0)),INDEX(вендори!F:F,MATCH(C1709,вендори!A:A,0))),"")</f>
        <v>mail + искат salec doc,line, package number</v>
      </c>
      <c r="E1709" s="3" t="s">
        <v>9244</v>
      </c>
      <c r="F1709" s="3" t="s">
        <v>9245</v>
      </c>
      <c r="G1709" s="3" t="s">
        <v>9246</v>
      </c>
      <c r="H1709" s="3" t="s">
        <v>1345</v>
      </c>
      <c r="I1709" s="83" t="s">
        <v>9244</v>
      </c>
      <c r="J1709" s="38">
        <v>46133</v>
      </c>
      <c r="K1709" s="3" t="s">
        <v>9247</v>
      </c>
      <c r="L1709" s="3" t="s">
        <v>9247</v>
      </c>
      <c r="M1709" s="86">
        <v>27.44</v>
      </c>
      <c r="N1709" s="2">
        <v>29</v>
      </c>
      <c r="O1709" s="2">
        <v>31</v>
      </c>
      <c r="P1709" s="76">
        <v>2</v>
      </c>
      <c r="Q1709" s="97" t="s">
        <v>51</v>
      </c>
      <c r="R1709" s="53">
        <v>54.88</v>
      </c>
      <c r="S1709" s="27">
        <v>107.3359504</v>
      </c>
      <c r="T1709" s="18">
        <v>46150</v>
      </c>
      <c r="U1709" s="62" t="s">
        <v>121</v>
      </c>
      <c r="V1709" s="6" t="s">
        <v>9248</v>
      </c>
      <c r="W1709" s="14">
        <v>46154</v>
      </c>
      <c r="X1709" s="323">
        <v>46154</v>
      </c>
      <c r="Y1709" s="2" t="s">
        <v>49</v>
      </c>
      <c r="Z1709" s="2" t="s">
        <v>49</v>
      </c>
      <c r="AA1709" s="25" t="s">
        <v>49</v>
      </c>
      <c r="AB1709" s="44" t="s">
        <v>49</v>
      </c>
      <c r="AC1709" s="11" t="s">
        <v>49</v>
      </c>
      <c r="AD1709" s="26" t="s">
        <v>49</v>
      </c>
      <c r="AE1709" s="14">
        <v>46146</v>
      </c>
      <c r="AF1709" s="4" t="s">
        <v>49</v>
      </c>
      <c r="AG1709" s="2" t="s">
        <v>1973</v>
      </c>
      <c r="AH1709" s="2" t="s">
        <v>65</v>
      </c>
      <c r="AI1709" s="2" t="s">
        <v>9249</v>
      </c>
      <c r="AJ1709" s="1"/>
      <c r="AK1709" s="1"/>
      <c r="AL1709" s="1"/>
      <c r="AM1709" s="1"/>
      <c r="AN1709" s="88">
        <v>46178</v>
      </c>
      <c r="AO1709" s="2">
        <v>24143</v>
      </c>
      <c r="AP1709" s="2">
        <v>12399</v>
      </c>
    </row>
    <row r="1710" spans="1:42" ht="13.95" customHeight="1" x14ac:dyDescent="0.3">
      <c r="A1710" s="2" t="s">
        <v>41</v>
      </c>
      <c r="B1710" s="13" t="s">
        <v>664</v>
      </c>
      <c r="C1710" s="2" t="s">
        <v>665</v>
      </c>
      <c r="D1710" s="310">
        <f>IFERROR(HYPERLINK(INDEX(вендори!F:F,MATCH(C1710,вендори!A:A,0)),INDEX(вендори!F:F,MATCH(C1710,вендори!A:A,0))),"")</f>
        <v>0</v>
      </c>
      <c r="E1710" s="3" t="s">
        <v>9250</v>
      </c>
      <c r="F1710" s="3" t="s">
        <v>9251</v>
      </c>
      <c r="G1710" s="3" t="s">
        <v>9252</v>
      </c>
      <c r="H1710" s="3" t="s">
        <v>9253</v>
      </c>
      <c r="I1710" s="3" t="s">
        <v>9250</v>
      </c>
      <c r="J1710" s="38">
        <v>46132</v>
      </c>
      <c r="K1710" s="3" t="s">
        <v>9252</v>
      </c>
      <c r="L1710" s="3" t="s">
        <v>49</v>
      </c>
      <c r="M1710" s="86">
        <v>33.119999999999997</v>
      </c>
      <c r="N1710" s="2">
        <v>7</v>
      </c>
      <c r="O1710" s="2">
        <v>6</v>
      </c>
      <c r="P1710" s="76">
        <v>-1</v>
      </c>
      <c r="Q1710" s="97" t="s">
        <v>61</v>
      </c>
      <c r="R1710" s="53">
        <v>-33.119999999999997</v>
      </c>
      <c r="S1710" s="27">
        <v>-64.777089599999996</v>
      </c>
      <c r="T1710" s="18">
        <v>46150</v>
      </c>
      <c r="U1710" s="62" t="s">
        <v>62</v>
      </c>
      <c r="V1710" s="6" t="s">
        <v>9254</v>
      </c>
      <c r="W1710" s="14">
        <v>46185</v>
      </c>
      <c r="X1710" s="323" t="s">
        <v>49</v>
      </c>
      <c r="Y1710" s="2" t="s">
        <v>49</v>
      </c>
      <c r="Z1710" s="2" t="s">
        <v>49</v>
      </c>
      <c r="AA1710" s="25" t="s">
        <v>49</v>
      </c>
      <c r="AB1710" s="44" t="s">
        <v>49</v>
      </c>
      <c r="AC1710" s="11" t="s">
        <v>49</v>
      </c>
      <c r="AD1710" s="26" t="s">
        <v>49</v>
      </c>
      <c r="AE1710" s="14" t="s">
        <v>49</v>
      </c>
      <c r="AF1710" s="4" t="s">
        <v>49</v>
      </c>
      <c r="AG1710" s="2" t="s">
        <v>49</v>
      </c>
      <c r="AH1710" s="2" t="s">
        <v>49</v>
      </c>
      <c r="AI1710" s="2" t="s">
        <v>9255</v>
      </c>
      <c r="AJ1710" s="1"/>
      <c r="AK1710" s="1"/>
      <c r="AL1710" s="1"/>
      <c r="AM1710" s="1"/>
      <c r="AN1710" s="88">
        <v>46117</v>
      </c>
      <c r="AO1710" s="2">
        <v>24064</v>
      </c>
      <c r="AP1710" s="2">
        <v>12187</v>
      </c>
    </row>
    <row r="1711" spans="1:42" ht="13.95" customHeight="1" x14ac:dyDescent="0.3">
      <c r="A1711" s="2" t="s">
        <v>41</v>
      </c>
      <c r="B1711" s="13" t="s">
        <v>696</v>
      </c>
      <c r="C1711" s="2" t="s">
        <v>2388</v>
      </c>
      <c r="D1711" s="310" t="str">
        <f>IFERROR(HYPERLINK(INDEX(вендори!F:F,MATCH(C1711,вендори!A:A,0)),INDEX(вендори!F:F,MATCH(C1711,вендори!A:A,0))),"")</f>
        <v>бланка</v>
      </c>
      <c r="E1711" s="3" t="s">
        <v>8146</v>
      </c>
      <c r="F1711" s="3" t="s">
        <v>8147</v>
      </c>
      <c r="G1711" s="3" t="s">
        <v>8148</v>
      </c>
      <c r="H1711" s="3" t="s">
        <v>8149</v>
      </c>
      <c r="I1711" s="3" t="s">
        <v>8146</v>
      </c>
      <c r="J1711" s="38">
        <v>46099</v>
      </c>
      <c r="K1711" s="3" t="s">
        <v>8150</v>
      </c>
      <c r="L1711" s="3" t="s">
        <v>8151</v>
      </c>
      <c r="M1711" s="86">
        <v>42.33</v>
      </c>
      <c r="N1711" s="2">
        <v>2</v>
      </c>
      <c r="O1711" s="2">
        <v>3</v>
      </c>
      <c r="P1711" s="76">
        <v>1</v>
      </c>
      <c r="Q1711" s="97" t="s">
        <v>51</v>
      </c>
      <c r="R1711" s="53">
        <v>42.33</v>
      </c>
      <c r="S1711" s="27">
        <v>82.790283899999991</v>
      </c>
      <c r="T1711" s="18">
        <v>46150</v>
      </c>
      <c r="U1711" s="62" t="s">
        <v>173</v>
      </c>
      <c r="V1711" s="6" t="s">
        <v>49</v>
      </c>
      <c r="W1711" s="14" t="s">
        <v>49</v>
      </c>
      <c r="X1711" s="323" t="s">
        <v>49</v>
      </c>
      <c r="Y1711" s="2" t="s">
        <v>49</v>
      </c>
      <c r="Z1711" s="2" t="s">
        <v>49</v>
      </c>
      <c r="AA1711" s="25" t="s">
        <v>49</v>
      </c>
      <c r="AB1711" s="44" t="s">
        <v>49</v>
      </c>
      <c r="AC1711" s="11" t="s">
        <v>9256</v>
      </c>
      <c r="AD1711" s="26" t="s">
        <v>49</v>
      </c>
      <c r="AE1711" s="14">
        <v>46104</v>
      </c>
      <c r="AF1711" s="4" t="s">
        <v>49</v>
      </c>
      <c r="AG1711" s="2" t="s">
        <v>705</v>
      </c>
      <c r="AH1711" s="2" t="s">
        <v>292</v>
      </c>
      <c r="AI1711" s="2" t="s">
        <v>8153</v>
      </c>
      <c r="AJ1711" s="1"/>
      <c r="AK1711" s="1"/>
      <c r="AL1711" s="1"/>
      <c r="AM1711" s="1"/>
      <c r="AN1711" s="88">
        <v>46177</v>
      </c>
      <c r="AO1711" s="2">
        <v>22848</v>
      </c>
      <c r="AP1711" s="2">
        <v>11089</v>
      </c>
    </row>
    <row r="1712" spans="1:42" ht="13.95" customHeight="1" x14ac:dyDescent="0.3">
      <c r="A1712" s="2" t="s">
        <v>41</v>
      </c>
      <c r="B1712" s="13" t="s">
        <v>696</v>
      </c>
      <c r="C1712" s="2" t="s">
        <v>2388</v>
      </c>
      <c r="D1712" s="310" t="str">
        <f>IFERROR(HYPERLINK(INDEX(вендори!F:F,MATCH(C1712,вендори!A:A,0)),INDEX(вендори!F:F,MATCH(C1712,вендори!A:A,0))),"")</f>
        <v>бланка</v>
      </c>
      <c r="E1712" s="3" t="s">
        <v>8146</v>
      </c>
      <c r="F1712" s="3" t="s">
        <v>8154</v>
      </c>
      <c r="G1712" s="3" t="s">
        <v>8155</v>
      </c>
      <c r="H1712" s="3" t="s">
        <v>8149</v>
      </c>
      <c r="I1712" s="3" t="s">
        <v>8146</v>
      </c>
      <c r="J1712" s="38">
        <v>46099</v>
      </c>
      <c r="K1712" s="3" t="s">
        <v>8156</v>
      </c>
      <c r="L1712" s="3" t="s">
        <v>8157</v>
      </c>
      <c r="M1712" s="86">
        <v>30.48</v>
      </c>
      <c r="N1712" s="2">
        <v>5</v>
      </c>
      <c r="O1712" s="2">
        <v>9</v>
      </c>
      <c r="P1712" s="76">
        <v>4</v>
      </c>
      <c r="Q1712" s="97" t="s">
        <v>51</v>
      </c>
      <c r="R1712" s="53">
        <v>121.92</v>
      </c>
      <c r="S1712" s="27">
        <v>238.45479359999999</v>
      </c>
      <c r="T1712" s="18">
        <v>46150</v>
      </c>
      <c r="U1712" s="62" t="s">
        <v>173</v>
      </c>
      <c r="V1712" s="6" t="s">
        <v>49</v>
      </c>
      <c r="W1712" s="14" t="s">
        <v>49</v>
      </c>
      <c r="X1712" s="323" t="s">
        <v>49</v>
      </c>
      <c r="Y1712" s="2" t="s">
        <v>49</v>
      </c>
      <c r="Z1712" s="2" t="s">
        <v>49</v>
      </c>
      <c r="AA1712" s="25" t="s">
        <v>49</v>
      </c>
      <c r="AB1712" s="44" t="s">
        <v>49</v>
      </c>
      <c r="AC1712" s="11" t="s">
        <v>9256</v>
      </c>
      <c r="AD1712" s="26" t="s">
        <v>49</v>
      </c>
      <c r="AE1712" s="14">
        <v>46104</v>
      </c>
      <c r="AF1712" s="4" t="s">
        <v>49</v>
      </c>
      <c r="AG1712" s="2" t="s">
        <v>705</v>
      </c>
      <c r="AH1712" s="2" t="s">
        <v>292</v>
      </c>
      <c r="AI1712" s="2" t="s">
        <v>8158</v>
      </c>
      <c r="AJ1712" s="1"/>
      <c r="AK1712" s="1"/>
      <c r="AL1712" s="1"/>
      <c r="AM1712" s="1"/>
      <c r="AN1712" s="88">
        <v>46207</v>
      </c>
      <c r="AO1712" s="2">
        <v>22872</v>
      </c>
      <c r="AP1712" s="2">
        <v>11089</v>
      </c>
    </row>
    <row r="1713" spans="1:42" s="369" customFormat="1" ht="13.95" customHeight="1" x14ac:dyDescent="0.3">
      <c r="A1713" s="19" t="s">
        <v>41</v>
      </c>
      <c r="B1713" s="20" t="s">
        <v>696</v>
      </c>
      <c r="C1713" s="19" t="s">
        <v>2388</v>
      </c>
      <c r="D1713" s="368" t="str">
        <f>IFERROR(HYPERLINK(INDEX(вендори!F:F,MATCH(C1713,вендори!A:A,0)),INDEX(вендори!F:F,MATCH(C1713,вендори!A:A,0))),"")</f>
        <v>бланка</v>
      </c>
      <c r="E1713" s="21" t="s">
        <v>8146</v>
      </c>
      <c r="F1713" s="21" t="s">
        <v>9257</v>
      </c>
      <c r="G1713" s="21" t="s">
        <v>9258</v>
      </c>
      <c r="H1713" s="21" t="s">
        <v>9259</v>
      </c>
      <c r="I1713" s="21" t="s">
        <v>8146</v>
      </c>
      <c r="J1713" s="39">
        <v>46099</v>
      </c>
      <c r="K1713" s="21" t="s">
        <v>9260</v>
      </c>
      <c r="L1713" s="21" t="s">
        <v>9261</v>
      </c>
      <c r="M1713" s="91">
        <v>39</v>
      </c>
      <c r="N1713" s="19">
        <v>6</v>
      </c>
      <c r="O1713" s="19">
        <v>0</v>
      </c>
      <c r="P1713" s="66">
        <v>-6</v>
      </c>
      <c r="Q1713" s="96" t="s">
        <v>61</v>
      </c>
      <c r="R1713" s="55">
        <v>-234</v>
      </c>
      <c r="S1713" s="30">
        <v>-457.66422</v>
      </c>
      <c r="T1713" s="34">
        <v>46150</v>
      </c>
      <c r="U1713" s="61" t="s">
        <v>52</v>
      </c>
      <c r="V1713" s="292" t="s">
        <v>49</v>
      </c>
      <c r="W1713" s="22" t="s">
        <v>49</v>
      </c>
      <c r="X1713" s="231" t="s">
        <v>49</v>
      </c>
      <c r="Y1713" s="19" t="s">
        <v>49</v>
      </c>
      <c r="Z1713" s="19" t="s">
        <v>49</v>
      </c>
      <c r="AA1713" s="42" t="s">
        <v>49</v>
      </c>
      <c r="AB1713" s="43" t="s">
        <v>49</v>
      </c>
      <c r="AC1713" s="24" t="s">
        <v>49</v>
      </c>
      <c r="AD1713" s="47" t="s">
        <v>49</v>
      </c>
      <c r="AE1713" s="22">
        <v>46104</v>
      </c>
      <c r="AF1713" s="31" t="s">
        <v>49</v>
      </c>
      <c r="AG1713" s="19" t="s">
        <v>705</v>
      </c>
      <c r="AH1713" s="19" t="s">
        <v>292</v>
      </c>
      <c r="AI1713" s="19" t="s">
        <v>9262</v>
      </c>
      <c r="AJ1713" s="1"/>
      <c r="AK1713" s="1"/>
      <c r="AL1713" s="1"/>
      <c r="AM1713" s="1"/>
      <c r="AN1713" s="67">
        <v>46208</v>
      </c>
      <c r="AO1713" s="19">
        <v>24174</v>
      </c>
      <c r="AP1713" s="19">
        <v>11049</v>
      </c>
    </row>
    <row r="1714" spans="1:42" ht="13.95" customHeight="1" x14ac:dyDescent="0.3">
      <c r="A1714" s="2" t="s">
        <v>41</v>
      </c>
      <c r="B1714" s="13" t="s">
        <v>696</v>
      </c>
      <c r="C1714" s="2" t="s">
        <v>2388</v>
      </c>
      <c r="D1714" s="310" t="str">
        <f>IFERROR(HYPERLINK(INDEX(вендори!F:F,MATCH(C1714,вендори!A:A,0)),INDEX(вендори!F:F,MATCH(C1714,вендори!A:A,0))),"")</f>
        <v>бланка</v>
      </c>
      <c r="E1714" s="3" t="s">
        <v>9263</v>
      </c>
      <c r="F1714" s="3" t="s">
        <v>9264</v>
      </c>
      <c r="G1714" s="3" t="s">
        <v>9265</v>
      </c>
      <c r="H1714" s="3" t="s">
        <v>9266</v>
      </c>
      <c r="I1714" s="3" t="s">
        <v>9263</v>
      </c>
      <c r="J1714" s="38">
        <v>46106</v>
      </c>
      <c r="K1714" s="3" t="s">
        <v>9267</v>
      </c>
      <c r="L1714" s="3" t="s">
        <v>9268</v>
      </c>
      <c r="M1714" s="86">
        <v>20.82</v>
      </c>
      <c r="N1714" s="2">
        <v>4</v>
      </c>
      <c r="O1714" s="2">
        <v>7</v>
      </c>
      <c r="P1714" s="76">
        <v>3</v>
      </c>
      <c r="Q1714" s="97" t="s">
        <v>51</v>
      </c>
      <c r="R1714" s="53">
        <v>62.46</v>
      </c>
      <c r="S1714" s="27">
        <v>122.1611418</v>
      </c>
      <c r="T1714" s="18">
        <v>46150</v>
      </c>
      <c r="U1714" s="62" t="s">
        <v>121</v>
      </c>
      <c r="V1714" s="6" t="s">
        <v>9269</v>
      </c>
      <c r="W1714" s="14">
        <v>46174</v>
      </c>
      <c r="X1714" s="323">
        <v>46174</v>
      </c>
      <c r="Y1714" s="2" t="s">
        <v>49</v>
      </c>
      <c r="Z1714" s="2" t="s">
        <v>49</v>
      </c>
      <c r="AA1714" s="25" t="s">
        <v>49</v>
      </c>
      <c r="AB1714" s="44" t="s">
        <v>49</v>
      </c>
      <c r="AC1714" s="11" t="s">
        <v>49</v>
      </c>
      <c r="AD1714" s="26" t="s">
        <v>49</v>
      </c>
      <c r="AE1714" s="14">
        <v>46112</v>
      </c>
      <c r="AF1714" s="4" t="s">
        <v>49</v>
      </c>
      <c r="AG1714" s="2" t="s">
        <v>705</v>
      </c>
      <c r="AH1714" s="2" t="s">
        <v>292</v>
      </c>
      <c r="AI1714" s="2" t="s">
        <v>9270</v>
      </c>
      <c r="AJ1714" s="1"/>
      <c r="AK1714" s="1"/>
      <c r="AL1714" s="1"/>
      <c r="AM1714" s="1"/>
      <c r="AN1714" s="88">
        <v>46147</v>
      </c>
      <c r="AO1714" s="2">
        <v>24111</v>
      </c>
      <c r="AP1714" s="2">
        <v>11376</v>
      </c>
    </row>
    <row r="1715" spans="1:42" ht="13.95" customHeight="1" x14ac:dyDescent="0.3">
      <c r="A1715" s="2" t="s">
        <v>41</v>
      </c>
      <c r="B1715" s="13" t="s">
        <v>1476</v>
      </c>
      <c r="C1715" s="2" t="s">
        <v>1477</v>
      </c>
      <c r="D1715" s="310">
        <f>IFERROR(HYPERLINK(INDEX(вендори!F:F,MATCH(C1715,вендори!A:A,0)),INDEX(вендори!F:F,MATCH(C1715,вендори!A:A,0))),"")</f>
        <v>0</v>
      </c>
      <c r="E1715" s="3" t="s">
        <v>9271</v>
      </c>
      <c r="F1715" s="3" t="s">
        <v>9272</v>
      </c>
      <c r="G1715" s="3" t="s">
        <v>9273</v>
      </c>
      <c r="H1715" s="3" t="s">
        <v>9274</v>
      </c>
      <c r="I1715" s="83" t="s">
        <v>9275</v>
      </c>
      <c r="J1715" s="38">
        <v>46128</v>
      </c>
      <c r="K1715" s="3" t="s">
        <v>9273</v>
      </c>
      <c r="L1715" s="3" t="s">
        <v>9273</v>
      </c>
      <c r="M1715" s="86">
        <v>6.11</v>
      </c>
      <c r="N1715" s="2">
        <v>34</v>
      </c>
      <c r="O1715" s="2">
        <v>38</v>
      </c>
      <c r="P1715" s="76">
        <v>4</v>
      </c>
      <c r="Q1715" s="97" t="s">
        <v>51</v>
      </c>
      <c r="R1715" s="53">
        <v>24.44</v>
      </c>
      <c r="S1715" s="27">
        <v>47.800485200000004</v>
      </c>
      <c r="T1715" s="18">
        <v>46150</v>
      </c>
      <c r="U1715" s="62" t="s">
        <v>121</v>
      </c>
      <c r="V1715" s="6" t="s">
        <v>9276</v>
      </c>
      <c r="W1715" s="14">
        <v>46154</v>
      </c>
      <c r="X1715" s="323" t="s">
        <v>6698</v>
      </c>
      <c r="Y1715" s="2" t="s">
        <v>49</v>
      </c>
      <c r="Z1715" s="2" t="s">
        <v>49</v>
      </c>
      <c r="AA1715" s="25" t="s">
        <v>49</v>
      </c>
      <c r="AB1715" s="44" t="s">
        <v>49</v>
      </c>
      <c r="AC1715" s="11" t="s">
        <v>49</v>
      </c>
      <c r="AD1715" s="26" t="s">
        <v>49</v>
      </c>
      <c r="AE1715" s="14">
        <v>46140</v>
      </c>
      <c r="AF1715" s="4" t="s">
        <v>49</v>
      </c>
      <c r="AG1715" s="2" t="s">
        <v>1484</v>
      </c>
      <c r="AH1715" s="2" t="s">
        <v>91</v>
      </c>
      <c r="AI1715" s="2" t="s">
        <v>9277</v>
      </c>
      <c r="AJ1715" s="1"/>
      <c r="AK1715" s="1"/>
      <c r="AL1715" s="1"/>
      <c r="AM1715" s="1"/>
      <c r="AN1715" s="88" t="s">
        <v>9278</v>
      </c>
      <c r="AO1715" s="2">
        <v>23864</v>
      </c>
      <c r="AP1715" s="2">
        <v>12218</v>
      </c>
    </row>
    <row r="1716" spans="1:42" ht="13.95" customHeight="1" x14ac:dyDescent="0.3">
      <c r="A1716" s="2" t="s">
        <v>41</v>
      </c>
      <c r="B1716" s="13" t="s">
        <v>2431</v>
      </c>
      <c r="C1716" s="2" t="s">
        <v>2432</v>
      </c>
      <c r="D1716" s="310">
        <f>IFERROR(HYPERLINK(INDEX(вендори!F:F,MATCH(C1716,вендори!A:A,0)),INDEX(вендори!F:F,MATCH(C1716,вендори!A:A,0))),"")</f>
        <v>0</v>
      </c>
      <c r="E1716" s="3" t="s">
        <v>9279</v>
      </c>
      <c r="F1716" s="3" t="s">
        <v>9280</v>
      </c>
      <c r="G1716" s="3" t="s">
        <v>9281</v>
      </c>
      <c r="H1716" s="3" t="s">
        <v>9282</v>
      </c>
      <c r="I1716" s="83" t="s">
        <v>9283</v>
      </c>
      <c r="J1716" s="38">
        <v>46129</v>
      </c>
      <c r="K1716" s="3" t="s">
        <v>9284</v>
      </c>
      <c r="L1716" s="3" t="s">
        <v>9285</v>
      </c>
      <c r="M1716" s="86">
        <v>2.4</v>
      </c>
      <c r="N1716" s="2">
        <v>385</v>
      </c>
      <c r="O1716" s="2">
        <v>165</v>
      </c>
      <c r="P1716" s="76">
        <v>-220</v>
      </c>
      <c r="Q1716" s="97" t="s">
        <v>61</v>
      </c>
      <c r="R1716" s="53">
        <v>-528</v>
      </c>
      <c r="S1716" s="27">
        <v>-1032.67824</v>
      </c>
      <c r="T1716" s="18">
        <v>46150</v>
      </c>
      <c r="U1716" s="62" t="s">
        <v>62</v>
      </c>
      <c r="V1716" s="6" t="s">
        <v>9286</v>
      </c>
      <c r="W1716" s="14">
        <v>46154</v>
      </c>
      <c r="X1716" s="323" t="s">
        <v>49</v>
      </c>
      <c r="Y1716" s="2" t="s">
        <v>49</v>
      </c>
      <c r="Z1716" s="2" t="s">
        <v>49</v>
      </c>
      <c r="AA1716" s="25" t="s">
        <v>49</v>
      </c>
      <c r="AB1716" s="44" t="s">
        <v>49</v>
      </c>
      <c r="AC1716" s="11" t="s">
        <v>49</v>
      </c>
      <c r="AD1716" s="26" t="s">
        <v>49</v>
      </c>
      <c r="AE1716" s="14">
        <v>46139</v>
      </c>
      <c r="AF1716" s="4" t="s">
        <v>49</v>
      </c>
      <c r="AG1716" s="2" t="s">
        <v>2440</v>
      </c>
      <c r="AH1716" s="2" t="s">
        <v>552</v>
      </c>
      <c r="AI1716" s="2" t="s">
        <v>9287</v>
      </c>
      <c r="AJ1716" s="1"/>
      <c r="AK1716" s="1"/>
      <c r="AL1716" s="1"/>
      <c r="AM1716" s="1"/>
      <c r="AN1716" s="88" t="s">
        <v>9055</v>
      </c>
      <c r="AO1716" s="2">
        <v>23878</v>
      </c>
      <c r="AP1716" s="2">
        <v>12182</v>
      </c>
    </row>
    <row r="1717" spans="1:42" ht="13.95" customHeight="1" x14ac:dyDescent="0.3">
      <c r="A1717" s="5" t="s">
        <v>41</v>
      </c>
      <c r="B1717" s="5" t="s">
        <v>1576</v>
      </c>
      <c r="C1717" s="5" t="s">
        <v>1577</v>
      </c>
      <c r="D1717" s="310">
        <f>IFERROR(HYPERLINK(INDEX(вендори!F:F,MATCH(C1717,вендори!A:A,0)),INDEX(вендори!F:F,MATCH(C1717,вендори!A:A,0))),"")</f>
        <v>0</v>
      </c>
      <c r="E1717" s="9" t="s">
        <v>9288</v>
      </c>
      <c r="F1717" s="9" t="s">
        <v>9289</v>
      </c>
      <c r="G1717" s="9" t="s">
        <v>9290</v>
      </c>
      <c r="H1717" s="9" t="s">
        <v>9288</v>
      </c>
      <c r="I1717" s="10" t="s">
        <v>9288</v>
      </c>
      <c r="J1717" s="40">
        <v>46132</v>
      </c>
      <c r="K1717" s="9" t="s">
        <v>9291</v>
      </c>
      <c r="L1717" s="9" t="s">
        <v>9292</v>
      </c>
      <c r="M1717" s="87">
        <v>4.8600000000000003</v>
      </c>
      <c r="N1717" s="5">
        <v>150</v>
      </c>
      <c r="O1717" s="5">
        <v>144</v>
      </c>
      <c r="P1717" s="95">
        <v>-6</v>
      </c>
      <c r="Q1717" s="98" t="s">
        <v>61</v>
      </c>
      <c r="R1717" s="56">
        <v>-29.160000000000004</v>
      </c>
      <c r="S1717" s="37">
        <v>-29.160000000000004</v>
      </c>
      <c r="T1717" s="69">
        <v>46150</v>
      </c>
      <c r="U1717" s="70" t="s">
        <v>73</v>
      </c>
      <c r="V1717" s="10" t="s">
        <v>49</v>
      </c>
      <c r="W1717" s="17" t="s">
        <v>49</v>
      </c>
      <c r="X1717" s="328" t="s">
        <v>49</v>
      </c>
      <c r="Y1717" s="5" t="s">
        <v>49</v>
      </c>
      <c r="Z1717" s="5" t="s">
        <v>49</v>
      </c>
      <c r="AA1717" s="45" t="s">
        <v>49</v>
      </c>
      <c r="AB1717" s="46" t="s">
        <v>49</v>
      </c>
      <c r="AC1717" s="71" t="s">
        <v>49</v>
      </c>
      <c r="AD1717" s="52" t="s">
        <v>49</v>
      </c>
      <c r="AE1717" s="17">
        <v>46133</v>
      </c>
      <c r="AF1717" s="124" t="s">
        <v>49</v>
      </c>
      <c r="AG1717" s="5" t="s">
        <v>1584</v>
      </c>
      <c r="AH1717" s="5" t="s">
        <v>256</v>
      </c>
      <c r="AI1717" s="5" t="s">
        <v>9293</v>
      </c>
      <c r="AJ1717" s="74"/>
      <c r="AK1717" s="74"/>
      <c r="AL1717" s="36"/>
      <c r="AM1717" s="5"/>
      <c r="AN1717" s="89">
        <v>46027</v>
      </c>
      <c r="AO1717" s="5">
        <v>23948</v>
      </c>
      <c r="AP1717" s="5">
        <v>11979</v>
      </c>
    </row>
    <row r="1718" spans="1:42" ht="13.95" customHeight="1" x14ac:dyDescent="0.3">
      <c r="A1718" s="5" t="s">
        <v>41</v>
      </c>
      <c r="B1718" s="5" t="s">
        <v>2483</v>
      </c>
      <c r="C1718" s="5" t="s">
        <v>2484</v>
      </c>
      <c r="D1718" s="310">
        <f>IFERROR(HYPERLINK(INDEX(вендори!F:F,MATCH(C1718,вендори!A:A,0)),INDEX(вендори!F:F,MATCH(C1718,вендори!A:A,0))),"")</f>
        <v>0</v>
      </c>
      <c r="E1718" s="9" t="s">
        <v>9294</v>
      </c>
      <c r="F1718" s="9" t="s">
        <v>9295</v>
      </c>
      <c r="G1718" s="9" t="s">
        <v>9296</v>
      </c>
      <c r="H1718" s="9" t="s">
        <v>9297</v>
      </c>
      <c r="I1718" s="10" t="s">
        <v>9294</v>
      </c>
      <c r="J1718" s="40">
        <v>46140</v>
      </c>
      <c r="K1718" s="9" t="s">
        <v>9298</v>
      </c>
      <c r="L1718" s="9" t="s">
        <v>9298</v>
      </c>
      <c r="M1718" s="87">
        <v>7.43</v>
      </c>
      <c r="N1718" s="5">
        <v>96</v>
      </c>
      <c r="O1718" s="5">
        <v>0</v>
      </c>
      <c r="P1718" s="95">
        <v>-96</v>
      </c>
      <c r="Q1718" s="98" t="s">
        <v>61</v>
      </c>
      <c r="R1718" s="56">
        <v>-713.28</v>
      </c>
      <c r="S1718" s="37">
        <v>-713.28</v>
      </c>
      <c r="T1718" s="69">
        <v>46150</v>
      </c>
      <c r="U1718" s="70" t="s">
        <v>73</v>
      </c>
      <c r="V1718" s="10" t="s">
        <v>49</v>
      </c>
      <c r="W1718" s="17" t="s">
        <v>49</v>
      </c>
      <c r="X1718" s="328" t="s">
        <v>49</v>
      </c>
      <c r="Y1718" s="5" t="s">
        <v>49</v>
      </c>
      <c r="Z1718" s="5" t="s">
        <v>49</v>
      </c>
      <c r="AA1718" s="45" t="s">
        <v>49</v>
      </c>
      <c r="AB1718" s="46" t="s">
        <v>49</v>
      </c>
      <c r="AC1718" s="71" t="s">
        <v>49</v>
      </c>
      <c r="AD1718" s="52" t="s">
        <v>49</v>
      </c>
      <c r="AE1718" s="17">
        <v>46140</v>
      </c>
      <c r="AF1718" s="124" t="s">
        <v>49</v>
      </c>
      <c r="AG1718" s="5" t="s">
        <v>2490</v>
      </c>
      <c r="AH1718" s="5" t="s">
        <v>256</v>
      </c>
      <c r="AI1718" s="5" t="s">
        <v>9299</v>
      </c>
      <c r="AJ1718" s="74"/>
      <c r="AK1718" s="74"/>
      <c r="AL1718" s="36"/>
      <c r="AM1718" s="5"/>
      <c r="AN1718" s="89">
        <v>46027</v>
      </c>
      <c r="AO1718" s="5">
        <v>23951</v>
      </c>
      <c r="AP1718" s="5">
        <v>12229</v>
      </c>
    </row>
    <row r="1719" spans="1:42" ht="13.95" customHeight="1" x14ac:dyDescent="0.3">
      <c r="A1719" s="5" t="s">
        <v>41</v>
      </c>
      <c r="B1719" s="5" t="s">
        <v>2483</v>
      </c>
      <c r="C1719" s="5" t="s">
        <v>2484</v>
      </c>
      <c r="D1719" s="310">
        <f>IFERROR(HYPERLINK(INDEX(вендори!F:F,MATCH(C1719,вендори!A:A,0)),INDEX(вендори!F:F,MATCH(C1719,вендори!A:A,0))),"")</f>
        <v>0</v>
      </c>
      <c r="E1719" s="9" t="s">
        <v>9300</v>
      </c>
      <c r="F1719" s="9" t="s">
        <v>9295</v>
      </c>
      <c r="G1719" s="9" t="s">
        <v>9296</v>
      </c>
      <c r="H1719" s="9" t="s">
        <v>9297</v>
      </c>
      <c r="I1719" s="10" t="s">
        <v>9300</v>
      </c>
      <c r="J1719" s="40">
        <v>46140</v>
      </c>
      <c r="K1719" s="9" t="s">
        <v>9298</v>
      </c>
      <c r="L1719" s="9" t="s">
        <v>9298</v>
      </c>
      <c r="M1719" s="87">
        <v>7.43</v>
      </c>
      <c r="N1719" s="5">
        <v>156</v>
      </c>
      <c r="O1719" s="5">
        <v>132</v>
      </c>
      <c r="P1719" s="95">
        <v>-24</v>
      </c>
      <c r="Q1719" s="98" t="s">
        <v>61</v>
      </c>
      <c r="R1719" s="56">
        <v>-178.32</v>
      </c>
      <c r="S1719" s="37">
        <v>-178.32</v>
      </c>
      <c r="T1719" s="69">
        <v>46150</v>
      </c>
      <c r="U1719" s="70" t="s">
        <v>73</v>
      </c>
      <c r="V1719" s="10" t="s">
        <v>49</v>
      </c>
      <c r="W1719" s="17" t="s">
        <v>49</v>
      </c>
      <c r="X1719" s="328" t="s">
        <v>49</v>
      </c>
      <c r="Y1719" s="5" t="s">
        <v>49</v>
      </c>
      <c r="Z1719" s="5" t="s">
        <v>49</v>
      </c>
      <c r="AA1719" s="45" t="s">
        <v>49</v>
      </c>
      <c r="AB1719" s="46" t="s">
        <v>49</v>
      </c>
      <c r="AC1719" s="71" t="s">
        <v>49</v>
      </c>
      <c r="AD1719" s="52" t="s">
        <v>49</v>
      </c>
      <c r="AE1719" s="17">
        <v>46140</v>
      </c>
      <c r="AF1719" s="124" t="s">
        <v>49</v>
      </c>
      <c r="AG1719" s="5" t="s">
        <v>2490</v>
      </c>
      <c r="AH1719" s="5" t="s">
        <v>256</v>
      </c>
      <c r="AI1719" s="5" t="s">
        <v>9301</v>
      </c>
      <c r="AJ1719" s="74"/>
      <c r="AK1719" s="74"/>
      <c r="AL1719" s="36"/>
      <c r="AM1719" s="5"/>
      <c r="AN1719" s="89">
        <v>46027</v>
      </c>
      <c r="AO1719" s="5">
        <v>23950</v>
      </c>
      <c r="AP1719" s="5">
        <v>12229</v>
      </c>
    </row>
    <row r="1720" spans="1:42" ht="13.95" customHeight="1" x14ac:dyDescent="0.3">
      <c r="A1720" s="2" t="s">
        <v>41</v>
      </c>
      <c r="B1720" s="13" t="s">
        <v>872</v>
      </c>
      <c r="C1720" s="2" t="s">
        <v>873</v>
      </c>
      <c r="D1720" s="310">
        <f>IFERROR(HYPERLINK(INDEX(вендори!F:F,MATCH(C1720,вендори!A:A,0)),INDEX(вендори!F:F,MATCH(C1720,вендори!A:A,0))),"")</f>
        <v>0</v>
      </c>
      <c r="E1720" s="3" t="s">
        <v>9302</v>
      </c>
      <c r="F1720" s="3" t="s">
        <v>9303</v>
      </c>
      <c r="G1720" s="3" t="s">
        <v>9304</v>
      </c>
      <c r="H1720" s="3" t="s">
        <v>9305</v>
      </c>
      <c r="I1720" s="83" t="s">
        <v>9302</v>
      </c>
      <c r="J1720" s="38">
        <v>46140</v>
      </c>
      <c r="K1720" s="3" t="s">
        <v>9306</v>
      </c>
      <c r="L1720" s="3" t="s">
        <v>9306</v>
      </c>
      <c r="M1720" s="86">
        <v>53.12</v>
      </c>
      <c r="N1720" s="2">
        <v>2</v>
      </c>
      <c r="O1720" s="2">
        <v>1</v>
      </c>
      <c r="P1720" s="76">
        <v>-1</v>
      </c>
      <c r="Q1720" s="97" t="s">
        <v>61</v>
      </c>
      <c r="R1720" s="53">
        <v>-53.12</v>
      </c>
      <c r="S1720" s="27">
        <v>-103.89368959999999</v>
      </c>
      <c r="T1720" s="18">
        <v>46155</v>
      </c>
      <c r="U1720" s="62" t="s">
        <v>115</v>
      </c>
      <c r="V1720" s="6" t="s">
        <v>49</v>
      </c>
      <c r="W1720" s="14" t="s">
        <v>49</v>
      </c>
      <c r="X1720" s="323" t="s">
        <v>49</v>
      </c>
      <c r="Y1720" s="2" t="s">
        <v>49</v>
      </c>
      <c r="Z1720" s="2" t="s">
        <v>49</v>
      </c>
      <c r="AA1720" s="25" t="s">
        <v>49</v>
      </c>
      <c r="AB1720" s="44" t="s">
        <v>49</v>
      </c>
      <c r="AC1720" s="11" t="s">
        <v>49</v>
      </c>
      <c r="AD1720" s="26" t="s">
        <v>49</v>
      </c>
      <c r="AE1720" s="14">
        <v>46147</v>
      </c>
      <c r="AF1720" s="4" t="s">
        <v>49</v>
      </c>
      <c r="AG1720" s="2" t="s">
        <v>879</v>
      </c>
      <c r="AH1720" s="2" t="s">
        <v>870</v>
      </c>
      <c r="AI1720" s="2" t="s">
        <v>9307</v>
      </c>
      <c r="AJ1720" s="1"/>
      <c r="AK1720" s="1"/>
      <c r="AL1720" s="1"/>
      <c r="AM1720" s="1"/>
      <c r="AN1720" s="88" t="s">
        <v>9308</v>
      </c>
      <c r="AO1720" s="2">
        <v>24253</v>
      </c>
      <c r="AP1720" s="2">
        <v>12442</v>
      </c>
    </row>
    <row r="1721" spans="1:42" ht="13.95" customHeight="1" x14ac:dyDescent="0.3">
      <c r="A1721" s="2" t="s">
        <v>41</v>
      </c>
      <c r="B1721" s="13" t="s">
        <v>1674</v>
      </c>
      <c r="C1721" s="2" t="s">
        <v>1675</v>
      </c>
      <c r="D1721" s="310">
        <f>IFERROR(HYPERLINK(INDEX(вендори!F:F,MATCH(C1721,вендори!A:A,0)),INDEX(вендори!F:F,MATCH(C1721,вендори!A:A,0))),"")</f>
        <v>0</v>
      </c>
      <c r="E1721" s="3" t="s">
        <v>9309</v>
      </c>
      <c r="F1721" s="3" t="s">
        <v>9310</v>
      </c>
      <c r="G1721" s="3" t="s">
        <v>9311</v>
      </c>
      <c r="H1721" s="3" t="s">
        <v>9312</v>
      </c>
      <c r="I1721" s="83" t="s">
        <v>9309</v>
      </c>
      <c r="J1721" s="38">
        <v>46141</v>
      </c>
      <c r="K1721" s="3" t="s">
        <v>9313</v>
      </c>
      <c r="L1721" s="3" t="s">
        <v>9313</v>
      </c>
      <c r="M1721" s="86">
        <v>7.78</v>
      </c>
      <c r="N1721" s="2">
        <v>4</v>
      </c>
      <c r="O1721" s="2">
        <v>8</v>
      </c>
      <c r="P1721" s="76">
        <v>4</v>
      </c>
      <c r="Q1721" s="97" t="s">
        <v>51</v>
      </c>
      <c r="R1721" s="53">
        <v>31.12</v>
      </c>
      <c r="S1721" s="27">
        <v>60.865429599999999</v>
      </c>
      <c r="T1721" s="18">
        <v>46155</v>
      </c>
      <c r="U1721" s="62" t="s">
        <v>121</v>
      </c>
      <c r="V1721" s="6" t="s">
        <v>9314</v>
      </c>
      <c r="W1721" s="14">
        <v>46169</v>
      </c>
      <c r="X1721" s="323" t="s">
        <v>9315</v>
      </c>
      <c r="Y1721" s="2" t="s">
        <v>49</v>
      </c>
      <c r="Z1721" s="2" t="s">
        <v>49</v>
      </c>
      <c r="AA1721" s="25" t="s">
        <v>49</v>
      </c>
      <c r="AB1721" s="44" t="s">
        <v>49</v>
      </c>
      <c r="AC1721" s="11" t="s">
        <v>49</v>
      </c>
      <c r="AD1721" s="26" t="s">
        <v>49</v>
      </c>
      <c r="AE1721" s="14">
        <v>46150</v>
      </c>
      <c r="AF1721" s="4" t="s">
        <v>49</v>
      </c>
      <c r="AG1721" s="2" t="s">
        <v>1682</v>
      </c>
      <c r="AH1721" s="2" t="s">
        <v>158</v>
      </c>
      <c r="AI1721" s="2" t="s">
        <v>9316</v>
      </c>
      <c r="AJ1721" s="1"/>
      <c r="AK1721" s="1"/>
      <c r="AL1721" s="1"/>
      <c r="AM1721" s="1"/>
      <c r="AN1721" s="88" t="s">
        <v>9317</v>
      </c>
      <c r="AO1721" s="2">
        <v>24289</v>
      </c>
      <c r="AP1721" s="2">
        <v>12563</v>
      </c>
    </row>
    <row r="1722" spans="1:42" ht="13.95" customHeight="1" x14ac:dyDescent="0.3">
      <c r="A1722" s="2" t="s">
        <v>41</v>
      </c>
      <c r="B1722" s="13" t="s">
        <v>929</v>
      </c>
      <c r="C1722" s="2" t="s">
        <v>930</v>
      </c>
      <c r="D1722" s="310">
        <f>IFERROR(HYPERLINK(INDEX(вендори!F:F,MATCH(C1722,вендори!A:A,0)),INDEX(вендори!F:F,MATCH(C1722,вендори!A:A,0))),"")</f>
        <v>0</v>
      </c>
      <c r="E1722" s="3" t="s">
        <v>9318</v>
      </c>
      <c r="F1722" s="3" t="s">
        <v>9319</v>
      </c>
      <c r="G1722" s="3" t="s">
        <v>9320</v>
      </c>
      <c r="H1722" s="3" t="s">
        <v>9321</v>
      </c>
      <c r="I1722" s="83" t="s">
        <v>9318</v>
      </c>
      <c r="J1722" s="38">
        <v>46140</v>
      </c>
      <c r="K1722" s="3" t="s">
        <v>9320</v>
      </c>
      <c r="L1722" s="3" t="s">
        <v>49</v>
      </c>
      <c r="M1722" s="86" t="s">
        <v>9322</v>
      </c>
      <c r="N1722" s="2">
        <v>0</v>
      </c>
      <c r="O1722" s="2">
        <v>70</v>
      </c>
      <c r="P1722" s="76">
        <v>70</v>
      </c>
      <c r="Q1722" s="97" t="s">
        <v>51</v>
      </c>
      <c r="R1722" s="53">
        <v>69.3</v>
      </c>
      <c r="S1722" s="27">
        <v>135.539019</v>
      </c>
      <c r="T1722" s="18">
        <v>46155</v>
      </c>
      <c r="U1722" s="62" t="s">
        <v>115</v>
      </c>
      <c r="V1722" s="6" t="s">
        <v>49</v>
      </c>
      <c r="W1722" s="14" t="s">
        <v>49</v>
      </c>
      <c r="X1722" s="323" t="s">
        <v>49</v>
      </c>
      <c r="Y1722" s="2" t="s">
        <v>49</v>
      </c>
      <c r="Z1722" s="2" t="s">
        <v>49</v>
      </c>
      <c r="AA1722" s="25" t="s">
        <v>49</v>
      </c>
      <c r="AB1722" s="44" t="s">
        <v>49</v>
      </c>
      <c r="AC1722" s="11" t="s">
        <v>49</v>
      </c>
      <c r="AD1722" s="26" t="s">
        <v>49</v>
      </c>
      <c r="AE1722" s="14" t="s">
        <v>49</v>
      </c>
      <c r="AF1722" s="4" t="s">
        <v>49</v>
      </c>
      <c r="AG1722" s="2" t="s">
        <v>49</v>
      </c>
      <c r="AH1722" s="2" t="s">
        <v>49</v>
      </c>
      <c r="AI1722" s="2" t="s">
        <v>9323</v>
      </c>
      <c r="AJ1722" s="1"/>
      <c r="AK1722" s="1"/>
      <c r="AL1722" s="1"/>
      <c r="AM1722" s="1"/>
      <c r="AN1722" s="88" t="s">
        <v>9308</v>
      </c>
      <c r="AO1722" s="2">
        <v>24235</v>
      </c>
      <c r="AP1722" s="2">
        <v>12403</v>
      </c>
    </row>
    <row r="1723" spans="1:42" ht="13.95" customHeight="1" x14ac:dyDescent="0.3">
      <c r="A1723" s="2" t="s">
        <v>41</v>
      </c>
      <c r="B1723" s="13" t="s">
        <v>929</v>
      </c>
      <c r="C1723" s="2" t="s">
        <v>930</v>
      </c>
      <c r="D1723" s="310">
        <f>IFERROR(HYPERLINK(INDEX(вендори!F:F,MATCH(C1723,вендори!A:A,0)),INDEX(вендори!F:F,MATCH(C1723,вендори!A:A,0))),"")</f>
        <v>0</v>
      </c>
      <c r="E1723" s="3" t="s">
        <v>9318</v>
      </c>
      <c r="F1723" s="3" t="s">
        <v>9324</v>
      </c>
      <c r="G1723" s="3" t="s">
        <v>9325</v>
      </c>
      <c r="H1723" s="3" t="s">
        <v>9321</v>
      </c>
      <c r="I1723" s="83" t="s">
        <v>9318</v>
      </c>
      <c r="J1723" s="38">
        <v>46140</v>
      </c>
      <c r="K1723" s="3" t="s">
        <v>9325</v>
      </c>
      <c r="L1723" s="3">
        <v>0</v>
      </c>
      <c r="M1723" s="86">
        <v>10.63</v>
      </c>
      <c r="N1723" s="2">
        <v>17</v>
      </c>
      <c r="O1723" s="2">
        <v>27</v>
      </c>
      <c r="P1723" s="76">
        <v>10</v>
      </c>
      <c r="Q1723" s="97" t="s">
        <v>51</v>
      </c>
      <c r="R1723" s="53">
        <v>106.30000000000001</v>
      </c>
      <c r="S1723" s="27">
        <v>207.90472900000003</v>
      </c>
      <c r="T1723" s="18">
        <v>46155</v>
      </c>
      <c r="U1723" s="62" t="s">
        <v>115</v>
      </c>
      <c r="V1723" s="6" t="s">
        <v>49</v>
      </c>
      <c r="W1723" s="14" t="s">
        <v>49</v>
      </c>
      <c r="X1723" s="323" t="s">
        <v>49</v>
      </c>
      <c r="Y1723" s="2" t="s">
        <v>49</v>
      </c>
      <c r="Z1723" s="2" t="s">
        <v>49</v>
      </c>
      <c r="AA1723" s="25" t="s">
        <v>49</v>
      </c>
      <c r="AB1723" s="44" t="s">
        <v>49</v>
      </c>
      <c r="AC1723" s="11" t="s">
        <v>49</v>
      </c>
      <c r="AD1723" s="26" t="s">
        <v>49</v>
      </c>
      <c r="AE1723" s="14">
        <v>46146</v>
      </c>
      <c r="AF1723" s="4" t="s">
        <v>49</v>
      </c>
      <c r="AG1723" s="2" t="s">
        <v>939</v>
      </c>
      <c r="AH1723" s="2" t="s">
        <v>552</v>
      </c>
      <c r="AI1723" s="2" t="s">
        <v>9326</v>
      </c>
      <c r="AJ1723" s="1"/>
      <c r="AK1723" s="1"/>
      <c r="AL1723" s="1"/>
      <c r="AM1723" s="1"/>
      <c r="AN1723" s="88" t="s">
        <v>9308</v>
      </c>
      <c r="AO1723" s="2">
        <v>24234</v>
      </c>
      <c r="AP1723" s="2">
        <v>12403</v>
      </c>
    </row>
    <row r="1724" spans="1:42" ht="13.95" customHeight="1" x14ac:dyDescent="0.3">
      <c r="A1724" s="2" t="s">
        <v>41</v>
      </c>
      <c r="B1724" s="13" t="s">
        <v>929</v>
      </c>
      <c r="C1724" s="2" t="s">
        <v>930</v>
      </c>
      <c r="D1724" s="310">
        <f>IFERROR(HYPERLINK(INDEX(вендори!F:F,MATCH(C1724,вендори!A:A,0)),INDEX(вендори!F:F,MATCH(C1724,вендори!A:A,0))),"")</f>
        <v>0</v>
      </c>
      <c r="E1724" s="3" t="s">
        <v>9318</v>
      </c>
      <c r="F1724" s="3" t="s">
        <v>9327</v>
      </c>
      <c r="G1724" s="3" t="s">
        <v>9328</v>
      </c>
      <c r="H1724" s="3" t="s">
        <v>9321</v>
      </c>
      <c r="I1724" s="83" t="s">
        <v>9318</v>
      </c>
      <c r="J1724" s="38">
        <v>46140</v>
      </c>
      <c r="K1724" s="3" t="s">
        <v>9328</v>
      </c>
      <c r="L1724" s="3">
        <v>0</v>
      </c>
      <c r="M1724" s="86">
        <v>53.43</v>
      </c>
      <c r="N1724" s="2">
        <v>4</v>
      </c>
      <c r="O1724" s="2">
        <v>7</v>
      </c>
      <c r="P1724" s="76">
        <v>3</v>
      </c>
      <c r="Q1724" s="97" t="s">
        <v>51</v>
      </c>
      <c r="R1724" s="53">
        <v>160.29</v>
      </c>
      <c r="S1724" s="27">
        <v>313.49999069999996</v>
      </c>
      <c r="T1724" s="18">
        <v>46155</v>
      </c>
      <c r="U1724" s="62" t="s">
        <v>115</v>
      </c>
      <c r="V1724" s="6" t="s">
        <v>49</v>
      </c>
      <c r="W1724" s="14" t="s">
        <v>49</v>
      </c>
      <c r="X1724" s="323" t="s">
        <v>49</v>
      </c>
      <c r="Y1724" s="2" t="s">
        <v>49</v>
      </c>
      <c r="Z1724" s="2" t="s">
        <v>49</v>
      </c>
      <c r="AA1724" s="25" t="s">
        <v>49</v>
      </c>
      <c r="AB1724" s="44" t="s">
        <v>49</v>
      </c>
      <c r="AC1724" s="11" t="s">
        <v>49</v>
      </c>
      <c r="AD1724" s="26" t="s">
        <v>49</v>
      </c>
      <c r="AE1724" s="14">
        <v>46146</v>
      </c>
      <c r="AF1724" s="4" t="s">
        <v>49</v>
      </c>
      <c r="AG1724" s="2" t="s">
        <v>939</v>
      </c>
      <c r="AH1724" s="2" t="s">
        <v>552</v>
      </c>
      <c r="AI1724" s="2" t="s">
        <v>9329</v>
      </c>
      <c r="AJ1724" s="1"/>
      <c r="AK1724" s="1"/>
      <c r="AL1724" s="1"/>
      <c r="AM1724" s="1"/>
      <c r="AN1724" s="88" t="s">
        <v>9308</v>
      </c>
      <c r="AO1724" s="2">
        <v>24238</v>
      </c>
      <c r="AP1724" s="2">
        <v>12403</v>
      </c>
    </row>
    <row r="1725" spans="1:42" ht="13.95" customHeight="1" x14ac:dyDescent="0.3">
      <c r="A1725" s="2" t="s">
        <v>41</v>
      </c>
      <c r="B1725" s="13" t="s">
        <v>9330</v>
      </c>
      <c r="C1725" s="2" t="s">
        <v>9331</v>
      </c>
      <c r="D1725" s="310">
        <f>IFERROR(HYPERLINK(INDEX(вендори!F:F,MATCH(C1725,вендори!A:A,0)),INDEX(вендори!F:F,MATCH(C1725,вендори!A:A,0))),"")</f>
        <v>0</v>
      </c>
      <c r="E1725" s="3" t="s">
        <v>9332</v>
      </c>
      <c r="F1725" s="3" t="s">
        <v>9333</v>
      </c>
      <c r="G1725" s="3" t="s">
        <v>9334</v>
      </c>
      <c r="H1725" s="3" t="s">
        <v>9335</v>
      </c>
      <c r="I1725" s="83" t="s">
        <v>9332</v>
      </c>
      <c r="J1725" s="38">
        <v>46136</v>
      </c>
      <c r="K1725" s="3" t="s">
        <v>9334</v>
      </c>
      <c r="L1725" s="3">
        <v>0</v>
      </c>
      <c r="M1725" s="86">
        <v>17.86</v>
      </c>
      <c r="N1725" s="2">
        <v>10</v>
      </c>
      <c r="O1725" s="2">
        <v>0</v>
      </c>
      <c r="P1725" s="76">
        <v>-10</v>
      </c>
      <c r="Q1725" s="97" t="s">
        <v>61</v>
      </c>
      <c r="R1725" s="53">
        <v>-178.6</v>
      </c>
      <c r="S1725" s="27">
        <v>-349.311238</v>
      </c>
      <c r="T1725" s="18">
        <v>46155</v>
      </c>
      <c r="U1725" s="62" t="s">
        <v>62</v>
      </c>
      <c r="V1725" s="6" t="s">
        <v>9336</v>
      </c>
      <c r="W1725" s="14">
        <v>46160</v>
      </c>
      <c r="X1725" s="323" t="s">
        <v>49</v>
      </c>
      <c r="Y1725" s="2" t="s">
        <v>49</v>
      </c>
      <c r="Z1725" s="2" t="s">
        <v>49</v>
      </c>
      <c r="AA1725" s="25" t="s">
        <v>49</v>
      </c>
      <c r="AB1725" s="44" t="s">
        <v>49</v>
      </c>
      <c r="AC1725" s="11" t="s">
        <v>9337</v>
      </c>
      <c r="AD1725" s="26" t="s">
        <v>49</v>
      </c>
      <c r="AE1725" s="14">
        <v>46147</v>
      </c>
      <c r="AF1725" s="4" t="s">
        <v>49</v>
      </c>
      <c r="AG1725" s="2" t="s">
        <v>9338</v>
      </c>
      <c r="AH1725" s="2" t="s">
        <v>65</v>
      </c>
      <c r="AI1725" s="2" t="s">
        <v>9339</v>
      </c>
      <c r="AJ1725" s="1"/>
      <c r="AK1725" s="1"/>
      <c r="AL1725" s="1"/>
      <c r="AM1725" s="1"/>
      <c r="AN1725" s="88" t="s">
        <v>9308</v>
      </c>
      <c r="AO1725" s="2">
        <v>24263</v>
      </c>
      <c r="AP1725" s="2">
        <v>12446</v>
      </c>
    </row>
    <row r="1726" spans="1:42" ht="13.95" customHeight="1" x14ac:dyDescent="0.3">
      <c r="A1726" s="2" t="s">
        <v>41</v>
      </c>
      <c r="B1726" s="13" t="s">
        <v>1080</v>
      </c>
      <c r="C1726" s="2" t="s">
        <v>1081</v>
      </c>
      <c r="D1726" s="310" t="str">
        <f>IFERROR(HYPERLINK(INDEX(вендори!F:F,MATCH(C1726,вендори!A:A,0)),INDEX(вендори!F:F,MATCH(C1726,вендори!A:A,0))),"")</f>
        <v/>
      </c>
      <c r="E1726" s="3" t="s">
        <v>9340</v>
      </c>
      <c r="F1726" s="3" t="s">
        <v>9341</v>
      </c>
      <c r="G1726" s="3" t="s">
        <v>9342</v>
      </c>
      <c r="H1726" s="3" t="s">
        <v>9343</v>
      </c>
      <c r="I1726" s="83" t="s">
        <v>9340</v>
      </c>
      <c r="J1726" s="38">
        <v>46139</v>
      </c>
      <c r="K1726" s="3" t="s">
        <v>9344</v>
      </c>
      <c r="L1726" s="3" t="s">
        <v>9345</v>
      </c>
      <c r="M1726" s="86">
        <v>27</v>
      </c>
      <c r="N1726" s="2">
        <v>50</v>
      </c>
      <c r="O1726" s="2">
        <v>40</v>
      </c>
      <c r="P1726" s="76">
        <v>-10</v>
      </c>
      <c r="Q1726" s="97" t="s">
        <v>61</v>
      </c>
      <c r="R1726" s="53">
        <v>-270</v>
      </c>
      <c r="S1726" s="27">
        <v>-528.07410000000004</v>
      </c>
      <c r="T1726" s="18">
        <v>46155</v>
      </c>
      <c r="U1726" s="62" t="s">
        <v>115</v>
      </c>
      <c r="V1726" s="6" t="s">
        <v>49</v>
      </c>
      <c r="W1726" s="14" t="s">
        <v>49</v>
      </c>
      <c r="X1726" s="323" t="s">
        <v>49</v>
      </c>
      <c r="Y1726" s="2" t="s">
        <v>49</v>
      </c>
      <c r="Z1726" s="2" t="s">
        <v>49</v>
      </c>
      <c r="AA1726" s="25" t="s">
        <v>49</v>
      </c>
      <c r="AB1726" s="44" t="s">
        <v>49</v>
      </c>
      <c r="AC1726" s="11" t="s">
        <v>9346</v>
      </c>
      <c r="AD1726" s="26" t="s">
        <v>49</v>
      </c>
      <c r="AE1726" s="14">
        <v>46147</v>
      </c>
      <c r="AF1726" s="4" t="s">
        <v>49</v>
      </c>
      <c r="AG1726" s="2" t="s">
        <v>1090</v>
      </c>
      <c r="AH1726" s="2" t="s">
        <v>91</v>
      </c>
      <c r="AI1726" s="2" t="s">
        <v>9347</v>
      </c>
      <c r="AJ1726" s="1"/>
      <c r="AK1726" s="1"/>
      <c r="AL1726" s="1"/>
      <c r="AM1726" s="1"/>
      <c r="AN1726" s="88" t="s">
        <v>9308</v>
      </c>
      <c r="AO1726" s="2">
        <v>24222</v>
      </c>
      <c r="AP1726" s="2">
        <v>12429</v>
      </c>
    </row>
    <row r="1727" spans="1:42" ht="13.95" customHeight="1" x14ac:dyDescent="0.3">
      <c r="A1727" s="2" t="s">
        <v>41</v>
      </c>
      <c r="B1727" s="13" t="s">
        <v>1080</v>
      </c>
      <c r="C1727" s="2" t="s">
        <v>1081</v>
      </c>
      <c r="D1727" s="310" t="str">
        <f>IFERROR(HYPERLINK(INDEX(вендори!F:F,MATCH(C1727,вендори!A:A,0)),INDEX(вендори!F:F,MATCH(C1727,вендори!A:A,0))),"")</f>
        <v/>
      </c>
      <c r="E1727" s="3" t="s">
        <v>9340</v>
      </c>
      <c r="F1727" s="3" t="s">
        <v>9348</v>
      </c>
      <c r="G1727" s="3" t="s">
        <v>9349</v>
      </c>
      <c r="H1727" s="3" t="s">
        <v>9343</v>
      </c>
      <c r="I1727" s="83" t="s">
        <v>9340</v>
      </c>
      <c r="J1727" s="38">
        <v>46139</v>
      </c>
      <c r="K1727" s="3" t="s">
        <v>9350</v>
      </c>
      <c r="L1727" s="3" t="s">
        <v>9351</v>
      </c>
      <c r="M1727" s="86">
        <v>6.38</v>
      </c>
      <c r="N1727" s="2">
        <v>72</v>
      </c>
      <c r="O1727" s="2">
        <v>40</v>
      </c>
      <c r="P1727" s="76">
        <v>-32</v>
      </c>
      <c r="Q1727" s="97" t="s">
        <v>61</v>
      </c>
      <c r="R1727" s="53">
        <v>-204.16</v>
      </c>
      <c r="S1727" s="27">
        <v>-399.30225279999996</v>
      </c>
      <c r="T1727" s="18">
        <v>46155</v>
      </c>
      <c r="U1727" s="62" t="s">
        <v>115</v>
      </c>
      <c r="V1727" s="6" t="s">
        <v>49</v>
      </c>
      <c r="W1727" s="14" t="s">
        <v>49</v>
      </c>
      <c r="X1727" s="323" t="s">
        <v>49</v>
      </c>
      <c r="Y1727" s="2" t="s">
        <v>49</v>
      </c>
      <c r="Z1727" s="2" t="s">
        <v>49</v>
      </c>
      <c r="AA1727" s="25" t="s">
        <v>49</v>
      </c>
      <c r="AB1727" s="44" t="s">
        <v>49</v>
      </c>
      <c r="AC1727" s="11" t="s">
        <v>9346</v>
      </c>
      <c r="AD1727" s="26" t="s">
        <v>49</v>
      </c>
      <c r="AE1727" s="14">
        <v>46147</v>
      </c>
      <c r="AF1727" s="4" t="s">
        <v>49</v>
      </c>
      <c r="AG1727" s="2" t="s">
        <v>1090</v>
      </c>
      <c r="AH1727" s="2" t="s">
        <v>91</v>
      </c>
      <c r="AI1727" s="2" t="s">
        <v>9352</v>
      </c>
      <c r="AJ1727" s="1"/>
      <c r="AK1727" s="1"/>
      <c r="AL1727" s="1"/>
      <c r="AM1727" s="1"/>
      <c r="AN1727" s="88" t="s">
        <v>9308</v>
      </c>
      <c r="AO1727" s="2">
        <v>24223</v>
      </c>
      <c r="AP1727" s="2">
        <v>12429</v>
      </c>
    </row>
    <row r="1728" spans="1:42" ht="13.95" customHeight="1" x14ac:dyDescent="0.3">
      <c r="A1728" s="5" t="s">
        <v>41</v>
      </c>
      <c r="B1728" s="5" t="s">
        <v>449</v>
      </c>
      <c r="C1728" s="5" t="s">
        <v>450</v>
      </c>
      <c r="D1728" s="310">
        <f>IFERROR(HYPERLINK(INDEX(вендори!F:F,MATCH(C1728,вендори!A:A,0)),INDEX(вендори!F:F,MATCH(C1728,вендори!A:A,0))),"")</f>
        <v>0</v>
      </c>
      <c r="E1728" s="9" t="s">
        <v>9353</v>
      </c>
      <c r="F1728" s="9" t="s">
        <v>9354</v>
      </c>
      <c r="G1728" s="9" t="s">
        <v>9355</v>
      </c>
      <c r="H1728" s="9" t="s">
        <v>9356</v>
      </c>
      <c r="I1728" s="10" t="s">
        <v>49</v>
      </c>
      <c r="J1728" s="40" t="s">
        <v>49</v>
      </c>
      <c r="K1728" s="9" t="s">
        <v>9355</v>
      </c>
      <c r="L1728" s="9" t="s">
        <v>49</v>
      </c>
      <c r="M1728" s="87" t="s">
        <v>1345</v>
      </c>
      <c r="N1728" s="5">
        <v>0</v>
      </c>
      <c r="O1728" s="5">
        <v>24</v>
      </c>
      <c r="P1728" s="95">
        <v>24</v>
      </c>
      <c r="Q1728" s="98" t="s">
        <v>51</v>
      </c>
      <c r="R1728" s="56">
        <v>0</v>
      </c>
      <c r="S1728" s="37">
        <v>0</v>
      </c>
      <c r="T1728" s="69">
        <v>46155</v>
      </c>
      <c r="U1728" s="70" t="s">
        <v>73</v>
      </c>
      <c r="V1728" s="10" t="s">
        <v>49</v>
      </c>
      <c r="W1728" s="17" t="s">
        <v>49</v>
      </c>
      <c r="X1728" s="328" t="s">
        <v>49</v>
      </c>
      <c r="Y1728" s="5" t="s">
        <v>49</v>
      </c>
      <c r="Z1728" s="5" t="s">
        <v>49</v>
      </c>
      <c r="AA1728" s="45" t="s">
        <v>49</v>
      </c>
      <c r="AB1728" s="46" t="s">
        <v>49</v>
      </c>
      <c r="AC1728" s="71" t="s">
        <v>49</v>
      </c>
      <c r="AD1728" s="52" t="s">
        <v>49</v>
      </c>
      <c r="AE1728" s="17" t="s">
        <v>49</v>
      </c>
      <c r="AF1728" s="124" t="s">
        <v>49</v>
      </c>
      <c r="AG1728" s="5" t="s">
        <v>49</v>
      </c>
      <c r="AH1728" s="5" t="s">
        <v>49</v>
      </c>
      <c r="AI1728" s="5" t="s">
        <v>9357</v>
      </c>
      <c r="AJ1728" s="74"/>
      <c r="AK1728" s="74"/>
      <c r="AL1728" s="36"/>
      <c r="AM1728" s="5"/>
      <c r="AN1728" s="89" t="s">
        <v>9317</v>
      </c>
      <c r="AO1728" s="5">
        <v>24265</v>
      </c>
      <c r="AP1728" s="5">
        <v>12557</v>
      </c>
    </row>
    <row r="1729" spans="1:42" ht="13.95" customHeight="1" x14ac:dyDescent="0.3">
      <c r="A1729" s="2" t="s">
        <v>41</v>
      </c>
      <c r="B1729" s="13" t="s">
        <v>5939</v>
      </c>
      <c r="C1729" s="2" t="s">
        <v>5940</v>
      </c>
      <c r="D1729" s="310">
        <f>IFERROR(HYPERLINK(INDEX(вендори!F:F,MATCH(C1729,вендори!A:A,0)),INDEX(вендори!F:F,MATCH(C1729,вендори!A:A,0))),"")</f>
        <v>0</v>
      </c>
      <c r="E1729" s="3" t="s">
        <v>9358</v>
      </c>
      <c r="F1729" s="3" t="s">
        <v>9359</v>
      </c>
      <c r="G1729" s="3" t="s">
        <v>9360</v>
      </c>
      <c r="H1729" s="3" t="s">
        <v>9361</v>
      </c>
      <c r="I1729" s="83" t="s">
        <v>9358</v>
      </c>
      <c r="J1729" s="38">
        <v>46133</v>
      </c>
      <c r="K1729" s="3" t="s">
        <v>9360</v>
      </c>
      <c r="L1729" s="3" t="s">
        <v>49</v>
      </c>
      <c r="M1729" s="86" t="s">
        <v>9362</v>
      </c>
      <c r="N1729" s="2">
        <v>3</v>
      </c>
      <c r="O1729" s="2">
        <v>6</v>
      </c>
      <c r="P1729" s="76">
        <v>3</v>
      </c>
      <c r="Q1729" s="97" t="s">
        <v>51</v>
      </c>
      <c r="R1729" s="53">
        <v>15.600000000000001</v>
      </c>
      <c r="S1729" s="27">
        <v>30.510948000000003</v>
      </c>
      <c r="T1729" s="18">
        <v>46155</v>
      </c>
      <c r="U1729" s="62" t="s">
        <v>121</v>
      </c>
      <c r="V1729" s="6" t="s">
        <v>9363</v>
      </c>
      <c r="W1729" s="14">
        <v>46182</v>
      </c>
      <c r="X1729" s="323">
        <v>46184</v>
      </c>
      <c r="Y1729" s="2" t="s">
        <v>49</v>
      </c>
      <c r="Z1729" s="2" t="s">
        <v>49</v>
      </c>
      <c r="AA1729" s="25" t="s">
        <v>49</v>
      </c>
      <c r="AB1729" s="44" t="s">
        <v>49</v>
      </c>
      <c r="AC1729" s="11" t="s">
        <v>49</v>
      </c>
      <c r="AD1729" s="26" t="s">
        <v>49</v>
      </c>
      <c r="AE1729" s="14" t="s">
        <v>49</v>
      </c>
      <c r="AF1729" s="4" t="s">
        <v>49</v>
      </c>
      <c r="AG1729" s="2" t="s">
        <v>49</v>
      </c>
      <c r="AH1729" s="2" t="s">
        <v>49</v>
      </c>
      <c r="AI1729" s="2" t="s">
        <v>9364</v>
      </c>
      <c r="AJ1729" s="1"/>
      <c r="AK1729" s="1"/>
      <c r="AL1729" s="1"/>
      <c r="AM1729" s="1"/>
      <c r="AN1729" s="88" t="s">
        <v>9365</v>
      </c>
      <c r="AO1729" s="2">
        <v>24017</v>
      </c>
      <c r="AP1729" s="2">
        <v>12363</v>
      </c>
    </row>
    <row r="1730" spans="1:42" ht="13.95" customHeight="1" x14ac:dyDescent="0.3">
      <c r="A1730" s="2" t="s">
        <v>41</v>
      </c>
      <c r="B1730" s="13" t="s">
        <v>566</v>
      </c>
      <c r="C1730" s="2" t="s">
        <v>567</v>
      </c>
      <c r="D1730" s="310" t="str">
        <f>IFERROR(HYPERLINK(INDEX(вендори!F:F,MATCH(C1730,вендори!A:A,0)),INDEX(вендори!F:F,MATCH(C1730,вендори!A:A,0))),"")</f>
        <v>деливъри задължително</v>
      </c>
      <c r="E1730" s="3" t="s">
        <v>9366</v>
      </c>
      <c r="F1730" s="3" t="s">
        <v>9367</v>
      </c>
      <c r="G1730" s="3" t="s">
        <v>9368</v>
      </c>
      <c r="H1730" s="3" t="s">
        <v>9369</v>
      </c>
      <c r="I1730" s="83" t="s">
        <v>9366</v>
      </c>
      <c r="J1730" s="38">
        <v>46134</v>
      </c>
      <c r="K1730" s="3" t="s">
        <v>9370</v>
      </c>
      <c r="L1730" s="3" t="s">
        <v>9371</v>
      </c>
      <c r="M1730" s="86">
        <v>30.05</v>
      </c>
      <c r="N1730" s="2">
        <v>13</v>
      </c>
      <c r="O1730" s="2">
        <v>14</v>
      </c>
      <c r="P1730" s="76">
        <v>1</v>
      </c>
      <c r="Q1730" s="97" t="s">
        <v>51</v>
      </c>
      <c r="R1730" s="53">
        <v>30.05</v>
      </c>
      <c r="S1730" s="27">
        <v>30.05</v>
      </c>
      <c r="T1730" s="18">
        <v>46155</v>
      </c>
      <c r="U1730" s="62" t="s">
        <v>121</v>
      </c>
      <c r="V1730" s="6" t="s">
        <v>9372</v>
      </c>
      <c r="W1730" s="14">
        <v>46161</v>
      </c>
      <c r="X1730" s="323" t="s">
        <v>49</v>
      </c>
      <c r="Y1730" s="2" t="s">
        <v>49</v>
      </c>
      <c r="Z1730" s="2" t="s">
        <v>49</v>
      </c>
      <c r="AA1730" s="25" t="s">
        <v>49</v>
      </c>
      <c r="AB1730" s="44" t="s">
        <v>49</v>
      </c>
      <c r="AC1730" s="11" t="s">
        <v>49</v>
      </c>
      <c r="AD1730" s="26" t="s">
        <v>49</v>
      </c>
      <c r="AE1730" s="14">
        <v>46147</v>
      </c>
      <c r="AF1730" s="4" t="s">
        <v>49</v>
      </c>
      <c r="AG1730" s="2" t="s">
        <v>574</v>
      </c>
      <c r="AH1730" s="2" t="s">
        <v>136</v>
      </c>
      <c r="AI1730" s="2" t="s">
        <v>9373</v>
      </c>
      <c r="AJ1730" s="1"/>
      <c r="AK1730" s="1"/>
      <c r="AL1730" s="1"/>
      <c r="AM1730" s="1"/>
      <c r="AN1730" s="88" t="s">
        <v>9308</v>
      </c>
      <c r="AO1730" s="2">
        <v>24233</v>
      </c>
      <c r="AP1730" s="2">
        <v>12435</v>
      </c>
    </row>
    <row r="1731" spans="1:42" ht="13.95" customHeight="1" x14ac:dyDescent="0.3">
      <c r="A1731" s="2" t="s">
        <v>41</v>
      </c>
      <c r="B1731" s="13" t="s">
        <v>566</v>
      </c>
      <c r="C1731" s="2" t="s">
        <v>567</v>
      </c>
      <c r="D1731" s="310" t="str">
        <f>IFERROR(HYPERLINK(INDEX(вендори!F:F,MATCH(C1731,вендори!A:A,0)),INDEX(вендори!F:F,MATCH(C1731,вендори!A:A,0))),"")</f>
        <v>деливъри задължително</v>
      </c>
      <c r="E1731" s="3" t="s">
        <v>9366</v>
      </c>
      <c r="F1731" s="3" t="s">
        <v>9374</v>
      </c>
      <c r="G1731" s="3" t="s">
        <v>9375</v>
      </c>
      <c r="H1731" s="3" t="s">
        <v>9376</v>
      </c>
      <c r="I1731" s="83" t="s">
        <v>9366</v>
      </c>
      <c r="J1731" s="38">
        <v>46134</v>
      </c>
      <c r="K1731" s="3" t="s">
        <v>9377</v>
      </c>
      <c r="L1731" s="3" t="s">
        <v>9377</v>
      </c>
      <c r="M1731" s="86">
        <v>9.2200000000000006</v>
      </c>
      <c r="N1731" s="2">
        <v>15</v>
      </c>
      <c r="O1731" s="2">
        <v>10</v>
      </c>
      <c r="P1731" s="76">
        <v>-5</v>
      </c>
      <c r="Q1731" s="97" t="s">
        <v>61</v>
      </c>
      <c r="R1731" s="53">
        <v>-46.1</v>
      </c>
      <c r="S1731" s="27">
        <v>-46.1</v>
      </c>
      <c r="T1731" s="18">
        <v>46155</v>
      </c>
      <c r="U1731" s="62" t="s">
        <v>62</v>
      </c>
      <c r="V1731" s="6" t="s">
        <v>9378</v>
      </c>
      <c r="W1731" s="14">
        <v>46183</v>
      </c>
      <c r="X1731" s="323" t="s">
        <v>49</v>
      </c>
      <c r="Y1731" s="2" t="s">
        <v>49</v>
      </c>
      <c r="Z1731" s="2" t="s">
        <v>49</v>
      </c>
      <c r="AA1731" s="25" t="s">
        <v>49</v>
      </c>
      <c r="AB1731" s="44" t="s">
        <v>49</v>
      </c>
      <c r="AC1731" s="11" t="s">
        <v>49</v>
      </c>
      <c r="AD1731" s="26" t="s">
        <v>49</v>
      </c>
      <c r="AE1731" s="14">
        <v>46147</v>
      </c>
      <c r="AF1731" s="4" t="s">
        <v>49</v>
      </c>
      <c r="AG1731" s="2" t="s">
        <v>574</v>
      </c>
      <c r="AH1731" s="2" t="s">
        <v>91</v>
      </c>
      <c r="AI1731" s="2" t="s">
        <v>9379</v>
      </c>
      <c r="AJ1731" s="1"/>
      <c r="AK1731" s="1"/>
      <c r="AL1731" s="1"/>
      <c r="AM1731" s="1"/>
      <c r="AN1731" s="88" t="s">
        <v>9308</v>
      </c>
      <c r="AO1731" s="2">
        <v>24226</v>
      </c>
      <c r="AP1731" s="2">
        <v>12435</v>
      </c>
    </row>
    <row r="1732" spans="1:42" ht="13.95" customHeight="1" x14ac:dyDescent="0.3">
      <c r="A1732" s="2" t="s">
        <v>41</v>
      </c>
      <c r="B1732" s="13" t="s">
        <v>566</v>
      </c>
      <c r="C1732" s="2" t="s">
        <v>567</v>
      </c>
      <c r="D1732" s="310" t="str">
        <f>IFERROR(HYPERLINK(INDEX(вендори!F:F,MATCH(C1732,вендори!A:A,0)),INDEX(вендори!F:F,MATCH(C1732,вендори!A:A,0))),"")</f>
        <v>деливъри задължително</v>
      </c>
      <c r="E1732" s="3" t="s">
        <v>9380</v>
      </c>
      <c r="F1732" s="3" t="s">
        <v>9381</v>
      </c>
      <c r="G1732" s="3" t="s">
        <v>9382</v>
      </c>
      <c r="H1732" s="3" t="s">
        <v>9383</v>
      </c>
      <c r="I1732" s="83" t="s">
        <v>9380</v>
      </c>
      <c r="J1732" s="38">
        <v>46135</v>
      </c>
      <c r="K1732" s="3" t="s">
        <v>9384</v>
      </c>
      <c r="L1732" s="3" t="s">
        <v>9384</v>
      </c>
      <c r="M1732" s="86">
        <v>45.2</v>
      </c>
      <c r="N1732" s="2">
        <v>1</v>
      </c>
      <c r="O1732" s="2">
        <v>0</v>
      </c>
      <c r="P1732" s="76">
        <v>-1</v>
      </c>
      <c r="Q1732" s="97" t="s">
        <v>61</v>
      </c>
      <c r="R1732" s="53">
        <v>-45.2</v>
      </c>
      <c r="S1732" s="27">
        <v>-45.2</v>
      </c>
      <c r="T1732" s="18">
        <v>46155</v>
      </c>
      <c r="U1732" s="62" t="s">
        <v>62</v>
      </c>
      <c r="V1732">
        <v>2045269640</v>
      </c>
      <c r="W1732" s="14">
        <v>46183</v>
      </c>
      <c r="X1732" s="323" t="s">
        <v>49</v>
      </c>
      <c r="Y1732" s="2" t="s">
        <v>49</v>
      </c>
      <c r="Z1732" s="2" t="s">
        <v>49</v>
      </c>
      <c r="AA1732" s="25" t="s">
        <v>49</v>
      </c>
      <c r="AB1732" s="44" t="s">
        <v>49</v>
      </c>
      <c r="AC1732" s="11" t="s">
        <v>49</v>
      </c>
      <c r="AD1732" s="26" t="s">
        <v>49</v>
      </c>
      <c r="AE1732" s="14">
        <v>46147</v>
      </c>
      <c r="AF1732" s="4" t="s">
        <v>49</v>
      </c>
      <c r="AG1732" s="2" t="s">
        <v>574</v>
      </c>
      <c r="AH1732" s="2" t="s">
        <v>136</v>
      </c>
      <c r="AI1732" s="2" t="s">
        <v>9385</v>
      </c>
      <c r="AJ1732" s="1"/>
      <c r="AK1732" s="1"/>
      <c r="AL1732" s="1"/>
      <c r="AM1732" s="1"/>
      <c r="AN1732" s="88" t="s">
        <v>9308</v>
      </c>
      <c r="AO1732" s="2">
        <v>24224</v>
      </c>
      <c r="AP1732" s="2">
        <v>12435</v>
      </c>
    </row>
    <row r="1733" spans="1:42" ht="13.95" customHeight="1" x14ac:dyDescent="0.3">
      <c r="A1733" s="2" t="s">
        <v>41</v>
      </c>
      <c r="B1733" s="13" t="s">
        <v>566</v>
      </c>
      <c r="C1733" s="2" t="s">
        <v>567</v>
      </c>
      <c r="D1733" s="310" t="str">
        <f>IFERROR(HYPERLINK(INDEX(вендори!F:F,MATCH(C1733,вендори!A:A,0)),INDEX(вендори!F:F,MATCH(C1733,вендори!A:A,0))),"")</f>
        <v>деливъри задължително</v>
      </c>
      <c r="E1733" s="3" t="s">
        <v>9380</v>
      </c>
      <c r="F1733" s="3" t="s">
        <v>9386</v>
      </c>
      <c r="G1733" s="3" t="s">
        <v>9387</v>
      </c>
      <c r="H1733" s="3" t="s">
        <v>9383</v>
      </c>
      <c r="I1733" s="83" t="s">
        <v>9380</v>
      </c>
      <c r="J1733" s="38">
        <v>46135</v>
      </c>
      <c r="K1733" s="3" t="s">
        <v>9388</v>
      </c>
      <c r="L1733" s="3" t="s">
        <v>9388</v>
      </c>
      <c r="M1733" s="86">
        <v>36.6</v>
      </c>
      <c r="N1733" s="2">
        <v>1</v>
      </c>
      <c r="O1733" s="2">
        <v>0</v>
      </c>
      <c r="P1733" s="76">
        <v>-1</v>
      </c>
      <c r="Q1733" s="97" t="s">
        <v>61</v>
      </c>
      <c r="R1733" s="53">
        <v>-36.6</v>
      </c>
      <c r="S1733" s="27">
        <v>-36.6</v>
      </c>
      <c r="T1733" s="18">
        <v>46155</v>
      </c>
      <c r="U1733" s="62" t="s">
        <v>62</v>
      </c>
      <c r="V1733" s="6" t="s">
        <v>9389</v>
      </c>
      <c r="W1733" s="14">
        <v>46183</v>
      </c>
      <c r="X1733" s="323" t="s">
        <v>49</v>
      </c>
      <c r="Y1733" s="2" t="s">
        <v>49</v>
      </c>
      <c r="Z1733" s="2" t="s">
        <v>49</v>
      </c>
      <c r="AA1733" s="25" t="s">
        <v>49</v>
      </c>
      <c r="AB1733" s="44" t="s">
        <v>49</v>
      </c>
      <c r="AC1733" s="11" t="s">
        <v>49</v>
      </c>
      <c r="AD1733" s="26" t="s">
        <v>49</v>
      </c>
      <c r="AE1733" s="14">
        <v>46147</v>
      </c>
      <c r="AF1733" s="4" t="s">
        <v>49</v>
      </c>
      <c r="AG1733" s="2" t="s">
        <v>574</v>
      </c>
      <c r="AH1733" s="2" t="s">
        <v>136</v>
      </c>
      <c r="AI1733" s="2" t="s">
        <v>9390</v>
      </c>
      <c r="AJ1733" s="1"/>
      <c r="AK1733" s="1"/>
      <c r="AL1733" s="1"/>
      <c r="AM1733" s="1"/>
      <c r="AN1733" s="88" t="s">
        <v>9308</v>
      </c>
      <c r="AO1733" s="2">
        <v>24225</v>
      </c>
      <c r="AP1733" s="2">
        <v>12435</v>
      </c>
    </row>
    <row r="1734" spans="1:42" ht="13.95" customHeight="1" x14ac:dyDescent="0.3">
      <c r="A1734" s="2" t="s">
        <v>41</v>
      </c>
      <c r="B1734" s="13" t="s">
        <v>566</v>
      </c>
      <c r="C1734" s="2" t="s">
        <v>567</v>
      </c>
      <c r="D1734" s="310" t="str">
        <f>IFERROR(HYPERLINK(INDEX(вендори!F:F,MATCH(C1734,вендори!A:A,0)),INDEX(вендори!F:F,MATCH(C1734,вендори!A:A,0))),"")</f>
        <v>деливъри задължително</v>
      </c>
      <c r="E1734" s="3" t="s">
        <v>9391</v>
      </c>
      <c r="F1734" s="3" t="s">
        <v>9392</v>
      </c>
      <c r="G1734" s="3" t="s">
        <v>9393</v>
      </c>
      <c r="H1734" s="3" t="s">
        <v>9394</v>
      </c>
      <c r="I1734" s="83" t="s">
        <v>9391</v>
      </c>
      <c r="J1734" s="38">
        <v>46136</v>
      </c>
      <c r="K1734" s="3" t="s">
        <v>9395</v>
      </c>
      <c r="L1734" s="3" t="s">
        <v>9396</v>
      </c>
      <c r="M1734" s="86">
        <v>71</v>
      </c>
      <c r="N1734" s="2">
        <v>1</v>
      </c>
      <c r="O1734" s="2">
        <v>0</v>
      </c>
      <c r="P1734" s="76">
        <v>-1</v>
      </c>
      <c r="Q1734" s="97" t="s">
        <v>61</v>
      </c>
      <c r="R1734" s="53">
        <v>-71</v>
      </c>
      <c r="S1734" s="27">
        <v>-71</v>
      </c>
      <c r="T1734" s="18">
        <v>46155</v>
      </c>
      <c r="U1734" s="62" t="s">
        <v>62</v>
      </c>
      <c r="V1734" s="6" t="s">
        <v>9397</v>
      </c>
      <c r="W1734" s="14">
        <v>46183</v>
      </c>
      <c r="X1734" s="323" t="s">
        <v>49</v>
      </c>
      <c r="Y1734" s="2" t="s">
        <v>49</v>
      </c>
      <c r="Z1734" s="2" t="s">
        <v>49</v>
      </c>
      <c r="AA1734" s="25" t="s">
        <v>49</v>
      </c>
      <c r="AB1734" s="44" t="s">
        <v>49</v>
      </c>
      <c r="AC1734" s="11" t="s">
        <v>49</v>
      </c>
      <c r="AD1734" s="26" t="s">
        <v>49</v>
      </c>
      <c r="AE1734" s="14">
        <v>46147</v>
      </c>
      <c r="AF1734" s="4" t="s">
        <v>49</v>
      </c>
      <c r="AG1734" s="2" t="s">
        <v>4093</v>
      </c>
      <c r="AH1734" s="2" t="s">
        <v>158</v>
      </c>
      <c r="AI1734" s="2" t="s">
        <v>9398</v>
      </c>
      <c r="AJ1734" s="1"/>
      <c r="AK1734" s="1"/>
      <c r="AL1734" s="1"/>
      <c r="AM1734" s="1"/>
      <c r="AN1734" s="88" t="s">
        <v>9308</v>
      </c>
      <c r="AO1734" s="2">
        <v>24241</v>
      </c>
      <c r="AP1734" s="2">
        <v>12448</v>
      </c>
    </row>
    <row r="1735" spans="1:42" s="401" customFormat="1" ht="13.95" customHeight="1" x14ac:dyDescent="0.3">
      <c r="A1735" s="437" t="s">
        <v>41</v>
      </c>
      <c r="B1735" s="438" t="s">
        <v>5026</v>
      </c>
      <c r="C1735" s="437" t="s">
        <v>5027</v>
      </c>
      <c r="D1735" s="386">
        <f>IFERROR(HYPERLINK(INDEX(вендори!F:F,MATCH(C1735,вендори!A:A,0)),INDEX(вендори!F:F,MATCH(C1735,вендори!A:A,0))),"")</f>
        <v>0</v>
      </c>
      <c r="E1735" s="434" t="s">
        <v>9399</v>
      </c>
      <c r="F1735" s="434" t="s">
        <v>9400</v>
      </c>
      <c r="G1735" s="434" t="s">
        <v>9401</v>
      </c>
      <c r="H1735" s="434" t="s">
        <v>9402</v>
      </c>
      <c r="I1735" s="435" t="s">
        <v>9399</v>
      </c>
      <c r="J1735" s="436">
        <v>46142</v>
      </c>
      <c r="K1735" s="434" t="s">
        <v>9401</v>
      </c>
      <c r="L1735" s="434" t="s">
        <v>9401</v>
      </c>
      <c r="M1735" s="439">
        <v>25.9</v>
      </c>
      <c r="N1735" s="437">
        <v>3</v>
      </c>
      <c r="O1735" s="437">
        <v>2</v>
      </c>
      <c r="P1735" s="99">
        <v>-1</v>
      </c>
      <c r="Q1735" s="100" t="s">
        <v>61</v>
      </c>
      <c r="R1735" s="54">
        <v>-25.9</v>
      </c>
      <c r="S1735" s="51">
        <v>-50.655996999999999</v>
      </c>
      <c r="T1735" s="16">
        <v>46155</v>
      </c>
      <c r="U1735" s="63" t="s">
        <v>62</v>
      </c>
      <c r="V1735" s="440" t="s">
        <v>15422</v>
      </c>
      <c r="W1735" s="441">
        <v>46178</v>
      </c>
      <c r="X1735" s="324" t="s">
        <v>49</v>
      </c>
      <c r="Y1735" s="437" t="s">
        <v>49</v>
      </c>
      <c r="Z1735" s="437" t="s">
        <v>49</v>
      </c>
      <c r="AA1735" s="25">
        <v>1</v>
      </c>
      <c r="AB1735" s="44" t="s">
        <v>187</v>
      </c>
      <c r="AC1735" s="447" t="s">
        <v>15423</v>
      </c>
      <c r="AD1735" s="26">
        <v>46182</v>
      </c>
      <c r="AE1735" s="441">
        <v>46148</v>
      </c>
      <c r="AF1735" s="7" t="s">
        <v>49</v>
      </c>
      <c r="AG1735" s="437" t="s">
        <v>5032</v>
      </c>
      <c r="AH1735" s="437" t="s">
        <v>65</v>
      </c>
      <c r="AI1735" s="437" t="s">
        <v>9403</v>
      </c>
      <c r="AJ1735" s="444"/>
      <c r="AK1735" s="444"/>
      <c r="AL1735" s="444"/>
      <c r="AM1735" s="444"/>
      <c r="AN1735" s="445" t="s">
        <v>9317</v>
      </c>
      <c r="AO1735" s="437">
        <v>24290</v>
      </c>
      <c r="AP1735" s="437">
        <v>12471</v>
      </c>
    </row>
    <row r="1736" spans="1:42" ht="13.95" customHeight="1" x14ac:dyDescent="0.3">
      <c r="A1736" s="2" t="s">
        <v>41</v>
      </c>
      <c r="B1736" s="13" t="s">
        <v>725</v>
      </c>
      <c r="C1736" s="2" t="s">
        <v>726</v>
      </c>
      <c r="D1736" s="310">
        <f>IFERROR(HYPERLINK(INDEX(вендори!F:F,MATCH(C1736,вендори!A:A,0)),INDEX(вендори!F:F,MATCH(C1736,вендори!A:A,0))),"")</f>
        <v>0</v>
      </c>
      <c r="E1736" s="3" t="s">
        <v>9404</v>
      </c>
      <c r="F1736" s="3" t="s">
        <v>9405</v>
      </c>
      <c r="G1736" s="3" t="s">
        <v>9406</v>
      </c>
      <c r="H1736" s="3" t="s">
        <v>9407</v>
      </c>
      <c r="I1736" s="83" t="s">
        <v>9408</v>
      </c>
      <c r="J1736" s="38">
        <v>46135</v>
      </c>
      <c r="K1736" s="3" t="s">
        <v>9409</v>
      </c>
      <c r="L1736" s="1"/>
      <c r="M1736" s="86" t="s">
        <v>9410</v>
      </c>
      <c r="N1736" s="2">
        <v>15</v>
      </c>
      <c r="O1736" s="2">
        <v>13</v>
      </c>
      <c r="P1736" s="76">
        <v>-2</v>
      </c>
      <c r="Q1736" s="97" t="s">
        <v>61</v>
      </c>
      <c r="R1736" s="53">
        <v>-270.22000000000003</v>
      </c>
      <c r="S1736" s="27">
        <v>-528.50438259999999</v>
      </c>
      <c r="T1736" s="18">
        <v>46155</v>
      </c>
      <c r="U1736" s="62" t="s">
        <v>62</v>
      </c>
      <c r="V1736" s="6" t="s">
        <v>9411</v>
      </c>
      <c r="W1736" s="14">
        <v>46163</v>
      </c>
      <c r="X1736" s="323" t="s">
        <v>49</v>
      </c>
      <c r="Y1736" s="2" t="s">
        <v>49</v>
      </c>
      <c r="Z1736" s="2" t="s">
        <v>49</v>
      </c>
      <c r="AA1736" s="25" t="s">
        <v>49</v>
      </c>
      <c r="AB1736" s="44" t="s">
        <v>49</v>
      </c>
      <c r="AC1736" s="11" t="s">
        <v>49</v>
      </c>
      <c r="AD1736" s="26" t="s">
        <v>49</v>
      </c>
      <c r="AE1736" s="14" t="s">
        <v>49</v>
      </c>
      <c r="AF1736" s="4" t="s">
        <v>49</v>
      </c>
      <c r="AG1736" s="2" t="s">
        <v>49</v>
      </c>
      <c r="AH1736" s="2" t="s">
        <v>49</v>
      </c>
      <c r="AI1736" s="2" t="s">
        <v>9412</v>
      </c>
      <c r="AJ1736" s="1"/>
      <c r="AK1736" s="1"/>
      <c r="AL1736" s="1"/>
      <c r="AM1736" s="1"/>
      <c r="AN1736" s="88" t="s">
        <v>9413</v>
      </c>
      <c r="AO1736" s="2">
        <v>24045</v>
      </c>
      <c r="AP1736" s="2">
        <v>12216</v>
      </c>
    </row>
    <row r="1737" spans="1:42" s="369" customFormat="1" ht="13.95" customHeight="1" x14ac:dyDescent="0.3">
      <c r="A1737" s="19" t="s">
        <v>41</v>
      </c>
      <c r="B1737" s="20" t="s">
        <v>725</v>
      </c>
      <c r="C1737" s="19" t="s">
        <v>726</v>
      </c>
      <c r="D1737" s="368">
        <f>IFERROR(HYPERLINK(INDEX(вендори!F:F,MATCH(C1737,вендори!A:A,0)),INDEX(вендори!F:F,MATCH(C1737,вендори!A:A,0))),"")</f>
        <v>0</v>
      </c>
      <c r="E1737" s="21" t="s">
        <v>9414</v>
      </c>
      <c r="F1737" s="21" t="s">
        <v>9415</v>
      </c>
      <c r="G1737" s="21" t="s">
        <v>9416</v>
      </c>
      <c r="H1737" s="21" t="s">
        <v>9407</v>
      </c>
      <c r="I1737" s="84" t="s">
        <v>9414</v>
      </c>
      <c r="J1737" s="39">
        <v>46133</v>
      </c>
      <c r="K1737" s="21" t="s">
        <v>9417</v>
      </c>
      <c r="L1737" s="21" t="s">
        <v>9417</v>
      </c>
      <c r="M1737" s="91">
        <v>11</v>
      </c>
      <c r="N1737" s="19">
        <v>8</v>
      </c>
      <c r="O1737" s="19">
        <v>7</v>
      </c>
      <c r="P1737" s="66">
        <v>-1</v>
      </c>
      <c r="Q1737" s="96" t="s">
        <v>61</v>
      </c>
      <c r="R1737" s="55">
        <v>-11</v>
      </c>
      <c r="S1737" s="30">
        <v>-21.514129999999998</v>
      </c>
      <c r="T1737" s="34">
        <v>46155</v>
      </c>
      <c r="U1737" s="61" t="s">
        <v>52</v>
      </c>
      <c r="V1737" s="292" t="s">
        <v>49</v>
      </c>
      <c r="W1737" s="22" t="s">
        <v>49</v>
      </c>
      <c r="X1737" s="231" t="s">
        <v>49</v>
      </c>
      <c r="Y1737" s="2" t="s">
        <v>49</v>
      </c>
      <c r="Z1737" s="2" t="s">
        <v>49</v>
      </c>
      <c r="AA1737" s="42" t="s">
        <v>49</v>
      </c>
      <c r="AB1737" s="43" t="s">
        <v>49</v>
      </c>
      <c r="AC1737" s="24" t="s">
        <v>49</v>
      </c>
      <c r="AD1737" s="47" t="s">
        <v>49</v>
      </c>
      <c r="AE1737" s="22">
        <v>46140</v>
      </c>
      <c r="AF1737" s="31" t="s">
        <v>49</v>
      </c>
      <c r="AG1737" s="19" t="s">
        <v>733</v>
      </c>
      <c r="AH1737" s="19" t="s">
        <v>136</v>
      </c>
      <c r="AI1737" s="19" t="s">
        <v>9418</v>
      </c>
      <c r="AJ1737" s="1"/>
      <c r="AK1737" s="1"/>
      <c r="AL1737" s="1"/>
      <c r="AM1737" s="1"/>
      <c r="AN1737" s="67" t="s">
        <v>9413</v>
      </c>
      <c r="AO1737" s="19">
        <v>24054</v>
      </c>
      <c r="AP1737" s="19">
        <v>12216</v>
      </c>
    </row>
    <row r="1738" spans="1:42" s="369" customFormat="1" ht="13.95" customHeight="1" x14ac:dyDescent="0.3">
      <c r="A1738" s="19" t="s">
        <v>41</v>
      </c>
      <c r="B1738" s="20" t="s">
        <v>725</v>
      </c>
      <c r="C1738" s="19" t="s">
        <v>726</v>
      </c>
      <c r="D1738" s="368">
        <f>IFERROR(HYPERLINK(INDEX(вендори!F:F,MATCH(C1738,вендори!A:A,0)),INDEX(вендори!F:F,MATCH(C1738,вендори!A:A,0))),"")</f>
        <v>0</v>
      </c>
      <c r="E1738" s="21" t="s">
        <v>9414</v>
      </c>
      <c r="F1738" s="21" t="s">
        <v>9419</v>
      </c>
      <c r="G1738" s="21" t="s">
        <v>9420</v>
      </c>
      <c r="H1738" s="21" t="s">
        <v>9407</v>
      </c>
      <c r="I1738" s="84" t="s">
        <v>9414</v>
      </c>
      <c r="J1738" s="39">
        <v>46133</v>
      </c>
      <c r="K1738" s="21" t="s">
        <v>9421</v>
      </c>
      <c r="L1738" s="21" t="s">
        <v>9421</v>
      </c>
      <c r="M1738" s="91">
        <v>1.36</v>
      </c>
      <c r="N1738" s="19">
        <v>1</v>
      </c>
      <c r="O1738" s="19">
        <v>0</v>
      </c>
      <c r="P1738" s="66">
        <v>-1</v>
      </c>
      <c r="Q1738" s="96" t="s">
        <v>61</v>
      </c>
      <c r="R1738" s="55">
        <v>-1.36</v>
      </c>
      <c r="S1738" s="30">
        <v>-2.6599288000000003</v>
      </c>
      <c r="T1738" s="34">
        <v>46155</v>
      </c>
      <c r="U1738" s="61" t="s">
        <v>52</v>
      </c>
      <c r="V1738" s="292" t="s">
        <v>49</v>
      </c>
      <c r="W1738" s="22" t="s">
        <v>49</v>
      </c>
      <c r="X1738" s="231" t="s">
        <v>49</v>
      </c>
      <c r="Y1738" s="2" t="s">
        <v>49</v>
      </c>
      <c r="Z1738" s="2" t="s">
        <v>49</v>
      </c>
      <c r="AA1738" s="42" t="s">
        <v>49</v>
      </c>
      <c r="AB1738" s="43" t="s">
        <v>49</v>
      </c>
      <c r="AC1738" s="24" t="s">
        <v>49</v>
      </c>
      <c r="AD1738" s="47" t="s">
        <v>49</v>
      </c>
      <c r="AE1738" s="22">
        <v>46140</v>
      </c>
      <c r="AF1738" s="31" t="s">
        <v>49</v>
      </c>
      <c r="AG1738" s="19" t="s">
        <v>733</v>
      </c>
      <c r="AH1738" s="19" t="s">
        <v>136</v>
      </c>
      <c r="AI1738" s="19" t="s">
        <v>9422</v>
      </c>
      <c r="AJ1738" s="1"/>
      <c r="AK1738" s="1"/>
      <c r="AL1738" s="1"/>
      <c r="AM1738" s="1"/>
      <c r="AN1738" s="67" t="s">
        <v>9413</v>
      </c>
      <c r="AO1738" s="19">
        <v>24055</v>
      </c>
      <c r="AP1738" s="19">
        <v>12216</v>
      </c>
    </row>
    <row r="1739" spans="1:42" s="369" customFormat="1" ht="13.95" customHeight="1" x14ac:dyDescent="0.3">
      <c r="A1739" s="19" t="s">
        <v>41</v>
      </c>
      <c r="B1739" s="20" t="s">
        <v>725</v>
      </c>
      <c r="C1739" s="19" t="s">
        <v>726</v>
      </c>
      <c r="D1739" s="368">
        <f>IFERROR(HYPERLINK(INDEX(вендори!F:F,MATCH(C1739,вендори!A:A,0)),INDEX(вендори!F:F,MATCH(C1739,вендори!A:A,0))),"")</f>
        <v>0</v>
      </c>
      <c r="E1739" s="21" t="s">
        <v>9414</v>
      </c>
      <c r="F1739" s="21" t="s">
        <v>9423</v>
      </c>
      <c r="G1739" s="21" t="s">
        <v>9424</v>
      </c>
      <c r="H1739" s="21" t="s">
        <v>9407</v>
      </c>
      <c r="I1739" s="84" t="s">
        <v>9414</v>
      </c>
      <c r="J1739" s="39">
        <v>46133</v>
      </c>
      <c r="K1739" s="21" t="s">
        <v>9425</v>
      </c>
      <c r="L1739" s="21" t="s">
        <v>9425</v>
      </c>
      <c r="M1739" s="91">
        <v>15.45</v>
      </c>
      <c r="N1739" s="19">
        <v>13</v>
      </c>
      <c r="O1739" s="19">
        <v>12</v>
      </c>
      <c r="P1739" s="66">
        <v>-1</v>
      </c>
      <c r="Q1739" s="96" t="s">
        <v>61</v>
      </c>
      <c r="R1739" s="55">
        <v>-15.45</v>
      </c>
      <c r="S1739" s="30">
        <v>-30.217573499999997</v>
      </c>
      <c r="T1739" s="34">
        <v>46155</v>
      </c>
      <c r="U1739" s="61" t="s">
        <v>52</v>
      </c>
      <c r="V1739" s="292" t="s">
        <v>49</v>
      </c>
      <c r="W1739" s="22" t="s">
        <v>49</v>
      </c>
      <c r="X1739" s="231" t="s">
        <v>49</v>
      </c>
      <c r="Y1739" s="2" t="s">
        <v>49</v>
      </c>
      <c r="Z1739" s="2" t="s">
        <v>49</v>
      </c>
      <c r="AA1739" s="42" t="s">
        <v>49</v>
      </c>
      <c r="AB1739" s="43" t="s">
        <v>49</v>
      </c>
      <c r="AC1739" s="24" t="s">
        <v>49</v>
      </c>
      <c r="AD1739" s="47" t="s">
        <v>49</v>
      </c>
      <c r="AE1739" s="22">
        <v>46140</v>
      </c>
      <c r="AF1739" s="31" t="s">
        <v>49</v>
      </c>
      <c r="AG1739" s="19" t="s">
        <v>733</v>
      </c>
      <c r="AH1739" s="19" t="s">
        <v>158</v>
      </c>
      <c r="AI1739" s="19" t="s">
        <v>9426</v>
      </c>
      <c r="AJ1739" s="1"/>
      <c r="AK1739" s="1"/>
      <c r="AL1739" s="1"/>
      <c r="AM1739" s="1"/>
      <c r="AN1739" s="67" t="s">
        <v>9413</v>
      </c>
      <c r="AO1739" s="19">
        <v>24056</v>
      </c>
      <c r="AP1739" s="19">
        <v>12216</v>
      </c>
    </row>
    <row r="1740" spans="1:42" s="369" customFormat="1" ht="13.95" customHeight="1" x14ac:dyDescent="0.3">
      <c r="A1740" s="19" t="s">
        <v>41</v>
      </c>
      <c r="B1740" s="20" t="s">
        <v>725</v>
      </c>
      <c r="C1740" s="19" t="s">
        <v>726</v>
      </c>
      <c r="D1740" s="368">
        <f>IFERROR(HYPERLINK(INDEX(вендори!F:F,MATCH(C1740,вендори!A:A,0)),INDEX(вендори!F:F,MATCH(C1740,вендори!A:A,0))),"")</f>
        <v>0</v>
      </c>
      <c r="E1740" s="21" t="s">
        <v>9414</v>
      </c>
      <c r="F1740" s="21" t="s">
        <v>9427</v>
      </c>
      <c r="G1740" s="21" t="s">
        <v>9428</v>
      </c>
      <c r="H1740" s="21" t="s">
        <v>9407</v>
      </c>
      <c r="I1740" s="84" t="s">
        <v>9414</v>
      </c>
      <c r="J1740" s="39">
        <v>46133</v>
      </c>
      <c r="K1740" s="21" t="s">
        <v>9429</v>
      </c>
      <c r="L1740" s="21" t="s">
        <v>49</v>
      </c>
      <c r="M1740" s="91" t="s">
        <v>9430</v>
      </c>
      <c r="N1740" s="19">
        <v>2</v>
      </c>
      <c r="O1740" s="19">
        <v>1</v>
      </c>
      <c r="P1740" s="66">
        <v>-1</v>
      </c>
      <c r="Q1740" s="96" t="s">
        <v>61</v>
      </c>
      <c r="R1740" s="55">
        <v>-158.44999999999999</v>
      </c>
      <c r="S1740" s="30">
        <v>-309.90126349999997</v>
      </c>
      <c r="T1740" s="34">
        <v>46155</v>
      </c>
      <c r="U1740" s="61" t="s">
        <v>52</v>
      </c>
      <c r="V1740" s="292" t="s">
        <v>49</v>
      </c>
      <c r="W1740" s="22" t="s">
        <v>49</v>
      </c>
      <c r="X1740" s="231" t="s">
        <v>49</v>
      </c>
      <c r="Y1740" s="2" t="s">
        <v>49</v>
      </c>
      <c r="Z1740" s="2" t="s">
        <v>49</v>
      </c>
      <c r="AA1740" s="42" t="s">
        <v>49</v>
      </c>
      <c r="AB1740" s="43" t="s">
        <v>49</v>
      </c>
      <c r="AC1740" s="24" t="s">
        <v>49</v>
      </c>
      <c r="AD1740" s="47" t="s">
        <v>49</v>
      </c>
      <c r="AE1740" s="22" t="s">
        <v>49</v>
      </c>
      <c r="AF1740" s="31" t="s">
        <v>49</v>
      </c>
      <c r="AG1740" s="19" t="s">
        <v>49</v>
      </c>
      <c r="AH1740" s="19" t="s">
        <v>49</v>
      </c>
      <c r="AI1740" s="19" t="s">
        <v>9431</v>
      </c>
      <c r="AJ1740" s="1"/>
      <c r="AK1740" s="1"/>
      <c r="AL1740" s="1"/>
      <c r="AM1740" s="1"/>
      <c r="AN1740" s="67" t="s">
        <v>9413</v>
      </c>
      <c r="AO1740" s="19">
        <v>24043</v>
      </c>
      <c r="AP1740" s="19">
        <v>12216</v>
      </c>
    </row>
    <row r="1741" spans="1:42" ht="13.95" customHeight="1" x14ac:dyDescent="0.3">
      <c r="A1741" s="2" t="s">
        <v>41</v>
      </c>
      <c r="B1741" s="13" t="s">
        <v>725</v>
      </c>
      <c r="C1741" s="2" t="s">
        <v>726</v>
      </c>
      <c r="D1741" s="310">
        <f>IFERROR(HYPERLINK(INDEX(вендори!F:F,MATCH(C1741,вендори!A:A,0)),INDEX(вендори!F:F,MATCH(C1741,вендори!A:A,0))),"")</f>
        <v>0</v>
      </c>
      <c r="E1741" s="3" t="s">
        <v>9414</v>
      </c>
      <c r="F1741" s="3" t="s">
        <v>9432</v>
      </c>
      <c r="G1741" s="3" t="s">
        <v>9433</v>
      </c>
      <c r="H1741" s="3" t="s">
        <v>9407</v>
      </c>
      <c r="I1741" s="83" t="s">
        <v>9414</v>
      </c>
      <c r="J1741" s="38">
        <v>46133</v>
      </c>
      <c r="K1741" s="3" t="s">
        <v>9434</v>
      </c>
      <c r="L1741" s="3" t="s">
        <v>9434</v>
      </c>
      <c r="M1741" s="86">
        <v>155.32</v>
      </c>
      <c r="N1741" s="2">
        <v>2</v>
      </c>
      <c r="O1741" s="2">
        <v>1</v>
      </c>
      <c r="P1741" s="76">
        <v>-1</v>
      </c>
      <c r="Q1741" s="97" t="s">
        <v>61</v>
      </c>
      <c r="R1741" s="53">
        <v>-155.32</v>
      </c>
      <c r="S1741" s="27">
        <v>-303.77951559999997</v>
      </c>
      <c r="T1741" s="18">
        <v>46155</v>
      </c>
      <c r="U1741" s="62" t="s">
        <v>115</v>
      </c>
      <c r="V1741" s="6" t="s">
        <v>49</v>
      </c>
      <c r="W1741" s="14" t="s">
        <v>49</v>
      </c>
      <c r="X1741" s="323" t="s">
        <v>49</v>
      </c>
      <c r="Y1741" s="2" t="s">
        <v>49</v>
      </c>
      <c r="Z1741" s="2" t="s">
        <v>49</v>
      </c>
      <c r="AA1741" s="25" t="s">
        <v>49</v>
      </c>
      <c r="AB1741" s="44" t="s">
        <v>49</v>
      </c>
      <c r="AC1741" s="11" t="s">
        <v>49</v>
      </c>
      <c r="AD1741" s="26" t="s">
        <v>49</v>
      </c>
      <c r="AE1741" s="14">
        <v>46140</v>
      </c>
      <c r="AF1741" s="4" t="s">
        <v>49</v>
      </c>
      <c r="AG1741" s="2" t="s">
        <v>733</v>
      </c>
      <c r="AH1741" s="2" t="s">
        <v>136</v>
      </c>
      <c r="AI1741" s="2" t="s">
        <v>9435</v>
      </c>
      <c r="AJ1741" s="1"/>
      <c r="AK1741" s="1"/>
      <c r="AL1741" s="1"/>
      <c r="AM1741" s="1"/>
      <c r="AN1741" s="88" t="s">
        <v>9413</v>
      </c>
      <c r="AO1741" s="2">
        <v>24044</v>
      </c>
      <c r="AP1741" s="2">
        <v>12216</v>
      </c>
    </row>
    <row r="1742" spans="1:42" ht="13.95" customHeight="1" x14ac:dyDescent="0.3">
      <c r="A1742" s="2" t="s">
        <v>41</v>
      </c>
      <c r="B1742" s="13" t="s">
        <v>814</v>
      </c>
      <c r="C1742" s="2" t="s">
        <v>815</v>
      </c>
      <c r="D1742" s="310">
        <f>IFERROR(HYPERLINK(INDEX(вендори!F:F,MATCH(C1742,вендори!A:A,0)),INDEX(вендори!F:F,MATCH(C1742,вендори!A:A,0))),"")</f>
        <v>0</v>
      </c>
      <c r="E1742" s="3" t="s">
        <v>9436</v>
      </c>
      <c r="F1742" s="3" t="s">
        <v>9437</v>
      </c>
      <c r="G1742" s="3" t="s">
        <v>9438</v>
      </c>
      <c r="H1742" s="3" t="s">
        <v>9439</v>
      </c>
      <c r="I1742" s="83" t="s">
        <v>9436</v>
      </c>
      <c r="J1742" s="38">
        <v>46134</v>
      </c>
      <c r="K1742" s="3" t="s">
        <v>9440</v>
      </c>
      <c r="L1742" s="3" t="s">
        <v>9440</v>
      </c>
      <c r="M1742" s="86">
        <v>40.14</v>
      </c>
      <c r="N1742" s="2">
        <v>14</v>
      </c>
      <c r="O1742" s="2">
        <v>13</v>
      </c>
      <c r="P1742" s="76">
        <v>-1</v>
      </c>
      <c r="Q1742" s="97" t="s">
        <v>61</v>
      </c>
      <c r="R1742" s="53">
        <v>-40.14</v>
      </c>
      <c r="S1742" s="27">
        <v>-78.507016199999995</v>
      </c>
      <c r="T1742" s="18">
        <v>46160</v>
      </c>
      <c r="U1742" s="62" t="s">
        <v>62</v>
      </c>
      <c r="V1742" s="6" t="s">
        <v>9441</v>
      </c>
      <c r="W1742" s="14">
        <v>46185</v>
      </c>
      <c r="X1742" s="323" t="s">
        <v>49</v>
      </c>
      <c r="Y1742" s="2" t="s">
        <v>49</v>
      </c>
      <c r="Z1742" s="2" t="s">
        <v>49</v>
      </c>
      <c r="AA1742" s="25" t="s">
        <v>49</v>
      </c>
      <c r="AB1742" s="44" t="s">
        <v>49</v>
      </c>
      <c r="AC1742" s="11" t="s">
        <v>49</v>
      </c>
      <c r="AD1742" s="26" t="s">
        <v>49</v>
      </c>
      <c r="AE1742" s="14">
        <v>46149</v>
      </c>
      <c r="AF1742" s="4" t="s">
        <v>49</v>
      </c>
      <c r="AG1742" s="2" t="s">
        <v>833</v>
      </c>
      <c r="AH1742" s="2" t="s">
        <v>166</v>
      </c>
      <c r="AI1742" s="2" t="s">
        <v>9442</v>
      </c>
      <c r="AJ1742" s="1"/>
      <c r="AK1742" s="1"/>
      <c r="AL1742" s="1"/>
      <c r="AM1742" s="1"/>
      <c r="AN1742" s="88" t="s">
        <v>9443</v>
      </c>
      <c r="AO1742" s="2">
        <v>24384</v>
      </c>
      <c r="AP1742" s="2">
        <v>12518</v>
      </c>
    </row>
    <row r="1743" spans="1:42" s="369" customFormat="1" ht="13.95" customHeight="1" x14ac:dyDescent="0.3">
      <c r="A1743" s="19" t="s">
        <v>41</v>
      </c>
      <c r="B1743" s="20" t="s">
        <v>814</v>
      </c>
      <c r="C1743" s="19" t="s">
        <v>815</v>
      </c>
      <c r="D1743" s="368">
        <f>IFERROR(HYPERLINK(INDEX(вендори!F:F,MATCH(C1743,вендори!A:A,0)),INDEX(вендори!F:F,MATCH(C1743,вендори!A:A,0))),"")</f>
        <v>0</v>
      </c>
      <c r="E1743" s="21" t="s">
        <v>9436</v>
      </c>
      <c r="F1743" s="21" t="s">
        <v>817</v>
      </c>
      <c r="G1743" s="21" t="s">
        <v>820</v>
      </c>
      <c r="H1743" s="21" t="s">
        <v>9439</v>
      </c>
      <c r="I1743" s="84" t="s">
        <v>9436</v>
      </c>
      <c r="J1743" s="39">
        <v>46134</v>
      </c>
      <c r="K1743" s="21" t="s">
        <v>820</v>
      </c>
      <c r="L1743" s="21" t="s">
        <v>820</v>
      </c>
      <c r="M1743" s="91">
        <v>13.08</v>
      </c>
      <c r="N1743" s="19">
        <v>15</v>
      </c>
      <c r="O1743" s="19">
        <v>14</v>
      </c>
      <c r="P1743" s="66">
        <v>-1</v>
      </c>
      <c r="Q1743" s="96" t="s">
        <v>61</v>
      </c>
      <c r="R1743" s="55">
        <v>-13.08</v>
      </c>
      <c r="S1743" s="30">
        <v>-25.582256399999999</v>
      </c>
      <c r="T1743" s="34">
        <v>46160</v>
      </c>
      <c r="U1743" s="61" t="s">
        <v>1137</v>
      </c>
      <c r="V1743" s="292" t="s">
        <v>49</v>
      </c>
      <c r="W1743" s="22" t="s">
        <v>49</v>
      </c>
      <c r="X1743" s="231" t="s">
        <v>49</v>
      </c>
      <c r="Y1743" s="2" t="s">
        <v>49</v>
      </c>
      <c r="Z1743" s="2" t="s">
        <v>49</v>
      </c>
      <c r="AA1743" s="42" t="s">
        <v>49</v>
      </c>
      <c r="AB1743" s="43" t="s">
        <v>49</v>
      </c>
      <c r="AC1743" s="24" t="s">
        <v>49</v>
      </c>
      <c r="AD1743" s="47" t="s">
        <v>49</v>
      </c>
      <c r="AE1743" s="22">
        <v>46149</v>
      </c>
      <c r="AF1743" s="31" t="s">
        <v>49</v>
      </c>
      <c r="AG1743" s="19" t="s">
        <v>821</v>
      </c>
      <c r="AH1743" s="19" t="s">
        <v>136</v>
      </c>
      <c r="AI1743" s="19" t="s">
        <v>9444</v>
      </c>
      <c r="AJ1743" s="1"/>
      <c r="AK1743" s="1"/>
      <c r="AL1743" s="1"/>
      <c r="AM1743" s="1"/>
      <c r="AN1743" s="67" t="s">
        <v>9443</v>
      </c>
      <c r="AO1743" s="19">
        <v>24385</v>
      </c>
      <c r="AP1743" s="19">
        <v>12518</v>
      </c>
    </row>
    <row r="1744" spans="1:42" ht="13.95" customHeight="1" x14ac:dyDescent="0.3">
      <c r="A1744" s="2" t="s">
        <v>41</v>
      </c>
      <c r="B1744" s="13" t="s">
        <v>814</v>
      </c>
      <c r="C1744" s="2" t="s">
        <v>815</v>
      </c>
      <c r="D1744" s="310">
        <f>IFERROR(HYPERLINK(INDEX(вендори!F:F,MATCH(C1744,вендори!A:A,0)),INDEX(вендори!F:F,MATCH(C1744,вендори!A:A,0))),"")</f>
        <v>0</v>
      </c>
      <c r="E1744" s="3" t="s">
        <v>9445</v>
      </c>
      <c r="F1744" s="3" t="s">
        <v>9446</v>
      </c>
      <c r="G1744" s="3" t="s">
        <v>9447</v>
      </c>
      <c r="H1744" s="3" t="s">
        <v>9439</v>
      </c>
      <c r="I1744" s="83" t="s">
        <v>9445</v>
      </c>
      <c r="J1744" s="38">
        <v>46141</v>
      </c>
      <c r="K1744" s="3" t="s">
        <v>9448</v>
      </c>
      <c r="L1744" s="3" t="s">
        <v>9448</v>
      </c>
      <c r="M1744" s="86">
        <v>38.92</v>
      </c>
      <c r="N1744" s="2">
        <v>14</v>
      </c>
      <c r="O1744" s="2">
        <v>16</v>
      </c>
      <c r="P1744" s="76">
        <v>2</v>
      </c>
      <c r="Q1744" s="97" t="s">
        <v>51</v>
      </c>
      <c r="R1744" s="53">
        <v>77.84</v>
      </c>
      <c r="S1744" s="27">
        <v>152.24180720000001</v>
      </c>
      <c r="T1744" s="18">
        <v>46160</v>
      </c>
      <c r="U1744" s="62" t="s">
        <v>121</v>
      </c>
      <c r="V1744" s="339">
        <v>8249002372</v>
      </c>
      <c r="W1744" s="14">
        <v>46162</v>
      </c>
      <c r="X1744" s="323"/>
      <c r="Y1744" s="2" t="s">
        <v>49</v>
      </c>
      <c r="Z1744" s="2" t="s">
        <v>49</v>
      </c>
      <c r="AA1744" s="25" t="s">
        <v>49</v>
      </c>
      <c r="AB1744" s="44" t="s">
        <v>49</v>
      </c>
      <c r="AC1744" s="11" t="s">
        <v>49</v>
      </c>
      <c r="AD1744" s="26" t="s">
        <v>49</v>
      </c>
      <c r="AE1744" s="14">
        <v>46149</v>
      </c>
      <c r="AF1744" s="4" t="s">
        <v>49</v>
      </c>
      <c r="AG1744" s="2" t="s">
        <v>833</v>
      </c>
      <c r="AH1744" s="2" t="s">
        <v>870</v>
      </c>
      <c r="AI1744" s="2" t="s">
        <v>9449</v>
      </c>
      <c r="AJ1744" s="1"/>
      <c r="AK1744" s="1"/>
      <c r="AL1744" s="1"/>
      <c r="AM1744" s="1"/>
      <c r="AN1744" s="88" t="s">
        <v>9443</v>
      </c>
      <c r="AO1744" s="2">
        <v>24393</v>
      </c>
      <c r="AP1744" s="2">
        <v>12518</v>
      </c>
    </row>
    <row r="1745" spans="1:42" ht="13.95" customHeight="1" x14ac:dyDescent="0.3">
      <c r="A1745" s="2" t="s">
        <v>41</v>
      </c>
      <c r="B1745" s="13" t="s">
        <v>814</v>
      </c>
      <c r="C1745" s="2" t="s">
        <v>815</v>
      </c>
      <c r="D1745" s="310">
        <f>IFERROR(HYPERLINK(INDEX(вендори!F:F,MATCH(C1745,вендори!A:A,0)),INDEX(вендори!F:F,MATCH(C1745,вендори!A:A,0))),"")</f>
        <v>0</v>
      </c>
      <c r="E1745" s="3" t="s">
        <v>9450</v>
      </c>
      <c r="F1745" s="3" t="s">
        <v>9451</v>
      </c>
      <c r="G1745" s="3" t="s">
        <v>9452</v>
      </c>
      <c r="H1745" s="3" t="s">
        <v>9439</v>
      </c>
      <c r="I1745" s="83" t="s">
        <v>9450</v>
      </c>
      <c r="J1745" s="38">
        <v>46141</v>
      </c>
      <c r="K1745" s="3" t="s">
        <v>9453</v>
      </c>
      <c r="L1745" s="3" t="s">
        <v>9453</v>
      </c>
      <c r="M1745" s="86">
        <v>28.01</v>
      </c>
      <c r="N1745" s="2">
        <v>3</v>
      </c>
      <c r="O1745" s="2">
        <v>0</v>
      </c>
      <c r="P1745" s="76">
        <v>-3</v>
      </c>
      <c r="Q1745" s="97" t="s">
        <v>61</v>
      </c>
      <c r="R1745" s="53">
        <v>-84.03</v>
      </c>
      <c r="S1745" s="27">
        <v>-164.34839489999999</v>
      </c>
      <c r="T1745" s="18">
        <v>46160</v>
      </c>
      <c r="U1745" s="62" t="s">
        <v>115</v>
      </c>
      <c r="V1745" s="6" t="s">
        <v>49</v>
      </c>
      <c r="W1745" s="14" t="s">
        <v>49</v>
      </c>
      <c r="X1745" s="323" t="s">
        <v>49</v>
      </c>
      <c r="Y1745" s="2" t="s">
        <v>49</v>
      </c>
      <c r="Z1745" s="2" t="s">
        <v>49</v>
      </c>
      <c r="AA1745" s="25" t="s">
        <v>49</v>
      </c>
      <c r="AB1745" s="44" t="s">
        <v>49</v>
      </c>
      <c r="AC1745" s="11" t="s">
        <v>49</v>
      </c>
      <c r="AD1745" s="26" t="s">
        <v>49</v>
      </c>
      <c r="AE1745" s="14">
        <v>46149</v>
      </c>
      <c r="AF1745" s="4" t="s">
        <v>49</v>
      </c>
      <c r="AG1745" s="2" t="s">
        <v>833</v>
      </c>
      <c r="AH1745" s="2" t="s">
        <v>166</v>
      </c>
      <c r="AI1745" s="2" t="s">
        <v>9454</v>
      </c>
      <c r="AJ1745" s="1"/>
      <c r="AK1745" s="1"/>
      <c r="AL1745" s="1"/>
      <c r="AM1745" s="1"/>
      <c r="AN1745" s="88" t="s">
        <v>9443</v>
      </c>
      <c r="AO1745" s="2">
        <v>24388</v>
      </c>
      <c r="AP1745" s="2">
        <v>12518</v>
      </c>
    </row>
    <row r="1746" spans="1:42" ht="13.95" customHeight="1" x14ac:dyDescent="0.3">
      <c r="A1746" s="2" t="s">
        <v>41</v>
      </c>
      <c r="B1746" s="13" t="s">
        <v>814</v>
      </c>
      <c r="C1746" s="2" t="s">
        <v>815</v>
      </c>
      <c r="D1746" s="310">
        <f>IFERROR(HYPERLINK(INDEX(вендори!F:F,MATCH(C1746,вендори!A:A,0)),INDEX(вендори!F:F,MATCH(C1746,вендори!A:A,0))),"")</f>
        <v>0</v>
      </c>
      <c r="E1746" s="3" t="s">
        <v>9450</v>
      </c>
      <c r="F1746" s="3" t="s">
        <v>9455</v>
      </c>
      <c r="G1746" s="3" t="s">
        <v>9456</v>
      </c>
      <c r="H1746" s="3" t="s">
        <v>9439</v>
      </c>
      <c r="I1746" s="83" t="s">
        <v>9450</v>
      </c>
      <c r="J1746" s="38">
        <v>46141</v>
      </c>
      <c r="K1746" s="3" t="s">
        <v>9457</v>
      </c>
      <c r="L1746" s="3" t="s">
        <v>9457</v>
      </c>
      <c r="M1746" s="86">
        <v>36.17</v>
      </c>
      <c r="N1746" s="2">
        <v>23</v>
      </c>
      <c r="O1746" s="2">
        <v>22</v>
      </c>
      <c r="P1746" s="76">
        <v>-1</v>
      </c>
      <c r="Q1746" s="97" t="s">
        <v>61</v>
      </c>
      <c r="R1746" s="53">
        <v>-36.17</v>
      </c>
      <c r="S1746" s="27">
        <v>-70.7423711</v>
      </c>
      <c r="T1746" s="18">
        <v>46160</v>
      </c>
      <c r="U1746" s="62" t="s">
        <v>62</v>
      </c>
      <c r="V1746" s="6" t="s">
        <v>9458</v>
      </c>
      <c r="W1746" s="14">
        <v>46185</v>
      </c>
      <c r="X1746" s="323" t="s">
        <v>49</v>
      </c>
      <c r="Y1746" s="2" t="s">
        <v>49</v>
      </c>
      <c r="Z1746" s="2" t="s">
        <v>49</v>
      </c>
      <c r="AA1746" s="25" t="s">
        <v>49</v>
      </c>
      <c r="AB1746" s="44" t="s">
        <v>49</v>
      </c>
      <c r="AC1746" s="11" t="s">
        <v>49</v>
      </c>
      <c r="AD1746" s="26" t="s">
        <v>49</v>
      </c>
      <c r="AE1746" s="14">
        <v>46149</v>
      </c>
      <c r="AF1746" s="4" t="s">
        <v>49</v>
      </c>
      <c r="AG1746" s="2" t="s">
        <v>833</v>
      </c>
      <c r="AH1746" s="2" t="s">
        <v>166</v>
      </c>
      <c r="AI1746" s="2" t="s">
        <v>9459</v>
      </c>
      <c r="AJ1746" s="1"/>
      <c r="AK1746" s="1"/>
      <c r="AL1746" s="1"/>
      <c r="AM1746" s="1"/>
      <c r="AN1746" s="88" t="s">
        <v>9443</v>
      </c>
      <c r="AO1746" s="2">
        <v>24390</v>
      </c>
      <c r="AP1746" s="2">
        <v>12518</v>
      </c>
    </row>
    <row r="1747" spans="1:42" ht="13.95" customHeight="1" x14ac:dyDescent="0.3">
      <c r="A1747" s="2" t="s">
        <v>41</v>
      </c>
      <c r="B1747" s="13" t="s">
        <v>814</v>
      </c>
      <c r="C1747" s="2" t="s">
        <v>815</v>
      </c>
      <c r="D1747" s="310">
        <f>IFERROR(HYPERLINK(INDEX(вендори!F:F,MATCH(C1747,вендори!A:A,0)),INDEX(вендори!F:F,MATCH(C1747,вендори!A:A,0))),"")</f>
        <v>0</v>
      </c>
      <c r="E1747" s="3" t="s">
        <v>9450</v>
      </c>
      <c r="F1747" s="3" t="s">
        <v>9460</v>
      </c>
      <c r="G1747" s="3" t="s">
        <v>9461</v>
      </c>
      <c r="H1747" s="3" t="s">
        <v>9439</v>
      </c>
      <c r="I1747" s="83" t="s">
        <v>9450</v>
      </c>
      <c r="J1747" s="38">
        <v>46141</v>
      </c>
      <c r="K1747" s="3" t="s">
        <v>9462</v>
      </c>
      <c r="L1747" s="3" t="s">
        <v>9462</v>
      </c>
      <c r="M1747" s="86">
        <v>37.82</v>
      </c>
      <c r="N1747" s="2">
        <v>3</v>
      </c>
      <c r="O1747" s="2">
        <v>2</v>
      </c>
      <c r="P1747" s="76">
        <v>-1</v>
      </c>
      <c r="Q1747" s="97" t="s">
        <v>61</v>
      </c>
      <c r="R1747" s="53">
        <v>-37.82</v>
      </c>
      <c r="S1747" s="27">
        <v>-73.9694906</v>
      </c>
      <c r="T1747" s="18">
        <v>46160</v>
      </c>
      <c r="U1747" s="62" t="s">
        <v>62</v>
      </c>
      <c r="V1747" s="6" t="s">
        <v>9458</v>
      </c>
      <c r="W1747" s="14">
        <v>46185</v>
      </c>
      <c r="X1747" s="323" t="s">
        <v>49</v>
      </c>
      <c r="Y1747" s="2" t="s">
        <v>49</v>
      </c>
      <c r="Z1747" s="2" t="s">
        <v>49</v>
      </c>
      <c r="AA1747" s="25" t="s">
        <v>49</v>
      </c>
      <c r="AB1747" s="44" t="s">
        <v>49</v>
      </c>
      <c r="AC1747" s="11" t="s">
        <v>49</v>
      </c>
      <c r="AD1747" s="26" t="s">
        <v>49</v>
      </c>
      <c r="AE1747" s="14">
        <v>46149</v>
      </c>
      <c r="AF1747" s="4" t="s">
        <v>49</v>
      </c>
      <c r="AG1747" s="2" t="s">
        <v>833</v>
      </c>
      <c r="AH1747" s="2" t="s">
        <v>166</v>
      </c>
      <c r="AI1747" s="2" t="s">
        <v>9463</v>
      </c>
      <c r="AJ1747" s="1"/>
      <c r="AK1747" s="1"/>
      <c r="AL1747" s="1"/>
      <c r="AM1747" s="1"/>
      <c r="AN1747" s="88" t="s">
        <v>9443</v>
      </c>
      <c r="AO1747" s="2">
        <v>24387</v>
      </c>
      <c r="AP1747" s="2">
        <v>12518</v>
      </c>
    </row>
    <row r="1748" spans="1:42" s="369" customFormat="1" ht="13.95" customHeight="1" x14ac:dyDescent="0.3">
      <c r="A1748" s="19" t="s">
        <v>41</v>
      </c>
      <c r="B1748" s="20" t="s">
        <v>814</v>
      </c>
      <c r="C1748" s="19" t="s">
        <v>815</v>
      </c>
      <c r="D1748" s="368">
        <f>IFERROR(HYPERLINK(INDEX(вендори!F:F,MATCH(C1748,вендори!A:A,0)),INDEX(вендори!F:F,MATCH(C1748,вендори!A:A,0))),"")</f>
        <v>0</v>
      </c>
      <c r="E1748" s="21" t="s">
        <v>9450</v>
      </c>
      <c r="F1748" s="21" t="s">
        <v>9464</v>
      </c>
      <c r="G1748" s="21" t="s">
        <v>9465</v>
      </c>
      <c r="H1748" s="21" t="s">
        <v>9439</v>
      </c>
      <c r="I1748" s="84" t="s">
        <v>9450</v>
      </c>
      <c r="J1748" s="39">
        <v>46141</v>
      </c>
      <c r="K1748" s="21" t="s">
        <v>9466</v>
      </c>
      <c r="L1748" s="21" t="s">
        <v>9466</v>
      </c>
      <c r="M1748" s="91">
        <v>0.84</v>
      </c>
      <c r="N1748" s="19">
        <v>20</v>
      </c>
      <c r="O1748" s="19">
        <v>0</v>
      </c>
      <c r="P1748" s="66">
        <v>-20</v>
      </c>
      <c r="Q1748" s="96" t="s">
        <v>61</v>
      </c>
      <c r="R1748" s="55">
        <v>-16.8</v>
      </c>
      <c r="S1748" s="30">
        <v>-32.857944000000003</v>
      </c>
      <c r="T1748" s="34">
        <v>46160</v>
      </c>
      <c r="U1748" s="61" t="s">
        <v>1137</v>
      </c>
      <c r="V1748" s="292" t="s">
        <v>49</v>
      </c>
      <c r="W1748" s="22" t="s">
        <v>49</v>
      </c>
      <c r="X1748" s="231" t="s">
        <v>49</v>
      </c>
      <c r="Y1748" s="2" t="s">
        <v>49</v>
      </c>
      <c r="Z1748" s="2" t="s">
        <v>49</v>
      </c>
      <c r="AA1748" s="42" t="s">
        <v>49</v>
      </c>
      <c r="AB1748" s="43" t="s">
        <v>49</v>
      </c>
      <c r="AC1748" s="24" t="s">
        <v>49</v>
      </c>
      <c r="AD1748" s="47" t="s">
        <v>49</v>
      </c>
      <c r="AE1748" s="22">
        <v>46149</v>
      </c>
      <c r="AF1748" s="31" t="s">
        <v>49</v>
      </c>
      <c r="AG1748" s="19" t="s">
        <v>833</v>
      </c>
      <c r="AH1748" s="19" t="s">
        <v>166</v>
      </c>
      <c r="AI1748" s="19" t="s">
        <v>9467</v>
      </c>
      <c r="AJ1748" s="1"/>
      <c r="AK1748" s="1"/>
      <c r="AL1748" s="1"/>
      <c r="AM1748" s="1"/>
      <c r="AN1748" s="67" t="s">
        <v>9443</v>
      </c>
      <c r="AO1748" s="19">
        <v>24389</v>
      </c>
      <c r="AP1748" s="19">
        <v>12518</v>
      </c>
    </row>
    <row r="1749" spans="1:42" s="369" customFormat="1" ht="13.95" customHeight="1" x14ac:dyDescent="0.3">
      <c r="A1749" s="19" t="s">
        <v>41</v>
      </c>
      <c r="B1749" s="20" t="s">
        <v>814</v>
      </c>
      <c r="C1749" s="19" t="s">
        <v>815</v>
      </c>
      <c r="D1749" s="368">
        <f>IFERROR(HYPERLINK(INDEX(вендори!F:F,MATCH(C1749,вендори!A:A,0)),INDEX(вендори!F:F,MATCH(C1749,вендори!A:A,0))),"")</f>
        <v>0</v>
      </c>
      <c r="E1749" s="21" t="s">
        <v>9450</v>
      </c>
      <c r="F1749" s="21" t="s">
        <v>9468</v>
      </c>
      <c r="G1749" s="21" t="s">
        <v>9469</v>
      </c>
      <c r="H1749" s="21" t="s">
        <v>9439</v>
      </c>
      <c r="I1749" s="84" t="s">
        <v>9450</v>
      </c>
      <c r="J1749" s="39">
        <v>46141</v>
      </c>
      <c r="K1749" s="21" t="s">
        <v>9470</v>
      </c>
      <c r="L1749" s="21" t="s">
        <v>9470</v>
      </c>
      <c r="M1749" s="91">
        <v>7.46</v>
      </c>
      <c r="N1749" s="19">
        <v>1</v>
      </c>
      <c r="O1749" s="19">
        <v>0</v>
      </c>
      <c r="P1749" s="66">
        <v>-1</v>
      </c>
      <c r="Q1749" s="96" t="s">
        <v>61</v>
      </c>
      <c r="R1749" s="55">
        <v>-7.46</v>
      </c>
      <c r="S1749" s="30">
        <v>-14.590491799999999</v>
      </c>
      <c r="T1749" s="34">
        <v>46160</v>
      </c>
      <c r="U1749" s="61" t="s">
        <v>1137</v>
      </c>
      <c r="V1749" s="292" t="s">
        <v>49</v>
      </c>
      <c r="W1749" s="22" t="s">
        <v>49</v>
      </c>
      <c r="X1749" s="231" t="s">
        <v>49</v>
      </c>
      <c r="Y1749" s="2" t="s">
        <v>49</v>
      </c>
      <c r="Z1749" s="2" t="s">
        <v>49</v>
      </c>
      <c r="AA1749" s="42" t="s">
        <v>49</v>
      </c>
      <c r="AB1749" s="43" t="s">
        <v>49</v>
      </c>
      <c r="AC1749" s="24" t="s">
        <v>49</v>
      </c>
      <c r="AD1749" s="47" t="s">
        <v>49</v>
      </c>
      <c r="AE1749" s="22">
        <v>46149</v>
      </c>
      <c r="AF1749" s="31" t="s">
        <v>49</v>
      </c>
      <c r="AG1749" s="19" t="s">
        <v>833</v>
      </c>
      <c r="AH1749" s="19" t="s">
        <v>166</v>
      </c>
      <c r="AI1749" s="19" t="s">
        <v>9471</v>
      </c>
      <c r="AJ1749" s="1"/>
      <c r="AK1749" s="1"/>
      <c r="AL1749" s="1"/>
      <c r="AM1749" s="1"/>
      <c r="AN1749" s="67" t="s">
        <v>9443</v>
      </c>
      <c r="AO1749" s="19">
        <v>24386</v>
      </c>
      <c r="AP1749" s="19">
        <v>12518</v>
      </c>
    </row>
    <row r="1750" spans="1:42" ht="13.95" customHeight="1" x14ac:dyDescent="0.3">
      <c r="A1750" s="2" t="s">
        <v>41</v>
      </c>
      <c r="B1750" s="13" t="s">
        <v>814</v>
      </c>
      <c r="C1750" s="2" t="s">
        <v>815</v>
      </c>
      <c r="D1750" s="310">
        <f>IFERROR(HYPERLINK(INDEX(вендори!F:F,MATCH(C1750,вендори!A:A,0)),INDEX(вендори!F:F,MATCH(C1750,вендори!A:A,0))),"")</f>
        <v>0</v>
      </c>
      <c r="E1750" s="3" t="s">
        <v>9472</v>
      </c>
      <c r="F1750" s="3" t="s">
        <v>9473</v>
      </c>
      <c r="G1750" s="3" t="s">
        <v>9474</v>
      </c>
      <c r="H1750" s="3" t="s">
        <v>9439</v>
      </c>
      <c r="I1750" s="83" t="s">
        <v>9472</v>
      </c>
      <c r="J1750" s="38">
        <v>46141</v>
      </c>
      <c r="K1750" s="3" t="s">
        <v>9475</v>
      </c>
      <c r="L1750" s="3" t="s">
        <v>9475</v>
      </c>
      <c r="M1750" s="86">
        <v>38.04</v>
      </c>
      <c r="N1750" s="2">
        <v>6</v>
      </c>
      <c r="O1750" s="2">
        <v>5</v>
      </c>
      <c r="P1750" s="76">
        <v>-1</v>
      </c>
      <c r="Q1750" s="97" t="s">
        <v>61</v>
      </c>
      <c r="R1750" s="53">
        <v>-38.04</v>
      </c>
      <c r="S1750" s="27">
        <v>-74.399773199999998</v>
      </c>
      <c r="T1750" s="18">
        <v>46160</v>
      </c>
      <c r="U1750" s="62" t="s">
        <v>115</v>
      </c>
      <c r="V1750" s="6" t="s">
        <v>49</v>
      </c>
      <c r="W1750" s="14" t="s">
        <v>49</v>
      </c>
      <c r="X1750" s="323" t="s">
        <v>49</v>
      </c>
      <c r="Y1750" s="2" t="s">
        <v>49</v>
      </c>
      <c r="Z1750" s="2" t="s">
        <v>49</v>
      </c>
      <c r="AA1750" s="25" t="s">
        <v>49</v>
      </c>
      <c r="AB1750" s="44" t="s">
        <v>49</v>
      </c>
      <c r="AC1750" s="11" t="s">
        <v>49</v>
      </c>
      <c r="AD1750" s="26" t="s">
        <v>49</v>
      </c>
      <c r="AE1750" s="14">
        <v>46149</v>
      </c>
      <c r="AF1750" s="4" t="s">
        <v>49</v>
      </c>
      <c r="AG1750" s="2" t="s">
        <v>833</v>
      </c>
      <c r="AH1750" s="2" t="s">
        <v>166</v>
      </c>
      <c r="AI1750" s="2" t="s">
        <v>9476</v>
      </c>
      <c r="AJ1750" s="1"/>
      <c r="AK1750" s="1"/>
      <c r="AL1750" s="1"/>
      <c r="AM1750" s="1"/>
      <c r="AN1750" s="88" t="s">
        <v>9443</v>
      </c>
      <c r="AO1750" s="2">
        <v>24391</v>
      </c>
      <c r="AP1750" s="2">
        <v>12518</v>
      </c>
    </row>
    <row r="1751" spans="1:42" ht="13.95" customHeight="1" x14ac:dyDescent="0.3">
      <c r="A1751" s="2" t="s">
        <v>41</v>
      </c>
      <c r="B1751" s="13" t="s">
        <v>814</v>
      </c>
      <c r="C1751" s="2" t="s">
        <v>815</v>
      </c>
      <c r="D1751" s="310">
        <f>IFERROR(HYPERLINK(INDEX(вендори!F:F,MATCH(C1751,вендори!A:A,0)),INDEX(вендори!F:F,MATCH(C1751,вендори!A:A,0))),"")</f>
        <v>0</v>
      </c>
      <c r="E1751" s="3" t="s">
        <v>9472</v>
      </c>
      <c r="F1751" s="3" t="s">
        <v>9477</v>
      </c>
      <c r="G1751" s="3" t="s">
        <v>9478</v>
      </c>
      <c r="H1751" s="3" t="s">
        <v>9439</v>
      </c>
      <c r="I1751" s="83" t="s">
        <v>9472</v>
      </c>
      <c r="J1751" s="38">
        <v>46141</v>
      </c>
      <c r="K1751" s="3" t="s">
        <v>9479</v>
      </c>
      <c r="L1751" s="3" t="s">
        <v>9479</v>
      </c>
      <c r="M1751" s="86">
        <v>51.48</v>
      </c>
      <c r="N1751" s="2">
        <v>9</v>
      </c>
      <c r="O1751" s="2">
        <v>8</v>
      </c>
      <c r="P1751" s="76">
        <v>-1</v>
      </c>
      <c r="Q1751" s="97" t="s">
        <v>61</v>
      </c>
      <c r="R1751" s="53">
        <v>-51.48</v>
      </c>
      <c r="S1751" s="27">
        <v>-100.68612839999999</v>
      </c>
      <c r="T1751" s="18">
        <v>46160</v>
      </c>
      <c r="U1751" s="62" t="s">
        <v>115</v>
      </c>
      <c r="V1751" s="6" t="s">
        <v>49</v>
      </c>
      <c r="W1751" s="14" t="s">
        <v>49</v>
      </c>
      <c r="X1751" s="323" t="s">
        <v>49</v>
      </c>
      <c r="Y1751" s="2" t="s">
        <v>49</v>
      </c>
      <c r="Z1751" s="2" t="s">
        <v>49</v>
      </c>
      <c r="AA1751" s="25" t="s">
        <v>49</v>
      </c>
      <c r="AB1751" s="44" t="s">
        <v>49</v>
      </c>
      <c r="AC1751" s="11" t="s">
        <v>49</v>
      </c>
      <c r="AD1751" s="26" t="s">
        <v>49</v>
      </c>
      <c r="AE1751" s="14">
        <v>46149</v>
      </c>
      <c r="AF1751" s="4" t="s">
        <v>49</v>
      </c>
      <c r="AG1751" s="2" t="s">
        <v>833</v>
      </c>
      <c r="AH1751" s="2" t="s">
        <v>166</v>
      </c>
      <c r="AI1751" s="2" t="s">
        <v>9480</v>
      </c>
      <c r="AJ1751" s="1"/>
      <c r="AK1751" s="1"/>
      <c r="AL1751" s="1"/>
      <c r="AM1751" s="1"/>
      <c r="AN1751" s="88" t="s">
        <v>9443</v>
      </c>
      <c r="AO1751" s="2">
        <v>24392</v>
      </c>
      <c r="AP1751" s="2">
        <v>12518</v>
      </c>
    </row>
    <row r="1752" spans="1:42" s="369" customFormat="1" ht="13.95" customHeight="1" x14ac:dyDescent="0.3">
      <c r="A1752" s="19" t="s">
        <v>41</v>
      </c>
      <c r="B1752" s="20" t="s">
        <v>1648</v>
      </c>
      <c r="C1752" s="19" t="s">
        <v>1649</v>
      </c>
      <c r="D1752" s="368">
        <f>IFERROR(HYPERLINK(INDEX(вендори!F:F,MATCH(C1752,вендори!A:A,0)),INDEX(вендори!F:F,MATCH(C1752,вендори!A:A,0))),"")</f>
        <v>0</v>
      </c>
      <c r="E1752" s="21" t="s">
        <v>9481</v>
      </c>
      <c r="F1752" s="21" t="s">
        <v>9482</v>
      </c>
      <c r="G1752" s="21" t="s">
        <v>9483</v>
      </c>
      <c r="H1752" s="21" t="s">
        <v>9484</v>
      </c>
      <c r="I1752" s="84" t="s">
        <v>9481</v>
      </c>
      <c r="J1752" s="39">
        <v>46141</v>
      </c>
      <c r="K1752" s="21" t="s">
        <v>9485</v>
      </c>
      <c r="L1752" s="21" t="s">
        <v>9485</v>
      </c>
      <c r="M1752" s="91">
        <v>5.48</v>
      </c>
      <c r="N1752" s="19">
        <v>8</v>
      </c>
      <c r="O1752" s="19">
        <v>11</v>
      </c>
      <c r="P1752" s="66">
        <v>3</v>
      </c>
      <c r="Q1752" s="96" t="s">
        <v>51</v>
      </c>
      <c r="R1752" s="55">
        <v>16.440000000000001</v>
      </c>
      <c r="S1752" s="30">
        <v>32.153845199999999</v>
      </c>
      <c r="T1752" s="34">
        <v>46160</v>
      </c>
      <c r="U1752" s="62" t="s">
        <v>121</v>
      </c>
      <c r="V1752" s="292" t="s">
        <v>9486</v>
      </c>
      <c r="W1752" s="22">
        <v>46171</v>
      </c>
      <c r="X1752" s="231" t="s">
        <v>102</v>
      </c>
      <c r="Y1752" s="2" t="s">
        <v>49</v>
      </c>
      <c r="Z1752" s="2" t="s">
        <v>49</v>
      </c>
      <c r="AA1752" s="42" t="s">
        <v>49</v>
      </c>
      <c r="AB1752" s="43" t="s">
        <v>49</v>
      </c>
      <c r="AC1752" s="24" t="s">
        <v>9487</v>
      </c>
      <c r="AD1752" s="47" t="s">
        <v>49</v>
      </c>
      <c r="AE1752" s="22">
        <v>46151</v>
      </c>
      <c r="AF1752" s="31" t="s">
        <v>49</v>
      </c>
      <c r="AG1752" s="19" t="s">
        <v>1656</v>
      </c>
      <c r="AH1752" s="19" t="s">
        <v>158</v>
      </c>
      <c r="AI1752" s="19" t="s">
        <v>9488</v>
      </c>
      <c r="AJ1752" s="1"/>
      <c r="AK1752" s="1"/>
      <c r="AL1752" s="1"/>
      <c r="AM1752" s="1"/>
      <c r="AN1752" s="67" t="s">
        <v>9443</v>
      </c>
      <c r="AO1752" s="19">
        <v>24394</v>
      </c>
      <c r="AP1752" s="19">
        <v>12590</v>
      </c>
    </row>
    <row r="1753" spans="1:42" ht="13.95" customHeight="1" x14ac:dyDescent="0.3">
      <c r="A1753" s="2" t="s">
        <v>41</v>
      </c>
      <c r="B1753" s="13" t="s">
        <v>1648</v>
      </c>
      <c r="C1753" s="2" t="s">
        <v>1649</v>
      </c>
      <c r="D1753" s="310">
        <f>IFERROR(HYPERLINK(INDEX(вендори!F:F,MATCH(C1753,вендори!A:A,0)),INDEX(вендори!F:F,MATCH(C1753,вендори!A:A,0))),"")</f>
        <v>0</v>
      </c>
      <c r="E1753" s="3" t="s">
        <v>9481</v>
      </c>
      <c r="F1753" s="3" t="s">
        <v>9489</v>
      </c>
      <c r="G1753" s="3" t="s">
        <v>9490</v>
      </c>
      <c r="H1753" s="3" t="s">
        <v>9484</v>
      </c>
      <c r="I1753" s="83" t="s">
        <v>9481</v>
      </c>
      <c r="J1753" s="38">
        <v>46141</v>
      </c>
      <c r="K1753" s="3" t="s">
        <v>9491</v>
      </c>
      <c r="L1753" s="3" t="s">
        <v>9491</v>
      </c>
      <c r="M1753" s="86">
        <v>97.52</v>
      </c>
      <c r="N1753" s="2">
        <v>101</v>
      </c>
      <c r="O1753" s="2">
        <v>105</v>
      </c>
      <c r="P1753" s="76">
        <v>4</v>
      </c>
      <c r="Q1753" s="97" t="s">
        <v>51</v>
      </c>
      <c r="R1753" s="53">
        <v>390.08</v>
      </c>
      <c r="S1753" s="27">
        <v>762.93016639999996</v>
      </c>
      <c r="T1753" s="18">
        <v>46160</v>
      </c>
      <c r="U1753" s="62" t="s">
        <v>121</v>
      </c>
      <c r="V1753" s="6" t="s">
        <v>9486</v>
      </c>
      <c r="W1753" s="16">
        <v>46171</v>
      </c>
      <c r="X1753" s="323" t="s">
        <v>9492</v>
      </c>
      <c r="Y1753" s="2" t="s">
        <v>49</v>
      </c>
      <c r="Z1753" s="2" t="s">
        <v>49</v>
      </c>
      <c r="AA1753" s="25" t="s">
        <v>49</v>
      </c>
      <c r="AB1753" s="44" t="s">
        <v>49</v>
      </c>
      <c r="AC1753" s="11" t="s">
        <v>49</v>
      </c>
      <c r="AD1753" s="26" t="s">
        <v>49</v>
      </c>
      <c r="AE1753" s="14">
        <v>46151</v>
      </c>
      <c r="AF1753" s="4" t="s">
        <v>49</v>
      </c>
      <c r="AG1753" s="2" t="s">
        <v>1656</v>
      </c>
      <c r="AH1753" s="2" t="s">
        <v>158</v>
      </c>
      <c r="AI1753" s="2" t="s">
        <v>9493</v>
      </c>
      <c r="AJ1753" s="1"/>
      <c r="AK1753" s="1"/>
      <c r="AL1753" s="1"/>
      <c r="AM1753" s="1"/>
      <c r="AN1753" s="88" t="s">
        <v>9443</v>
      </c>
      <c r="AO1753" s="2">
        <v>24381</v>
      </c>
      <c r="AP1753" s="2">
        <v>12590</v>
      </c>
    </row>
    <row r="1754" spans="1:42" ht="13.95" customHeight="1" x14ac:dyDescent="0.3">
      <c r="A1754" s="2" t="s">
        <v>41</v>
      </c>
      <c r="B1754" s="13" t="s">
        <v>1648</v>
      </c>
      <c r="C1754" s="2" t="s">
        <v>1649</v>
      </c>
      <c r="D1754" s="310">
        <f>IFERROR(HYPERLINK(INDEX(вендори!F:F,MATCH(C1754,вендори!A:A,0)),INDEX(вендори!F:F,MATCH(C1754,вендори!A:A,0))),"")</f>
        <v>0</v>
      </c>
      <c r="E1754" s="3" t="s">
        <v>9494</v>
      </c>
      <c r="F1754" s="3" t="s">
        <v>9495</v>
      </c>
      <c r="G1754" s="3" t="s">
        <v>9496</v>
      </c>
      <c r="H1754" s="3" t="s">
        <v>9484</v>
      </c>
      <c r="I1754" s="83" t="s">
        <v>9494</v>
      </c>
      <c r="J1754" s="38">
        <v>46141</v>
      </c>
      <c r="K1754" s="3" t="s">
        <v>9497</v>
      </c>
      <c r="L1754" s="3" t="s">
        <v>9497</v>
      </c>
      <c r="M1754" s="86">
        <v>49.81</v>
      </c>
      <c r="N1754" s="2">
        <v>12</v>
      </c>
      <c r="O1754" s="2">
        <v>4</v>
      </c>
      <c r="P1754" s="76">
        <v>-8</v>
      </c>
      <c r="Q1754" s="97" t="s">
        <v>61</v>
      </c>
      <c r="R1754" s="53">
        <v>-398.48</v>
      </c>
      <c r="S1754" s="27">
        <v>-779.35913840000001</v>
      </c>
      <c r="T1754" s="18">
        <v>46160</v>
      </c>
      <c r="U1754" s="62" t="s">
        <v>62</v>
      </c>
      <c r="V1754" s="6" t="s">
        <v>9498</v>
      </c>
      <c r="W1754" s="14">
        <v>46171</v>
      </c>
      <c r="X1754" s="323" t="s">
        <v>49</v>
      </c>
      <c r="Y1754" s="2" t="s">
        <v>49</v>
      </c>
      <c r="Z1754" s="2" t="s">
        <v>49</v>
      </c>
      <c r="AA1754" s="25">
        <v>8</v>
      </c>
      <c r="AB1754" s="44">
        <v>46184</v>
      </c>
      <c r="AC1754" s="385" t="s">
        <v>9499</v>
      </c>
      <c r="AD1754" s="26" t="s">
        <v>49</v>
      </c>
      <c r="AE1754" s="14">
        <v>46151</v>
      </c>
      <c r="AF1754" s="4" t="s">
        <v>49</v>
      </c>
      <c r="AG1754" s="2" t="s">
        <v>1656</v>
      </c>
      <c r="AH1754" s="2" t="s">
        <v>870</v>
      </c>
      <c r="AI1754" s="2" t="s">
        <v>9500</v>
      </c>
      <c r="AJ1754" s="1"/>
      <c r="AK1754" s="1"/>
      <c r="AL1754" s="1"/>
      <c r="AM1754" s="1"/>
      <c r="AN1754" s="88" t="s">
        <v>9501</v>
      </c>
      <c r="AO1754" s="2">
        <v>24443</v>
      </c>
      <c r="AP1754" s="2">
        <v>12590</v>
      </c>
    </row>
    <row r="1755" spans="1:42" ht="13.95" customHeight="1" x14ac:dyDescent="0.3">
      <c r="A1755" s="2" t="s">
        <v>41</v>
      </c>
      <c r="B1755" s="13" t="s">
        <v>1648</v>
      </c>
      <c r="C1755" s="2" t="s">
        <v>1649</v>
      </c>
      <c r="D1755" s="310">
        <f>IFERROR(HYPERLINK(INDEX(вендори!F:F,MATCH(C1755,вендори!A:A,0)),INDEX(вендори!F:F,MATCH(C1755,вендори!A:A,0))),"")</f>
        <v>0</v>
      </c>
      <c r="E1755" s="3" t="s">
        <v>9502</v>
      </c>
      <c r="F1755" s="3" t="s">
        <v>9503</v>
      </c>
      <c r="G1755" s="3" t="s">
        <v>9504</v>
      </c>
      <c r="H1755" s="3" t="s">
        <v>9484</v>
      </c>
      <c r="I1755" s="83" t="s">
        <v>9502</v>
      </c>
      <c r="J1755" s="38">
        <v>46141</v>
      </c>
      <c r="K1755" s="3" t="s">
        <v>9505</v>
      </c>
      <c r="L1755" s="3" t="s">
        <v>9505</v>
      </c>
      <c r="M1755" s="86">
        <v>37.92</v>
      </c>
      <c r="N1755" s="2">
        <v>107</v>
      </c>
      <c r="O1755" s="2">
        <v>117</v>
      </c>
      <c r="P1755" s="76">
        <v>10</v>
      </c>
      <c r="Q1755" s="97" t="s">
        <v>51</v>
      </c>
      <c r="R1755" s="53">
        <v>379.20000000000005</v>
      </c>
      <c r="S1755" s="27">
        <v>741.65073600000005</v>
      </c>
      <c r="T1755" s="18">
        <v>46160</v>
      </c>
      <c r="U1755" s="62" t="s">
        <v>121</v>
      </c>
      <c r="V1755" s="6" t="s">
        <v>9506</v>
      </c>
      <c r="W1755" s="14">
        <v>46174</v>
      </c>
      <c r="X1755" s="323" t="s">
        <v>9507</v>
      </c>
      <c r="Y1755" s="2" t="s">
        <v>49</v>
      </c>
      <c r="Z1755" s="2" t="s">
        <v>49</v>
      </c>
      <c r="AA1755" s="25" t="s">
        <v>49</v>
      </c>
      <c r="AB1755" s="44" t="s">
        <v>49</v>
      </c>
      <c r="AC1755" s="11" t="s">
        <v>49</v>
      </c>
      <c r="AD1755" s="26" t="s">
        <v>49</v>
      </c>
      <c r="AE1755" s="14">
        <v>46151</v>
      </c>
      <c r="AF1755" s="4" t="s">
        <v>49</v>
      </c>
      <c r="AG1755" s="2" t="s">
        <v>1656</v>
      </c>
      <c r="AH1755" s="2" t="s">
        <v>158</v>
      </c>
      <c r="AI1755" s="2" t="s">
        <v>9508</v>
      </c>
      <c r="AJ1755" s="1"/>
      <c r="AK1755" s="1"/>
      <c r="AL1755" s="1"/>
      <c r="AM1755" s="1"/>
      <c r="AN1755" s="88" t="s">
        <v>9443</v>
      </c>
      <c r="AO1755" s="2">
        <v>24383</v>
      </c>
      <c r="AP1755" s="2">
        <v>12590</v>
      </c>
    </row>
    <row r="1756" spans="1:42" ht="13.95" customHeight="1" x14ac:dyDescent="0.3">
      <c r="A1756" s="2" t="s">
        <v>41</v>
      </c>
      <c r="B1756" s="13" t="s">
        <v>1648</v>
      </c>
      <c r="C1756" s="2" t="s">
        <v>1649</v>
      </c>
      <c r="D1756" s="310">
        <f>IFERROR(HYPERLINK(INDEX(вендори!F:F,MATCH(C1756,вендори!A:A,0)),INDEX(вендори!F:F,MATCH(C1756,вендори!A:A,0))),"")</f>
        <v>0</v>
      </c>
      <c r="E1756" s="3" t="s">
        <v>9502</v>
      </c>
      <c r="F1756" s="3" t="s">
        <v>9509</v>
      </c>
      <c r="G1756" s="3" t="s">
        <v>9510</v>
      </c>
      <c r="H1756" s="3" t="s">
        <v>9484</v>
      </c>
      <c r="I1756" s="83" t="s">
        <v>9502</v>
      </c>
      <c r="J1756" s="38">
        <v>46141</v>
      </c>
      <c r="K1756" s="3" t="s">
        <v>9511</v>
      </c>
      <c r="L1756" s="3" t="s">
        <v>9511</v>
      </c>
      <c r="M1756" s="86">
        <v>16.100000000000001</v>
      </c>
      <c r="N1756" s="2">
        <v>8</v>
      </c>
      <c r="O1756" s="2">
        <v>0</v>
      </c>
      <c r="P1756" s="76">
        <v>-8</v>
      </c>
      <c r="Q1756" s="97" t="s">
        <v>61</v>
      </c>
      <c r="R1756" s="53">
        <v>-128.80000000000001</v>
      </c>
      <c r="S1756" s="27">
        <v>-251.91090400000002</v>
      </c>
      <c r="T1756" s="18">
        <v>46160</v>
      </c>
      <c r="U1756" s="62" t="s">
        <v>62</v>
      </c>
      <c r="V1756" s="6" t="s">
        <v>9512</v>
      </c>
      <c r="W1756" s="14">
        <v>46174</v>
      </c>
      <c r="X1756" s="323" t="s">
        <v>49</v>
      </c>
      <c r="Y1756" s="2" t="s">
        <v>49</v>
      </c>
      <c r="Z1756" s="2" t="s">
        <v>49</v>
      </c>
      <c r="AA1756" s="25" t="s">
        <v>49</v>
      </c>
      <c r="AB1756" s="44" t="s">
        <v>49</v>
      </c>
      <c r="AC1756" s="11" t="s">
        <v>49</v>
      </c>
      <c r="AD1756" s="26" t="s">
        <v>49</v>
      </c>
      <c r="AE1756" s="14">
        <v>46151</v>
      </c>
      <c r="AF1756" s="4" t="s">
        <v>49</v>
      </c>
      <c r="AG1756" s="2" t="s">
        <v>1656</v>
      </c>
      <c r="AH1756" s="2" t="s">
        <v>158</v>
      </c>
      <c r="AI1756" s="2" t="s">
        <v>9513</v>
      </c>
      <c r="AJ1756" s="1"/>
      <c r="AK1756" s="1"/>
      <c r="AL1756" s="1"/>
      <c r="AM1756" s="1"/>
      <c r="AN1756" s="88" t="s">
        <v>9501</v>
      </c>
      <c r="AO1756" s="2">
        <v>24442</v>
      </c>
      <c r="AP1756" s="2">
        <v>12590</v>
      </c>
    </row>
    <row r="1757" spans="1:42" ht="13.95" customHeight="1" x14ac:dyDescent="0.3">
      <c r="A1757" s="2" t="s">
        <v>41</v>
      </c>
      <c r="B1757" s="13" t="s">
        <v>1648</v>
      </c>
      <c r="C1757" s="2" t="s">
        <v>1649</v>
      </c>
      <c r="D1757" s="310">
        <f>IFERROR(HYPERLINK(INDEX(вендори!F:F,MATCH(C1757,вендори!A:A,0)),INDEX(вендори!F:F,MATCH(C1757,вендори!A:A,0))),"")</f>
        <v>0</v>
      </c>
      <c r="E1757" s="3" t="s">
        <v>9514</v>
      </c>
      <c r="F1757" s="3" t="s">
        <v>9515</v>
      </c>
      <c r="G1757" s="3" t="s">
        <v>9516</v>
      </c>
      <c r="H1757" s="3" t="s">
        <v>9484</v>
      </c>
      <c r="I1757" s="83" t="s">
        <v>9514</v>
      </c>
      <c r="J1757" s="38">
        <v>46141</v>
      </c>
      <c r="K1757" s="3" t="s">
        <v>9517</v>
      </c>
      <c r="L1757" s="3" t="s">
        <v>9517</v>
      </c>
      <c r="M1757" s="86">
        <v>4.05</v>
      </c>
      <c r="N1757" s="2">
        <v>28</v>
      </c>
      <c r="O1757" s="2">
        <v>51</v>
      </c>
      <c r="P1757" s="76">
        <v>23</v>
      </c>
      <c r="Q1757" s="97" t="s">
        <v>51</v>
      </c>
      <c r="R1757" s="53">
        <v>93.149999999999991</v>
      </c>
      <c r="S1757" s="27">
        <v>182.18556449999997</v>
      </c>
      <c r="T1757" s="18">
        <v>46160</v>
      </c>
      <c r="U1757" s="62" t="s">
        <v>121</v>
      </c>
      <c r="V1757" s="6" t="s">
        <v>9518</v>
      </c>
      <c r="W1757" s="14">
        <v>46171</v>
      </c>
      <c r="X1757" s="323" t="s">
        <v>9507</v>
      </c>
      <c r="Y1757" s="2" t="s">
        <v>49</v>
      </c>
      <c r="Z1757" s="2" t="s">
        <v>49</v>
      </c>
      <c r="AA1757" s="25" t="s">
        <v>49</v>
      </c>
      <c r="AB1757" s="44" t="s">
        <v>49</v>
      </c>
      <c r="AC1757" s="11" t="s">
        <v>49</v>
      </c>
      <c r="AD1757" s="26" t="s">
        <v>49</v>
      </c>
      <c r="AE1757" s="14">
        <v>46151</v>
      </c>
      <c r="AF1757" s="4" t="s">
        <v>49</v>
      </c>
      <c r="AG1757" s="2" t="s">
        <v>1656</v>
      </c>
      <c r="AH1757" s="2" t="s">
        <v>158</v>
      </c>
      <c r="AI1757" s="2" t="s">
        <v>9519</v>
      </c>
      <c r="AJ1757" s="1"/>
      <c r="AK1757" s="1"/>
      <c r="AL1757" s="1"/>
      <c r="AM1757" s="1"/>
      <c r="AN1757" s="88" t="s">
        <v>9443</v>
      </c>
      <c r="AO1757" s="2">
        <v>24382</v>
      </c>
      <c r="AP1757" s="2">
        <v>12590</v>
      </c>
    </row>
    <row r="1758" spans="1:42" ht="13.95" customHeight="1" x14ac:dyDescent="0.3">
      <c r="A1758" s="2" t="s">
        <v>41</v>
      </c>
      <c r="B1758" s="13" t="s">
        <v>1648</v>
      </c>
      <c r="C1758" s="2" t="s">
        <v>1649</v>
      </c>
      <c r="D1758" s="310">
        <f>IFERROR(HYPERLINK(INDEX(вендори!F:F,MATCH(C1758,вендори!A:A,0)),INDEX(вендори!F:F,MATCH(C1758,вендори!A:A,0))),"")</f>
        <v>0</v>
      </c>
      <c r="E1758" s="3" t="s">
        <v>9514</v>
      </c>
      <c r="F1758" s="3" t="s">
        <v>9520</v>
      </c>
      <c r="G1758" s="3" t="s">
        <v>9521</v>
      </c>
      <c r="H1758" s="3" t="s">
        <v>9484</v>
      </c>
      <c r="I1758" s="83" t="s">
        <v>9514</v>
      </c>
      <c r="J1758" s="38">
        <v>46141</v>
      </c>
      <c r="K1758" s="3" t="s">
        <v>9522</v>
      </c>
      <c r="L1758" s="3" t="s">
        <v>49</v>
      </c>
      <c r="M1758" s="86">
        <v>29.07</v>
      </c>
      <c r="N1758" s="2">
        <v>0</v>
      </c>
      <c r="O1758" s="2">
        <v>8</v>
      </c>
      <c r="P1758" s="76">
        <v>8</v>
      </c>
      <c r="Q1758" s="97" t="s">
        <v>51</v>
      </c>
      <c r="R1758" s="53">
        <v>232.56</v>
      </c>
      <c r="S1758" s="27">
        <v>454.84782480000001</v>
      </c>
      <c r="T1758" s="18">
        <v>46160</v>
      </c>
      <c r="U1758" s="62" t="s">
        <v>121</v>
      </c>
      <c r="V1758" s="6" t="s">
        <v>9518</v>
      </c>
      <c r="W1758" s="14">
        <v>46171</v>
      </c>
      <c r="X1758" s="323" t="s">
        <v>9507</v>
      </c>
      <c r="Y1758" s="2" t="s">
        <v>49</v>
      </c>
      <c r="Z1758" s="2" t="s">
        <v>49</v>
      </c>
      <c r="AA1758" s="25" t="s">
        <v>49</v>
      </c>
      <c r="AB1758" s="44" t="s">
        <v>49</v>
      </c>
      <c r="AC1758" s="11" t="s">
        <v>49</v>
      </c>
      <c r="AD1758" s="26" t="s">
        <v>49</v>
      </c>
      <c r="AE1758" s="14" t="s">
        <v>49</v>
      </c>
      <c r="AF1758" s="4" t="s">
        <v>49</v>
      </c>
      <c r="AG1758" s="2" t="s">
        <v>49</v>
      </c>
      <c r="AH1758" s="2" t="s">
        <v>49</v>
      </c>
      <c r="AI1758" s="2" t="s">
        <v>9523</v>
      </c>
      <c r="AJ1758" s="1"/>
      <c r="AK1758" s="1"/>
      <c r="AL1758" s="1"/>
      <c r="AM1758" s="1"/>
      <c r="AN1758" s="88" t="s">
        <v>9443</v>
      </c>
      <c r="AO1758" s="2">
        <v>24396</v>
      </c>
      <c r="AP1758" s="2">
        <v>12590</v>
      </c>
    </row>
    <row r="1759" spans="1:42" ht="13.95" customHeight="1" x14ac:dyDescent="0.3">
      <c r="A1759" s="2" t="s">
        <v>41</v>
      </c>
      <c r="B1759" s="13" t="s">
        <v>1648</v>
      </c>
      <c r="C1759" s="2" t="s">
        <v>1649</v>
      </c>
      <c r="D1759" s="310">
        <f>IFERROR(HYPERLINK(INDEX(вендори!F:F,MATCH(C1759,вендори!A:A,0)),INDEX(вендори!F:F,MATCH(C1759,вендори!A:A,0))),"")</f>
        <v>0</v>
      </c>
      <c r="E1759" s="3" t="s">
        <v>9514</v>
      </c>
      <c r="F1759" s="3" t="s">
        <v>9524</v>
      </c>
      <c r="G1759" s="3" t="s">
        <v>9525</v>
      </c>
      <c r="H1759" s="3" t="s">
        <v>9484</v>
      </c>
      <c r="I1759" s="83" t="s">
        <v>9514</v>
      </c>
      <c r="J1759" s="38">
        <v>46141</v>
      </c>
      <c r="K1759" s="3" t="s">
        <v>9526</v>
      </c>
      <c r="L1759" s="3" t="s">
        <v>9526</v>
      </c>
      <c r="M1759" s="86">
        <v>55.57</v>
      </c>
      <c r="N1759" s="2">
        <v>3</v>
      </c>
      <c r="O1759" s="2">
        <v>4</v>
      </c>
      <c r="P1759" s="76">
        <v>1</v>
      </c>
      <c r="Q1759" s="97" t="s">
        <v>51</v>
      </c>
      <c r="R1759" s="53">
        <v>55.57</v>
      </c>
      <c r="S1759" s="27">
        <v>108.6854731</v>
      </c>
      <c r="T1759" s="18">
        <v>46160</v>
      </c>
      <c r="U1759" s="62" t="s">
        <v>121</v>
      </c>
      <c r="V1759" s="6" t="s">
        <v>9518</v>
      </c>
      <c r="W1759" s="14">
        <v>46171</v>
      </c>
      <c r="X1759" s="323" t="s">
        <v>9507</v>
      </c>
      <c r="Y1759" s="2" t="s">
        <v>49</v>
      </c>
      <c r="Z1759" s="2" t="s">
        <v>49</v>
      </c>
      <c r="AA1759" s="25" t="s">
        <v>49</v>
      </c>
      <c r="AB1759" s="44" t="s">
        <v>49</v>
      </c>
      <c r="AC1759" s="11" t="s">
        <v>49</v>
      </c>
      <c r="AD1759" s="26" t="s">
        <v>49</v>
      </c>
      <c r="AE1759" s="14">
        <v>46151</v>
      </c>
      <c r="AF1759" s="4" t="s">
        <v>49</v>
      </c>
      <c r="AG1759" s="2" t="s">
        <v>1656</v>
      </c>
      <c r="AH1759" s="2" t="s">
        <v>158</v>
      </c>
      <c r="AI1759" s="2" t="s">
        <v>9527</v>
      </c>
      <c r="AJ1759" s="1"/>
      <c r="AK1759" s="1"/>
      <c r="AL1759" s="1"/>
      <c r="AM1759" s="1"/>
      <c r="AN1759" s="88" t="s">
        <v>9443</v>
      </c>
      <c r="AO1759" s="2">
        <v>24395</v>
      </c>
      <c r="AP1759" s="2">
        <v>12590</v>
      </c>
    </row>
    <row r="1760" spans="1:42" ht="13.95" customHeight="1" x14ac:dyDescent="0.3">
      <c r="A1760" s="2" t="s">
        <v>41</v>
      </c>
      <c r="B1760" s="13" t="s">
        <v>220</v>
      </c>
      <c r="C1760" s="2" t="s">
        <v>221</v>
      </c>
      <c r="D1760" s="310" t="str">
        <f>IFERROR(HYPERLINK(INDEX(вендори!F:F,MATCH(C1760,вендори!A:A,0)),INDEX(вендори!F:F,MATCH(C1760,вендори!A:A,0))),"")</f>
        <v>бланка</v>
      </c>
      <c r="E1760" s="3" t="s">
        <v>9528</v>
      </c>
      <c r="F1760" s="3" t="s">
        <v>9529</v>
      </c>
      <c r="G1760" s="3" t="s">
        <v>9530</v>
      </c>
      <c r="H1760" s="3" t="s">
        <v>9531</v>
      </c>
      <c r="I1760" s="83" t="s">
        <v>9532</v>
      </c>
      <c r="J1760" s="38">
        <v>46140</v>
      </c>
      <c r="K1760" s="3" t="s">
        <v>9530</v>
      </c>
      <c r="L1760" s="3" t="s">
        <v>49</v>
      </c>
      <c r="M1760" s="86">
        <v>3.37</v>
      </c>
      <c r="N1760" s="2">
        <v>0</v>
      </c>
      <c r="O1760" s="2">
        <v>32</v>
      </c>
      <c r="P1760" s="76">
        <v>32</v>
      </c>
      <c r="Q1760" s="97" t="s">
        <v>51</v>
      </c>
      <c r="R1760" s="53">
        <v>107.84</v>
      </c>
      <c r="S1760" s="27">
        <v>210.91670719999999</v>
      </c>
      <c r="T1760" s="18">
        <v>46160</v>
      </c>
      <c r="U1760" s="62" t="s">
        <v>121</v>
      </c>
      <c r="V1760" s="6" t="s">
        <v>9533</v>
      </c>
      <c r="W1760" s="14">
        <v>46165</v>
      </c>
      <c r="X1760" s="323" t="s">
        <v>9534</v>
      </c>
      <c r="Y1760" s="2" t="s">
        <v>49</v>
      </c>
      <c r="Z1760" s="2" t="s">
        <v>49</v>
      </c>
      <c r="AA1760" s="25" t="s">
        <v>49</v>
      </c>
      <c r="AB1760" s="44" t="s">
        <v>49</v>
      </c>
      <c r="AC1760" s="11" t="s">
        <v>49</v>
      </c>
      <c r="AD1760" s="26" t="s">
        <v>49</v>
      </c>
      <c r="AE1760" s="14" t="s">
        <v>49</v>
      </c>
      <c r="AF1760" s="4" t="s">
        <v>49</v>
      </c>
      <c r="AG1760" s="2" t="s">
        <v>49</v>
      </c>
      <c r="AH1760" s="2" t="s">
        <v>49</v>
      </c>
      <c r="AI1760" s="2" t="s">
        <v>9535</v>
      </c>
      <c r="AJ1760" s="1"/>
      <c r="AK1760" s="1"/>
      <c r="AL1760" s="1"/>
      <c r="AM1760" s="1"/>
      <c r="AN1760" s="88" t="s">
        <v>9536</v>
      </c>
      <c r="AO1760" s="2">
        <v>24522</v>
      </c>
      <c r="AP1760" s="2">
        <v>12688</v>
      </c>
    </row>
    <row r="1761" spans="1:42" ht="13.95" customHeight="1" x14ac:dyDescent="0.3">
      <c r="A1761" s="2" t="s">
        <v>41</v>
      </c>
      <c r="B1761" s="13" t="s">
        <v>220</v>
      </c>
      <c r="C1761" s="2" t="s">
        <v>221</v>
      </c>
      <c r="D1761" s="310" t="str">
        <f>IFERROR(HYPERLINK(INDEX(вендори!F:F,MATCH(C1761,вендори!A:A,0)),INDEX(вендори!F:F,MATCH(C1761,вендори!A:A,0))),"")</f>
        <v>бланка</v>
      </c>
      <c r="E1761" s="3" t="s">
        <v>9528</v>
      </c>
      <c r="F1761" s="3" t="s">
        <v>9537</v>
      </c>
      <c r="G1761" s="3" t="s">
        <v>9538</v>
      </c>
      <c r="H1761" s="3" t="s">
        <v>9531</v>
      </c>
      <c r="I1761" s="83" t="s">
        <v>9532</v>
      </c>
      <c r="J1761" s="38">
        <v>46140</v>
      </c>
      <c r="K1761" s="3" t="s">
        <v>9538</v>
      </c>
      <c r="L1761" s="3">
        <v>0</v>
      </c>
      <c r="M1761" s="86">
        <v>28.78</v>
      </c>
      <c r="N1761" s="2">
        <v>6</v>
      </c>
      <c r="O1761" s="2">
        <v>7</v>
      </c>
      <c r="P1761" s="76">
        <v>1</v>
      </c>
      <c r="Q1761" s="97" t="s">
        <v>51</v>
      </c>
      <c r="R1761" s="53">
        <v>28.78</v>
      </c>
      <c r="S1761" s="27">
        <v>56.288787400000004</v>
      </c>
      <c r="T1761" s="18">
        <v>46160</v>
      </c>
      <c r="U1761" s="62" t="s">
        <v>121</v>
      </c>
      <c r="V1761" s="6" t="s">
        <v>9533</v>
      </c>
      <c r="W1761" s="14">
        <v>46165</v>
      </c>
      <c r="X1761" s="323" t="s">
        <v>9534</v>
      </c>
      <c r="Y1761" s="2" t="s">
        <v>49</v>
      </c>
      <c r="Z1761" s="2" t="s">
        <v>49</v>
      </c>
      <c r="AA1761" s="25" t="s">
        <v>49</v>
      </c>
      <c r="AB1761" s="44" t="s">
        <v>49</v>
      </c>
      <c r="AC1761" s="11" t="s">
        <v>49</v>
      </c>
      <c r="AD1761" s="26" t="s">
        <v>49</v>
      </c>
      <c r="AE1761" s="14">
        <v>46154</v>
      </c>
      <c r="AF1761" s="4" t="s">
        <v>49</v>
      </c>
      <c r="AG1761" s="2" t="s">
        <v>228</v>
      </c>
      <c r="AH1761" s="2" t="s">
        <v>158</v>
      </c>
      <c r="AI1761" s="2" t="s">
        <v>9539</v>
      </c>
      <c r="AJ1761" s="1"/>
      <c r="AK1761" s="1"/>
      <c r="AL1761" s="1"/>
      <c r="AM1761" s="1"/>
      <c r="AN1761" s="88" t="s">
        <v>9536</v>
      </c>
      <c r="AO1761" s="2">
        <v>24521</v>
      </c>
      <c r="AP1761" s="2">
        <v>12688</v>
      </c>
    </row>
    <row r="1762" spans="1:42" ht="13.95" customHeight="1" x14ac:dyDescent="0.3">
      <c r="A1762" s="2" t="s">
        <v>41</v>
      </c>
      <c r="B1762" s="13" t="s">
        <v>1699</v>
      </c>
      <c r="C1762" s="2" t="s">
        <v>1700</v>
      </c>
      <c r="D1762" s="310">
        <f>IFERROR(HYPERLINK(INDEX(вендори!F:F,MATCH(C1762,вендори!A:A,0)),INDEX(вендори!F:F,MATCH(C1762,вендори!A:A,0))),"")</f>
        <v>0</v>
      </c>
      <c r="E1762" s="3" t="s">
        <v>9540</v>
      </c>
      <c r="F1762" s="3" t="s">
        <v>9541</v>
      </c>
      <c r="G1762" s="3" t="s">
        <v>9542</v>
      </c>
      <c r="H1762" s="3" t="s">
        <v>9543</v>
      </c>
      <c r="I1762" s="83" t="s">
        <v>9540</v>
      </c>
      <c r="J1762" s="38">
        <v>46129</v>
      </c>
      <c r="K1762" s="3" t="s">
        <v>9544</v>
      </c>
      <c r="L1762" s="3" t="s">
        <v>9545</v>
      </c>
      <c r="M1762" s="86">
        <v>5.52</v>
      </c>
      <c r="N1762" s="2">
        <v>60</v>
      </c>
      <c r="O1762" s="2">
        <v>119</v>
      </c>
      <c r="P1762" s="76">
        <v>59</v>
      </c>
      <c r="Q1762" s="97" t="s">
        <v>51</v>
      </c>
      <c r="R1762" s="53">
        <v>325.67999999999995</v>
      </c>
      <c r="S1762" s="27">
        <v>636.97471439999993</v>
      </c>
      <c r="T1762" s="18">
        <v>46160</v>
      </c>
      <c r="U1762" s="62" t="s">
        <v>121</v>
      </c>
      <c r="V1762" s="6" t="s">
        <v>9546</v>
      </c>
      <c r="W1762" s="14">
        <v>46199</v>
      </c>
      <c r="X1762" s="14">
        <v>46199</v>
      </c>
      <c r="Y1762" s="2" t="s">
        <v>49</v>
      </c>
      <c r="Z1762" s="2" t="s">
        <v>49</v>
      </c>
      <c r="AA1762" s="25" t="s">
        <v>49</v>
      </c>
      <c r="AB1762" s="44" t="s">
        <v>49</v>
      </c>
      <c r="AC1762" s="11" t="s">
        <v>49</v>
      </c>
      <c r="AD1762" s="26" t="s">
        <v>49</v>
      </c>
      <c r="AE1762" s="14">
        <v>46135</v>
      </c>
      <c r="AF1762" s="4" t="s">
        <v>49</v>
      </c>
      <c r="AG1762" s="2" t="s">
        <v>1716</v>
      </c>
      <c r="AH1762" s="2" t="s">
        <v>91</v>
      </c>
      <c r="AI1762" s="2" t="s">
        <v>9547</v>
      </c>
      <c r="AJ1762" s="1"/>
      <c r="AK1762" s="1"/>
      <c r="AL1762" s="1"/>
      <c r="AM1762" s="1"/>
      <c r="AN1762" s="88" t="s">
        <v>9548</v>
      </c>
      <c r="AO1762" s="2">
        <v>23722</v>
      </c>
      <c r="AP1762" s="2">
        <v>12100</v>
      </c>
    </row>
    <row r="1763" spans="1:42" ht="13.95" customHeight="1" x14ac:dyDescent="0.3">
      <c r="A1763" s="2" t="s">
        <v>41</v>
      </c>
      <c r="B1763" s="13" t="s">
        <v>1699</v>
      </c>
      <c r="C1763" s="2" t="s">
        <v>1700</v>
      </c>
      <c r="D1763" s="310">
        <f>IFERROR(HYPERLINK(INDEX(вендори!F:F,MATCH(C1763,вендори!A:A,0)),INDEX(вендори!F:F,MATCH(C1763,вендори!A:A,0))),"")</f>
        <v>0</v>
      </c>
      <c r="E1763" s="3" t="s">
        <v>9549</v>
      </c>
      <c r="F1763" s="3" t="s">
        <v>9550</v>
      </c>
      <c r="G1763" s="3" t="s">
        <v>9550</v>
      </c>
      <c r="H1763" s="3" t="s">
        <v>9543</v>
      </c>
      <c r="I1763" s="83" t="s">
        <v>9549</v>
      </c>
      <c r="J1763" s="38">
        <v>46129</v>
      </c>
      <c r="K1763" s="3" t="s">
        <v>9551</v>
      </c>
      <c r="L1763" s="3" t="s">
        <v>9552</v>
      </c>
      <c r="M1763" s="86">
        <v>12.06</v>
      </c>
      <c r="N1763" s="2">
        <v>6</v>
      </c>
      <c r="O1763" s="2">
        <v>0</v>
      </c>
      <c r="P1763" s="76">
        <v>-6</v>
      </c>
      <c r="Q1763" s="97" t="s">
        <v>61</v>
      </c>
      <c r="R1763" s="53">
        <v>-72.36</v>
      </c>
      <c r="S1763" s="27">
        <v>-141.5238588</v>
      </c>
      <c r="T1763" s="18">
        <v>46160</v>
      </c>
      <c r="U1763" s="62" t="s">
        <v>62</v>
      </c>
      <c r="V1763" s="6" t="s">
        <v>9553</v>
      </c>
      <c r="W1763" s="14">
        <v>46199</v>
      </c>
      <c r="X1763" s="323" t="s">
        <v>49</v>
      </c>
      <c r="Y1763" s="2" t="s">
        <v>49</v>
      </c>
      <c r="Z1763" s="2" t="s">
        <v>49</v>
      </c>
      <c r="AA1763" s="25" t="s">
        <v>49</v>
      </c>
      <c r="AB1763" s="44" t="s">
        <v>49</v>
      </c>
      <c r="AC1763" s="11" t="s">
        <v>49</v>
      </c>
      <c r="AD1763" s="26" t="s">
        <v>49</v>
      </c>
      <c r="AE1763" s="14">
        <v>46135</v>
      </c>
      <c r="AF1763" s="4" t="s">
        <v>49</v>
      </c>
      <c r="AG1763" s="2" t="s">
        <v>1716</v>
      </c>
      <c r="AH1763" s="2" t="s">
        <v>91</v>
      </c>
      <c r="AI1763" s="2" t="s">
        <v>9554</v>
      </c>
      <c r="AJ1763" s="1"/>
      <c r="AK1763" s="1"/>
      <c r="AL1763" s="1"/>
      <c r="AM1763" s="1"/>
      <c r="AN1763" s="88" t="s">
        <v>9536</v>
      </c>
      <c r="AO1763" s="2">
        <v>24487</v>
      </c>
      <c r="AP1763" s="2">
        <v>12100</v>
      </c>
    </row>
    <row r="1764" spans="1:42" ht="13.95" customHeight="1" x14ac:dyDescent="0.3">
      <c r="A1764" s="2" t="s">
        <v>41</v>
      </c>
      <c r="B1764" s="13" t="s">
        <v>1699</v>
      </c>
      <c r="C1764" s="2" t="s">
        <v>1700</v>
      </c>
      <c r="D1764" s="310">
        <f>IFERROR(HYPERLINK(INDEX(вендори!F:F,MATCH(C1764,вендори!A:A,0)),INDEX(вендори!F:F,MATCH(C1764,вендори!A:A,0))),"")</f>
        <v>0</v>
      </c>
      <c r="E1764" s="3" t="s">
        <v>9549</v>
      </c>
      <c r="F1764" s="3" t="s">
        <v>9555</v>
      </c>
      <c r="G1764" s="3" t="s">
        <v>9556</v>
      </c>
      <c r="H1764" s="3" t="s">
        <v>9543</v>
      </c>
      <c r="I1764" s="83" t="s">
        <v>9549</v>
      </c>
      <c r="J1764" s="38">
        <v>46129</v>
      </c>
      <c r="K1764" s="3" t="s">
        <v>9557</v>
      </c>
      <c r="L1764" s="3" t="s">
        <v>9558</v>
      </c>
      <c r="M1764" s="86">
        <v>5.0199999999999996</v>
      </c>
      <c r="N1764" s="2">
        <v>27</v>
      </c>
      <c r="O1764" s="2">
        <v>34</v>
      </c>
      <c r="P1764" s="76">
        <v>7</v>
      </c>
      <c r="Q1764" s="97" t="s">
        <v>51</v>
      </c>
      <c r="R1764" s="53">
        <v>35.14</v>
      </c>
      <c r="S1764" s="27">
        <v>68.727866199999994</v>
      </c>
      <c r="T1764" s="18">
        <v>46160</v>
      </c>
      <c r="U1764" s="62" t="s">
        <v>121</v>
      </c>
      <c r="V1764" s="6" t="s">
        <v>9546</v>
      </c>
      <c r="W1764" s="14">
        <v>46199</v>
      </c>
      <c r="X1764" s="14">
        <v>46199</v>
      </c>
      <c r="Y1764" s="2" t="s">
        <v>49</v>
      </c>
      <c r="Z1764" s="2" t="s">
        <v>49</v>
      </c>
      <c r="AA1764" s="25" t="s">
        <v>49</v>
      </c>
      <c r="AB1764" s="44" t="s">
        <v>49</v>
      </c>
      <c r="AC1764" s="11" t="s">
        <v>49</v>
      </c>
      <c r="AD1764" s="26" t="s">
        <v>49</v>
      </c>
      <c r="AE1764" s="14">
        <v>46135</v>
      </c>
      <c r="AF1764" s="4" t="s">
        <v>49</v>
      </c>
      <c r="AG1764" s="2" t="s">
        <v>1716</v>
      </c>
      <c r="AH1764" s="2" t="s">
        <v>91</v>
      </c>
      <c r="AI1764" s="2" t="s">
        <v>9559</v>
      </c>
      <c r="AJ1764" s="1"/>
      <c r="AK1764" s="1"/>
      <c r="AL1764" s="1"/>
      <c r="AM1764" s="1"/>
      <c r="AN1764" s="88" t="s">
        <v>9548</v>
      </c>
      <c r="AO1764" s="2">
        <v>23724</v>
      </c>
      <c r="AP1764" s="2">
        <v>12100</v>
      </c>
    </row>
    <row r="1765" spans="1:42" ht="13.95" customHeight="1" x14ac:dyDescent="0.3">
      <c r="A1765" s="2" t="s">
        <v>41</v>
      </c>
      <c r="B1765" s="13" t="s">
        <v>1699</v>
      </c>
      <c r="C1765" s="2" t="s">
        <v>1700</v>
      </c>
      <c r="D1765" s="310">
        <f>IFERROR(HYPERLINK(INDEX(вендори!F:F,MATCH(C1765,вендори!A:A,0)),INDEX(вендори!F:F,MATCH(C1765,вендори!A:A,0))),"")</f>
        <v>0</v>
      </c>
      <c r="E1765" s="3" t="s">
        <v>9549</v>
      </c>
      <c r="F1765" s="3" t="s">
        <v>9560</v>
      </c>
      <c r="G1765" s="3" t="s">
        <v>9561</v>
      </c>
      <c r="H1765" s="3" t="s">
        <v>9543</v>
      </c>
      <c r="I1765" t="s">
        <v>9562</v>
      </c>
      <c r="J1765" s="38">
        <v>46129</v>
      </c>
      <c r="K1765" s="3" t="s">
        <v>9563</v>
      </c>
      <c r="L1765" s="3" t="s">
        <v>9564</v>
      </c>
      <c r="M1765" s="86">
        <v>7.02</v>
      </c>
      <c r="N1765" s="2">
        <v>11</v>
      </c>
      <c r="O1765" s="2">
        <v>0</v>
      </c>
      <c r="P1765" s="76">
        <v>-11</v>
      </c>
      <c r="Q1765" s="97" t="s">
        <v>61</v>
      </c>
      <c r="R1765" s="53">
        <v>-77.22</v>
      </c>
      <c r="S1765" s="27">
        <v>-151.02919259999999</v>
      </c>
      <c r="T1765" s="18">
        <v>46160</v>
      </c>
      <c r="U1765" s="62" t="s">
        <v>62</v>
      </c>
      <c r="V1765" s="6" t="s">
        <v>9553</v>
      </c>
      <c r="W1765" s="14">
        <v>46199</v>
      </c>
      <c r="X1765" s="323" t="s">
        <v>49</v>
      </c>
      <c r="Y1765" s="2" t="s">
        <v>49</v>
      </c>
      <c r="Z1765" s="2" t="s">
        <v>49</v>
      </c>
      <c r="AA1765" s="25" t="s">
        <v>49</v>
      </c>
      <c r="AB1765" s="44" t="s">
        <v>49</v>
      </c>
      <c r="AC1765" s="11" t="s">
        <v>49</v>
      </c>
      <c r="AD1765" s="26" t="s">
        <v>49</v>
      </c>
      <c r="AE1765" s="14">
        <v>46135</v>
      </c>
      <c r="AF1765" s="4" t="s">
        <v>49</v>
      </c>
      <c r="AG1765" s="2" t="s">
        <v>1716</v>
      </c>
      <c r="AH1765" s="2" t="s">
        <v>91</v>
      </c>
      <c r="AI1765" s="2" t="s">
        <v>9565</v>
      </c>
      <c r="AJ1765" s="1"/>
      <c r="AK1765" s="1"/>
      <c r="AL1765" s="1"/>
      <c r="AM1765" s="1"/>
      <c r="AN1765" s="88" t="s">
        <v>9536</v>
      </c>
      <c r="AO1765" s="2">
        <v>24486</v>
      </c>
      <c r="AP1765" s="2">
        <v>12100</v>
      </c>
    </row>
    <row r="1766" spans="1:42" ht="13.95" customHeight="1" x14ac:dyDescent="0.3">
      <c r="A1766" s="2" t="s">
        <v>41</v>
      </c>
      <c r="B1766" s="13" t="s">
        <v>1699</v>
      </c>
      <c r="C1766" s="2" t="s">
        <v>1700</v>
      </c>
      <c r="D1766" s="310">
        <f>IFERROR(HYPERLINK(INDEX(вендори!F:F,MATCH(C1766,вендори!A:A,0)),INDEX(вендори!F:F,MATCH(C1766,вендори!A:A,0))),"")</f>
        <v>0</v>
      </c>
      <c r="E1766" s="3" t="s">
        <v>9549</v>
      </c>
      <c r="F1766" s="3" t="s">
        <v>9566</v>
      </c>
      <c r="G1766" s="3" t="s">
        <v>9567</v>
      </c>
      <c r="H1766" s="3" t="s">
        <v>9543</v>
      </c>
      <c r="I1766" s="83" t="s">
        <v>9549</v>
      </c>
      <c r="J1766" s="38">
        <v>46129</v>
      </c>
      <c r="K1766" s="3" t="s">
        <v>9568</v>
      </c>
      <c r="L1766" s="3" t="s">
        <v>9569</v>
      </c>
      <c r="M1766" s="86">
        <v>45.28</v>
      </c>
      <c r="N1766" s="2">
        <v>3</v>
      </c>
      <c r="O1766" s="2">
        <v>9</v>
      </c>
      <c r="P1766" s="76">
        <v>6</v>
      </c>
      <c r="Q1766" s="97" t="s">
        <v>51</v>
      </c>
      <c r="R1766" s="53">
        <v>271.68</v>
      </c>
      <c r="S1766" s="27">
        <v>531.35989440000003</v>
      </c>
      <c r="T1766" s="18">
        <v>46160</v>
      </c>
      <c r="U1766" s="62" t="s">
        <v>121</v>
      </c>
      <c r="V1766" s="6" t="s">
        <v>9546</v>
      </c>
      <c r="W1766" s="14">
        <v>46199</v>
      </c>
      <c r="X1766" s="14">
        <v>46199</v>
      </c>
      <c r="Y1766" s="2" t="s">
        <v>49</v>
      </c>
      <c r="Z1766" s="2" t="s">
        <v>49</v>
      </c>
      <c r="AA1766" s="25" t="s">
        <v>49</v>
      </c>
      <c r="AB1766" s="44" t="s">
        <v>49</v>
      </c>
      <c r="AC1766" s="11" t="s">
        <v>49</v>
      </c>
      <c r="AD1766" s="26" t="s">
        <v>49</v>
      </c>
      <c r="AE1766" s="14">
        <v>46135</v>
      </c>
      <c r="AF1766" s="4" t="s">
        <v>49</v>
      </c>
      <c r="AG1766" s="2" t="s">
        <v>1716</v>
      </c>
      <c r="AH1766" s="2" t="s">
        <v>91</v>
      </c>
      <c r="AI1766" s="2" t="s">
        <v>9570</v>
      </c>
      <c r="AJ1766" s="1"/>
      <c r="AK1766" s="1"/>
      <c r="AL1766" s="1"/>
      <c r="AM1766" s="1"/>
      <c r="AN1766" s="88" t="s">
        <v>9548</v>
      </c>
      <c r="AO1766" s="2">
        <v>23735</v>
      </c>
      <c r="AP1766" s="2">
        <v>12100</v>
      </c>
    </row>
    <row r="1767" spans="1:42" s="369" customFormat="1" ht="13.95" customHeight="1" x14ac:dyDescent="0.3">
      <c r="A1767" s="19" t="s">
        <v>41</v>
      </c>
      <c r="B1767" s="20" t="s">
        <v>1699</v>
      </c>
      <c r="C1767" s="19" t="s">
        <v>1700</v>
      </c>
      <c r="D1767" s="368">
        <f>IFERROR(HYPERLINK(INDEX(вендори!F:F,MATCH(C1767,вендори!A:A,0)),INDEX(вендори!F:F,MATCH(C1767,вендори!A:A,0))),"")</f>
        <v>0</v>
      </c>
      <c r="E1767" s="21" t="s">
        <v>9571</v>
      </c>
      <c r="F1767" s="21" t="s">
        <v>9572</v>
      </c>
      <c r="G1767" s="21" t="s">
        <v>9573</v>
      </c>
      <c r="H1767" s="21" t="s">
        <v>9574</v>
      </c>
      <c r="I1767" s="84" t="s">
        <v>9571</v>
      </c>
      <c r="J1767" s="39">
        <v>46135</v>
      </c>
      <c r="K1767" s="21" t="s">
        <v>9575</v>
      </c>
      <c r="L1767" s="21" t="s">
        <v>9576</v>
      </c>
      <c r="M1767" s="91">
        <v>10.75</v>
      </c>
      <c r="N1767" s="19">
        <v>1</v>
      </c>
      <c r="O1767" s="19">
        <v>0</v>
      </c>
      <c r="P1767" s="66">
        <v>-1</v>
      </c>
      <c r="Q1767" s="96" t="s">
        <v>61</v>
      </c>
      <c r="R1767" s="55">
        <v>-10.75</v>
      </c>
      <c r="S1767" s="30">
        <v>-21.0251725</v>
      </c>
      <c r="T1767" s="34">
        <v>46160</v>
      </c>
      <c r="U1767" s="61" t="s">
        <v>1137</v>
      </c>
      <c r="V1767" s="292" t="s">
        <v>49</v>
      </c>
      <c r="W1767" s="22" t="s">
        <v>49</v>
      </c>
      <c r="X1767" s="231" t="s">
        <v>49</v>
      </c>
      <c r="Y1767" s="2" t="s">
        <v>49</v>
      </c>
      <c r="Z1767" s="2" t="s">
        <v>49</v>
      </c>
      <c r="AA1767" s="42" t="s">
        <v>49</v>
      </c>
      <c r="AB1767" s="43" t="s">
        <v>49</v>
      </c>
      <c r="AC1767" s="24" t="s">
        <v>49</v>
      </c>
      <c r="AD1767" s="47" t="s">
        <v>49</v>
      </c>
      <c r="AE1767" s="22">
        <v>46150</v>
      </c>
      <c r="AF1767" s="31" t="s">
        <v>49</v>
      </c>
      <c r="AG1767" s="19" t="s">
        <v>1716</v>
      </c>
      <c r="AH1767" s="19" t="s">
        <v>91</v>
      </c>
      <c r="AI1767" s="19" t="s">
        <v>9577</v>
      </c>
      <c r="AJ1767" s="1"/>
      <c r="AK1767" s="1"/>
      <c r="AL1767" s="1"/>
      <c r="AM1767" s="1"/>
      <c r="AN1767" s="67" t="s">
        <v>9443</v>
      </c>
      <c r="AO1767" s="19">
        <v>24357</v>
      </c>
      <c r="AP1767" s="19">
        <v>12573</v>
      </c>
    </row>
    <row r="1768" spans="1:42" s="369" customFormat="1" ht="13.95" customHeight="1" x14ac:dyDescent="0.3">
      <c r="A1768" s="19" t="s">
        <v>41</v>
      </c>
      <c r="B1768" s="20" t="s">
        <v>1699</v>
      </c>
      <c r="C1768" s="19" t="s">
        <v>1700</v>
      </c>
      <c r="D1768" s="368">
        <f>IFERROR(HYPERLINK(INDEX(вендори!F:F,MATCH(C1768,вендори!A:A,0)),INDEX(вендори!F:F,MATCH(C1768,вендори!A:A,0))),"")</f>
        <v>0</v>
      </c>
      <c r="E1768" s="21" t="s">
        <v>9571</v>
      </c>
      <c r="F1768" s="21" t="s">
        <v>9578</v>
      </c>
      <c r="G1768" s="21" t="s">
        <v>9579</v>
      </c>
      <c r="H1768" s="21" t="s">
        <v>9574</v>
      </c>
      <c r="I1768" s="84" t="s">
        <v>9571</v>
      </c>
      <c r="J1768" s="39">
        <v>46135</v>
      </c>
      <c r="K1768" s="21" t="s">
        <v>9580</v>
      </c>
      <c r="L1768" s="21" t="s">
        <v>9581</v>
      </c>
      <c r="M1768" s="91">
        <v>20.28</v>
      </c>
      <c r="N1768" s="19">
        <v>19</v>
      </c>
      <c r="O1768" s="19">
        <v>20</v>
      </c>
      <c r="P1768" s="66">
        <v>1</v>
      </c>
      <c r="Q1768" s="96" t="s">
        <v>51</v>
      </c>
      <c r="R1768" s="55">
        <v>20.28</v>
      </c>
      <c r="S1768" s="30">
        <v>39.664232400000003</v>
      </c>
      <c r="T1768" s="34">
        <v>46160</v>
      </c>
      <c r="U1768" s="61" t="s">
        <v>1137</v>
      </c>
      <c r="V1768" s="292" t="s">
        <v>49</v>
      </c>
      <c r="W1768" s="22" t="s">
        <v>49</v>
      </c>
      <c r="X1768" s="231" t="s">
        <v>49</v>
      </c>
      <c r="Y1768" s="2" t="s">
        <v>49</v>
      </c>
      <c r="Z1768" s="2" t="s">
        <v>49</v>
      </c>
      <c r="AA1768" s="42" t="s">
        <v>49</v>
      </c>
      <c r="AB1768" s="43" t="s">
        <v>49</v>
      </c>
      <c r="AC1768" s="24" t="s">
        <v>49</v>
      </c>
      <c r="AD1768" s="47" t="s">
        <v>49</v>
      </c>
      <c r="AE1768" s="22">
        <v>46150</v>
      </c>
      <c r="AF1768" s="31" t="s">
        <v>49</v>
      </c>
      <c r="AG1768" s="19" t="s">
        <v>1716</v>
      </c>
      <c r="AH1768" s="19" t="s">
        <v>91</v>
      </c>
      <c r="AI1768" s="19" t="s">
        <v>9582</v>
      </c>
      <c r="AJ1768" s="1"/>
      <c r="AK1768" s="1"/>
      <c r="AL1768" s="1"/>
      <c r="AM1768" s="1"/>
      <c r="AN1768" s="67" t="s">
        <v>9443</v>
      </c>
      <c r="AO1768" s="19">
        <v>24356</v>
      </c>
      <c r="AP1768" s="19">
        <v>12573</v>
      </c>
    </row>
    <row r="1769" spans="1:42" ht="13.95" customHeight="1" x14ac:dyDescent="0.3">
      <c r="A1769" s="2" t="s">
        <v>41</v>
      </c>
      <c r="B1769" s="13" t="s">
        <v>263</v>
      </c>
      <c r="C1769" s="2" t="s">
        <v>264</v>
      </c>
      <c r="D1769" s="310">
        <f>IFERROR(HYPERLINK(INDEX(вендори!F:F,MATCH(C1769,вендори!A:A,0)),INDEX(вендори!F:F,MATCH(C1769,вендори!A:A,0))),"")</f>
        <v>0</v>
      </c>
      <c r="E1769" s="3" t="s">
        <v>9583</v>
      </c>
      <c r="F1769" s="3" t="s">
        <v>9584</v>
      </c>
      <c r="G1769" s="3" t="s">
        <v>9585</v>
      </c>
      <c r="H1769" s="3" t="s">
        <v>9586</v>
      </c>
      <c r="I1769" s="83" t="s">
        <v>9583</v>
      </c>
      <c r="J1769" s="38">
        <v>46149</v>
      </c>
      <c r="K1769" s="3" t="s">
        <v>9587</v>
      </c>
      <c r="L1769" s="3" t="s">
        <v>9587</v>
      </c>
      <c r="M1769" s="86">
        <v>6.4</v>
      </c>
      <c r="N1769" s="2">
        <v>61</v>
      </c>
      <c r="O1769" s="2">
        <v>56</v>
      </c>
      <c r="P1769" s="76">
        <v>-5</v>
      </c>
      <c r="Q1769" s="97" t="s">
        <v>61</v>
      </c>
      <c r="R1769" s="53">
        <v>-32</v>
      </c>
      <c r="S1769" s="27">
        <v>-62.586559999999999</v>
      </c>
      <c r="T1769" s="18">
        <v>46160</v>
      </c>
      <c r="U1769" s="62" t="s">
        <v>963</v>
      </c>
      <c r="V1769" s="6" t="s">
        <v>49</v>
      </c>
      <c r="W1769" s="14" t="s">
        <v>49</v>
      </c>
      <c r="X1769" s="323" t="s">
        <v>49</v>
      </c>
      <c r="Y1769" s="2" t="s">
        <v>49</v>
      </c>
      <c r="Z1769" s="2" t="s">
        <v>49</v>
      </c>
      <c r="AA1769" s="25" t="s">
        <v>49</v>
      </c>
      <c r="AB1769" s="44" t="s">
        <v>49</v>
      </c>
      <c r="AC1769" s="11" t="s">
        <v>49</v>
      </c>
      <c r="AD1769" s="26" t="s">
        <v>49</v>
      </c>
      <c r="AE1769" s="14">
        <v>46155</v>
      </c>
      <c r="AF1769" s="4" t="s">
        <v>49</v>
      </c>
      <c r="AG1769" s="2" t="s">
        <v>271</v>
      </c>
      <c r="AH1769" s="2" t="s">
        <v>65</v>
      </c>
      <c r="AI1769" s="2" t="s">
        <v>9588</v>
      </c>
      <c r="AJ1769" s="1"/>
      <c r="AK1769" s="1"/>
      <c r="AL1769" s="1"/>
      <c r="AM1769" s="1"/>
      <c r="AN1769" s="88" t="s">
        <v>9589</v>
      </c>
      <c r="AO1769" s="2">
        <v>24544</v>
      </c>
      <c r="AP1769" s="2">
        <v>12730</v>
      </c>
    </row>
    <row r="1770" spans="1:42" ht="13.95" customHeight="1" x14ac:dyDescent="0.3">
      <c r="A1770" s="2" t="s">
        <v>41</v>
      </c>
      <c r="B1770" s="13" t="s">
        <v>283</v>
      </c>
      <c r="C1770" s="2" t="s">
        <v>284</v>
      </c>
      <c r="D1770" s="310">
        <f>IFERROR(HYPERLINK(INDEX(вендори!F:F,MATCH(C1770,вендори!A:A,0)),INDEX(вендори!F:F,MATCH(C1770,вендори!A:A,0))),"")</f>
        <v>0</v>
      </c>
      <c r="E1770" s="3" t="s">
        <v>9590</v>
      </c>
      <c r="F1770" s="3" t="s">
        <v>9591</v>
      </c>
      <c r="G1770" s="3" t="s">
        <v>9592</v>
      </c>
      <c r="H1770" s="3" t="s">
        <v>9593</v>
      </c>
      <c r="I1770" s="83" t="s">
        <v>9590</v>
      </c>
      <c r="J1770" s="38">
        <v>46133</v>
      </c>
      <c r="K1770" s="3" t="s">
        <v>9594</v>
      </c>
      <c r="L1770" s="3" t="s">
        <v>9594</v>
      </c>
      <c r="M1770" s="86">
        <v>3.22</v>
      </c>
      <c r="N1770" s="2">
        <v>41</v>
      </c>
      <c r="O1770" s="2">
        <v>17</v>
      </c>
      <c r="P1770" s="76">
        <v>-24</v>
      </c>
      <c r="Q1770" s="97" t="s">
        <v>61</v>
      </c>
      <c r="R1770" s="53">
        <v>-77.28</v>
      </c>
      <c r="S1770" s="27">
        <v>-151.14654239999999</v>
      </c>
      <c r="T1770" s="18">
        <v>46160</v>
      </c>
      <c r="U1770" s="62" t="s">
        <v>115</v>
      </c>
      <c r="V1770" s="6" t="s">
        <v>49</v>
      </c>
      <c r="W1770" s="14" t="s">
        <v>49</v>
      </c>
      <c r="X1770" s="323" t="s">
        <v>49</v>
      </c>
      <c r="Y1770" s="2" t="s">
        <v>49</v>
      </c>
      <c r="Z1770" s="2" t="s">
        <v>49</v>
      </c>
      <c r="AA1770" s="25" t="s">
        <v>49</v>
      </c>
      <c r="AB1770" s="44" t="s">
        <v>49</v>
      </c>
      <c r="AC1770" s="11" t="s">
        <v>49</v>
      </c>
      <c r="AD1770" s="26" t="s">
        <v>49</v>
      </c>
      <c r="AE1770" s="14">
        <v>46149</v>
      </c>
      <c r="AF1770" s="4" t="s">
        <v>49</v>
      </c>
      <c r="AG1770" s="2" t="s">
        <v>291</v>
      </c>
      <c r="AH1770" s="2" t="s">
        <v>552</v>
      </c>
      <c r="AI1770" s="2" t="s">
        <v>9595</v>
      </c>
      <c r="AJ1770" s="1"/>
      <c r="AK1770" s="1"/>
      <c r="AL1770" s="1"/>
      <c r="AM1770" s="1"/>
      <c r="AN1770" s="88" t="s">
        <v>9443</v>
      </c>
      <c r="AO1770" s="2">
        <v>24337</v>
      </c>
      <c r="AP1770" s="2">
        <v>12478</v>
      </c>
    </row>
    <row r="1771" spans="1:42" ht="13.95" customHeight="1" x14ac:dyDescent="0.3">
      <c r="A1771" s="2" t="s">
        <v>41</v>
      </c>
      <c r="B1771" s="13" t="s">
        <v>2204</v>
      </c>
      <c r="C1771" s="2" t="s">
        <v>2205</v>
      </c>
      <c r="D1771" s="310" t="str">
        <f>IFERROR(HYPERLINK(INDEX(вендори!F:F,MATCH(C1771,вендори!A:A,0)),INDEX(вендори!F:F,MATCH(C1771,вендори!A:A,0))),"")</f>
        <v>https://teccom-portal.tecalliance.net/returns/claimlist</v>
      </c>
      <c r="E1771" s="3" t="s">
        <v>9596</v>
      </c>
      <c r="F1771" s="3" t="s">
        <v>9597</v>
      </c>
      <c r="G1771" s="3" t="s">
        <v>9598</v>
      </c>
      <c r="H1771" s="3" t="s">
        <v>9599</v>
      </c>
      <c r="I1771" s="83" t="s">
        <v>9596</v>
      </c>
      <c r="J1771" s="38">
        <v>46127</v>
      </c>
      <c r="K1771" s="3" t="s">
        <v>9598</v>
      </c>
      <c r="L1771" s="3" t="s">
        <v>9598</v>
      </c>
      <c r="M1771" s="86">
        <v>10.210000000000001</v>
      </c>
      <c r="N1771" s="2">
        <v>6</v>
      </c>
      <c r="O1771" s="2">
        <v>9</v>
      </c>
      <c r="P1771" s="76">
        <v>3</v>
      </c>
      <c r="Q1771" s="97" t="s">
        <v>51</v>
      </c>
      <c r="R1771" s="53">
        <v>30.630000000000003</v>
      </c>
      <c r="S1771" s="27">
        <v>59.907072900000003</v>
      </c>
      <c r="T1771" s="18">
        <v>46160</v>
      </c>
      <c r="U1771" s="62" t="s">
        <v>121</v>
      </c>
      <c r="V1771" s="6" t="s">
        <v>9600</v>
      </c>
      <c r="W1771" s="14">
        <v>46132</v>
      </c>
      <c r="X1771" s="323" t="s">
        <v>9601</v>
      </c>
      <c r="Y1771" s="2" t="s">
        <v>49</v>
      </c>
      <c r="Z1771" s="2" t="s">
        <v>49</v>
      </c>
      <c r="AA1771" s="25" t="s">
        <v>49</v>
      </c>
      <c r="AB1771" s="44" t="s">
        <v>49</v>
      </c>
      <c r="AC1771" s="286">
        <v>227758</v>
      </c>
      <c r="AD1771" s="26" t="s">
        <v>49</v>
      </c>
      <c r="AE1771" s="14">
        <v>46153</v>
      </c>
      <c r="AF1771" s="4" t="s">
        <v>49</v>
      </c>
      <c r="AG1771" s="2" t="s">
        <v>2211</v>
      </c>
      <c r="AH1771" s="2" t="s">
        <v>292</v>
      </c>
      <c r="AI1771" s="2" t="s">
        <v>9602</v>
      </c>
      <c r="AJ1771" s="1"/>
      <c r="AK1771" s="1"/>
      <c r="AL1771" s="1"/>
      <c r="AM1771" s="1"/>
      <c r="AN1771" s="88" t="s">
        <v>9536</v>
      </c>
      <c r="AO1771" s="2">
        <v>24519</v>
      </c>
      <c r="AP1771" s="2">
        <v>12627</v>
      </c>
    </row>
    <row r="1772" spans="1:42" ht="13.95" customHeight="1" x14ac:dyDescent="0.3">
      <c r="A1772" s="2" t="s">
        <v>41</v>
      </c>
      <c r="B1772" s="13" t="s">
        <v>3249</v>
      </c>
      <c r="C1772" s="2" t="s">
        <v>3250</v>
      </c>
      <c r="D1772" s="310">
        <f>IFERROR(HYPERLINK(INDEX(вендори!F:F,MATCH(C1772,вендори!A:A,0)),INDEX(вендори!F:F,MATCH(C1772,вендори!A:A,0))),"")</f>
        <v>0</v>
      </c>
      <c r="E1772" s="3" t="s">
        <v>9603</v>
      </c>
      <c r="F1772" s="3" t="s">
        <v>9604</v>
      </c>
      <c r="G1772" s="3" t="s">
        <v>9605</v>
      </c>
      <c r="H1772" s="3" t="s">
        <v>9603</v>
      </c>
      <c r="I1772" s="83" t="s">
        <v>9603</v>
      </c>
      <c r="J1772" s="38">
        <v>46140</v>
      </c>
      <c r="K1772" s="3" t="s">
        <v>9605</v>
      </c>
      <c r="L1772" s="3" t="s">
        <v>9606</v>
      </c>
      <c r="M1772" s="86">
        <v>24</v>
      </c>
      <c r="N1772" s="2">
        <v>30</v>
      </c>
      <c r="O1772" s="2">
        <v>15</v>
      </c>
      <c r="P1772" s="76">
        <v>-15</v>
      </c>
      <c r="Q1772" s="97" t="s">
        <v>61</v>
      </c>
      <c r="R1772" s="53">
        <v>-360</v>
      </c>
      <c r="S1772" s="27">
        <v>-704.09879999999998</v>
      </c>
      <c r="T1772" s="18">
        <v>46160</v>
      </c>
      <c r="U1772" s="62" t="s">
        <v>115</v>
      </c>
      <c r="V1772" s="6" t="s">
        <v>49</v>
      </c>
      <c r="W1772" s="14" t="s">
        <v>49</v>
      </c>
      <c r="X1772" s="323" t="s">
        <v>49</v>
      </c>
      <c r="Y1772" s="2" t="s">
        <v>49</v>
      </c>
      <c r="Z1772" s="2" t="s">
        <v>49</v>
      </c>
      <c r="AA1772" s="25" t="s">
        <v>49</v>
      </c>
      <c r="AB1772" s="44" t="s">
        <v>49</v>
      </c>
      <c r="AC1772" s="11" t="s">
        <v>49</v>
      </c>
      <c r="AD1772" s="26" t="s">
        <v>49</v>
      </c>
      <c r="AE1772" s="14">
        <v>46154</v>
      </c>
      <c r="AF1772" s="4" t="s">
        <v>49</v>
      </c>
      <c r="AG1772" s="2" t="s">
        <v>1055</v>
      </c>
      <c r="AH1772" s="2" t="s">
        <v>136</v>
      </c>
      <c r="AI1772" s="2" t="s">
        <v>9607</v>
      </c>
      <c r="AJ1772" s="1"/>
      <c r="AK1772" s="1"/>
      <c r="AL1772" s="1"/>
      <c r="AM1772" s="1"/>
      <c r="AN1772" s="88" t="s">
        <v>9536</v>
      </c>
      <c r="AO1772" s="2">
        <v>24528</v>
      </c>
      <c r="AP1772" s="2">
        <v>12670</v>
      </c>
    </row>
    <row r="1773" spans="1:42" s="369" customFormat="1" ht="13.95" customHeight="1" x14ac:dyDescent="0.3">
      <c r="A1773" s="19" t="s">
        <v>41</v>
      </c>
      <c r="B1773" s="20" t="s">
        <v>334</v>
      </c>
      <c r="C1773" s="19" t="s">
        <v>335</v>
      </c>
      <c r="D1773" s="368" t="str">
        <f>IFERROR(HYPERLINK(INDEX(вендори!F:F,MATCH(C1773,вендори!A:A,0)),INDEX(вендори!F:F,MATCH(C1773,вендори!A:A,0))),"")</f>
        <v>ДАТА на дост.искат!</v>
      </c>
      <c r="E1773" s="21" t="s">
        <v>9608</v>
      </c>
      <c r="F1773" s="21" t="s">
        <v>9609</v>
      </c>
      <c r="G1773" s="21" t="s">
        <v>9610</v>
      </c>
      <c r="H1773" s="21" t="s">
        <v>9611</v>
      </c>
      <c r="I1773" s="84" t="s">
        <v>9608</v>
      </c>
      <c r="J1773" s="39">
        <v>46119</v>
      </c>
      <c r="K1773" s="21" t="s">
        <v>9610</v>
      </c>
      <c r="L1773" s="21">
        <v>0</v>
      </c>
      <c r="M1773" s="91">
        <v>43.08</v>
      </c>
      <c r="N1773" s="19">
        <v>3</v>
      </c>
      <c r="O1773" s="19">
        <v>2</v>
      </c>
      <c r="P1773" s="66">
        <v>-1</v>
      </c>
      <c r="Q1773" s="96" t="s">
        <v>61</v>
      </c>
      <c r="R1773" s="55">
        <v>-43.08</v>
      </c>
      <c r="S1773" s="30">
        <v>-84.2571564</v>
      </c>
      <c r="T1773" s="34">
        <v>46160</v>
      </c>
      <c r="U1773" s="61" t="s">
        <v>732</v>
      </c>
      <c r="V1773" s="292" t="s">
        <v>49</v>
      </c>
      <c r="W1773" s="22" t="s">
        <v>49</v>
      </c>
      <c r="X1773" s="231" t="s">
        <v>49</v>
      </c>
      <c r="Y1773" s="2" t="s">
        <v>49</v>
      </c>
      <c r="Z1773" s="2" t="s">
        <v>49</v>
      </c>
      <c r="AA1773" s="42" t="s">
        <v>49</v>
      </c>
      <c r="AB1773" s="43" t="s">
        <v>49</v>
      </c>
      <c r="AC1773" s="24" t="s">
        <v>49</v>
      </c>
      <c r="AD1773" s="47" t="s">
        <v>49</v>
      </c>
      <c r="AE1773" s="22">
        <v>46126</v>
      </c>
      <c r="AF1773" s="31" t="s">
        <v>49</v>
      </c>
      <c r="AG1773" s="19" t="s">
        <v>1779</v>
      </c>
      <c r="AH1773" s="19" t="s">
        <v>292</v>
      </c>
      <c r="AI1773" s="19" t="s">
        <v>9612</v>
      </c>
      <c r="AJ1773" s="1"/>
      <c r="AK1773" s="1"/>
      <c r="AL1773" s="1"/>
      <c r="AM1773" s="1"/>
      <c r="AN1773" s="67" t="s">
        <v>9443</v>
      </c>
      <c r="AO1773" s="19">
        <v>24364</v>
      </c>
      <c r="AP1773" s="19">
        <v>11720</v>
      </c>
    </row>
    <row r="1774" spans="1:42" s="369" customFormat="1" ht="13.95" customHeight="1" x14ac:dyDescent="0.3">
      <c r="A1774" s="19" t="s">
        <v>41</v>
      </c>
      <c r="B1774" s="20" t="s">
        <v>334</v>
      </c>
      <c r="C1774" s="19" t="s">
        <v>335</v>
      </c>
      <c r="D1774" s="368" t="str">
        <f>IFERROR(HYPERLINK(INDEX(вендори!F:F,MATCH(C1774,вендори!A:A,0)),INDEX(вендори!F:F,MATCH(C1774,вендори!A:A,0))),"")</f>
        <v>ДАТА на дост.искат!</v>
      </c>
      <c r="E1774" s="21" t="s">
        <v>9608</v>
      </c>
      <c r="F1774" s="21" t="s">
        <v>9613</v>
      </c>
      <c r="G1774" s="21" t="s">
        <v>9614</v>
      </c>
      <c r="H1774" s="21" t="s">
        <v>9611</v>
      </c>
      <c r="I1774" s="84" t="s">
        <v>9608</v>
      </c>
      <c r="J1774" s="39">
        <v>46119</v>
      </c>
      <c r="K1774" s="21" t="s">
        <v>9614</v>
      </c>
      <c r="L1774" s="21">
        <v>0</v>
      </c>
      <c r="M1774" s="91">
        <v>50.36</v>
      </c>
      <c r="N1774" s="19">
        <v>3</v>
      </c>
      <c r="O1774" s="19">
        <v>2</v>
      </c>
      <c r="P1774" s="66">
        <v>-1</v>
      </c>
      <c r="Q1774" s="96" t="s">
        <v>61</v>
      </c>
      <c r="R1774" s="55">
        <v>-50.36</v>
      </c>
      <c r="S1774" s="30">
        <v>-98.495598799999996</v>
      </c>
      <c r="T1774" s="34">
        <v>46160</v>
      </c>
      <c r="U1774" s="61" t="s">
        <v>732</v>
      </c>
      <c r="V1774" s="292" t="s">
        <v>49</v>
      </c>
      <c r="W1774" s="22" t="s">
        <v>49</v>
      </c>
      <c r="X1774" s="231" t="s">
        <v>49</v>
      </c>
      <c r="Y1774" s="2" t="s">
        <v>49</v>
      </c>
      <c r="Z1774" s="2" t="s">
        <v>49</v>
      </c>
      <c r="AA1774" s="42" t="s">
        <v>49</v>
      </c>
      <c r="AB1774" s="43" t="s">
        <v>49</v>
      </c>
      <c r="AC1774" s="24" t="s">
        <v>49</v>
      </c>
      <c r="AD1774" s="47" t="s">
        <v>49</v>
      </c>
      <c r="AE1774" s="22">
        <v>46126</v>
      </c>
      <c r="AF1774" s="31" t="s">
        <v>49</v>
      </c>
      <c r="AG1774" s="19" t="s">
        <v>1779</v>
      </c>
      <c r="AH1774" s="19" t="s">
        <v>292</v>
      </c>
      <c r="AI1774" s="19" t="s">
        <v>9615</v>
      </c>
      <c r="AJ1774" s="1"/>
      <c r="AK1774" s="1"/>
      <c r="AL1774" s="1"/>
      <c r="AM1774" s="1"/>
      <c r="AN1774" s="67" t="s">
        <v>9443</v>
      </c>
      <c r="AO1774" s="19">
        <v>24363</v>
      </c>
      <c r="AP1774" s="19">
        <v>11720</v>
      </c>
    </row>
    <row r="1775" spans="1:42" s="369" customFormat="1" ht="13.95" customHeight="1" x14ac:dyDescent="0.3">
      <c r="A1775" s="19" t="s">
        <v>41</v>
      </c>
      <c r="B1775" s="20" t="s">
        <v>334</v>
      </c>
      <c r="C1775" s="19" t="s">
        <v>335</v>
      </c>
      <c r="D1775" s="368" t="str">
        <f>IFERROR(HYPERLINK(INDEX(вендори!F:F,MATCH(C1775,вендори!A:A,0)),INDEX(вендори!F:F,MATCH(C1775,вендори!A:A,0))),"")</f>
        <v>ДАТА на дост.искат!</v>
      </c>
      <c r="E1775" s="21" t="s">
        <v>9608</v>
      </c>
      <c r="F1775" s="21" t="s">
        <v>9616</v>
      </c>
      <c r="G1775" s="21" t="s">
        <v>9617</v>
      </c>
      <c r="H1775" s="21" t="s">
        <v>9611</v>
      </c>
      <c r="I1775" s="84" t="s">
        <v>9608</v>
      </c>
      <c r="J1775" s="39">
        <v>46119</v>
      </c>
      <c r="K1775" s="21" t="s">
        <v>9617</v>
      </c>
      <c r="L1775" s="21" t="s">
        <v>49</v>
      </c>
      <c r="M1775" s="91">
        <v>9.2200000000000006</v>
      </c>
      <c r="N1775" s="19">
        <v>0</v>
      </c>
      <c r="O1775" s="19">
        <v>6</v>
      </c>
      <c r="P1775" s="66">
        <v>6</v>
      </c>
      <c r="Q1775" s="96" t="s">
        <v>51</v>
      </c>
      <c r="R1775" s="55">
        <v>55.320000000000007</v>
      </c>
      <c r="S1775" s="30">
        <v>108.19651560000001</v>
      </c>
      <c r="T1775" s="34">
        <v>46160</v>
      </c>
      <c r="U1775" s="61" t="s">
        <v>732</v>
      </c>
      <c r="V1775" s="292" t="s">
        <v>49</v>
      </c>
      <c r="W1775" s="22" t="s">
        <v>49</v>
      </c>
      <c r="X1775" s="231" t="s">
        <v>49</v>
      </c>
      <c r="Y1775" s="2" t="s">
        <v>49</v>
      </c>
      <c r="Z1775" s="2" t="s">
        <v>49</v>
      </c>
      <c r="AA1775" s="42" t="s">
        <v>49</v>
      </c>
      <c r="AB1775" s="43" t="s">
        <v>49</v>
      </c>
      <c r="AC1775" s="24" t="s">
        <v>49</v>
      </c>
      <c r="AD1775" s="47" t="s">
        <v>49</v>
      </c>
      <c r="AE1775" s="22" t="s">
        <v>49</v>
      </c>
      <c r="AF1775" s="31" t="s">
        <v>49</v>
      </c>
      <c r="AG1775" s="19" t="s">
        <v>49</v>
      </c>
      <c r="AH1775" s="19" t="s">
        <v>49</v>
      </c>
      <c r="AI1775" s="19" t="s">
        <v>9618</v>
      </c>
      <c r="AJ1775" s="1"/>
      <c r="AK1775" s="1"/>
      <c r="AL1775" s="1"/>
      <c r="AM1775" s="1"/>
      <c r="AN1775" s="67" t="s">
        <v>9443</v>
      </c>
      <c r="AO1775" s="19">
        <v>24359</v>
      </c>
      <c r="AP1775" s="19">
        <v>11720</v>
      </c>
    </row>
    <row r="1776" spans="1:42" s="369" customFormat="1" ht="13.95" customHeight="1" x14ac:dyDescent="0.3">
      <c r="A1776" s="19" t="s">
        <v>41</v>
      </c>
      <c r="B1776" s="20" t="s">
        <v>334</v>
      </c>
      <c r="C1776" s="19" t="s">
        <v>335</v>
      </c>
      <c r="D1776" s="368" t="str">
        <f>IFERROR(HYPERLINK(INDEX(вендори!F:F,MATCH(C1776,вендори!A:A,0)),INDEX(вендори!F:F,MATCH(C1776,вендори!A:A,0))),"")</f>
        <v>ДАТА на дост.искат!</v>
      </c>
      <c r="E1776" s="21" t="s">
        <v>9608</v>
      </c>
      <c r="F1776" s="21" t="s">
        <v>9619</v>
      </c>
      <c r="G1776" s="21" t="s">
        <v>9620</v>
      </c>
      <c r="H1776" s="21" t="s">
        <v>9611</v>
      </c>
      <c r="I1776" s="84" t="s">
        <v>9608</v>
      </c>
      <c r="J1776" s="39">
        <v>46119</v>
      </c>
      <c r="K1776" s="21" t="s">
        <v>9620</v>
      </c>
      <c r="L1776" s="21" t="s">
        <v>49</v>
      </c>
      <c r="M1776" s="91">
        <v>8.1</v>
      </c>
      <c r="N1776" s="19">
        <v>0</v>
      </c>
      <c r="O1776" s="19">
        <v>4</v>
      </c>
      <c r="P1776" s="66">
        <v>4</v>
      </c>
      <c r="Q1776" s="96" t="s">
        <v>51</v>
      </c>
      <c r="R1776" s="55">
        <v>32.4</v>
      </c>
      <c r="S1776" s="30">
        <v>63.368891999999995</v>
      </c>
      <c r="T1776" s="34">
        <v>46160</v>
      </c>
      <c r="U1776" s="61" t="s">
        <v>732</v>
      </c>
      <c r="V1776" s="292" t="s">
        <v>49</v>
      </c>
      <c r="W1776" s="22" t="s">
        <v>49</v>
      </c>
      <c r="X1776" s="231" t="s">
        <v>49</v>
      </c>
      <c r="Y1776" s="2" t="s">
        <v>49</v>
      </c>
      <c r="Z1776" s="2" t="s">
        <v>49</v>
      </c>
      <c r="AA1776" s="42" t="s">
        <v>49</v>
      </c>
      <c r="AB1776" s="43" t="s">
        <v>49</v>
      </c>
      <c r="AC1776" s="24" t="s">
        <v>49</v>
      </c>
      <c r="AD1776" s="47" t="s">
        <v>49</v>
      </c>
      <c r="AE1776" s="22" t="s">
        <v>49</v>
      </c>
      <c r="AF1776" s="31" t="s">
        <v>49</v>
      </c>
      <c r="AG1776" s="19" t="s">
        <v>49</v>
      </c>
      <c r="AH1776" s="19" t="s">
        <v>49</v>
      </c>
      <c r="AI1776" s="19" t="s">
        <v>9621</v>
      </c>
      <c r="AJ1776" s="1"/>
      <c r="AK1776" s="1"/>
      <c r="AL1776" s="1"/>
      <c r="AM1776" s="1"/>
      <c r="AN1776" s="67" t="s">
        <v>9443</v>
      </c>
      <c r="AO1776" s="19">
        <v>24358</v>
      </c>
      <c r="AP1776" s="19">
        <v>11720</v>
      </c>
    </row>
    <row r="1777" spans="1:42" s="369" customFormat="1" ht="13.95" customHeight="1" x14ac:dyDescent="0.3">
      <c r="A1777" s="19" t="s">
        <v>41</v>
      </c>
      <c r="B1777" s="20" t="s">
        <v>334</v>
      </c>
      <c r="C1777" s="19" t="s">
        <v>335</v>
      </c>
      <c r="D1777" s="368" t="str">
        <f>IFERROR(HYPERLINK(INDEX(вендори!F:F,MATCH(C1777,вендори!A:A,0)),INDEX(вендори!F:F,MATCH(C1777,вендори!A:A,0))),"")</f>
        <v>ДАТА на дост.искат!</v>
      </c>
      <c r="E1777" s="21" t="s">
        <v>9608</v>
      </c>
      <c r="F1777" s="21" t="s">
        <v>9622</v>
      </c>
      <c r="G1777" s="21" t="s">
        <v>9623</v>
      </c>
      <c r="H1777" s="21" t="s">
        <v>9611</v>
      </c>
      <c r="I1777" s="84" t="s">
        <v>9608</v>
      </c>
      <c r="J1777" s="39">
        <v>46119</v>
      </c>
      <c r="K1777" s="21" t="s">
        <v>9623</v>
      </c>
      <c r="L1777" s="21">
        <v>0</v>
      </c>
      <c r="M1777" s="91">
        <v>34.97</v>
      </c>
      <c r="N1777" s="19">
        <v>4</v>
      </c>
      <c r="O1777" s="19">
        <v>3</v>
      </c>
      <c r="P1777" s="66">
        <v>-1</v>
      </c>
      <c r="Q1777" s="96" t="s">
        <v>61</v>
      </c>
      <c r="R1777" s="55">
        <v>-34.97</v>
      </c>
      <c r="S1777" s="30">
        <v>-68.395375099999995</v>
      </c>
      <c r="T1777" s="34">
        <v>46160</v>
      </c>
      <c r="U1777" s="61" t="s">
        <v>732</v>
      </c>
      <c r="V1777" s="292" t="s">
        <v>49</v>
      </c>
      <c r="W1777" s="22" t="s">
        <v>49</v>
      </c>
      <c r="X1777" s="231" t="s">
        <v>49</v>
      </c>
      <c r="Y1777" s="2" t="s">
        <v>49</v>
      </c>
      <c r="Z1777" s="2" t="s">
        <v>49</v>
      </c>
      <c r="AA1777" s="42" t="s">
        <v>49</v>
      </c>
      <c r="AB1777" s="43" t="s">
        <v>49</v>
      </c>
      <c r="AC1777" s="24" t="s">
        <v>49</v>
      </c>
      <c r="AD1777" s="47" t="s">
        <v>49</v>
      </c>
      <c r="AE1777" s="22">
        <v>46126</v>
      </c>
      <c r="AF1777" s="31" t="s">
        <v>49</v>
      </c>
      <c r="AG1777" s="19" t="s">
        <v>1779</v>
      </c>
      <c r="AH1777" s="19" t="s">
        <v>292</v>
      </c>
      <c r="AI1777" s="19" t="s">
        <v>9624</v>
      </c>
      <c r="AJ1777" s="1"/>
      <c r="AK1777" s="1"/>
      <c r="AL1777" s="1"/>
      <c r="AM1777" s="1"/>
      <c r="AN1777" s="67" t="s">
        <v>9443</v>
      </c>
      <c r="AO1777" s="19">
        <v>24365</v>
      </c>
      <c r="AP1777" s="19">
        <v>11720</v>
      </c>
    </row>
    <row r="1778" spans="1:42" ht="13.95" customHeight="1" x14ac:dyDescent="0.3">
      <c r="A1778" s="2" t="s">
        <v>41</v>
      </c>
      <c r="B1778" s="13" t="s">
        <v>355</v>
      </c>
      <c r="C1778" s="2" t="s">
        <v>356</v>
      </c>
      <c r="D1778" s="310" t="str">
        <f>IFERROR(HYPERLINK(INDEX(вендори!F:F,MATCH(C1778,вендори!A:A,0)),INDEX(вендори!F:F,MATCH(C1778,вендори!A:A,0))),"")</f>
        <v>бланка</v>
      </c>
      <c r="E1778" s="3" t="s">
        <v>9625</v>
      </c>
      <c r="F1778" s="3" t="s">
        <v>9626</v>
      </c>
      <c r="G1778" s="3" t="s">
        <v>9627</v>
      </c>
      <c r="H1778" s="3" t="s">
        <v>9628</v>
      </c>
      <c r="I1778" s="83" t="s">
        <v>9629</v>
      </c>
      <c r="J1778" s="38">
        <v>46139</v>
      </c>
      <c r="K1778" s="3" t="s">
        <v>9630</v>
      </c>
      <c r="L1778" s="3" t="s">
        <v>9630</v>
      </c>
      <c r="M1778" s="86">
        <v>42</v>
      </c>
      <c r="N1778" s="2">
        <v>2</v>
      </c>
      <c r="O1778" s="2">
        <v>4</v>
      </c>
      <c r="P1778" s="76">
        <v>2</v>
      </c>
      <c r="Q1778" s="97" t="s">
        <v>51</v>
      </c>
      <c r="R1778" s="53">
        <v>84</v>
      </c>
      <c r="S1778" s="27">
        <v>164.28971999999999</v>
      </c>
      <c r="T1778" s="18">
        <v>46160</v>
      </c>
      <c r="U1778" s="62" t="s">
        <v>115</v>
      </c>
      <c r="V1778" s="6" t="s">
        <v>49</v>
      </c>
      <c r="W1778" s="14" t="s">
        <v>49</v>
      </c>
      <c r="X1778" s="323" t="s">
        <v>49</v>
      </c>
      <c r="Y1778" s="2" t="s">
        <v>49</v>
      </c>
      <c r="Z1778" s="2" t="s">
        <v>49</v>
      </c>
      <c r="AA1778" s="25" t="s">
        <v>49</v>
      </c>
      <c r="AB1778" s="44" t="s">
        <v>49</v>
      </c>
      <c r="AC1778" s="11" t="s">
        <v>49</v>
      </c>
      <c r="AD1778" s="26" t="s">
        <v>49</v>
      </c>
      <c r="AE1778" s="14">
        <v>46149</v>
      </c>
      <c r="AF1778" s="4" t="s">
        <v>49</v>
      </c>
      <c r="AG1778" s="2" t="s">
        <v>363</v>
      </c>
      <c r="AH1778" s="2" t="s">
        <v>65</v>
      </c>
      <c r="AI1778" s="2" t="s">
        <v>9631</v>
      </c>
      <c r="AJ1778" s="1"/>
      <c r="AK1778" s="1"/>
      <c r="AL1778" s="1"/>
      <c r="AM1778" s="1"/>
      <c r="AN1778" s="88" t="s">
        <v>9501</v>
      </c>
      <c r="AO1778" s="2">
        <v>24469</v>
      </c>
      <c r="AP1778" s="2">
        <v>12490</v>
      </c>
    </row>
    <row r="1779" spans="1:42" ht="13.95" customHeight="1" x14ac:dyDescent="0.3">
      <c r="A1779" s="2" t="s">
        <v>41</v>
      </c>
      <c r="B1779" s="13" t="s">
        <v>355</v>
      </c>
      <c r="C1779" s="2" t="s">
        <v>356</v>
      </c>
      <c r="D1779" s="310" t="str">
        <f>IFERROR(HYPERLINK(INDEX(вендори!F:F,MATCH(C1779,вендори!A:A,0)),INDEX(вендори!F:F,MATCH(C1779,вендори!A:A,0))),"")</f>
        <v>бланка</v>
      </c>
      <c r="E1779" s="3" t="s">
        <v>9625</v>
      </c>
      <c r="F1779" s="3" t="s">
        <v>9632</v>
      </c>
      <c r="G1779" s="3" t="s">
        <v>9633</v>
      </c>
      <c r="H1779" s="3" t="s">
        <v>9628</v>
      </c>
      <c r="I1779" s="83" t="s">
        <v>9629</v>
      </c>
      <c r="J1779" s="38">
        <v>46139</v>
      </c>
      <c r="K1779" s="3" t="s">
        <v>9634</v>
      </c>
      <c r="L1779" s="3" t="s">
        <v>9634</v>
      </c>
      <c r="M1779" s="86">
        <v>31.4</v>
      </c>
      <c r="N1779" s="2">
        <v>64</v>
      </c>
      <c r="O1779" s="2">
        <v>63</v>
      </c>
      <c r="P1779" s="76">
        <v>-1</v>
      </c>
      <c r="Q1779" s="97" t="s">
        <v>61</v>
      </c>
      <c r="R1779" s="53">
        <v>-31.4</v>
      </c>
      <c r="S1779" s="27">
        <v>-61.413061999999996</v>
      </c>
      <c r="T1779" s="18">
        <v>46160</v>
      </c>
      <c r="U1779" s="62" t="s">
        <v>115</v>
      </c>
      <c r="V1779" s="6" t="s">
        <v>49</v>
      </c>
      <c r="W1779" s="14" t="s">
        <v>49</v>
      </c>
      <c r="X1779" s="323" t="s">
        <v>49</v>
      </c>
      <c r="Y1779" s="2" t="s">
        <v>49</v>
      </c>
      <c r="Z1779" s="2" t="s">
        <v>49</v>
      </c>
      <c r="AA1779" s="25" t="s">
        <v>49</v>
      </c>
      <c r="AB1779" s="44" t="s">
        <v>49</v>
      </c>
      <c r="AC1779" s="11" t="s">
        <v>49</v>
      </c>
      <c r="AD1779" s="26" t="s">
        <v>49</v>
      </c>
      <c r="AE1779" s="14">
        <v>46149</v>
      </c>
      <c r="AF1779" s="4" t="s">
        <v>49</v>
      </c>
      <c r="AG1779" s="2" t="s">
        <v>363</v>
      </c>
      <c r="AH1779" s="2" t="s">
        <v>65</v>
      </c>
      <c r="AI1779" s="2" t="s">
        <v>9635</v>
      </c>
      <c r="AJ1779" s="1"/>
      <c r="AK1779" s="1"/>
      <c r="AL1779" s="1"/>
      <c r="AM1779" s="1"/>
      <c r="AN1779" s="88" t="s">
        <v>9501</v>
      </c>
      <c r="AO1779" s="2">
        <v>24473</v>
      </c>
      <c r="AP1779" s="2">
        <v>12490</v>
      </c>
    </row>
    <row r="1780" spans="1:42" ht="13.95" customHeight="1" x14ac:dyDescent="0.3">
      <c r="A1780" s="2" t="s">
        <v>41</v>
      </c>
      <c r="B1780" s="13" t="s">
        <v>355</v>
      </c>
      <c r="C1780" s="2" t="s">
        <v>356</v>
      </c>
      <c r="D1780" s="310" t="str">
        <f>IFERROR(HYPERLINK(INDEX(вендори!F:F,MATCH(C1780,вендори!A:A,0)),INDEX(вендори!F:F,MATCH(C1780,вендори!A:A,0))),"")</f>
        <v>бланка</v>
      </c>
      <c r="E1780" s="3" t="s">
        <v>9625</v>
      </c>
      <c r="F1780" s="3" t="s">
        <v>9636</v>
      </c>
      <c r="G1780" s="3" t="s">
        <v>9637</v>
      </c>
      <c r="H1780" s="3" t="s">
        <v>9628</v>
      </c>
      <c r="I1780" s="83" t="s">
        <v>9629</v>
      </c>
      <c r="J1780" s="38">
        <v>46139</v>
      </c>
      <c r="K1780" s="3" t="s">
        <v>9638</v>
      </c>
      <c r="L1780" s="3" t="s">
        <v>9638</v>
      </c>
      <c r="M1780" s="86">
        <v>28.9</v>
      </c>
      <c r="N1780" s="2">
        <v>12</v>
      </c>
      <c r="O1780" s="2">
        <v>11</v>
      </c>
      <c r="P1780" s="76">
        <v>-1</v>
      </c>
      <c r="Q1780" s="97" t="s">
        <v>61</v>
      </c>
      <c r="R1780" s="53">
        <v>-28.9</v>
      </c>
      <c r="S1780" s="27">
        <v>-56.523486999999996</v>
      </c>
      <c r="T1780" s="18">
        <v>46160</v>
      </c>
      <c r="U1780" s="62" t="s">
        <v>115</v>
      </c>
      <c r="V1780" s="6" t="s">
        <v>49</v>
      </c>
      <c r="W1780" s="14" t="s">
        <v>49</v>
      </c>
      <c r="X1780" s="323" t="s">
        <v>49</v>
      </c>
      <c r="Y1780" s="2" t="s">
        <v>49</v>
      </c>
      <c r="Z1780" s="2" t="s">
        <v>49</v>
      </c>
      <c r="AA1780" s="25" t="s">
        <v>49</v>
      </c>
      <c r="AB1780" s="44" t="s">
        <v>49</v>
      </c>
      <c r="AC1780" s="11" t="s">
        <v>49</v>
      </c>
      <c r="AD1780" s="26" t="s">
        <v>49</v>
      </c>
      <c r="AE1780" s="14">
        <v>46149</v>
      </c>
      <c r="AF1780" s="4" t="s">
        <v>49</v>
      </c>
      <c r="AG1780" s="2" t="s">
        <v>363</v>
      </c>
      <c r="AH1780" s="2" t="s">
        <v>65</v>
      </c>
      <c r="AI1780" s="2" t="s">
        <v>9639</v>
      </c>
      <c r="AJ1780" s="1"/>
      <c r="AK1780" s="1"/>
      <c r="AL1780" s="1"/>
      <c r="AM1780" s="1"/>
      <c r="AN1780" s="88" t="s">
        <v>9501</v>
      </c>
      <c r="AO1780" s="2">
        <v>24472</v>
      </c>
      <c r="AP1780" s="2">
        <v>12490</v>
      </c>
    </row>
    <row r="1781" spans="1:42" ht="13.95" customHeight="1" x14ac:dyDescent="0.3">
      <c r="A1781" s="2" t="s">
        <v>41</v>
      </c>
      <c r="B1781" s="13" t="s">
        <v>379</v>
      </c>
      <c r="C1781" s="2" t="s">
        <v>380</v>
      </c>
      <c r="D1781" s="310">
        <f>IFERROR(HYPERLINK(INDEX(вендори!F:F,MATCH(C1781,вендори!A:A,0)),INDEX(вендори!F:F,MATCH(C1781,вендори!A:A,0))),"")</f>
        <v>0</v>
      </c>
      <c r="E1781" s="3" t="s">
        <v>9640</v>
      </c>
      <c r="F1781" s="3" t="s">
        <v>9641</v>
      </c>
      <c r="G1781" s="3" t="s">
        <v>9642</v>
      </c>
      <c r="H1781" s="3" t="s">
        <v>9643</v>
      </c>
      <c r="I1781" s="83" t="s">
        <v>9643</v>
      </c>
      <c r="J1781" s="38">
        <v>46140</v>
      </c>
      <c r="K1781" s="3" t="s">
        <v>9642</v>
      </c>
      <c r="L1781" s="3" t="s">
        <v>9642</v>
      </c>
      <c r="M1781" s="86">
        <v>1.48</v>
      </c>
      <c r="N1781" s="2">
        <v>108</v>
      </c>
      <c r="O1781" s="2">
        <v>80</v>
      </c>
      <c r="P1781" s="76">
        <v>-28</v>
      </c>
      <c r="Q1781" s="97" t="s">
        <v>61</v>
      </c>
      <c r="R1781" s="53">
        <v>-41.44</v>
      </c>
      <c r="S1781" s="27">
        <v>-81.049595199999999</v>
      </c>
      <c r="T1781" s="18">
        <v>46160</v>
      </c>
      <c r="U1781" s="62" t="s">
        <v>62</v>
      </c>
      <c r="V1781" s="6" t="s">
        <v>9644</v>
      </c>
      <c r="W1781" s="14">
        <v>46178</v>
      </c>
      <c r="X1781" s="323" t="s">
        <v>49</v>
      </c>
      <c r="Y1781" s="2" t="s">
        <v>49</v>
      </c>
      <c r="Z1781" s="2" t="s">
        <v>49</v>
      </c>
      <c r="AA1781" s="25" t="s">
        <v>49</v>
      </c>
      <c r="AB1781" s="44" t="s">
        <v>49</v>
      </c>
      <c r="AC1781" s="11" t="s">
        <v>49</v>
      </c>
      <c r="AD1781" s="26" t="s">
        <v>49</v>
      </c>
      <c r="AE1781" s="14">
        <v>46143</v>
      </c>
      <c r="AF1781" s="4" t="s">
        <v>49</v>
      </c>
      <c r="AG1781" s="2" t="s">
        <v>5681</v>
      </c>
      <c r="AH1781" s="2" t="s">
        <v>91</v>
      </c>
      <c r="AI1781" s="2" t="s">
        <v>9645</v>
      </c>
      <c r="AJ1781" s="1"/>
      <c r="AK1781" s="1"/>
      <c r="AL1781" s="1"/>
      <c r="AM1781" s="1"/>
      <c r="AN1781" s="88" t="s">
        <v>9536</v>
      </c>
      <c r="AO1781" s="2">
        <v>24530</v>
      </c>
      <c r="AP1781" s="2">
        <v>12350</v>
      </c>
    </row>
    <row r="1782" spans="1:42" ht="13.95" customHeight="1" x14ac:dyDescent="0.3">
      <c r="A1782" s="2" t="s">
        <v>41</v>
      </c>
      <c r="B1782" s="13" t="s">
        <v>379</v>
      </c>
      <c r="C1782" s="2" t="s">
        <v>380</v>
      </c>
      <c r="D1782" s="310">
        <f>IFERROR(HYPERLINK(INDEX(вендори!F:F,MATCH(C1782,вендори!A:A,0)),INDEX(вендори!F:F,MATCH(C1782,вендори!A:A,0))),"")</f>
        <v>0</v>
      </c>
      <c r="E1782" s="3" t="s">
        <v>9640</v>
      </c>
      <c r="F1782" s="3" t="s">
        <v>9646</v>
      </c>
      <c r="G1782" s="3" t="s">
        <v>9647</v>
      </c>
      <c r="H1782" s="3" t="s">
        <v>9643</v>
      </c>
      <c r="I1782" s="83" t="s">
        <v>9643</v>
      </c>
      <c r="J1782" s="38">
        <v>46140</v>
      </c>
      <c r="K1782" s="3" t="s">
        <v>9647</v>
      </c>
      <c r="L1782" s="3" t="s">
        <v>9647</v>
      </c>
      <c r="M1782" s="86">
        <v>0.77</v>
      </c>
      <c r="N1782" s="2">
        <v>1440</v>
      </c>
      <c r="O1782" s="2">
        <v>1380</v>
      </c>
      <c r="P1782" s="76">
        <v>-60</v>
      </c>
      <c r="Q1782" s="97" t="s">
        <v>61</v>
      </c>
      <c r="R1782" s="53">
        <v>-46.2</v>
      </c>
      <c r="S1782" s="27">
        <v>-90.359346000000002</v>
      </c>
      <c r="T1782" s="18">
        <v>46160</v>
      </c>
      <c r="U1782" s="62" t="s">
        <v>62</v>
      </c>
      <c r="V1782" s="6" t="s">
        <v>9644</v>
      </c>
      <c r="W1782" s="14">
        <v>46178</v>
      </c>
      <c r="X1782" s="323" t="s">
        <v>49</v>
      </c>
      <c r="Y1782" s="2" t="s">
        <v>49</v>
      </c>
      <c r="Z1782" s="2" t="s">
        <v>49</v>
      </c>
      <c r="AA1782" s="25" t="s">
        <v>49</v>
      </c>
      <c r="AB1782" s="44" t="s">
        <v>49</v>
      </c>
      <c r="AC1782" s="11" t="s">
        <v>49</v>
      </c>
      <c r="AD1782" s="26" t="s">
        <v>49</v>
      </c>
      <c r="AE1782" s="14">
        <v>46143</v>
      </c>
      <c r="AF1782" s="4" t="s">
        <v>49</v>
      </c>
      <c r="AG1782" s="2" t="s">
        <v>5681</v>
      </c>
      <c r="AH1782" s="2" t="s">
        <v>91</v>
      </c>
      <c r="AI1782" s="2" t="s">
        <v>9648</v>
      </c>
      <c r="AJ1782" s="1"/>
      <c r="AK1782" s="1"/>
      <c r="AL1782" s="1"/>
      <c r="AM1782" s="1"/>
      <c r="AN1782" s="88" t="s">
        <v>9536</v>
      </c>
      <c r="AO1782" s="2">
        <v>24533</v>
      </c>
      <c r="AP1782" s="2">
        <v>12350</v>
      </c>
    </row>
    <row r="1783" spans="1:42" s="369" customFormat="1" ht="13.95" customHeight="1" x14ac:dyDescent="0.3">
      <c r="A1783" s="19" t="s">
        <v>41</v>
      </c>
      <c r="B1783" s="20" t="s">
        <v>1388</v>
      </c>
      <c r="C1783" s="19" t="s">
        <v>412</v>
      </c>
      <c r="D1783" s="368">
        <f>IFERROR(HYPERLINK(INDEX(вендори!F:F,MATCH(C1783,вендори!A:A,0)),INDEX(вендори!F:F,MATCH(C1783,вендори!A:A,0))),"")</f>
        <v>0</v>
      </c>
      <c r="E1783" s="21" t="s">
        <v>9649</v>
      </c>
      <c r="F1783" s="21" t="s">
        <v>9650</v>
      </c>
      <c r="G1783" s="21" t="s">
        <v>9651</v>
      </c>
      <c r="H1783" s="21" t="s">
        <v>9652</v>
      </c>
      <c r="I1783" s="84" t="s">
        <v>9653</v>
      </c>
      <c r="J1783" s="39">
        <v>46147</v>
      </c>
      <c r="K1783" s="21" t="s">
        <v>9654</v>
      </c>
      <c r="L1783" s="21" t="s">
        <v>9654</v>
      </c>
      <c r="M1783" s="91">
        <v>11.29</v>
      </c>
      <c r="N1783" s="19">
        <v>7</v>
      </c>
      <c r="O1783" s="19">
        <v>6</v>
      </c>
      <c r="P1783" s="66">
        <v>-1</v>
      </c>
      <c r="Q1783" s="96" t="s">
        <v>61</v>
      </c>
      <c r="R1783" s="55">
        <v>-11.29</v>
      </c>
      <c r="S1783" s="30">
        <v>-22.081320699999999</v>
      </c>
      <c r="T1783" s="34">
        <v>46160</v>
      </c>
      <c r="U1783" s="61" t="s">
        <v>1137</v>
      </c>
      <c r="V1783" s="292" t="s">
        <v>49</v>
      </c>
      <c r="W1783" s="22" t="s">
        <v>49</v>
      </c>
      <c r="X1783" s="231" t="s">
        <v>49</v>
      </c>
      <c r="Y1783" s="2" t="s">
        <v>49</v>
      </c>
      <c r="Z1783" s="2" t="s">
        <v>49</v>
      </c>
      <c r="AA1783" s="42" t="s">
        <v>49</v>
      </c>
      <c r="AB1783" s="43" t="s">
        <v>49</v>
      </c>
      <c r="AC1783" s="24" t="s">
        <v>49</v>
      </c>
      <c r="AD1783" s="47" t="s">
        <v>49</v>
      </c>
      <c r="AE1783" s="22">
        <v>46155</v>
      </c>
      <c r="AF1783" s="31" t="s">
        <v>49</v>
      </c>
      <c r="AG1783" s="19" t="s">
        <v>1396</v>
      </c>
      <c r="AH1783" s="19" t="s">
        <v>552</v>
      </c>
      <c r="AI1783" s="19" t="s">
        <v>9655</v>
      </c>
      <c r="AJ1783" s="1"/>
      <c r="AK1783" s="1"/>
      <c r="AL1783" s="1"/>
      <c r="AM1783" s="1"/>
      <c r="AN1783" s="67" t="s">
        <v>9589</v>
      </c>
      <c r="AO1783" s="19">
        <v>24577</v>
      </c>
      <c r="AP1783" s="19">
        <v>12711</v>
      </c>
    </row>
    <row r="1784" spans="1:42" s="369" customFormat="1" ht="13.95" customHeight="1" x14ac:dyDescent="0.3">
      <c r="A1784" s="19" t="s">
        <v>41</v>
      </c>
      <c r="B1784" s="20" t="s">
        <v>1429</v>
      </c>
      <c r="C1784" s="19" t="s">
        <v>1430</v>
      </c>
      <c r="D1784" s="368">
        <f>IFERROR(HYPERLINK(INDEX(вендори!F:F,MATCH(C1784,вендори!A:A,0)),INDEX(вендори!F:F,MATCH(C1784,вендори!A:A,0))),"")</f>
        <v>0</v>
      </c>
      <c r="E1784" s="21" t="s">
        <v>9656</v>
      </c>
      <c r="F1784" s="21" t="s">
        <v>9657</v>
      </c>
      <c r="G1784" s="21" t="s">
        <v>9658</v>
      </c>
      <c r="H1784" s="21" t="s">
        <v>9656</v>
      </c>
      <c r="I1784" s="84" t="s">
        <v>9656</v>
      </c>
      <c r="J1784" s="39">
        <v>46129</v>
      </c>
      <c r="K1784" s="21" t="s">
        <v>9659</v>
      </c>
      <c r="L1784" s="21" t="s">
        <v>9659</v>
      </c>
      <c r="M1784" s="91">
        <v>13.49</v>
      </c>
      <c r="N1784" s="19">
        <v>58</v>
      </c>
      <c r="O1784" s="19">
        <v>59</v>
      </c>
      <c r="P1784" s="66">
        <v>1</v>
      </c>
      <c r="Q1784" s="96" t="s">
        <v>51</v>
      </c>
      <c r="R1784" s="55">
        <v>13.49</v>
      </c>
      <c r="S1784" s="30">
        <v>26.384146699999999</v>
      </c>
      <c r="T1784" s="34">
        <v>46160</v>
      </c>
      <c r="U1784" s="61" t="s">
        <v>1137</v>
      </c>
      <c r="V1784" s="292" t="s">
        <v>49</v>
      </c>
      <c r="W1784" s="22" t="s">
        <v>49</v>
      </c>
      <c r="X1784" s="231" t="s">
        <v>49</v>
      </c>
      <c r="Y1784" s="2" t="s">
        <v>49</v>
      </c>
      <c r="Z1784" s="2" t="s">
        <v>49</v>
      </c>
      <c r="AA1784" s="42" t="s">
        <v>49</v>
      </c>
      <c r="AB1784" s="43" t="s">
        <v>49</v>
      </c>
      <c r="AC1784" s="24" t="s">
        <v>49</v>
      </c>
      <c r="AD1784" s="47" t="s">
        <v>49</v>
      </c>
      <c r="AE1784" s="22">
        <v>46136</v>
      </c>
      <c r="AF1784" s="31" t="s">
        <v>49</v>
      </c>
      <c r="AG1784" s="19" t="s">
        <v>1436</v>
      </c>
      <c r="AH1784" s="19" t="s">
        <v>136</v>
      </c>
      <c r="AI1784" s="19" t="s">
        <v>9660</v>
      </c>
      <c r="AJ1784" s="1"/>
      <c r="AK1784" s="1"/>
      <c r="AL1784" s="1"/>
      <c r="AM1784" s="1"/>
      <c r="AN1784" s="67" t="s">
        <v>9443</v>
      </c>
      <c r="AO1784" s="19">
        <v>24371</v>
      </c>
      <c r="AP1784" s="19">
        <v>12146</v>
      </c>
    </row>
    <row r="1785" spans="1:42" s="369" customFormat="1" ht="13.95" customHeight="1" x14ac:dyDescent="0.3">
      <c r="A1785" s="19" t="s">
        <v>41</v>
      </c>
      <c r="B1785" s="20" t="s">
        <v>1429</v>
      </c>
      <c r="C1785" s="19" t="s">
        <v>1430</v>
      </c>
      <c r="D1785" s="368">
        <f>IFERROR(HYPERLINK(INDEX(вендори!F:F,MATCH(C1785,вендори!A:A,0)),INDEX(вендори!F:F,MATCH(C1785,вендори!A:A,0))),"")</f>
        <v>0</v>
      </c>
      <c r="E1785" s="21" t="s">
        <v>9656</v>
      </c>
      <c r="F1785" s="21" t="s">
        <v>9661</v>
      </c>
      <c r="G1785" s="21" t="s">
        <v>9662</v>
      </c>
      <c r="H1785" s="21" t="s">
        <v>9656</v>
      </c>
      <c r="I1785" s="84" t="s">
        <v>9656</v>
      </c>
      <c r="J1785" s="39">
        <v>46129</v>
      </c>
      <c r="K1785" s="21" t="s">
        <v>9663</v>
      </c>
      <c r="L1785" s="21" t="s">
        <v>9663</v>
      </c>
      <c r="M1785" s="91">
        <v>206.64</v>
      </c>
      <c r="N1785" s="19">
        <v>2</v>
      </c>
      <c r="O1785" s="19">
        <v>1</v>
      </c>
      <c r="P1785" s="66">
        <v>-1</v>
      </c>
      <c r="Q1785" s="96" t="s">
        <v>61</v>
      </c>
      <c r="R1785" s="55">
        <v>-206.64</v>
      </c>
      <c r="S1785" s="30">
        <v>-404.15271119999994</v>
      </c>
      <c r="T1785" s="34">
        <v>46160</v>
      </c>
      <c r="U1785" s="61" t="s">
        <v>52</v>
      </c>
      <c r="V1785" s="292" t="s">
        <v>49</v>
      </c>
      <c r="W1785" s="22" t="s">
        <v>49</v>
      </c>
      <c r="X1785" s="231" t="s">
        <v>49</v>
      </c>
      <c r="Y1785" s="19" t="s">
        <v>49</v>
      </c>
      <c r="Z1785" s="19" t="s">
        <v>49</v>
      </c>
      <c r="AA1785" s="42" t="s">
        <v>49</v>
      </c>
      <c r="AB1785" s="43" t="s">
        <v>49</v>
      </c>
      <c r="AC1785" s="24" t="s">
        <v>49</v>
      </c>
      <c r="AD1785" s="47" t="s">
        <v>49</v>
      </c>
      <c r="AE1785" s="22">
        <v>46136</v>
      </c>
      <c r="AF1785" s="31" t="s">
        <v>49</v>
      </c>
      <c r="AG1785" s="19" t="s">
        <v>1436</v>
      </c>
      <c r="AH1785" s="19" t="s">
        <v>136</v>
      </c>
      <c r="AI1785" s="19" t="s">
        <v>9664</v>
      </c>
      <c r="AJ1785" s="1"/>
      <c r="AK1785" s="1"/>
      <c r="AL1785" s="1"/>
      <c r="AM1785" s="1"/>
      <c r="AN1785" s="67" t="s">
        <v>9501</v>
      </c>
      <c r="AO1785" s="19">
        <v>24421</v>
      </c>
      <c r="AP1785" s="19">
        <v>12146</v>
      </c>
    </row>
    <row r="1786" spans="1:42" s="369" customFormat="1" ht="13.95" customHeight="1" x14ac:dyDescent="0.3">
      <c r="A1786" s="19" t="s">
        <v>41</v>
      </c>
      <c r="B1786" s="20" t="s">
        <v>1429</v>
      </c>
      <c r="C1786" s="19" t="s">
        <v>1430</v>
      </c>
      <c r="D1786" s="368">
        <f>IFERROR(HYPERLINK(INDEX(вендори!F:F,MATCH(C1786,вендори!A:A,0)),INDEX(вендори!F:F,MATCH(C1786,вендори!A:A,0))),"")</f>
        <v>0</v>
      </c>
      <c r="E1786" s="21" t="s">
        <v>9656</v>
      </c>
      <c r="F1786" s="21" t="s">
        <v>9665</v>
      </c>
      <c r="G1786" s="21" t="s">
        <v>9666</v>
      </c>
      <c r="H1786" s="21" t="s">
        <v>9656</v>
      </c>
      <c r="I1786" s="84" t="s">
        <v>9656</v>
      </c>
      <c r="J1786" s="39">
        <v>46129</v>
      </c>
      <c r="K1786" s="21" t="s">
        <v>9667</v>
      </c>
      <c r="L1786" s="21" t="s">
        <v>9667</v>
      </c>
      <c r="M1786" s="91">
        <v>168.04</v>
      </c>
      <c r="N1786" s="19">
        <v>7</v>
      </c>
      <c r="O1786" s="19">
        <v>4</v>
      </c>
      <c r="P1786" s="66">
        <v>-3</v>
      </c>
      <c r="Q1786" s="96" t="s">
        <v>61</v>
      </c>
      <c r="R1786" s="55">
        <v>-504.12</v>
      </c>
      <c r="S1786" s="30">
        <v>-985.97301960000004</v>
      </c>
      <c r="T1786" s="34">
        <v>46160</v>
      </c>
      <c r="U1786" s="61" t="s">
        <v>52</v>
      </c>
      <c r="V1786" s="292" t="s">
        <v>49</v>
      </c>
      <c r="W1786" s="22" t="s">
        <v>49</v>
      </c>
      <c r="X1786" s="231" t="s">
        <v>49</v>
      </c>
      <c r="Y1786" s="19" t="s">
        <v>49</v>
      </c>
      <c r="Z1786" s="19" t="s">
        <v>49</v>
      </c>
      <c r="AA1786" s="42" t="s">
        <v>49</v>
      </c>
      <c r="AB1786" s="43" t="s">
        <v>49</v>
      </c>
      <c r="AC1786" s="24" t="s">
        <v>49</v>
      </c>
      <c r="AD1786" s="47" t="s">
        <v>49</v>
      </c>
      <c r="AE1786" s="22">
        <v>46136</v>
      </c>
      <c r="AF1786" s="31" t="s">
        <v>49</v>
      </c>
      <c r="AG1786" s="19" t="s">
        <v>1436</v>
      </c>
      <c r="AH1786" s="19" t="s">
        <v>136</v>
      </c>
      <c r="AI1786" s="19" t="s">
        <v>9668</v>
      </c>
      <c r="AJ1786" s="1"/>
      <c r="AK1786" s="1"/>
      <c r="AL1786" s="1"/>
      <c r="AM1786" s="1"/>
      <c r="AN1786" s="67" t="s">
        <v>9501</v>
      </c>
      <c r="AO1786" s="19">
        <v>24422</v>
      </c>
      <c r="AP1786" s="19">
        <v>12146</v>
      </c>
    </row>
    <row r="1787" spans="1:42" ht="13.95" customHeight="1" x14ac:dyDescent="0.3">
      <c r="A1787" s="2" t="s">
        <v>41</v>
      </c>
      <c r="B1787" s="13" t="s">
        <v>508</v>
      </c>
      <c r="C1787" s="2" t="s">
        <v>509</v>
      </c>
      <c r="D1787" s="310">
        <f>IFERROR(HYPERLINK(INDEX(вендори!F:F,MATCH(C1787,вендори!A:A,0)),INDEX(вендори!F:F,MATCH(C1787,вендори!A:A,0))),"")</f>
        <v>0</v>
      </c>
      <c r="E1787" s="3" t="s">
        <v>9669</v>
      </c>
      <c r="F1787" s="3" t="s">
        <v>9670</v>
      </c>
      <c r="G1787" s="3" t="s">
        <v>9671</v>
      </c>
      <c r="H1787" s="3" t="s">
        <v>49</v>
      </c>
      <c r="I1787" s="83" t="s">
        <v>9672</v>
      </c>
      <c r="J1787" s="38">
        <v>46140</v>
      </c>
      <c r="K1787" s="3" t="s">
        <v>9673</v>
      </c>
      <c r="L1787" s="3" t="s">
        <v>9673</v>
      </c>
      <c r="M1787" s="86">
        <v>53.99</v>
      </c>
      <c r="N1787" s="2">
        <v>3</v>
      </c>
      <c r="O1787" s="2">
        <v>1</v>
      </c>
      <c r="P1787" s="76">
        <v>-2</v>
      </c>
      <c r="Q1787" s="97" t="s">
        <v>61</v>
      </c>
      <c r="R1787" s="53">
        <v>-107.98</v>
      </c>
      <c r="S1787" s="27">
        <v>-211.19052339999999</v>
      </c>
      <c r="T1787" s="18">
        <v>46160</v>
      </c>
      <c r="U1787" s="62" t="s">
        <v>62</v>
      </c>
      <c r="V1787" s="6" t="s">
        <v>9674</v>
      </c>
      <c r="W1787" s="14">
        <v>46196</v>
      </c>
      <c r="X1787" s="323" t="s">
        <v>49</v>
      </c>
      <c r="Y1787" s="2" t="s">
        <v>49</v>
      </c>
      <c r="Z1787" s="2" t="s">
        <v>49</v>
      </c>
      <c r="AA1787" s="25" t="s">
        <v>49</v>
      </c>
      <c r="AB1787" s="44" t="s">
        <v>49</v>
      </c>
      <c r="AC1787" s="11" t="s">
        <v>49</v>
      </c>
      <c r="AD1787" s="26" t="s">
        <v>49</v>
      </c>
      <c r="AE1787" s="14">
        <v>46146</v>
      </c>
      <c r="AF1787" s="4" t="s">
        <v>49</v>
      </c>
      <c r="AG1787" s="2" t="s">
        <v>516</v>
      </c>
      <c r="AH1787" s="2" t="s">
        <v>136</v>
      </c>
      <c r="AI1787" s="2" t="s">
        <v>9675</v>
      </c>
      <c r="AJ1787" s="1"/>
      <c r="AK1787" s="1"/>
      <c r="AL1787" s="1"/>
      <c r="AM1787" s="1"/>
      <c r="AN1787" s="88" t="s">
        <v>9501</v>
      </c>
      <c r="AO1787" s="2">
        <v>24482</v>
      </c>
      <c r="AP1787" s="2" t="s">
        <v>239</v>
      </c>
    </row>
    <row r="1788" spans="1:42" s="369" customFormat="1" ht="13.95" customHeight="1" x14ac:dyDescent="0.3">
      <c r="A1788" s="19" t="s">
        <v>41</v>
      </c>
      <c r="B1788" s="20" t="s">
        <v>9676</v>
      </c>
      <c r="C1788" s="19" t="s">
        <v>9677</v>
      </c>
      <c r="D1788" s="368">
        <f>IFERROR(HYPERLINK(INDEX(вендори!F:F,MATCH(C1788,вендори!A:A,0)),INDEX(вендори!F:F,MATCH(C1788,вендори!A:A,0))),"")</f>
        <v>0</v>
      </c>
      <c r="E1788" s="21" t="s">
        <v>9678</v>
      </c>
      <c r="F1788" s="21" t="s">
        <v>9679</v>
      </c>
      <c r="G1788" s="21" t="s">
        <v>9680</v>
      </c>
      <c r="H1788" s="21" t="s">
        <v>9681</v>
      </c>
      <c r="I1788" s="84" t="s">
        <v>9682</v>
      </c>
      <c r="J1788" s="39">
        <v>46125</v>
      </c>
      <c r="K1788" s="21" t="s">
        <v>9683</v>
      </c>
      <c r="L1788" s="21" t="s">
        <v>9683</v>
      </c>
      <c r="M1788" s="91">
        <v>3.18</v>
      </c>
      <c r="N1788" s="19">
        <v>33</v>
      </c>
      <c r="O1788" s="19">
        <v>25</v>
      </c>
      <c r="P1788" s="66">
        <v>-8</v>
      </c>
      <c r="Q1788" s="96" t="s">
        <v>61</v>
      </c>
      <c r="R1788" s="55">
        <v>-25.44</v>
      </c>
      <c r="S1788" s="30">
        <v>-49.756315200000003</v>
      </c>
      <c r="T1788" s="34">
        <v>46160</v>
      </c>
      <c r="U1788" s="61" t="s">
        <v>1137</v>
      </c>
      <c r="V1788" s="292" t="s">
        <v>49</v>
      </c>
      <c r="W1788" s="22" t="s">
        <v>49</v>
      </c>
      <c r="X1788" s="231" t="s">
        <v>49</v>
      </c>
      <c r="Y1788" s="2" t="s">
        <v>49</v>
      </c>
      <c r="Z1788" s="2" t="s">
        <v>49</v>
      </c>
      <c r="AA1788" s="42" t="s">
        <v>49</v>
      </c>
      <c r="AB1788" s="43" t="s">
        <v>49</v>
      </c>
      <c r="AC1788" s="24" t="s">
        <v>49</v>
      </c>
      <c r="AD1788" s="47" t="s">
        <v>49</v>
      </c>
      <c r="AE1788" s="22">
        <v>46155</v>
      </c>
      <c r="AF1788" s="31" t="s">
        <v>49</v>
      </c>
      <c r="AG1788" s="19" t="s">
        <v>9684</v>
      </c>
      <c r="AH1788" s="19" t="s">
        <v>166</v>
      </c>
      <c r="AI1788" s="19" t="s">
        <v>9685</v>
      </c>
      <c r="AJ1788" s="1"/>
      <c r="AK1788" s="1"/>
      <c r="AL1788" s="1"/>
      <c r="AM1788" s="1"/>
      <c r="AN1788" s="67" t="s">
        <v>9501</v>
      </c>
      <c r="AO1788" s="19">
        <v>24462</v>
      </c>
      <c r="AP1788" s="19">
        <v>12626</v>
      </c>
    </row>
    <row r="1789" spans="1:42" ht="13.95" customHeight="1" x14ac:dyDescent="0.3">
      <c r="A1789" s="2" t="s">
        <v>41</v>
      </c>
      <c r="B1789" s="13" t="s">
        <v>566</v>
      </c>
      <c r="C1789" s="2" t="s">
        <v>567</v>
      </c>
      <c r="D1789" s="310" t="str">
        <f>IFERROR(HYPERLINK(INDEX(вендори!F:F,MATCH(C1789,вендори!A:A,0)),INDEX(вендори!F:F,MATCH(C1789,вендори!A:A,0))),"")</f>
        <v>деливъри задължително</v>
      </c>
      <c r="E1789" s="3" t="s">
        <v>9686</v>
      </c>
      <c r="F1789" s="3" t="s">
        <v>9687</v>
      </c>
      <c r="G1789" s="3" t="s">
        <v>9688</v>
      </c>
      <c r="H1789" s="3" t="s">
        <v>9689</v>
      </c>
      <c r="I1789" s="83" t="s">
        <v>9686</v>
      </c>
      <c r="J1789" s="38">
        <v>46141</v>
      </c>
      <c r="K1789" s="3" t="s">
        <v>9690</v>
      </c>
      <c r="L1789" s="3" t="s">
        <v>9690</v>
      </c>
      <c r="M1789" s="86">
        <v>4.01</v>
      </c>
      <c r="N1789" s="2">
        <v>38</v>
      </c>
      <c r="O1789" s="2">
        <v>0</v>
      </c>
      <c r="P1789" s="99">
        <v>-38</v>
      </c>
      <c r="Q1789" s="100" t="s">
        <v>61</v>
      </c>
      <c r="R1789" s="54">
        <v>-152.38</v>
      </c>
      <c r="S1789" s="51">
        <v>-152.38</v>
      </c>
      <c r="T1789" s="16">
        <v>46160</v>
      </c>
      <c r="U1789" s="62" t="s">
        <v>62</v>
      </c>
      <c r="V1789" s="6" t="s">
        <v>9691</v>
      </c>
      <c r="W1789" s="14">
        <v>46183</v>
      </c>
      <c r="X1789" s="324" t="s">
        <v>49</v>
      </c>
      <c r="Y1789" s="2" t="s">
        <v>49</v>
      </c>
      <c r="Z1789" s="2" t="s">
        <v>49</v>
      </c>
      <c r="AA1789" s="25">
        <v>13</v>
      </c>
      <c r="AB1789" s="44">
        <v>46168</v>
      </c>
      <c r="AC1789" s="125" t="s">
        <v>9692</v>
      </c>
      <c r="AD1789" s="26">
        <v>46164</v>
      </c>
      <c r="AE1789" s="14">
        <v>46153</v>
      </c>
      <c r="AF1789" s="7" t="s">
        <v>49</v>
      </c>
      <c r="AG1789" s="2" t="s">
        <v>574</v>
      </c>
      <c r="AH1789" s="2" t="s">
        <v>91</v>
      </c>
      <c r="AI1789" s="2" t="s">
        <v>9693</v>
      </c>
      <c r="AJ1789" s="75"/>
      <c r="AK1789" s="75"/>
      <c r="AL1789" s="48"/>
      <c r="AM1789" s="1"/>
      <c r="AN1789" s="88" t="s">
        <v>9536</v>
      </c>
      <c r="AO1789" s="2">
        <v>24525</v>
      </c>
      <c r="AP1789" s="2">
        <v>12614</v>
      </c>
    </row>
    <row r="1790" spans="1:42" ht="13.95" customHeight="1" x14ac:dyDescent="0.3">
      <c r="A1790" s="2" t="s">
        <v>41</v>
      </c>
      <c r="B1790" s="13" t="s">
        <v>566</v>
      </c>
      <c r="C1790" s="2" t="s">
        <v>567</v>
      </c>
      <c r="D1790" s="310" t="str">
        <f>IFERROR(HYPERLINK(INDEX(вендори!F:F,MATCH(C1790,вендори!A:A,0)),INDEX(вендори!F:F,MATCH(C1790,вендори!A:A,0))),"")</f>
        <v>деливъри задължително</v>
      </c>
      <c r="E1790" s="3" t="s">
        <v>9686</v>
      </c>
      <c r="F1790" s="3" t="s">
        <v>9694</v>
      </c>
      <c r="G1790" s="3" t="s">
        <v>9695</v>
      </c>
      <c r="H1790" s="3" t="s">
        <v>9689</v>
      </c>
      <c r="I1790" s="83" t="s">
        <v>9686</v>
      </c>
      <c r="J1790" s="38">
        <v>46141</v>
      </c>
      <c r="K1790" s="3" t="s">
        <v>9696</v>
      </c>
      <c r="L1790" s="3" t="s">
        <v>49</v>
      </c>
      <c r="M1790" s="86">
        <v>4.99</v>
      </c>
      <c r="N1790" s="2">
        <v>0</v>
      </c>
      <c r="O1790" s="2">
        <v>25</v>
      </c>
      <c r="P1790" s="76">
        <v>25</v>
      </c>
      <c r="Q1790" s="97" t="s">
        <v>51</v>
      </c>
      <c r="R1790" s="53">
        <v>124.75</v>
      </c>
      <c r="S1790" s="27">
        <v>124.75</v>
      </c>
      <c r="T1790" s="18">
        <v>46160</v>
      </c>
      <c r="U1790" s="62" t="s">
        <v>121</v>
      </c>
      <c r="V1790" s="6" t="s">
        <v>9697</v>
      </c>
      <c r="W1790" s="14">
        <v>46161</v>
      </c>
      <c r="X1790" s="323">
        <v>46161</v>
      </c>
      <c r="Y1790" s="2" t="s">
        <v>49</v>
      </c>
      <c r="Z1790" s="2" t="s">
        <v>49</v>
      </c>
      <c r="AA1790" s="25" t="s">
        <v>49</v>
      </c>
      <c r="AB1790" s="44" t="s">
        <v>49</v>
      </c>
      <c r="AC1790" s="11" t="s">
        <v>49</v>
      </c>
      <c r="AD1790" s="26" t="s">
        <v>49</v>
      </c>
      <c r="AE1790" s="14" t="s">
        <v>49</v>
      </c>
      <c r="AF1790" s="4" t="s">
        <v>49</v>
      </c>
      <c r="AG1790" s="2" t="s">
        <v>49</v>
      </c>
      <c r="AH1790" s="2" t="s">
        <v>49</v>
      </c>
      <c r="AI1790" s="2" t="s">
        <v>9698</v>
      </c>
      <c r="AJ1790" s="1"/>
      <c r="AK1790" s="1"/>
      <c r="AL1790" s="1"/>
      <c r="AM1790" s="1"/>
      <c r="AN1790" s="88" t="s">
        <v>9536</v>
      </c>
      <c r="AO1790" s="2">
        <v>24526</v>
      </c>
      <c r="AP1790" s="2">
        <v>12614</v>
      </c>
    </row>
    <row r="1791" spans="1:42" ht="13.95" customHeight="1" x14ac:dyDescent="0.3">
      <c r="A1791" s="2" t="s">
        <v>41</v>
      </c>
      <c r="B1791" s="13" t="s">
        <v>4150</v>
      </c>
      <c r="C1791" s="2" t="s">
        <v>4151</v>
      </c>
      <c r="D1791" s="310">
        <f>IFERROR(HYPERLINK(INDEX(вендори!F:F,MATCH(C1791,вендори!A:A,0)),INDEX(вендори!F:F,MATCH(C1791,вендори!A:A,0))),"")</f>
        <v>0</v>
      </c>
      <c r="E1791" s="3" t="s">
        <v>9699</v>
      </c>
      <c r="F1791" s="3" t="s">
        <v>9700</v>
      </c>
      <c r="G1791" s="3" t="s">
        <v>9701</v>
      </c>
      <c r="H1791" s="3" t="s">
        <v>9702</v>
      </c>
      <c r="I1791" s="83" t="s">
        <v>9702</v>
      </c>
      <c r="J1791" s="38">
        <v>46142</v>
      </c>
      <c r="K1791" s="3" t="s">
        <v>9701</v>
      </c>
      <c r="L1791" s="3" t="s">
        <v>9701</v>
      </c>
      <c r="M1791" s="86">
        <v>39.049999999999997</v>
      </c>
      <c r="N1791" s="2">
        <v>6</v>
      </c>
      <c r="O1791" s="2">
        <v>8</v>
      </c>
      <c r="P1791" s="76">
        <v>2</v>
      </c>
      <c r="Q1791" s="97" t="s">
        <v>51</v>
      </c>
      <c r="R1791" s="53">
        <v>78.099999999999994</v>
      </c>
      <c r="S1791" s="27">
        <v>152.75032299999998</v>
      </c>
      <c r="T1791" s="18">
        <v>46160</v>
      </c>
      <c r="U1791" s="62" t="s">
        <v>121</v>
      </c>
      <c r="V1791" s="6" t="s">
        <v>9703</v>
      </c>
      <c r="W1791" s="14">
        <v>46168</v>
      </c>
      <c r="X1791" s="323" t="s">
        <v>9704</v>
      </c>
      <c r="Y1791" s="2" t="s">
        <v>49</v>
      </c>
      <c r="Z1791" s="2" t="s">
        <v>49</v>
      </c>
      <c r="AA1791" s="25" t="s">
        <v>49</v>
      </c>
      <c r="AB1791" s="44" t="s">
        <v>49</v>
      </c>
      <c r="AC1791" s="11" t="s">
        <v>49</v>
      </c>
      <c r="AD1791" s="26" t="s">
        <v>49</v>
      </c>
      <c r="AE1791" s="14">
        <v>46150</v>
      </c>
      <c r="AF1791" s="4" t="s">
        <v>49</v>
      </c>
      <c r="AG1791" s="2" t="s">
        <v>4159</v>
      </c>
      <c r="AH1791" s="2" t="s">
        <v>870</v>
      </c>
      <c r="AI1791" s="2" t="s">
        <v>9705</v>
      </c>
      <c r="AJ1791" s="1"/>
      <c r="AK1791" s="1"/>
      <c r="AL1791" s="1"/>
      <c r="AM1791" s="1"/>
      <c r="AN1791" s="88" t="s">
        <v>9501</v>
      </c>
      <c r="AO1791" s="2">
        <v>24437</v>
      </c>
      <c r="AP1791" s="2">
        <v>12575</v>
      </c>
    </row>
    <row r="1792" spans="1:42" ht="13.95" customHeight="1" x14ac:dyDescent="0.3">
      <c r="A1792" s="2" t="s">
        <v>41</v>
      </c>
      <c r="B1792" s="13" t="s">
        <v>4150</v>
      </c>
      <c r="C1792" s="2" t="s">
        <v>4151</v>
      </c>
      <c r="D1792" s="310">
        <f>IFERROR(HYPERLINK(INDEX(вендори!F:F,MATCH(C1792,вендори!A:A,0)),INDEX(вендори!F:F,MATCH(C1792,вендори!A:A,0))),"")</f>
        <v>0</v>
      </c>
      <c r="E1792" s="3" t="s">
        <v>9706</v>
      </c>
      <c r="F1792" s="3" t="s">
        <v>9707</v>
      </c>
      <c r="G1792" s="3" t="s">
        <v>9708</v>
      </c>
      <c r="H1792" s="3" t="s">
        <v>9709</v>
      </c>
      <c r="I1792" s="83" t="s">
        <v>9709</v>
      </c>
      <c r="J1792" s="38" t="s">
        <v>49</v>
      </c>
      <c r="K1792" s="3" t="s">
        <v>9708</v>
      </c>
      <c r="L1792" s="3" t="s">
        <v>49</v>
      </c>
      <c r="M1792" s="86">
        <v>57.65</v>
      </c>
      <c r="N1792" s="2">
        <v>0</v>
      </c>
      <c r="O1792" s="2">
        <v>8</v>
      </c>
      <c r="P1792" s="76">
        <v>8</v>
      </c>
      <c r="Q1792" s="97" t="s">
        <v>51</v>
      </c>
      <c r="R1792" s="53">
        <v>461.2</v>
      </c>
      <c r="S1792" s="27">
        <v>902.02879599999994</v>
      </c>
      <c r="T1792" s="18">
        <v>46160</v>
      </c>
      <c r="U1792" s="62" t="s">
        <v>5135</v>
      </c>
      <c r="V1792" s="299" t="s">
        <v>5136</v>
      </c>
      <c r="W1792" s="14" t="s">
        <v>49</v>
      </c>
      <c r="X1792" s="323" t="s">
        <v>49</v>
      </c>
      <c r="Y1792" s="2" t="s">
        <v>49</v>
      </c>
      <c r="Z1792" s="2" t="s">
        <v>49</v>
      </c>
      <c r="AA1792" s="25" t="s">
        <v>49</v>
      </c>
      <c r="AB1792" s="44" t="s">
        <v>49</v>
      </c>
      <c r="AC1792" s="11" t="s">
        <v>9710</v>
      </c>
      <c r="AD1792" s="26" t="s">
        <v>49</v>
      </c>
      <c r="AE1792" s="14" t="s">
        <v>49</v>
      </c>
      <c r="AF1792" s="4" t="s">
        <v>49</v>
      </c>
      <c r="AG1792" s="2" t="s">
        <v>49</v>
      </c>
      <c r="AH1792" s="2" t="s">
        <v>49</v>
      </c>
      <c r="AI1792" s="2" t="s">
        <v>9711</v>
      </c>
      <c r="AJ1792" s="1"/>
      <c r="AK1792" s="1"/>
      <c r="AL1792" s="1"/>
      <c r="AM1792" s="1"/>
      <c r="AN1792" s="88" t="s">
        <v>9589</v>
      </c>
      <c r="AO1792" s="2">
        <v>24546</v>
      </c>
      <c r="AP1792" s="2">
        <v>12682</v>
      </c>
    </row>
    <row r="1793" spans="1:42" ht="13.95" customHeight="1" x14ac:dyDescent="0.3">
      <c r="A1793" s="2" t="s">
        <v>41</v>
      </c>
      <c r="B1793" s="13" t="s">
        <v>4150</v>
      </c>
      <c r="C1793" s="2" t="s">
        <v>4151</v>
      </c>
      <c r="D1793" s="310">
        <f>IFERROR(HYPERLINK(INDEX(вендори!F:F,MATCH(C1793,вендори!A:A,0)),INDEX(вендори!F:F,MATCH(C1793,вендори!A:A,0))),"")</f>
        <v>0</v>
      </c>
      <c r="E1793" s="3" t="s">
        <v>9712</v>
      </c>
      <c r="F1793" s="3" t="s">
        <v>4153</v>
      </c>
      <c r="G1793" s="3" t="s">
        <v>4154</v>
      </c>
      <c r="H1793" s="3" t="s">
        <v>9713</v>
      </c>
      <c r="I1793" s="83" t="s">
        <v>9714</v>
      </c>
      <c r="J1793" s="38">
        <v>46143</v>
      </c>
      <c r="K1793" s="3" t="s">
        <v>4154</v>
      </c>
      <c r="L1793" s="3" t="s">
        <v>4154</v>
      </c>
      <c r="M1793" s="86">
        <v>7.81</v>
      </c>
      <c r="N1793" s="2">
        <v>96</v>
      </c>
      <c r="O1793" s="2">
        <v>86</v>
      </c>
      <c r="P1793" s="76">
        <v>-10</v>
      </c>
      <c r="Q1793" s="97" t="s">
        <v>9715</v>
      </c>
      <c r="R1793" s="53">
        <v>-78.099999999999994</v>
      </c>
      <c r="S1793" s="27">
        <v>-152.75032299999998</v>
      </c>
      <c r="T1793" s="18">
        <v>46160</v>
      </c>
      <c r="U1793" s="62" t="s">
        <v>62</v>
      </c>
      <c r="V1793" s="6" t="s">
        <v>9716</v>
      </c>
      <c r="W1793" s="14">
        <v>46168</v>
      </c>
      <c r="X1793" s="323" t="s">
        <v>49</v>
      </c>
      <c r="Y1793" s="2" t="s">
        <v>49</v>
      </c>
      <c r="Z1793" s="2" t="s">
        <v>49</v>
      </c>
      <c r="AA1793" s="25" t="s">
        <v>49</v>
      </c>
      <c r="AB1793" s="44" t="s">
        <v>49</v>
      </c>
      <c r="AC1793" s="11" t="s">
        <v>49</v>
      </c>
      <c r="AD1793" s="26" t="s">
        <v>49</v>
      </c>
      <c r="AE1793" s="14">
        <v>46156</v>
      </c>
      <c r="AF1793" s="4" t="s">
        <v>49</v>
      </c>
      <c r="AG1793" s="2" t="s">
        <v>4159</v>
      </c>
      <c r="AH1793" s="2" t="s">
        <v>870</v>
      </c>
      <c r="AI1793" s="2" t="s">
        <v>9717</v>
      </c>
      <c r="AJ1793" s="1"/>
      <c r="AK1793" s="1"/>
      <c r="AL1793" s="1"/>
      <c r="AM1793" s="1"/>
      <c r="AN1793" s="88" t="s">
        <v>9589</v>
      </c>
      <c r="AO1793" s="2">
        <v>24549</v>
      </c>
      <c r="AP1793" s="2">
        <v>12772</v>
      </c>
    </row>
    <row r="1794" spans="1:42" ht="13.95" customHeight="1" x14ac:dyDescent="0.3">
      <c r="A1794" s="2" t="s">
        <v>41</v>
      </c>
      <c r="B1794" s="13" t="s">
        <v>770</v>
      </c>
      <c r="C1794" s="2" t="s">
        <v>771</v>
      </c>
      <c r="D1794" s="310">
        <f>IFERROR(HYPERLINK(INDEX(вендори!F:F,MATCH(C1794,вендори!A:A,0)),INDEX(вендори!F:F,MATCH(C1794,вендори!A:A,0))),"")</f>
        <v>0</v>
      </c>
      <c r="E1794" s="3" t="s">
        <v>9718</v>
      </c>
      <c r="F1794" s="3" t="s">
        <v>9719</v>
      </c>
      <c r="G1794" s="3" t="s">
        <v>9720</v>
      </c>
      <c r="H1794" s="3" t="s">
        <v>9721</v>
      </c>
      <c r="I1794" s="83" t="s">
        <v>9718</v>
      </c>
      <c r="J1794" s="38">
        <v>46119</v>
      </c>
      <c r="K1794" s="3" t="s">
        <v>9720</v>
      </c>
      <c r="L1794" s="3" t="s">
        <v>9720</v>
      </c>
      <c r="M1794" s="86">
        <v>63.35</v>
      </c>
      <c r="N1794" s="2">
        <v>13</v>
      </c>
      <c r="O1794" s="2">
        <v>10</v>
      </c>
      <c r="P1794" s="76">
        <v>-3</v>
      </c>
      <c r="Q1794" s="97" t="s">
        <v>61</v>
      </c>
      <c r="R1794" s="53">
        <v>-190.05</v>
      </c>
      <c r="S1794" s="27">
        <v>-371.70549149999999</v>
      </c>
      <c r="T1794" s="18">
        <v>46160</v>
      </c>
      <c r="U1794" s="62" t="s">
        <v>173</v>
      </c>
      <c r="V1794" s="6" t="s">
        <v>49</v>
      </c>
      <c r="W1794" s="14" t="s">
        <v>49</v>
      </c>
      <c r="X1794" s="323" t="s">
        <v>49</v>
      </c>
      <c r="Y1794" s="2" t="s">
        <v>49</v>
      </c>
      <c r="Z1794" s="2" t="s">
        <v>49</v>
      </c>
      <c r="AA1794" s="25" t="s">
        <v>49</v>
      </c>
      <c r="AB1794" s="44" t="s">
        <v>49</v>
      </c>
      <c r="AC1794" s="11" t="s">
        <v>9722</v>
      </c>
      <c r="AD1794" s="26" t="s">
        <v>49</v>
      </c>
      <c r="AE1794" s="14">
        <v>46127</v>
      </c>
      <c r="AF1794" s="4" t="s">
        <v>49</v>
      </c>
      <c r="AG1794" s="2" t="s">
        <v>778</v>
      </c>
      <c r="AH1794" s="2" t="s">
        <v>65</v>
      </c>
      <c r="AI1794" s="2" t="s">
        <v>9723</v>
      </c>
      <c r="AJ1794" s="1"/>
      <c r="AK1794" s="1"/>
      <c r="AL1794" s="1"/>
      <c r="AM1794" s="1"/>
      <c r="AN1794" s="88" t="s">
        <v>9501</v>
      </c>
      <c r="AO1794" s="2">
        <v>24424</v>
      </c>
      <c r="AP1794" s="2">
        <v>11786</v>
      </c>
    </row>
    <row r="1795" spans="1:42" ht="13.95" customHeight="1" x14ac:dyDescent="0.3">
      <c r="A1795" s="2" t="s">
        <v>41</v>
      </c>
      <c r="B1795" s="13" t="s">
        <v>770</v>
      </c>
      <c r="C1795" s="2" t="s">
        <v>771</v>
      </c>
      <c r="D1795" s="310">
        <f>IFERROR(HYPERLINK(INDEX(вендори!F:F,MATCH(C1795,вендори!A:A,0)),INDEX(вендори!F:F,MATCH(C1795,вендори!A:A,0))),"")</f>
        <v>0</v>
      </c>
      <c r="E1795" s="3" t="s">
        <v>9718</v>
      </c>
      <c r="F1795" s="3" t="s">
        <v>9724</v>
      </c>
      <c r="G1795" s="3" t="s">
        <v>9725</v>
      </c>
      <c r="H1795" s="3" t="s">
        <v>9721</v>
      </c>
      <c r="I1795" s="83" t="s">
        <v>9718</v>
      </c>
      <c r="J1795" s="38">
        <v>46119</v>
      </c>
      <c r="K1795" s="3" t="s">
        <v>9725</v>
      </c>
      <c r="L1795" s="3" t="s">
        <v>9725</v>
      </c>
      <c r="M1795" s="86">
        <v>26.01</v>
      </c>
      <c r="N1795" s="2">
        <v>22</v>
      </c>
      <c r="O1795" s="2">
        <v>0</v>
      </c>
      <c r="P1795" s="76">
        <v>-22</v>
      </c>
      <c r="Q1795" s="97" t="s">
        <v>61</v>
      </c>
      <c r="R1795" s="53">
        <v>-572.22</v>
      </c>
      <c r="S1795" s="27">
        <v>-1119.1650426000001</v>
      </c>
      <c r="T1795" s="18">
        <v>46160</v>
      </c>
      <c r="U1795" s="62" t="s">
        <v>173</v>
      </c>
      <c r="V1795" s="6" t="s">
        <v>49</v>
      </c>
      <c r="W1795" s="14" t="s">
        <v>49</v>
      </c>
      <c r="X1795" s="323" t="s">
        <v>49</v>
      </c>
      <c r="Y1795" s="2" t="s">
        <v>49</v>
      </c>
      <c r="Z1795" s="2" t="s">
        <v>49</v>
      </c>
      <c r="AA1795" s="25" t="s">
        <v>49</v>
      </c>
      <c r="AB1795" s="44" t="s">
        <v>49</v>
      </c>
      <c r="AC1795" s="11" t="s">
        <v>9722</v>
      </c>
      <c r="AD1795" s="26" t="s">
        <v>49</v>
      </c>
      <c r="AE1795" s="14">
        <v>46127</v>
      </c>
      <c r="AF1795" s="4" t="s">
        <v>49</v>
      </c>
      <c r="AG1795" s="2" t="s">
        <v>778</v>
      </c>
      <c r="AH1795" s="2" t="s">
        <v>65</v>
      </c>
      <c r="AI1795" s="2" t="s">
        <v>9726</v>
      </c>
      <c r="AJ1795" s="1"/>
      <c r="AK1795" s="1"/>
      <c r="AL1795" s="1"/>
      <c r="AM1795" s="1"/>
      <c r="AN1795" s="88" t="s">
        <v>9501</v>
      </c>
      <c r="AO1795" s="2">
        <v>24425</v>
      </c>
      <c r="AP1795" s="2">
        <v>11786</v>
      </c>
    </row>
    <row r="1796" spans="1:42" ht="13.95" customHeight="1" x14ac:dyDescent="0.3">
      <c r="A1796" s="2" t="s">
        <v>41</v>
      </c>
      <c r="B1796" s="13" t="s">
        <v>770</v>
      </c>
      <c r="C1796" s="2" t="s">
        <v>771</v>
      </c>
      <c r="D1796" s="310">
        <f>IFERROR(HYPERLINK(INDEX(вендори!F:F,MATCH(C1796,вендори!A:A,0)),INDEX(вендори!F:F,MATCH(C1796,вендори!A:A,0))),"")</f>
        <v>0</v>
      </c>
      <c r="E1796" s="3" t="s">
        <v>9718</v>
      </c>
      <c r="F1796" s="3" t="s">
        <v>9727</v>
      </c>
      <c r="G1796" s="3" t="s">
        <v>9728</v>
      </c>
      <c r="H1796" s="3" t="s">
        <v>9721</v>
      </c>
      <c r="I1796" s="83" t="s">
        <v>9718</v>
      </c>
      <c r="J1796" s="38">
        <v>46119</v>
      </c>
      <c r="K1796" s="3" t="s">
        <v>9728</v>
      </c>
      <c r="L1796" s="3" t="s">
        <v>9728</v>
      </c>
      <c r="M1796" s="86">
        <v>18.850000000000001</v>
      </c>
      <c r="N1796" s="2">
        <v>10</v>
      </c>
      <c r="O1796" s="2">
        <v>0</v>
      </c>
      <c r="P1796" s="76">
        <v>-10</v>
      </c>
      <c r="Q1796" s="97" t="s">
        <v>61</v>
      </c>
      <c r="R1796" s="53">
        <v>-188.5</v>
      </c>
      <c r="S1796" s="27">
        <v>-368.67395499999998</v>
      </c>
      <c r="T1796" s="18">
        <v>46160</v>
      </c>
      <c r="U1796" s="62" t="s">
        <v>173</v>
      </c>
      <c r="V1796" s="6" t="s">
        <v>49</v>
      </c>
      <c r="W1796" s="14" t="s">
        <v>49</v>
      </c>
      <c r="X1796" s="323" t="s">
        <v>49</v>
      </c>
      <c r="Y1796" s="2" t="s">
        <v>49</v>
      </c>
      <c r="Z1796" s="2" t="s">
        <v>49</v>
      </c>
      <c r="AA1796" s="25" t="s">
        <v>49</v>
      </c>
      <c r="AB1796" s="44" t="s">
        <v>49</v>
      </c>
      <c r="AC1796" s="11" t="s">
        <v>9722</v>
      </c>
      <c r="AD1796" s="26" t="s">
        <v>49</v>
      </c>
      <c r="AE1796" s="14">
        <v>46127</v>
      </c>
      <c r="AF1796" s="4" t="s">
        <v>49</v>
      </c>
      <c r="AG1796" s="2" t="s">
        <v>778</v>
      </c>
      <c r="AH1796" s="2" t="s">
        <v>65</v>
      </c>
      <c r="AI1796" s="2" t="s">
        <v>9729</v>
      </c>
      <c r="AJ1796" s="1"/>
      <c r="AK1796" s="1"/>
      <c r="AL1796" s="1"/>
      <c r="AM1796" s="1"/>
      <c r="AN1796" s="88" t="s">
        <v>9501</v>
      </c>
      <c r="AO1796" s="2">
        <v>24426</v>
      </c>
      <c r="AP1796" s="2">
        <v>11786</v>
      </c>
    </row>
    <row r="1797" spans="1:42" ht="13.95" customHeight="1" x14ac:dyDescent="0.3">
      <c r="A1797" s="2" t="s">
        <v>41</v>
      </c>
      <c r="B1797" s="13" t="s">
        <v>770</v>
      </c>
      <c r="C1797" s="2" t="s">
        <v>771</v>
      </c>
      <c r="D1797" s="310">
        <f>IFERROR(HYPERLINK(INDEX(вендори!F:F,MATCH(C1797,вендори!A:A,0)),INDEX(вендори!F:F,MATCH(C1797,вендори!A:A,0))),"")</f>
        <v>0</v>
      </c>
      <c r="E1797" s="3" t="s">
        <v>9718</v>
      </c>
      <c r="F1797" s="3" t="s">
        <v>9730</v>
      </c>
      <c r="G1797" s="3" t="s">
        <v>9730</v>
      </c>
      <c r="H1797" s="3" t="s">
        <v>9721</v>
      </c>
      <c r="I1797" s="83" t="s">
        <v>9718</v>
      </c>
      <c r="J1797" s="38">
        <v>46119</v>
      </c>
      <c r="K1797" s="3" t="s">
        <v>9731</v>
      </c>
      <c r="L1797" s="3" t="s">
        <v>9731</v>
      </c>
      <c r="M1797" s="86">
        <v>281.5</v>
      </c>
      <c r="N1797" s="2">
        <v>6</v>
      </c>
      <c r="O1797" s="2">
        <v>2</v>
      </c>
      <c r="P1797" s="76">
        <v>-4</v>
      </c>
      <c r="Q1797" s="97" t="s">
        <v>61</v>
      </c>
      <c r="R1797" s="53">
        <v>-1126</v>
      </c>
      <c r="S1797" s="27">
        <v>-2202.26458</v>
      </c>
      <c r="T1797" s="18">
        <v>46160</v>
      </c>
      <c r="U1797" s="62" t="s">
        <v>115</v>
      </c>
      <c r="V1797" s="6" t="s">
        <v>49</v>
      </c>
      <c r="W1797" s="14" t="s">
        <v>49</v>
      </c>
      <c r="X1797" s="323" t="s">
        <v>49</v>
      </c>
      <c r="Y1797" s="2" t="s">
        <v>49</v>
      </c>
      <c r="Z1797" s="2" t="s">
        <v>49</v>
      </c>
      <c r="AA1797" s="25" t="s">
        <v>49</v>
      </c>
      <c r="AB1797" s="44" t="s">
        <v>49</v>
      </c>
      <c r="AC1797" s="11" t="s">
        <v>9732</v>
      </c>
      <c r="AD1797" s="26" t="s">
        <v>49</v>
      </c>
      <c r="AE1797" s="14">
        <v>46127</v>
      </c>
      <c r="AF1797" s="4" t="s">
        <v>49</v>
      </c>
      <c r="AG1797" s="2" t="s">
        <v>778</v>
      </c>
      <c r="AH1797" s="2" t="s">
        <v>158</v>
      </c>
      <c r="AI1797" s="2" t="s">
        <v>9733</v>
      </c>
      <c r="AJ1797" s="1"/>
      <c r="AK1797" s="1"/>
      <c r="AL1797" s="1"/>
      <c r="AM1797" s="1"/>
      <c r="AN1797" s="88" t="s">
        <v>9501</v>
      </c>
      <c r="AO1797" s="2">
        <v>24423</v>
      </c>
      <c r="AP1797" s="2">
        <v>11786</v>
      </c>
    </row>
    <row r="1798" spans="1:42" ht="13.95" customHeight="1" x14ac:dyDescent="0.3">
      <c r="A1798" s="2" t="s">
        <v>41</v>
      </c>
      <c r="B1798" s="13" t="s">
        <v>2431</v>
      </c>
      <c r="C1798" s="2" t="s">
        <v>2432</v>
      </c>
      <c r="D1798" s="310">
        <f>IFERROR(HYPERLINK(INDEX(вендори!F:F,MATCH(C1798,вендори!A:A,0)),INDEX(вендори!F:F,MATCH(C1798,вендори!A:A,0))),"")</f>
        <v>0</v>
      </c>
      <c r="E1798" s="3" t="s">
        <v>9734</v>
      </c>
      <c r="F1798" s="3" t="s">
        <v>9735</v>
      </c>
      <c r="G1798" s="3" t="s">
        <v>9736</v>
      </c>
      <c r="H1798" s="3" t="s">
        <v>9737</v>
      </c>
      <c r="I1798" s="83" t="s">
        <v>9738</v>
      </c>
      <c r="J1798" s="38">
        <v>46136</v>
      </c>
      <c r="K1798" s="3" t="s">
        <v>9739</v>
      </c>
      <c r="L1798" s="3" t="s">
        <v>9739</v>
      </c>
      <c r="M1798" s="86">
        <v>2.2799999999999998</v>
      </c>
      <c r="N1798" s="2">
        <v>40</v>
      </c>
      <c r="O1798" s="2">
        <v>29</v>
      </c>
      <c r="P1798" s="76">
        <v>-11</v>
      </c>
      <c r="Q1798" s="97" t="s">
        <v>61</v>
      </c>
      <c r="R1798" s="53">
        <v>-25.08</v>
      </c>
      <c r="S1798" s="27">
        <v>-49.052216399999999</v>
      </c>
      <c r="T1798" s="18">
        <v>46160</v>
      </c>
      <c r="U1798" s="62" t="s">
        <v>62</v>
      </c>
      <c r="V1798" s="6" t="s">
        <v>9740</v>
      </c>
      <c r="W1798" s="14">
        <v>46169</v>
      </c>
      <c r="X1798" s="323" t="s">
        <v>49</v>
      </c>
      <c r="Y1798" s="2" t="s">
        <v>49</v>
      </c>
      <c r="Z1798" s="2" t="s">
        <v>49</v>
      </c>
      <c r="AA1798" s="25" t="s">
        <v>49</v>
      </c>
      <c r="AB1798" s="44" t="s">
        <v>49</v>
      </c>
      <c r="AC1798" s="11" t="s">
        <v>49</v>
      </c>
      <c r="AD1798" s="26" t="s">
        <v>49</v>
      </c>
      <c r="AE1798" s="14">
        <v>46154</v>
      </c>
      <c r="AF1798" s="4" t="s">
        <v>49</v>
      </c>
      <c r="AG1798" s="2" t="s">
        <v>2445</v>
      </c>
      <c r="AH1798" s="2" t="s">
        <v>552</v>
      </c>
      <c r="AI1798" s="2" t="s">
        <v>9741</v>
      </c>
      <c r="AJ1798" s="1"/>
      <c r="AK1798" s="1"/>
      <c r="AL1798" s="1"/>
      <c r="AM1798" s="1"/>
      <c r="AN1798" s="88" t="s">
        <v>9443</v>
      </c>
      <c r="AO1798" s="2">
        <v>24413</v>
      </c>
      <c r="AP1798" s="2">
        <v>12678</v>
      </c>
    </row>
    <row r="1799" spans="1:42" ht="13.95" customHeight="1" x14ac:dyDescent="0.3">
      <c r="A1799" s="2" t="s">
        <v>41</v>
      </c>
      <c r="B1799" s="13" t="s">
        <v>2431</v>
      </c>
      <c r="C1799" s="2" t="s">
        <v>2432</v>
      </c>
      <c r="D1799" s="310">
        <f>IFERROR(HYPERLINK(INDEX(вендори!F:F,MATCH(C1799,вендори!A:A,0)),INDEX(вендори!F:F,MATCH(C1799,вендори!A:A,0))),"")</f>
        <v>0</v>
      </c>
      <c r="E1799" s="3" t="s">
        <v>9734</v>
      </c>
      <c r="F1799" s="3" t="s">
        <v>9742</v>
      </c>
      <c r="G1799" s="3" t="s">
        <v>9743</v>
      </c>
      <c r="H1799" s="3" t="s">
        <v>9737</v>
      </c>
      <c r="I1799" s="83" t="s">
        <v>9738</v>
      </c>
      <c r="J1799" s="38">
        <v>46136</v>
      </c>
      <c r="K1799" s="3" t="s">
        <v>9744</v>
      </c>
      <c r="L1799" s="3">
        <v>0</v>
      </c>
      <c r="M1799" s="86">
        <v>67</v>
      </c>
      <c r="N1799" s="2">
        <v>10</v>
      </c>
      <c r="O1799" s="2">
        <v>5</v>
      </c>
      <c r="P1799" s="76">
        <v>-5</v>
      </c>
      <c r="Q1799" s="97" t="s">
        <v>61</v>
      </c>
      <c r="R1799" s="53">
        <v>-335</v>
      </c>
      <c r="S1799" s="27">
        <v>-655.20304999999996</v>
      </c>
      <c r="T1799" s="18">
        <v>46160</v>
      </c>
      <c r="U1799" s="62" t="s">
        <v>62</v>
      </c>
      <c r="V1799" s="6" t="s">
        <v>9740</v>
      </c>
      <c r="W1799" s="14">
        <v>46169</v>
      </c>
      <c r="X1799" s="323" t="s">
        <v>49</v>
      </c>
      <c r="Y1799" s="2" t="s">
        <v>49</v>
      </c>
      <c r="Z1799" s="2" t="s">
        <v>49</v>
      </c>
      <c r="AA1799" s="25" t="s">
        <v>49</v>
      </c>
      <c r="AB1799" s="44" t="s">
        <v>49</v>
      </c>
      <c r="AC1799" s="11" t="s">
        <v>49</v>
      </c>
      <c r="AD1799" s="26" t="s">
        <v>49</v>
      </c>
      <c r="AE1799" s="14">
        <v>46154</v>
      </c>
      <c r="AF1799" s="4" t="s">
        <v>49</v>
      </c>
      <c r="AG1799" s="2" t="s">
        <v>2445</v>
      </c>
      <c r="AH1799" s="2" t="s">
        <v>552</v>
      </c>
      <c r="AI1799" s="2" t="s">
        <v>9745</v>
      </c>
      <c r="AJ1799" s="1"/>
      <c r="AK1799" s="1"/>
      <c r="AL1799" s="1"/>
      <c r="AM1799" s="1"/>
      <c r="AN1799" s="88" t="s">
        <v>9443</v>
      </c>
      <c r="AO1799" s="2">
        <v>24411</v>
      </c>
      <c r="AP1799" s="2">
        <v>12678</v>
      </c>
    </row>
    <row r="1800" spans="1:42" ht="13.95" customHeight="1" x14ac:dyDescent="0.3">
      <c r="A1800" s="5" t="s">
        <v>41</v>
      </c>
      <c r="B1800" s="5" t="s">
        <v>1576</v>
      </c>
      <c r="C1800" s="5" t="s">
        <v>1577</v>
      </c>
      <c r="D1800" s="310">
        <f>IFERROR(HYPERLINK(INDEX(вендори!F:F,MATCH(C1800,вендори!A:A,0)),INDEX(вендори!F:F,MATCH(C1800,вендори!A:A,0))),"")</f>
        <v>0</v>
      </c>
      <c r="E1800" s="9" t="s">
        <v>9746</v>
      </c>
      <c r="F1800" s="9">
        <v>452692</v>
      </c>
      <c r="G1800" s="9" t="s">
        <v>9747</v>
      </c>
      <c r="H1800" s="9" t="s">
        <v>9746</v>
      </c>
      <c r="I1800" s="10" t="s">
        <v>9746</v>
      </c>
      <c r="J1800" s="40">
        <v>46150</v>
      </c>
      <c r="K1800" s="9" t="s">
        <v>9748</v>
      </c>
      <c r="L1800" s="9" t="s">
        <v>9749</v>
      </c>
      <c r="M1800" s="87">
        <v>3.88</v>
      </c>
      <c r="N1800" s="5">
        <v>260</v>
      </c>
      <c r="O1800" s="5">
        <v>240</v>
      </c>
      <c r="P1800" s="95">
        <v>-20</v>
      </c>
      <c r="Q1800" s="98" t="s">
        <v>61</v>
      </c>
      <c r="R1800" s="56">
        <v>-77.599999999999994</v>
      </c>
      <c r="S1800" s="37">
        <v>-77.599999999999994</v>
      </c>
      <c r="T1800" s="69">
        <v>46160</v>
      </c>
      <c r="U1800" s="70" t="s">
        <v>73</v>
      </c>
      <c r="V1800" s="10" t="s">
        <v>49</v>
      </c>
      <c r="W1800" s="17" t="s">
        <v>49</v>
      </c>
      <c r="X1800" s="328" t="s">
        <v>49</v>
      </c>
      <c r="Y1800" s="5" t="s">
        <v>49</v>
      </c>
      <c r="Z1800" s="5" t="s">
        <v>49</v>
      </c>
      <c r="AA1800" s="45" t="s">
        <v>49</v>
      </c>
      <c r="AB1800" s="46" t="s">
        <v>49</v>
      </c>
      <c r="AC1800" s="71" t="s">
        <v>49</v>
      </c>
      <c r="AD1800" s="52" t="s">
        <v>49</v>
      </c>
      <c r="AE1800" s="17">
        <v>46153</v>
      </c>
      <c r="AF1800" s="124" t="s">
        <v>49</v>
      </c>
      <c r="AG1800" s="5" t="s">
        <v>1584</v>
      </c>
      <c r="AH1800" s="5" t="s">
        <v>1585</v>
      </c>
      <c r="AI1800" s="5" t="s">
        <v>9750</v>
      </c>
      <c r="AJ1800" s="74"/>
      <c r="AK1800" s="74"/>
      <c r="AL1800" s="36"/>
      <c r="AM1800" s="5"/>
      <c r="AN1800" s="89" t="s">
        <v>9589</v>
      </c>
      <c r="AO1800" s="5">
        <v>24563</v>
      </c>
      <c r="AP1800" s="5">
        <v>12611</v>
      </c>
    </row>
    <row r="1801" spans="1:42" s="369" customFormat="1" ht="13.95" customHeight="1" x14ac:dyDescent="0.3">
      <c r="A1801" s="19" t="s">
        <v>41</v>
      </c>
      <c r="B1801" s="20" t="s">
        <v>334</v>
      </c>
      <c r="C1801" s="19" t="s">
        <v>335</v>
      </c>
      <c r="D1801" s="368" t="str">
        <f>IFERROR(HYPERLINK(INDEX(вендори!F:F,MATCH(C1801,вендори!A:A,0)),INDEX(вендори!F:F,MATCH(C1801,вендори!A:A,0))),"")</f>
        <v>ДАТА на дост.искат!</v>
      </c>
      <c r="E1801" s="21" t="s">
        <v>9751</v>
      </c>
      <c r="F1801" s="21" t="s">
        <v>9752</v>
      </c>
      <c r="G1801" s="21" t="s">
        <v>9753</v>
      </c>
      <c r="H1801" s="21" t="s">
        <v>9754</v>
      </c>
      <c r="I1801" s="84" t="s">
        <v>9751</v>
      </c>
      <c r="J1801" s="39">
        <v>46139</v>
      </c>
      <c r="K1801" s="21" t="s">
        <v>9753</v>
      </c>
      <c r="L1801" s="21">
        <v>0</v>
      </c>
      <c r="M1801" s="91">
        <v>48.23</v>
      </c>
      <c r="N1801" s="19">
        <v>12</v>
      </c>
      <c r="O1801" s="19">
        <v>0</v>
      </c>
      <c r="P1801" s="66">
        <v>-12</v>
      </c>
      <c r="Q1801" s="96" t="s">
        <v>61</v>
      </c>
      <c r="R1801" s="55">
        <v>-578.76</v>
      </c>
      <c r="S1801" s="30">
        <v>-1131.9561707999999</v>
      </c>
      <c r="T1801" s="34">
        <v>46162</v>
      </c>
      <c r="U1801" s="61" t="s">
        <v>5517</v>
      </c>
      <c r="V1801" s="292" t="s">
        <v>49</v>
      </c>
      <c r="W1801" s="22" t="s">
        <v>49</v>
      </c>
      <c r="X1801" s="231" t="s">
        <v>49</v>
      </c>
      <c r="Y1801" s="2" t="s">
        <v>49</v>
      </c>
      <c r="Z1801" s="2" t="s">
        <v>49</v>
      </c>
      <c r="AA1801" s="42" t="s">
        <v>49</v>
      </c>
      <c r="AB1801" s="43" t="s">
        <v>49</v>
      </c>
      <c r="AC1801" s="24" t="s">
        <v>49</v>
      </c>
      <c r="AD1801" s="47" t="s">
        <v>49</v>
      </c>
      <c r="AE1801" s="22">
        <v>46141</v>
      </c>
      <c r="AF1801" s="31" t="s">
        <v>49</v>
      </c>
      <c r="AG1801" s="19" t="s">
        <v>1436</v>
      </c>
      <c r="AH1801" s="19" t="s">
        <v>136</v>
      </c>
      <c r="AI1801" s="19" t="s">
        <v>9755</v>
      </c>
      <c r="AJ1801" s="1"/>
      <c r="AK1801" s="1"/>
      <c r="AL1801" s="1"/>
      <c r="AM1801" s="1"/>
      <c r="AN1801" s="67" t="s">
        <v>9589</v>
      </c>
      <c r="AO1801" s="19">
        <v>24576</v>
      </c>
      <c r="AP1801" s="19">
        <v>12275</v>
      </c>
    </row>
    <row r="1802" spans="1:42" s="369" customFormat="1" ht="13.95" customHeight="1" x14ac:dyDescent="0.3">
      <c r="A1802" s="19" t="s">
        <v>41</v>
      </c>
      <c r="B1802" s="20" t="s">
        <v>334</v>
      </c>
      <c r="C1802" s="19" t="s">
        <v>335</v>
      </c>
      <c r="D1802" s="368" t="str">
        <f>IFERROR(HYPERLINK(INDEX(вендори!F:F,MATCH(C1802,вендори!A:A,0)),INDEX(вендори!F:F,MATCH(C1802,вендори!A:A,0))),"")</f>
        <v>ДАТА на дост.искат!</v>
      </c>
      <c r="E1802" s="21" t="s">
        <v>9751</v>
      </c>
      <c r="F1802" s="21" t="s">
        <v>9756</v>
      </c>
      <c r="G1802" s="21" t="s">
        <v>9757</v>
      </c>
      <c r="H1802" s="21" t="s">
        <v>9754</v>
      </c>
      <c r="I1802" s="84" t="s">
        <v>9751</v>
      </c>
      <c r="J1802" s="39">
        <v>46139</v>
      </c>
      <c r="K1802" s="21" t="s">
        <v>9757</v>
      </c>
      <c r="L1802" s="21">
        <v>0</v>
      </c>
      <c r="M1802" s="91">
        <v>67.84</v>
      </c>
      <c r="N1802" s="19">
        <v>6</v>
      </c>
      <c r="O1802" s="19">
        <v>0</v>
      </c>
      <c r="P1802" s="66">
        <v>-6</v>
      </c>
      <c r="Q1802" s="96" t="s">
        <v>61</v>
      </c>
      <c r="R1802" s="55">
        <v>-407.04</v>
      </c>
      <c r="S1802" s="30">
        <v>-796.10104320000005</v>
      </c>
      <c r="T1802" s="34">
        <v>46162</v>
      </c>
      <c r="U1802" s="61" t="s">
        <v>5517</v>
      </c>
      <c r="V1802" s="292" t="s">
        <v>49</v>
      </c>
      <c r="W1802" s="22" t="s">
        <v>49</v>
      </c>
      <c r="X1802" s="231" t="s">
        <v>49</v>
      </c>
      <c r="Y1802" s="2" t="s">
        <v>49</v>
      </c>
      <c r="Z1802" s="2" t="s">
        <v>49</v>
      </c>
      <c r="AA1802" s="42" t="s">
        <v>49</v>
      </c>
      <c r="AB1802" s="43" t="s">
        <v>49</v>
      </c>
      <c r="AC1802" s="24" t="s">
        <v>49</v>
      </c>
      <c r="AD1802" s="47" t="s">
        <v>49</v>
      </c>
      <c r="AE1802" s="22">
        <v>46141</v>
      </c>
      <c r="AF1802" s="31" t="s">
        <v>49</v>
      </c>
      <c r="AG1802" s="19" t="s">
        <v>1436</v>
      </c>
      <c r="AH1802" s="19" t="s">
        <v>136</v>
      </c>
      <c r="AI1802" s="19" t="s">
        <v>9758</v>
      </c>
      <c r="AJ1802" s="1"/>
      <c r="AK1802" s="1"/>
      <c r="AL1802" s="1"/>
      <c r="AM1802" s="1"/>
      <c r="AN1802" s="67" t="s">
        <v>9589</v>
      </c>
      <c r="AO1802" s="19">
        <v>24575</v>
      </c>
      <c r="AP1802" s="19">
        <v>12275</v>
      </c>
    </row>
    <row r="1803" spans="1:42" s="369" customFormat="1" ht="13.95" customHeight="1" x14ac:dyDescent="0.3">
      <c r="A1803" s="19" t="s">
        <v>41</v>
      </c>
      <c r="B1803" s="20" t="s">
        <v>334</v>
      </c>
      <c r="C1803" s="19" t="s">
        <v>335</v>
      </c>
      <c r="D1803" s="368" t="str">
        <f>IFERROR(HYPERLINK(INDEX(вендори!F:F,MATCH(C1803,вендори!A:A,0)),INDEX(вендори!F:F,MATCH(C1803,вендори!A:A,0))),"")</f>
        <v>ДАТА на дост.искат!</v>
      </c>
      <c r="E1803" s="21" t="s">
        <v>9751</v>
      </c>
      <c r="F1803" s="21" t="s">
        <v>9759</v>
      </c>
      <c r="G1803" s="21" t="s">
        <v>9760</v>
      </c>
      <c r="H1803" s="21" t="s">
        <v>9754</v>
      </c>
      <c r="I1803" s="84" t="s">
        <v>9751</v>
      </c>
      <c r="J1803" s="39">
        <v>46139</v>
      </c>
      <c r="K1803" s="21" t="s">
        <v>9760</v>
      </c>
      <c r="L1803" s="21">
        <v>0</v>
      </c>
      <c r="M1803" s="91">
        <v>62.95</v>
      </c>
      <c r="N1803" s="19">
        <v>77</v>
      </c>
      <c r="O1803" s="19">
        <v>76</v>
      </c>
      <c r="P1803" s="66">
        <v>-1</v>
      </c>
      <c r="Q1803" s="96" t="s">
        <v>61</v>
      </c>
      <c r="R1803" s="55">
        <v>-62.95</v>
      </c>
      <c r="S1803" s="30">
        <v>-123.11949850000001</v>
      </c>
      <c r="T1803" s="34">
        <v>46162</v>
      </c>
      <c r="U1803" s="61" t="s">
        <v>5517</v>
      </c>
      <c r="V1803" s="292" t="s">
        <v>49</v>
      </c>
      <c r="W1803" s="22" t="s">
        <v>49</v>
      </c>
      <c r="X1803" s="231" t="s">
        <v>49</v>
      </c>
      <c r="Y1803" s="2" t="s">
        <v>49</v>
      </c>
      <c r="Z1803" s="2" t="s">
        <v>49</v>
      </c>
      <c r="AA1803" s="42" t="s">
        <v>49</v>
      </c>
      <c r="AB1803" s="43" t="s">
        <v>49</v>
      </c>
      <c r="AC1803" s="24" t="s">
        <v>49</v>
      </c>
      <c r="AD1803" s="47" t="s">
        <v>49</v>
      </c>
      <c r="AE1803" s="22">
        <v>46141</v>
      </c>
      <c r="AF1803" s="31" t="s">
        <v>49</v>
      </c>
      <c r="AG1803" s="19" t="s">
        <v>1436</v>
      </c>
      <c r="AH1803" s="19" t="s">
        <v>136</v>
      </c>
      <c r="AI1803" s="19" t="s">
        <v>9761</v>
      </c>
      <c r="AJ1803" s="1"/>
      <c r="AK1803" s="1"/>
      <c r="AL1803" s="1"/>
      <c r="AM1803" s="1"/>
      <c r="AN1803" s="67" t="s">
        <v>9589</v>
      </c>
      <c r="AO1803" s="19">
        <v>24574</v>
      </c>
      <c r="AP1803" s="19">
        <v>12275</v>
      </c>
    </row>
    <row r="1804" spans="1:42" s="369" customFormat="1" ht="13.95" customHeight="1" x14ac:dyDescent="0.3">
      <c r="A1804" s="19" t="s">
        <v>41</v>
      </c>
      <c r="B1804" s="20" t="s">
        <v>334</v>
      </c>
      <c r="C1804" s="19" t="s">
        <v>335</v>
      </c>
      <c r="D1804" s="368" t="str">
        <f>IFERROR(HYPERLINK(INDEX(вендори!F:F,MATCH(C1804,вендори!A:A,0)),INDEX(вендори!F:F,MATCH(C1804,вендори!A:A,0))),"")</f>
        <v>ДАТА на дост.искат!</v>
      </c>
      <c r="E1804" s="21" t="s">
        <v>9762</v>
      </c>
      <c r="F1804" s="21" t="s">
        <v>9763</v>
      </c>
      <c r="G1804" s="21" t="s">
        <v>9763</v>
      </c>
      <c r="H1804" s="21" t="s">
        <v>9764</v>
      </c>
      <c r="I1804" s="84" t="s">
        <v>9762</v>
      </c>
      <c r="J1804" s="39">
        <v>46140</v>
      </c>
      <c r="K1804" s="21" t="s">
        <v>9765</v>
      </c>
      <c r="L1804" s="21" t="s">
        <v>49</v>
      </c>
      <c r="M1804" s="91">
        <v>49.27</v>
      </c>
      <c r="N1804" s="19">
        <v>0</v>
      </c>
      <c r="O1804" s="19">
        <v>-1</v>
      </c>
      <c r="P1804" s="66">
        <v>-1</v>
      </c>
      <c r="Q1804" s="96" t="s">
        <v>61</v>
      </c>
      <c r="R1804" s="55">
        <v>-49.27</v>
      </c>
      <c r="S1804" s="30">
        <v>-96.363744100000005</v>
      </c>
      <c r="T1804" s="34">
        <v>46162</v>
      </c>
      <c r="U1804" s="61" t="s">
        <v>5517</v>
      </c>
      <c r="V1804" s="292" t="s">
        <v>49</v>
      </c>
      <c r="W1804" s="22" t="s">
        <v>49</v>
      </c>
      <c r="X1804" s="231" t="s">
        <v>49</v>
      </c>
      <c r="Y1804" s="2" t="s">
        <v>49</v>
      </c>
      <c r="Z1804" s="2" t="s">
        <v>49</v>
      </c>
      <c r="AA1804" s="42" t="s">
        <v>49</v>
      </c>
      <c r="AB1804" s="43" t="s">
        <v>49</v>
      </c>
      <c r="AC1804" s="24" t="s">
        <v>49</v>
      </c>
      <c r="AD1804" s="47" t="s">
        <v>49</v>
      </c>
      <c r="AE1804" s="22" t="s">
        <v>49</v>
      </c>
      <c r="AF1804" s="31" t="s">
        <v>49</v>
      </c>
      <c r="AG1804" s="19" t="s">
        <v>49</v>
      </c>
      <c r="AH1804" s="19" t="s">
        <v>49</v>
      </c>
      <c r="AI1804" s="19" t="s">
        <v>9766</v>
      </c>
      <c r="AJ1804" s="1"/>
      <c r="AK1804" s="1"/>
      <c r="AL1804" s="1"/>
      <c r="AM1804" s="1"/>
      <c r="AN1804" s="67" t="s">
        <v>9767</v>
      </c>
      <c r="AO1804" s="19">
        <v>24639</v>
      </c>
      <c r="AP1804" s="19">
        <v>12509</v>
      </c>
    </row>
    <row r="1805" spans="1:42" ht="13.95" customHeight="1" x14ac:dyDescent="0.3">
      <c r="A1805" s="2" t="s">
        <v>41</v>
      </c>
      <c r="B1805" s="13" t="s">
        <v>334</v>
      </c>
      <c r="C1805" s="2" t="s">
        <v>335</v>
      </c>
      <c r="D1805" s="310" t="str">
        <f>IFERROR(HYPERLINK(INDEX(вендори!F:F,MATCH(C1805,вендори!A:A,0)),INDEX(вендори!F:F,MATCH(C1805,вендори!A:A,0))),"")</f>
        <v>ДАТА на дост.искат!</v>
      </c>
      <c r="E1805" s="3" t="s">
        <v>9762</v>
      </c>
      <c r="F1805" s="3" t="s">
        <v>9768</v>
      </c>
      <c r="G1805" s="3" t="s">
        <v>9768</v>
      </c>
      <c r="H1805" s="3" t="s">
        <v>9764</v>
      </c>
      <c r="I1805" s="83" t="s">
        <v>9762</v>
      </c>
      <c r="J1805" s="38">
        <v>46140</v>
      </c>
      <c r="K1805" s="3" t="s">
        <v>9769</v>
      </c>
      <c r="L1805" s="3" t="s">
        <v>49</v>
      </c>
      <c r="M1805" s="86">
        <v>53.4</v>
      </c>
      <c r="N1805" s="2">
        <v>0</v>
      </c>
      <c r="O1805" s="2">
        <v>-1</v>
      </c>
      <c r="P1805" s="76">
        <v>-1</v>
      </c>
      <c r="Q1805" s="97" t="s">
        <v>61</v>
      </c>
      <c r="R1805" s="53">
        <v>-53.4</v>
      </c>
      <c r="S1805" s="27">
        <v>-104.441322</v>
      </c>
      <c r="T1805" s="18">
        <v>46162</v>
      </c>
      <c r="U1805" s="62" t="s">
        <v>173</v>
      </c>
      <c r="V1805" s="6" t="s">
        <v>49</v>
      </c>
      <c r="W1805" s="14" t="s">
        <v>49</v>
      </c>
      <c r="X1805" s="323" t="s">
        <v>49</v>
      </c>
      <c r="Y1805" s="2" t="s">
        <v>49</v>
      </c>
      <c r="Z1805" s="2" t="s">
        <v>49</v>
      </c>
      <c r="AA1805" s="25">
        <v>1</v>
      </c>
      <c r="AB1805" s="44" t="s">
        <v>187</v>
      </c>
      <c r="AC1805" s="11" t="s">
        <v>7429</v>
      </c>
      <c r="AD1805" s="26">
        <v>46162</v>
      </c>
      <c r="AE1805" s="14" t="s">
        <v>49</v>
      </c>
      <c r="AF1805" s="4" t="s">
        <v>49</v>
      </c>
      <c r="AG1805" s="2" t="s">
        <v>49</v>
      </c>
      <c r="AH1805" s="2" t="s">
        <v>49</v>
      </c>
      <c r="AI1805" s="2" t="s">
        <v>9770</v>
      </c>
      <c r="AJ1805" s="1"/>
      <c r="AK1805" s="1"/>
      <c r="AL1805" s="1"/>
      <c r="AM1805" s="1"/>
      <c r="AN1805" s="88" t="s">
        <v>9767</v>
      </c>
      <c r="AO1805" s="2">
        <v>24640</v>
      </c>
      <c r="AP1805" s="2">
        <v>12509</v>
      </c>
    </row>
    <row r="1806" spans="1:42" s="369" customFormat="1" ht="13.95" customHeight="1" x14ac:dyDescent="0.3">
      <c r="A1806" s="19" t="s">
        <v>41</v>
      </c>
      <c r="B1806" s="20" t="s">
        <v>334</v>
      </c>
      <c r="C1806" s="19" t="s">
        <v>335</v>
      </c>
      <c r="D1806" s="368" t="str">
        <f>IFERROR(HYPERLINK(INDEX(вендори!F:F,MATCH(C1806,вендори!A:A,0)),INDEX(вендори!F:F,MATCH(C1806,вендори!A:A,0))),"")</f>
        <v>ДАТА на дост.искат!</v>
      </c>
      <c r="E1806" s="21" t="s">
        <v>9762</v>
      </c>
      <c r="F1806" s="21" t="s">
        <v>9771</v>
      </c>
      <c r="G1806" s="21" t="s">
        <v>9772</v>
      </c>
      <c r="H1806" s="21" t="s">
        <v>9764</v>
      </c>
      <c r="I1806" s="84" t="s">
        <v>9762</v>
      </c>
      <c r="J1806" s="39">
        <v>46140</v>
      </c>
      <c r="K1806" s="21" t="s">
        <v>9772</v>
      </c>
      <c r="L1806" s="21">
        <v>0</v>
      </c>
      <c r="M1806" s="91">
        <v>72.099999999999994</v>
      </c>
      <c r="N1806" s="19">
        <v>2</v>
      </c>
      <c r="O1806" s="19">
        <v>1</v>
      </c>
      <c r="P1806" s="66">
        <v>-1</v>
      </c>
      <c r="Q1806" s="96" t="s">
        <v>61</v>
      </c>
      <c r="R1806" s="55">
        <v>-72.099999999999994</v>
      </c>
      <c r="S1806" s="30">
        <v>-141.01534299999997</v>
      </c>
      <c r="T1806" s="34">
        <v>46162</v>
      </c>
      <c r="U1806" s="61" t="s">
        <v>5517</v>
      </c>
      <c r="V1806" s="292" t="s">
        <v>49</v>
      </c>
      <c r="W1806" s="22" t="s">
        <v>49</v>
      </c>
      <c r="X1806" s="231" t="s">
        <v>49</v>
      </c>
      <c r="Y1806" s="2" t="s">
        <v>49</v>
      </c>
      <c r="Z1806" s="2" t="s">
        <v>49</v>
      </c>
      <c r="AA1806" s="42" t="s">
        <v>49</v>
      </c>
      <c r="AB1806" s="43" t="s">
        <v>49</v>
      </c>
      <c r="AC1806" s="24" t="s">
        <v>49</v>
      </c>
      <c r="AD1806" s="47" t="s">
        <v>49</v>
      </c>
      <c r="AE1806" s="22">
        <v>46149</v>
      </c>
      <c r="AF1806" s="31" t="s">
        <v>49</v>
      </c>
      <c r="AG1806" s="19" t="s">
        <v>341</v>
      </c>
      <c r="AH1806" s="19" t="s">
        <v>552</v>
      </c>
      <c r="AI1806" s="19" t="s">
        <v>9773</v>
      </c>
      <c r="AJ1806" s="1"/>
      <c r="AK1806" s="1"/>
      <c r="AL1806" s="1"/>
      <c r="AM1806" s="1"/>
      <c r="AN1806" s="67" t="s">
        <v>9767</v>
      </c>
      <c r="AO1806" s="19">
        <v>24638</v>
      </c>
      <c r="AP1806" s="19">
        <v>12509</v>
      </c>
    </row>
    <row r="1807" spans="1:42" s="369" customFormat="1" ht="13.95" customHeight="1" x14ac:dyDescent="0.3">
      <c r="A1807" s="19" t="s">
        <v>41</v>
      </c>
      <c r="B1807" s="20" t="s">
        <v>334</v>
      </c>
      <c r="C1807" s="19" t="s">
        <v>335</v>
      </c>
      <c r="D1807" s="368" t="str">
        <f>IFERROR(HYPERLINK(INDEX(вендори!F:F,MATCH(C1807,вендори!A:A,0)),INDEX(вендори!F:F,MATCH(C1807,вендори!A:A,0))),"")</f>
        <v>ДАТА на дост.искат!</v>
      </c>
      <c r="E1807" s="21" t="s">
        <v>9774</v>
      </c>
      <c r="F1807" s="21" t="s">
        <v>9775</v>
      </c>
      <c r="G1807" s="21" t="s">
        <v>9776</v>
      </c>
      <c r="H1807" s="21" t="s">
        <v>9777</v>
      </c>
      <c r="I1807" s="84" t="s">
        <v>9774</v>
      </c>
      <c r="J1807" s="39">
        <v>46155</v>
      </c>
      <c r="K1807" s="21" t="s">
        <v>9776</v>
      </c>
      <c r="L1807" s="21">
        <v>0</v>
      </c>
      <c r="M1807" s="91">
        <v>3.77</v>
      </c>
      <c r="N1807" s="19">
        <v>25</v>
      </c>
      <c r="O1807" s="19">
        <v>15</v>
      </c>
      <c r="P1807" s="66">
        <v>-10</v>
      </c>
      <c r="Q1807" s="96" t="s">
        <v>61</v>
      </c>
      <c r="R1807" s="55">
        <v>-37.700000000000003</v>
      </c>
      <c r="S1807" s="30">
        <v>-73.734791000000001</v>
      </c>
      <c r="T1807" s="34">
        <v>46162</v>
      </c>
      <c r="U1807" s="61" t="s">
        <v>5517</v>
      </c>
      <c r="V1807" s="292" t="s">
        <v>49</v>
      </c>
      <c r="W1807" s="22" t="s">
        <v>49</v>
      </c>
      <c r="X1807" s="231" t="s">
        <v>49</v>
      </c>
      <c r="Y1807" s="2" t="s">
        <v>49</v>
      </c>
      <c r="Z1807" s="2" t="s">
        <v>49</v>
      </c>
      <c r="AA1807" s="42" t="s">
        <v>49</v>
      </c>
      <c r="AB1807" s="43" t="s">
        <v>49</v>
      </c>
      <c r="AC1807" s="24" t="s">
        <v>49</v>
      </c>
      <c r="AD1807" s="47" t="s">
        <v>49</v>
      </c>
      <c r="AE1807" s="22">
        <v>46155</v>
      </c>
      <c r="AF1807" s="31" t="s">
        <v>49</v>
      </c>
      <c r="AG1807" s="19" t="s">
        <v>312</v>
      </c>
      <c r="AH1807" s="19" t="s">
        <v>166</v>
      </c>
      <c r="AI1807" s="19" t="s">
        <v>9778</v>
      </c>
      <c r="AJ1807" s="1"/>
      <c r="AK1807" s="1"/>
      <c r="AL1807" s="1"/>
      <c r="AM1807" s="1"/>
      <c r="AN1807" s="67" t="s">
        <v>9767</v>
      </c>
      <c r="AO1807" s="19">
        <v>24655</v>
      </c>
      <c r="AP1807" s="19">
        <v>12828</v>
      </c>
    </row>
    <row r="1808" spans="1:42" ht="13.95" customHeight="1" x14ac:dyDescent="0.3">
      <c r="A1808" s="2" t="s">
        <v>41</v>
      </c>
      <c r="B1808" s="13" t="s">
        <v>230</v>
      </c>
      <c r="C1808" s="2" t="s">
        <v>231</v>
      </c>
      <c r="D1808" s="310">
        <f>IFERROR(HYPERLINK(INDEX(вендори!F:F,MATCH(C1808,вендори!A:A,0)),INDEX(вендори!F:F,MATCH(C1808,вендори!A:A,0))),"")</f>
        <v>0</v>
      </c>
      <c r="E1808" s="3" t="s">
        <v>9779</v>
      </c>
      <c r="F1808" s="3" t="s">
        <v>3300</v>
      </c>
      <c r="G1808" s="3" t="s">
        <v>3301</v>
      </c>
      <c r="H1808" s="3" t="s">
        <v>9779</v>
      </c>
      <c r="I1808" s="83" t="s">
        <v>9780</v>
      </c>
      <c r="J1808" s="38">
        <v>46147</v>
      </c>
      <c r="K1808" s="3" t="s">
        <v>3301</v>
      </c>
      <c r="L1808" s="3" t="s">
        <v>49</v>
      </c>
      <c r="M1808" s="86">
        <v>14.01</v>
      </c>
      <c r="N1808" s="2">
        <v>0</v>
      </c>
      <c r="O1808" s="2">
        <v>3</v>
      </c>
      <c r="P1808" s="76">
        <v>3</v>
      </c>
      <c r="Q1808" s="97" t="s">
        <v>51</v>
      </c>
      <c r="R1808" s="53">
        <v>42.03</v>
      </c>
      <c r="S1808" s="27">
        <v>82.203534899999994</v>
      </c>
      <c r="T1808" s="18">
        <v>46162</v>
      </c>
      <c r="U1808" s="62" t="s">
        <v>115</v>
      </c>
      <c r="V1808" s="6" t="s">
        <v>49</v>
      </c>
      <c r="W1808" s="14" t="s">
        <v>49</v>
      </c>
      <c r="X1808" s="323" t="s">
        <v>49</v>
      </c>
      <c r="Y1808" s="2" t="s">
        <v>49</v>
      </c>
      <c r="Z1808" s="2" t="s">
        <v>49</v>
      </c>
      <c r="AA1808" s="25" t="s">
        <v>49</v>
      </c>
      <c r="AB1808" s="44" t="s">
        <v>49</v>
      </c>
      <c r="AC1808" s="11" t="s">
        <v>49</v>
      </c>
      <c r="AD1808" s="26" t="s">
        <v>49</v>
      </c>
      <c r="AE1808" s="14" t="s">
        <v>49</v>
      </c>
      <c r="AF1808" s="4" t="s">
        <v>49</v>
      </c>
      <c r="AG1808" s="2" t="s">
        <v>49</v>
      </c>
      <c r="AH1808" s="2" t="s">
        <v>49</v>
      </c>
      <c r="AI1808" s="2" t="s">
        <v>9781</v>
      </c>
      <c r="AJ1808" s="1"/>
      <c r="AK1808" s="1"/>
      <c r="AL1808" s="1"/>
      <c r="AM1808" s="1"/>
      <c r="AN1808" s="88" t="s">
        <v>9767</v>
      </c>
      <c r="AO1808" s="2">
        <v>24666</v>
      </c>
      <c r="AP1808" s="2">
        <v>12658</v>
      </c>
    </row>
    <row r="1809" spans="1:42" s="307" customFormat="1" ht="13.95" customHeight="1" x14ac:dyDescent="0.3">
      <c r="A1809" s="8" t="s">
        <v>41</v>
      </c>
      <c r="B1809" s="206" t="s">
        <v>230</v>
      </c>
      <c r="C1809" s="8" t="s">
        <v>231</v>
      </c>
      <c r="D1809" s="337">
        <f>IFERROR(HYPERLINK(INDEX(вендори!F:F,MATCH(C1809,вендори!A:A,0)),INDEX(вендори!F:F,MATCH(C1809,вендори!A:A,0))),"")</f>
        <v>0</v>
      </c>
      <c r="E1809" s="207" t="s">
        <v>9779</v>
      </c>
      <c r="F1809" s="207" t="s">
        <v>3306</v>
      </c>
      <c r="G1809" s="207" t="s">
        <v>3307</v>
      </c>
      <c r="H1809" s="207" t="s">
        <v>9779</v>
      </c>
      <c r="I1809" s="208" t="s">
        <v>9780</v>
      </c>
      <c r="J1809" s="209">
        <v>46147</v>
      </c>
      <c r="K1809" s="207" t="s">
        <v>3307</v>
      </c>
      <c r="L1809" s="207" t="s">
        <v>49</v>
      </c>
      <c r="M1809" s="210" t="s">
        <v>245</v>
      </c>
      <c r="N1809" s="8">
        <v>3</v>
      </c>
      <c r="O1809" s="8">
        <v>0</v>
      </c>
      <c r="P1809" s="76">
        <v>-3</v>
      </c>
      <c r="Q1809" s="97" t="s">
        <v>61</v>
      </c>
      <c r="R1809" s="53">
        <v>-39.089999999999996</v>
      </c>
      <c r="S1809" s="27">
        <v>-76.45339469999999</v>
      </c>
      <c r="T1809" s="211">
        <v>46162</v>
      </c>
      <c r="U1809" s="212" t="s">
        <v>115</v>
      </c>
      <c r="V1809" s="297" t="s">
        <v>49</v>
      </c>
      <c r="W1809" s="213" t="s">
        <v>49</v>
      </c>
      <c r="X1809" s="335" t="s">
        <v>49</v>
      </c>
      <c r="Y1809" s="8" t="s">
        <v>49</v>
      </c>
      <c r="Z1809" s="8" t="s">
        <v>49</v>
      </c>
      <c r="AA1809" s="25">
        <v>3</v>
      </c>
      <c r="AB1809" s="44" t="s">
        <v>49</v>
      </c>
      <c r="AC1809" s="78" t="s">
        <v>49</v>
      </c>
      <c r="AD1809" s="26">
        <v>46211</v>
      </c>
      <c r="AE1809" s="213" t="s">
        <v>49</v>
      </c>
      <c r="AF1809" s="214" t="s">
        <v>49</v>
      </c>
      <c r="AG1809" s="8" t="s">
        <v>49</v>
      </c>
      <c r="AH1809" s="8" t="s">
        <v>49</v>
      </c>
      <c r="AI1809" s="8" t="s">
        <v>9782</v>
      </c>
      <c r="AJ1809" s="338"/>
      <c r="AK1809" s="338"/>
      <c r="AL1809" s="338"/>
      <c r="AM1809" s="338"/>
      <c r="AN1809" s="215" t="s">
        <v>9783</v>
      </c>
      <c r="AO1809" s="8">
        <v>24686</v>
      </c>
      <c r="AP1809" s="8">
        <v>12658</v>
      </c>
    </row>
    <row r="1810" spans="1:42" s="369" customFormat="1" ht="13.95" customHeight="1" x14ac:dyDescent="0.3">
      <c r="A1810" s="19" t="s">
        <v>41</v>
      </c>
      <c r="B1810" s="20" t="s">
        <v>1266</v>
      </c>
      <c r="C1810" s="19" t="s">
        <v>1267</v>
      </c>
      <c r="D1810" s="368">
        <f>IFERROR(HYPERLINK(INDEX(вендори!F:F,MATCH(C1810,вендори!A:A,0)),INDEX(вендори!F:F,MATCH(C1810,вендори!A:A,0))),"")</f>
        <v>0</v>
      </c>
      <c r="E1810" s="21" t="s">
        <v>9784</v>
      </c>
      <c r="F1810" s="21" t="s">
        <v>9785</v>
      </c>
      <c r="G1810" s="21" t="s">
        <v>9786</v>
      </c>
      <c r="H1810" s="21" t="s">
        <v>9784</v>
      </c>
      <c r="I1810" s="84" t="s">
        <v>9784</v>
      </c>
      <c r="J1810" s="39">
        <v>46140</v>
      </c>
      <c r="K1810" s="21" t="s">
        <v>9787</v>
      </c>
      <c r="L1810" s="21" t="s">
        <v>9787</v>
      </c>
      <c r="M1810" s="91">
        <v>36.58</v>
      </c>
      <c r="N1810" s="19">
        <v>2</v>
      </c>
      <c r="O1810" s="19">
        <v>0</v>
      </c>
      <c r="P1810" s="66">
        <v>-2</v>
      </c>
      <c r="Q1810" s="96" t="s">
        <v>61</v>
      </c>
      <c r="R1810" s="55">
        <v>-73.16</v>
      </c>
      <c r="S1810" s="30">
        <v>-143.08852279999999</v>
      </c>
      <c r="T1810" s="34">
        <v>46162</v>
      </c>
      <c r="U1810" s="61" t="s">
        <v>52</v>
      </c>
      <c r="V1810" s="292" t="s">
        <v>49</v>
      </c>
      <c r="W1810" s="22" t="s">
        <v>49</v>
      </c>
      <c r="X1810" s="231" t="s">
        <v>49</v>
      </c>
      <c r="Y1810" s="19" t="s">
        <v>49</v>
      </c>
      <c r="Z1810" s="19" t="s">
        <v>49</v>
      </c>
      <c r="AA1810" s="42" t="s">
        <v>49</v>
      </c>
      <c r="AB1810" s="43" t="s">
        <v>49</v>
      </c>
      <c r="AC1810" s="24" t="s">
        <v>49</v>
      </c>
      <c r="AD1810" s="47" t="s">
        <v>49</v>
      </c>
      <c r="AE1810" s="22">
        <v>46150</v>
      </c>
      <c r="AF1810" s="31" t="s">
        <v>49</v>
      </c>
      <c r="AG1810" s="19" t="s">
        <v>1273</v>
      </c>
      <c r="AH1810" s="19" t="s">
        <v>552</v>
      </c>
      <c r="AI1810" s="19" t="s">
        <v>9788</v>
      </c>
      <c r="AJ1810" s="1"/>
      <c r="AK1810" s="1"/>
      <c r="AL1810" s="1"/>
      <c r="AM1810" s="1"/>
      <c r="AN1810" s="67" t="s">
        <v>9783</v>
      </c>
      <c r="AO1810" s="19">
        <v>24740</v>
      </c>
      <c r="AP1810" s="19">
        <v>12566</v>
      </c>
    </row>
    <row r="1811" spans="1:42" s="307" customFormat="1" ht="13.95" customHeight="1" x14ac:dyDescent="0.3">
      <c r="A1811" s="8" t="s">
        <v>41</v>
      </c>
      <c r="B1811" s="206" t="s">
        <v>379</v>
      </c>
      <c r="C1811" s="8" t="s">
        <v>380</v>
      </c>
      <c r="D1811" s="337">
        <f>IFERROR(HYPERLINK(INDEX(вендори!F:F,MATCH(C1811,вендори!A:A,0)),INDEX(вендори!F:F,MATCH(C1811,вендори!A:A,0))),"")</f>
        <v>0</v>
      </c>
      <c r="E1811" s="207" t="s">
        <v>9789</v>
      </c>
      <c r="F1811" s="207" t="s">
        <v>9790</v>
      </c>
      <c r="G1811" s="207" t="s">
        <v>9791</v>
      </c>
      <c r="H1811" s="207" t="s">
        <v>9792</v>
      </c>
      <c r="I1811" s="208" t="s">
        <v>9792</v>
      </c>
      <c r="J1811" s="209">
        <v>46154</v>
      </c>
      <c r="K1811" s="207" t="s">
        <v>9791</v>
      </c>
      <c r="L1811" s="207" t="s">
        <v>9791</v>
      </c>
      <c r="M1811" s="210">
        <v>8.43</v>
      </c>
      <c r="N1811" s="8">
        <v>3</v>
      </c>
      <c r="O1811" s="8">
        <v>0</v>
      </c>
      <c r="P1811" s="76">
        <v>-3</v>
      </c>
      <c r="Q1811" s="97" t="s">
        <v>61</v>
      </c>
      <c r="R1811" s="53">
        <v>-25.29</v>
      </c>
      <c r="S1811" s="27">
        <v>-49.462940699999997</v>
      </c>
      <c r="T1811" s="211">
        <v>46162</v>
      </c>
      <c r="U1811" s="212" t="s">
        <v>115</v>
      </c>
      <c r="V1811" s="297" t="s">
        <v>49</v>
      </c>
      <c r="W1811" s="213" t="s">
        <v>49</v>
      </c>
      <c r="X1811" s="335" t="s">
        <v>49</v>
      </c>
      <c r="Y1811" s="8" t="s">
        <v>49</v>
      </c>
      <c r="Z1811" s="8" t="s">
        <v>49</v>
      </c>
      <c r="AA1811" s="25">
        <v>3</v>
      </c>
      <c r="AB1811" s="44" t="s">
        <v>49</v>
      </c>
      <c r="AC1811" s="78" t="s">
        <v>49</v>
      </c>
      <c r="AD1811" s="26">
        <v>46176</v>
      </c>
      <c r="AE1811" s="213">
        <v>46156</v>
      </c>
      <c r="AF1811" s="214" t="s">
        <v>49</v>
      </c>
      <c r="AG1811" s="8" t="s">
        <v>386</v>
      </c>
      <c r="AH1811" s="8" t="s">
        <v>91</v>
      </c>
      <c r="AI1811" s="8" t="s">
        <v>9793</v>
      </c>
      <c r="AJ1811" s="338"/>
      <c r="AK1811" s="338"/>
      <c r="AL1811" s="338"/>
      <c r="AM1811" s="338"/>
      <c r="AN1811" s="215" t="s">
        <v>9767</v>
      </c>
      <c r="AO1811" s="8">
        <v>24670</v>
      </c>
      <c r="AP1811" s="8">
        <v>12754</v>
      </c>
    </row>
    <row r="1812" spans="1:42" ht="13.95" customHeight="1" x14ac:dyDescent="0.3">
      <c r="A1812" s="2" t="s">
        <v>41</v>
      </c>
      <c r="B1812" s="13" t="s">
        <v>379</v>
      </c>
      <c r="C1812" s="2" t="s">
        <v>380</v>
      </c>
      <c r="D1812" s="310">
        <f>IFERROR(HYPERLINK(INDEX(вендори!F:F,MATCH(C1812,вендори!A:A,0)),INDEX(вендори!F:F,MATCH(C1812,вендори!A:A,0))),"")</f>
        <v>0</v>
      </c>
      <c r="E1812" s="3" t="s">
        <v>9789</v>
      </c>
      <c r="F1812" s="3" t="s">
        <v>9794</v>
      </c>
      <c r="G1812" s="3" t="s">
        <v>9795</v>
      </c>
      <c r="H1812" s="3" t="s">
        <v>9792</v>
      </c>
      <c r="I1812" s="83" t="s">
        <v>9792</v>
      </c>
      <c r="J1812" s="38">
        <v>46154</v>
      </c>
      <c r="K1812" s="3" t="s">
        <v>9795</v>
      </c>
      <c r="L1812" s="3" t="s">
        <v>9795</v>
      </c>
      <c r="M1812" s="86">
        <v>2.5</v>
      </c>
      <c r="N1812" s="2">
        <v>108</v>
      </c>
      <c r="O1812" s="2">
        <v>120</v>
      </c>
      <c r="P1812" s="76">
        <v>12</v>
      </c>
      <c r="Q1812" s="97" t="s">
        <v>51</v>
      </c>
      <c r="R1812" s="53">
        <v>30</v>
      </c>
      <c r="S1812" s="27">
        <v>58.674900000000001</v>
      </c>
      <c r="T1812" s="18">
        <v>46162</v>
      </c>
      <c r="U1812" s="62" t="s">
        <v>115</v>
      </c>
      <c r="V1812" s="6" t="s">
        <v>49</v>
      </c>
      <c r="W1812" s="14" t="s">
        <v>49</v>
      </c>
      <c r="X1812" s="323" t="s">
        <v>49</v>
      </c>
      <c r="Y1812" s="2" t="s">
        <v>49</v>
      </c>
      <c r="Z1812" s="2" t="s">
        <v>49</v>
      </c>
      <c r="AA1812" s="25" t="s">
        <v>49</v>
      </c>
      <c r="AB1812" s="44" t="s">
        <v>49</v>
      </c>
      <c r="AC1812" s="11" t="s">
        <v>49</v>
      </c>
      <c r="AD1812" s="26" t="s">
        <v>49</v>
      </c>
      <c r="AE1812" s="14">
        <v>46156</v>
      </c>
      <c r="AF1812" s="4" t="s">
        <v>49</v>
      </c>
      <c r="AG1812" s="2" t="s">
        <v>386</v>
      </c>
      <c r="AH1812" s="2" t="s">
        <v>91</v>
      </c>
      <c r="AI1812" s="2" t="s">
        <v>9796</v>
      </c>
      <c r="AJ1812" s="1"/>
      <c r="AK1812" s="1"/>
      <c r="AL1812" s="1"/>
      <c r="AM1812" s="1"/>
      <c r="AN1812" s="88" t="s">
        <v>9767</v>
      </c>
      <c r="AO1812" s="2">
        <v>24671</v>
      </c>
      <c r="AP1812" s="2">
        <v>12754</v>
      </c>
    </row>
    <row r="1813" spans="1:42" ht="13.95" customHeight="1" x14ac:dyDescent="0.3">
      <c r="A1813" s="2" t="s">
        <v>41</v>
      </c>
      <c r="B1813" s="13" t="s">
        <v>394</v>
      </c>
      <c r="C1813" s="2" t="s">
        <v>395</v>
      </c>
      <c r="D1813" s="310" t="str">
        <f>IFERROR(HYPERLINK(INDEX(вендори!F:F,MATCH(C1813,вендори!A:A,0)),INDEX(вендори!F:F,MATCH(C1813,вендори!A:A,0))),"")</f>
        <v>бланка</v>
      </c>
      <c r="E1813" s="3" t="s">
        <v>9797</v>
      </c>
      <c r="F1813" s="3" t="s">
        <v>9798</v>
      </c>
      <c r="G1813" s="3" t="s">
        <v>9799</v>
      </c>
      <c r="H1813" s="3" t="s">
        <v>9800</v>
      </c>
      <c r="I1813" s="83" t="s">
        <v>9801</v>
      </c>
      <c r="J1813" s="38">
        <v>46153</v>
      </c>
      <c r="K1813" s="3" t="s">
        <v>9799</v>
      </c>
      <c r="L1813" s="3" t="s">
        <v>49</v>
      </c>
      <c r="M1813" s="86" t="s">
        <v>9802</v>
      </c>
      <c r="N1813" s="2">
        <v>6</v>
      </c>
      <c r="O1813" s="2">
        <v>0</v>
      </c>
      <c r="P1813" s="76">
        <v>-6</v>
      </c>
      <c r="Q1813" s="97" t="s">
        <v>61</v>
      </c>
      <c r="R1813" s="53">
        <v>-293.82</v>
      </c>
      <c r="S1813" s="27">
        <v>-574.66197060000002</v>
      </c>
      <c r="T1813" s="18">
        <v>46162</v>
      </c>
      <c r="U1813" s="62" t="s">
        <v>115</v>
      </c>
      <c r="V1813" s="6" t="s">
        <v>49</v>
      </c>
      <c r="W1813" s="14" t="s">
        <v>49</v>
      </c>
      <c r="X1813" s="323" t="s">
        <v>49</v>
      </c>
      <c r="Y1813" s="2" t="s">
        <v>49</v>
      </c>
      <c r="Z1813" s="2" t="s">
        <v>49</v>
      </c>
      <c r="AA1813" s="25" t="s">
        <v>49</v>
      </c>
      <c r="AB1813" s="44" t="s">
        <v>49</v>
      </c>
      <c r="AC1813" s="11" t="s">
        <v>49</v>
      </c>
      <c r="AD1813" s="26" t="s">
        <v>49</v>
      </c>
      <c r="AE1813" s="14" t="s">
        <v>49</v>
      </c>
      <c r="AF1813" s="4" t="s">
        <v>49</v>
      </c>
      <c r="AG1813" s="2" t="s">
        <v>49</v>
      </c>
      <c r="AH1813" s="2" t="s">
        <v>49</v>
      </c>
      <c r="AI1813" s="2" t="s">
        <v>9803</v>
      </c>
      <c r="AJ1813" s="1"/>
      <c r="AK1813" s="1"/>
      <c r="AL1813" s="1"/>
      <c r="AM1813" s="1"/>
      <c r="AN1813" s="88" t="s">
        <v>9783</v>
      </c>
      <c r="AO1813" s="2">
        <v>24726</v>
      </c>
      <c r="AP1813" s="2">
        <v>12831</v>
      </c>
    </row>
    <row r="1814" spans="1:42" ht="13.95" customHeight="1" x14ac:dyDescent="0.3">
      <c r="A1814" s="2" t="s">
        <v>41</v>
      </c>
      <c r="B1814" s="13" t="s">
        <v>394</v>
      </c>
      <c r="C1814" s="2" t="s">
        <v>395</v>
      </c>
      <c r="D1814" s="310" t="str">
        <f>IFERROR(HYPERLINK(INDEX(вендори!F:F,MATCH(C1814,вендори!A:A,0)),INDEX(вендори!F:F,MATCH(C1814,вендори!A:A,0))),"")</f>
        <v>бланка</v>
      </c>
      <c r="E1814" s="3" t="s">
        <v>9797</v>
      </c>
      <c r="F1814" s="3" t="s">
        <v>9804</v>
      </c>
      <c r="G1814" s="3" t="s">
        <v>9805</v>
      </c>
      <c r="H1814" s="3" t="s">
        <v>9806</v>
      </c>
      <c r="I1814" s="83" t="s">
        <v>9807</v>
      </c>
      <c r="J1814" s="38">
        <v>46150</v>
      </c>
      <c r="K1814" s="3" t="s">
        <v>9805</v>
      </c>
      <c r="L1814" s="3" t="s">
        <v>9805</v>
      </c>
      <c r="M1814" s="86">
        <v>25.55</v>
      </c>
      <c r="N1814" s="2">
        <v>2</v>
      </c>
      <c r="O1814" s="2">
        <v>1</v>
      </c>
      <c r="P1814" s="76">
        <v>-1</v>
      </c>
      <c r="Q1814" s="97" t="s">
        <v>61</v>
      </c>
      <c r="R1814" s="53">
        <v>-25.55</v>
      </c>
      <c r="S1814" s="27">
        <v>-49.971456500000002</v>
      </c>
      <c r="T1814" s="18">
        <v>46162</v>
      </c>
      <c r="U1814" s="62" t="s">
        <v>115</v>
      </c>
      <c r="V1814" s="6" t="s">
        <v>49</v>
      </c>
      <c r="W1814" s="14" t="s">
        <v>49</v>
      </c>
      <c r="X1814" s="323" t="s">
        <v>49</v>
      </c>
      <c r="Y1814" s="2" t="s">
        <v>49</v>
      </c>
      <c r="Z1814" s="2" t="s">
        <v>49</v>
      </c>
      <c r="AA1814" s="25" t="s">
        <v>49</v>
      </c>
      <c r="AB1814" s="44" t="s">
        <v>49</v>
      </c>
      <c r="AC1814" s="11" t="s">
        <v>49</v>
      </c>
      <c r="AD1814" s="26" t="s">
        <v>49</v>
      </c>
      <c r="AE1814" s="14">
        <v>46158</v>
      </c>
      <c r="AF1814" s="4" t="s">
        <v>49</v>
      </c>
      <c r="AG1814" s="2" t="s">
        <v>402</v>
      </c>
      <c r="AH1814" s="2" t="s">
        <v>292</v>
      </c>
      <c r="AI1814" s="2" t="s">
        <v>9808</v>
      </c>
      <c r="AJ1814" s="1"/>
      <c r="AK1814" s="1"/>
      <c r="AL1814" s="1"/>
      <c r="AM1814" s="1"/>
      <c r="AN1814" s="88" t="s">
        <v>9783</v>
      </c>
      <c r="AO1814" s="2">
        <v>24727</v>
      </c>
      <c r="AP1814" s="2">
        <v>12831</v>
      </c>
    </row>
    <row r="1815" spans="1:42" ht="13.95" customHeight="1" x14ac:dyDescent="0.3">
      <c r="A1815" s="2" t="s">
        <v>41</v>
      </c>
      <c r="B1815" s="13" t="s">
        <v>394</v>
      </c>
      <c r="C1815" s="2" t="s">
        <v>395</v>
      </c>
      <c r="D1815" s="310" t="str">
        <f>IFERROR(HYPERLINK(INDEX(вендори!F:F,MATCH(C1815,вендори!A:A,0)),INDEX(вендори!F:F,MATCH(C1815,вендори!A:A,0))),"")</f>
        <v>бланка</v>
      </c>
      <c r="E1815" s="3" t="s">
        <v>9809</v>
      </c>
      <c r="F1815" s="3" t="s">
        <v>9810</v>
      </c>
      <c r="G1815" s="3" t="s">
        <v>9811</v>
      </c>
      <c r="H1815" s="3" t="s">
        <v>9806</v>
      </c>
      <c r="I1815" s="83" t="s">
        <v>9812</v>
      </c>
      <c r="J1815" s="38">
        <v>46153</v>
      </c>
      <c r="K1815" s="3" t="s">
        <v>9811</v>
      </c>
      <c r="L1815" s="3" t="s">
        <v>49</v>
      </c>
      <c r="M1815" s="86" t="s">
        <v>9813</v>
      </c>
      <c r="N1815" s="2">
        <v>3</v>
      </c>
      <c r="O1815" s="2">
        <v>1</v>
      </c>
      <c r="P1815" s="76">
        <v>-2</v>
      </c>
      <c r="Q1815" s="97" t="s">
        <v>61</v>
      </c>
      <c r="R1815" s="53">
        <v>-89.54</v>
      </c>
      <c r="S1815" s="27">
        <v>-175.1250182</v>
      </c>
      <c r="T1815" s="18">
        <v>46162</v>
      </c>
      <c r="U1815" s="62" t="s">
        <v>115</v>
      </c>
      <c r="V1815" s="6" t="s">
        <v>49</v>
      </c>
      <c r="W1815" s="14" t="s">
        <v>49</v>
      </c>
      <c r="X1815" s="323" t="s">
        <v>49</v>
      </c>
      <c r="Y1815" s="2" t="s">
        <v>49</v>
      </c>
      <c r="Z1815" s="2" t="s">
        <v>49</v>
      </c>
      <c r="AA1815" s="25" t="s">
        <v>49</v>
      </c>
      <c r="AB1815" s="44" t="s">
        <v>49</v>
      </c>
      <c r="AC1815" s="11" t="s">
        <v>49</v>
      </c>
      <c r="AD1815" s="26" t="s">
        <v>49</v>
      </c>
      <c r="AE1815" s="14" t="s">
        <v>49</v>
      </c>
      <c r="AF1815" s="4" t="s">
        <v>49</v>
      </c>
      <c r="AG1815" s="2" t="s">
        <v>49</v>
      </c>
      <c r="AH1815" s="2" t="s">
        <v>49</v>
      </c>
      <c r="AI1815" s="2" t="s">
        <v>9814</v>
      </c>
      <c r="AJ1815" s="1"/>
      <c r="AK1815" s="1"/>
      <c r="AL1815" s="1"/>
      <c r="AM1815" s="1"/>
      <c r="AN1815" s="88" t="s">
        <v>9783</v>
      </c>
      <c r="AO1815" s="2">
        <v>24725</v>
      </c>
      <c r="AP1815" s="2">
        <v>12831</v>
      </c>
    </row>
    <row r="1816" spans="1:42" ht="13.95" customHeight="1" x14ac:dyDescent="0.3">
      <c r="A1816" s="2" t="s">
        <v>41</v>
      </c>
      <c r="B1816" s="13" t="s">
        <v>394</v>
      </c>
      <c r="C1816" s="2" t="s">
        <v>395</v>
      </c>
      <c r="D1816" s="310" t="str">
        <f>IFERROR(HYPERLINK(INDEX(вендори!F:F,MATCH(C1816,вендори!A:A,0)),INDEX(вендори!F:F,MATCH(C1816,вендори!A:A,0))),"")</f>
        <v>бланка</v>
      </c>
      <c r="E1816" s="3" t="s">
        <v>9815</v>
      </c>
      <c r="F1816" s="3" t="s">
        <v>9816</v>
      </c>
      <c r="G1816" s="3" t="s">
        <v>9817</v>
      </c>
      <c r="H1816" s="3" t="s">
        <v>9806</v>
      </c>
      <c r="I1816" s="83" t="s">
        <v>9818</v>
      </c>
      <c r="J1816" s="38">
        <v>46150</v>
      </c>
      <c r="K1816" s="3" t="s">
        <v>9817</v>
      </c>
      <c r="L1816" s="3" t="s">
        <v>9817</v>
      </c>
      <c r="M1816" s="86">
        <v>16.149999999999999</v>
      </c>
      <c r="N1816" s="2">
        <v>21</v>
      </c>
      <c r="O1816" s="2">
        <v>26</v>
      </c>
      <c r="P1816" s="76">
        <v>5</v>
      </c>
      <c r="Q1816" s="97" t="s">
        <v>51</v>
      </c>
      <c r="R1816" s="53">
        <v>80.75</v>
      </c>
      <c r="S1816" s="27">
        <v>157.93327249999999</v>
      </c>
      <c r="T1816" s="18">
        <v>46162</v>
      </c>
      <c r="U1816" s="62" t="s">
        <v>115</v>
      </c>
      <c r="V1816" s="6" t="s">
        <v>49</v>
      </c>
      <c r="W1816" s="14" t="s">
        <v>49</v>
      </c>
      <c r="X1816" s="323" t="s">
        <v>49</v>
      </c>
      <c r="Y1816" s="2" t="s">
        <v>49</v>
      </c>
      <c r="Z1816" s="2" t="s">
        <v>49</v>
      </c>
      <c r="AA1816" s="25" t="s">
        <v>49</v>
      </c>
      <c r="AB1816" s="44" t="s">
        <v>49</v>
      </c>
      <c r="AC1816" s="11" t="s">
        <v>49</v>
      </c>
      <c r="AD1816" s="26" t="s">
        <v>49</v>
      </c>
      <c r="AE1816" s="14">
        <v>46158</v>
      </c>
      <c r="AF1816" s="4" t="s">
        <v>49</v>
      </c>
      <c r="AG1816" s="2" t="s">
        <v>402</v>
      </c>
      <c r="AH1816" s="2" t="s">
        <v>136</v>
      </c>
      <c r="AI1816" s="2" t="s">
        <v>9819</v>
      </c>
      <c r="AJ1816" s="1"/>
      <c r="AK1816" s="1"/>
      <c r="AL1816" s="1"/>
      <c r="AM1816" s="1"/>
      <c r="AN1816" s="88" t="s">
        <v>9783</v>
      </c>
      <c r="AO1816" s="2">
        <v>24728</v>
      </c>
      <c r="AP1816" s="2">
        <v>12831</v>
      </c>
    </row>
    <row r="1817" spans="1:42" ht="13.95" customHeight="1" x14ac:dyDescent="0.3">
      <c r="A1817" s="2" t="s">
        <v>41</v>
      </c>
      <c r="B1817" s="13" t="s">
        <v>394</v>
      </c>
      <c r="C1817" s="2" t="s">
        <v>395</v>
      </c>
      <c r="D1817" s="310" t="str">
        <f>IFERROR(HYPERLINK(INDEX(вендори!F:F,MATCH(C1817,вендори!A:A,0)),INDEX(вендори!F:F,MATCH(C1817,вендори!A:A,0))),"")</f>
        <v>бланка</v>
      </c>
      <c r="E1817" s="3" t="s">
        <v>9820</v>
      </c>
      <c r="F1817" s="3" t="s">
        <v>9804</v>
      </c>
      <c r="G1817" s="3" t="s">
        <v>9805</v>
      </c>
      <c r="H1817" s="3" t="s">
        <v>9806</v>
      </c>
      <c r="I1817" s="83" t="s">
        <v>9807</v>
      </c>
      <c r="J1817" s="38">
        <v>46150</v>
      </c>
      <c r="K1817" s="3" t="s">
        <v>9805</v>
      </c>
      <c r="L1817" s="3" t="s">
        <v>49</v>
      </c>
      <c r="M1817" s="86" t="s">
        <v>9821</v>
      </c>
      <c r="N1817" s="2">
        <v>2</v>
      </c>
      <c r="O1817" s="2">
        <v>1</v>
      </c>
      <c r="P1817" s="76">
        <v>-1</v>
      </c>
      <c r="Q1817" s="97" t="s">
        <v>61</v>
      </c>
      <c r="R1817" s="53">
        <v>-25.55</v>
      </c>
      <c r="S1817" s="27">
        <v>-49.971456500000002</v>
      </c>
      <c r="T1817" s="18">
        <v>46162</v>
      </c>
      <c r="U1817" s="62" t="s">
        <v>115</v>
      </c>
      <c r="V1817" s="6" t="s">
        <v>49</v>
      </c>
      <c r="W1817" s="14" t="s">
        <v>49</v>
      </c>
      <c r="X1817" s="323" t="s">
        <v>49</v>
      </c>
      <c r="Y1817" s="2" t="s">
        <v>49</v>
      </c>
      <c r="Z1817" s="2" t="s">
        <v>49</v>
      </c>
      <c r="AA1817" s="25" t="s">
        <v>49</v>
      </c>
      <c r="AB1817" s="44" t="s">
        <v>49</v>
      </c>
      <c r="AC1817" s="11" t="s">
        <v>49</v>
      </c>
      <c r="AD1817" s="26" t="s">
        <v>49</v>
      </c>
      <c r="AE1817" s="14" t="s">
        <v>49</v>
      </c>
      <c r="AF1817" s="4" t="s">
        <v>49</v>
      </c>
      <c r="AG1817" s="2" t="s">
        <v>49</v>
      </c>
      <c r="AH1817" s="2" t="s">
        <v>49</v>
      </c>
      <c r="AI1817" s="2" t="s">
        <v>9822</v>
      </c>
      <c r="AJ1817" s="1"/>
      <c r="AK1817" s="1"/>
      <c r="AL1817" s="1"/>
      <c r="AM1817" s="1"/>
      <c r="AN1817" s="88" t="s">
        <v>9783</v>
      </c>
      <c r="AO1817" s="2">
        <v>24724</v>
      </c>
      <c r="AP1817" s="2">
        <v>12831</v>
      </c>
    </row>
    <row r="1818" spans="1:42" ht="13.95" customHeight="1" x14ac:dyDescent="0.3">
      <c r="A1818" s="2" t="s">
        <v>41</v>
      </c>
      <c r="B1818" s="13" t="s">
        <v>872</v>
      </c>
      <c r="C1818" s="2" t="s">
        <v>873</v>
      </c>
      <c r="D1818" s="310">
        <f>IFERROR(HYPERLINK(INDEX(вендори!F:F,MATCH(C1818,вендори!A:A,0)),INDEX(вендори!F:F,MATCH(C1818,вендори!A:A,0))),"")</f>
        <v>0</v>
      </c>
      <c r="E1818" s="3" t="s">
        <v>9823</v>
      </c>
      <c r="F1818" s="3" t="s">
        <v>9824</v>
      </c>
      <c r="G1818" s="3" t="s">
        <v>9825</v>
      </c>
      <c r="H1818" s="3" t="s">
        <v>9826</v>
      </c>
      <c r="I1818" s="83" t="s">
        <v>9823</v>
      </c>
      <c r="J1818" s="38">
        <v>46141</v>
      </c>
      <c r="K1818" s="3" t="s">
        <v>9827</v>
      </c>
      <c r="L1818" s="3" t="s">
        <v>9827</v>
      </c>
      <c r="M1818" s="86">
        <v>50.72</v>
      </c>
      <c r="N1818" s="2">
        <v>20</v>
      </c>
      <c r="O1818" s="2">
        <v>18</v>
      </c>
      <c r="P1818" s="76">
        <v>-2</v>
      </c>
      <c r="Q1818" s="97" t="s">
        <v>61</v>
      </c>
      <c r="R1818" s="53">
        <v>-101.44</v>
      </c>
      <c r="S1818" s="27">
        <v>-198.39939519999999</v>
      </c>
      <c r="T1818" s="18">
        <v>46162</v>
      </c>
      <c r="U1818" s="62" t="s">
        <v>115</v>
      </c>
      <c r="V1818" s="6" t="s">
        <v>49</v>
      </c>
      <c r="W1818" s="14" t="s">
        <v>49</v>
      </c>
      <c r="X1818" s="323" t="s">
        <v>49</v>
      </c>
      <c r="Y1818" s="2" t="s">
        <v>49</v>
      </c>
      <c r="Z1818" s="2" t="s">
        <v>49</v>
      </c>
      <c r="AA1818" s="25" t="s">
        <v>49</v>
      </c>
      <c r="AB1818" s="44" t="s">
        <v>49</v>
      </c>
      <c r="AC1818" s="11" t="s">
        <v>49</v>
      </c>
      <c r="AD1818" s="26" t="s">
        <v>49</v>
      </c>
      <c r="AE1818" s="14">
        <v>46153</v>
      </c>
      <c r="AF1818" s="4" t="s">
        <v>49</v>
      </c>
      <c r="AG1818" s="2" t="s">
        <v>879</v>
      </c>
      <c r="AH1818" s="2" t="s">
        <v>870</v>
      </c>
      <c r="AI1818" s="2" t="s">
        <v>9828</v>
      </c>
      <c r="AJ1818" s="1"/>
      <c r="AK1818" s="1"/>
      <c r="AL1818" s="1"/>
      <c r="AM1818" s="1"/>
      <c r="AN1818" s="88" t="s">
        <v>9783</v>
      </c>
      <c r="AO1818" s="2">
        <v>24705</v>
      </c>
      <c r="AP1818" s="2">
        <v>12616</v>
      </c>
    </row>
    <row r="1819" spans="1:42" ht="13.95" customHeight="1" x14ac:dyDescent="0.3">
      <c r="A1819" s="2" t="s">
        <v>41</v>
      </c>
      <c r="B1819" s="13" t="s">
        <v>872</v>
      </c>
      <c r="C1819" s="2" t="s">
        <v>873</v>
      </c>
      <c r="D1819" s="310">
        <f>IFERROR(HYPERLINK(INDEX(вендори!F:F,MATCH(C1819,вендори!A:A,0)),INDEX(вендори!F:F,MATCH(C1819,вендори!A:A,0))),"")</f>
        <v>0</v>
      </c>
      <c r="E1819" s="3" t="s">
        <v>9823</v>
      </c>
      <c r="F1819" s="3" t="s">
        <v>9829</v>
      </c>
      <c r="G1819" s="3" t="s">
        <v>9830</v>
      </c>
      <c r="H1819" s="3" t="s">
        <v>9826</v>
      </c>
      <c r="I1819" s="83" t="s">
        <v>9823</v>
      </c>
      <c r="J1819" s="38">
        <v>46141</v>
      </c>
      <c r="K1819" s="3" t="s">
        <v>9831</v>
      </c>
      <c r="L1819" s="3" t="s">
        <v>9831</v>
      </c>
      <c r="M1819" s="86">
        <v>64.34</v>
      </c>
      <c r="N1819" s="2">
        <v>17</v>
      </c>
      <c r="O1819" s="2">
        <v>16</v>
      </c>
      <c r="P1819" s="76">
        <v>-1</v>
      </c>
      <c r="Q1819" s="97" t="s">
        <v>61</v>
      </c>
      <c r="R1819" s="53">
        <v>-64.34</v>
      </c>
      <c r="S1819" s="27">
        <v>-125.83810220000001</v>
      </c>
      <c r="T1819" s="18">
        <v>46162</v>
      </c>
      <c r="U1819" s="62" t="s">
        <v>115</v>
      </c>
      <c r="V1819" s="6" t="s">
        <v>49</v>
      </c>
      <c r="W1819" s="14" t="s">
        <v>49</v>
      </c>
      <c r="X1819" s="323" t="s">
        <v>49</v>
      </c>
      <c r="Y1819" s="2" t="s">
        <v>49</v>
      </c>
      <c r="Z1819" s="2" t="s">
        <v>49</v>
      </c>
      <c r="AA1819" s="25" t="s">
        <v>49</v>
      </c>
      <c r="AB1819" s="44" t="s">
        <v>49</v>
      </c>
      <c r="AC1819" s="11" t="s">
        <v>49</v>
      </c>
      <c r="AD1819" s="26" t="s">
        <v>49</v>
      </c>
      <c r="AE1819" s="14">
        <v>46153</v>
      </c>
      <c r="AF1819" s="4" t="s">
        <v>49</v>
      </c>
      <c r="AG1819" s="2" t="s">
        <v>879</v>
      </c>
      <c r="AH1819" s="2" t="s">
        <v>166</v>
      </c>
      <c r="AI1819" s="2" t="s">
        <v>9832</v>
      </c>
      <c r="AJ1819" s="1"/>
      <c r="AK1819" s="1"/>
      <c r="AL1819" s="1"/>
      <c r="AM1819" s="1"/>
      <c r="AN1819" s="88" t="s">
        <v>9783</v>
      </c>
      <c r="AO1819" s="2">
        <v>24702</v>
      </c>
      <c r="AP1819" s="2">
        <v>12616</v>
      </c>
    </row>
    <row r="1820" spans="1:42" ht="13.95" customHeight="1" x14ac:dyDescent="0.3">
      <c r="A1820" s="2" t="s">
        <v>41</v>
      </c>
      <c r="B1820" s="13" t="s">
        <v>872</v>
      </c>
      <c r="C1820" s="2" t="s">
        <v>873</v>
      </c>
      <c r="D1820" s="310">
        <f>IFERROR(HYPERLINK(INDEX(вендори!F:F,MATCH(C1820,вендори!A:A,0)),INDEX(вендори!F:F,MATCH(C1820,вендори!A:A,0))),"")</f>
        <v>0</v>
      </c>
      <c r="E1820" s="3" t="s">
        <v>9823</v>
      </c>
      <c r="F1820" s="3" t="s">
        <v>9833</v>
      </c>
      <c r="G1820" s="3" t="s">
        <v>9834</v>
      </c>
      <c r="H1820" s="3" t="s">
        <v>9826</v>
      </c>
      <c r="I1820" s="83" t="s">
        <v>9823</v>
      </c>
      <c r="J1820" s="38">
        <v>46141</v>
      </c>
      <c r="K1820" s="3" t="s">
        <v>9835</v>
      </c>
      <c r="L1820" s="3" t="s">
        <v>9835</v>
      </c>
      <c r="M1820" s="86">
        <v>33.229999999999997</v>
      </c>
      <c r="N1820" s="2">
        <v>5</v>
      </c>
      <c r="O1820" s="2">
        <v>4</v>
      </c>
      <c r="P1820" s="76">
        <v>-1</v>
      </c>
      <c r="Q1820" s="97" t="s">
        <v>61</v>
      </c>
      <c r="R1820" s="53">
        <v>-33.229999999999997</v>
      </c>
      <c r="S1820" s="27">
        <v>-64.992230899999996</v>
      </c>
      <c r="T1820" s="18">
        <v>46162</v>
      </c>
      <c r="U1820" s="62" t="s">
        <v>115</v>
      </c>
      <c r="V1820" s="6" t="s">
        <v>49</v>
      </c>
      <c r="W1820" s="14" t="s">
        <v>49</v>
      </c>
      <c r="X1820" s="323" t="s">
        <v>49</v>
      </c>
      <c r="Y1820" s="2" t="s">
        <v>49</v>
      </c>
      <c r="Z1820" s="2" t="s">
        <v>49</v>
      </c>
      <c r="AA1820" s="25" t="s">
        <v>49</v>
      </c>
      <c r="AB1820" s="44" t="s">
        <v>49</v>
      </c>
      <c r="AC1820" s="11" t="s">
        <v>49</v>
      </c>
      <c r="AD1820" s="26" t="s">
        <v>49</v>
      </c>
      <c r="AE1820" s="14">
        <v>46153</v>
      </c>
      <c r="AF1820" s="4" t="s">
        <v>49</v>
      </c>
      <c r="AG1820" s="2" t="s">
        <v>879</v>
      </c>
      <c r="AH1820" s="2" t="s">
        <v>870</v>
      </c>
      <c r="AI1820" s="2" t="s">
        <v>9836</v>
      </c>
      <c r="AJ1820" s="1"/>
      <c r="AK1820" s="1"/>
      <c r="AL1820" s="1"/>
      <c r="AM1820" s="1"/>
      <c r="AN1820" s="88" t="s">
        <v>9783</v>
      </c>
      <c r="AO1820" s="2">
        <v>24701</v>
      </c>
      <c r="AP1820" s="2">
        <v>12616</v>
      </c>
    </row>
    <row r="1821" spans="1:42" s="369" customFormat="1" ht="13.95" customHeight="1" x14ac:dyDescent="0.3">
      <c r="A1821" s="19" t="s">
        <v>41</v>
      </c>
      <c r="B1821" s="20" t="s">
        <v>180</v>
      </c>
      <c r="C1821" s="19" t="s">
        <v>181</v>
      </c>
      <c r="D1821" s="368" t="str">
        <f>IFERROR(HYPERLINK(INDEX(вендори!F:F,MATCH(C1821,вендори!A:A,0)),INDEX(вендори!F:F,MATCH(C1821,вендори!A:A,0))),"")</f>
        <v>https://afjt3vcvh.accounts.ondemand.com/saml2/idp/sso/afjt3vcvh.accounts.ondemand.com</v>
      </c>
      <c r="E1821" s="21" t="s">
        <v>9837</v>
      </c>
      <c r="F1821" s="21" t="s">
        <v>9838</v>
      </c>
      <c r="G1821" s="21" t="s">
        <v>9839</v>
      </c>
      <c r="H1821" s="21" t="s">
        <v>9840</v>
      </c>
      <c r="I1821" s="84" t="s">
        <v>9837</v>
      </c>
      <c r="J1821" s="39">
        <v>46149</v>
      </c>
      <c r="K1821" s="21" t="s">
        <v>9839</v>
      </c>
      <c r="L1821" s="21" t="s">
        <v>9841</v>
      </c>
      <c r="M1821" s="91">
        <v>12.83</v>
      </c>
      <c r="N1821" s="19">
        <v>4</v>
      </c>
      <c r="O1821" s="19">
        <v>3</v>
      </c>
      <c r="P1821" s="66">
        <v>-1</v>
      </c>
      <c r="Q1821" s="96" t="s">
        <v>61</v>
      </c>
      <c r="R1821" s="55">
        <v>-12.83</v>
      </c>
      <c r="S1821" s="30">
        <v>-25.093298900000001</v>
      </c>
      <c r="T1821" s="34">
        <v>46162</v>
      </c>
      <c r="U1821" s="61" t="s">
        <v>52</v>
      </c>
      <c r="V1821" s="292" t="s">
        <v>49</v>
      </c>
      <c r="W1821" s="22" t="s">
        <v>49</v>
      </c>
      <c r="X1821" s="231" t="s">
        <v>49</v>
      </c>
      <c r="Y1821" s="19" t="s">
        <v>49</v>
      </c>
      <c r="Z1821" s="19" t="s">
        <v>49</v>
      </c>
      <c r="AA1821" s="42" t="s">
        <v>49</v>
      </c>
      <c r="AB1821" s="43" t="s">
        <v>49</v>
      </c>
      <c r="AC1821" s="24" t="s">
        <v>9842</v>
      </c>
      <c r="AD1821" s="47" t="s">
        <v>49</v>
      </c>
      <c r="AE1821" s="22">
        <v>46155</v>
      </c>
      <c r="AF1821" s="31" t="s">
        <v>49</v>
      </c>
      <c r="AG1821" s="19" t="s">
        <v>6562</v>
      </c>
      <c r="AH1821" s="19" t="s">
        <v>158</v>
      </c>
      <c r="AI1821" s="19" t="s">
        <v>9843</v>
      </c>
      <c r="AJ1821" s="1"/>
      <c r="AK1821" s="1"/>
      <c r="AL1821" s="1"/>
      <c r="AM1821" s="1"/>
      <c r="AN1821" s="67" t="s">
        <v>9589</v>
      </c>
      <c r="AO1821" s="19">
        <v>24611</v>
      </c>
      <c r="AP1821" s="19">
        <v>12706</v>
      </c>
    </row>
    <row r="1822" spans="1:42" ht="13.95" customHeight="1" x14ac:dyDescent="0.3">
      <c r="A1822" s="2" t="s">
        <v>41</v>
      </c>
      <c r="B1822" s="13" t="s">
        <v>180</v>
      </c>
      <c r="C1822" s="2" t="s">
        <v>181</v>
      </c>
      <c r="D1822" s="310" t="str">
        <f>IFERROR(HYPERLINK(INDEX(вендори!F:F,MATCH(C1822,вендори!A:A,0)),INDEX(вендори!F:F,MATCH(C1822,вендори!A:A,0))),"")</f>
        <v>https://afjt3vcvh.accounts.ondemand.com/saml2/idp/sso/afjt3vcvh.accounts.ondemand.com</v>
      </c>
      <c r="E1822" s="3" t="s">
        <v>9837</v>
      </c>
      <c r="F1822" s="3" t="s">
        <v>9844</v>
      </c>
      <c r="G1822" s="3" t="s">
        <v>9845</v>
      </c>
      <c r="H1822" s="3" t="s">
        <v>9840</v>
      </c>
      <c r="I1822" s="83" t="s">
        <v>9837</v>
      </c>
      <c r="J1822" s="38">
        <v>46149</v>
      </c>
      <c r="K1822" s="3" t="s">
        <v>9845</v>
      </c>
      <c r="L1822" s="3" t="s">
        <v>9846</v>
      </c>
      <c r="M1822" s="86">
        <v>1.19</v>
      </c>
      <c r="N1822" s="2">
        <v>72</v>
      </c>
      <c r="O1822" s="2">
        <v>64</v>
      </c>
      <c r="P1822" s="76">
        <v>-8</v>
      </c>
      <c r="Q1822" s="97" t="s">
        <v>61</v>
      </c>
      <c r="R1822" s="53">
        <v>-9.52</v>
      </c>
      <c r="S1822" s="27">
        <v>-18.6195016</v>
      </c>
      <c r="T1822" s="18">
        <v>46162</v>
      </c>
      <c r="U1822" s="62" t="s">
        <v>62</v>
      </c>
      <c r="V1822" s="6" t="s">
        <v>9847</v>
      </c>
      <c r="W1822" s="14">
        <v>46164</v>
      </c>
      <c r="X1822" s="323" t="s">
        <v>49</v>
      </c>
      <c r="Y1822" s="2" t="s">
        <v>49</v>
      </c>
      <c r="Z1822" s="2" t="s">
        <v>49</v>
      </c>
      <c r="AA1822" s="25" t="s">
        <v>49</v>
      </c>
      <c r="AB1822" s="44" t="s">
        <v>49</v>
      </c>
      <c r="AC1822" s="11" t="s">
        <v>9842</v>
      </c>
      <c r="AD1822" s="26" t="s">
        <v>49</v>
      </c>
      <c r="AE1822" s="14">
        <v>46155</v>
      </c>
      <c r="AF1822" s="4" t="s">
        <v>49</v>
      </c>
      <c r="AG1822" s="2" t="s">
        <v>189</v>
      </c>
      <c r="AH1822" s="2" t="s">
        <v>158</v>
      </c>
      <c r="AI1822" s="2" t="s">
        <v>9848</v>
      </c>
      <c r="AJ1822" s="1"/>
      <c r="AK1822" s="1"/>
      <c r="AL1822" s="1"/>
      <c r="AM1822" s="1"/>
      <c r="AN1822" s="88" t="s">
        <v>9589</v>
      </c>
      <c r="AO1822" s="2">
        <v>24610</v>
      </c>
      <c r="AP1822" s="2">
        <v>12706</v>
      </c>
    </row>
    <row r="1823" spans="1:42" ht="13.95" customHeight="1" x14ac:dyDescent="0.3">
      <c r="A1823" s="2" t="s">
        <v>41</v>
      </c>
      <c r="B1823" s="13" t="s">
        <v>180</v>
      </c>
      <c r="C1823" s="2" t="s">
        <v>181</v>
      </c>
      <c r="D1823" s="310" t="str">
        <f>IFERROR(HYPERLINK(INDEX(вендори!F:F,MATCH(C1823,вендори!A:A,0)),INDEX(вендори!F:F,MATCH(C1823,вендори!A:A,0))),"")</f>
        <v>https://afjt3vcvh.accounts.ondemand.com/saml2/idp/sso/afjt3vcvh.accounts.ondemand.com</v>
      </c>
      <c r="E1823" s="3" t="s">
        <v>9849</v>
      </c>
      <c r="F1823" s="3" t="s">
        <v>2587</v>
      </c>
      <c r="G1823" s="3" t="s">
        <v>2588</v>
      </c>
      <c r="H1823" s="3" t="s">
        <v>9840</v>
      </c>
      <c r="I1823" s="83" t="s">
        <v>9849</v>
      </c>
      <c r="J1823" s="38">
        <v>46149</v>
      </c>
      <c r="K1823" s="3" t="s">
        <v>2588</v>
      </c>
      <c r="L1823" s="3" t="s">
        <v>2589</v>
      </c>
      <c r="M1823" s="86">
        <v>8.58</v>
      </c>
      <c r="N1823" s="2">
        <v>58</v>
      </c>
      <c r="O1823" s="2">
        <v>61</v>
      </c>
      <c r="P1823" s="76">
        <v>3</v>
      </c>
      <c r="Q1823" s="97" t="s">
        <v>51</v>
      </c>
      <c r="R1823" s="53">
        <v>25.740000000000002</v>
      </c>
      <c r="S1823" s="27">
        <v>50.343064200000001</v>
      </c>
      <c r="T1823" s="18">
        <v>46162</v>
      </c>
      <c r="U1823" s="62" t="s">
        <v>121</v>
      </c>
      <c r="V1823" s="6" t="s">
        <v>9850</v>
      </c>
      <c r="W1823" s="14">
        <v>46164</v>
      </c>
      <c r="X1823" s="323" t="s">
        <v>9534</v>
      </c>
      <c r="Y1823" s="2" t="s">
        <v>49</v>
      </c>
      <c r="Z1823" s="2" t="s">
        <v>49</v>
      </c>
      <c r="AA1823" s="25" t="s">
        <v>49</v>
      </c>
      <c r="AB1823" s="44" t="s">
        <v>49</v>
      </c>
      <c r="AC1823" s="11" t="s">
        <v>9851</v>
      </c>
      <c r="AD1823" s="26" t="s">
        <v>49</v>
      </c>
      <c r="AE1823" s="14">
        <v>46155</v>
      </c>
      <c r="AF1823" s="4" t="s">
        <v>49</v>
      </c>
      <c r="AG1823" s="2" t="s">
        <v>1281</v>
      </c>
      <c r="AH1823" s="2" t="s">
        <v>166</v>
      </c>
      <c r="AI1823" s="2" t="s">
        <v>9852</v>
      </c>
      <c r="AJ1823" s="1"/>
      <c r="AK1823" s="1"/>
      <c r="AL1823" s="1"/>
      <c r="AM1823" s="1"/>
      <c r="AN1823" s="88" t="s">
        <v>9853</v>
      </c>
      <c r="AO1823" s="2">
        <v>24747</v>
      </c>
      <c r="AP1823" s="2">
        <v>12706</v>
      </c>
    </row>
    <row r="1824" spans="1:42" ht="13.95" customHeight="1" x14ac:dyDescent="0.3">
      <c r="A1824" s="2" t="s">
        <v>41</v>
      </c>
      <c r="B1824" s="13" t="s">
        <v>1080</v>
      </c>
      <c r="C1824" s="2" t="s">
        <v>1081</v>
      </c>
      <c r="D1824" s="310" t="str">
        <f>IFERROR(HYPERLINK(INDEX(вендори!F:F,MATCH(C1824,вендори!A:A,0)),INDEX(вендори!F:F,MATCH(C1824,вендори!A:A,0))),"")</f>
        <v/>
      </c>
      <c r="E1824" s="3" t="s">
        <v>9854</v>
      </c>
      <c r="F1824" s="3" t="s">
        <v>9855</v>
      </c>
      <c r="G1824" s="3" t="s">
        <v>9856</v>
      </c>
      <c r="H1824" s="3" t="s">
        <v>9857</v>
      </c>
      <c r="I1824" s="83" t="s">
        <v>9854</v>
      </c>
      <c r="J1824" s="38">
        <v>46142</v>
      </c>
      <c r="K1824" s="3" t="s">
        <v>9858</v>
      </c>
      <c r="L1824" s="3" t="s">
        <v>9859</v>
      </c>
      <c r="M1824" s="86">
        <v>5.51</v>
      </c>
      <c r="N1824" s="2">
        <v>290</v>
      </c>
      <c r="O1824" s="2">
        <v>0</v>
      </c>
      <c r="P1824" s="76">
        <v>-290</v>
      </c>
      <c r="Q1824" s="97" t="s">
        <v>61</v>
      </c>
      <c r="R1824" s="53">
        <v>-1597.8999999999999</v>
      </c>
      <c r="S1824" s="27">
        <v>-3125.2207569999996</v>
      </c>
      <c r="T1824" s="18">
        <v>46168</v>
      </c>
      <c r="U1824" s="62" t="s">
        <v>115</v>
      </c>
      <c r="V1824" s="6" t="s">
        <v>49</v>
      </c>
      <c r="W1824" s="14" t="s">
        <v>49</v>
      </c>
      <c r="X1824" s="323" t="s">
        <v>49</v>
      </c>
      <c r="Y1824" s="2" t="s">
        <v>49</v>
      </c>
      <c r="Z1824" s="2" t="s">
        <v>49</v>
      </c>
      <c r="AA1824" s="25" t="s">
        <v>49</v>
      </c>
      <c r="AB1824" s="44" t="s">
        <v>49</v>
      </c>
      <c r="AC1824" s="11" t="s">
        <v>9860</v>
      </c>
      <c r="AD1824" s="26" t="s">
        <v>49</v>
      </c>
      <c r="AE1824" s="14">
        <v>46157</v>
      </c>
      <c r="AF1824" s="4" t="s">
        <v>49</v>
      </c>
      <c r="AG1824" s="2" t="s">
        <v>1090</v>
      </c>
      <c r="AH1824" s="2" t="s">
        <v>91</v>
      </c>
      <c r="AI1824" s="2" t="s">
        <v>9861</v>
      </c>
      <c r="AJ1824" s="1"/>
      <c r="AK1824" s="1"/>
      <c r="AL1824" s="1"/>
      <c r="AM1824" s="1"/>
      <c r="AN1824" s="88" t="s">
        <v>9783</v>
      </c>
      <c r="AO1824" s="2">
        <v>24719</v>
      </c>
      <c r="AP1824" s="2">
        <v>12806</v>
      </c>
    </row>
    <row r="1825" spans="1:42" ht="13.95" customHeight="1" x14ac:dyDescent="0.3">
      <c r="A1825" s="2" t="s">
        <v>41</v>
      </c>
      <c r="B1825" s="13" t="s">
        <v>770</v>
      </c>
      <c r="C1825" s="2" t="s">
        <v>771</v>
      </c>
      <c r="D1825" s="310">
        <f>IFERROR(HYPERLINK(INDEX(вендори!F:F,MATCH(C1825,вендори!A:A,0)),INDEX(вендори!F:F,MATCH(C1825,вендори!A:A,0))),"")</f>
        <v>0</v>
      </c>
      <c r="E1825" s="3" t="s">
        <v>9862</v>
      </c>
      <c r="F1825" s="3" t="s">
        <v>9863</v>
      </c>
      <c r="G1825" s="3" t="s">
        <v>9864</v>
      </c>
      <c r="H1825" s="3" t="s">
        <v>9865</v>
      </c>
      <c r="I1825" s="83" t="s">
        <v>9862</v>
      </c>
      <c r="J1825" s="38">
        <v>46134</v>
      </c>
      <c r="K1825" s="3" t="s">
        <v>9866</v>
      </c>
      <c r="L1825" s="3" t="s">
        <v>9867</v>
      </c>
      <c r="M1825" s="86">
        <v>33.54</v>
      </c>
      <c r="N1825" s="2">
        <v>11</v>
      </c>
      <c r="O1825" s="2">
        <v>12</v>
      </c>
      <c r="P1825" s="76">
        <v>1</v>
      </c>
      <c r="Q1825" s="97" t="s">
        <v>51</v>
      </c>
      <c r="R1825" s="53">
        <v>33.54</v>
      </c>
      <c r="S1825" s="27">
        <v>65.598538199999993</v>
      </c>
      <c r="T1825" s="18">
        <v>46162</v>
      </c>
      <c r="U1825" s="62" t="s">
        <v>121</v>
      </c>
      <c r="V1825" s="6" t="s">
        <v>9868</v>
      </c>
      <c r="W1825" s="14">
        <v>46168</v>
      </c>
      <c r="X1825" s="323" t="s">
        <v>9534</v>
      </c>
      <c r="Y1825" s="2" t="s">
        <v>49</v>
      </c>
      <c r="Z1825" s="2" t="s">
        <v>49</v>
      </c>
      <c r="AA1825" s="25" t="s">
        <v>49</v>
      </c>
      <c r="AB1825" s="44" t="s">
        <v>49</v>
      </c>
      <c r="AC1825" s="11" t="s">
        <v>49</v>
      </c>
      <c r="AD1825" s="26" t="s">
        <v>49</v>
      </c>
      <c r="AE1825" s="14">
        <v>46142</v>
      </c>
      <c r="AF1825" s="4" t="s">
        <v>49</v>
      </c>
      <c r="AG1825" s="2" t="s">
        <v>1230</v>
      </c>
      <c r="AH1825" s="2" t="s">
        <v>166</v>
      </c>
      <c r="AI1825" s="2" t="s">
        <v>9869</v>
      </c>
      <c r="AJ1825" s="1"/>
      <c r="AK1825" s="1"/>
      <c r="AL1825" s="1"/>
      <c r="AM1825" s="1"/>
      <c r="AN1825" s="88" t="s">
        <v>9783</v>
      </c>
      <c r="AO1825" s="2">
        <v>24739</v>
      </c>
      <c r="AP1825" s="2">
        <v>12320</v>
      </c>
    </row>
    <row r="1826" spans="1:42" ht="13.95" customHeight="1" x14ac:dyDescent="0.3">
      <c r="A1826" s="2" t="s">
        <v>41</v>
      </c>
      <c r="B1826" s="13" t="s">
        <v>1699</v>
      </c>
      <c r="C1826" s="2" t="s">
        <v>1700</v>
      </c>
      <c r="D1826" s="310">
        <f>IFERROR(HYPERLINK(INDEX(вендори!F:F,MATCH(C1826,вендори!A:A,0)),INDEX(вендори!F:F,MATCH(C1826,вендори!A:A,0))),"")</f>
        <v>0</v>
      </c>
      <c r="E1826" s="3" t="s">
        <v>9870</v>
      </c>
      <c r="F1826" s="3" t="s">
        <v>9871</v>
      </c>
      <c r="G1826" s="3" t="s">
        <v>9872</v>
      </c>
      <c r="H1826" s="3" t="s">
        <v>9873</v>
      </c>
      <c r="I1826" s="83" t="s">
        <v>9870</v>
      </c>
      <c r="J1826" s="38">
        <v>46148</v>
      </c>
      <c r="K1826" s="3" t="s">
        <v>9874</v>
      </c>
      <c r="L1826" s="3">
        <v>0</v>
      </c>
      <c r="M1826" s="86">
        <v>13.08</v>
      </c>
      <c r="N1826" s="2">
        <v>2</v>
      </c>
      <c r="O1826" s="2">
        <v>0</v>
      </c>
      <c r="P1826" s="76">
        <v>-2</v>
      </c>
      <c r="Q1826" s="97" t="s">
        <v>61</v>
      </c>
      <c r="R1826" s="53">
        <v>-26.16</v>
      </c>
      <c r="S1826" s="27">
        <v>-51.164512799999997</v>
      </c>
      <c r="T1826" s="18">
        <v>46162</v>
      </c>
      <c r="U1826" s="62" t="s">
        <v>62</v>
      </c>
      <c r="V1826" s="6" t="s">
        <v>9553</v>
      </c>
      <c r="W1826" s="14">
        <v>46199</v>
      </c>
      <c r="X1826" s="323" t="s">
        <v>49</v>
      </c>
      <c r="Y1826" s="2" t="s">
        <v>49</v>
      </c>
      <c r="Z1826" s="2" t="s">
        <v>49</v>
      </c>
      <c r="AA1826" s="25" t="s">
        <v>49</v>
      </c>
      <c r="AB1826" s="44" t="s">
        <v>49</v>
      </c>
      <c r="AC1826" s="11" t="s">
        <v>49</v>
      </c>
      <c r="AD1826" s="26" t="s">
        <v>49</v>
      </c>
      <c r="AE1826" s="14">
        <v>46157</v>
      </c>
      <c r="AF1826" s="4" t="s">
        <v>49</v>
      </c>
      <c r="AG1826" s="2" t="s">
        <v>1716</v>
      </c>
      <c r="AH1826" s="2" t="s">
        <v>136</v>
      </c>
      <c r="AI1826" s="2" t="s">
        <v>9875</v>
      </c>
      <c r="AJ1826" s="1"/>
      <c r="AK1826" s="1"/>
      <c r="AL1826" s="1"/>
      <c r="AM1826" s="1"/>
      <c r="AN1826" s="88" t="s">
        <v>9783</v>
      </c>
      <c r="AO1826" s="2">
        <v>24729</v>
      </c>
      <c r="AP1826" s="2">
        <v>12801</v>
      </c>
    </row>
    <row r="1827" spans="1:42" ht="13.95" customHeight="1" x14ac:dyDescent="0.3">
      <c r="A1827" s="2" t="s">
        <v>41</v>
      </c>
      <c r="B1827" s="13" t="s">
        <v>1699</v>
      </c>
      <c r="C1827" s="2" t="s">
        <v>1700</v>
      </c>
      <c r="D1827" s="310">
        <f>IFERROR(HYPERLINK(INDEX(вендори!F:F,MATCH(C1827,вендори!A:A,0)),INDEX(вендори!F:F,MATCH(C1827,вендори!A:A,0))),"")</f>
        <v>0</v>
      </c>
      <c r="E1827" s="3" t="s">
        <v>9870</v>
      </c>
      <c r="F1827" s="3" t="s">
        <v>9876</v>
      </c>
      <c r="G1827" s="3" t="s">
        <v>9877</v>
      </c>
      <c r="H1827" s="3" t="s">
        <v>9873</v>
      </c>
      <c r="I1827" s="83" t="s">
        <v>9870</v>
      </c>
      <c r="J1827" s="38">
        <v>46148</v>
      </c>
      <c r="K1827" s="3" t="s">
        <v>9878</v>
      </c>
      <c r="L1827" s="3">
        <v>0</v>
      </c>
      <c r="M1827" s="86">
        <v>72.92</v>
      </c>
      <c r="N1827" s="2">
        <v>10</v>
      </c>
      <c r="O1827" s="2">
        <v>12</v>
      </c>
      <c r="P1827" s="76">
        <v>2</v>
      </c>
      <c r="Q1827" s="97" t="s">
        <v>51</v>
      </c>
      <c r="R1827" s="53">
        <v>145.84</v>
      </c>
      <c r="S1827" s="27">
        <v>285.23824719999999</v>
      </c>
      <c r="T1827" s="18">
        <v>46162</v>
      </c>
      <c r="U1827" s="62" t="s">
        <v>121</v>
      </c>
      <c r="V1827" s="6" t="s">
        <v>9879</v>
      </c>
      <c r="W1827" s="14">
        <v>46199</v>
      </c>
      <c r="X1827" s="323" t="s">
        <v>49</v>
      </c>
      <c r="Y1827" s="2" t="s">
        <v>49</v>
      </c>
      <c r="Z1827" s="2" t="s">
        <v>49</v>
      </c>
      <c r="AA1827" s="25" t="s">
        <v>49</v>
      </c>
      <c r="AB1827" s="44" t="s">
        <v>49</v>
      </c>
      <c r="AC1827" s="11" t="s">
        <v>49</v>
      </c>
      <c r="AD1827" s="26" t="s">
        <v>49</v>
      </c>
      <c r="AE1827" s="14">
        <v>46157</v>
      </c>
      <c r="AF1827" s="4" t="s">
        <v>49</v>
      </c>
      <c r="AG1827" s="2" t="s">
        <v>1716</v>
      </c>
      <c r="AH1827" s="2" t="s">
        <v>91</v>
      </c>
      <c r="AI1827" s="2" t="s">
        <v>9880</v>
      </c>
      <c r="AJ1827" s="1"/>
      <c r="AK1827" s="1"/>
      <c r="AL1827" s="1"/>
      <c r="AM1827" s="1"/>
      <c r="AN1827" s="88" t="s">
        <v>9783</v>
      </c>
      <c r="AO1827" s="2">
        <v>24733</v>
      </c>
      <c r="AP1827" s="2">
        <v>12801</v>
      </c>
    </row>
    <row r="1828" spans="1:42" ht="13.95" customHeight="1" x14ac:dyDescent="0.3">
      <c r="A1828" s="2" t="s">
        <v>41</v>
      </c>
      <c r="B1828" s="13" t="s">
        <v>554</v>
      </c>
      <c r="C1828" s="2" t="s">
        <v>555</v>
      </c>
      <c r="D1828" s="310" t="str">
        <f>IFERROR(HYPERLINK(INDEX(вендори!F:F,MATCH(C1828,вендори!A:A,0)),INDEX(вендори!F:F,MATCH(C1828,вендори!A:A,0))),"")</f>
        <v>бланка</v>
      </c>
      <c r="E1828" s="3" t="s">
        <v>9881</v>
      </c>
      <c r="F1828" s="3" t="s">
        <v>9882</v>
      </c>
      <c r="G1828" s="3" t="s">
        <v>9883</v>
      </c>
      <c r="H1828" s="3" t="s">
        <v>9884</v>
      </c>
      <c r="I1828" s="83" t="s">
        <v>9881</v>
      </c>
      <c r="J1828" s="38">
        <v>46150</v>
      </c>
      <c r="K1828" s="3" t="s">
        <v>9883</v>
      </c>
      <c r="L1828" s="3">
        <v>0</v>
      </c>
      <c r="M1828" s="86">
        <v>27.04</v>
      </c>
      <c r="N1828" s="2">
        <v>1</v>
      </c>
      <c r="O1828" s="2">
        <v>0</v>
      </c>
      <c r="P1828" s="76">
        <v>-1</v>
      </c>
      <c r="Q1828" s="97" t="s">
        <v>61</v>
      </c>
      <c r="R1828" s="53">
        <v>-27.04</v>
      </c>
      <c r="S1828" s="27">
        <v>-52.885643199999997</v>
      </c>
      <c r="T1828" s="18">
        <v>46162</v>
      </c>
      <c r="U1828" s="62" t="s">
        <v>115</v>
      </c>
      <c r="V1828" s="6" t="s">
        <v>49</v>
      </c>
      <c r="W1828" s="14" t="s">
        <v>49</v>
      </c>
      <c r="X1828" s="323" t="s">
        <v>49</v>
      </c>
      <c r="Y1828" s="2" t="s">
        <v>49</v>
      </c>
      <c r="Z1828" s="2" t="s">
        <v>49</v>
      </c>
      <c r="AA1828" s="25" t="s">
        <v>49</v>
      </c>
      <c r="AB1828" s="44" t="s">
        <v>49</v>
      </c>
      <c r="AC1828" s="11" t="s">
        <v>49</v>
      </c>
      <c r="AD1828" s="26" t="s">
        <v>49</v>
      </c>
      <c r="AE1828" s="14">
        <v>46156</v>
      </c>
      <c r="AF1828" s="4" t="s">
        <v>49</v>
      </c>
      <c r="AG1828" s="2" t="s">
        <v>561</v>
      </c>
      <c r="AH1828" s="2" t="s">
        <v>136</v>
      </c>
      <c r="AI1828" s="2" t="s">
        <v>9885</v>
      </c>
      <c r="AJ1828" s="1"/>
      <c r="AK1828" s="1"/>
      <c r="AL1828" s="1"/>
      <c r="AM1828" s="1"/>
      <c r="AN1828" s="88" t="s">
        <v>9783</v>
      </c>
      <c r="AO1828" s="2">
        <v>24718</v>
      </c>
      <c r="AP1828" s="2">
        <v>12766</v>
      </c>
    </row>
    <row r="1829" spans="1:42" ht="13.95" customHeight="1" x14ac:dyDescent="0.3">
      <c r="A1829" s="2" t="s">
        <v>41</v>
      </c>
      <c r="B1829" s="13" t="s">
        <v>554</v>
      </c>
      <c r="C1829" s="2" t="s">
        <v>555</v>
      </c>
      <c r="D1829" s="310" t="str">
        <f>IFERROR(HYPERLINK(INDEX(вендори!F:F,MATCH(C1829,вендори!A:A,0)),INDEX(вендори!F:F,MATCH(C1829,вендори!A:A,0))),"")</f>
        <v>бланка</v>
      </c>
      <c r="E1829" s="3" t="s">
        <v>9881</v>
      </c>
      <c r="F1829" s="3" t="s">
        <v>9886</v>
      </c>
      <c r="G1829" s="3" t="s">
        <v>9887</v>
      </c>
      <c r="H1829" s="3" t="s">
        <v>9884</v>
      </c>
      <c r="I1829" s="83" t="s">
        <v>9881</v>
      </c>
      <c r="J1829" s="38">
        <v>46150</v>
      </c>
      <c r="K1829" s="3" t="s">
        <v>9887</v>
      </c>
      <c r="L1829" s="3" t="s">
        <v>9887</v>
      </c>
      <c r="M1829" s="86">
        <v>134.34</v>
      </c>
      <c r="N1829" s="2">
        <v>12</v>
      </c>
      <c r="O1829" s="2">
        <v>1</v>
      </c>
      <c r="P1829" s="76">
        <v>-11</v>
      </c>
      <c r="Q1829" s="97" t="s">
        <v>61</v>
      </c>
      <c r="R1829" s="53">
        <v>-1477.74</v>
      </c>
      <c r="S1829" s="27">
        <v>-2890.2082242000001</v>
      </c>
      <c r="T1829" s="18">
        <v>46162</v>
      </c>
      <c r="U1829" s="62" t="s">
        <v>115</v>
      </c>
      <c r="V1829" s="6" t="s">
        <v>49</v>
      </c>
      <c r="W1829" s="14" t="s">
        <v>49</v>
      </c>
      <c r="X1829" s="323" t="s">
        <v>49</v>
      </c>
      <c r="Y1829" s="2" t="s">
        <v>49</v>
      </c>
      <c r="Z1829" s="2" t="s">
        <v>49</v>
      </c>
      <c r="AA1829" s="25" t="s">
        <v>49</v>
      </c>
      <c r="AB1829" s="44" t="s">
        <v>49</v>
      </c>
      <c r="AC1829" s="11" t="s">
        <v>49</v>
      </c>
      <c r="AD1829" s="26" t="s">
        <v>49</v>
      </c>
      <c r="AE1829" s="14">
        <v>46156</v>
      </c>
      <c r="AF1829" s="4" t="s">
        <v>49</v>
      </c>
      <c r="AG1829" s="2" t="s">
        <v>561</v>
      </c>
      <c r="AH1829" s="2" t="s">
        <v>166</v>
      </c>
      <c r="AI1829" s="2" t="s">
        <v>9888</v>
      </c>
      <c r="AJ1829" s="1"/>
      <c r="AK1829" s="1"/>
      <c r="AL1829" s="1"/>
      <c r="AM1829" s="1"/>
      <c r="AN1829" s="88" t="s">
        <v>9783</v>
      </c>
      <c r="AO1829" s="2">
        <v>24717</v>
      </c>
      <c r="AP1829" s="2">
        <v>12766</v>
      </c>
    </row>
    <row r="1830" spans="1:42" ht="13.95" customHeight="1" x14ac:dyDescent="0.3">
      <c r="A1830" s="2" t="s">
        <v>41</v>
      </c>
      <c r="B1830" s="13" t="s">
        <v>150</v>
      </c>
      <c r="C1830" s="2" t="s">
        <v>151</v>
      </c>
      <c r="D1830" s="310" t="str">
        <f>IFERROR(HYPERLINK(INDEX(вендори!F:F,MATCH(C1830,вендори!A:A,0)),INDEX(вендори!F:F,MATCH(C1830,вендори!A:A,0))),"")</f>
        <v>https://partnerportal.dieseltechnic.com/en/infocenter/forms</v>
      </c>
      <c r="E1830" s="3" t="s">
        <v>9889</v>
      </c>
      <c r="F1830" s="3" t="s">
        <v>9890</v>
      </c>
      <c r="G1830" s="3" t="s">
        <v>9891</v>
      </c>
      <c r="H1830" s="3" t="s">
        <v>9892</v>
      </c>
      <c r="I1830" s="83" t="s">
        <v>9892</v>
      </c>
      <c r="J1830" s="38">
        <v>46141</v>
      </c>
      <c r="K1830" s="3" t="s">
        <v>9891</v>
      </c>
      <c r="L1830" s="3" t="s">
        <v>9891</v>
      </c>
      <c r="M1830" s="86">
        <v>34.200000000000003</v>
      </c>
      <c r="N1830" s="2">
        <v>1</v>
      </c>
      <c r="O1830" s="2">
        <v>0</v>
      </c>
      <c r="P1830" s="76">
        <v>-1</v>
      </c>
      <c r="Q1830" s="97" t="s">
        <v>61</v>
      </c>
      <c r="R1830" s="53">
        <v>-34.200000000000003</v>
      </c>
      <c r="S1830" s="27">
        <v>-66.889386000000002</v>
      </c>
      <c r="T1830" s="18">
        <v>46162</v>
      </c>
      <c r="U1830" s="62" t="s">
        <v>115</v>
      </c>
      <c r="V1830" s="6" t="s">
        <v>49</v>
      </c>
      <c r="W1830" s="14" t="s">
        <v>49</v>
      </c>
      <c r="X1830" s="323" t="s">
        <v>49</v>
      </c>
      <c r="Y1830" s="2" t="s">
        <v>49</v>
      </c>
      <c r="Z1830" s="2" t="s">
        <v>49</v>
      </c>
      <c r="AA1830" s="25" t="s">
        <v>49</v>
      </c>
      <c r="AB1830" s="44" t="s">
        <v>49</v>
      </c>
      <c r="AC1830" s="11" t="s">
        <v>49</v>
      </c>
      <c r="AD1830" s="26" t="s">
        <v>49</v>
      </c>
      <c r="AE1830" s="14">
        <v>46154</v>
      </c>
      <c r="AF1830" s="4" t="s">
        <v>49</v>
      </c>
      <c r="AG1830" s="2" t="s">
        <v>157</v>
      </c>
      <c r="AH1830" s="2" t="s">
        <v>65</v>
      </c>
      <c r="AI1830" s="2" t="s">
        <v>9893</v>
      </c>
      <c r="AJ1830" s="1"/>
      <c r="AK1830" s="1"/>
      <c r="AL1830" s="1"/>
      <c r="AM1830" s="1"/>
      <c r="AN1830" s="88" t="s">
        <v>9767</v>
      </c>
      <c r="AO1830" s="2">
        <v>24641</v>
      </c>
      <c r="AP1830" s="2">
        <v>12623</v>
      </c>
    </row>
    <row r="1831" spans="1:42" ht="13.95" customHeight="1" x14ac:dyDescent="0.3">
      <c r="A1831" s="2" t="s">
        <v>41</v>
      </c>
      <c r="B1831" s="13" t="s">
        <v>1532</v>
      </c>
      <c r="C1831" s="2" t="s">
        <v>1533</v>
      </c>
      <c r="D1831" s="310">
        <f>IFERROR(HYPERLINK(INDEX(вендори!F:F,MATCH(C1831,вендори!A:A,0)),INDEX(вендори!F:F,MATCH(C1831,вендори!A:A,0))),"")</f>
        <v>0</v>
      </c>
      <c r="E1831" s="3" t="s">
        <v>9894</v>
      </c>
      <c r="F1831" s="3" t="s">
        <v>9895</v>
      </c>
      <c r="G1831" s="3" t="s">
        <v>9896</v>
      </c>
      <c r="H1831" s="3" t="s">
        <v>9897</v>
      </c>
      <c r="I1831" s="83" t="s">
        <v>9894</v>
      </c>
      <c r="J1831" s="38">
        <v>46150</v>
      </c>
      <c r="K1831" s="3" t="s">
        <v>9896</v>
      </c>
      <c r="L1831" s="3" t="s">
        <v>9896</v>
      </c>
      <c r="M1831" s="86">
        <v>53.66</v>
      </c>
      <c r="N1831" s="2">
        <v>21</v>
      </c>
      <c r="O1831" s="2">
        <v>0</v>
      </c>
      <c r="P1831" s="76">
        <v>-21</v>
      </c>
      <c r="Q1831" s="97" t="s">
        <v>61</v>
      </c>
      <c r="R1831" s="53">
        <v>-1126.8599999999999</v>
      </c>
      <c r="S1831" s="27">
        <v>-2203.9465937999998</v>
      </c>
      <c r="T1831" s="18">
        <v>46168</v>
      </c>
      <c r="U1831" s="62" t="s">
        <v>62</v>
      </c>
      <c r="V1831" s="6" t="s">
        <v>9898</v>
      </c>
      <c r="W1831" s="14">
        <v>46174</v>
      </c>
      <c r="X1831" s="323" t="s">
        <v>49</v>
      </c>
      <c r="Y1831" s="2" t="s">
        <v>49</v>
      </c>
      <c r="Z1831" s="2" t="s">
        <v>49</v>
      </c>
      <c r="AA1831" s="25" t="s">
        <v>49</v>
      </c>
      <c r="AB1831" s="44" t="s">
        <v>49</v>
      </c>
      <c r="AC1831" s="11" t="s">
        <v>49</v>
      </c>
      <c r="AD1831" s="26" t="s">
        <v>49</v>
      </c>
      <c r="AE1831" s="14">
        <v>46157</v>
      </c>
      <c r="AF1831" s="4" t="s">
        <v>49</v>
      </c>
      <c r="AG1831" s="2" t="s">
        <v>1735</v>
      </c>
      <c r="AH1831" s="2" t="s">
        <v>1736</v>
      </c>
      <c r="AI1831" s="2" t="s">
        <v>9899</v>
      </c>
      <c r="AJ1831" s="1"/>
      <c r="AK1831" s="1"/>
      <c r="AL1831" s="1"/>
      <c r="AM1831" s="1"/>
      <c r="AN1831" s="88" t="s">
        <v>9767</v>
      </c>
      <c r="AO1831" s="2">
        <v>24650</v>
      </c>
      <c r="AP1831" s="2">
        <v>12796</v>
      </c>
    </row>
    <row r="1832" spans="1:42" ht="13.95" customHeight="1" x14ac:dyDescent="0.3">
      <c r="A1832" s="2" t="s">
        <v>41</v>
      </c>
      <c r="B1832" s="13" t="s">
        <v>508</v>
      </c>
      <c r="C1832" s="2" t="s">
        <v>509</v>
      </c>
      <c r="D1832" s="310">
        <f>IFERROR(HYPERLINK(INDEX(вендори!F:F,MATCH(C1832,вендори!A:A,0)),INDEX(вендори!F:F,MATCH(C1832,вендори!A:A,0))),"")</f>
        <v>0</v>
      </c>
      <c r="E1832" s="3" t="s">
        <v>9900</v>
      </c>
      <c r="F1832" s="3" t="s">
        <v>9901</v>
      </c>
      <c r="G1832" s="3" t="s">
        <v>9902</v>
      </c>
      <c r="H1832" s="3" t="s">
        <v>9903</v>
      </c>
      <c r="I1832" s="83" t="s">
        <v>9903</v>
      </c>
      <c r="J1832" s="38">
        <v>46132</v>
      </c>
      <c r="K1832" s="3" t="s">
        <v>9904</v>
      </c>
      <c r="L1832" s="3" t="s">
        <v>9904</v>
      </c>
      <c r="M1832" s="86">
        <v>32.08</v>
      </c>
      <c r="N1832" s="2">
        <v>10</v>
      </c>
      <c r="O1832" s="2">
        <v>7</v>
      </c>
      <c r="P1832" s="76">
        <v>-3</v>
      </c>
      <c r="Q1832" s="97" t="s">
        <v>61</v>
      </c>
      <c r="R1832" s="53">
        <v>-96.24</v>
      </c>
      <c r="S1832" s="27">
        <v>-188.22907919999997</v>
      </c>
      <c r="T1832" s="18">
        <v>46162</v>
      </c>
      <c r="U1832" s="62" t="s">
        <v>62</v>
      </c>
      <c r="V1832" s="6" t="s">
        <v>9905</v>
      </c>
      <c r="W1832" s="14">
        <v>46196</v>
      </c>
      <c r="X1832" s="323" t="s">
        <v>49</v>
      </c>
      <c r="Y1832" s="2" t="s">
        <v>49</v>
      </c>
      <c r="Z1832" s="2" t="s">
        <v>49</v>
      </c>
      <c r="AA1832" s="25" t="s">
        <v>49</v>
      </c>
      <c r="AB1832" s="44" t="s">
        <v>49</v>
      </c>
      <c r="AC1832" s="11" t="s">
        <v>49</v>
      </c>
      <c r="AD1832" s="26" t="s">
        <v>49</v>
      </c>
      <c r="AE1832" s="14">
        <v>46136</v>
      </c>
      <c r="AF1832" s="4" t="s">
        <v>49</v>
      </c>
      <c r="AG1832" s="2" t="s">
        <v>516</v>
      </c>
      <c r="AH1832" s="2" t="s">
        <v>136</v>
      </c>
      <c r="AI1832" s="2" t="s">
        <v>9906</v>
      </c>
      <c r="AJ1832" s="1"/>
      <c r="AK1832" s="1"/>
      <c r="AL1832" s="1"/>
      <c r="AM1832" s="1"/>
      <c r="AN1832" s="88" t="s">
        <v>9589</v>
      </c>
      <c r="AO1832" s="2">
        <v>24614</v>
      </c>
      <c r="AP1832" s="2">
        <v>12108</v>
      </c>
    </row>
    <row r="1833" spans="1:42" ht="13.95" customHeight="1" x14ac:dyDescent="0.3">
      <c r="A1833" s="2" t="s">
        <v>41</v>
      </c>
      <c r="B1833" s="13" t="s">
        <v>508</v>
      </c>
      <c r="C1833" s="2" t="s">
        <v>509</v>
      </c>
      <c r="D1833" s="310">
        <f>IFERROR(HYPERLINK(INDEX(вендори!F:F,MATCH(C1833,вендори!A:A,0)),INDEX(вендори!F:F,MATCH(C1833,вендори!A:A,0))),"")</f>
        <v>0</v>
      </c>
      <c r="E1833" s="3" t="s">
        <v>9900</v>
      </c>
      <c r="F1833" s="3" t="s">
        <v>9907</v>
      </c>
      <c r="G1833" s="3" t="s">
        <v>9908</v>
      </c>
      <c r="H1833" s="3" t="s">
        <v>9903</v>
      </c>
      <c r="I1833" s="83" t="s">
        <v>9903</v>
      </c>
      <c r="J1833" s="38">
        <v>46132</v>
      </c>
      <c r="K1833" s="3" t="s">
        <v>9909</v>
      </c>
      <c r="L1833" s="3" t="s">
        <v>9909</v>
      </c>
      <c r="M1833" s="86">
        <v>20.28</v>
      </c>
      <c r="N1833" s="2">
        <v>5</v>
      </c>
      <c r="O1833" s="2">
        <v>0</v>
      </c>
      <c r="P1833" s="76">
        <v>-5</v>
      </c>
      <c r="Q1833" s="97" t="s">
        <v>61</v>
      </c>
      <c r="R1833" s="53">
        <v>-101.4</v>
      </c>
      <c r="S1833" s="27">
        <v>-198.32116200000002</v>
      </c>
      <c r="T1833" s="18">
        <v>46162</v>
      </c>
      <c r="U1833" s="62" t="s">
        <v>115</v>
      </c>
      <c r="V1833" s="6" t="s">
        <v>49</v>
      </c>
      <c r="W1833" s="14" t="s">
        <v>49</v>
      </c>
      <c r="X1833" s="323" t="s">
        <v>49</v>
      </c>
      <c r="Y1833" s="2" t="s">
        <v>49</v>
      </c>
      <c r="Z1833" s="2" t="s">
        <v>49</v>
      </c>
      <c r="AA1833" s="25" t="s">
        <v>49</v>
      </c>
      <c r="AB1833" s="44" t="s">
        <v>49</v>
      </c>
      <c r="AC1833" s="11" t="s">
        <v>49</v>
      </c>
      <c r="AD1833" s="26" t="s">
        <v>49</v>
      </c>
      <c r="AE1833" s="14">
        <v>46136</v>
      </c>
      <c r="AF1833" s="4" t="s">
        <v>49</v>
      </c>
      <c r="AG1833" s="2" t="s">
        <v>516</v>
      </c>
      <c r="AH1833" s="2" t="s">
        <v>136</v>
      </c>
      <c r="AI1833" s="2" t="s">
        <v>9910</v>
      </c>
      <c r="AJ1833" s="1"/>
      <c r="AK1833" s="1"/>
      <c r="AL1833" s="1"/>
      <c r="AM1833" s="1"/>
      <c r="AN1833" s="88" t="s">
        <v>9589</v>
      </c>
      <c r="AO1833" s="2">
        <v>24615</v>
      </c>
      <c r="AP1833" s="2">
        <v>12108</v>
      </c>
    </row>
    <row r="1834" spans="1:42" ht="13.95" customHeight="1" x14ac:dyDescent="0.3">
      <c r="A1834" s="2" t="s">
        <v>41</v>
      </c>
      <c r="B1834" s="13" t="s">
        <v>508</v>
      </c>
      <c r="C1834" s="2" t="s">
        <v>509</v>
      </c>
      <c r="D1834" s="310">
        <f>IFERROR(HYPERLINK(INDEX(вендори!F:F,MATCH(C1834,вендори!A:A,0)),INDEX(вендори!F:F,MATCH(C1834,вендори!A:A,0))),"")</f>
        <v>0</v>
      </c>
      <c r="E1834" s="3" t="s">
        <v>9900</v>
      </c>
      <c r="F1834" s="3" t="s">
        <v>9911</v>
      </c>
      <c r="G1834" s="3" t="s">
        <v>9912</v>
      </c>
      <c r="H1834" s="3" t="s">
        <v>9903</v>
      </c>
      <c r="I1834" s="83" t="s">
        <v>9903</v>
      </c>
      <c r="J1834" s="38">
        <v>46132</v>
      </c>
      <c r="K1834" s="3" t="s">
        <v>9913</v>
      </c>
      <c r="L1834" s="3" t="s">
        <v>49</v>
      </c>
      <c r="M1834" s="86">
        <v>41.32</v>
      </c>
      <c r="N1834" s="2">
        <v>0</v>
      </c>
      <c r="O1834" s="2">
        <v>1</v>
      </c>
      <c r="P1834" s="76">
        <v>1</v>
      </c>
      <c r="Q1834" s="97" t="s">
        <v>51</v>
      </c>
      <c r="R1834" s="53">
        <v>41.32</v>
      </c>
      <c r="S1834" s="27">
        <v>80.8148956</v>
      </c>
      <c r="T1834" s="18">
        <v>46162</v>
      </c>
      <c r="U1834" s="62" t="s">
        <v>115</v>
      </c>
      <c r="V1834" s="6" t="s">
        <v>49</v>
      </c>
      <c r="W1834" s="14" t="s">
        <v>49</v>
      </c>
      <c r="X1834" s="323" t="s">
        <v>49</v>
      </c>
      <c r="Y1834" s="2" t="s">
        <v>49</v>
      </c>
      <c r="Z1834" s="2" t="s">
        <v>49</v>
      </c>
      <c r="AA1834" s="25" t="s">
        <v>49</v>
      </c>
      <c r="AB1834" s="44" t="s">
        <v>49</v>
      </c>
      <c r="AC1834" s="11" t="s">
        <v>49</v>
      </c>
      <c r="AD1834" s="26" t="s">
        <v>49</v>
      </c>
      <c r="AE1834" s="14" t="s">
        <v>49</v>
      </c>
      <c r="AF1834" s="4" t="s">
        <v>49</v>
      </c>
      <c r="AG1834" s="2" t="s">
        <v>49</v>
      </c>
      <c r="AH1834" s="2" t="s">
        <v>49</v>
      </c>
      <c r="AI1834" s="2" t="s">
        <v>9914</v>
      </c>
      <c r="AJ1834" s="1"/>
      <c r="AK1834" s="1"/>
      <c r="AL1834" s="1"/>
      <c r="AM1834" s="1"/>
      <c r="AN1834" s="88" t="s">
        <v>9589</v>
      </c>
      <c r="AO1834" s="2">
        <v>24618</v>
      </c>
      <c r="AP1834" s="2">
        <v>12108</v>
      </c>
    </row>
    <row r="1835" spans="1:42" ht="13.95" customHeight="1" x14ac:dyDescent="0.3">
      <c r="A1835" s="2" t="s">
        <v>41</v>
      </c>
      <c r="B1835" s="13" t="s">
        <v>508</v>
      </c>
      <c r="C1835" s="2" t="s">
        <v>509</v>
      </c>
      <c r="D1835" s="310">
        <f>IFERROR(HYPERLINK(INDEX(вендори!F:F,MATCH(C1835,вендори!A:A,0)),INDEX(вендори!F:F,MATCH(C1835,вендори!A:A,0))),"")</f>
        <v>0</v>
      </c>
      <c r="E1835" s="3" t="s">
        <v>9900</v>
      </c>
      <c r="F1835" s="3" t="s">
        <v>9915</v>
      </c>
      <c r="G1835" s="3" t="s">
        <v>9916</v>
      </c>
      <c r="H1835" s="3" t="s">
        <v>9903</v>
      </c>
      <c r="I1835" s="83" t="s">
        <v>9903</v>
      </c>
      <c r="J1835" s="38">
        <v>46132</v>
      </c>
      <c r="K1835" s="3" t="s">
        <v>9917</v>
      </c>
      <c r="L1835" s="3" t="s">
        <v>9917</v>
      </c>
      <c r="M1835" s="86">
        <v>47.45</v>
      </c>
      <c r="N1835" s="2">
        <v>2</v>
      </c>
      <c r="O1835" s="2">
        <v>1</v>
      </c>
      <c r="P1835" s="76">
        <v>-1</v>
      </c>
      <c r="Q1835" s="97" t="s">
        <v>61</v>
      </c>
      <c r="R1835" s="53">
        <v>-47.45</v>
      </c>
      <c r="S1835" s="27">
        <v>-92.804133500000006</v>
      </c>
      <c r="T1835" s="18">
        <v>46162</v>
      </c>
      <c r="U1835" s="62" t="s">
        <v>62</v>
      </c>
      <c r="V1835" s="6" t="s">
        <v>9918</v>
      </c>
      <c r="W1835" s="14">
        <v>46196</v>
      </c>
      <c r="X1835" s="323" t="s">
        <v>49</v>
      </c>
      <c r="Y1835" s="2" t="s">
        <v>49</v>
      </c>
      <c r="Z1835" s="2" t="s">
        <v>49</v>
      </c>
      <c r="AA1835" s="25" t="s">
        <v>49</v>
      </c>
      <c r="AB1835" s="44" t="s">
        <v>49</v>
      </c>
      <c r="AC1835" s="11" t="s">
        <v>49</v>
      </c>
      <c r="AD1835" s="26" t="s">
        <v>49</v>
      </c>
      <c r="AE1835" s="14">
        <v>46136</v>
      </c>
      <c r="AF1835" s="4" t="s">
        <v>49</v>
      </c>
      <c r="AG1835" s="2" t="s">
        <v>516</v>
      </c>
      <c r="AH1835" s="2" t="s">
        <v>136</v>
      </c>
      <c r="AI1835" s="2" t="s">
        <v>9919</v>
      </c>
      <c r="AJ1835" s="1"/>
      <c r="AK1835" s="1"/>
      <c r="AL1835" s="1"/>
      <c r="AM1835" s="1"/>
      <c r="AN1835" s="88" t="s">
        <v>9589</v>
      </c>
      <c r="AO1835" s="2">
        <v>24616</v>
      </c>
      <c r="AP1835" s="2">
        <v>12108</v>
      </c>
    </row>
    <row r="1836" spans="1:42" ht="13.95" customHeight="1" x14ac:dyDescent="0.3">
      <c r="A1836" s="2" t="s">
        <v>41</v>
      </c>
      <c r="B1836" s="13" t="s">
        <v>508</v>
      </c>
      <c r="C1836" s="2" t="s">
        <v>509</v>
      </c>
      <c r="D1836" s="310">
        <f>IFERROR(HYPERLINK(INDEX(вендори!F:F,MATCH(C1836,вендори!A:A,0)),INDEX(вендори!F:F,MATCH(C1836,вендори!A:A,0))),"")</f>
        <v>0</v>
      </c>
      <c r="E1836" s="3" t="s">
        <v>9900</v>
      </c>
      <c r="F1836" s="3" t="s">
        <v>9920</v>
      </c>
      <c r="G1836" s="3" t="s">
        <v>9921</v>
      </c>
      <c r="H1836" s="3" t="s">
        <v>9903</v>
      </c>
      <c r="I1836" s="83" t="s">
        <v>9903</v>
      </c>
      <c r="J1836" s="38">
        <v>46132</v>
      </c>
      <c r="K1836" s="3" t="s">
        <v>9922</v>
      </c>
      <c r="L1836" s="3" t="s">
        <v>49</v>
      </c>
      <c r="M1836" s="86">
        <v>166.99</v>
      </c>
      <c r="N1836" s="2">
        <v>0</v>
      </c>
      <c r="O1836" s="2">
        <v>1</v>
      </c>
      <c r="P1836" s="76">
        <v>1</v>
      </c>
      <c r="Q1836" s="97" t="s">
        <v>51</v>
      </c>
      <c r="R1836" s="53">
        <v>166.99</v>
      </c>
      <c r="S1836" s="27">
        <v>326.60405170000001</v>
      </c>
      <c r="T1836" s="18">
        <v>46162</v>
      </c>
      <c r="U1836" s="62" t="s">
        <v>115</v>
      </c>
      <c r="V1836" s="6" t="s">
        <v>49</v>
      </c>
      <c r="W1836" s="14" t="s">
        <v>49</v>
      </c>
      <c r="X1836" s="323" t="s">
        <v>49</v>
      </c>
      <c r="Y1836" s="2" t="s">
        <v>49</v>
      </c>
      <c r="Z1836" s="2" t="s">
        <v>49</v>
      </c>
      <c r="AA1836" s="25" t="s">
        <v>49</v>
      </c>
      <c r="AB1836" s="44" t="s">
        <v>49</v>
      </c>
      <c r="AC1836" s="11" t="s">
        <v>49</v>
      </c>
      <c r="AD1836" s="26" t="s">
        <v>49</v>
      </c>
      <c r="AE1836" s="14" t="s">
        <v>49</v>
      </c>
      <c r="AF1836" s="4" t="s">
        <v>49</v>
      </c>
      <c r="AG1836" s="2" t="s">
        <v>49</v>
      </c>
      <c r="AH1836" s="2" t="s">
        <v>49</v>
      </c>
      <c r="AI1836" s="2" t="s">
        <v>9923</v>
      </c>
      <c r="AJ1836" s="1"/>
      <c r="AK1836" s="1"/>
      <c r="AL1836" s="1"/>
      <c r="AM1836" s="1"/>
      <c r="AN1836" s="88" t="s">
        <v>9536</v>
      </c>
      <c r="AO1836" s="2">
        <v>24527</v>
      </c>
      <c r="AP1836" s="2">
        <v>12108</v>
      </c>
    </row>
    <row r="1837" spans="1:42" ht="13.95" customHeight="1" x14ac:dyDescent="0.3">
      <c r="A1837" s="2" t="s">
        <v>41</v>
      </c>
      <c r="B1837" s="13" t="s">
        <v>9924</v>
      </c>
      <c r="C1837" s="2" t="s">
        <v>9925</v>
      </c>
      <c r="D1837" s="310">
        <f>IFERROR(HYPERLINK(INDEX(вендори!F:F,MATCH(C1837,вендори!A:A,0)),INDEX(вендори!F:F,MATCH(C1837,вендори!A:A,0))),"")</f>
        <v>0</v>
      </c>
      <c r="E1837" s="3" t="s">
        <v>9926</v>
      </c>
      <c r="F1837" s="3" t="s">
        <v>9927</v>
      </c>
      <c r="G1837" s="3" t="s">
        <v>9928</v>
      </c>
      <c r="H1837" s="3" t="s">
        <v>9929</v>
      </c>
      <c r="I1837" s="83" t="s">
        <v>9926</v>
      </c>
      <c r="J1837" s="38">
        <v>46121</v>
      </c>
      <c r="K1837" s="3" t="s">
        <v>9928</v>
      </c>
      <c r="L1837" s="3">
        <v>0</v>
      </c>
      <c r="M1837" s="86">
        <v>65</v>
      </c>
      <c r="N1837" s="2">
        <v>1</v>
      </c>
      <c r="O1837" s="2">
        <v>0</v>
      </c>
      <c r="P1837" s="76">
        <v>-1</v>
      </c>
      <c r="Q1837" s="97" t="s">
        <v>61</v>
      </c>
      <c r="R1837" s="53">
        <v>-65</v>
      </c>
      <c r="S1837" s="27">
        <v>-127.12895</v>
      </c>
      <c r="T1837" s="18">
        <v>46162</v>
      </c>
      <c r="U1837" s="62" t="s">
        <v>173</v>
      </c>
      <c r="V1837" s="6" t="s">
        <v>49</v>
      </c>
      <c r="W1837" s="14" t="s">
        <v>49</v>
      </c>
      <c r="X1837" s="323" t="s">
        <v>49</v>
      </c>
      <c r="Y1837" s="2" t="s">
        <v>49</v>
      </c>
      <c r="Z1837" s="2" t="s">
        <v>49</v>
      </c>
      <c r="AA1837" s="25">
        <v>1</v>
      </c>
      <c r="AB1837" s="44">
        <v>46168</v>
      </c>
      <c r="AC1837" s="11" t="s">
        <v>49</v>
      </c>
      <c r="AD1837" s="26">
        <v>46168</v>
      </c>
      <c r="AE1837" s="14">
        <v>46134</v>
      </c>
      <c r="AF1837" s="4" t="s">
        <v>49</v>
      </c>
      <c r="AG1837" s="2" t="s">
        <v>9930</v>
      </c>
      <c r="AH1837" s="2" t="s">
        <v>136</v>
      </c>
      <c r="AI1837" s="2" t="s">
        <v>9931</v>
      </c>
      <c r="AJ1837" s="1"/>
      <c r="AK1837" s="1"/>
      <c r="AL1837" s="1"/>
      <c r="AM1837" s="1"/>
      <c r="AN1837" s="88" t="s">
        <v>9589</v>
      </c>
      <c r="AO1837" s="2">
        <v>24555</v>
      </c>
      <c r="AP1837" s="2">
        <v>12000</v>
      </c>
    </row>
    <row r="1838" spans="1:42" ht="13.95" customHeight="1" x14ac:dyDescent="0.3">
      <c r="A1838" s="2" t="s">
        <v>41</v>
      </c>
      <c r="B1838" s="13" t="s">
        <v>9924</v>
      </c>
      <c r="C1838" s="2" t="s">
        <v>9925</v>
      </c>
      <c r="D1838" s="310">
        <f>IFERROR(HYPERLINK(INDEX(вендори!F:F,MATCH(C1838,вендори!A:A,0)),INDEX(вендори!F:F,MATCH(C1838,вендори!A:A,0))),"")</f>
        <v>0</v>
      </c>
      <c r="E1838" s="3" t="s">
        <v>9926</v>
      </c>
      <c r="F1838" s="3" t="s">
        <v>9932</v>
      </c>
      <c r="G1838" s="3" t="s">
        <v>9933</v>
      </c>
      <c r="H1838" s="3" t="s">
        <v>9929</v>
      </c>
      <c r="I1838" s="83" t="s">
        <v>9926</v>
      </c>
      <c r="J1838" s="38">
        <v>46121</v>
      </c>
      <c r="K1838" s="3" t="s">
        <v>9933</v>
      </c>
      <c r="L1838" s="3">
        <v>0</v>
      </c>
      <c r="M1838" s="86">
        <v>37</v>
      </c>
      <c r="N1838" s="2">
        <v>2</v>
      </c>
      <c r="O1838" s="2">
        <v>0</v>
      </c>
      <c r="P1838" s="76">
        <v>-2</v>
      </c>
      <c r="Q1838" s="97" t="s">
        <v>61</v>
      </c>
      <c r="R1838" s="53">
        <v>-74</v>
      </c>
      <c r="S1838" s="27">
        <v>-144.73141999999999</v>
      </c>
      <c r="T1838" s="18">
        <v>46162</v>
      </c>
      <c r="U1838" s="62" t="s">
        <v>173</v>
      </c>
      <c r="V1838" s="6" t="s">
        <v>49</v>
      </c>
      <c r="W1838" s="14" t="s">
        <v>49</v>
      </c>
      <c r="X1838" s="323" t="s">
        <v>49</v>
      </c>
      <c r="Y1838" s="2" t="s">
        <v>49</v>
      </c>
      <c r="Z1838" s="2" t="s">
        <v>49</v>
      </c>
      <c r="AA1838" s="25">
        <v>1</v>
      </c>
      <c r="AB1838" s="44">
        <v>46168</v>
      </c>
      <c r="AC1838" s="11" t="s">
        <v>49</v>
      </c>
      <c r="AD1838" s="26">
        <v>46168</v>
      </c>
      <c r="AE1838" s="14">
        <v>46134</v>
      </c>
      <c r="AF1838" s="4" t="s">
        <v>49</v>
      </c>
      <c r="AG1838" s="2" t="s">
        <v>9930</v>
      </c>
      <c r="AH1838" s="2" t="s">
        <v>136</v>
      </c>
      <c r="AI1838" s="2" t="s">
        <v>9934</v>
      </c>
      <c r="AJ1838" s="1"/>
      <c r="AK1838" s="1"/>
      <c r="AL1838" s="1"/>
      <c r="AM1838" s="1"/>
      <c r="AN1838" s="88" t="s">
        <v>9589</v>
      </c>
      <c r="AO1838" s="2">
        <v>24554</v>
      </c>
      <c r="AP1838" s="2">
        <v>12000</v>
      </c>
    </row>
    <row r="1839" spans="1:42" ht="13.95" customHeight="1" x14ac:dyDescent="0.3">
      <c r="A1839" s="2" t="s">
        <v>41</v>
      </c>
      <c r="B1839" s="13" t="s">
        <v>9924</v>
      </c>
      <c r="C1839" s="2" t="s">
        <v>9925</v>
      </c>
      <c r="D1839" s="310">
        <f>IFERROR(HYPERLINK(INDEX(вендори!F:F,MATCH(C1839,вендори!A:A,0)),INDEX(вендори!F:F,MATCH(C1839,вендори!A:A,0))),"")</f>
        <v>0</v>
      </c>
      <c r="E1839" s="3" t="s">
        <v>9935</v>
      </c>
      <c r="F1839" s="3" t="s">
        <v>9936</v>
      </c>
      <c r="G1839" s="3" t="s">
        <v>9937</v>
      </c>
      <c r="H1839" s="3" t="s">
        <v>9929</v>
      </c>
      <c r="I1839" s="83" t="s">
        <v>9935</v>
      </c>
      <c r="J1839" s="38">
        <v>46121</v>
      </c>
      <c r="K1839" s="3" t="s">
        <v>9937</v>
      </c>
      <c r="L1839" s="3">
        <v>0</v>
      </c>
      <c r="M1839" s="86">
        <v>11</v>
      </c>
      <c r="N1839" s="2">
        <v>3</v>
      </c>
      <c r="O1839" s="2">
        <v>0</v>
      </c>
      <c r="P1839" s="76">
        <v>-3</v>
      </c>
      <c r="Q1839" s="97" t="s">
        <v>61</v>
      </c>
      <c r="R1839" s="53">
        <v>-33</v>
      </c>
      <c r="S1839" s="27">
        <v>-64.542389999999997</v>
      </c>
      <c r="T1839" s="18">
        <v>46162</v>
      </c>
      <c r="U1839" s="62" t="s">
        <v>173</v>
      </c>
      <c r="V1839" s="6" t="s">
        <v>49</v>
      </c>
      <c r="W1839" s="14" t="s">
        <v>49</v>
      </c>
      <c r="X1839" s="323" t="s">
        <v>49</v>
      </c>
      <c r="Y1839" s="2" t="s">
        <v>49</v>
      </c>
      <c r="Z1839" s="2" t="s">
        <v>49</v>
      </c>
      <c r="AA1839" s="25">
        <v>1</v>
      </c>
      <c r="AB1839" s="44">
        <v>46168</v>
      </c>
      <c r="AC1839" s="11" t="s">
        <v>49</v>
      </c>
      <c r="AD1839" s="26">
        <v>46168</v>
      </c>
      <c r="AE1839" s="14">
        <v>46134</v>
      </c>
      <c r="AF1839" s="4" t="s">
        <v>49</v>
      </c>
      <c r="AG1839" s="2" t="s">
        <v>9930</v>
      </c>
      <c r="AH1839" s="2" t="s">
        <v>136</v>
      </c>
      <c r="AI1839" s="2" t="s">
        <v>9938</v>
      </c>
      <c r="AJ1839" s="1"/>
      <c r="AK1839" s="1"/>
      <c r="AL1839" s="1"/>
      <c r="AM1839" s="1"/>
      <c r="AN1839" s="88" t="s">
        <v>9589</v>
      </c>
      <c r="AO1839" s="2">
        <v>24557</v>
      </c>
      <c r="AP1839" s="2">
        <v>12000</v>
      </c>
    </row>
    <row r="1840" spans="1:42" ht="13.95" customHeight="1" x14ac:dyDescent="0.3">
      <c r="A1840" s="2" t="s">
        <v>41</v>
      </c>
      <c r="B1840" s="13" t="s">
        <v>191</v>
      </c>
      <c r="C1840" s="2" t="s">
        <v>192</v>
      </c>
      <c r="D1840" s="310">
        <f>IFERROR(HYPERLINK(INDEX(вендори!F:F,MATCH(C1840,вендори!A:A,0)),INDEX(вендори!F:F,MATCH(C1840,вендори!A:A,0))),"")</f>
        <v>0</v>
      </c>
      <c r="E1840" s="3">
        <v>12502407</v>
      </c>
      <c r="F1840" s="3" t="s">
        <v>9939</v>
      </c>
      <c r="G1840" s="3" t="s">
        <v>9940</v>
      </c>
      <c r="H1840" s="3" t="s">
        <v>9941</v>
      </c>
      <c r="I1840" s="83">
        <v>12502407</v>
      </c>
      <c r="J1840" s="38">
        <v>46090</v>
      </c>
      <c r="K1840" s="3">
        <v>171774</v>
      </c>
      <c r="L1840" s="3">
        <v>171774</v>
      </c>
      <c r="M1840" s="86">
        <v>61.97</v>
      </c>
      <c r="N1840" s="2">
        <v>6</v>
      </c>
      <c r="O1840" s="2">
        <f>N1840+P1840</f>
        <v>5</v>
      </c>
      <c r="P1840" s="76">
        <v>-1</v>
      </c>
      <c r="Q1840" s="97" t="s">
        <v>61</v>
      </c>
      <c r="R1840" s="53">
        <f>IF(P1840&lt;&gt;"",M1840*P1840,"")</f>
        <v>-61.97</v>
      </c>
      <c r="S1840" s="27">
        <f>IF(R1840&lt;&gt;"",R1840*VLOOKUP(C1840,вендори!A:D,4,0),"")</f>
        <v>-121.2027851</v>
      </c>
      <c r="T1840" s="18">
        <v>46171</v>
      </c>
      <c r="U1840" s="62" t="s">
        <v>173</v>
      </c>
      <c r="V1840" s="6"/>
      <c r="W1840" s="14"/>
      <c r="X1840" s="323"/>
      <c r="Y1840" s="2"/>
      <c r="Z1840" s="2"/>
      <c r="AA1840" s="25">
        <v>1</v>
      </c>
      <c r="AB1840" s="44" t="s">
        <v>187</v>
      </c>
      <c r="AC1840" s="11" t="s">
        <v>7429</v>
      </c>
      <c r="AD1840" s="26">
        <v>46171</v>
      </c>
      <c r="AE1840" s="14">
        <v>46150</v>
      </c>
      <c r="AF1840" s="4"/>
      <c r="AG1840" s="2" t="s">
        <v>199</v>
      </c>
      <c r="AH1840" s="2" t="s">
        <v>870</v>
      </c>
      <c r="AI1840" s="2" t="s">
        <v>9942</v>
      </c>
      <c r="AJ1840" s="1"/>
      <c r="AK1840" s="1"/>
      <c r="AL1840" s="1"/>
      <c r="AM1840" s="1"/>
      <c r="AN1840" s="88"/>
      <c r="AO1840" s="2"/>
      <c r="AP1840" s="2"/>
    </row>
    <row r="1841" spans="1:42" ht="13.95" customHeight="1" x14ac:dyDescent="0.3">
      <c r="A1841" s="59" t="s">
        <v>2042</v>
      </c>
      <c r="B1841" s="13" t="s">
        <v>306</v>
      </c>
      <c r="C1841" s="2" t="s">
        <v>307</v>
      </c>
      <c r="D1841" s="310">
        <f>IFERROR(HYPERLINK(INDEX(вендори!F:F,MATCH(C1841,вендори!A:A,0)),INDEX(вендори!F:F,MATCH(C1841,вендори!A:A,0))),"")</f>
        <v>0</v>
      </c>
      <c r="E1841" s="3" t="s">
        <v>9943</v>
      </c>
      <c r="F1841" s="3" t="s">
        <v>9944</v>
      </c>
      <c r="G1841" s="3" t="s">
        <v>9945</v>
      </c>
      <c r="H1841" s="3">
        <v>1000030541</v>
      </c>
      <c r="I1841" s="3" t="s">
        <v>9943</v>
      </c>
      <c r="J1841" s="38">
        <v>46128</v>
      </c>
      <c r="K1841" s="3" t="s">
        <v>9945</v>
      </c>
      <c r="L1841" s="3"/>
      <c r="M1841" s="86" t="s">
        <v>9946</v>
      </c>
      <c r="N1841" s="2">
        <v>70</v>
      </c>
      <c r="O1841" s="2">
        <f>N1841+P1841</f>
        <v>64</v>
      </c>
      <c r="P1841" s="76">
        <v>-6</v>
      </c>
      <c r="Q1841" s="97" t="s">
        <v>61</v>
      </c>
      <c r="R1841" s="53">
        <f t="shared" ref="R1841:R1904" si="0">IF(P1841&lt;&gt;"",M1841*P1841,"")</f>
        <v>-26.82</v>
      </c>
      <c r="S1841" s="27">
        <f>IF(R1841&lt;&gt;"",R1841*VLOOKUP(C1841,вендори!A:D,4,0),"")</f>
        <v>-46.935000000000002</v>
      </c>
      <c r="T1841" s="18">
        <v>46170</v>
      </c>
      <c r="U1841" s="62" t="s">
        <v>115</v>
      </c>
      <c r="V1841" s="6"/>
      <c r="W1841" s="14"/>
      <c r="X1841" s="323"/>
      <c r="Y1841" s="2"/>
      <c r="Z1841" s="2"/>
      <c r="AA1841" s="25"/>
      <c r="AB1841" s="44"/>
      <c r="AC1841" s="11"/>
      <c r="AD1841" s="26"/>
      <c r="AE1841" s="14"/>
      <c r="AF1841" s="4"/>
      <c r="AG1841" s="2"/>
      <c r="AH1841" s="2"/>
      <c r="AI1841" s="2"/>
      <c r="AJ1841" s="1"/>
      <c r="AK1841" s="1"/>
      <c r="AL1841" s="1"/>
      <c r="AM1841" s="1"/>
      <c r="AN1841" s="88"/>
      <c r="AO1841" s="2"/>
      <c r="AP1841" s="2"/>
    </row>
    <row r="1842" spans="1:42" ht="13.95" customHeight="1" x14ac:dyDescent="0.3">
      <c r="A1842" s="2" t="s">
        <v>41</v>
      </c>
      <c r="B1842" s="13" t="s">
        <v>334</v>
      </c>
      <c r="C1842" s="2" t="s">
        <v>335</v>
      </c>
      <c r="D1842" s="310" t="str">
        <f>IFERROR(HYPERLINK(INDEX(вендори!F:F,MATCH(C1842,вендори!A:A,0)),INDEX(вендори!F:F,MATCH(C1842,вендори!A:A,0))),"")</f>
        <v>ДАТА на дост.искат!</v>
      </c>
      <c r="E1842" s="3" t="s">
        <v>9947</v>
      </c>
      <c r="F1842" s="3" t="s">
        <v>9948</v>
      </c>
      <c r="G1842" s="3" t="s">
        <v>9949</v>
      </c>
      <c r="H1842" s="3" t="s">
        <v>9950</v>
      </c>
      <c r="I1842" s="83" t="s">
        <v>9947</v>
      </c>
      <c r="J1842" s="38">
        <v>46154</v>
      </c>
      <c r="K1842" s="3" t="s">
        <v>9949</v>
      </c>
      <c r="L1842" s="3">
        <v>0</v>
      </c>
      <c r="M1842" s="86">
        <v>3.47</v>
      </c>
      <c r="N1842" s="2">
        <v>10</v>
      </c>
      <c r="O1842" s="2">
        <v>0</v>
      </c>
      <c r="P1842" s="76">
        <v>-10</v>
      </c>
      <c r="Q1842" s="97" t="s">
        <v>61</v>
      </c>
      <c r="R1842" s="53">
        <f t="shared" si="0"/>
        <v>-34.700000000000003</v>
      </c>
      <c r="S1842" s="27">
        <f>IF(R1842&lt;&gt;"",R1842*VLOOKUP(C1842,вендори!A:D,4,0),"")</f>
        <v>-67.867300999999998</v>
      </c>
      <c r="T1842" s="18">
        <v>46168</v>
      </c>
      <c r="U1842" s="62" t="s">
        <v>62</v>
      </c>
      <c r="V1842" s="361" t="s">
        <v>9951</v>
      </c>
      <c r="W1842" s="14">
        <v>46169</v>
      </c>
      <c r="X1842" s="323" t="s">
        <v>49</v>
      </c>
      <c r="Y1842" s="2" t="s">
        <v>49</v>
      </c>
      <c r="Z1842" s="2" t="s">
        <v>49</v>
      </c>
      <c r="AA1842" s="25" t="s">
        <v>49</v>
      </c>
      <c r="AB1842" s="44" t="s">
        <v>49</v>
      </c>
      <c r="AC1842" s="11" t="s">
        <v>49</v>
      </c>
      <c r="AD1842" s="26" t="s">
        <v>49</v>
      </c>
      <c r="AE1842" s="14">
        <v>46160</v>
      </c>
      <c r="AF1842" s="4" t="s">
        <v>49</v>
      </c>
      <c r="AG1842" s="2" t="s">
        <v>3071</v>
      </c>
      <c r="AH1842" s="2" t="s">
        <v>292</v>
      </c>
      <c r="AI1842" s="2" t="s">
        <v>9952</v>
      </c>
      <c r="AJ1842" s="1"/>
      <c r="AK1842" s="1"/>
      <c r="AL1842" s="1"/>
      <c r="AM1842" s="1"/>
      <c r="AN1842" s="88" t="s">
        <v>9953</v>
      </c>
      <c r="AO1842" s="2">
        <v>24825</v>
      </c>
      <c r="AP1842" s="2">
        <v>12890</v>
      </c>
    </row>
    <row r="1843" spans="1:42" ht="13.95" customHeight="1" x14ac:dyDescent="0.3">
      <c r="A1843" s="2" t="s">
        <v>41</v>
      </c>
      <c r="B1843" s="13" t="s">
        <v>334</v>
      </c>
      <c r="C1843" s="2" t="s">
        <v>335</v>
      </c>
      <c r="D1843" s="310" t="str">
        <f>IFERROR(HYPERLINK(INDEX(вендори!F:F,MATCH(C1843,вендори!A:A,0)),INDEX(вендори!F:F,MATCH(C1843,вендори!A:A,0))),"")</f>
        <v>ДАТА на дост.искат!</v>
      </c>
      <c r="E1843" s="3" t="s">
        <v>9947</v>
      </c>
      <c r="F1843" s="3" t="s">
        <v>9954</v>
      </c>
      <c r="G1843" s="3" t="s">
        <v>9955</v>
      </c>
      <c r="H1843" s="3" t="s">
        <v>9950</v>
      </c>
      <c r="I1843" s="83" t="s">
        <v>9947</v>
      </c>
      <c r="J1843" s="38">
        <v>46154</v>
      </c>
      <c r="K1843" s="3" t="s">
        <v>9955</v>
      </c>
      <c r="L1843" s="3">
        <v>0</v>
      </c>
      <c r="M1843" s="86">
        <v>3</v>
      </c>
      <c r="N1843" s="2">
        <v>40</v>
      </c>
      <c r="O1843" s="2">
        <v>0</v>
      </c>
      <c r="P1843" s="76">
        <v>-40</v>
      </c>
      <c r="Q1843" s="97" t="s">
        <v>61</v>
      </c>
      <c r="R1843" s="53">
        <f t="shared" si="0"/>
        <v>-120</v>
      </c>
      <c r="S1843" s="27">
        <f>IF(R1843&lt;&gt;"",R1843*VLOOKUP(C1843,вендори!A:D,4,0),"")</f>
        <v>-234.6996</v>
      </c>
      <c r="T1843" s="18">
        <v>46168</v>
      </c>
      <c r="U1843" s="62" t="s">
        <v>62</v>
      </c>
      <c r="V1843" s="361" t="s">
        <v>9951</v>
      </c>
      <c r="W1843" s="14">
        <v>46169</v>
      </c>
      <c r="X1843" s="323" t="s">
        <v>49</v>
      </c>
      <c r="Y1843" s="2" t="s">
        <v>49</v>
      </c>
      <c r="Z1843" s="2" t="s">
        <v>49</v>
      </c>
      <c r="AA1843" s="25" t="s">
        <v>49</v>
      </c>
      <c r="AB1843" s="44" t="s">
        <v>49</v>
      </c>
      <c r="AC1843" s="11" t="s">
        <v>49</v>
      </c>
      <c r="AD1843" s="26" t="s">
        <v>49</v>
      </c>
      <c r="AE1843" s="14">
        <v>46160</v>
      </c>
      <c r="AF1843" s="4" t="s">
        <v>49</v>
      </c>
      <c r="AG1843" s="2" t="s">
        <v>3071</v>
      </c>
      <c r="AH1843" s="2" t="s">
        <v>292</v>
      </c>
      <c r="AI1843" s="2" t="s">
        <v>9956</v>
      </c>
      <c r="AJ1843" s="1"/>
      <c r="AK1843" s="1"/>
      <c r="AL1843" s="1"/>
      <c r="AM1843" s="1"/>
      <c r="AN1843" s="88" t="s">
        <v>9953</v>
      </c>
      <c r="AO1843" s="2">
        <v>24826</v>
      </c>
      <c r="AP1843" s="2">
        <v>12890</v>
      </c>
    </row>
    <row r="1844" spans="1:42" ht="13.95" customHeight="1" x14ac:dyDescent="0.3">
      <c r="A1844" s="2" t="s">
        <v>41</v>
      </c>
      <c r="B1844" s="13" t="s">
        <v>334</v>
      </c>
      <c r="C1844" s="2" t="s">
        <v>335</v>
      </c>
      <c r="D1844" s="310" t="str">
        <f>IFERROR(HYPERLINK(INDEX(вендори!F:F,MATCH(C1844,вендори!A:A,0)),INDEX(вендори!F:F,MATCH(C1844,вендори!A:A,0))),"")</f>
        <v>ДАТА на дост.искат!</v>
      </c>
      <c r="E1844" s="3" t="s">
        <v>9947</v>
      </c>
      <c r="F1844" s="3" t="s">
        <v>9957</v>
      </c>
      <c r="G1844" s="3" t="s">
        <v>9958</v>
      </c>
      <c r="H1844" s="3" t="s">
        <v>9950</v>
      </c>
      <c r="I1844" s="83" t="s">
        <v>9947</v>
      </c>
      <c r="J1844" s="38">
        <v>46154</v>
      </c>
      <c r="K1844" s="3" t="s">
        <v>9958</v>
      </c>
      <c r="L1844" s="3">
        <v>0</v>
      </c>
      <c r="M1844" s="86">
        <v>16.37</v>
      </c>
      <c r="N1844" s="2">
        <v>3</v>
      </c>
      <c r="O1844" s="2">
        <v>0</v>
      </c>
      <c r="P1844" s="76">
        <v>-3</v>
      </c>
      <c r="Q1844" s="97" t="s">
        <v>61</v>
      </c>
      <c r="R1844" s="53">
        <f t="shared" si="0"/>
        <v>-49.11</v>
      </c>
      <c r="S1844" s="27">
        <f>IF(R1844&lt;&gt;"",R1844*VLOOKUP(C1844,вендори!A:D,4,0),"")</f>
        <v>-96.050811299999992</v>
      </c>
      <c r="T1844" s="18">
        <v>46168</v>
      </c>
      <c r="U1844" s="62" t="s">
        <v>62</v>
      </c>
      <c r="V1844" s="361" t="s">
        <v>9951</v>
      </c>
      <c r="W1844" s="14">
        <v>46169</v>
      </c>
      <c r="X1844" s="323" t="s">
        <v>49</v>
      </c>
      <c r="Y1844" s="2" t="s">
        <v>49</v>
      </c>
      <c r="Z1844" s="2" t="s">
        <v>49</v>
      </c>
      <c r="AA1844" s="25" t="s">
        <v>49</v>
      </c>
      <c r="AB1844" s="44" t="s">
        <v>49</v>
      </c>
      <c r="AC1844" s="11" t="s">
        <v>49</v>
      </c>
      <c r="AD1844" s="26" t="s">
        <v>49</v>
      </c>
      <c r="AE1844" s="14">
        <v>46160</v>
      </c>
      <c r="AF1844" s="4" t="s">
        <v>49</v>
      </c>
      <c r="AG1844" s="2" t="s">
        <v>3071</v>
      </c>
      <c r="AH1844" s="2" t="s">
        <v>292</v>
      </c>
      <c r="AI1844" s="2" t="s">
        <v>9959</v>
      </c>
      <c r="AJ1844" s="1"/>
      <c r="AK1844" s="1"/>
      <c r="AL1844" s="1"/>
      <c r="AM1844" s="1"/>
      <c r="AN1844" s="88" t="s">
        <v>9953</v>
      </c>
      <c r="AO1844" s="2">
        <v>24828</v>
      </c>
      <c r="AP1844" s="2">
        <v>12890</v>
      </c>
    </row>
    <row r="1845" spans="1:42" s="369" customFormat="1" ht="13.95" customHeight="1" x14ac:dyDescent="0.3">
      <c r="A1845" s="19" t="s">
        <v>41</v>
      </c>
      <c r="B1845" s="20" t="s">
        <v>725</v>
      </c>
      <c r="C1845" s="19" t="s">
        <v>726</v>
      </c>
      <c r="D1845" s="368">
        <f>IFERROR(HYPERLINK(INDEX(вендори!F:F,MATCH(C1845,вендори!A:A,0)),INDEX(вендори!F:F,MATCH(C1845,вендори!A:A,0))),"")</f>
        <v>0</v>
      </c>
      <c r="E1845" s="21" t="s">
        <v>9960</v>
      </c>
      <c r="F1845" s="21" t="s">
        <v>9961</v>
      </c>
      <c r="G1845" s="21" t="s">
        <v>9962</v>
      </c>
      <c r="H1845" s="21" t="s">
        <v>9963</v>
      </c>
      <c r="I1845" s="84" t="s">
        <v>9960</v>
      </c>
      <c r="J1845" s="39">
        <v>46139</v>
      </c>
      <c r="K1845" s="21" t="s">
        <v>9964</v>
      </c>
      <c r="L1845" s="21" t="s">
        <v>9964</v>
      </c>
      <c r="M1845" s="91">
        <v>99.98</v>
      </c>
      <c r="N1845" s="19">
        <v>1</v>
      </c>
      <c r="O1845" s="19">
        <v>0</v>
      </c>
      <c r="P1845" s="66">
        <v>-1</v>
      </c>
      <c r="Q1845" s="96" t="s">
        <v>61</v>
      </c>
      <c r="R1845" s="55">
        <f t="shared" si="0"/>
        <v>-99.98</v>
      </c>
      <c r="S1845" s="30">
        <f>IF(R1845&lt;&gt;"",R1845*VLOOKUP(C1845,вендори!A:D,4,0),"")</f>
        <v>-195.5438834</v>
      </c>
      <c r="T1845" s="34">
        <v>46168</v>
      </c>
      <c r="U1845" s="61" t="s">
        <v>52</v>
      </c>
      <c r="V1845" s="292" t="s">
        <v>49</v>
      </c>
      <c r="W1845" s="22" t="s">
        <v>49</v>
      </c>
      <c r="X1845" s="231" t="s">
        <v>49</v>
      </c>
      <c r="Y1845" s="19" t="s">
        <v>49</v>
      </c>
      <c r="Z1845" s="19" t="s">
        <v>49</v>
      </c>
      <c r="AA1845" s="42" t="s">
        <v>49</v>
      </c>
      <c r="AB1845" s="43" t="s">
        <v>49</v>
      </c>
      <c r="AC1845" s="24" t="s">
        <v>49</v>
      </c>
      <c r="AD1845" s="47" t="s">
        <v>49</v>
      </c>
      <c r="AE1845" s="22">
        <v>46147</v>
      </c>
      <c r="AF1845" s="31" t="s">
        <v>49</v>
      </c>
      <c r="AG1845" s="19" t="s">
        <v>733</v>
      </c>
      <c r="AH1845" s="19" t="s">
        <v>158</v>
      </c>
      <c r="AI1845" s="19" t="s">
        <v>9965</v>
      </c>
      <c r="AJ1845" s="1"/>
      <c r="AK1845" s="1"/>
      <c r="AL1845" s="1"/>
      <c r="AM1845" s="1"/>
      <c r="AN1845" s="67" t="s">
        <v>9966</v>
      </c>
      <c r="AO1845" s="19">
        <v>24956</v>
      </c>
      <c r="AP1845" s="19">
        <v>12438</v>
      </c>
    </row>
    <row r="1846" spans="1:42" s="369" customFormat="1" ht="13.95" customHeight="1" x14ac:dyDescent="0.3">
      <c r="A1846" s="19" t="s">
        <v>41</v>
      </c>
      <c r="B1846" s="20" t="s">
        <v>725</v>
      </c>
      <c r="C1846" s="19" t="s">
        <v>726</v>
      </c>
      <c r="D1846" s="368">
        <f>IFERROR(HYPERLINK(INDEX(вендори!F:F,MATCH(C1846,вендори!A:A,0)),INDEX(вендори!F:F,MATCH(C1846,вендори!A:A,0))),"")</f>
        <v>0</v>
      </c>
      <c r="E1846" s="21" t="s">
        <v>9960</v>
      </c>
      <c r="F1846" s="21" t="s">
        <v>9967</v>
      </c>
      <c r="G1846" s="21" t="s">
        <v>9968</v>
      </c>
      <c r="H1846" s="21" t="s">
        <v>9963</v>
      </c>
      <c r="I1846" s="84" t="s">
        <v>9960</v>
      </c>
      <c r="J1846" s="39">
        <v>46139</v>
      </c>
      <c r="K1846" s="21" t="s">
        <v>9969</v>
      </c>
      <c r="L1846" s="21" t="s">
        <v>9969</v>
      </c>
      <c r="M1846" s="91">
        <v>277.14999999999998</v>
      </c>
      <c r="N1846" s="19">
        <v>3</v>
      </c>
      <c r="O1846" s="19">
        <v>2</v>
      </c>
      <c r="P1846" s="66">
        <v>-1</v>
      </c>
      <c r="Q1846" s="96" t="s">
        <v>61</v>
      </c>
      <c r="R1846" s="55">
        <f t="shared" si="0"/>
        <v>-277.14999999999998</v>
      </c>
      <c r="S1846" s="30">
        <f>IF(R1846&lt;&gt;"",R1846*VLOOKUP(C1846,вендори!A:D,4,0),"")</f>
        <v>-542.0582844999999</v>
      </c>
      <c r="T1846" s="34">
        <v>46168</v>
      </c>
      <c r="U1846" s="61" t="s">
        <v>52</v>
      </c>
      <c r="V1846" s="292" t="s">
        <v>49</v>
      </c>
      <c r="W1846" s="22" t="s">
        <v>49</v>
      </c>
      <c r="X1846" s="231" t="s">
        <v>49</v>
      </c>
      <c r="Y1846" s="19" t="s">
        <v>49</v>
      </c>
      <c r="Z1846" s="19" t="s">
        <v>49</v>
      </c>
      <c r="AA1846" s="42" t="s">
        <v>49</v>
      </c>
      <c r="AB1846" s="43" t="s">
        <v>49</v>
      </c>
      <c r="AC1846" s="24" t="s">
        <v>49</v>
      </c>
      <c r="AD1846" s="47" t="s">
        <v>49</v>
      </c>
      <c r="AE1846" s="22">
        <v>46147</v>
      </c>
      <c r="AF1846" s="31" t="s">
        <v>49</v>
      </c>
      <c r="AG1846" s="19" t="s">
        <v>733</v>
      </c>
      <c r="AH1846" s="19" t="s">
        <v>158</v>
      </c>
      <c r="AI1846" s="19" t="s">
        <v>9970</v>
      </c>
      <c r="AJ1846" s="1"/>
      <c r="AK1846" s="1"/>
      <c r="AL1846" s="1"/>
      <c r="AM1846" s="1"/>
      <c r="AN1846" s="67" t="s">
        <v>9966</v>
      </c>
      <c r="AO1846" s="19">
        <v>24958</v>
      </c>
      <c r="AP1846" s="19">
        <v>12438</v>
      </c>
    </row>
    <row r="1847" spans="1:42" s="369" customFormat="1" ht="13.95" customHeight="1" x14ac:dyDescent="0.3">
      <c r="A1847" s="19" t="s">
        <v>41</v>
      </c>
      <c r="B1847" s="20" t="s">
        <v>725</v>
      </c>
      <c r="C1847" s="19" t="s">
        <v>726</v>
      </c>
      <c r="D1847" s="368">
        <f>IFERROR(HYPERLINK(INDEX(вендори!F:F,MATCH(C1847,вендори!A:A,0)),INDEX(вендори!F:F,MATCH(C1847,вендори!A:A,0))),"")</f>
        <v>0</v>
      </c>
      <c r="E1847" s="21" t="s">
        <v>9960</v>
      </c>
      <c r="F1847" s="21" t="s">
        <v>9971</v>
      </c>
      <c r="G1847" s="21" t="s">
        <v>9972</v>
      </c>
      <c r="H1847" s="21" t="s">
        <v>9963</v>
      </c>
      <c r="I1847" s="84" t="s">
        <v>9960</v>
      </c>
      <c r="J1847" s="39">
        <v>46139</v>
      </c>
      <c r="K1847" s="21" t="s">
        <v>9973</v>
      </c>
      <c r="L1847" s="21" t="s">
        <v>9973</v>
      </c>
      <c r="M1847" s="91">
        <v>163.27000000000001</v>
      </c>
      <c r="N1847" s="19">
        <v>1</v>
      </c>
      <c r="O1847" s="19">
        <v>0</v>
      </c>
      <c r="P1847" s="66">
        <v>-1</v>
      </c>
      <c r="Q1847" s="96" t="s">
        <v>61</v>
      </c>
      <c r="R1847" s="55">
        <f t="shared" si="0"/>
        <v>-163.27000000000001</v>
      </c>
      <c r="S1847" s="30">
        <f>IF(R1847&lt;&gt;"",R1847*VLOOKUP(C1847,вендори!A:D,4,0),"")</f>
        <v>-319.32836409999999</v>
      </c>
      <c r="T1847" s="34">
        <v>46168</v>
      </c>
      <c r="U1847" s="61" t="s">
        <v>52</v>
      </c>
      <c r="V1847" s="292" t="s">
        <v>49</v>
      </c>
      <c r="W1847" s="22" t="s">
        <v>49</v>
      </c>
      <c r="X1847" s="231" t="s">
        <v>49</v>
      </c>
      <c r="Y1847" s="19" t="s">
        <v>49</v>
      </c>
      <c r="Z1847" s="19" t="s">
        <v>49</v>
      </c>
      <c r="AA1847" s="42" t="s">
        <v>49</v>
      </c>
      <c r="AB1847" s="43" t="s">
        <v>49</v>
      </c>
      <c r="AC1847" s="24" t="s">
        <v>49</v>
      </c>
      <c r="AD1847" s="47" t="s">
        <v>49</v>
      </c>
      <c r="AE1847" s="22">
        <v>46147</v>
      </c>
      <c r="AF1847" s="31" t="s">
        <v>49</v>
      </c>
      <c r="AG1847" s="19" t="s">
        <v>733</v>
      </c>
      <c r="AH1847" s="19" t="s">
        <v>158</v>
      </c>
      <c r="AI1847" s="19" t="s">
        <v>9974</v>
      </c>
      <c r="AJ1847" s="1"/>
      <c r="AK1847" s="1"/>
      <c r="AL1847" s="1"/>
      <c r="AM1847" s="1"/>
      <c r="AN1847" s="67" t="s">
        <v>9966</v>
      </c>
      <c r="AO1847" s="19">
        <v>24957</v>
      </c>
      <c r="AP1847" s="19">
        <v>12438</v>
      </c>
    </row>
    <row r="1848" spans="1:42" s="369" customFormat="1" ht="13.95" customHeight="1" x14ac:dyDescent="0.3">
      <c r="A1848" s="19" t="s">
        <v>41</v>
      </c>
      <c r="B1848" s="20" t="s">
        <v>725</v>
      </c>
      <c r="C1848" s="19" t="s">
        <v>726</v>
      </c>
      <c r="D1848" s="368">
        <f>IFERROR(HYPERLINK(INDEX(вендори!F:F,MATCH(C1848,вендори!A:A,0)),INDEX(вендори!F:F,MATCH(C1848,вендори!A:A,0))),"")</f>
        <v>0</v>
      </c>
      <c r="E1848" s="21" t="s">
        <v>9960</v>
      </c>
      <c r="F1848" s="21" t="s">
        <v>9975</v>
      </c>
      <c r="G1848" s="21" t="s">
        <v>9976</v>
      </c>
      <c r="H1848" s="21" t="s">
        <v>9963</v>
      </c>
      <c r="I1848" s="84" t="s">
        <v>9960</v>
      </c>
      <c r="J1848" s="39">
        <v>46139</v>
      </c>
      <c r="K1848" s="21" t="s">
        <v>9977</v>
      </c>
      <c r="L1848" s="21" t="s">
        <v>9977</v>
      </c>
      <c r="M1848" s="91">
        <v>274.97000000000003</v>
      </c>
      <c r="N1848" s="19">
        <v>3</v>
      </c>
      <c r="O1848" s="19">
        <v>2</v>
      </c>
      <c r="P1848" s="66">
        <v>-1</v>
      </c>
      <c r="Q1848" s="96" t="s">
        <v>61</v>
      </c>
      <c r="R1848" s="55">
        <f t="shared" si="0"/>
        <v>-274.97000000000003</v>
      </c>
      <c r="S1848" s="30">
        <f>IF(R1848&lt;&gt;"",R1848*VLOOKUP(C1848,вендори!A:D,4,0),"")</f>
        <v>-537.79457510000009</v>
      </c>
      <c r="T1848" s="34">
        <v>46168</v>
      </c>
      <c r="U1848" s="61" t="s">
        <v>52</v>
      </c>
      <c r="V1848" s="292" t="s">
        <v>49</v>
      </c>
      <c r="W1848" s="22" t="s">
        <v>49</v>
      </c>
      <c r="X1848" s="231" t="s">
        <v>49</v>
      </c>
      <c r="Y1848" s="19" t="s">
        <v>49</v>
      </c>
      <c r="Z1848" s="19" t="s">
        <v>49</v>
      </c>
      <c r="AA1848" s="42" t="s">
        <v>49</v>
      </c>
      <c r="AB1848" s="43" t="s">
        <v>49</v>
      </c>
      <c r="AC1848" s="24" t="s">
        <v>49</v>
      </c>
      <c r="AD1848" s="47" t="s">
        <v>49</v>
      </c>
      <c r="AE1848" s="22">
        <v>46147</v>
      </c>
      <c r="AF1848" s="31" t="s">
        <v>49</v>
      </c>
      <c r="AG1848" s="19" t="s">
        <v>733</v>
      </c>
      <c r="AH1848" s="19" t="s">
        <v>158</v>
      </c>
      <c r="AI1848" s="19" t="s">
        <v>9978</v>
      </c>
      <c r="AJ1848" s="1"/>
      <c r="AK1848" s="1"/>
      <c r="AL1848" s="1"/>
      <c r="AM1848" s="1"/>
      <c r="AN1848" s="67" t="s">
        <v>9966</v>
      </c>
      <c r="AO1848" s="19">
        <v>24959</v>
      </c>
      <c r="AP1848" s="19">
        <v>12438</v>
      </c>
    </row>
    <row r="1849" spans="1:42" ht="13.95" customHeight="1" x14ac:dyDescent="0.3">
      <c r="A1849" s="2" t="s">
        <v>41</v>
      </c>
      <c r="B1849" s="13" t="s">
        <v>725</v>
      </c>
      <c r="C1849" s="2" t="s">
        <v>726</v>
      </c>
      <c r="D1849" s="310">
        <f>IFERROR(HYPERLINK(INDEX(вендори!F:F,MATCH(C1849,вендори!A:A,0)),INDEX(вендори!F:F,MATCH(C1849,вендори!A:A,0))),"")</f>
        <v>0</v>
      </c>
      <c r="E1849" s="3" t="s">
        <v>9979</v>
      </c>
      <c r="F1849" s="3" t="s">
        <v>9980</v>
      </c>
      <c r="G1849" s="3" t="s">
        <v>9981</v>
      </c>
      <c r="H1849" s="3" t="s">
        <v>9963</v>
      </c>
      <c r="I1849" s="83" t="s">
        <v>9979</v>
      </c>
      <c r="J1849" s="38">
        <v>46139</v>
      </c>
      <c r="K1849" s="3" t="s">
        <v>9982</v>
      </c>
      <c r="L1849" s="3" t="s">
        <v>9982</v>
      </c>
      <c r="M1849" s="86">
        <v>68.86</v>
      </c>
      <c r="N1849" s="2">
        <v>5</v>
      </c>
      <c r="O1849" s="2">
        <v>4</v>
      </c>
      <c r="P1849" s="76">
        <v>-1</v>
      </c>
      <c r="Q1849" s="97" t="s">
        <v>61</v>
      </c>
      <c r="R1849" s="53">
        <f t="shared" si="0"/>
        <v>-68.86</v>
      </c>
      <c r="S1849" s="27">
        <f>IF(R1849&lt;&gt;"",R1849*VLOOKUP(C1849,вендори!A:D,4,0),"")</f>
        <v>-134.6784538</v>
      </c>
      <c r="T1849" s="18">
        <v>46168</v>
      </c>
      <c r="U1849" s="62" t="s">
        <v>62</v>
      </c>
      <c r="V1849" s="6" t="s">
        <v>9983</v>
      </c>
      <c r="W1849" s="14">
        <v>46174</v>
      </c>
      <c r="X1849" s="323" t="s">
        <v>49</v>
      </c>
      <c r="Y1849" s="2" t="s">
        <v>49</v>
      </c>
      <c r="Z1849" s="2" t="s">
        <v>49</v>
      </c>
      <c r="AA1849" s="25" t="s">
        <v>49</v>
      </c>
      <c r="AB1849" s="44" t="s">
        <v>49</v>
      </c>
      <c r="AC1849" s="11" t="s">
        <v>49</v>
      </c>
      <c r="AD1849" s="26" t="s">
        <v>49</v>
      </c>
      <c r="AE1849" s="14">
        <v>46147</v>
      </c>
      <c r="AF1849" s="4" t="s">
        <v>49</v>
      </c>
      <c r="AG1849" s="2" t="s">
        <v>733</v>
      </c>
      <c r="AH1849" s="2" t="s">
        <v>158</v>
      </c>
      <c r="AI1849" s="2" t="s">
        <v>9984</v>
      </c>
      <c r="AJ1849" s="1"/>
      <c r="AK1849" s="1"/>
      <c r="AL1849" s="1"/>
      <c r="AM1849" s="1"/>
      <c r="AN1849" s="88" t="s">
        <v>9985</v>
      </c>
      <c r="AO1849" s="2">
        <v>25012</v>
      </c>
      <c r="AP1849" s="2">
        <v>12438</v>
      </c>
    </row>
    <row r="1850" spans="1:42" ht="13.95" customHeight="1" x14ac:dyDescent="0.3">
      <c r="A1850" s="2" t="s">
        <v>41</v>
      </c>
      <c r="B1850" s="13" t="s">
        <v>814</v>
      </c>
      <c r="C1850" s="2" t="s">
        <v>815</v>
      </c>
      <c r="D1850" s="310">
        <f>IFERROR(HYPERLINK(INDEX(вендори!F:F,MATCH(C1850,вендори!A:A,0)),INDEX(вендори!F:F,MATCH(C1850,вендори!A:A,0))),"")</f>
        <v>0</v>
      </c>
      <c r="E1850">
        <v>4951476158</v>
      </c>
      <c r="F1850" s="3" t="s">
        <v>9986</v>
      </c>
      <c r="G1850" s="3" t="s">
        <v>9987</v>
      </c>
      <c r="H1850" s="3" t="s">
        <v>9988</v>
      </c>
      <c r="I1850" s="83">
        <v>4951476158</v>
      </c>
      <c r="J1850" s="38">
        <v>46149</v>
      </c>
      <c r="K1850" s="3" t="s">
        <v>9989</v>
      </c>
      <c r="L1850" s="3"/>
      <c r="M1850" s="86" t="s">
        <v>9990</v>
      </c>
      <c r="N1850" s="2">
        <v>5</v>
      </c>
      <c r="O1850" s="2">
        <v>4</v>
      </c>
      <c r="P1850" s="76">
        <v>-1</v>
      </c>
      <c r="Q1850" s="97" t="s">
        <v>61</v>
      </c>
      <c r="R1850" s="53">
        <f t="shared" si="0"/>
        <v>-25.01</v>
      </c>
      <c r="S1850" s="27">
        <f>IF(R1850&lt;&gt;"",R1850*VLOOKUP(C1850,вендори!A:D,4,0),"")</f>
        <v>-48.9153083</v>
      </c>
      <c r="T1850" s="18">
        <v>46171</v>
      </c>
      <c r="U1850" s="62" t="s">
        <v>62</v>
      </c>
      <c r="V1850" s="6" t="s">
        <v>9991</v>
      </c>
      <c r="W1850" s="14">
        <v>46185</v>
      </c>
      <c r="X1850" s="323"/>
      <c r="Y1850" s="2"/>
      <c r="Z1850" s="2"/>
      <c r="AA1850" s="25"/>
      <c r="AB1850" s="44"/>
      <c r="AC1850" s="11"/>
      <c r="AD1850" s="26"/>
      <c r="AE1850" s="14"/>
      <c r="AF1850" s="4"/>
      <c r="AG1850" s="2"/>
      <c r="AH1850" s="2"/>
      <c r="AI1850" s="2"/>
      <c r="AJ1850" s="1"/>
      <c r="AK1850" s="1"/>
      <c r="AL1850" s="1"/>
      <c r="AM1850" s="1"/>
      <c r="AN1850" s="88"/>
      <c r="AO1850" s="2"/>
      <c r="AP1850" s="2"/>
    </row>
    <row r="1851" spans="1:42" ht="13.95" customHeight="1" x14ac:dyDescent="0.3">
      <c r="A1851" s="2" t="s">
        <v>41</v>
      </c>
      <c r="B1851" s="13" t="s">
        <v>814</v>
      </c>
      <c r="C1851" s="2" t="s">
        <v>815</v>
      </c>
      <c r="D1851" s="310">
        <f>IFERROR(HYPERLINK(INDEX(вендори!F:F,MATCH(C1851,вендори!A:A,0)),INDEX(вендори!F:F,MATCH(C1851,вендори!A:A,0))),"")</f>
        <v>0</v>
      </c>
      <c r="E1851">
        <v>4951476158</v>
      </c>
      <c r="F1851" s="3" t="s">
        <v>9992</v>
      </c>
      <c r="G1851" s="3" t="s">
        <v>9993</v>
      </c>
      <c r="H1851" s="3" t="s">
        <v>9988</v>
      </c>
      <c r="I1851" s="83">
        <v>4951476158</v>
      </c>
      <c r="J1851" s="38">
        <v>46149</v>
      </c>
      <c r="K1851" s="3" t="s">
        <v>9993</v>
      </c>
      <c r="L1851" s="3"/>
      <c r="M1851" s="86">
        <v>88.63</v>
      </c>
      <c r="N1851" s="2">
        <v>5</v>
      </c>
      <c r="O1851" s="2">
        <v>4</v>
      </c>
      <c r="P1851" s="76">
        <v>-1</v>
      </c>
      <c r="Q1851" s="97" t="s">
        <v>61</v>
      </c>
      <c r="R1851" s="53">
        <f t="shared" si="0"/>
        <v>-88.63</v>
      </c>
      <c r="S1851" s="27">
        <f>IF(R1851&lt;&gt;"",R1851*VLOOKUP(C1851,вендори!A:D,4,0),"")</f>
        <v>-173.34521289999998</v>
      </c>
      <c r="T1851" s="18">
        <v>46171</v>
      </c>
      <c r="U1851" s="62" t="s">
        <v>62</v>
      </c>
      <c r="V1851" s="6" t="s">
        <v>9991</v>
      </c>
      <c r="W1851" s="14">
        <v>46185</v>
      </c>
      <c r="X1851" s="323"/>
      <c r="Y1851" s="2"/>
      <c r="Z1851" s="2"/>
      <c r="AA1851" s="25"/>
      <c r="AB1851" s="44"/>
      <c r="AC1851" s="11"/>
      <c r="AD1851" s="26"/>
      <c r="AE1851" s="14"/>
      <c r="AF1851" s="4"/>
      <c r="AG1851" s="2"/>
      <c r="AH1851" s="2"/>
      <c r="AI1851" s="2"/>
      <c r="AJ1851" s="1"/>
      <c r="AK1851" s="1"/>
      <c r="AL1851" s="1"/>
      <c r="AM1851" s="1"/>
      <c r="AN1851" s="88"/>
      <c r="AO1851" s="2"/>
      <c r="AP1851" s="2"/>
    </row>
    <row r="1852" spans="1:42" ht="13.95" customHeight="1" x14ac:dyDescent="0.3">
      <c r="A1852" s="2" t="s">
        <v>41</v>
      </c>
      <c r="B1852" s="13" t="s">
        <v>94</v>
      </c>
      <c r="C1852" s="2" t="s">
        <v>95</v>
      </c>
      <c r="D1852" s="310" t="str">
        <f>IFERROR(HYPERLINK(INDEX(вендори!F:F,MATCH(C1852,вендори!A:A,0)),INDEX(вендори!F:F,MATCH(C1852,вендори!A:A,0))),"")</f>
        <v>деливъри</v>
      </c>
      <c r="E1852" s="3">
        <v>3000197675</v>
      </c>
      <c r="F1852" s="3" t="s">
        <v>9994</v>
      </c>
      <c r="G1852" s="3" t="s">
        <v>9995</v>
      </c>
      <c r="H1852" s="3">
        <v>61118172</v>
      </c>
      <c r="I1852" s="83">
        <v>3000197675</v>
      </c>
      <c r="J1852" s="38">
        <v>46147</v>
      </c>
      <c r="K1852" s="3" t="s">
        <v>9996</v>
      </c>
      <c r="L1852" s="3" t="s">
        <v>9996</v>
      </c>
      <c r="M1852" s="86">
        <v>3.89</v>
      </c>
      <c r="N1852" s="2">
        <v>118</v>
      </c>
      <c r="O1852" s="2">
        <f>N1852+P1852</f>
        <v>62</v>
      </c>
      <c r="P1852" s="76">
        <v>-56</v>
      </c>
      <c r="Q1852" s="97" t="s">
        <v>61</v>
      </c>
      <c r="R1852" s="53">
        <f t="shared" si="0"/>
        <v>-217.84</v>
      </c>
      <c r="S1852" s="27">
        <f>IF(R1852&lt;&gt;"",R1852*VLOOKUP(C1852,вендори!A:D,4,0),"")</f>
        <v>-426.05800720000002</v>
      </c>
      <c r="T1852" s="18">
        <v>46171</v>
      </c>
      <c r="U1852" s="62" t="s">
        <v>115</v>
      </c>
      <c r="V1852" s="6"/>
      <c r="W1852" s="14"/>
      <c r="X1852" s="323"/>
      <c r="Y1852" s="2"/>
      <c r="Z1852" s="2"/>
      <c r="AA1852" s="25"/>
      <c r="AB1852" s="44"/>
      <c r="AC1852" s="11" t="s">
        <v>9997</v>
      </c>
      <c r="AD1852" s="26"/>
      <c r="AE1852" s="14"/>
      <c r="AF1852" s="4"/>
      <c r="AG1852" s="2"/>
      <c r="AH1852" s="2"/>
      <c r="AI1852" s="2"/>
      <c r="AJ1852" s="1"/>
      <c r="AK1852" s="1"/>
      <c r="AL1852" s="1"/>
      <c r="AM1852" s="1"/>
      <c r="AN1852" s="88"/>
      <c r="AO1852" s="2"/>
      <c r="AP1852" s="2"/>
    </row>
    <row r="1853" spans="1:42" ht="13.95" customHeight="1" x14ac:dyDescent="0.3">
      <c r="A1853" s="2" t="s">
        <v>41</v>
      </c>
      <c r="B1853" s="13" t="s">
        <v>94</v>
      </c>
      <c r="C1853" s="2" t="s">
        <v>95</v>
      </c>
      <c r="D1853" s="310" t="str">
        <f>IFERROR(HYPERLINK(INDEX(вендори!F:F,MATCH(C1853,вендори!A:A,0)),INDEX(вендори!F:F,MATCH(C1853,вендори!A:A,0))),"")</f>
        <v>деливъри</v>
      </c>
      <c r="E1853" s="3">
        <v>3000197675</v>
      </c>
      <c r="F1853" s="3" t="s">
        <v>9998</v>
      </c>
      <c r="G1853" s="3" t="s">
        <v>9999</v>
      </c>
      <c r="H1853" s="3">
        <v>61118172</v>
      </c>
      <c r="I1853" s="83">
        <v>3000197675</v>
      </c>
      <c r="J1853" s="38">
        <v>46147</v>
      </c>
      <c r="K1853" s="3" t="s">
        <v>10000</v>
      </c>
      <c r="L1853" s="3"/>
      <c r="M1853" s="86">
        <v>6.4</v>
      </c>
      <c r="N1853" s="2">
        <v>0</v>
      </c>
      <c r="O1853" s="2">
        <f>N1853+P1853</f>
        <v>56</v>
      </c>
      <c r="P1853" s="76">
        <v>56</v>
      </c>
      <c r="Q1853" s="97" t="s">
        <v>51</v>
      </c>
      <c r="R1853" s="53">
        <f t="shared" si="0"/>
        <v>358.40000000000003</v>
      </c>
      <c r="S1853" s="27">
        <f>IF(R1853&lt;&gt;"",R1853*VLOOKUP(C1853,вендори!A:D,4,0),"")</f>
        <v>700.969472</v>
      </c>
      <c r="T1853" s="18">
        <v>46171</v>
      </c>
      <c r="U1853" s="62" t="s">
        <v>115</v>
      </c>
      <c r="V1853" s="6"/>
      <c r="W1853" s="14"/>
      <c r="X1853" s="323"/>
      <c r="Y1853" s="2"/>
      <c r="Z1853" s="2"/>
      <c r="AA1853" s="25"/>
      <c r="AB1853" s="44"/>
      <c r="AC1853" s="11" t="s">
        <v>9997</v>
      </c>
      <c r="AD1853" s="26"/>
      <c r="AE1853" s="14"/>
      <c r="AF1853" s="4"/>
      <c r="AG1853" s="2"/>
      <c r="AH1853" s="2"/>
      <c r="AI1853" s="2"/>
      <c r="AJ1853" s="1"/>
      <c r="AK1853" s="1"/>
      <c r="AL1853" s="1"/>
      <c r="AM1853" s="1"/>
      <c r="AN1853" s="88"/>
      <c r="AO1853" s="2"/>
      <c r="AP1853" s="2"/>
    </row>
    <row r="1854" spans="1:42" ht="13.95" customHeight="1" x14ac:dyDescent="0.3">
      <c r="A1854" s="2" t="s">
        <v>41</v>
      </c>
      <c r="B1854" s="13" t="s">
        <v>94</v>
      </c>
      <c r="C1854" s="2" t="s">
        <v>95</v>
      </c>
      <c r="D1854" s="310" t="str">
        <f>IFERROR(HYPERLINK(INDEX(вендори!F:F,MATCH(C1854,вендори!A:A,0)),INDEX(вендори!F:F,MATCH(C1854,вендори!A:A,0))),"")</f>
        <v>деливъри</v>
      </c>
      <c r="E1854" s="3">
        <v>3000197675</v>
      </c>
      <c r="F1854" s="3" t="s">
        <v>10001</v>
      </c>
      <c r="G1854" s="3" t="s">
        <v>10002</v>
      </c>
      <c r="H1854" s="3">
        <v>61118172</v>
      </c>
      <c r="I1854" s="83">
        <v>3000197675</v>
      </c>
      <c r="J1854" s="38">
        <v>46147</v>
      </c>
      <c r="K1854" s="3" t="s">
        <v>10003</v>
      </c>
      <c r="L1854" s="3" t="s">
        <v>10003</v>
      </c>
      <c r="M1854" s="86">
        <v>8.4600000000000009</v>
      </c>
      <c r="N1854" s="2">
        <v>17</v>
      </c>
      <c r="O1854" s="2">
        <f t="shared" ref="O1854:O1917" si="1">N1854+P1854</f>
        <v>12</v>
      </c>
      <c r="P1854" s="76">
        <v>-5</v>
      </c>
      <c r="Q1854" s="97" t="s">
        <v>61</v>
      </c>
      <c r="R1854" s="53">
        <f t="shared" si="0"/>
        <v>-42.300000000000004</v>
      </c>
      <c r="S1854" s="27">
        <f>IF(R1854&lt;&gt;"",R1854*VLOOKUP(C1854,вендори!A:D,4,0),"")</f>
        <v>-82.731609000000006</v>
      </c>
      <c r="T1854" s="18">
        <v>46171</v>
      </c>
      <c r="U1854" s="62" t="s">
        <v>62</v>
      </c>
      <c r="V1854" s="6" t="s">
        <v>10004</v>
      </c>
      <c r="W1854" s="14">
        <v>46184</v>
      </c>
      <c r="X1854" s="323"/>
      <c r="Y1854" s="2"/>
      <c r="Z1854" s="2"/>
      <c r="AA1854" s="25"/>
      <c r="AB1854" s="44"/>
      <c r="AC1854" s="11"/>
      <c r="AD1854" s="26"/>
      <c r="AE1854" s="14"/>
      <c r="AF1854" s="4"/>
      <c r="AG1854" s="2"/>
      <c r="AH1854" s="2"/>
      <c r="AI1854" s="2"/>
      <c r="AJ1854" s="1"/>
      <c r="AK1854" s="1"/>
      <c r="AL1854" s="1"/>
      <c r="AM1854" s="1"/>
      <c r="AN1854" s="88"/>
      <c r="AO1854" s="2"/>
      <c r="AP1854" s="2"/>
    </row>
    <row r="1855" spans="1:42" ht="13.95" customHeight="1" x14ac:dyDescent="0.3">
      <c r="A1855" s="2" t="s">
        <v>41</v>
      </c>
      <c r="B1855" s="13" t="s">
        <v>94</v>
      </c>
      <c r="C1855" s="2" t="s">
        <v>95</v>
      </c>
      <c r="D1855" s="310" t="str">
        <f>IFERROR(HYPERLINK(INDEX(вендори!F:F,MATCH(C1855,вендори!A:A,0)),INDEX(вендори!F:F,MATCH(C1855,вендори!A:A,0))),"")</f>
        <v>деливъри</v>
      </c>
      <c r="E1855" s="3">
        <v>3000197675</v>
      </c>
      <c r="F1855" s="3" t="s">
        <v>10005</v>
      </c>
      <c r="G1855" s="3" t="s">
        <v>10006</v>
      </c>
      <c r="H1855" s="3">
        <v>61118172</v>
      </c>
      <c r="I1855" s="83">
        <v>3000197675</v>
      </c>
      <c r="J1855" s="38">
        <v>46147</v>
      </c>
      <c r="K1855" s="3" t="s">
        <v>10007</v>
      </c>
      <c r="L1855" s="3" t="s">
        <v>10007</v>
      </c>
      <c r="M1855" s="86">
        <v>56.45</v>
      </c>
      <c r="N1855" s="2">
        <v>3</v>
      </c>
      <c r="O1855" s="2">
        <f t="shared" si="1"/>
        <v>4</v>
      </c>
      <c r="P1855" s="76">
        <v>1</v>
      </c>
      <c r="Q1855" s="97" t="s">
        <v>51</v>
      </c>
      <c r="R1855" s="53">
        <f t="shared" si="0"/>
        <v>56.45</v>
      </c>
      <c r="S1855" s="27">
        <f>IF(R1855&lt;&gt;"",R1855*VLOOKUP(C1855,вендори!A:D,4,0),"")</f>
        <v>110.4066035</v>
      </c>
      <c r="T1855" s="18">
        <v>46171</v>
      </c>
      <c r="U1855" s="62" t="s">
        <v>121</v>
      </c>
      <c r="V1855" s="6" t="s">
        <v>10008</v>
      </c>
      <c r="W1855" s="14">
        <v>46184</v>
      </c>
      <c r="X1855" s="323">
        <v>46184</v>
      </c>
      <c r="Y1855" s="2"/>
      <c r="Z1855" s="2"/>
      <c r="AA1855" s="25"/>
      <c r="AB1855" s="44"/>
      <c r="AC1855" s="11"/>
      <c r="AD1855" s="26"/>
      <c r="AE1855" s="14"/>
      <c r="AF1855" s="4"/>
      <c r="AG1855" s="2"/>
      <c r="AH1855" s="2"/>
      <c r="AI1855" s="2"/>
      <c r="AJ1855" s="1"/>
      <c r="AK1855" s="1"/>
      <c r="AL1855" s="1"/>
      <c r="AM1855" s="1"/>
      <c r="AN1855" s="88"/>
      <c r="AO1855" s="2"/>
      <c r="AP1855" s="2"/>
    </row>
    <row r="1856" spans="1:42" ht="13.95" customHeight="1" x14ac:dyDescent="0.3">
      <c r="A1856" s="2" t="s">
        <v>41</v>
      </c>
      <c r="B1856" s="13" t="s">
        <v>94</v>
      </c>
      <c r="C1856" s="2" t="s">
        <v>95</v>
      </c>
      <c r="D1856" s="310" t="str">
        <f>IFERROR(HYPERLINK(INDEX(вендори!F:F,MATCH(C1856,вендори!A:A,0)),INDEX(вендори!F:F,MATCH(C1856,вендори!A:A,0))),"")</f>
        <v>деливъри</v>
      </c>
      <c r="E1856" s="3">
        <v>3000197675</v>
      </c>
      <c r="F1856" s="3" t="s">
        <v>10009</v>
      </c>
      <c r="G1856" s="3" t="s">
        <v>10010</v>
      </c>
      <c r="H1856" s="3">
        <v>61118172</v>
      </c>
      <c r="I1856" s="83">
        <v>3000197675</v>
      </c>
      <c r="J1856" s="38">
        <v>46147</v>
      </c>
      <c r="K1856" s="3" t="s">
        <v>10011</v>
      </c>
      <c r="L1856" s="3" t="s">
        <v>10011</v>
      </c>
      <c r="M1856" s="86">
        <v>109.51</v>
      </c>
      <c r="N1856" s="2">
        <v>39</v>
      </c>
      <c r="O1856" s="2">
        <f t="shared" si="1"/>
        <v>38</v>
      </c>
      <c r="P1856" s="76">
        <v>-1</v>
      </c>
      <c r="Q1856" s="97" t="s">
        <v>61</v>
      </c>
      <c r="R1856" s="53">
        <f t="shared" si="0"/>
        <v>-109.51</v>
      </c>
      <c r="S1856" s="27">
        <f>IF(R1856&lt;&gt;"",R1856*VLOOKUP(C1856,вендори!A:D,4,0),"")</f>
        <v>-214.18294330000001</v>
      </c>
      <c r="T1856" s="18">
        <v>46171</v>
      </c>
      <c r="U1856" s="62" t="s">
        <v>62</v>
      </c>
      <c r="V1856" s="6" t="s">
        <v>10004</v>
      </c>
      <c r="W1856" s="14">
        <v>46184</v>
      </c>
      <c r="X1856" s="323"/>
      <c r="Y1856" s="2"/>
      <c r="Z1856" s="2"/>
      <c r="AA1856" s="25"/>
      <c r="AB1856" s="44"/>
      <c r="AC1856" s="11"/>
      <c r="AD1856" s="26"/>
      <c r="AE1856" s="14"/>
      <c r="AF1856" s="4"/>
      <c r="AG1856" s="2"/>
      <c r="AH1856" s="2"/>
      <c r="AI1856" s="2"/>
      <c r="AJ1856" s="1"/>
      <c r="AK1856" s="1"/>
      <c r="AL1856" s="1"/>
      <c r="AM1856" s="1"/>
      <c r="AN1856" s="88"/>
      <c r="AO1856" s="2"/>
      <c r="AP1856" s="2"/>
    </row>
    <row r="1857" spans="1:42" ht="13.95" customHeight="1" x14ac:dyDescent="0.3">
      <c r="A1857" s="2" t="s">
        <v>41</v>
      </c>
      <c r="B1857" s="13" t="s">
        <v>128</v>
      </c>
      <c r="C1857" s="2" t="s">
        <v>129</v>
      </c>
      <c r="D1857" s="310">
        <f>IFERROR(HYPERLINK(INDEX(вендори!F:F,MATCH(C1857,вендори!A:A,0)),INDEX(вендори!F:F,MATCH(C1857,вендори!A:A,0))),"")</f>
        <v>0</v>
      </c>
      <c r="E1857" s="3" t="s">
        <v>10012</v>
      </c>
      <c r="F1857" s="3" t="s">
        <v>10013</v>
      </c>
      <c r="G1857" s="3" t="s">
        <v>10014</v>
      </c>
      <c r="H1857" s="3" t="s">
        <v>10015</v>
      </c>
      <c r="I1857" s="83" t="s">
        <v>10016</v>
      </c>
      <c r="J1857" s="38">
        <v>46140</v>
      </c>
      <c r="K1857" s="3" t="s">
        <v>10014</v>
      </c>
      <c r="L1857" s="3" t="s">
        <v>10014</v>
      </c>
      <c r="M1857" s="86">
        <v>3.97</v>
      </c>
      <c r="N1857" s="2">
        <v>52</v>
      </c>
      <c r="O1857" s="2">
        <f t="shared" si="1"/>
        <v>62</v>
      </c>
      <c r="P1857" s="76">
        <v>10</v>
      </c>
      <c r="Q1857" s="97" t="s">
        <v>51</v>
      </c>
      <c r="R1857" s="53">
        <f t="shared" si="0"/>
        <v>39.700000000000003</v>
      </c>
      <c r="S1857" s="27">
        <f>IF(R1857&lt;&gt;"",R1857*VLOOKUP(C1857,вендори!A:D,4,0),"")</f>
        <v>77.646450999999999</v>
      </c>
      <c r="T1857" s="18">
        <v>46171</v>
      </c>
      <c r="U1857" s="62" t="s">
        <v>115</v>
      </c>
      <c r="V1857" s="6"/>
      <c r="W1857" s="14"/>
      <c r="X1857" s="323"/>
      <c r="Y1857" s="2"/>
      <c r="Z1857" s="2"/>
      <c r="AA1857" s="25"/>
      <c r="AB1857" s="44"/>
      <c r="AC1857" s="11"/>
      <c r="AD1857" s="26"/>
      <c r="AE1857" s="14"/>
      <c r="AF1857" s="4"/>
      <c r="AG1857" s="2"/>
      <c r="AH1857" s="2"/>
      <c r="AI1857" s="2"/>
      <c r="AJ1857" s="1"/>
      <c r="AK1857" s="1"/>
      <c r="AL1857" s="1"/>
      <c r="AM1857" s="1"/>
      <c r="AN1857" s="88"/>
      <c r="AO1857" s="2"/>
      <c r="AP1857" s="2"/>
    </row>
    <row r="1858" spans="1:42" ht="13.95" customHeight="1" x14ac:dyDescent="0.3">
      <c r="A1858" s="2" t="s">
        <v>41</v>
      </c>
      <c r="B1858" s="13" t="s">
        <v>128</v>
      </c>
      <c r="C1858" s="2" t="s">
        <v>129</v>
      </c>
      <c r="D1858" s="310">
        <f>IFERROR(HYPERLINK(INDEX(вендори!F:F,MATCH(C1858,вендори!A:A,0)),INDEX(вендори!F:F,MATCH(C1858,вендори!A:A,0))),"")</f>
        <v>0</v>
      </c>
      <c r="E1858" s="3" t="s">
        <v>10012</v>
      </c>
      <c r="F1858" s="3" t="s">
        <v>10017</v>
      </c>
      <c r="G1858" s="3" t="s">
        <v>10018</v>
      </c>
      <c r="H1858" s="3" t="s">
        <v>10015</v>
      </c>
      <c r="I1858" s="83" t="s">
        <v>10016</v>
      </c>
      <c r="J1858" s="38">
        <v>46140</v>
      </c>
      <c r="K1858" s="3" t="s">
        <v>10018</v>
      </c>
      <c r="L1858" s="3" t="s">
        <v>10018</v>
      </c>
      <c r="M1858" s="86">
        <v>237.6</v>
      </c>
      <c r="N1858" s="2">
        <v>2</v>
      </c>
      <c r="O1858" s="2">
        <f t="shared" si="1"/>
        <v>1</v>
      </c>
      <c r="P1858" s="76">
        <v>-1</v>
      </c>
      <c r="Q1858" s="97" t="s">
        <v>61</v>
      </c>
      <c r="R1858" s="53">
        <f t="shared" si="0"/>
        <v>-237.6</v>
      </c>
      <c r="S1858" s="27">
        <f>IF(R1858&lt;&gt;"",R1858*VLOOKUP(C1858,вендори!A:D,4,0),"")</f>
        <v>-464.70520799999997</v>
      </c>
      <c r="T1858" s="18">
        <v>46171</v>
      </c>
      <c r="U1858" s="62" t="s">
        <v>115</v>
      </c>
      <c r="V1858" s="6"/>
      <c r="W1858" s="14"/>
      <c r="X1858" s="323"/>
      <c r="Y1858" s="2"/>
      <c r="Z1858" s="2"/>
      <c r="AA1858" s="25"/>
      <c r="AB1858" s="44"/>
      <c r="AC1858" s="11"/>
      <c r="AD1858" s="26"/>
      <c r="AE1858" s="14"/>
      <c r="AF1858" s="4"/>
      <c r="AG1858" s="2"/>
      <c r="AH1858" s="2"/>
      <c r="AI1858" s="2"/>
      <c r="AJ1858" s="1"/>
      <c r="AK1858" s="1"/>
      <c r="AL1858" s="1"/>
      <c r="AM1858" s="1"/>
      <c r="AN1858" s="88"/>
      <c r="AO1858" s="2"/>
      <c r="AP1858" s="2"/>
    </row>
    <row r="1859" spans="1:42" ht="13.95" customHeight="1" x14ac:dyDescent="0.3">
      <c r="A1859" s="2" t="s">
        <v>41</v>
      </c>
      <c r="B1859" s="13" t="s">
        <v>128</v>
      </c>
      <c r="C1859" s="2" t="s">
        <v>129</v>
      </c>
      <c r="D1859" s="310">
        <f>IFERROR(HYPERLINK(INDEX(вендори!F:F,MATCH(C1859,вендори!A:A,0)),INDEX(вендори!F:F,MATCH(C1859,вендори!A:A,0))),"")</f>
        <v>0</v>
      </c>
      <c r="E1859" s="3" t="s">
        <v>10019</v>
      </c>
      <c r="F1859" s="3" t="s">
        <v>10020</v>
      </c>
      <c r="G1859" s="3" t="s">
        <v>10021</v>
      </c>
      <c r="H1859" s="3">
        <v>1197081</v>
      </c>
      <c r="I1859" s="83" t="s">
        <v>10022</v>
      </c>
      <c r="J1859" s="38">
        <v>46153</v>
      </c>
      <c r="K1859" s="3" t="s">
        <v>10021</v>
      </c>
      <c r="L1859" s="3" t="s">
        <v>10021</v>
      </c>
      <c r="M1859" s="86">
        <v>14.58</v>
      </c>
      <c r="N1859" s="2">
        <v>262</v>
      </c>
      <c r="O1859" s="2">
        <f t="shared" si="1"/>
        <v>235</v>
      </c>
      <c r="P1859" s="76">
        <v>-27</v>
      </c>
      <c r="Q1859" s="97" t="s">
        <v>61</v>
      </c>
      <c r="R1859" s="53">
        <f t="shared" si="0"/>
        <v>-393.66</v>
      </c>
      <c r="S1859" s="27">
        <f>IF(R1859&lt;&gt;"",R1859*VLOOKUP(C1859,вендори!A:D,4,0),"")</f>
        <v>-769.93203779999999</v>
      </c>
      <c r="T1859" s="18">
        <v>46171</v>
      </c>
      <c r="U1859" s="62" t="s">
        <v>115</v>
      </c>
      <c r="V1859" s="6"/>
      <c r="W1859" s="14"/>
      <c r="X1859" s="323"/>
      <c r="Y1859" s="2"/>
      <c r="Z1859" s="2"/>
      <c r="AA1859" s="25"/>
      <c r="AB1859" s="44"/>
      <c r="AC1859" s="11"/>
      <c r="AD1859" s="26"/>
      <c r="AE1859" s="14"/>
      <c r="AF1859" s="4"/>
      <c r="AG1859" s="2"/>
      <c r="AH1859" s="2"/>
      <c r="AI1859" s="2"/>
      <c r="AJ1859" s="1"/>
      <c r="AK1859" s="1"/>
      <c r="AL1859" s="1"/>
      <c r="AM1859" s="1"/>
      <c r="AN1859" s="88"/>
      <c r="AO1859" s="2"/>
      <c r="AP1859" s="2"/>
    </row>
    <row r="1860" spans="1:42" ht="13.95" customHeight="1" x14ac:dyDescent="0.3">
      <c r="A1860" s="2" t="s">
        <v>41</v>
      </c>
      <c r="B1860" s="13" t="s">
        <v>128</v>
      </c>
      <c r="C1860" s="2" t="s">
        <v>129</v>
      </c>
      <c r="D1860" s="310">
        <f>IFERROR(HYPERLINK(INDEX(вендори!F:F,MATCH(C1860,вендори!A:A,0)),INDEX(вендори!F:F,MATCH(C1860,вендори!A:A,0))),"")</f>
        <v>0</v>
      </c>
      <c r="E1860" s="3" t="s">
        <v>10019</v>
      </c>
      <c r="F1860" s="3" t="s">
        <v>10023</v>
      </c>
      <c r="G1860" s="3" t="s">
        <v>10024</v>
      </c>
      <c r="H1860" s="3">
        <v>1197081</v>
      </c>
      <c r="I1860" s="83" t="s">
        <v>10022</v>
      </c>
      <c r="J1860" s="38">
        <v>46153</v>
      </c>
      <c r="K1860" s="3" t="s">
        <v>10024</v>
      </c>
      <c r="L1860" s="3" t="s">
        <v>10024</v>
      </c>
      <c r="M1860" s="86">
        <v>11.5</v>
      </c>
      <c r="N1860" s="2">
        <v>21</v>
      </c>
      <c r="O1860" s="2">
        <f t="shared" si="1"/>
        <v>15</v>
      </c>
      <c r="P1860" s="76">
        <v>-6</v>
      </c>
      <c r="Q1860" s="97" t="s">
        <v>61</v>
      </c>
      <c r="R1860" s="53">
        <f t="shared" si="0"/>
        <v>-69</v>
      </c>
      <c r="S1860" s="27">
        <f>IF(R1860&lt;&gt;"",R1860*VLOOKUP(C1860,вендори!A:D,4,0),"")</f>
        <v>-134.95227</v>
      </c>
      <c r="T1860" s="18">
        <v>46171</v>
      </c>
      <c r="U1860" s="62" t="s">
        <v>115</v>
      </c>
      <c r="V1860" s="6"/>
      <c r="W1860" s="14"/>
      <c r="X1860" s="323"/>
      <c r="Y1860" s="2"/>
      <c r="Z1860" s="2"/>
      <c r="AA1860" s="25"/>
      <c r="AB1860" s="44"/>
      <c r="AC1860" s="11"/>
      <c r="AD1860" s="26"/>
      <c r="AE1860" s="14"/>
      <c r="AF1860" s="4"/>
      <c r="AG1860" s="2"/>
      <c r="AH1860" s="2"/>
      <c r="AI1860" s="2"/>
      <c r="AJ1860" s="1"/>
      <c r="AK1860" s="1"/>
      <c r="AL1860" s="1"/>
      <c r="AM1860" s="1"/>
      <c r="AN1860" s="88"/>
      <c r="AO1860" s="2"/>
      <c r="AP1860" s="2"/>
    </row>
    <row r="1861" spans="1:42" ht="13.95" customHeight="1" x14ac:dyDescent="0.3">
      <c r="A1861" s="2" t="s">
        <v>41</v>
      </c>
      <c r="B1861" s="13" t="s">
        <v>191</v>
      </c>
      <c r="C1861" s="2" t="s">
        <v>192</v>
      </c>
      <c r="D1861" s="310">
        <f>IFERROR(HYPERLINK(INDEX(вендори!F:F,MATCH(C1861,вендори!A:A,0)),INDEX(вендори!F:F,MATCH(C1861,вендори!A:A,0))),"")</f>
        <v>0</v>
      </c>
      <c r="E1861" s="3">
        <v>12502407</v>
      </c>
      <c r="F1861" s="3" t="s">
        <v>9939</v>
      </c>
      <c r="G1861" s="3" t="s">
        <v>9940</v>
      </c>
      <c r="H1861" s="3" t="s">
        <v>9941</v>
      </c>
      <c r="I1861" s="83">
        <v>12502407</v>
      </c>
      <c r="J1861" s="38">
        <v>46090</v>
      </c>
      <c r="K1861" s="3">
        <v>171774</v>
      </c>
      <c r="L1861" s="3">
        <v>171774</v>
      </c>
      <c r="M1861" s="86">
        <v>61.97</v>
      </c>
      <c r="N1861" s="2">
        <v>6</v>
      </c>
      <c r="O1861" s="2">
        <f t="shared" si="1"/>
        <v>5</v>
      </c>
      <c r="P1861" s="76">
        <v>-1</v>
      </c>
      <c r="Q1861" s="97" t="s">
        <v>61</v>
      </c>
      <c r="R1861" s="53">
        <f t="shared" si="0"/>
        <v>-61.97</v>
      </c>
      <c r="S1861" s="27">
        <f>IF(R1861&lt;&gt;"",R1861*VLOOKUP(C1861,вендори!A:D,4,0),"")</f>
        <v>-121.2027851</v>
      </c>
      <c r="T1861" s="18">
        <v>46171</v>
      </c>
      <c r="U1861" s="62" t="s">
        <v>173</v>
      </c>
      <c r="V1861" s="6"/>
      <c r="W1861" s="14"/>
      <c r="X1861" s="323"/>
      <c r="Y1861" s="2"/>
      <c r="Z1861" s="2"/>
      <c r="AA1861" s="25"/>
      <c r="AB1861" s="44"/>
      <c r="AC1861" s="11" t="s">
        <v>7429</v>
      </c>
      <c r="AD1861" s="26"/>
      <c r="AE1861" s="14"/>
      <c r="AF1861" s="4"/>
      <c r="AG1861" s="2"/>
      <c r="AH1861" s="2"/>
      <c r="AI1861" s="2"/>
      <c r="AJ1861" s="1"/>
      <c r="AK1861" s="1"/>
      <c r="AL1861" s="1"/>
      <c r="AM1861" s="1"/>
      <c r="AN1861" s="88"/>
      <c r="AO1861" s="2"/>
      <c r="AP1861" s="2"/>
    </row>
    <row r="1862" spans="1:42" ht="13.95" customHeight="1" x14ac:dyDescent="0.3">
      <c r="A1862" s="2" t="s">
        <v>41</v>
      </c>
      <c r="B1862" s="13" t="s">
        <v>191</v>
      </c>
      <c r="C1862" s="2" t="s">
        <v>192</v>
      </c>
      <c r="D1862" s="310">
        <f>IFERROR(HYPERLINK(INDEX(вендори!F:F,MATCH(C1862,вендори!A:A,0)),INDEX(вендори!F:F,MATCH(C1862,вендори!A:A,0))),"")</f>
        <v>0</v>
      </c>
      <c r="E1862" s="3">
        <v>12502409</v>
      </c>
      <c r="F1862" s="3" t="s">
        <v>10025</v>
      </c>
      <c r="G1862" s="3" t="s">
        <v>10026</v>
      </c>
      <c r="H1862" s="3" t="s">
        <v>9941</v>
      </c>
      <c r="I1862" s="83">
        <v>12502409</v>
      </c>
      <c r="J1862" s="38">
        <v>46090</v>
      </c>
      <c r="K1862" s="3">
        <v>171331</v>
      </c>
      <c r="L1862" s="3">
        <v>171331</v>
      </c>
      <c r="M1862" s="86">
        <v>7.27</v>
      </c>
      <c r="N1862" s="2">
        <v>24</v>
      </c>
      <c r="O1862" s="2">
        <f t="shared" si="1"/>
        <v>8</v>
      </c>
      <c r="P1862" s="76">
        <v>-16</v>
      </c>
      <c r="Q1862" s="97" t="s">
        <v>61</v>
      </c>
      <c r="R1862" s="53">
        <f t="shared" si="0"/>
        <v>-116.32</v>
      </c>
      <c r="S1862" s="27">
        <f>IF(R1862&lt;&gt;"",R1862*VLOOKUP(C1862,вендори!A:D,4,0),"")</f>
        <v>-227.50214559999998</v>
      </c>
      <c r="T1862" s="18">
        <v>46171</v>
      </c>
      <c r="U1862" s="62" t="s">
        <v>62</v>
      </c>
      <c r="V1862" s="6" t="s">
        <v>10027</v>
      </c>
      <c r="W1862" s="14">
        <v>46178</v>
      </c>
      <c r="X1862" s="323"/>
      <c r="Y1862" s="2"/>
      <c r="Z1862" s="2"/>
      <c r="AA1862" s="25"/>
      <c r="AB1862" s="44"/>
      <c r="AC1862" s="11"/>
      <c r="AD1862" s="26"/>
      <c r="AE1862" s="14"/>
      <c r="AF1862" s="4"/>
      <c r="AG1862" s="2"/>
      <c r="AH1862" s="2"/>
      <c r="AI1862" s="2"/>
      <c r="AJ1862" s="1"/>
      <c r="AK1862" s="1"/>
      <c r="AL1862" s="1"/>
      <c r="AM1862" s="1"/>
      <c r="AN1862" s="88"/>
      <c r="AO1862" s="2"/>
      <c r="AP1862" s="2"/>
    </row>
    <row r="1863" spans="1:42" ht="13.95" customHeight="1" x14ac:dyDescent="0.3">
      <c r="A1863" s="2" t="s">
        <v>41</v>
      </c>
      <c r="B1863" s="13" t="s">
        <v>274</v>
      </c>
      <c r="C1863" s="2" t="s">
        <v>275</v>
      </c>
      <c r="D1863" s="310">
        <f>IFERROR(HYPERLINK(INDEX(вендори!F:F,MATCH(C1863,вендори!A:A,0)),INDEX(вендори!F:F,MATCH(C1863,вендори!A:A,0))),"")</f>
        <v>0</v>
      </c>
      <c r="E1863" s="3">
        <v>26806622</v>
      </c>
      <c r="F1863" s="3" t="s">
        <v>10028</v>
      </c>
      <c r="G1863" s="3" t="s">
        <v>10029</v>
      </c>
      <c r="H1863" s="3">
        <v>139178</v>
      </c>
      <c r="I1863" s="83">
        <v>26806622</v>
      </c>
      <c r="J1863" s="38">
        <v>46150</v>
      </c>
      <c r="K1863" s="3" t="s">
        <v>10029</v>
      </c>
      <c r="L1863" s="3">
        <v>0</v>
      </c>
      <c r="M1863" s="86">
        <v>61.43</v>
      </c>
      <c r="N1863" s="2">
        <v>6</v>
      </c>
      <c r="O1863" s="2">
        <f t="shared" si="1"/>
        <v>5</v>
      </c>
      <c r="P1863" s="76">
        <v>-1</v>
      </c>
      <c r="Q1863" s="97" t="s">
        <v>61</v>
      </c>
      <c r="R1863" s="53">
        <f t="shared" si="0"/>
        <v>-61.43</v>
      </c>
      <c r="S1863" s="27">
        <f>IF(R1863&lt;&gt;"",R1863*VLOOKUP(C1863,вендори!A:D,4,0),"")</f>
        <v>-120.14663689999999</v>
      </c>
      <c r="T1863" s="18">
        <v>46171</v>
      </c>
      <c r="U1863" s="62" t="s">
        <v>115</v>
      </c>
      <c r="V1863" s="6"/>
      <c r="W1863" s="14"/>
      <c r="X1863" s="323"/>
      <c r="Y1863" s="2"/>
      <c r="Z1863" s="2"/>
      <c r="AA1863" s="25"/>
      <c r="AB1863" s="44"/>
      <c r="AC1863" s="11"/>
      <c r="AD1863" s="26"/>
      <c r="AE1863" s="14"/>
      <c r="AF1863" s="4"/>
      <c r="AG1863" s="2"/>
      <c r="AH1863" s="2"/>
      <c r="AI1863" s="2"/>
      <c r="AJ1863" s="1"/>
      <c r="AK1863" s="1"/>
      <c r="AL1863" s="1"/>
      <c r="AM1863" s="1"/>
      <c r="AN1863" s="88"/>
      <c r="AO1863" s="2"/>
      <c r="AP1863" s="2"/>
    </row>
    <row r="1864" spans="1:42" s="307" customFormat="1" ht="13.95" customHeight="1" x14ac:dyDescent="0.3">
      <c r="A1864" s="8" t="s">
        <v>41</v>
      </c>
      <c r="B1864" s="206" t="s">
        <v>274</v>
      </c>
      <c r="C1864" s="8" t="s">
        <v>275</v>
      </c>
      <c r="D1864" s="337">
        <f>IFERROR(HYPERLINK(INDEX(вендори!F:F,MATCH(C1864,вендори!A:A,0)),INDEX(вендори!F:F,MATCH(C1864,вендори!A:A,0))),"")</f>
        <v>0</v>
      </c>
      <c r="E1864" s="207">
        <v>26806622</v>
      </c>
      <c r="F1864" s="207" t="s">
        <v>10030</v>
      </c>
      <c r="G1864" s="207" t="s">
        <v>10031</v>
      </c>
      <c r="H1864" s="207">
        <v>139178</v>
      </c>
      <c r="I1864" s="208">
        <v>26806622</v>
      </c>
      <c r="J1864" s="209">
        <v>46150</v>
      </c>
      <c r="K1864" s="207" t="s">
        <v>10031</v>
      </c>
      <c r="L1864" s="207">
        <v>0</v>
      </c>
      <c r="M1864" s="210">
        <v>95.55</v>
      </c>
      <c r="N1864" s="8">
        <v>16</v>
      </c>
      <c r="O1864" s="8">
        <f t="shared" si="1"/>
        <v>0</v>
      </c>
      <c r="P1864" s="76">
        <v>-16</v>
      </c>
      <c r="Q1864" s="97" t="s">
        <v>61</v>
      </c>
      <c r="R1864" s="53">
        <f t="shared" si="0"/>
        <v>-1528.8</v>
      </c>
      <c r="S1864" s="27">
        <f>IF(R1864&lt;&gt;"",R1864*VLOOKUP(C1864,вендори!A:D,4,0),"")</f>
        <v>-2990.0729039999997</v>
      </c>
      <c r="T1864" s="211">
        <v>46171</v>
      </c>
      <c r="U1864" s="212" t="s">
        <v>115</v>
      </c>
      <c r="V1864" s="297"/>
      <c r="W1864" s="213"/>
      <c r="X1864" s="335"/>
      <c r="Y1864" s="8"/>
      <c r="Z1864" s="8"/>
      <c r="AA1864" s="25">
        <v>16</v>
      </c>
      <c r="AB1864" s="44"/>
      <c r="AC1864" s="78"/>
      <c r="AD1864" s="26">
        <v>46181</v>
      </c>
      <c r="AE1864" s="213"/>
      <c r="AF1864" s="214"/>
      <c r="AG1864" s="8"/>
      <c r="AH1864" s="8"/>
      <c r="AI1864" s="8"/>
      <c r="AJ1864" s="338"/>
      <c r="AK1864" s="338"/>
      <c r="AL1864" s="338"/>
      <c r="AM1864" s="338"/>
      <c r="AN1864" s="215"/>
      <c r="AO1864" s="8"/>
      <c r="AP1864" s="8"/>
    </row>
    <row r="1865" spans="1:42" s="307" customFormat="1" ht="13.95" customHeight="1" x14ac:dyDescent="0.3">
      <c r="A1865" s="8" t="s">
        <v>41</v>
      </c>
      <c r="B1865" s="206" t="s">
        <v>274</v>
      </c>
      <c r="C1865" s="8" t="s">
        <v>275</v>
      </c>
      <c r="D1865" s="337">
        <f>IFERROR(HYPERLINK(INDEX(вендори!F:F,MATCH(C1865,вендори!A:A,0)),INDEX(вендори!F:F,MATCH(C1865,вендори!A:A,0))),"")</f>
        <v>0</v>
      </c>
      <c r="E1865" s="207">
        <v>26806622</v>
      </c>
      <c r="F1865" s="207" t="s">
        <v>10032</v>
      </c>
      <c r="G1865" s="207" t="s">
        <v>10033</v>
      </c>
      <c r="H1865" s="207">
        <v>139178</v>
      </c>
      <c r="I1865" s="208">
        <v>26806622</v>
      </c>
      <c r="J1865" s="209">
        <v>46150</v>
      </c>
      <c r="K1865" s="207" t="s">
        <v>10033</v>
      </c>
      <c r="L1865" s="207">
        <v>0</v>
      </c>
      <c r="M1865" s="210">
        <v>205.8</v>
      </c>
      <c r="N1865" s="8">
        <v>4</v>
      </c>
      <c r="O1865" s="8">
        <f t="shared" si="1"/>
        <v>0</v>
      </c>
      <c r="P1865" s="76">
        <v>-4</v>
      </c>
      <c r="Q1865" s="97" t="s">
        <v>61</v>
      </c>
      <c r="R1865" s="53">
        <f t="shared" si="0"/>
        <v>-823.2</v>
      </c>
      <c r="S1865" s="27">
        <f>IF(R1865&lt;&gt;"",R1865*VLOOKUP(C1865,вендори!A:D,4,0),"")</f>
        <v>-1610.039256</v>
      </c>
      <c r="T1865" s="211">
        <v>46171</v>
      </c>
      <c r="U1865" s="212" t="s">
        <v>115</v>
      </c>
      <c r="V1865" s="297"/>
      <c r="W1865" s="213"/>
      <c r="X1865" s="335"/>
      <c r="Y1865" s="8"/>
      <c r="Z1865" s="8"/>
      <c r="AA1865" s="25">
        <v>4</v>
      </c>
      <c r="AB1865" s="44"/>
      <c r="AC1865" s="78"/>
      <c r="AD1865" s="26">
        <v>46181</v>
      </c>
      <c r="AE1865" s="213"/>
      <c r="AF1865" s="214"/>
      <c r="AG1865" s="8"/>
      <c r="AH1865" s="8"/>
      <c r="AI1865" s="8"/>
      <c r="AJ1865" s="338"/>
      <c r="AK1865" s="338"/>
      <c r="AL1865" s="338"/>
      <c r="AM1865" s="338"/>
      <c r="AN1865" s="215"/>
      <c r="AO1865" s="8"/>
      <c r="AP1865" s="8"/>
    </row>
    <row r="1866" spans="1:42" ht="13.95" customHeight="1" x14ac:dyDescent="0.3">
      <c r="A1866" s="2" t="s">
        <v>41</v>
      </c>
      <c r="B1866" s="13" t="s">
        <v>274</v>
      </c>
      <c r="C1866" s="2" t="s">
        <v>275</v>
      </c>
      <c r="D1866" s="310">
        <f>IFERROR(HYPERLINK(INDEX(вендори!F:F,MATCH(C1866,вендори!A:A,0)),INDEX(вендори!F:F,MATCH(C1866,вендори!A:A,0))),"")</f>
        <v>0</v>
      </c>
      <c r="E1866" s="3">
        <v>26806622</v>
      </c>
      <c r="F1866" s="3" t="s">
        <v>10034</v>
      </c>
      <c r="G1866" s="3" t="s">
        <v>10035</v>
      </c>
      <c r="H1866" s="3">
        <v>139178</v>
      </c>
      <c r="I1866" s="83">
        <v>26806622</v>
      </c>
      <c r="J1866" s="38">
        <v>46150</v>
      </c>
      <c r="K1866" s="3" t="s">
        <v>10035</v>
      </c>
      <c r="L1866" s="3">
        <v>0</v>
      </c>
      <c r="M1866" s="86">
        <v>123.9</v>
      </c>
      <c r="N1866" s="2">
        <v>6</v>
      </c>
      <c r="O1866" s="2">
        <f t="shared" si="1"/>
        <v>0</v>
      </c>
      <c r="P1866" s="76">
        <v>-6</v>
      </c>
      <c r="Q1866" s="97" t="s">
        <v>61</v>
      </c>
      <c r="R1866" s="53">
        <f t="shared" si="0"/>
        <v>-743.40000000000009</v>
      </c>
      <c r="S1866" s="27">
        <f>IF(R1866&lt;&gt;"",R1866*VLOOKUP(C1866,вендори!A:D,4,0),"")</f>
        <v>-1453.9640220000001</v>
      </c>
      <c r="T1866" s="18">
        <v>46171</v>
      </c>
      <c r="U1866" s="62" t="s">
        <v>115</v>
      </c>
      <c r="V1866" s="6"/>
      <c r="W1866" s="14"/>
      <c r="X1866" s="323"/>
      <c r="Y1866" s="2"/>
      <c r="Z1866" s="2"/>
      <c r="AA1866" s="25"/>
      <c r="AB1866" s="44"/>
      <c r="AC1866" s="11"/>
      <c r="AD1866" s="26"/>
      <c r="AE1866" s="14"/>
      <c r="AF1866" s="4"/>
      <c r="AG1866" s="2"/>
      <c r="AH1866" s="2"/>
      <c r="AI1866" s="2"/>
      <c r="AJ1866" s="1"/>
      <c r="AK1866" s="1"/>
      <c r="AL1866" s="1"/>
      <c r="AM1866" s="1"/>
      <c r="AN1866" s="88"/>
      <c r="AO1866" s="2"/>
      <c r="AP1866" s="2"/>
    </row>
    <row r="1867" spans="1:42" s="307" customFormat="1" ht="13.95" customHeight="1" x14ac:dyDescent="0.3">
      <c r="A1867" s="8" t="s">
        <v>41</v>
      </c>
      <c r="B1867" s="206" t="s">
        <v>274</v>
      </c>
      <c r="C1867" s="8" t="s">
        <v>275</v>
      </c>
      <c r="D1867" s="337">
        <f>IFERROR(HYPERLINK(INDEX(вендори!F:F,MATCH(C1867,вендори!A:A,0)),INDEX(вендори!F:F,MATCH(C1867,вендори!A:A,0))),"")</f>
        <v>0</v>
      </c>
      <c r="E1867" s="207">
        <v>26806622</v>
      </c>
      <c r="F1867" s="207" t="s">
        <v>10036</v>
      </c>
      <c r="G1867" s="207" t="s">
        <v>10037</v>
      </c>
      <c r="H1867" s="207">
        <v>139178</v>
      </c>
      <c r="I1867" s="208">
        <v>26806622</v>
      </c>
      <c r="J1867" s="209">
        <v>46150</v>
      </c>
      <c r="K1867" s="207" t="s">
        <v>10037</v>
      </c>
      <c r="L1867" s="207">
        <v>0</v>
      </c>
      <c r="M1867" s="210">
        <v>333.38</v>
      </c>
      <c r="N1867" s="8">
        <v>7</v>
      </c>
      <c r="O1867" s="8">
        <f t="shared" si="1"/>
        <v>0</v>
      </c>
      <c r="P1867" s="76">
        <v>-7</v>
      </c>
      <c r="Q1867" s="97" t="s">
        <v>61</v>
      </c>
      <c r="R1867" s="53">
        <f t="shared" si="0"/>
        <v>-2333.66</v>
      </c>
      <c r="S1867" s="27">
        <f>IF(R1867&lt;&gt;"",R1867*VLOOKUP(C1867,вендори!A:D,4,0),"")</f>
        <v>-4564.2422377999992</v>
      </c>
      <c r="T1867" s="211">
        <v>46171</v>
      </c>
      <c r="U1867" s="212" t="s">
        <v>115</v>
      </c>
      <c r="V1867" s="297"/>
      <c r="W1867" s="213"/>
      <c r="X1867" s="335"/>
      <c r="Y1867" s="8"/>
      <c r="Z1867" s="8"/>
      <c r="AA1867" s="25">
        <v>7</v>
      </c>
      <c r="AB1867" s="44"/>
      <c r="AC1867" s="78"/>
      <c r="AD1867" s="26">
        <v>46181</v>
      </c>
      <c r="AE1867" s="213"/>
      <c r="AF1867" s="214"/>
      <c r="AG1867" s="8"/>
      <c r="AH1867" s="8"/>
      <c r="AI1867" s="8"/>
      <c r="AJ1867" s="338"/>
      <c r="AK1867" s="338"/>
      <c r="AL1867" s="338"/>
      <c r="AM1867" s="338"/>
      <c r="AN1867" s="215"/>
      <c r="AO1867" s="8"/>
      <c r="AP1867" s="8"/>
    </row>
    <row r="1868" spans="1:42" ht="13.95" customHeight="1" x14ac:dyDescent="0.3">
      <c r="A1868" s="2" t="s">
        <v>41</v>
      </c>
      <c r="B1868" s="13" t="s">
        <v>294</v>
      </c>
      <c r="C1868" s="2" t="s">
        <v>295</v>
      </c>
      <c r="D1868" s="310">
        <f>IFERROR(HYPERLINK(INDEX(вендори!F:F,MATCH(C1868,вендори!A:A,0)),INDEX(вендори!F:F,MATCH(C1868,вендори!A:A,0))),"")</f>
        <v>0</v>
      </c>
      <c r="E1868" s="3">
        <v>90723596</v>
      </c>
      <c r="F1868" s="3" t="s">
        <v>10038</v>
      </c>
      <c r="G1868" s="3" t="s">
        <v>10039</v>
      </c>
      <c r="H1868" s="3" t="s">
        <v>10040</v>
      </c>
      <c r="I1868" s="83">
        <v>90723596</v>
      </c>
      <c r="J1868" s="38">
        <v>46160</v>
      </c>
      <c r="K1868" s="3" t="s">
        <v>10039</v>
      </c>
      <c r="L1868" s="3" t="s">
        <v>10039</v>
      </c>
      <c r="M1868" s="86">
        <v>16</v>
      </c>
      <c r="N1868" s="2">
        <v>2</v>
      </c>
      <c r="O1868" s="2">
        <f t="shared" si="1"/>
        <v>0</v>
      </c>
      <c r="P1868" s="76">
        <v>-2</v>
      </c>
      <c r="Q1868" s="97" t="s">
        <v>61</v>
      </c>
      <c r="R1868" s="53">
        <f t="shared" si="0"/>
        <v>-32</v>
      </c>
      <c r="S1868" s="27">
        <f>IF(R1868&lt;&gt;"",R1868*VLOOKUP(C1868,вендори!A:D,4,0),"")</f>
        <v>-62.586559999999999</v>
      </c>
      <c r="T1868" s="18">
        <v>46171</v>
      </c>
      <c r="U1868" s="62" t="s">
        <v>115</v>
      </c>
      <c r="V1868" s="6"/>
      <c r="W1868" s="14"/>
      <c r="X1868" s="323"/>
      <c r="Y1868" s="2"/>
      <c r="Z1868" s="2"/>
      <c r="AA1868" s="25"/>
      <c r="AB1868" s="44"/>
      <c r="AC1868" s="11"/>
      <c r="AD1868" s="26"/>
      <c r="AE1868" s="14"/>
      <c r="AF1868" s="4"/>
      <c r="AG1868" s="2"/>
      <c r="AH1868" s="2"/>
      <c r="AI1868" s="2"/>
      <c r="AJ1868" s="1"/>
      <c r="AK1868" s="1"/>
      <c r="AL1868" s="1"/>
      <c r="AM1868" s="1"/>
      <c r="AN1868" s="88"/>
      <c r="AO1868" s="2"/>
      <c r="AP1868" s="2"/>
    </row>
    <row r="1869" spans="1:42" s="307" customFormat="1" ht="13.95" customHeight="1" x14ac:dyDescent="0.3">
      <c r="A1869" s="8" t="s">
        <v>41</v>
      </c>
      <c r="B1869" s="206" t="s">
        <v>294</v>
      </c>
      <c r="C1869" s="8" t="s">
        <v>295</v>
      </c>
      <c r="D1869" s="337">
        <f>IFERROR(HYPERLINK(INDEX(вендори!F:F,MATCH(C1869,вендори!A:A,0)),INDEX(вендори!F:F,MATCH(C1869,вендори!A:A,0))),"")</f>
        <v>0</v>
      </c>
      <c r="E1869" s="207">
        <v>90723645</v>
      </c>
      <c r="F1869" s="207" t="s">
        <v>10041</v>
      </c>
      <c r="G1869" s="207" t="s">
        <v>10042</v>
      </c>
      <c r="H1869" s="207" t="s">
        <v>10040</v>
      </c>
      <c r="I1869" s="208">
        <v>90723645</v>
      </c>
      <c r="J1869" s="209">
        <v>46160</v>
      </c>
      <c r="K1869" s="207" t="s">
        <v>10042</v>
      </c>
      <c r="L1869" s="207" t="s">
        <v>10042</v>
      </c>
      <c r="M1869" s="210">
        <v>3.47</v>
      </c>
      <c r="N1869" s="8">
        <v>170</v>
      </c>
      <c r="O1869" s="8">
        <f t="shared" si="1"/>
        <v>160</v>
      </c>
      <c r="P1869" s="76">
        <v>-10</v>
      </c>
      <c r="Q1869" s="97" t="s">
        <v>61</v>
      </c>
      <c r="R1869" s="53">
        <f t="shared" si="0"/>
        <v>-34.700000000000003</v>
      </c>
      <c r="S1869" s="27">
        <f>IF(R1869&lt;&gt;"",R1869*VLOOKUP(C1869,вендори!A:D,4,0),"")</f>
        <v>-67.867300999999998</v>
      </c>
      <c r="T1869" s="211">
        <v>46171</v>
      </c>
      <c r="U1869" s="212" t="s">
        <v>115</v>
      </c>
      <c r="V1869" s="297"/>
      <c r="W1869" s="213"/>
      <c r="X1869" s="335"/>
      <c r="Y1869" s="8"/>
      <c r="Z1869" s="8"/>
      <c r="AA1869" s="25">
        <v>2</v>
      </c>
      <c r="AB1869" s="44"/>
      <c r="AC1869" s="78"/>
      <c r="AD1869" s="26">
        <v>46181</v>
      </c>
      <c r="AE1869" s="213"/>
      <c r="AF1869" s="214"/>
      <c r="AG1869" s="8"/>
      <c r="AH1869" s="8"/>
      <c r="AI1869" s="8"/>
      <c r="AJ1869" s="338"/>
      <c r="AK1869" s="338"/>
      <c r="AL1869" s="338"/>
      <c r="AM1869" s="338"/>
      <c r="AN1869" s="215"/>
      <c r="AO1869" s="8"/>
      <c r="AP1869" s="8"/>
    </row>
    <row r="1870" spans="1:42" ht="13.95" customHeight="1" x14ac:dyDescent="0.3">
      <c r="A1870" s="2" t="s">
        <v>41</v>
      </c>
      <c r="B1870" s="13" t="s">
        <v>294</v>
      </c>
      <c r="C1870" s="2" t="s">
        <v>295</v>
      </c>
      <c r="D1870" s="310">
        <f>IFERROR(HYPERLINK(INDEX(вендори!F:F,MATCH(C1870,вендори!A:A,0)),INDEX(вендори!F:F,MATCH(C1870,вендори!A:A,0))),"")</f>
        <v>0</v>
      </c>
      <c r="E1870" s="3">
        <v>90723645</v>
      </c>
      <c r="F1870" s="3" t="s">
        <v>10043</v>
      </c>
      <c r="G1870" s="3" t="s">
        <v>10044</v>
      </c>
      <c r="H1870" s="3" t="s">
        <v>10040</v>
      </c>
      <c r="I1870" s="83">
        <v>90723645</v>
      </c>
      <c r="J1870" s="38">
        <v>46160</v>
      </c>
      <c r="K1870" s="3" t="s">
        <v>10044</v>
      </c>
      <c r="L1870" s="3" t="s">
        <v>10044</v>
      </c>
      <c r="M1870" s="86">
        <v>5.64</v>
      </c>
      <c r="N1870" s="2">
        <v>126</v>
      </c>
      <c r="O1870" s="2">
        <f t="shared" si="1"/>
        <v>120</v>
      </c>
      <c r="P1870" s="76">
        <v>-6</v>
      </c>
      <c r="Q1870" s="97" t="s">
        <v>61</v>
      </c>
      <c r="R1870" s="53">
        <f t="shared" si="0"/>
        <v>-33.839999999999996</v>
      </c>
      <c r="S1870" s="27">
        <f>IF(R1870&lt;&gt;"",R1870*VLOOKUP(C1870,вендори!A:D,4,0),"")</f>
        <v>-66.185287199999991</v>
      </c>
      <c r="T1870" s="18">
        <v>46171</v>
      </c>
      <c r="U1870" s="62" t="s">
        <v>115</v>
      </c>
      <c r="V1870" s="6"/>
      <c r="W1870" s="14"/>
      <c r="X1870" s="323"/>
      <c r="Y1870" s="2"/>
      <c r="Z1870" s="2"/>
      <c r="AA1870" s="25"/>
      <c r="AB1870" s="44"/>
      <c r="AC1870" s="11"/>
      <c r="AD1870" s="26"/>
      <c r="AE1870" s="14"/>
      <c r="AF1870" s="4"/>
      <c r="AG1870" s="2"/>
      <c r="AH1870" s="2"/>
      <c r="AI1870" s="2"/>
      <c r="AJ1870" s="1"/>
      <c r="AK1870" s="1"/>
      <c r="AL1870" s="1"/>
      <c r="AM1870" s="1"/>
      <c r="AN1870" s="88"/>
      <c r="AO1870" s="2"/>
      <c r="AP1870" s="2"/>
    </row>
    <row r="1871" spans="1:42" ht="13.95" customHeight="1" x14ac:dyDescent="0.3">
      <c r="A1871" s="2" t="s">
        <v>41</v>
      </c>
      <c r="B1871" s="13" t="s">
        <v>306</v>
      </c>
      <c r="C1871" s="2" t="s">
        <v>307</v>
      </c>
      <c r="D1871" s="310">
        <f>IFERROR(HYPERLINK(INDEX(вендори!F:F,MATCH(C1871,вендори!A:A,0)),INDEX(вендори!F:F,MATCH(C1871,вендори!A:A,0))),"")</f>
        <v>0</v>
      </c>
      <c r="E1871" s="3" t="s">
        <v>10045</v>
      </c>
      <c r="F1871" s="3" t="s">
        <v>10046</v>
      </c>
      <c r="G1871" s="3" t="s">
        <v>10047</v>
      </c>
      <c r="H1871" s="3" t="s">
        <v>10048</v>
      </c>
      <c r="I1871" s="83" t="s">
        <v>10048</v>
      </c>
      <c r="J1871" s="38">
        <v>46135</v>
      </c>
      <c r="K1871" s="3" t="s">
        <v>10047</v>
      </c>
      <c r="L1871" s="3">
        <v>0</v>
      </c>
      <c r="M1871" s="86">
        <v>4.7699999999999996</v>
      </c>
      <c r="N1871" s="2">
        <v>20</v>
      </c>
      <c r="O1871" s="2">
        <f t="shared" si="1"/>
        <v>0</v>
      </c>
      <c r="P1871" s="76">
        <v>-20</v>
      </c>
      <c r="Q1871" s="97" t="s">
        <v>61</v>
      </c>
      <c r="R1871" s="53">
        <f t="shared" si="0"/>
        <v>-95.399999999999991</v>
      </c>
      <c r="S1871" s="27">
        <f>IF(R1871&lt;&gt;"",R1871*VLOOKUP(C1871,вендори!A:D,4,0),"")</f>
        <v>-166.95</v>
      </c>
      <c r="T1871" s="18">
        <v>46171</v>
      </c>
      <c r="U1871" s="62" t="s">
        <v>115</v>
      </c>
      <c r="V1871" s="6"/>
      <c r="W1871" s="14"/>
      <c r="X1871" s="323"/>
      <c r="Y1871" s="2"/>
      <c r="Z1871" s="2"/>
      <c r="AA1871" s="25"/>
      <c r="AB1871" s="44"/>
      <c r="AC1871" s="11"/>
      <c r="AD1871" s="26"/>
      <c r="AE1871" s="14"/>
      <c r="AF1871" s="4"/>
      <c r="AG1871" s="2"/>
      <c r="AH1871" s="2"/>
      <c r="AI1871" s="2"/>
      <c r="AJ1871" s="1"/>
      <c r="AK1871" s="1"/>
      <c r="AL1871" s="1"/>
      <c r="AM1871" s="1"/>
      <c r="AN1871" s="88"/>
      <c r="AO1871" s="2"/>
      <c r="AP1871" s="2"/>
    </row>
    <row r="1872" spans="1:42" ht="13.95" customHeight="1" x14ac:dyDescent="0.3">
      <c r="A1872" s="2" t="s">
        <v>41</v>
      </c>
      <c r="B1872" s="13" t="s">
        <v>306</v>
      </c>
      <c r="C1872" s="2" t="s">
        <v>307</v>
      </c>
      <c r="D1872" s="310">
        <f>IFERROR(HYPERLINK(INDEX(вендори!F:F,MATCH(C1872,вендори!A:A,0)),INDEX(вендори!F:F,MATCH(C1872,вендори!A:A,0))),"")</f>
        <v>0</v>
      </c>
      <c r="E1872" s="3" t="s">
        <v>10045</v>
      </c>
      <c r="F1872" s="3" t="s">
        <v>10049</v>
      </c>
      <c r="G1872" s="3" t="s">
        <v>10050</v>
      </c>
      <c r="H1872" s="3" t="s">
        <v>10048</v>
      </c>
      <c r="I1872" s="83" t="s">
        <v>10048</v>
      </c>
      <c r="J1872" s="38">
        <v>46135</v>
      </c>
      <c r="K1872" s="3" t="s">
        <v>10050</v>
      </c>
      <c r="L1872" s="3">
        <v>0</v>
      </c>
      <c r="M1872" s="86">
        <v>1.07</v>
      </c>
      <c r="N1872" s="2">
        <v>50</v>
      </c>
      <c r="O1872" s="2">
        <f t="shared" si="1"/>
        <v>0</v>
      </c>
      <c r="P1872" s="76">
        <v>-50</v>
      </c>
      <c r="Q1872" s="97" t="s">
        <v>61</v>
      </c>
      <c r="R1872" s="53">
        <f t="shared" si="0"/>
        <v>-53.5</v>
      </c>
      <c r="S1872" s="27">
        <f>IF(R1872&lt;&gt;"",R1872*VLOOKUP(C1872,вендори!A:D,4,0),"")</f>
        <v>-93.625</v>
      </c>
      <c r="T1872" s="18">
        <v>46171</v>
      </c>
      <c r="U1872" s="62" t="s">
        <v>115</v>
      </c>
      <c r="V1872" s="6"/>
      <c r="W1872" s="14"/>
      <c r="X1872" s="323"/>
      <c r="Y1872" s="2"/>
      <c r="Z1872" s="2"/>
      <c r="AA1872" s="25"/>
      <c r="AB1872" s="44"/>
      <c r="AC1872" s="11"/>
      <c r="AD1872" s="26"/>
      <c r="AE1872" s="14"/>
      <c r="AF1872" s="4"/>
      <c r="AG1872" s="2"/>
      <c r="AH1872" s="2"/>
      <c r="AI1872" s="2"/>
      <c r="AJ1872" s="1"/>
      <c r="AK1872" s="1"/>
      <c r="AL1872" s="1"/>
      <c r="AM1872" s="1"/>
      <c r="AN1872" s="88"/>
      <c r="AO1872" s="2"/>
      <c r="AP1872" s="2"/>
    </row>
    <row r="1873" spans="1:42" ht="13.95" customHeight="1" x14ac:dyDescent="0.3">
      <c r="A1873" s="2" t="s">
        <v>41</v>
      </c>
      <c r="B1873" s="13" t="s">
        <v>334</v>
      </c>
      <c r="C1873" s="2" t="s">
        <v>335</v>
      </c>
      <c r="D1873" s="310" t="str">
        <f>IFERROR(HYPERLINK(INDEX(вендори!F:F,MATCH(C1873,вендори!A:A,0)),INDEX(вендори!F:F,MATCH(C1873,вендори!A:A,0))),"")</f>
        <v>ДАТА на дост.искат!</v>
      </c>
      <c r="E1873" s="3" t="s">
        <v>10051</v>
      </c>
      <c r="F1873" s="3" t="s">
        <v>10052</v>
      </c>
      <c r="G1873" s="3" t="s">
        <v>10053</v>
      </c>
      <c r="H1873" s="3" t="s">
        <v>10054</v>
      </c>
      <c r="I1873" s="83" t="s">
        <v>10051</v>
      </c>
      <c r="J1873" s="38">
        <v>46148</v>
      </c>
      <c r="K1873" s="3" t="s">
        <v>10053</v>
      </c>
      <c r="L1873" s="3">
        <v>0</v>
      </c>
      <c r="M1873" s="86">
        <v>76.510000000000005</v>
      </c>
      <c r="N1873" s="2">
        <v>5</v>
      </c>
      <c r="O1873" s="2">
        <f t="shared" si="1"/>
        <v>6</v>
      </c>
      <c r="P1873" s="76">
        <v>1</v>
      </c>
      <c r="Q1873" s="97" t="s">
        <v>51</v>
      </c>
      <c r="R1873" s="53">
        <f t="shared" si="0"/>
        <v>76.510000000000005</v>
      </c>
      <c r="S1873" s="27">
        <f>IF(R1873&lt;&gt;"",R1873*VLOOKUP(C1873,вендори!A:D,4,0),"")</f>
        <v>149.64055329999999</v>
      </c>
      <c r="T1873" s="18">
        <v>46171</v>
      </c>
      <c r="U1873" s="62" t="s">
        <v>62</v>
      </c>
      <c r="V1873" s="6" t="s">
        <v>15277</v>
      </c>
      <c r="W1873" s="14">
        <v>46176</v>
      </c>
      <c r="X1873" s="323"/>
      <c r="Y1873" s="2"/>
      <c r="Z1873" s="2"/>
      <c r="AA1873" s="25"/>
      <c r="AB1873" s="44"/>
      <c r="AC1873" s="11" t="s">
        <v>15276</v>
      </c>
      <c r="AD1873" s="26"/>
      <c r="AE1873" s="14"/>
      <c r="AF1873" s="4"/>
      <c r="AG1873" s="2"/>
      <c r="AH1873" s="2"/>
      <c r="AI1873" s="2"/>
      <c r="AJ1873" s="1"/>
      <c r="AK1873" s="1"/>
      <c r="AL1873" s="1"/>
      <c r="AM1873" s="1"/>
      <c r="AN1873" s="88">
        <v>46160</v>
      </c>
      <c r="AO1873" s="2"/>
      <c r="AP1873" s="2"/>
    </row>
    <row r="1874" spans="1:42" ht="13.95" customHeight="1" x14ac:dyDescent="0.3">
      <c r="A1874" s="2" t="s">
        <v>41</v>
      </c>
      <c r="B1874" s="13" t="s">
        <v>334</v>
      </c>
      <c r="C1874" s="2" t="s">
        <v>335</v>
      </c>
      <c r="D1874" s="310" t="str">
        <f>IFERROR(HYPERLINK(INDEX(вендори!F:F,MATCH(C1874,вендори!A:A,0)),INDEX(вендори!F:F,MATCH(C1874,вендори!A:A,0))),"")</f>
        <v>ДАТА на дост.искат!</v>
      </c>
      <c r="E1874" s="3" t="s">
        <v>10051</v>
      </c>
      <c r="F1874" s="3" t="s">
        <v>10055</v>
      </c>
      <c r="G1874" s="3" t="s">
        <v>10056</v>
      </c>
      <c r="H1874" s="3" t="s">
        <v>10054</v>
      </c>
      <c r="I1874" s="83" t="s">
        <v>10051</v>
      </c>
      <c r="J1874" s="38">
        <v>46148</v>
      </c>
      <c r="K1874" s="3" t="s">
        <v>10056</v>
      </c>
      <c r="L1874" s="3">
        <v>0</v>
      </c>
      <c r="M1874" s="86">
        <v>94.27</v>
      </c>
      <c r="N1874" s="2">
        <v>24</v>
      </c>
      <c r="O1874" s="2">
        <f t="shared" si="1"/>
        <v>23</v>
      </c>
      <c r="P1874" s="76">
        <v>-1</v>
      </c>
      <c r="Q1874" s="97" t="s">
        <v>61</v>
      </c>
      <c r="R1874" s="53">
        <f t="shared" si="0"/>
        <v>-94.27</v>
      </c>
      <c r="S1874" s="27">
        <f>IF(R1874&lt;&gt;"",R1874*VLOOKUP(C1874,вендори!A:D,4,0),"")</f>
        <v>-184.37609409999999</v>
      </c>
      <c r="T1874" s="18">
        <v>46171</v>
      </c>
      <c r="U1874" s="62" t="s">
        <v>62</v>
      </c>
      <c r="V1874" s="6" t="s">
        <v>10057</v>
      </c>
      <c r="W1874" s="14">
        <v>46176</v>
      </c>
      <c r="X1874" s="323"/>
      <c r="Y1874" s="2"/>
      <c r="Z1874" s="2"/>
      <c r="AA1874" s="25"/>
      <c r="AB1874" s="44"/>
      <c r="AC1874" s="11"/>
      <c r="AD1874" s="26"/>
      <c r="AE1874" s="14"/>
      <c r="AF1874" s="4"/>
      <c r="AG1874" s="2"/>
      <c r="AH1874" s="2"/>
      <c r="AI1874" s="2"/>
      <c r="AJ1874" s="1"/>
      <c r="AK1874" s="1"/>
      <c r="AL1874" s="1"/>
      <c r="AM1874" s="1"/>
      <c r="AN1874" s="88">
        <v>46160</v>
      </c>
      <c r="AO1874" s="2"/>
      <c r="AP1874" s="2"/>
    </row>
    <row r="1875" spans="1:42" ht="13.95" customHeight="1" x14ac:dyDescent="0.3">
      <c r="A1875" s="2" t="s">
        <v>41</v>
      </c>
      <c r="B1875" s="13" t="s">
        <v>334</v>
      </c>
      <c r="C1875" s="2" t="s">
        <v>335</v>
      </c>
      <c r="D1875" s="310" t="str">
        <f>IFERROR(HYPERLINK(INDEX(вендори!F:F,MATCH(C1875,вендори!A:A,0)),INDEX(вендори!F:F,MATCH(C1875,вендори!A:A,0))),"")</f>
        <v>ДАТА на дост.искат!</v>
      </c>
      <c r="E1875" s="3" t="s">
        <v>10051</v>
      </c>
      <c r="F1875" s="3" t="s">
        <v>10058</v>
      </c>
      <c r="G1875" s="3" t="s">
        <v>10059</v>
      </c>
      <c r="H1875" s="3" t="s">
        <v>10054</v>
      </c>
      <c r="I1875" s="83" t="s">
        <v>10051</v>
      </c>
      <c r="J1875" s="38">
        <v>46148</v>
      </c>
      <c r="K1875" s="3" t="s">
        <v>10059</v>
      </c>
      <c r="L1875" s="3">
        <v>0</v>
      </c>
      <c r="M1875" s="86">
        <v>28.11</v>
      </c>
      <c r="N1875" s="2">
        <v>16</v>
      </c>
      <c r="O1875" s="2">
        <f t="shared" si="1"/>
        <v>0</v>
      </c>
      <c r="P1875" s="76">
        <v>-16</v>
      </c>
      <c r="Q1875" s="97" t="s">
        <v>61</v>
      </c>
      <c r="R1875" s="53">
        <f t="shared" si="0"/>
        <v>-449.76</v>
      </c>
      <c r="S1875" s="27">
        <f>IF(R1875&lt;&gt;"",R1875*VLOOKUP(C1875,вендори!A:D,4,0),"")</f>
        <v>-879.65410079999992</v>
      </c>
      <c r="T1875" s="18">
        <v>46171</v>
      </c>
      <c r="U1875" s="62" t="s">
        <v>62</v>
      </c>
      <c r="V1875" s="6" t="s">
        <v>10057</v>
      </c>
      <c r="W1875" s="14">
        <v>46176</v>
      </c>
      <c r="X1875" s="323"/>
      <c r="Y1875" s="2"/>
      <c r="Z1875" s="2"/>
      <c r="AA1875" s="25"/>
      <c r="AB1875" s="44"/>
      <c r="AC1875" s="11"/>
      <c r="AD1875" s="26"/>
      <c r="AE1875" s="14"/>
      <c r="AF1875" s="4"/>
      <c r="AG1875" s="2"/>
      <c r="AH1875" s="2"/>
      <c r="AI1875" s="2"/>
      <c r="AJ1875" s="1"/>
      <c r="AK1875" s="1"/>
      <c r="AL1875" s="1"/>
      <c r="AM1875" s="1"/>
      <c r="AN1875" s="88">
        <v>46160</v>
      </c>
      <c r="AO1875" s="2"/>
      <c r="AP1875" s="2"/>
    </row>
    <row r="1876" spans="1:42" ht="13.95" customHeight="1" x14ac:dyDescent="0.3">
      <c r="A1876" s="2" t="s">
        <v>41</v>
      </c>
      <c r="B1876" s="13" t="s">
        <v>334</v>
      </c>
      <c r="C1876" s="2" t="s">
        <v>335</v>
      </c>
      <c r="D1876" s="310" t="str">
        <f>IFERROR(HYPERLINK(INDEX(вендори!F:F,MATCH(C1876,вендори!A:A,0)),INDEX(вендори!F:F,MATCH(C1876,вендори!A:A,0))),"")</f>
        <v>ДАТА на дост.искат!</v>
      </c>
      <c r="E1876" s="3" t="s">
        <v>10060</v>
      </c>
      <c r="F1876" s="3" t="s">
        <v>10061</v>
      </c>
      <c r="G1876" s="3" t="s">
        <v>10062</v>
      </c>
      <c r="H1876" s="3" t="s">
        <v>10063</v>
      </c>
      <c r="I1876" s="83" t="s">
        <v>10060</v>
      </c>
      <c r="J1876" s="38">
        <v>46154</v>
      </c>
      <c r="K1876" s="3" t="s">
        <v>10062</v>
      </c>
      <c r="L1876" s="3">
        <v>0</v>
      </c>
      <c r="M1876" s="86">
        <v>298.39999999999998</v>
      </c>
      <c r="N1876" s="2">
        <v>4</v>
      </c>
      <c r="O1876" s="2">
        <f t="shared" si="1"/>
        <v>3</v>
      </c>
      <c r="P1876" s="76">
        <v>-1</v>
      </c>
      <c r="Q1876" s="97" t="s">
        <v>61</v>
      </c>
      <c r="R1876" s="53">
        <f t="shared" si="0"/>
        <v>-298.39999999999998</v>
      </c>
      <c r="S1876" s="27">
        <f>IF(R1876&lt;&gt;"",R1876*VLOOKUP(C1876,вендори!A:D,4,0),"")</f>
        <v>-583.61967199999992</v>
      </c>
      <c r="T1876" s="18">
        <v>46171</v>
      </c>
      <c r="U1876" s="62" t="s">
        <v>173</v>
      </c>
      <c r="V1876" s="6"/>
      <c r="W1876" s="14"/>
      <c r="X1876" s="323"/>
      <c r="Y1876" s="2"/>
      <c r="Z1876" s="2"/>
      <c r="AA1876" s="25">
        <v>1</v>
      </c>
      <c r="AB1876" s="44">
        <v>46174</v>
      </c>
      <c r="AC1876" s="11" t="s">
        <v>704</v>
      </c>
      <c r="AD1876" s="26">
        <v>46174</v>
      </c>
      <c r="AE1876" s="14"/>
      <c r="AF1876" s="4"/>
      <c r="AG1876" s="2"/>
      <c r="AH1876" s="2"/>
      <c r="AI1876" s="2"/>
      <c r="AJ1876" s="1"/>
      <c r="AK1876" s="1"/>
      <c r="AL1876" s="1"/>
      <c r="AM1876" s="1"/>
      <c r="AN1876" s="88">
        <v>46160</v>
      </c>
      <c r="AO1876" s="2"/>
      <c r="AP1876" s="2"/>
    </row>
    <row r="1877" spans="1:42" ht="13.95" customHeight="1" x14ac:dyDescent="0.3">
      <c r="A1877" s="2" t="s">
        <v>41</v>
      </c>
      <c r="B1877" s="13" t="s">
        <v>334</v>
      </c>
      <c r="C1877" s="2" t="s">
        <v>335</v>
      </c>
      <c r="D1877" s="310" t="str">
        <f>IFERROR(HYPERLINK(INDEX(вендори!F:F,MATCH(C1877,вендори!A:A,0)),INDEX(вендори!F:F,MATCH(C1877,вендори!A:A,0))),"")</f>
        <v>ДАТА на дост.искат!</v>
      </c>
      <c r="E1877" s="3" t="s">
        <v>10064</v>
      </c>
      <c r="F1877" s="3" t="s">
        <v>10065</v>
      </c>
      <c r="G1877" s="3" t="s">
        <v>10066</v>
      </c>
      <c r="H1877" s="3" t="s">
        <v>10067</v>
      </c>
      <c r="I1877" s="83" t="s">
        <v>10064</v>
      </c>
      <c r="J1877" s="38"/>
      <c r="K1877" s="3" t="s">
        <v>10066</v>
      </c>
      <c r="L1877" s="3"/>
      <c r="M1877" s="86">
        <v>36.409999999999997</v>
      </c>
      <c r="N1877" s="2">
        <v>0</v>
      </c>
      <c r="O1877" s="2">
        <f t="shared" si="1"/>
        <v>8</v>
      </c>
      <c r="P1877" s="76">
        <v>8</v>
      </c>
      <c r="Q1877" s="97" t="s">
        <v>51</v>
      </c>
      <c r="R1877" s="53">
        <f t="shared" si="0"/>
        <v>291.27999999999997</v>
      </c>
      <c r="S1877" s="27">
        <f>IF(R1877&lt;&gt;"",R1877*VLOOKUP(C1877,вендори!A:D,4,0),"")</f>
        <v>569.69416239999998</v>
      </c>
      <c r="T1877" s="18">
        <v>46171</v>
      </c>
      <c r="U1877" s="62" t="s">
        <v>121</v>
      </c>
      <c r="V1877" s="6" t="s">
        <v>10068</v>
      </c>
      <c r="W1877" s="14">
        <v>46178</v>
      </c>
      <c r="X1877" s="323"/>
      <c r="Y1877" s="2"/>
      <c r="Z1877" s="2"/>
      <c r="AA1877" s="25"/>
      <c r="AB1877" s="44"/>
      <c r="AC1877" s="11"/>
      <c r="AD1877" s="26"/>
      <c r="AE1877" s="14"/>
      <c r="AF1877" s="4"/>
      <c r="AG1877" s="2"/>
      <c r="AH1877" s="2"/>
      <c r="AI1877" s="2"/>
      <c r="AJ1877" s="1"/>
      <c r="AK1877" s="1"/>
      <c r="AL1877" s="1"/>
      <c r="AM1877" s="1"/>
      <c r="AN1877" s="88">
        <v>46160</v>
      </c>
      <c r="AO1877" s="2"/>
      <c r="AP1877" s="2"/>
    </row>
    <row r="1878" spans="1:42" ht="13.95" customHeight="1" x14ac:dyDescent="0.3">
      <c r="A1878" s="2" t="s">
        <v>41</v>
      </c>
      <c r="B1878" s="13" t="s">
        <v>355</v>
      </c>
      <c r="C1878" s="2" t="s">
        <v>356</v>
      </c>
      <c r="D1878" s="310" t="str">
        <f>IFERROR(HYPERLINK(INDEX(вендори!F:F,MATCH(C1878,вендори!A:A,0)),INDEX(вендори!F:F,MATCH(C1878,вендори!A:A,0))),"")</f>
        <v>бланка</v>
      </c>
      <c r="E1878" s="3" t="s">
        <v>10069</v>
      </c>
      <c r="F1878" s="3" t="s">
        <v>10070</v>
      </c>
      <c r="G1878" s="3" t="s">
        <v>10071</v>
      </c>
      <c r="H1878" s="3" t="s">
        <v>10072</v>
      </c>
      <c r="I1878" s="83" t="s">
        <v>10073</v>
      </c>
      <c r="J1878" s="38">
        <v>46142</v>
      </c>
      <c r="K1878" s="3" t="s">
        <v>10074</v>
      </c>
      <c r="L1878" s="3" t="s">
        <v>10074</v>
      </c>
      <c r="M1878" s="86">
        <v>20.2</v>
      </c>
      <c r="N1878" s="2">
        <v>10</v>
      </c>
      <c r="O1878" s="2">
        <f t="shared" si="1"/>
        <v>7</v>
      </c>
      <c r="P1878" s="76">
        <v>-3</v>
      </c>
      <c r="Q1878" s="97" t="s">
        <v>61</v>
      </c>
      <c r="R1878" s="53">
        <f t="shared" si="0"/>
        <v>-60.599999999999994</v>
      </c>
      <c r="S1878" s="27">
        <f>IF(R1878&lt;&gt;"",R1878*VLOOKUP(C1878,вендори!A:D,4,0),"")</f>
        <v>-118.52329799999998</v>
      </c>
      <c r="T1878" s="18">
        <v>46171</v>
      </c>
      <c r="U1878" s="62" t="s">
        <v>115</v>
      </c>
      <c r="V1878" s="6"/>
      <c r="W1878" s="14"/>
      <c r="X1878" s="323"/>
      <c r="Y1878" s="2"/>
      <c r="Z1878" s="2"/>
      <c r="AA1878" s="25"/>
      <c r="AB1878" s="44"/>
      <c r="AC1878" s="11"/>
      <c r="AD1878" s="26"/>
      <c r="AE1878" s="14"/>
      <c r="AF1878" s="4"/>
      <c r="AG1878" s="2"/>
      <c r="AH1878" s="2"/>
      <c r="AI1878" s="2"/>
      <c r="AJ1878" s="1"/>
      <c r="AK1878" s="1"/>
      <c r="AL1878" s="1"/>
      <c r="AM1878" s="1"/>
      <c r="AN1878" s="88"/>
      <c r="AO1878" s="2"/>
      <c r="AP1878" s="2"/>
    </row>
    <row r="1879" spans="1:42" ht="13.95" customHeight="1" x14ac:dyDescent="0.3">
      <c r="A1879" s="2" t="s">
        <v>41</v>
      </c>
      <c r="B1879" s="13" t="s">
        <v>365</v>
      </c>
      <c r="C1879" s="2" t="s">
        <v>366</v>
      </c>
      <c r="D1879" s="310">
        <f>IFERROR(HYPERLINK(INDEX(вендори!F:F,MATCH(C1879,вендори!A:A,0)),INDEX(вендори!F:F,MATCH(C1879,вендори!A:A,0))),"")</f>
        <v>0</v>
      </c>
      <c r="E1879" s="3">
        <v>101258347</v>
      </c>
      <c r="F1879" s="3" t="s">
        <v>10075</v>
      </c>
      <c r="G1879" s="3" t="s">
        <v>10076</v>
      </c>
      <c r="H1879" s="3">
        <v>101258347</v>
      </c>
      <c r="I1879" s="83">
        <v>101258347</v>
      </c>
      <c r="J1879" s="38">
        <v>46135</v>
      </c>
      <c r="K1879" s="3" t="s">
        <v>10076</v>
      </c>
      <c r="L1879" s="3" t="s">
        <v>10076</v>
      </c>
      <c r="M1879" s="86">
        <v>6.2</v>
      </c>
      <c r="N1879" s="2">
        <v>31</v>
      </c>
      <c r="O1879" s="2">
        <f t="shared" si="1"/>
        <v>36</v>
      </c>
      <c r="P1879" s="76">
        <v>5</v>
      </c>
      <c r="Q1879" s="97" t="s">
        <v>51</v>
      </c>
      <c r="R1879" s="53">
        <f t="shared" si="0"/>
        <v>31</v>
      </c>
      <c r="S1879" s="27">
        <f>IF(R1879&lt;&gt;"",R1879*VLOOKUP(C1879,вендори!A:D,4,0),"")</f>
        <v>60.63073</v>
      </c>
      <c r="T1879" s="18">
        <v>46171</v>
      </c>
      <c r="U1879" s="62" t="s">
        <v>115</v>
      </c>
      <c r="V1879" s="6"/>
      <c r="W1879" s="14"/>
      <c r="X1879" s="323"/>
      <c r="Y1879" s="2"/>
      <c r="Z1879" s="2"/>
      <c r="AA1879" s="25"/>
      <c r="AB1879" s="44"/>
      <c r="AC1879" s="11"/>
      <c r="AD1879" s="26"/>
      <c r="AE1879" s="14"/>
      <c r="AF1879" s="4"/>
      <c r="AG1879" s="2"/>
      <c r="AH1879" s="2"/>
      <c r="AI1879" s="2"/>
      <c r="AJ1879" s="1"/>
      <c r="AK1879" s="1"/>
      <c r="AL1879" s="1"/>
      <c r="AM1879" s="1"/>
      <c r="AN1879" s="88"/>
      <c r="AO1879" s="2"/>
      <c r="AP1879" s="2"/>
    </row>
    <row r="1880" spans="1:42" ht="13.95" customHeight="1" x14ac:dyDescent="0.3">
      <c r="A1880" s="2" t="s">
        <v>41</v>
      </c>
      <c r="B1880" s="13" t="s">
        <v>365</v>
      </c>
      <c r="C1880" s="2" t="s">
        <v>366</v>
      </c>
      <c r="D1880" s="310">
        <f>IFERROR(HYPERLINK(INDEX(вендори!F:F,MATCH(C1880,вендори!A:A,0)),INDEX(вендори!F:F,MATCH(C1880,вендори!A:A,0))),"")</f>
        <v>0</v>
      </c>
      <c r="E1880" s="3">
        <v>101258347</v>
      </c>
      <c r="F1880" s="3" t="s">
        <v>10077</v>
      </c>
      <c r="G1880" s="3" t="s">
        <v>10078</v>
      </c>
      <c r="H1880" s="3">
        <v>101258347</v>
      </c>
      <c r="I1880" s="83">
        <v>101258347</v>
      </c>
      <c r="J1880" s="38">
        <v>46135</v>
      </c>
      <c r="K1880" s="3" t="s">
        <v>10078</v>
      </c>
      <c r="L1880" s="3" t="s">
        <v>10078</v>
      </c>
      <c r="M1880" s="86">
        <v>4.95</v>
      </c>
      <c r="N1880" s="2">
        <v>58</v>
      </c>
      <c r="O1880" s="2">
        <f t="shared" si="1"/>
        <v>48</v>
      </c>
      <c r="P1880" s="76">
        <v>-10</v>
      </c>
      <c r="Q1880" s="97" t="s">
        <v>61</v>
      </c>
      <c r="R1880" s="53">
        <f t="shared" si="0"/>
        <v>-49.5</v>
      </c>
      <c r="S1880" s="27">
        <f>IF(R1880&lt;&gt;"",R1880*VLOOKUP(C1880,вендори!A:D,4,0),"")</f>
        <v>-96.813585000000003</v>
      </c>
      <c r="T1880" s="18">
        <v>46171</v>
      </c>
      <c r="U1880" s="62" t="s">
        <v>115</v>
      </c>
      <c r="V1880" s="6"/>
      <c r="W1880" s="14"/>
      <c r="X1880" s="323"/>
      <c r="Y1880" s="2"/>
      <c r="Z1880" s="2"/>
      <c r="AA1880" s="25"/>
      <c r="AB1880" s="44"/>
      <c r="AC1880" s="11"/>
      <c r="AD1880" s="26"/>
      <c r="AE1880" s="14"/>
      <c r="AF1880" s="4"/>
      <c r="AG1880" s="2"/>
      <c r="AH1880" s="2"/>
      <c r="AI1880" s="2"/>
      <c r="AJ1880" s="1"/>
      <c r="AK1880" s="1"/>
      <c r="AL1880" s="1"/>
      <c r="AM1880" s="1"/>
      <c r="AN1880" s="88"/>
      <c r="AO1880" s="2"/>
      <c r="AP1880" s="2"/>
    </row>
    <row r="1881" spans="1:42" ht="13.95" customHeight="1" x14ac:dyDescent="0.3">
      <c r="A1881" s="2" t="s">
        <v>41</v>
      </c>
      <c r="B1881" s="13" t="s">
        <v>365</v>
      </c>
      <c r="C1881" s="2" t="s">
        <v>366</v>
      </c>
      <c r="D1881" s="310">
        <f>IFERROR(HYPERLINK(INDEX(вендори!F:F,MATCH(C1881,вендори!A:A,0)),INDEX(вендори!F:F,MATCH(C1881,вендори!A:A,0))),"")</f>
        <v>0</v>
      </c>
      <c r="E1881" s="3">
        <v>101264149</v>
      </c>
      <c r="F1881" s="3" t="s">
        <v>10079</v>
      </c>
      <c r="G1881" s="3" t="s">
        <v>10080</v>
      </c>
      <c r="H1881" s="3" t="s">
        <v>10081</v>
      </c>
      <c r="I1881" s="83">
        <v>101264149</v>
      </c>
      <c r="J1881" s="38">
        <v>46150</v>
      </c>
      <c r="K1881" s="3" t="s">
        <v>10080</v>
      </c>
      <c r="L1881" s="3" t="s">
        <v>10080</v>
      </c>
      <c r="M1881" s="86">
        <v>39.049999999999997</v>
      </c>
      <c r="N1881" s="2">
        <v>16</v>
      </c>
      <c r="O1881" s="2">
        <f t="shared" si="1"/>
        <v>11</v>
      </c>
      <c r="P1881" s="76">
        <v>-5</v>
      </c>
      <c r="Q1881" s="97" t="s">
        <v>61</v>
      </c>
      <c r="R1881" s="53">
        <f t="shared" si="0"/>
        <v>-195.25</v>
      </c>
      <c r="S1881" s="27">
        <f>IF(R1881&lt;&gt;"",R1881*VLOOKUP(C1881,вендори!A:D,4,0),"")</f>
        <v>-381.87580750000001</v>
      </c>
      <c r="T1881" s="18">
        <v>46171</v>
      </c>
      <c r="U1881" s="62" t="s">
        <v>115</v>
      </c>
      <c r="V1881" s="6"/>
      <c r="W1881" s="14"/>
      <c r="X1881" s="323"/>
      <c r="Y1881" s="2"/>
      <c r="Z1881" s="2"/>
      <c r="AA1881" s="25"/>
      <c r="AB1881" s="44"/>
      <c r="AC1881" s="11"/>
      <c r="AD1881" s="26"/>
      <c r="AE1881" s="14"/>
      <c r="AF1881" s="4"/>
      <c r="AG1881" s="2"/>
      <c r="AH1881" s="2"/>
      <c r="AI1881" s="2"/>
      <c r="AJ1881" s="1"/>
      <c r="AK1881" s="1"/>
      <c r="AL1881" s="1"/>
      <c r="AM1881" s="1"/>
      <c r="AN1881" s="88"/>
      <c r="AO1881" s="2"/>
      <c r="AP1881" s="2"/>
    </row>
    <row r="1882" spans="1:42" ht="13.95" customHeight="1" x14ac:dyDescent="0.3">
      <c r="A1882" s="2" t="s">
        <v>41</v>
      </c>
      <c r="B1882" s="13" t="s">
        <v>379</v>
      </c>
      <c r="C1882" s="2" t="s">
        <v>380</v>
      </c>
      <c r="D1882" s="310">
        <f>IFERROR(HYPERLINK(INDEX(вендори!F:F,MATCH(C1882,вендори!A:A,0)),INDEX(вендори!F:F,MATCH(C1882,вендори!A:A,0))),"")</f>
        <v>0</v>
      </c>
      <c r="E1882" s="3" t="s">
        <v>10082</v>
      </c>
      <c r="F1882" s="3" t="s">
        <v>10083</v>
      </c>
      <c r="G1882" s="3" t="s">
        <v>10084</v>
      </c>
      <c r="H1882" s="3">
        <v>20101534</v>
      </c>
      <c r="I1882" s="83" t="s">
        <v>10085</v>
      </c>
      <c r="J1882" s="38">
        <v>46161</v>
      </c>
      <c r="K1882" s="3" t="s">
        <v>10084</v>
      </c>
      <c r="L1882" s="3" t="s">
        <v>10084</v>
      </c>
      <c r="M1882" s="86">
        <v>2.0099999999999998</v>
      </c>
      <c r="N1882" s="2">
        <v>68</v>
      </c>
      <c r="O1882" s="2">
        <f t="shared" si="1"/>
        <v>80</v>
      </c>
      <c r="P1882" s="76">
        <v>12</v>
      </c>
      <c r="Q1882" s="97" t="s">
        <v>51</v>
      </c>
      <c r="R1882" s="53">
        <f t="shared" si="0"/>
        <v>24.119999999999997</v>
      </c>
      <c r="S1882" s="27">
        <f>IF(R1882&lt;&gt;"",R1882*VLOOKUP(C1882,вендори!A:D,4,0),"")</f>
        <v>47.174619599999993</v>
      </c>
      <c r="T1882" s="18">
        <v>46171</v>
      </c>
      <c r="U1882" s="62" t="s">
        <v>115</v>
      </c>
      <c r="V1882"/>
      <c r="W1882" s="14"/>
      <c r="X1882" s="323"/>
      <c r="Y1882" s="2"/>
      <c r="Z1882" s="2"/>
      <c r="AA1882" s="25"/>
      <c r="AB1882" s="44"/>
      <c r="AC1882" s="11"/>
      <c r="AD1882" s="26"/>
      <c r="AE1882" s="14"/>
      <c r="AF1882" s="4"/>
      <c r="AG1882" s="2"/>
      <c r="AH1882" s="2"/>
      <c r="AI1882" s="2"/>
      <c r="AJ1882" s="1"/>
      <c r="AK1882" s="1"/>
      <c r="AL1882" s="1"/>
      <c r="AM1882" s="1"/>
      <c r="AN1882" s="88"/>
      <c r="AO1882" s="2"/>
      <c r="AP1882" s="2"/>
    </row>
    <row r="1883" spans="1:42" ht="13.95" customHeight="1" x14ac:dyDescent="0.3">
      <c r="A1883" s="2" t="s">
        <v>41</v>
      </c>
      <c r="B1883" s="13" t="s">
        <v>379</v>
      </c>
      <c r="C1883" s="2" t="s">
        <v>380</v>
      </c>
      <c r="D1883" s="310">
        <f>IFERROR(HYPERLINK(INDEX(вендори!F:F,MATCH(C1883,вендори!A:A,0)),INDEX(вендори!F:F,MATCH(C1883,вендори!A:A,0))),"")</f>
        <v>0</v>
      </c>
      <c r="E1883" s="3" t="s">
        <v>10086</v>
      </c>
      <c r="F1883" s="3" t="s">
        <v>10087</v>
      </c>
      <c r="G1883" s="3" t="s">
        <v>10088</v>
      </c>
      <c r="H1883" s="3" t="s">
        <v>10089</v>
      </c>
      <c r="I1883" s="83" t="s">
        <v>10089</v>
      </c>
      <c r="J1883" s="38">
        <v>46162</v>
      </c>
      <c r="K1883" s="3" t="s">
        <v>10088</v>
      </c>
      <c r="L1883" s="3" t="s">
        <v>10088</v>
      </c>
      <c r="M1883" s="86">
        <v>4.3600000000000003</v>
      </c>
      <c r="N1883" s="2">
        <v>56</v>
      </c>
      <c r="O1883" s="2">
        <f t="shared" si="1"/>
        <v>68</v>
      </c>
      <c r="P1883" s="76">
        <v>12</v>
      </c>
      <c r="Q1883" s="97" t="s">
        <v>51</v>
      </c>
      <c r="R1883" s="53">
        <f t="shared" si="0"/>
        <v>52.320000000000007</v>
      </c>
      <c r="S1883" s="27">
        <f>IF(R1883&lt;&gt;"",R1883*VLOOKUP(C1883,вендори!A:D,4,0),"")</f>
        <v>102.32902560000001</v>
      </c>
      <c r="T1883" s="18">
        <v>46171</v>
      </c>
      <c r="U1883" s="62" t="s">
        <v>115</v>
      </c>
      <c r="V1883" s="6"/>
      <c r="W1883" s="14"/>
      <c r="X1883" s="323"/>
      <c r="Y1883" s="2"/>
      <c r="Z1883" s="2"/>
      <c r="AA1883" s="25"/>
      <c r="AB1883" s="44"/>
      <c r="AC1883" s="11"/>
      <c r="AD1883" s="26"/>
      <c r="AE1883" s="14"/>
      <c r="AF1883" s="4"/>
      <c r="AG1883" s="2"/>
      <c r="AH1883" s="2"/>
      <c r="AI1883" s="2"/>
      <c r="AJ1883" s="1"/>
      <c r="AK1883" s="1"/>
      <c r="AL1883" s="1"/>
      <c r="AM1883" s="1"/>
      <c r="AN1883" s="88"/>
      <c r="AO1883" s="2"/>
      <c r="AP1883" s="2"/>
    </row>
    <row r="1884" spans="1:42" ht="13.95" customHeight="1" x14ac:dyDescent="0.3">
      <c r="A1884" s="2" t="s">
        <v>41</v>
      </c>
      <c r="B1884" s="13" t="s">
        <v>463</v>
      </c>
      <c r="C1884" s="2" t="s">
        <v>464</v>
      </c>
      <c r="D1884" s="310">
        <f>IFERROR(HYPERLINK(INDEX(вендори!F:F,MATCH(C1884,вендори!A:A,0)),INDEX(вендори!F:F,MATCH(C1884,вендори!A:A,0))),"")</f>
        <v>0</v>
      </c>
      <c r="E1884" s="3">
        <v>2430437709</v>
      </c>
      <c r="F1884" s="3" t="s">
        <v>10090</v>
      </c>
      <c r="G1884" s="3">
        <v>77950600</v>
      </c>
      <c r="H1884" s="3" t="s">
        <v>10091</v>
      </c>
      <c r="I1884" s="83">
        <v>2430437709</v>
      </c>
      <c r="J1884" s="38">
        <v>46154</v>
      </c>
      <c r="K1884" s="3">
        <v>77950600</v>
      </c>
      <c r="L1884" s="3">
        <v>77950600</v>
      </c>
      <c r="M1884" s="86">
        <v>53.53</v>
      </c>
      <c r="N1884" s="2">
        <v>9</v>
      </c>
      <c r="O1884" s="2">
        <f t="shared" si="1"/>
        <v>10</v>
      </c>
      <c r="P1884" s="76">
        <v>1</v>
      </c>
      <c r="Q1884" s="97" t="s">
        <v>51</v>
      </c>
      <c r="R1884" s="53">
        <f t="shared" si="0"/>
        <v>53.53</v>
      </c>
      <c r="S1884" s="27">
        <f>IF(R1884&lt;&gt;"",R1884*VLOOKUP(C1884,вендори!A:D,4,0),"")</f>
        <v>104.6955799</v>
      </c>
      <c r="T1884" s="18">
        <v>46171</v>
      </c>
      <c r="U1884" s="62" t="s">
        <v>115</v>
      </c>
      <c r="V1884" s="6"/>
      <c r="W1884" s="14"/>
      <c r="X1884" s="323"/>
      <c r="Y1884" s="2"/>
      <c r="Z1884" s="2"/>
      <c r="AA1884" s="25"/>
      <c r="AB1884" s="44"/>
      <c r="AC1884" s="11"/>
      <c r="AD1884" s="26"/>
      <c r="AE1884" s="14"/>
      <c r="AF1884" s="4"/>
      <c r="AG1884" s="2"/>
      <c r="AH1884" s="2"/>
      <c r="AI1884" s="2"/>
      <c r="AJ1884" s="1"/>
      <c r="AK1884" s="1"/>
      <c r="AL1884" s="1"/>
      <c r="AM1884" s="1"/>
      <c r="AN1884" s="88"/>
      <c r="AO1884" s="2"/>
      <c r="AP1884" s="2"/>
    </row>
    <row r="1885" spans="1:42" ht="13.95" customHeight="1" x14ac:dyDescent="0.3">
      <c r="A1885" s="2" t="s">
        <v>41</v>
      </c>
      <c r="B1885" s="13" t="s">
        <v>498</v>
      </c>
      <c r="C1885" s="2" t="s">
        <v>499</v>
      </c>
      <c r="D1885" s="310">
        <f>IFERROR(HYPERLINK(INDEX(вендори!F:F,MATCH(C1885,вендори!A:A,0)),INDEX(вендори!F:F,MATCH(C1885,вендори!A:A,0))),"")</f>
        <v>0</v>
      </c>
      <c r="E1885" s="3">
        <v>32704743</v>
      </c>
      <c r="F1885" s="3" t="s">
        <v>10092</v>
      </c>
      <c r="G1885" s="3" t="s">
        <v>10093</v>
      </c>
      <c r="H1885" s="3">
        <v>82894127</v>
      </c>
      <c r="I1885" s="83">
        <v>32704743</v>
      </c>
      <c r="J1885" s="38">
        <v>46160</v>
      </c>
      <c r="K1885" s="3" t="s">
        <v>10093</v>
      </c>
      <c r="L1885" s="3">
        <v>0</v>
      </c>
      <c r="M1885" s="86">
        <v>39.44</v>
      </c>
      <c r="N1885" s="2">
        <v>3</v>
      </c>
      <c r="O1885" s="2">
        <f t="shared" si="1"/>
        <v>2</v>
      </c>
      <c r="P1885" s="76">
        <v>-1</v>
      </c>
      <c r="Q1885" s="97" t="s">
        <v>61</v>
      </c>
      <c r="R1885" s="53">
        <f t="shared" si="0"/>
        <v>-39.44</v>
      </c>
      <c r="S1885" s="27">
        <f>IF(R1885&lt;&gt;"",R1885*VLOOKUP(C1885,вендори!A:D,4,0),"")</f>
        <v>-77.137935199999987</v>
      </c>
      <c r="T1885" s="18">
        <v>46171</v>
      </c>
      <c r="U1885" s="62" t="s">
        <v>62</v>
      </c>
      <c r="V1885" s="6" t="s">
        <v>10094</v>
      </c>
      <c r="W1885" s="14">
        <v>46175</v>
      </c>
      <c r="X1885" s="323"/>
      <c r="Y1885" s="2"/>
      <c r="Z1885" s="2"/>
      <c r="AA1885" s="25"/>
      <c r="AB1885" s="44"/>
      <c r="AC1885" s="11"/>
      <c r="AD1885" s="26"/>
      <c r="AE1885" s="14"/>
      <c r="AF1885" s="4"/>
      <c r="AG1885" s="2"/>
      <c r="AH1885" s="2"/>
      <c r="AI1885" s="2"/>
      <c r="AJ1885" s="1"/>
      <c r="AK1885" s="1"/>
      <c r="AL1885" s="1"/>
      <c r="AM1885" s="1"/>
      <c r="AN1885" s="88"/>
      <c r="AO1885" s="2"/>
      <c r="AP1885" s="2"/>
    </row>
    <row r="1886" spans="1:42" ht="13.95" customHeight="1" x14ac:dyDescent="0.3">
      <c r="A1886" s="2" t="s">
        <v>41</v>
      </c>
      <c r="B1886" s="13" t="s">
        <v>508</v>
      </c>
      <c r="C1886" s="2" t="s">
        <v>509</v>
      </c>
      <c r="D1886" s="310">
        <f>IFERROR(HYPERLINK(INDEX(вендори!F:F,MATCH(C1886,вендори!A:A,0)),INDEX(вендори!F:F,MATCH(C1886,вендори!A:A,0))),"")</f>
        <v>0</v>
      </c>
      <c r="E1886" s="3" t="s">
        <v>10095</v>
      </c>
      <c r="F1886" s="3" t="s">
        <v>10096</v>
      </c>
      <c r="G1886" s="3" t="s">
        <v>10097</v>
      </c>
      <c r="H1886" s="3" t="s">
        <v>10098</v>
      </c>
      <c r="I1886" s="83" t="s">
        <v>10098</v>
      </c>
      <c r="J1886" s="38">
        <v>46142</v>
      </c>
      <c r="K1886" s="3">
        <v>320121</v>
      </c>
      <c r="L1886" s="3">
        <v>320121</v>
      </c>
      <c r="M1886" s="86">
        <v>149.38999999999999</v>
      </c>
      <c r="N1886" s="2">
        <v>4</v>
      </c>
      <c r="O1886" s="2">
        <f t="shared" si="1"/>
        <v>2</v>
      </c>
      <c r="P1886" s="76">
        <v>-2</v>
      </c>
      <c r="Q1886" s="97" t="s">
        <v>61</v>
      </c>
      <c r="R1886" s="53">
        <f t="shared" si="0"/>
        <v>-298.77999999999997</v>
      </c>
      <c r="S1886" s="27">
        <f>IF(R1886&lt;&gt;"",R1886*VLOOKUP(C1886,вендори!A:D,4,0),"")</f>
        <v>-584.36288739999998</v>
      </c>
      <c r="T1886" s="18">
        <v>46171</v>
      </c>
      <c r="U1886" s="62" t="s">
        <v>115</v>
      </c>
      <c r="V1886" s="6"/>
      <c r="W1886" s="14"/>
      <c r="X1886" s="323"/>
      <c r="Y1886" s="2"/>
      <c r="Z1886" s="2"/>
      <c r="AA1886" s="25"/>
      <c r="AB1886" s="44"/>
      <c r="AC1886" s="11"/>
      <c r="AD1886" s="26"/>
      <c r="AE1886" s="14"/>
      <c r="AF1886" s="4"/>
      <c r="AG1886" s="2"/>
      <c r="AH1886" s="2"/>
      <c r="AI1886" s="2"/>
      <c r="AJ1886" s="1"/>
      <c r="AK1886" s="1"/>
      <c r="AL1886" s="1"/>
      <c r="AM1886" s="1"/>
      <c r="AN1886" s="88"/>
      <c r="AO1886" s="2"/>
      <c r="AP1886" s="2"/>
    </row>
    <row r="1887" spans="1:42" s="307" customFormat="1" ht="13.95" customHeight="1" x14ac:dyDescent="0.3">
      <c r="A1887" s="8" t="s">
        <v>41</v>
      </c>
      <c r="B1887" s="206" t="s">
        <v>508</v>
      </c>
      <c r="C1887" s="8" t="s">
        <v>509</v>
      </c>
      <c r="D1887" s="337">
        <f>IFERROR(HYPERLINK(INDEX(вендори!F:F,MATCH(C1887,вендори!A:A,0)),INDEX(вендори!F:F,MATCH(C1887,вендори!A:A,0))),"")</f>
        <v>0</v>
      </c>
      <c r="E1887" s="207" t="s">
        <v>10095</v>
      </c>
      <c r="F1887" s="207" t="s">
        <v>10099</v>
      </c>
      <c r="G1887" s="207" t="s">
        <v>10100</v>
      </c>
      <c r="H1887" s="207" t="s">
        <v>10098</v>
      </c>
      <c r="I1887" s="208" t="s">
        <v>10098</v>
      </c>
      <c r="J1887" s="209">
        <v>46142</v>
      </c>
      <c r="K1887" s="207">
        <v>380044</v>
      </c>
      <c r="L1887" s="207">
        <v>380044</v>
      </c>
      <c r="M1887" s="210">
        <v>46.36</v>
      </c>
      <c r="N1887" s="8">
        <v>2</v>
      </c>
      <c r="O1887" s="8">
        <f t="shared" si="1"/>
        <v>1</v>
      </c>
      <c r="P1887" s="76">
        <v>-1</v>
      </c>
      <c r="Q1887" s="97" t="s">
        <v>61</v>
      </c>
      <c r="R1887" s="53">
        <f t="shared" si="0"/>
        <v>-46.36</v>
      </c>
      <c r="S1887" s="27">
        <f>IF(R1887&lt;&gt;"",R1887*VLOOKUP(C1887,вендори!A:D,4,0),"")</f>
        <v>-90.672278800000001</v>
      </c>
      <c r="T1887" s="211">
        <v>46171</v>
      </c>
      <c r="U1887" s="212" t="s">
        <v>115</v>
      </c>
      <c r="V1887" s="297"/>
      <c r="W1887" s="213"/>
      <c r="X1887" s="335"/>
      <c r="Y1887" s="8"/>
      <c r="Z1887" s="8"/>
      <c r="AA1887" s="25">
        <v>1</v>
      </c>
      <c r="AB1887" s="44"/>
      <c r="AC1887" s="78"/>
      <c r="AD1887" s="26">
        <v>46175</v>
      </c>
      <c r="AE1887" s="213"/>
      <c r="AF1887" s="214"/>
      <c r="AG1887" s="8"/>
      <c r="AH1887" s="8"/>
      <c r="AI1887" s="8"/>
      <c r="AJ1887" s="338"/>
      <c r="AK1887" s="338"/>
      <c r="AL1887" s="338"/>
      <c r="AM1887" s="338"/>
      <c r="AN1887" s="215"/>
      <c r="AO1887" s="8"/>
      <c r="AP1887" s="8"/>
    </row>
    <row r="1888" spans="1:42" ht="13.95" customHeight="1" x14ac:dyDescent="0.3">
      <c r="A1888" s="2" t="s">
        <v>41</v>
      </c>
      <c r="B1888" s="13" t="s">
        <v>2794</v>
      </c>
      <c r="C1888" s="2" t="s">
        <v>2795</v>
      </c>
      <c r="D1888" s="310">
        <f>IFERROR(HYPERLINK(INDEX(вендори!F:F,MATCH(C1888,вендори!A:A,0)),INDEX(вендори!F:F,MATCH(C1888,вендори!A:A,0))),"")</f>
        <v>0</v>
      </c>
      <c r="E1888" s="3">
        <v>99053422</v>
      </c>
      <c r="F1888" s="3" t="s">
        <v>10101</v>
      </c>
      <c r="G1888" s="3" t="s">
        <v>10102</v>
      </c>
      <c r="H1888" s="3">
        <v>87954729</v>
      </c>
      <c r="I1888" s="83">
        <v>99053422</v>
      </c>
      <c r="J1888" s="38">
        <v>46163</v>
      </c>
      <c r="K1888" s="3" t="s">
        <v>10102</v>
      </c>
      <c r="L1888" s="3"/>
      <c r="M1888" s="86">
        <v>13.98</v>
      </c>
      <c r="N1888" s="2">
        <v>0</v>
      </c>
      <c r="O1888" s="2">
        <f t="shared" si="1"/>
        <v>2</v>
      </c>
      <c r="P1888" s="76">
        <v>2</v>
      </c>
      <c r="Q1888" s="97" t="s">
        <v>51</v>
      </c>
      <c r="R1888" s="53">
        <f t="shared" si="0"/>
        <v>27.96</v>
      </c>
      <c r="S1888" s="27">
        <f>IF(R1888&lt;&gt;"",R1888*VLOOKUP(C1888,вендори!A:D,4,0),"")</f>
        <v>54.685006800000004</v>
      </c>
      <c r="T1888" s="18">
        <v>46171</v>
      </c>
      <c r="U1888" s="62" t="s">
        <v>115</v>
      </c>
      <c r="V1888" s="6"/>
      <c r="W1888" s="14"/>
      <c r="X1888" s="323"/>
      <c r="Y1888" s="2"/>
      <c r="Z1888" s="2"/>
      <c r="AA1888" s="25"/>
      <c r="AB1888" s="44"/>
      <c r="AC1888" s="11"/>
      <c r="AD1888" s="26"/>
      <c r="AE1888" s="14"/>
      <c r="AF1888" s="4"/>
      <c r="AG1888" s="2"/>
      <c r="AH1888" s="2"/>
      <c r="AI1888" s="2"/>
      <c r="AJ1888" s="1"/>
      <c r="AK1888" s="1"/>
      <c r="AL1888" s="1"/>
      <c r="AM1888" s="1"/>
      <c r="AN1888" s="88"/>
      <c r="AO1888" s="2"/>
      <c r="AP1888" s="2"/>
    </row>
    <row r="1889" spans="1:42" ht="13.95" customHeight="1" x14ac:dyDescent="0.3">
      <c r="A1889" s="2" t="s">
        <v>41</v>
      </c>
      <c r="B1889" s="13" t="s">
        <v>2794</v>
      </c>
      <c r="C1889" s="2" t="s">
        <v>2795</v>
      </c>
      <c r="D1889" s="310">
        <f>IFERROR(HYPERLINK(INDEX(вендори!F:F,MATCH(C1889,вендори!A:A,0)),INDEX(вендори!F:F,MATCH(C1889,вендори!A:A,0))),"")</f>
        <v>0</v>
      </c>
      <c r="E1889" s="3">
        <v>99053422</v>
      </c>
      <c r="F1889" s="3" t="s">
        <v>10103</v>
      </c>
      <c r="G1889" s="3" t="s">
        <v>10104</v>
      </c>
      <c r="H1889" s="3">
        <v>87954729</v>
      </c>
      <c r="I1889" s="83">
        <v>99053422</v>
      </c>
      <c r="J1889" s="38">
        <v>46163</v>
      </c>
      <c r="K1889" s="3" t="s">
        <v>10104</v>
      </c>
      <c r="L1889" s="3">
        <v>0</v>
      </c>
      <c r="M1889" s="86">
        <v>13.67</v>
      </c>
      <c r="N1889" s="2">
        <v>8</v>
      </c>
      <c r="O1889" s="2">
        <f t="shared" si="1"/>
        <v>6</v>
      </c>
      <c r="P1889" s="76">
        <v>-2</v>
      </c>
      <c r="Q1889" s="97" t="s">
        <v>61</v>
      </c>
      <c r="R1889" s="53">
        <f t="shared" si="0"/>
        <v>-27.34</v>
      </c>
      <c r="S1889" s="27">
        <f>IF(R1889&lt;&gt;"",R1889*VLOOKUP(C1889,вендори!A:D,4,0),"")</f>
        <v>-53.472392200000002</v>
      </c>
      <c r="T1889" s="18">
        <v>46171</v>
      </c>
      <c r="U1889" s="62" t="s">
        <v>115</v>
      </c>
      <c r="V1889" s="6"/>
      <c r="W1889" s="14"/>
      <c r="X1889" s="323"/>
      <c r="Y1889" s="2"/>
      <c r="Z1889" s="2"/>
      <c r="AA1889" s="25"/>
      <c r="AB1889" s="44"/>
      <c r="AC1889" s="11"/>
      <c r="AD1889" s="26"/>
      <c r="AE1889" s="14"/>
      <c r="AF1889" s="4"/>
      <c r="AG1889" s="2"/>
      <c r="AH1889" s="2"/>
      <c r="AI1889" s="2"/>
      <c r="AJ1889" s="1"/>
      <c r="AK1889" s="1"/>
      <c r="AL1889" s="1"/>
      <c r="AM1889" s="1"/>
      <c r="AN1889" s="88"/>
      <c r="AO1889" s="2"/>
      <c r="AP1889" s="2"/>
    </row>
    <row r="1890" spans="1:42" s="360" customFormat="1" ht="13.95" customHeight="1" x14ac:dyDescent="0.3">
      <c r="A1890" s="340" t="s">
        <v>41</v>
      </c>
      <c r="B1890" s="340" t="s">
        <v>10105</v>
      </c>
      <c r="C1890" s="340" t="s">
        <v>10106</v>
      </c>
      <c r="D1890" s="310" t="str">
        <f>IFERROR(HYPERLINK(INDEX(вендори!F:F,MATCH(C1890,вендори!A:A,0)),INDEX(вендори!F:F,MATCH(C1890,вендори!A:A,0))),"")</f>
        <v/>
      </c>
      <c r="E1890" s="341" t="s">
        <v>10107</v>
      </c>
      <c r="F1890" s="341" t="s">
        <v>10108</v>
      </c>
      <c r="G1890" s="341" t="s">
        <v>10109</v>
      </c>
      <c r="H1890" s="341" t="s">
        <v>10107</v>
      </c>
      <c r="I1890" s="350" t="s">
        <v>10107</v>
      </c>
      <c r="J1890" s="342">
        <v>46149</v>
      </c>
      <c r="K1890" s="341" t="s">
        <v>10109</v>
      </c>
      <c r="L1890" s="341">
        <v>0</v>
      </c>
      <c r="M1890" s="343">
        <v>7.1</v>
      </c>
      <c r="N1890" s="340">
        <v>83</v>
      </c>
      <c r="O1890" s="340">
        <f t="shared" si="1"/>
        <v>74</v>
      </c>
      <c r="P1890" s="344">
        <v>-9</v>
      </c>
      <c r="Q1890" s="345" t="s">
        <v>61</v>
      </c>
      <c r="R1890" s="346">
        <f t="shared" si="0"/>
        <v>-63.9</v>
      </c>
      <c r="S1890" s="347" t="e">
        <f>IF(R1890&lt;&gt;"",R1890*VLOOKUP(C1890,вендори!A:D,4,0),"")</f>
        <v>#N/A</v>
      </c>
      <c r="T1890" s="348">
        <v>46171</v>
      </c>
      <c r="U1890" s="349" t="s">
        <v>2419</v>
      </c>
      <c r="V1890" s="350"/>
      <c r="W1890" s="351"/>
      <c r="X1890" s="352"/>
      <c r="Y1890" s="340"/>
      <c r="Z1890" s="340"/>
      <c r="AA1890" s="353"/>
      <c r="AB1890" s="354"/>
      <c r="AC1890" s="355"/>
      <c r="AD1890" s="356"/>
      <c r="AE1890" s="351"/>
      <c r="AF1890" s="357"/>
      <c r="AG1890" s="340"/>
      <c r="AH1890" s="340"/>
      <c r="AI1890" s="340"/>
      <c r="AJ1890" s="358"/>
      <c r="AK1890" s="358"/>
      <c r="AL1890" s="358"/>
      <c r="AM1890" s="358"/>
      <c r="AN1890" s="359"/>
      <c r="AO1890" s="340"/>
      <c r="AP1890" s="340"/>
    </row>
    <row r="1891" spans="1:42" s="360" customFormat="1" ht="13.95" customHeight="1" x14ac:dyDescent="0.3">
      <c r="A1891" s="340" t="s">
        <v>41</v>
      </c>
      <c r="B1891" s="340" t="s">
        <v>10105</v>
      </c>
      <c r="C1891" s="340" t="s">
        <v>10106</v>
      </c>
      <c r="D1891" s="310" t="str">
        <f>IFERROR(HYPERLINK(INDEX(вендори!F:F,MATCH(C1891,вендори!A:A,0)),INDEX(вендори!F:F,MATCH(C1891,вендори!A:A,0))),"")</f>
        <v/>
      </c>
      <c r="E1891" s="341" t="s">
        <v>10107</v>
      </c>
      <c r="F1891" s="341" t="s">
        <v>10110</v>
      </c>
      <c r="G1891" s="341" t="s">
        <v>10111</v>
      </c>
      <c r="H1891" s="341" t="s">
        <v>10107</v>
      </c>
      <c r="I1891" s="350" t="s">
        <v>10107</v>
      </c>
      <c r="J1891" s="342">
        <v>46149</v>
      </c>
      <c r="K1891" s="341" t="s">
        <v>10111</v>
      </c>
      <c r="L1891" s="341"/>
      <c r="M1891" s="343">
        <v>4.1399999999999997</v>
      </c>
      <c r="N1891" s="340">
        <v>0</v>
      </c>
      <c r="O1891" s="340">
        <f t="shared" si="1"/>
        <v>9</v>
      </c>
      <c r="P1891" s="344">
        <v>9</v>
      </c>
      <c r="Q1891" s="345" t="s">
        <v>51</v>
      </c>
      <c r="R1891" s="346">
        <f t="shared" si="0"/>
        <v>37.26</v>
      </c>
      <c r="S1891" s="347" t="e">
        <f>IF(R1891&lt;&gt;"",R1891*VLOOKUP(C1891,вендори!A:D,4,0),"")</f>
        <v>#N/A</v>
      </c>
      <c r="T1891" s="348">
        <v>46171</v>
      </c>
      <c r="U1891" s="349" t="s">
        <v>2419</v>
      </c>
      <c r="V1891" s="350"/>
      <c r="W1891" s="351"/>
      <c r="X1891" s="352"/>
      <c r="Y1891" s="340"/>
      <c r="Z1891" s="340"/>
      <c r="AA1891" s="353"/>
      <c r="AB1891" s="354"/>
      <c r="AC1891" s="355"/>
      <c r="AD1891" s="356"/>
      <c r="AE1891" s="351"/>
      <c r="AF1891" s="357"/>
      <c r="AG1891" s="340"/>
      <c r="AH1891" s="340"/>
      <c r="AI1891" s="340"/>
      <c r="AJ1891" s="358"/>
      <c r="AK1891" s="358"/>
      <c r="AL1891" s="358"/>
      <c r="AM1891" s="358"/>
      <c r="AN1891" s="359"/>
      <c r="AO1891" s="340"/>
      <c r="AP1891" s="340"/>
    </row>
    <row r="1892" spans="1:42" ht="13.95" customHeight="1" x14ac:dyDescent="0.3">
      <c r="A1892" s="2" t="s">
        <v>41</v>
      </c>
      <c r="B1892" s="13" t="s">
        <v>10112</v>
      </c>
      <c r="C1892" s="2" t="s">
        <v>10113</v>
      </c>
      <c r="D1892" s="310">
        <f>IFERROR(HYPERLINK(INDEX(вендори!F:F,MATCH(C1892,вендори!A:A,0)),INDEX(вендори!F:F,MATCH(C1892,вендори!A:A,0))),"")</f>
        <v>0</v>
      </c>
      <c r="E1892" s="3">
        <v>2026114505</v>
      </c>
      <c r="F1892" s="3" t="s">
        <v>10114</v>
      </c>
      <c r="G1892" s="3" t="s">
        <v>10115</v>
      </c>
      <c r="H1892" s="3" t="s">
        <v>10116</v>
      </c>
      <c r="I1892" s="83">
        <v>2026114505</v>
      </c>
      <c r="J1892" s="38">
        <v>46153</v>
      </c>
      <c r="K1892" s="3" t="s">
        <v>10117</v>
      </c>
      <c r="L1892" s="3"/>
      <c r="M1892" s="86" t="s">
        <v>10118</v>
      </c>
      <c r="N1892" s="2">
        <v>0</v>
      </c>
      <c r="O1892" s="2">
        <f t="shared" si="1"/>
        <v>6</v>
      </c>
      <c r="P1892" s="76">
        <v>6</v>
      </c>
      <c r="Q1892" s="97" t="s">
        <v>51</v>
      </c>
      <c r="R1892" s="53">
        <f t="shared" si="0"/>
        <v>33.42</v>
      </c>
      <c r="S1892" s="27">
        <f>IF(R1892&lt;&gt;"",R1892*VLOOKUP(C1892,вендори!A:D,4,0),"")</f>
        <v>65.363838600000008</v>
      </c>
      <c r="T1892" s="18">
        <v>46171</v>
      </c>
      <c r="U1892" s="62" t="s">
        <v>121</v>
      </c>
      <c r="V1892" s="6" t="s">
        <v>10119</v>
      </c>
      <c r="W1892" s="14">
        <v>46176</v>
      </c>
      <c r="X1892" s="323">
        <v>46184</v>
      </c>
      <c r="Y1892" s="2"/>
      <c r="Z1892" s="2"/>
      <c r="AA1892" s="25"/>
      <c r="AB1892" s="44"/>
      <c r="AC1892" s="11"/>
      <c r="AD1892" s="26"/>
      <c r="AE1892" s="14"/>
      <c r="AF1892" s="4"/>
      <c r="AG1892" s="2"/>
      <c r="AH1892" s="2"/>
      <c r="AI1892" s="2"/>
      <c r="AJ1892" s="1"/>
      <c r="AK1892" s="1"/>
      <c r="AL1892" s="1"/>
      <c r="AM1892" s="1"/>
      <c r="AN1892" s="88"/>
      <c r="AO1892" s="2"/>
      <c r="AP1892" s="2"/>
    </row>
    <row r="1893" spans="1:42" ht="13.95" customHeight="1" x14ac:dyDescent="0.3">
      <c r="A1893" s="2" t="s">
        <v>41</v>
      </c>
      <c r="B1893" s="13" t="s">
        <v>10112</v>
      </c>
      <c r="C1893" s="2" t="s">
        <v>10113</v>
      </c>
      <c r="D1893" s="310">
        <f>IFERROR(HYPERLINK(INDEX(вендори!F:F,MATCH(C1893,вендори!A:A,0)),INDEX(вендори!F:F,MATCH(C1893,вендори!A:A,0))),"")</f>
        <v>0</v>
      </c>
      <c r="E1893" s="3">
        <v>2026114505</v>
      </c>
      <c r="F1893" s="3" t="s">
        <v>10120</v>
      </c>
      <c r="G1893" s="3" t="s">
        <v>10121</v>
      </c>
      <c r="H1893" s="3" t="s">
        <v>10116</v>
      </c>
      <c r="I1893" s="83">
        <v>2026114505</v>
      </c>
      <c r="J1893" s="38">
        <v>46153</v>
      </c>
      <c r="K1893" s="3" t="s">
        <v>10122</v>
      </c>
      <c r="L1893" s="3"/>
      <c r="M1893" s="86" t="s">
        <v>10123</v>
      </c>
      <c r="N1893" s="2">
        <v>0</v>
      </c>
      <c r="O1893" s="2">
        <f t="shared" si="1"/>
        <v>40</v>
      </c>
      <c r="P1893" s="76">
        <v>40</v>
      </c>
      <c r="Q1893" s="97" t="s">
        <v>51</v>
      </c>
      <c r="R1893" s="53">
        <f t="shared" si="0"/>
        <v>153.6</v>
      </c>
      <c r="S1893" s="27">
        <f>IF(R1893&lt;&gt;"",R1893*VLOOKUP(C1893,вендори!A:D,4,0),"")</f>
        <v>300.41548799999998</v>
      </c>
      <c r="T1893" s="18">
        <v>46171</v>
      </c>
      <c r="U1893" s="62" t="s">
        <v>121</v>
      </c>
      <c r="V1893" s="6" t="s">
        <v>10119</v>
      </c>
      <c r="W1893" s="14">
        <v>46176</v>
      </c>
      <c r="X1893" s="323">
        <v>46184</v>
      </c>
      <c r="Y1893" s="2"/>
      <c r="Z1893" s="2"/>
      <c r="AA1893" s="25"/>
      <c r="AB1893" s="44"/>
      <c r="AC1893" s="11"/>
      <c r="AD1893" s="26"/>
      <c r="AE1893" s="14"/>
      <c r="AF1893" s="4"/>
      <c r="AG1893" s="2"/>
      <c r="AH1893" s="2"/>
      <c r="AI1893" s="2"/>
      <c r="AJ1893" s="1"/>
      <c r="AK1893" s="1"/>
      <c r="AL1893" s="1"/>
      <c r="AM1893" s="1"/>
      <c r="AN1893" s="88"/>
      <c r="AO1893" s="2"/>
      <c r="AP1893" s="2"/>
    </row>
    <row r="1894" spans="1:42" ht="13.95" customHeight="1" x14ac:dyDescent="0.3">
      <c r="A1894" s="2" t="s">
        <v>41</v>
      </c>
      <c r="B1894" s="13" t="s">
        <v>566</v>
      </c>
      <c r="C1894" s="2" t="s">
        <v>567</v>
      </c>
      <c r="D1894" s="310" t="str">
        <f>IFERROR(HYPERLINK(INDEX(вендори!F:F,MATCH(C1894,вендори!A:A,0)),INDEX(вендори!F:F,MATCH(C1894,вендори!A:A,0))),"")</f>
        <v>деливъри задължително</v>
      </c>
      <c r="E1894" s="3">
        <v>2045267780</v>
      </c>
      <c r="F1894" s="3" t="s">
        <v>10124</v>
      </c>
      <c r="G1894" s="3" t="s">
        <v>10125</v>
      </c>
      <c r="H1894" s="3">
        <v>825023715</v>
      </c>
      <c r="I1894" s="83">
        <v>2045267780</v>
      </c>
      <c r="J1894" s="38">
        <v>46155</v>
      </c>
      <c r="K1894" s="3" t="s">
        <v>10126</v>
      </c>
      <c r="L1894" s="3" t="s">
        <v>10126</v>
      </c>
      <c r="M1894" s="86">
        <v>56.5</v>
      </c>
      <c r="N1894" s="2">
        <v>2</v>
      </c>
      <c r="O1894" s="2">
        <f t="shared" si="1"/>
        <v>0</v>
      </c>
      <c r="P1894" s="76">
        <v>-2</v>
      </c>
      <c r="Q1894" s="97" t="s">
        <v>61</v>
      </c>
      <c r="R1894" s="53">
        <f t="shared" si="0"/>
        <v>-113</v>
      </c>
      <c r="S1894" s="27">
        <f>IF(R1894&lt;&gt;"",R1894*VLOOKUP(C1894,вендори!A:D,4,0),"")</f>
        <v>-221.00879</v>
      </c>
      <c r="T1894" s="18">
        <v>46171</v>
      </c>
      <c r="U1894" s="62" t="s">
        <v>62</v>
      </c>
      <c r="V1894" s="6" t="s">
        <v>10127</v>
      </c>
      <c r="W1894" s="14">
        <v>46185</v>
      </c>
      <c r="X1894" s="323"/>
      <c r="Y1894" s="2"/>
      <c r="Z1894" s="2"/>
      <c r="AA1894" s="25"/>
      <c r="AB1894" s="44"/>
      <c r="AC1894" s="11"/>
      <c r="AD1894" s="26"/>
      <c r="AE1894" s="14"/>
      <c r="AF1894" s="4"/>
      <c r="AG1894" s="2"/>
      <c r="AH1894" s="2"/>
      <c r="AI1894" s="2"/>
      <c r="AJ1894" s="1"/>
      <c r="AK1894" s="1"/>
      <c r="AL1894" s="1"/>
      <c r="AM1894" s="1"/>
      <c r="AN1894" s="88"/>
      <c r="AO1894" s="2"/>
      <c r="AP1894" s="2"/>
    </row>
    <row r="1895" spans="1:42" ht="13.95" customHeight="1" x14ac:dyDescent="0.3">
      <c r="A1895" s="2" t="s">
        <v>41</v>
      </c>
      <c r="B1895" s="13" t="s">
        <v>566</v>
      </c>
      <c r="C1895" s="2" t="s">
        <v>567</v>
      </c>
      <c r="D1895" s="310" t="str">
        <f>IFERROR(HYPERLINK(INDEX(вендори!F:F,MATCH(C1895,вендори!A:A,0)),INDEX(вендори!F:F,MATCH(C1895,вендори!A:A,0))),"")</f>
        <v>деливъри задължително</v>
      </c>
      <c r="E1895" s="3">
        <v>2045268019</v>
      </c>
      <c r="F1895" s="3" t="s">
        <v>10128</v>
      </c>
      <c r="G1895" s="3" t="s">
        <v>10129</v>
      </c>
      <c r="H1895" s="3" t="s">
        <v>10130</v>
      </c>
      <c r="I1895" s="83">
        <v>2045268019</v>
      </c>
      <c r="J1895" s="38">
        <v>46160</v>
      </c>
      <c r="K1895" s="3" t="s">
        <v>10131</v>
      </c>
      <c r="L1895" s="3" t="s">
        <v>10131</v>
      </c>
      <c r="M1895" s="86">
        <v>13.82</v>
      </c>
      <c r="N1895" s="2">
        <v>2</v>
      </c>
      <c r="O1895" s="2">
        <f t="shared" si="1"/>
        <v>0</v>
      </c>
      <c r="P1895" s="76">
        <v>-2</v>
      </c>
      <c r="Q1895" s="97" t="s">
        <v>61</v>
      </c>
      <c r="R1895" s="53">
        <f t="shared" si="0"/>
        <v>-27.64</v>
      </c>
      <c r="S1895" s="27">
        <f>IF(R1895&lt;&gt;"",R1895*VLOOKUP(C1895,вендори!A:D,4,0),"")</f>
        <v>-54.059141199999999</v>
      </c>
      <c r="T1895" s="18">
        <v>46171</v>
      </c>
      <c r="U1895" s="62" t="s">
        <v>115</v>
      </c>
      <c r="V1895" s="6"/>
      <c r="W1895" s="14"/>
      <c r="X1895" s="323"/>
      <c r="Y1895" s="2"/>
      <c r="Z1895" s="2"/>
      <c r="AA1895" s="25"/>
      <c r="AB1895" s="44"/>
      <c r="AC1895" s="11"/>
      <c r="AD1895" s="26"/>
      <c r="AE1895" s="14"/>
      <c r="AF1895" s="4"/>
      <c r="AG1895" s="2"/>
      <c r="AH1895" s="2"/>
      <c r="AI1895" s="2"/>
      <c r="AJ1895" s="1"/>
      <c r="AK1895" s="1"/>
      <c r="AL1895" s="1"/>
      <c r="AM1895" s="1"/>
      <c r="AN1895" s="88"/>
      <c r="AO1895" s="2"/>
      <c r="AP1895" s="2"/>
    </row>
    <row r="1896" spans="1:42" ht="13.95" customHeight="1" x14ac:dyDescent="0.3">
      <c r="A1896" s="2" t="s">
        <v>41</v>
      </c>
      <c r="B1896" s="13" t="s">
        <v>566</v>
      </c>
      <c r="C1896" s="2" t="s">
        <v>567</v>
      </c>
      <c r="D1896" s="310" t="str">
        <f>IFERROR(HYPERLINK(INDEX(вендори!F:F,MATCH(C1896,вендори!A:A,0)),INDEX(вендори!F:F,MATCH(C1896,вендори!A:A,0))),"")</f>
        <v>деливъри задължително</v>
      </c>
      <c r="E1896" s="3">
        <v>2045268019</v>
      </c>
      <c r="F1896" s="3" t="s">
        <v>10132</v>
      </c>
      <c r="G1896" s="3" t="s">
        <v>10133</v>
      </c>
      <c r="H1896" s="3" t="s">
        <v>10130</v>
      </c>
      <c r="I1896" s="83">
        <v>2045268019</v>
      </c>
      <c r="J1896" s="38">
        <v>46160</v>
      </c>
      <c r="K1896" s="3" t="s">
        <v>10134</v>
      </c>
      <c r="L1896" s="3" t="s">
        <v>10134</v>
      </c>
      <c r="M1896" s="86">
        <v>15.12</v>
      </c>
      <c r="N1896" s="2">
        <v>30</v>
      </c>
      <c r="O1896" s="2">
        <f t="shared" si="1"/>
        <v>40</v>
      </c>
      <c r="P1896" s="76">
        <v>10</v>
      </c>
      <c r="Q1896" s="97" t="s">
        <v>51</v>
      </c>
      <c r="R1896" s="53">
        <f t="shared" si="0"/>
        <v>151.19999999999999</v>
      </c>
      <c r="S1896" s="27">
        <f>IF(R1896&lt;&gt;"",R1896*VLOOKUP(C1896,вендори!A:D,4,0),"")</f>
        <v>295.72149599999995</v>
      </c>
      <c r="T1896" s="18">
        <v>46171</v>
      </c>
      <c r="U1896" s="62" t="s">
        <v>121</v>
      </c>
      <c r="V1896" s="6" t="s">
        <v>10135</v>
      </c>
      <c r="W1896" s="14">
        <v>46185</v>
      </c>
      <c r="X1896" s="323">
        <v>46185</v>
      </c>
      <c r="Y1896" s="2"/>
      <c r="Z1896" s="2"/>
      <c r="AA1896" s="25"/>
      <c r="AB1896" s="44"/>
      <c r="AC1896" s="11"/>
      <c r="AD1896" s="26"/>
      <c r="AE1896" s="14"/>
      <c r="AF1896" s="4"/>
      <c r="AG1896" s="2"/>
      <c r="AH1896" s="2"/>
      <c r="AI1896" s="2"/>
      <c r="AJ1896" s="1"/>
      <c r="AK1896" s="1"/>
      <c r="AL1896" s="1"/>
      <c r="AM1896" s="1"/>
      <c r="AN1896" s="88"/>
      <c r="AO1896" s="2"/>
      <c r="AP1896" s="2"/>
    </row>
    <row r="1897" spans="1:42" ht="13.95" customHeight="1" x14ac:dyDescent="0.3">
      <c r="A1897" s="2" t="s">
        <v>41</v>
      </c>
      <c r="B1897" s="13" t="s">
        <v>566</v>
      </c>
      <c r="C1897" s="2" t="s">
        <v>567</v>
      </c>
      <c r="D1897" s="310" t="str">
        <f>IFERROR(HYPERLINK(INDEX(вендори!F:F,MATCH(C1897,вендори!A:A,0)),INDEX(вендори!F:F,MATCH(C1897,вендори!A:A,0))),"")</f>
        <v>деливъри задължително</v>
      </c>
      <c r="E1897" s="3">
        <v>2045268019</v>
      </c>
      <c r="F1897" s="3" t="s">
        <v>10136</v>
      </c>
      <c r="G1897" s="3" t="s">
        <v>10137</v>
      </c>
      <c r="H1897" s="3" t="s">
        <v>10130</v>
      </c>
      <c r="I1897" s="83">
        <v>2045268019</v>
      </c>
      <c r="J1897" s="38">
        <v>46160</v>
      </c>
      <c r="K1897" s="3" t="s">
        <v>10138</v>
      </c>
      <c r="L1897" s="3" t="s">
        <v>10138</v>
      </c>
      <c r="M1897" s="86">
        <v>21.65</v>
      </c>
      <c r="N1897" s="2">
        <v>8</v>
      </c>
      <c r="O1897" s="2">
        <f t="shared" si="1"/>
        <v>4</v>
      </c>
      <c r="P1897" s="76">
        <v>-4</v>
      </c>
      <c r="Q1897" s="97" t="s">
        <v>61</v>
      </c>
      <c r="R1897" s="53">
        <f t="shared" si="0"/>
        <v>-86.6</v>
      </c>
      <c r="S1897" s="27">
        <f>IF(R1897&lt;&gt;"",R1897*VLOOKUP(C1897,вендори!A:D,4,0),"")</f>
        <v>-169.374878</v>
      </c>
      <c r="T1897" s="18">
        <v>46171</v>
      </c>
      <c r="U1897" s="62" t="s">
        <v>62</v>
      </c>
      <c r="V1897" s="6" t="s">
        <v>10139</v>
      </c>
      <c r="W1897" s="14">
        <v>46185</v>
      </c>
      <c r="X1897" s="323"/>
      <c r="Y1897" s="2"/>
      <c r="Z1897" s="2"/>
      <c r="AA1897" s="25"/>
      <c r="AB1897" s="44"/>
      <c r="AC1897" s="11"/>
      <c r="AD1897" s="26"/>
      <c r="AE1897" s="14"/>
      <c r="AF1897" s="4"/>
      <c r="AG1897" s="2"/>
      <c r="AH1897" s="2"/>
      <c r="AI1897" s="2"/>
      <c r="AJ1897" s="1"/>
      <c r="AK1897" s="1"/>
      <c r="AL1897" s="1"/>
      <c r="AM1897" s="1"/>
      <c r="AN1897" s="88"/>
      <c r="AO1897" s="2"/>
      <c r="AP1897" s="2"/>
    </row>
    <row r="1898" spans="1:42" ht="13.95" customHeight="1" x14ac:dyDescent="0.3">
      <c r="A1898" s="2" t="s">
        <v>41</v>
      </c>
      <c r="B1898" s="13" t="s">
        <v>566</v>
      </c>
      <c r="C1898" s="2" t="s">
        <v>567</v>
      </c>
      <c r="D1898" s="310" t="str">
        <f>IFERROR(HYPERLINK(INDEX(вендори!F:F,MATCH(C1898,вендори!A:A,0)),INDEX(вендори!F:F,MATCH(C1898,вендори!A:A,0))),"")</f>
        <v>деливъри задължително</v>
      </c>
      <c r="E1898" s="3">
        <v>2045268019</v>
      </c>
      <c r="F1898" s="3" t="s">
        <v>10140</v>
      </c>
      <c r="G1898" s="3" t="s">
        <v>10141</v>
      </c>
      <c r="H1898" s="3" t="s">
        <v>10130</v>
      </c>
      <c r="I1898" s="83">
        <v>2045268019</v>
      </c>
      <c r="J1898" s="38">
        <v>46160</v>
      </c>
      <c r="K1898" s="3" t="s">
        <v>10142</v>
      </c>
      <c r="L1898" s="3" t="s">
        <v>10142</v>
      </c>
      <c r="M1898" s="86">
        <v>12.92</v>
      </c>
      <c r="N1898" s="2">
        <v>2</v>
      </c>
      <c r="O1898" s="2">
        <f t="shared" si="1"/>
        <v>0</v>
      </c>
      <c r="P1898" s="76">
        <v>-2</v>
      </c>
      <c r="Q1898" s="97" t="s">
        <v>61</v>
      </c>
      <c r="R1898" s="53">
        <f t="shared" si="0"/>
        <v>-25.84</v>
      </c>
      <c r="S1898" s="27">
        <f>IF(R1898&lt;&gt;"",R1898*VLOOKUP(C1898,вендори!A:D,4,0),"")</f>
        <v>-50.5386472</v>
      </c>
      <c r="T1898" s="18">
        <v>46171</v>
      </c>
      <c r="U1898" s="62" t="s">
        <v>115</v>
      </c>
      <c r="V1898" s="6"/>
      <c r="W1898" s="14"/>
      <c r="X1898" s="323"/>
      <c r="Y1898" s="2"/>
      <c r="Z1898" s="2"/>
      <c r="AA1898" s="25"/>
      <c r="AB1898" s="44"/>
      <c r="AC1898" s="11"/>
      <c r="AD1898" s="26"/>
      <c r="AE1898" s="14"/>
      <c r="AF1898" s="4"/>
      <c r="AG1898" s="2"/>
      <c r="AH1898" s="2"/>
      <c r="AI1898" s="2"/>
      <c r="AJ1898" s="1"/>
      <c r="AK1898" s="1"/>
      <c r="AL1898" s="1"/>
      <c r="AM1898" s="1"/>
      <c r="AN1898" s="88"/>
      <c r="AO1898" s="2"/>
      <c r="AP1898" s="2"/>
    </row>
    <row r="1899" spans="1:42" s="369" customFormat="1" ht="13.95" customHeight="1" x14ac:dyDescent="0.3">
      <c r="A1899" s="19" t="s">
        <v>41</v>
      </c>
      <c r="B1899" s="20" t="s">
        <v>7157</v>
      </c>
      <c r="C1899" s="19" t="s">
        <v>7158</v>
      </c>
      <c r="D1899" s="368">
        <f>IFERROR(HYPERLINK(INDEX(вендори!F:F,MATCH(C1899,вендори!A:A,0)),INDEX(вендори!F:F,MATCH(C1899,вендори!A:A,0))),"")</f>
        <v>0</v>
      </c>
      <c r="E1899" s="21">
        <v>9003423349</v>
      </c>
      <c r="F1899" s="21" t="s">
        <v>10143</v>
      </c>
      <c r="G1899" s="21" t="s">
        <v>10144</v>
      </c>
      <c r="H1899" s="21">
        <v>3489200</v>
      </c>
      <c r="I1899" s="84">
        <v>9003423349</v>
      </c>
      <c r="J1899" s="39">
        <v>46160</v>
      </c>
      <c r="K1899" s="21" t="s">
        <v>10145</v>
      </c>
      <c r="L1899" s="21" t="s">
        <v>10145</v>
      </c>
      <c r="M1899" s="91">
        <v>25.78</v>
      </c>
      <c r="N1899" s="19">
        <v>54</v>
      </c>
      <c r="O1899" s="19">
        <f t="shared" si="1"/>
        <v>56</v>
      </c>
      <c r="P1899" s="66">
        <v>2</v>
      </c>
      <c r="Q1899" s="96" t="s">
        <v>51</v>
      </c>
      <c r="R1899" s="55">
        <f t="shared" si="0"/>
        <v>51.56</v>
      </c>
      <c r="S1899" s="30">
        <f>IF(R1899&lt;&gt;"",R1899*VLOOKUP(C1899,вендори!A:D,4,0),"")</f>
        <v>100.8425948</v>
      </c>
      <c r="T1899" s="34">
        <v>46171</v>
      </c>
      <c r="U1899" s="61" t="s">
        <v>52</v>
      </c>
      <c r="V1899" s="292"/>
      <c r="W1899" s="22"/>
      <c r="X1899" s="231"/>
      <c r="Y1899" s="19"/>
      <c r="Z1899" s="19"/>
      <c r="AA1899" s="42"/>
      <c r="AB1899" s="43"/>
      <c r="AC1899" s="24"/>
      <c r="AD1899" s="47"/>
      <c r="AE1899" s="22"/>
      <c r="AF1899" s="31"/>
      <c r="AG1899" s="19"/>
      <c r="AH1899" s="19"/>
      <c r="AI1899" s="19"/>
      <c r="AJ1899" s="1"/>
      <c r="AK1899" s="1"/>
      <c r="AL1899" s="1"/>
      <c r="AM1899" s="1"/>
      <c r="AN1899" s="67"/>
      <c r="AO1899" s="19"/>
      <c r="AP1899" s="19"/>
    </row>
    <row r="1900" spans="1:42" ht="13.95" customHeight="1" x14ac:dyDescent="0.3">
      <c r="A1900" s="2" t="s">
        <v>41</v>
      </c>
      <c r="B1900" s="13" t="s">
        <v>2342</v>
      </c>
      <c r="C1900" s="2" t="s">
        <v>2343</v>
      </c>
      <c r="D1900" s="310">
        <f>IFERROR(HYPERLINK(INDEX(вендори!F:F,MATCH(C1900,вендори!A:A,0)),INDEX(вендори!F:F,MATCH(C1900,вендори!A:A,0))),"")</f>
        <v>0</v>
      </c>
      <c r="E1900" s="3" t="s">
        <v>10146</v>
      </c>
      <c r="F1900" s="3" t="s">
        <v>10147</v>
      </c>
      <c r="G1900" s="3" t="s">
        <v>10148</v>
      </c>
      <c r="H1900" s="3" t="s">
        <v>10149</v>
      </c>
      <c r="I1900" s="83" t="s">
        <v>10149</v>
      </c>
      <c r="J1900" s="38">
        <v>46150</v>
      </c>
      <c r="K1900" s="3" t="s">
        <v>10148</v>
      </c>
      <c r="L1900" s="3" t="s">
        <v>10148</v>
      </c>
      <c r="M1900" s="86">
        <v>59.61</v>
      </c>
      <c r="N1900" s="2">
        <v>4</v>
      </c>
      <c r="O1900" s="2">
        <f t="shared" si="1"/>
        <v>3</v>
      </c>
      <c r="P1900" s="76">
        <v>-1</v>
      </c>
      <c r="Q1900" s="97" t="s">
        <v>61</v>
      </c>
      <c r="R1900" s="53">
        <f t="shared" si="0"/>
        <v>-59.61</v>
      </c>
      <c r="S1900" s="27">
        <f>IF(R1900&lt;&gt;"",R1900*VLOOKUP(C1900,вендори!A:D,4,0),"")</f>
        <v>-116.58702629999999</v>
      </c>
      <c r="T1900" s="18">
        <v>46171</v>
      </c>
      <c r="U1900" s="62" t="s">
        <v>62</v>
      </c>
      <c r="V1900" s="6" t="s">
        <v>10150</v>
      </c>
      <c r="W1900" s="14">
        <v>46182</v>
      </c>
      <c r="X1900" s="323"/>
      <c r="Y1900" s="2"/>
      <c r="Z1900" s="2"/>
      <c r="AA1900" s="25"/>
      <c r="AB1900" s="44"/>
      <c r="AC1900" s="11"/>
      <c r="AD1900" s="26"/>
      <c r="AE1900" s="14"/>
      <c r="AF1900" s="4"/>
      <c r="AG1900" s="2"/>
      <c r="AH1900" s="2"/>
      <c r="AI1900" s="2"/>
      <c r="AJ1900" s="1"/>
      <c r="AK1900" s="1"/>
      <c r="AL1900" s="1"/>
      <c r="AM1900" s="1"/>
      <c r="AN1900" s="88"/>
      <c r="AO1900" s="2"/>
      <c r="AP1900" s="2"/>
    </row>
    <row r="1901" spans="1:42" s="369" customFormat="1" ht="13.95" customHeight="1" x14ac:dyDescent="0.3">
      <c r="A1901" s="19" t="s">
        <v>41</v>
      </c>
      <c r="B1901" s="20" t="s">
        <v>1177</v>
      </c>
      <c r="C1901" s="19" t="s">
        <v>629</v>
      </c>
      <c r="D1901" s="368">
        <f>IFERROR(HYPERLINK(INDEX(вендори!F:F,MATCH(C1901,вендори!A:A,0)),INDEX(вендори!F:F,MATCH(C1901,вендори!A:A,0))),"")</f>
        <v>0</v>
      </c>
      <c r="E1901" s="21">
        <v>423666776</v>
      </c>
      <c r="F1901" s="21" t="s">
        <v>10151</v>
      </c>
      <c r="G1901" s="21" t="s">
        <v>10152</v>
      </c>
      <c r="H1901" s="21" t="s">
        <v>10153</v>
      </c>
      <c r="I1901" s="84">
        <v>423666776</v>
      </c>
      <c r="J1901" s="39">
        <v>46127</v>
      </c>
      <c r="K1901" s="21">
        <v>6241615600</v>
      </c>
      <c r="L1901" s="21">
        <v>6241615600</v>
      </c>
      <c r="M1901" s="91">
        <v>93.05</v>
      </c>
      <c r="N1901" s="19">
        <v>4</v>
      </c>
      <c r="O1901" s="19">
        <f t="shared" si="1"/>
        <v>3</v>
      </c>
      <c r="P1901" s="66">
        <v>-1</v>
      </c>
      <c r="Q1901" s="96" t="s">
        <v>61</v>
      </c>
      <c r="R1901" s="55">
        <f t="shared" si="0"/>
        <v>-93.05</v>
      </c>
      <c r="S1901" s="30">
        <f>IF(R1901&lt;&gt;"",R1901*VLOOKUP(C1901,вендори!A:D,4,0),"")</f>
        <v>-181.9899815</v>
      </c>
      <c r="T1901" s="34">
        <v>46171</v>
      </c>
      <c r="U1901" s="61" t="s">
        <v>732</v>
      </c>
      <c r="V1901" s="292"/>
      <c r="W1901" s="22"/>
      <c r="X1901" s="231"/>
      <c r="Y1901" s="19"/>
      <c r="Z1901" s="19"/>
      <c r="AA1901" s="42"/>
      <c r="AB1901" s="43"/>
      <c r="AC1901" s="24"/>
      <c r="AD1901" s="47"/>
      <c r="AE1901" s="22"/>
      <c r="AF1901" s="31"/>
      <c r="AG1901" s="19"/>
      <c r="AH1901" s="19"/>
      <c r="AI1901" s="19"/>
      <c r="AJ1901" s="1"/>
      <c r="AK1901" s="1"/>
      <c r="AL1901" s="1"/>
      <c r="AM1901" s="1"/>
      <c r="AN1901" s="67"/>
      <c r="AO1901" s="19"/>
      <c r="AP1901" s="19"/>
    </row>
    <row r="1902" spans="1:42" s="369" customFormat="1" ht="13.95" customHeight="1" x14ac:dyDescent="0.3">
      <c r="A1902" s="19" t="s">
        <v>41</v>
      </c>
      <c r="B1902" s="20" t="s">
        <v>1177</v>
      </c>
      <c r="C1902" s="19" t="s">
        <v>629</v>
      </c>
      <c r="D1902" s="368">
        <f>IFERROR(HYPERLINK(INDEX(вендори!F:F,MATCH(C1902,вендори!A:A,0)),INDEX(вендори!F:F,MATCH(C1902,вендори!A:A,0))),"")</f>
        <v>0</v>
      </c>
      <c r="E1902" s="21">
        <v>423666776</v>
      </c>
      <c r="F1902" s="21" t="s">
        <v>10154</v>
      </c>
      <c r="G1902" s="21" t="s">
        <v>10155</v>
      </c>
      <c r="H1902" s="21" t="s">
        <v>10153</v>
      </c>
      <c r="I1902" s="84">
        <v>423666776</v>
      </c>
      <c r="J1902" s="39">
        <v>46127</v>
      </c>
      <c r="K1902" s="21">
        <v>6241931000</v>
      </c>
      <c r="L1902" s="21">
        <v>6241931000</v>
      </c>
      <c r="M1902" s="91">
        <v>120.2</v>
      </c>
      <c r="N1902" s="19">
        <v>3</v>
      </c>
      <c r="O1902" s="19">
        <f t="shared" si="1"/>
        <v>2</v>
      </c>
      <c r="P1902" s="66">
        <v>-1</v>
      </c>
      <c r="Q1902" s="96" t="s">
        <v>61</v>
      </c>
      <c r="R1902" s="55">
        <f t="shared" si="0"/>
        <v>-120.2</v>
      </c>
      <c r="S1902" s="30">
        <f>IF(R1902&lt;&gt;"",R1902*VLOOKUP(C1902,вендори!A:D,4,0),"")</f>
        <v>-235.090766</v>
      </c>
      <c r="T1902" s="34">
        <v>46171</v>
      </c>
      <c r="U1902" s="61" t="s">
        <v>732</v>
      </c>
      <c r="V1902" s="292"/>
      <c r="W1902" s="22"/>
      <c r="X1902" s="231"/>
      <c r="Y1902" s="19"/>
      <c r="Z1902" s="19"/>
      <c r="AA1902" s="42"/>
      <c r="AB1902" s="43"/>
      <c r="AC1902" s="24"/>
      <c r="AD1902" s="47"/>
      <c r="AE1902" s="22"/>
      <c r="AF1902" s="31"/>
      <c r="AG1902" s="19"/>
      <c r="AH1902" s="19"/>
      <c r="AI1902" s="19"/>
      <c r="AJ1902" s="1"/>
      <c r="AK1902" s="1"/>
      <c r="AL1902" s="1"/>
      <c r="AM1902" s="1"/>
      <c r="AN1902" s="67"/>
      <c r="AO1902" s="19"/>
      <c r="AP1902" s="19"/>
    </row>
    <row r="1903" spans="1:42" s="369" customFormat="1" ht="13.95" customHeight="1" x14ac:dyDescent="0.3">
      <c r="A1903" s="19" t="s">
        <v>41</v>
      </c>
      <c r="B1903" s="20" t="s">
        <v>1177</v>
      </c>
      <c r="C1903" s="19" t="s">
        <v>629</v>
      </c>
      <c r="D1903" s="368">
        <f>IFERROR(HYPERLINK(INDEX(вендори!F:F,MATCH(C1903,вендори!A:A,0)),INDEX(вендори!F:F,MATCH(C1903,вендори!A:A,0))),"")</f>
        <v>0</v>
      </c>
      <c r="E1903" s="21">
        <v>423666776</v>
      </c>
      <c r="F1903" s="21" t="s">
        <v>10156</v>
      </c>
      <c r="G1903" s="21" t="s">
        <v>10157</v>
      </c>
      <c r="H1903" s="21" t="s">
        <v>10153</v>
      </c>
      <c r="I1903" s="84">
        <v>423666776</v>
      </c>
      <c r="J1903" s="39">
        <v>46127</v>
      </c>
      <c r="K1903" s="21">
        <v>624193200</v>
      </c>
      <c r="L1903" s="21"/>
      <c r="M1903" s="91">
        <v>114.08</v>
      </c>
      <c r="N1903" s="19">
        <v>0</v>
      </c>
      <c r="O1903" s="19">
        <f t="shared" si="1"/>
        <v>1</v>
      </c>
      <c r="P1903" s="66">
        <v>1</v>
      </c>
      <c r="Q1903" s="96" t="s">
        <v>51</v>
      </c>
      <c r="R1903" s="55">
        <f t="shared" si="0"/>
        <v>114.08</v>
      </c>
      <c r="S1903" s="30">
        <f>IF(R1903&lt;&gt;"",R1903*VLOOKUP(C1903,вендори!A:D,4,0),"")</f>
        <v>223.1210864</v>
      </c>
      <c r="T1903" s="34">
        <v>46171</v>
      </c>
      <c r="U1903" s="61" t="s">
        <v>732</v>
      </c>
      <c r="V1903" s="292"/>
      <c r="W1903" s="22"/>
      <c r="X1903" s="231"/>
      <c r="Y1903" s="19"/>
      <c r="Z1903" s="19"/>
      <c r="AA1903" s="42"/>
      <c r="AB1903" s="43"/>
      <c r="AC1903" s="24"/>
      <c r="AD1903" s="47"/>
      <c r="AE1903" s="22"/>
      <c r="AF1903" s="31"/>
      <c r="AG1903" s="19"/>
      <c r="AH1903" s="19"/>
      <c r="AI1903" s="19"/>
      <c r="AJ1903" s="1"/>
      <c r="AK1903" s="1"/>
      <c r="AL1903" s="1"/>
      <c r="AM1903" s="1"/>
      <c r="AN1903" s="67"/>
      <c r="AO1903" s="19"/>
      <c r="AP1903" s="19"/>
    </row>
    <row r="1904" spans="1:42" s="307" customFormat="1" ht="13.95" customHeight="1" x14ac:dyDescent="0.3">
      <c r="A1904" s="8" t="s">
        <v>41</v>
      </c>
      <c r="B1904" s="206" t="s">
        <v>4150</v>
      </c>
      <c r="C1904" s="8" t="s">
        <v>4151</v>
      </c>
      <c r="D1904" s="337">
        <f>IFERROR(HYPERLINK(INDEX(вендори!F:F,MATCH(C1904,вендори!A:A,0)),INDEX(вендори!F:F,MATCH(C1904,вендори!A:A,0))),"")</f>
        <v>0</v>
      </c>
      <c r="E1904" s="207">
        <v>940360206</v>
      </c>
      <c r="F1904" s="207" t="s">
        <v>4161</v>
      </c>
      <c r="G1904" s="207" t="s">
        <v>4162</v>
      </c>
      <c r="H1904" s="207">
        <v>328819476</v>
      </c>
      <c r="I1904" s="208" t="s">
        <v>10158</v>
      </c>
      <c r="J1904" s="209">
        <v>46162</v>
      </c>
      <c r="K1904" s="207" t="s">
        <v>4162</v>
      </c>
      <c r="L1904" s="207"/>
      <c r="M1904" s="210">
        <v>7.81</v>
      </c>
      <c r="N1904" s="8">
        <v>0</v>
      </c>
      <c r="O1904" s="8">
        <f t="shared" si="1"/>
        <v>12</v>
      </c>
      <c r="P1904" s="76">
        <v>12</v>
      </c>
      <c r="Q1904" s="97" t="s">
        <v>51</v>
      </c>
      <c r="R1904" s="53">
        <f t="shared" si="0"/>
        <v>93.72</v>
      </c>
      <c r="S1904" s="27">
        <f>IF(R1904&lt;&gt;"",R1904*VLOOKUP(C1904,вендори!A:D,4,0),"")</f>
        <v>183.30038759999999</v>
      </c>
      <c r="T1904" s="211">
        <v>46171</v>
      </c>
      <c r="U1904" s="212" t="s">
        <v>121</v>
      </c>
      <c r="V1904" s="297" t="s">
        <v>15705</v>
      </c>
      <c r="W1904" s="213">
        <v>46177</v>
      </c>
      <c r="X1904" s="335" t="s">
        <v>102</v>
      </c>
      <c r="Y1904" s="8"/>
      <c r="Z1904" s="8"/>
      <c r="AA1904" s="25">
        <v>-12</v>
      </c>
      <c r="AB1904" s="44"/>
      <c r="AC1904" s="78" t="s">
        <v>15708</v>
      </c>
      <c r="AD1904" s="26">
        <v>46204</v>
      </c>
      <c r="AE1904" s="213"/>
      <c r="AF1904" s="214"/>
      <c r="AG1904" s="8"/>
      <c r="AH1904" s="8"/>
      <c r="AI1904" s="8"/>
      <c r="AJ1904" s="338"/>
      <c r="AK1904" s="338"/>
      <c r="AL1904" s="338"/>
      <c r="AM1904" s="338"/>
      <c r="AN1904" s="215"/>
      <c r="AO1904" s="8"/>
      <c r="AP1904" s="8"/>
    </row>
    <row r="1905" spans="1:42" s="307" customFormat="1" ht="13.95" customHeight="1" x14ac:dyDescent="0.3">
      <c r="A1905" s="8" t="s">
        <v>41</v>
      </c>
      <c r="B1905" s="206" t="s">
        <v>4150</v>
      </c>
      <c r="C1905" s="8" t="s">
        <v>4151</v>
      </c>
      <c r="D1905" s="337">
        <f>IFERROR(HYPERLINK(INDEX(вендори!F:F,MATCH(C1905,вендори!A:A,0)),INDEX(вендори!F:F,MATCH(C1905,вендори!A:A,0))),"")</f>
        <v>0</v>
      </c>
      <c r="E1905" s="207">
        <v>940360206</v>
      </c>
      <c r="F1905" s="207" t="s">
        <v>10160</v>
      </c>
      <c r="G1905" s="207" t="s">
        <v>10161</v>
      </c>
      <c r="H1905" s="207">
        <v>328819476</v>
      </c>
      <c r="I1905" s="208" t="s">
        <v>10158</v>
      </c>
      <c r="J1905" s="209">
        <v>46162</v>
      </c>
      <c r="K1905" s="207" t="s">
        <v>10161</v>
      </c>
      <c r="L1905" s="207"/>
      <c r="M1905" s="210" t="s">
        <v>15706</v>
      </c>
      <c r="N1905" s="8">
        <v>0</v>
      </c>
      <c r="O1905" s="8">
        <f t="shared" si="1"/>
        <v>1</v>
      </c>
      <c r="P1905" s="76">
        <v>1</v>
      </c>
      <c r="Q1905" s="97" t="s">
        <v>51</v>
      </c>
      <c r="R1905" s="53">
        <f t="shared" ref="R1905:R1924" si="2">IF(P1905&lt;&gt;"",M1905*P1905,"")</f>
        <v>34.71</v>
      </c>
      <c r="S1905" s="27">
        <f>IF(R1905&lt;&gt;"",R1905*VLOOKUP(C1905,вендори!A:D,4,0),"")</f>
        <v>67.886859299999998</v>
      </c>
      <c r="T1905" s="211">
        <v>46171</v>
      </c>
      <c r="U1905" s="212" t="s">
        <v>121</v>
      </c>
      <c r="V1905" s="297" t="s">
        <v>15705</v>
      </c>
      <c r="W1905" s="213">
        <v>46177</v>
      </c>
      <c r="X1905" s="335" t="s">
        <v>102</v>
      </c>
      <c r="Y1905" s="8"/>
      <c r="Z1905" s="8"/>
      <c r="AA1905" s="25">
        <v>-1</v>
      </c>
      <c r="AB1905" s="44"/>
      <c r="AC1905" s="78" t="s">
        <v>10159</v>
      </c>
      <c r="AD1905" s="26">
        <v>46204</v>
      </c>
      <c r="AE1905" s="213"/>
      <c r="AF1905" s="214"/>
      <c r="AG1905" s="8"/>
      <c r="AH1905" s="8"/>
      <c r="AI1905" s="8"/>
      <c r="AJ1905" s="338"/>
      <c r="AK1905" s="338"/>
      <c r="AL1905" s="338"/>
      <c r="AM1905" s="338"/>
      <c r="AN1905" s="215"/>
      <c r="AO1905" s="8"/>
      <c r="AP1905" s="8"/>
    </row>
    <row r="1906" spans="1:42" s="307" customFormat="1" ht="13.95" customHeight="1" x14ac:dyDescent="0.3">
      <c r="A1906" s="8" t="s">
        <v>41</v>
      </c>
      <c r="B1906" s="206" t="s">
        <v>4150</v>
      </c>
      <c r="C1906" s="8" t="s">
        <v>4151</v>
      </c>
      <c r="D1906" s="337">
        <f>IFERROR(HYPERLINK(INDEX(вендори!F:F,MATCH(C1906,вендори!A:A,0)),INDEX(вендори!F:F,MATCH(C1906,вендори!A:A,0))),"")</f>
        <v>0</v>
      </c>
      <c r="E1906" s="207">
        <v>940360206</v>
      </c>
      <c r="F1906" s="207" t="s">
        <v>10162</v>
      </c>
      <c r="G1906" s="207" t="s">
        <v>10163</v>
      </c>
      <c r="H1906" s="207">
        <v>328819476</v>
      </c>
      <c r="I1906" s="208" t="s">
        <v>10158</v>
      </c>
      <c r="J1906" s="209">
        <v>46162</v>
      </c>
      <c r="K1906" s="207" t="s">
        <v>10163</v>
      </c>
      <c r="L1906" s="207"/>
      <c r="M1906" s="210" t="s">
        <v>15706</v>
      </c>
      <c r="N1906" s="8">
        <v>0</v>
      </c>
      <c r="O1906" s="8">
        <f t="shared" si="1"/>
        <v>3</v>
      </c>
      <c r="P1906" s="76">
        <v>3</v>
      </c>
      <c r="Q1906" s="97" t="s">
        <v>51</v>
      </c>
      <c r="R1906" s="53">
        <f t="shared" si="2"/>
        <v>104.13</v>
      </c>
      <c r="S1906" s="27">
        <f>IF(R1906&lt;&gt;"",R1906*VLOOKUP(C1906,вендори!A:D,4,0),"")</f>
        <v>203.66057789999999</v>
      </c>
      <c r="T1906" s="211">
        <v>46171</v>
      </c>
      <c r="U1906" s="212" t="s">
        <v>121</v>
      </c>
      <c r="V1906" s="297" t="s">
        <v>15705</v>
      </c>
      <c r="W1906" s="213">
        <v>46177</v>
      </c>
      <c r="X1906" s="335" t="s">
        <v>102</v>
      </c>
      <c r="Y1906" s="8"/>
      <c r="Z1906" s="8"/>
      <c r="AA1906" s="25">
        <v>-3</v>
      </c>
      <c r="AB1906" s="44"/>
      <c r="AC1906" s="78" t="s">
        <v>10159</v>
      </c>
      <c r="AD1906" s="26">
        <v>46204</v>
      </c>
      <c r="AE1906" s="213"/>
      <c r="AF1906" s="214"/>
      <c r="AG1906" s="8"/>
      <c r="AH1906" s="8"/>
      <c r="AI1906" s="8"/>
      <c r="AJ1906" s="338"/>
      <c r="AK1906" s="338"/>
      <c r="AL1906" s="338"/>
      <c r="AM1906" s="338"/>
      <c r="AN1906" s="215"/>
      <c r="AO1906" s="8"/>
      <c r="AP1906" s="8"/>
    </row>
    <row r="1907" spans="1:42" s="307" customFormat="1" ht="13.95" customHeight="1" x14ac:dyDescent="0.3">
      <c r="A1907" s="8" t="s">
        <v>41</v>
      </c>
      <c r="B1907" s="206" t="s">
        <v>4150</v>
      </c>
      <c r="C1907" s="8" t="s">
        <v>4151</v>
      </c>
      <c r="D1907" s="337">
        <f>IFERROR(HYPERLINK(INDEX(вендори!F:F,MATCH(C1907,вендори!A:A,0)),INDEX(вендори!F:F,MATCH(C1907,вендори!A:A,0))),"")</f>
        <v>0</v>
      </c>
      <c r="E1907" s="207">
        <v>943181204</v>
      </c>
      <c r="F1907" s="207" t="s">
        <v>10164</v>
      </c>
      <c r="G1907" s="207" t="s">
        <v>10165</v>
      </c>
      <c r="H1907" s="207">
        <v>328819476</v>
      </c>
      <c r="I1907" s="208" t="s">
        <v>10166</v>
      </c>
      <c r="J1907" s="209">
        <v>46162</v>
      </c>
      <c r="K1907" s="207" t="s">
        <v>10165</v>
      </c>
      <c r="L1907" s="207" t="s">
        <v>10165</v>
      </c>
      <c r="M1907" s="210">
        <v>70.66</v>
      </c>
      <c r="N1907" s="8">
        <v>6</v>
      </c>
      <c r="O1907" s="8">
        <f t="shared" si="1"/>
        <v>8</v>
      </c>
      <c r="P1907" s="76">
        <v>2</v>
      </c>
      <c r="Q1907" s="97" t="s">
        <v>51</v>
      </c>
      <c r="R1907" s="53">
        <f t="shared" si="2"/>
        <v>141.32</v>
      </c>
      <c r="S1907" s="27">
        <f>IF(R1907&lt;&gt;"",R1907*VLOOKUP(C1907,вендори!A:D,4,0),"")</f>
        <v>276.39789559999997</v>
      </c>
      <c r="T1907" s="211">
        <v>46171</v>
      </c>
      <c r="U1907" s="212" t="s">
        <v>121</v>
      </c>
      <c r="V1907" s="297" t="s">
        <v>15707</v>
      </c>
      <c r="W1907" s="213">
        <v>46177</v>
      </c>
      <c r="X1907" s="335" t="s">
        <v>102</v>
      </c>
      <c r="Y1907" s="8"/>
      <c r="Z1907" s="8"/>
      <c r="AA1907" s="25">
        <v>-2</v>
      </c>
      <c r="AB1907" s="44"/>
      <c r="AC1907" s="78" t="s">
        <v>10159</v>
      </c>
      <c r="AD1907" s="26">
        <v>46204</v>
      </c>
      <c r="AE1907" s="213"/>
      <c r="AF1907" s="214"/>
      <c r="AG1907" s="8"/>
      <c r="AH1907" s="8"/>
      <c r="AI1907" s="8"/>
      <c r="AJ1907" s="338"/>
      <c r="AK1907" s="338"/>
      <c r="AL1907" s="338"/>
      <c r="AM1907" s="338"/>
      <c r="AN1907" s="215"/>
      <c r="AO1907" s="8"/>
      <c r="AP1907" s="8"/>
    </row>
    <row r="1908" spans="1:42" ht="13.95" customHeight="1" x14ac:dyDescent="0.3">
      <c r="A1908" s="2" t="s">
        <v>41</v>
      </c>
      <c r="B1908" s="13" t="s">
        <v>8375</v>
      </c>
      <c r="C1908" s="2" t="s">
        <v>8376</v>
      </c>
      <c r="D1908" s="310">
        <f>IFERROR(HYPERLINK(INDEX(вендори!F:F,MATCH(C1908,вендори!A:A,0)),INDEX(вендори!F:F,MATCH(C1908,вендори!A:A,0))),"")</f>
        <v>0</v>
      </c>
      <c r="E1908" s="3" t="s">
        <v>10167</v>
      </c>
      <c r="F1908" s="3" t="s">
        <v>10168</v>
      </c>
      <c r="G1908" s="3" t="s">
        <v>10169</v>
      </c>
      <c r="H1908" s="3" t="s">
        <v>10170</v>
      </c>
      <c r="I1908" s="83" t="s">
        <v>10171</v>
      </c>
      <c r="J1908" s="38">
        <v>46161</v>
      </c>
      <c r="K1908" s="3" t="s">
        <v>10169</v>
      </c>
      <c r="L1908" s="3">
        <v>0</v>
      </c>
      <c r="M1908" s="86">
        <v>6.43</v>
      </c>
      <c r="N1908" s="2">
        <v>4</v>
      </c>
      <c r="O1908" s="2">
        <f t="shared" si="1"/>
        <v>0</v>
      </c>
      <c r="P1908" s="76">
        <v>-4</v>
      </c>
      <c r="Q1908" s="97" t="s">
        <v>61</v>
      </c>
      <c r="R1908" s="53">
        <f t="shared" si="2"/>
        <v>-25.72</v>
      </c>
      <c r="S1908" s="27">
        <f>IF(R1908&lt;&gt;"",R1908*VLOOKUP(C1908,вендори!A:D,4,0),"")</f>
        <v>-50.303947599999994</v>
      </c>
      <c r="T1908" s="18">
        <v>46171</v>
      </c>
      <c r="U1908" s="62" t="s">
        <v>115</v>
      </c>
      <c r="V1908" s="6"/>
      <c r="W1908" s="14"/>
      <c r="X1908" s="323"/>
      <c r="Y1908" s="2"/>
      <c r="Z1908" s="2"/>
      <c r="AA1908" s="25"/>
      <c r="AB1908" s="44"/>
      <c r="AC1908" s="11"/>
      <c r="AD1908" s="26"/>
      <c r="AE1908" s="14"/>
      <c r="AF1908" s="4"/>
      <c r="AG1908" s="2"/>
      <c r="AH1908" s="2"/>
      <c r="AI1908" s="2"/>
      <c r="AJ1908" s="1"/>
      <c r="AK1908" s="1"/>
      <c r="AL1908" s="1"/>
      <c r="AM1908" s="1"/>
      <c r="AN1908" s="88"/>
      <c r="AO1908" s="2"/>
      <c r="AP1908" s="2"/>
    </row>
    <row r="1909" spans="1:42" s="369" customFormat="1" ht="13.95" customHeight="1" x14ac:dyDescent="0.3">
      <c r="A1909" s="19" t="s">
        <v>41</v>
      </c>
      <c r="B1909" s="20" t="s">
        <v>725</v>
      </c>
      <c r="C1909" s="19" t="s">
        <v>726</v>
      </c>
      <c r="D1909" s="368">
        <f>IFERROR(HYPERLINK(INDEX(вендори!F:F,MATCH(C1909,вендори!A:A,0)),INDEX(вендори!F:F,MATCH(C1909,вендори!A:A,0))),"")</f>
        <v>0</v>
      </c>
      <c r="E1909" s="21">
        <v>111081989</v>
      </c>
      <c r="F1909" s="21" t="s">
        <v>10172</v>
      </c>
      <c r="G1909" s="21" t="s">
        <v>10173</v>
      </c>
      <c r="H1909" s="21" t="s">
        <v>10174</v>
      </c>
      <c r="I1909" s="84">
        <v>111081989</v>
      </c>
      <c r="J1909" s="39">
        <v>46142</v>
      </c>
      <c r="K1909" s="21">
        <v>813427</v>
      </c>
      <c r="L1909" s="21">
        <v>813427</v>
      </c>
      <c r="M1909" s="91">
        <v>151.44999999999999</v>
      </c>
      <c r="N1909" s="19">
        <v>6</v>
      </c>
      <c r="O1909" s="19">
        <f t="shared" si="1"/>
        <v>4</v>
      </c>
      <c r="P1909" s="66">
        <v>-2</v>
      </c>
      <c r="Q1909" s="96" t="s">
        <v>61</v>
      </c>
      <c r="R1909" s="55">
        <f t="shared" si="2"/>
        <v>-302.89999999999998</v>
      </c>
      <c r="S1909" s="30">
        <f>IF(R1909&lt;&gt;"",R1909*VLOOKUP(C1909,вендори!A:D,4,0),"")</f>
        <v>-592.42090699999994</v>
      </c>
      <c r="T1909" s="34">
        <v>46171</v>
      </c>
      <c r="U1909" s="61" t="s">
        <v>52</v>
      </c>
      <c r="V1909" s="292"/>
      <c r="W1909" s="22"/>
      <c r="X1909" s="231"/>
      <c r="Y1909" s="19"/>
      <c r="Z1909" s="19"/>
      <c r="AA1909" s="42"/>
      <c r="AB1909" s="43"/>
      <c r="AC1909" s="24"/>
      <c r="AD1909" s="47"/>
      <c r="AE1909" s="22"/>
      <c r="AF1909" s="31"/>
      <c r="AG1909" s="19"/>
      <c r="AH1909" s="19"/>
      <c r="AI1909" s="19"/>
      <c r="AJ1909" s="1"/>
      <c r="AK1909" s="1"/>
      <c r="AL1909" s="1"/>
      <c r="AM1909" s="1"/>
      <c r="AN1909" s="67"/>
      <c r="AO1909" s="19"/>
      <c r="AP1909" s="19"/>
    </row>
    <row r="1910" spans="1:42" ht="13.95" customHeight="1" x14ac:dyDescent="0.3">
      <c r="A1910" s="2" t="s">
        <v>41</v>
      </c>
      <c r="B1910" s="13" t="s">
        <v>725</v>
      </c>
      <c r="C1910" s="2" t="s">
        <v>726</v>
      </c>
      <c r="D1910" s="310">
        <f>IFERROR(HYPERLINK(INDEX(вендори!F:F,MATCH(C1910,вендори!A:A,0)),INDEX(вендори!F:F,MATCH(C1910,вендори!A:A,0))),"")</f>
        <v>0</v>
      </c>
      <c r="E1910" s="3">
        <v>111082355</v>
      </c>
      <c r="F1910" s="3" t="s">
        <v>10175</v>
      </c>
      <c r="G1910" s="3" t="s">
        <v>10176</v>
      </c>
      <c r="H1910" s="3" t="s">
        <v>10177</v>
      </c>
      <c r="I1910" s="83">
        <v>111082355</v>
      </c>
      <c r="J1910" s="38">
        <v>46160</v>
      </c>
      <c r="K1910" s="3" t="s">
        <v>10178</v>
      </c>
      <c r="L1910" s="3">
        <v>43714</v>
      </c>
      <c r="M1910" s="86">
        <v>61.51</v>
      </c>
      <c r="N1910" s="2">
        <v>6</v>
      </c>
      <c r="O1910" s="2">
        <f t="shared" si="1"/>
        <v>5</v>
      </c>
      <c r="P1910" s="76">
        <v>-1</v>
      </c>
      <c r="Q1910" s="97" t="s">
        <v>61</v>
      </c>
      <c r="R1910" s="53">
        <f t="shared" si="2"/>
        <v>-61.51</v>
      </c>
      <c r="S1910" s="27">
        <f>IF(R1910&lt;&gt;"",R1910*VLOOKUP(C1910,вендори!A:D,4,0),"")</f>
        <v>-120.30310329999999</v>
      </c>
      <c r="T1910" s="18">
        <v>46171</v>
      </c>
      <c r="U1910" s="62" t="s">
        <v>62</v>
      </c>
      <c r="V1910" s="6" t="s">
        <v>10179</v>
      </c>
      <c r="W1910" s="14">
        <v>46178</v>
      </c>
      <c r="X1910" s="323"/>
      <c r="Y1910" s="2"/>
      <c r="Z1910" s="2"/>
      <c r="AA1910" s="25"/>
      <c r="AB1910" s="44"/>
      <c r="AC1910" s="11"/>
      <c r="AD1910" s="26"/>
      <c r="AE1910" s="14"/>
      <c r="AF1910" s="4"/>
      <c r="AG1910" s="2"/>
      <c r="AH1910" s="2"/>
      <c r="AI1910" s="2"/>
      <c r="AJ1910" s="1"/>
      <c r="AK1910" s="1"/>
      <c r="AL1910" s="1"/>
      <c r="AM1910" s="1"/>
      <c r="AN1910" s="88"/>
      <c r="AO1910" s="2"/>
      <c r="AP1910" s="2"/>
    </row>
    <row r="1911" spans="1:42" s="369" customFormat="1" ht="13.95" customHeight="1" x14ac:dyDescent="0.3">
      <c r="A1911" s="19" t="s">
        <v>41</v>
      </c>
      <c r="B1911" s="20" t="s">
        <v>10180</v>
      </c>
      <c r="C1911" s="19" t="s">
        <v>10181</v>
      </c>
      <c r="D1911" s="368">
        <f>IFERROR(HYPERLINK(INDEX(вендори!F:F,MATCH(C1911,вендори!A:A,0)),INDEX(вендори!F:F,MATCH(C1911,вендори!A:A,0))),"")</f>
        <v>0</v>
      </c>
      <c r="E1911" s="21" t="s">
        <v>10182</v>
      </c>
      <c r="F1911" s="21" t="s">
        <v>10183</v>
      </c>
      <c r="G1911" s="21" t="s">
        <v>10184</v>
      </c>
      <c r="H1911" s="21" t="s">
        <v>10185</v>
      </c>
      <c r="I1911" s="84" t="s">
        <v>10185</v>
      </c>
      <c r="J1911" s="39">
        <v>46160</v>
      </c>
      <c r="K1911" s="21" t="s">
        <v>10186</v>
      </c>
      <c r="L1911" s="21" t="s">
        <v>10186</v>
      </c>
      <c r="M1911" s="91">
        <v>59.3</v>
      </c>
      <c r="N1911" s="19">
        <v>1</v>
      </c>
      <c r="O1911" s="19">
        <f t="shared" si="1"/>
        <v>0</v>
      </c>
      <c r="P1911" s="66">
        <v>-1</v>
      </c>
      <c r="Q1911" s="96" t="s">
        <v>61</v>
      </c>
      <c r="R1911" s="55">
        <f t="shared" si="2"/>
        <v>-59.3</v>
      </c>
      <c r="S1911" s="30">
        <f>IF(R1911&lt;&gt;"",R1911*VLOOKUP(C1911,вендори!A:D,4,0),"")</f>
        <v>-115.98071899999999</v>
      </c>
      <c r="T1911" s="34">
        <v>46171</v>
      </c>
      <c r="U1911" s="61" t="s">
        <v>52</v>
      </c>
      <c r="V1911" s="292"/>
      <c r="W1911" s="22"/>
      <c r="X1911" s="231"/>
      <c r="Y1911" s="19"/>
      <c r="Z1911" s="19"/>
      <c r="AA1911" s="42"/>
      <c r="AB1911" s="43"/>
      <c r="AC1911" s="24"/>
      <c r="AD1911" s="47"/>
      <c r="AE1911" s="22"/>
      <c r="AF1911" s="31"/>
      <c r="AG1911" s="19"/>
      <c r="AH1911" s="19"/>
      <c r="AI1911" s="19"/>
      <c r="AJ1911" s="1"/>
      <c r="AK1911" s="1"/>
      <c r="AL1911" s="1"/>
      <c r="AM1911" s="1"/>
      <c r="AN1911" s="67"/>
      <c r="AO1911" s="19"/>
      <c r="AP1911" s="19"/>
    </row>
    <row r="1912" spans="1:42" s="369" customFormat="1" ht="13.95" customHeight="1" x14ac:dyDescent="0.3">
      <c r="A1912" s="19" t="s">
        <v>41</v>
      </c>
      <c r="B1912" s="20" t="s">
        <v>770</v>
      </c>
      <c r="C1912" s="19" t="s">
        <v>771</v>
      </c>
      <c r="D1912" s="368">
        <f>IFERROR(HYPERLINK(INDEX(вендори!F:F,MATCH(C1912,вендори!A:A,0)),INDEX(вендори!F:F,MATCH(C1912,вендори!A:A,0))),"")</f>
        <v>0</v>
      </c>
      <c r="E1912" s="21">
        <v>5013797311</v>
      </c>
      <c r="F1912" s="21" t="s">
        <v>10187</v>
      </c>
      <c r="G1912" s="21">
        <v>1863600117</v>
      </c>
      <c r="H1912" s="21" t="s">
        <v>10188</v>
      </c>
      <c r="I1912" s="84">
        <v>5013797311</v>
      </c>
      <c r="J1912" s="39"/>
      <c r="K1912" s="21">
        <v>1863600117</v>
      </c>
      <c r="L1912" s="21"/>
      <c r="M1912" s="91">
        <v>12.63</v>
      </c>
      <c r="N1912" s="19">
        <v>0</v>
      </c>
      <c r="O1912" s="19">
        <f t="shared" si="1"/>
        <v>2</v>
      </c>
      <c r="P1912" s="66">
        <v>2</v>
      </c>
      <c r="Q1912" s="96" t="s">
        <v>51</v>
      </c>
      <c r="R1912" s="55">
        <f t="shared" si="2"/>
        <v>25.26</v>
      </c>
      <c r="S1912" s="30">
        <f>IF(R1912&lt;&gt;"",R1912*VLOOKUP(C1912,вендори!A:D,4,0),"")</f>
        <v>49.404265800000005</v>
      </c>
      <c r="T1912" s="34">
        <v>46171</v>
      </c>
      <c r="U1912" s="61" t="s">
        <v>1137</v>
      </c>
      <c r="V1912" s="292"/>
      <c r="W1912" s="22"/>
      <c r="X1912" s="231"/>
      <c r="Y1912" s="2"/>
      <c r="Z1912" s="2"/>
      <c r="AA1912" s="42"/>
      <c r="AB1912" s="43"/>
      <c r="AC1912" s="24"/>
      <c r="AD1912" s="47"/>
      <c r="AE1912" s="22"/>
      <c r="AF1912" s="31"/>
      <c r="AG1912" s="19"/>
      <c r="AH1912" s="19"/>
      <c r="AI1912" s="19"/>
      <c r="AJ1912" s="1"/>
      <c r="AK1912" s="1"/>
      <c r="AL1912" s="1"/>
      <c r="AM1912" s="1"/>
      <c r="AN1912" s="67"/>
      <c r="AO1912" s="19"/>
      <c r="AP1912" s="19"/>
    </row>
    <row r="1913" spans="1:42" ht="13.95" customHeight="1" x14ac:dyDescent="0.3">
      <c r="A1913" s="2" t="s">
        <v>41</v>
      </c>
      <c r="B1913" s="13" t="s">
        <v>5550</v>
      </c>
      <c r="C1913" s="2" t="s">
        <v>5551</v>
      </c>
      <c r="D1913" s="368" t="str">
        <f>IFERROR(HYPERLINK(INDEX(вендори!F:F,MATCH(C1913,вендори!A:A,0)),INDEX(вендори!F:F,MATCH(C1913,вендори!A:A,0))),"")</f>
        <v>НЕ КЕЙС!</v>
      </c>
      <c r="E1913" s="3">
        <v>5013802368</v>
      </c>
      <c r="F1913" s="3" t="s">
        <v>10189</v>
      </c>
      <c r="G1913" s="3" t="s">
        <v>10190</v>
      </c>
      <c r="H1913" s="3" t="s">
        <v>10191</v>
      </c>
      <c r="I1913" s="83">
        <v>5013802368</v>
      </c>
      <c r="J1913" s="38">
        <v>46140</v>
      </c>
      <c r="K1913" s="3" t="s">
        <v>10192</v>
      </c>
      <c r="L1913" s="3" t="s">
        <v>10193</v>
      </c>
      <c r="M1913" s="86">
        <v>18.7</v>
      </c>
      <c r="N1913" s="2">
        <v>2</v>
      </c>
      <c r="O1913" s="2">
        <f t="shared" si="1"/>
        <v>0</v>
      </c>
      <c r="P1913" s="76">
        <v>-2</v>
      </c>
      <c r="Q1913" s="97" t="s">
        <v>61</v>
      </c>
      <c r="R1913" s="53">
        <f t="shared" si="2"/>
        <v>-37.4</v>
      </c>
      <c r="S1913" s="27">
        <f>IF(R1913&lt;&gt;"",R1913*VLOOKUP(C1913,вендори!A:D,4,0),"")</f>
        <v>-73.14804199999999</v>
      </c>
      <c r="T1913" s="18">
        <v>46171</v>
      </c>
      <c r="U1913" s="62" t="s">
        <v>62</v>
      </c>
      <c r="V1913" s="6" t="s">
        <v>10194</v>
      </c>
      <c r="W1913" s="14">
        <v>46176</v>
      </c>
      <c r="X1913" s="323"/>
      <c r="Y1913" s="2"/>
      <c r="Z1913" s="2"/>
      <c r="AA1913" s="25"/>
      <c r="AB1913" s="44"/>
      <c r="AC1913" s="11"/>
      <c r="AD1913" s="26"/>
      <c r="AE1913" s="14"/>
      <c r="AF1913" s="4"/>
      <c r="AG1913" s="2"/>
      <c r="AH1913" s="2"/>
      <c r="AI1913" s="2"/>
      <c r="AJ1913" s="1"/>
      <c r="AK1913" s="1"/>
      <c r="AL1913" s="1"/>
      <c r="AM1913" s="1"/>
      <c r="AN1913" s="88"/>
      <c r="AO1913" s="2"/>
      <c r="AP1913" s="2"/>
    </row>
    <row r="1914" spans="1:42" ht="13.95" customHeight="1" x14ac:dyDescent="0.3">
      <c r="A1914" s="2" t="s">
        <v>41</v>
      </c>
      <c r="B1914" s="13" t="s">
        <v>5550</v>
      </c>
      <c r="C1914" s="2" t="s">
        <v>5551</v>
      </c>
      <c r="D1914" s="368" t="str">
        <f>IFERROR(HYPERLINK(INDEX(вендори!F:F,MATCH(C1914,вендори!A:A,0)),INDEX(вендори!F:F,MATCH(C1914,вендори!A:A,0))),"")</f>
        <v>НЕ КЕЙС!</v>
      </c>
      <c r="E1914" s="3">
        <v>5013814213</v>
      </c>
      <c r="F1914" s="3" t="s">
        <v>10195</v>
      </c>
      <c r="G1914" s="3" t="s">
        <v>10196</v>
      </c>
      <c r="H1914" s="3" t="s">
        <v>10197</v>
      </c>
      <c r="I1914" s="83">
        <v>5013814213</v>
      </c>
      <c r="J1914" s="38">
        <v>46153</v>
      </c>
      <c r="K1914" s="3" t="s">
        <v>10196</v>
      </c>
      <c r="L1914" s="3" t="s">
        <v>10198</v>
      </c>
      <c r="M1914" s="86">
        <v>360.7</v>
      </c>
      <c r="N1914" s="2">
        <v>1</v>
      </c>
      <c r="O1914" s="2">
        <f t="shared" si="1"/>
        <v>2</v>
      </c>
      <c r="P1914" s="76">
        <v>1</v>
      </c>
      <c r="Q1914" s="97" t="s">
        <v>51</v>
      </c>
      <c r="R1914" s="53">
        <f t="shared" si="2"/>
        <v>360.7</v>
      </c>
      <c r="S1914" s="27">
        <f>IF(R1914&lt;&gt;"",R1914*VLOOKUP(C1914,вендори!A:D,4,0),"")</f>
        <v>705.46788099999992</v>
      </c>
      <c r="T1914" s="18">
        <v>46171</v>
      </c>
      <c r="U1914" s="62" t="s">
        <v>963</v>
      </c>
      <c r="V1914" s="6"/>
      <c r="W1914" s="14"/>
      <c r="X1914" s="323"/>
      <c r="Y1914" s="2"/>
      <c r="Z1914" s="2"/>
      <c r="AA1914" s="25"/>
      <c r="AB1914" s="44"/>
      <c r="AC1914" s="11"/>
      <c r="AD1914" s="26"/>
      <c r="AE1914" s="14"/>
      <c r="AF1914" s="4"/>
      <c r="AG1914" s="2"/>
      <c r="AH1914" s="2"/>
      <c r="AI1914" s="2"/>
      <c r="AJ1914" s="1"/>
      <c r="AK1914" s="1"/>
      <c r="AL1914" s="1"/>
      <c r="AM1914" s="1"/>
      <c r="AN1914" s="88"/>
      <c r="AO1914" s="2"/>
      <c r="AP1914" s="2"/>
    </row>
    <row r="1915" spans="1:42" ht="13.95" customHeight="1" x14ac:dyDescent="0.3">
      <c r="A1915" s="2" t="s">
        <v>41</v>
      </c>
      <c r="B1915" s="13" t="s">
        <v>5550</v>
      </c>
      <c r="C1915" s="2" t="s">
        <v>5551</v>
      </c>
      <c r="D1915" s="368" t="str">
        <f>IFERROR(HYPERLINK(INDEX(вендори!F:F,MATCH(C1915,вендори!A:A,0)),INDEX(вендори!F:F,MATCH(C1915,вендори!A:A,0))),"")</f>
        <v>НЕ КЕЙС!</v>
      </c>
      <c r="E1915" s="3">
        <v>5013814213</v>
      </c>
      <c r="F1915" s="3" t="s">
        <v>10199</v>
      </c>
      <c r="G1915" s="3" t="s">
        <v>10200</v>
      </c>
      <c r="H1915" s="3" t="s">
        <v>10197</v>
      </c>
      <c r="I1915" s="83">
        <v>5013814213</v>
      </c>
      <c r="J1915" s="38">
        <v>46153</v>
      </c>
      <c r="K1915" s="3" t="s">
        <v>10200</v>
      </c>
      <c r="L1915" s="3"/>
      <c r="M1915" s="86">
        <v>4.63</v>
      </c>
      <c r="N1915" s="2">
        <v>0</v>
      </c>
      <c r="O1915" s="2">
        <f t="shared" si="1"/>
        <v>40</v>
      </c>
      <c r="P1915" s="76">
        <v>40</v>
      </c>
      <c r="Q1915" s="97" t="s">
        <v>51</v>
      </c>
      <c r="R1915" s="53">
        <f t="shared" si="2"/>
        <v>185.2</v>
      </c>
      <c r="S1915" s="27">
        <f>IF(R1915&lt;&gt;"",R1915*VLOOKUP(C1915,вендори!A:D,4,0),"")</f>
        <v>362.21971599999995</v>
      </c>
      <c r="T1915" s="18">
        <v>46171</v>
      </c>
      <c r="U1915" s="62" t="s">
        <v>121</v>
      </c>
      <c r="V1915" s="6" t="s">
        <v>10201</v>
      </c>
      <c r="W1915" s="14">
        <v>46176</v>
      </c>
      <c r="X1915" s="323" t="s">
        <v>10202</v>
      </c>
      <c r="Y1915" s="2"/>
      <c r="Z1915" s="2"/>
      <c r="AA1915" s="25"/>
      <c r="AB1915" s="44"/>
      <c r="AC1915" s="11"/>
      <c r="AD1915" s="26"/>
      <c r="AE1915" s="14"/>
      <c r="AF1915" s="4"/>
      <c r="AG1915" s="2"/>
      <c r="AH1915" s="2"/>
      <c r="AI1915" s="2"/>
      <c r="AJ1915" s="1"/>
      <c r="AK1915" s="1"/>
      <c r="AL1915" s="1"/>
      <c r="AM1915" s="1"/>
      <c r="AN1915" s="88"/>
      <c r="AO1915" s="2"/>
      <c r="AP1915" s="2"/>
    </row>
    <row r="1916" spans="1:42" ht="13.95" customHeight="1" x14ac:dyDescent="0.3">
      <c r="A1916" s="2" t="s">
        <v>41</v>
      </c>
      <c r="B1916" s="13" t="s">
        <v>5550</v>
      </c>
      <c r="C1916" s="2" t="s">
        <v>5551</v>
      </c>
      <c r="D1916" s="368" t="str">
        <f>IFERROR(HYPERLINK(INDEX(вендори!F:F,MATCH(C1916,вендори!A:A,0)),INDEX(вендори!F:F,MATCH(C1916,вендори!A:A,0))),"")</f>
        <v>НЕ КЕЙС!</v>
      </c>
      <c r="E1916" s="3">
        <v>5013814213</v>
      </c>
      <c r="F1916" s="3" t="s">
        <v>10203</v>
      </c>
      <c r="G1916" s="3" t="s">
        <v>10204</v>
      </c>
      <c r="H1916" s="3" t="s">
        <v>10197</v>
      </c>
      <c r="I1916" s="83">
        <v>5013814213</v>
      </c>
      <c r="J1916" s="38">
        <v>46153</v>
      </c>
      <c r="K1916" s="3" t="s">
        <v>10204</v>
      </c>
      <c r="L1916" s="3"/>
      <c r="M1916" s="86">
        <v>5.13</v>
      </c>
      <c r="N1916" s="2">
        <v>0</v>
      </c>
      <c r="O1916" s="2">
        <f t="shared" si="1"/>
        <v>18</v>
      </c>
      <c r="P1916" s="76">
        <v>18</v>
      </c>
      <c r="Q1916" s="97" t="s">
        <v>51</v>
      </c>
      <c r="R1916" s="53">
        <f t="shared" si="2"/>
        <v>92.34</v>
      </c>
      <c r="S1916" s="27">
        <f>IF(R1916&lt;&gt;"",R1916*VLOOKUP(C1916,вендори!A:D,4,0),"")</f>
        <v>180.6013422</v>
      </c>
      <c r="T1916" s="18">
        <v>46171</v>
      </c>
      <c r="U1916" s="62" t="s">
        <v>121</v>
      </c>
      <c r="V1916" s="6" t="s">
        <v>10205</v>
      </c>
      <c r="W1916" s="14">
        <v>46176</v>
      </c>
      <c r="X1916" s="323" t="s">
        <v>10202</v>
      </c>
      <c r="Y1916" s="2"/>
      <c r="Z1916" s="2"/>
      <c r="AA1916" s="25"/>
      <c r="AB1916" s="44"/>
      <c r="AC1916" s="11"/>
      <c r="AD1916" s="26"/>
      <c r="AE1916" s="14"/>
      <c r="AF1916" s="4"/>
      <c r="AG1916" s="2"/>
      <c r="AH1916" s="2"/>
      <c r="AI1916" s="2"/>
      <c r="AJ1916" s="1"/>
      <c r="AK1916" s="1"/>
      <c r="AL1916" s="1"/>
      <c r="AM1916" s="1"/>
      <c r="AN1916" s="88"/>
      <c r="AO1916" s="2"/>
      <c r="AP1916" s="2"/>
    </row>
    <row r="1917" spans="1:42" ht="13.95" customHeight="1" x14ac:dyDescent="0.3">
      <c r="A1917" s="2" t="s">
        <v>41</v>
      </c>
      <c r="B1917" s="13" t="s">
        <v>5550</v>
      </c>
      <c r="C1917" s="2" t="s">
        <v>5551</v>
      </c>
      <c r="D1917" s="368" t="str">
        <f>IFERROR(HYPERLINK(INDEX(вендори!F:F,MATCH(C1917,вендори!A:A,0)),INDEX(вендори!F:F,MATCH(C1917,вендори!A:A,0))),"")</f>
        <v>НЕ КЕЙС!</v>
      </c>
      <c r="E1917" s="3">
        <v>5013820193</v>
      </c>
      <c r="F1917" s="3" t="s">
        <v>10206</v>
      </c>
      <c r="G1917" s="3" t="s">
        <v>10207</v>
      </c>
      <c r="H1917" s="3" t="s">
        <v>10197</v>
      </c>
      <c r="I1917" s="83">
        <v>5013820193</v>
      </c>
      <c r="J1917" s="38">
        <v>46167</v>
      </c>
      <c r="K1917" s="3" t="s">
        <v>10207</v>
      </c>
      <c r="L1917" s="3"/>
      <c r="M1917" s="86" t="s">
        <v>10208</v>
      </c>
      <c r="N1917" s="2">
        <v>0</v>
      </c>
      <c r="O1917" s="2">
        <f t="shared" si="1"/>
        <v>2</v>
      </c>
      <c r="P1917" s="76">
        <v>2</v>
      </c>
      <c r="Q1917" s="97" t="s">
        <v>51</v>
      </c>
      <c r="R1917" s="53">
        <f t="shared" si="2"/>
        <v>44.34</v>
      </c>
      <c r="S1917" s="27">
        <f>IF(R1917&lt;&gt;"",R1917*VLOOKUP(C1917,вендори!A:D,4,0),"")</f>
        <v>86.721502200000003</v>
      </c>
      <c r="T1917" s="18">
        <v>46171</v>
      </c>
      <c r="U1917" s="62" t="s">
        <v>121</v>
      </c>
      <c r="V1917" s="6" t="s">
        <v>10209</v>
      </c>
      <c r="W1917" s="14">
        <v>46176</v>
      </c>
      <c r="X1917" s="323" t="s">
        <v>10202</v>
      </c>
      <c r="Y1917" s="2"/>
      <c r="Z1917" s="2"/>
      <c r="AA1917" s="25"/>
      <c r="AB1917" s="44"/>
      <c r="AC1917" s="11"/>
      <c r="AD1917" s="26"/>
      <c r="AE1917" s="14"/>
      <c r="AF1917" s="4"/>
      <c r="AG1917" s="2"/>
      <c r="AH1917" s="2"/>
      <c r="AI1917" s="2"/>
      <c r="AJ1917" s="1"/>
      <c r="AK1917" s="1"/>
      <c r="AL1917" s="1"/>
      <c r="AM1917" s="1"/>
      <c r="AN1917" s="88"/>
      <c r="AO1917" s="2"/>
      <c r="AP1917" s="2"/>
    </row>
    <row r="1918" spans="1:42" ht="13.95" customHeight="1" x14ac:dyDescent="0.3">
      <c r="A1918" s="2" t="s">
        <v>41</v>
      </c>
      <c r="B1918" s="13" t="s">
        <v>5550</v>
      </c>
      <c r="C1918" s="2" t="s">
        <v>5551</v>
      </c>
      <c r="D1918" s="368" t="str">
        <f>IFERROR(HYPERLINK(INDEX(вендори!F:F,MATCH(C1918,вендори!A:A,0)),INDEX(вендори!F:F,MATCH(C1918,вендори!A:A,0))),"")</f>
        <v>НЕ КЕЙС!</v>
      </c>
      <c r="E1918" s="3">
        <v>5013820193</v>
      </c>
      <c r="F1918" s="3" t="s">
        <v>10210</v>
      </c>
      <c r="G1918" s="3" t="s">
        <v>10211</v>
      </c>
      <c r="H1918" s="3" t="s">
        <v>10197</v>
      </c>
      <c r="I1918" s="83">
        <v>5013820193</v>
      </c>
      <c r="J1918" s="38">
        <v>46167</v>
      </c>
      <c r="K1918" s="3" t="s">
        <v>10211</v>
      </c>
      <c r="L1918" s="3"/>
      <c r="M1918" s="86" t="s">
        <v>10212</v>
      </c>
      <c r="N1918" s="2">
        <v>0</v>
      </c>
      <c r="O1918" s="2">
        <f t="shared" ref="O1918:O1924" si="3">N1918+P1918</f>
        <v>6</v>
      </c>
      <c r="P1918" s="76">
        <v>6</v>
      </c>
      <c r="Q1918" s="97" t="s">
        <v>51</v>
      </c>
      <c r="R1918" s="53">
        <f t="shared" si="2"/>
        <v>1252.92</v>
      </c>
      <c r="S1918" s="27">
        <f>IF(R1918&lt;&gt;"",R1918*VLOOKUP(C1918,вендори!A:D,4,0),"")</f>
        <v>2450.4985236000002</v>
      </c>
      <c r="T1918" s="18">
        <v>46171</v>
      </c>
      <c r="U1918" s="62" t="s">
        <v>121</v>
      </c>
      <c r="V1918" s="6" t="s">
        <v>10213</v>
      </c>
      <c r="W1918" s="14">
        <v>46176</v>
      </c>
      <c r="X1918" s="323" t="s">
        <v>10202</v>
      </c>
      <c r="Y1918" s="2"/>
      <c r="Z1918" s="2"/>
      <c r="AA1918" s="25"/>
      <c r="AB1918" s="44"/>
      <c r="AC1918" s="11"/>
      <c r="AD1918" s="26"/>
      <c r="AE1918" s="14"/>
      <c r="AF1918" s="4"/>
      <c r="AG1918" s="2"/>
      <c r="AH1918" s="2"/>
      <c r="AI1918" s="2"/>
      <c r="AJ1918" s="1"/>
      <c r="AK1918" s="1"/>
      <c r="AL1918" s="1"/>
      <c r="AM1918" s="1"/>
      <c r="AN1918" s="88"/>
      <c r="AO1918" s="2"/>
      <c r="AP1918" s="2"/>
    </row>
    <row r="1919" spans="1:42" ht="13.95" customHeight="1" x14ac:dyDescent="0.3">
      <c r="A1919" s="2" t="s">
        <v>41</v>
      </c>
      <c r="B1919" s="13" t="s">
        <v>5550</v>
      </c>
      <c r="C1919" s="2" t="s">
        <v>5551</v>
      </c>
      <c r="D1919" s="368" t="str">
        <f>IFERROR(HYPERLINK(INDEX(вендори!F:F,MATCH(C1919,вендори!A:A,0)),INDEX(вендори!F:F,MATCH(C1919,вендори!A:A,0))),"")</f>
        <v>НЕ КЕЙС!</v>
      </c>
      <c r="E1919" s="3">
        <v>5013820195</v>
      </c>
      <c r="F1919" s="3" t="s">
        <v>10214</v>
      </c>
      <c r="G1919" s="3" t="s">
        <v>10215</v>
      </c>
      <c r="H1919" s="3" t="s">
        <v>10197</v>
      </c>
      <c r="I1919" s="83">
        <v>5013820195</v>
      </c>
      <c r="J1919" s="38">
        <v>46167</v>
      </c>
      <c r="K1919" s="3" t="s">
        <v>10215</v>
      </c>
      <c r="L1919" s="3" t="s">
        <v>10216</v>
      </c>
      <c r="M1919" s="86">
        <v>22.82</v>
      </c>
      <c r="N1919" s="2">
        <v>2</v>
      </c>
      <c r="O1919" s="2">
        <f t="shared" si="3"/>
        <v>0</v>
      </c>
      <c r="P1919" s="76">
        <v>-2</v>
      </c>
      <c r="Q1919" s="97" t="s">
        <v>61</v>
      </c>
      <c r="R1919" s="53">
        <f t="shared" si="2"/>
        <v>-45.64</v>
      </c>
      <c r="S1919" s="27">
        <f>IF(R1919&lt;&gt;"",R1919*VLOOKUP(C1919,вендори!A:D,4,0),"")</f>
        <v>-89.264081199999993</v>
      </c>
      <c r="T1919" s="18">
        <v>46171</v>
      </c>
      <c r="U1919" s="62" t="s">
        <v>62</v>
      </c>
      <c r="V1919" s="6" t="s">
        <v>10217</v>
      </c>
      <c r="W1919" s="14">
        <v>46176</v>
      </c>
      <c r="X1919" s="323"/>
      <c r="Y1919" s="2"/>
      <c r="Z1919" s="2"/>
      <c r="AA1919" s="25"/>
      <c r="AB1919" s="44"/>
      <c r="AC1919" s="11"/>
      <c r="AD1919" s="26"/>
      <c r="AE1919" s="14"/>
      <c r="AF1919" s="4"/>
      <c r="AG1919" s="2"/>
      <c r="AH1919" s="2"/>
      <c r="AI1919" s="2"/>
      <c r="AJ1919" s="1"/>
      <c r="AK1919" s="1"/>
      <c r="AL1919" s="1"/>
      <c r="AM1919" s="1"/>
      <c r="AN1919" s="88"/>
      <c r="AO1919" s="2"/>
      <c r="AP1919" s="2"/>
    </row>
    <row r="1920" spans="1:42" ht="13.95" customHeight="1" x14ac:dyDescent="0.3">
      <c r="A1920" s="2" t="s">
        <v>41</v>
      </c>
      <c r="B1920" s="13" t="s">
        <v>5550</v>
      </c>
      <c r="C1920" s="2" t="s">
        <v>5551</v>
      </c>
      <c r="D1920" s="368" t="str">
        <f>IFERROR(HYPERLINK(INDEX(вендори!F:F,MATCH(C1920,вендори!A:A,0)),INDEX(вендори!F:F,MATCH(C1920,вендори!A:A,0))),"")</f>
        <v>НЕ КЕЙС!</v>
      </c>
      <c r="E1920" s="3">
        <v>5013820195</v>
      </c>
      <c r="F1920" s="3" t="s">
        <v>10218</v>
      </c>
      <c r="G1920" s="3" t="s">
        <v>10219</v>
      </c>
      <c r="H1920" s="3" t="s">
        <v>10197</v>
      </c>
      <c r="I1920" s="83">
        <v>5013820195</v>
      </c>
      <c r="J1920" s="38">
        <v>46167</v>
      </c>
      <c r="K1920" s="3" t="s">
        <v>10220</v>
      </c>
      <c r="L1920" s="3" t="s">
        <v>10221</v>
      </c>
      <c r="M1920" s="86">
        <v>18.41</v>
      </c>
      <c r="N1920" s="2">
        <v>10</v>
      </c>
      <c r="O1920" s="2">
        <f t="shared" si="3"/>
        <v>13</v>
      </c>
      <c r="P1920" s="76">
        <v>3</v>
      </c>
      <c r="Q1920" s="97" t="s">
        <v>51</v>
      </c>
      <c r="R1920" s="53">
        <f t="shared" si="2"/>
        <v>55.230000000000004</v>
      </c>
      <c r="S1920" s="27">
        <f>IF(R1920&lt;&gt;"",R1920*VLOOKUP(C1920,вендори!A:D,4,0),"")</f>
        <v>108.0204909</v>
      </c>
      <c r="T1920" s="18">
        <v>46171</v>
      </c>
      <c r="U1920" s="62" t="s">
        <v>121</v>
      </c>
      <c r="V1920" s="6" t="s">
        <v>10222</v>
      </c>
      <c r="W1920" s="14">
        <v>46176</v>
      </c>
      <c r="X1920" s="323" t="s">
        <v>10202</v>
      </c>
      <c r="Y1920" s="2"/>
      <c r="Z1920" s="2"/>
      <c r="AA1920" s="25"/>
      <c r="AB1920" s="44"/>
      <c r="AC1920" s="11"/>
      <c r="AD1920" s="26"/>
      <c r="AE1920" s="14"/>
      <c r="AF1920" s="4"/>
      <c r="AG1920" s="2"/>
      <c r="AH1920" s="2"/>
      <c r="AI1920" s="2"/>
      <c r="AJ1920" s="1"/>
      <c r="AK1920" s="1"/>
      <c r="AL1920" s="1"/>
      <c r="AM1920" s="1"/>
      <c r="AN1920" s="88"/>
      <c r="AO1920" s="2"/>
      <c r="AP1920" s="2"/>
    </row>
    <row r="1921" spans="1:42" ht="13.95" customHeight="1" x14ac:dyDescent="0.3">
      <c r="A1921" s="2" t="s">
        <v>41</v>
      </c>
      <c r="B1921" s="13" t="s">
        <v>5550</v>
      </c>
      <c r="C1921" s="2" t="s">
        <v>5551</v>
      </c>
      <c r="D1921" s="368" t="str">
        <f>IFERROR(HYPERLINK(INDEX(вендори!F:F,MATCH(C1921,вендори!A:A,0)),INDEX(вендори!F:F,MATCH(C1921,вендори!A:A,0))),"")</f>
        <v>НЕ КЕЙС!</v>
      </c>
      <c r="E1921" s="3">
        <v>5013820195</v>
      </c>
      <c r="F1921" s="3" t="s">
        <v>10223</v>
      </c>
      <c r="G1921" s="3" t="s">
        <v>10224</v>
      </c>
      <c r="H1921" s="3" t="s">
        <v>10197</v>
      </c>
      <c r="I1921" s="83">
        <v>5013820195</v>
      </c>
      <c r="J1921" s="38">
        <v>46167</v>
      </c>
      <c r="K1921" s="3" t="s">
        <v>10224</v>
      </c>
      <c r="L1921" s="3" t="s">
        <v>10225</v>
      </c>
      <c r="M1921" s="86">
        <v>17.29</v>
      </c>
      <c r="N1921" s="2">
        <v>3</v>
      </c>
      <c r="O1921" s="2">
        <f t="shared" si="3"/>
        <v>1</v>
      </c>
      <c r="P1921" s="76">
        <v>-2</v>
      </c>
      <c r="Q1921" s="97" t="s">
        <v>61</v>
      </c>
      <c r="R1921" s="53">
        <f t="shared" si="2"/>
        <v>-34.58</v>
      </c>
      <c r="S1921" s="27">
        <f>IF(R1921&lt;&gt;"",R1921*VLOOKUP(C1921,вендори!A:D,4,0),"")</f>
        <v>-67.632601399999999</v>
      </c>
      <c r="T1921" s="18">
        <v>46171</v>
      </c>
      <c r="U1921" s="62" t="s">
        <v>62</v>
      </c>
      <c r="V1921" s="6" t="s">
        <v>10217</v>
      </c>
      <c r="W1921" s="14">
        <v>46176</v>
      </c>
      <c r="X1921" s="323"/>
      <c r="Y1921" s="2"/>
      <c r="Z1921" s="2"/>
      <c r="AA1921" s="25"/>
      <c r="AB1921" s="44"/>
      <c r="AC1921" s="11"/>
      <c r="AD1921" s="26"/>
      <c r="AE1921" s="14"/>
      <c r="AF1921" s="4"/>
      <c r="AG1921" s="2"/>
      <c r="AH1921" s="2"/>
      <c r="AI1921" s="2"/>
      <c r="AJ1921" s="1"/>
      <c r="AK1921" s="1"/>
      <c r="AL1921" s="1"/>
      <c r="AM1921" s="1"/>
      <c r="AN1921" s="88"/>
      <c r="AO1921" s="2"/>
      <c r="AP1921" s="2"/>
    </row>
    <row r="1922" spans="1:42" ht="13.95" customHeight="1" x14ac:dyDescent="0.3">
      <c r="A1922" s="2" t="s">
        <v>41</v>
      </c>
      <c r="B1922" s="13" t="s">
        <v>5550</v>
      </c>
      <c r="C1922" s="2" t="s">
        <v>5551</v>
      </c>
      <c r="D1922" s="368" t="str">
        <f>IFERROR(HYPERLINK(INDEX(вендори!F:F,MATCH(C1922,вендори!A:A,0)),INDEX(вендори!F:F,MATCH(C1922,вендори!A:A,0))),"")</f>
        <v>НЕ КЕЙС!</v>
      </c>
      <c r="E1922" s="3">
        <v>5013820195</v>
      </c>
      <c r="F1922" s="3" t="s">
        <v>10226</v>
      </c>
      <c r="G1922" s="3" t="s">
        <v>10227</v>
      </c>
      <c r="H1922" s="3" t="s">
        <v>10197</v>
      </c>
      <c r="I1922" s="83">
        <v>5013820195</v>
      </c>
      <c r="J1922" s="38">
        <v>46167</v>
      </c>
      <c r="K1922" s="3" t="s">
        <v>10227</v>
      </c>
      <c r="L1922" s="3"/>
      <c r="M1922" s="86">
        <v>33.94</v>
      </c>
      <c r="N1922" s="2">
        <v>0</v>
      </c>
      <c r="O1922" s="2">
        <f t="shared" si="3"/>
        <v>2</v>
      </c>
      <c r="P1922" s="76">
        <v>2</v>
      </c>
      <c r="Q1922" s="97" t="s">
        <v>51</v>
      </c>
      <c r="R1922" s="53">
        <f t="shared" si="2"/>
        <v>67.88</v>
      </c>
      <c r="S1922" s="27">
        <f>IF(R1922&lt;&gt;"",R1922*VLOOKUP(C1922,вендори!A:D,4,0),"")</f>
        <v>132.76174039999998</v>
      </c>
      <c r="T1922" s="18">
        <v>46171</v>
      </c>
      <c r="U1922" s="62" t="s">
        <v>963</v>
      </c>
      <c r="V1922" s="6"/>
      <c r="W1922" s="14"/>
      <c r="X1922" s="323"/>
      <c r="Y1922" s="2"/>
      <c r="Z1922" s="2"/>
      <c r="AA1922" s="25"/>
      <c r="AB1922" s="44"/>
      <c r="AC1922" s="11"/>
      <c r="AD1922" s="26"/>
      <c r="AE1922" s="14"/>
      <c r="AF1922" s="4"/>
      <c r="AG1922" s="2"/>
      <c r="AH1922" s="2"/>
      <c r="AI1922" s="2"/>
      <c r="AJ1922" s="1"/>
      <c r="AK1922" s="1"/>
      <c r="AL1922" s="1"/>
      <c r="AM1922" s="1"/>
      <c r="AN1922" s="88"/>
      <c r="AO1922" s="2"/>
      <c r="AP1922" s="2"/>
    </row>
    <row r="1923" spans="1:42" ht="13.95" customHeight="1" x14ac:dyDescent="0.3">
      <c r="A1923" s="2" t="s">
        <v>41</v>
      </c>
      <c r="B1923" s="13" t="s">
        <v>5550</v>
      </c>
      <c r="C1923" s="2" t="s">
        <v>5551</v>
      </c>
      <c r="D1923" s="368" t="str">
        <f>IFERROR(HYPERLINK(INDEX(вендори!F:F,MATCH(C1923,вендори!A:A,0)),INDEX(вендори!F:F,MATCH(C1923,вендори!A:A,0))),"")</f>
        <v>НЕ КЕЙС!</v>
      </c>
      <c r="E1923" s="3">
        <v>5013824919</v>
      </c>
      <c r="F1923" s="3" t="s">
        <v>10228</v>
      </c>
      <c r="G1923" s="3" t="s">
        <v>10229</v>
      </c>
      <c r="H1923" s="3" t="s">
        <v>10197</v>
      </c>
      <c r="I1923" s="83">
        <v>5013824919</v>
      </c>
      <c r="J1923" s="38">
        <v>46167</v>
      </c>
      <c r="K1923" s="3" t="s">
        <v>10229</v>
      </c>
      <c r="L1923" s="3" t="s">
        <v>10230</v>
      </c>
      <c r="M1923" s="86">
        <v>21.67</v>
      </c>
      <c r="N1923" s="2">
        <v>62</v>
      </c>
      <c r="O1923" s="2">
        <f t="shared" si="3"/>
        <v>64</v>
      </c>
      <c r="P1923" s="76">
        <v>2</v>
      </c>
      <c r="Q1923" s="97" t="s">
        <v>51</v>
      </c>
      <c r="R1923" s="53">
        <f t="shared" si="2"/>
        <v>43.34</v>
      </c>
      <c r="S1923" s="27">
        <f>IF(R1923&lt;&gt;"",R1923*VLOOKUP(C1923,вендори!A:D,4,0),"")</f>
        <v>84.765672200000012</v>
      </c>
      <c r="T1923" s="18">
        <v>46171</v>
      </c>
      <c r="U1923" s="62" t="s">
        <v>121</v>
      </c>
      <c r="V1923" s="6" t="s">
        <v>10231</v>
      </c>
      <c r="W1923" s="14">
        <v>46176</v>
      </c>
      <c r="X1923" s="323" t="s">
        <v>10202</v>
      </c>
      <c r="Y1923" s="2"/>
      <c r="Z1923" s="2"/>
      <c r="AA1923" s="25"/>
      <c r="AB1923" s="44"/>
      <c r="AC1923" s="11"/>
      <c r="AD1923" s="26"/>
      <c r="AE1923" s="14"/>
      <c r="AF1923" s="4"/>
      <c r="AG1923" s="2"/>
      <c r="AH1923" s="2"/>
      <c r="AI1923" s="2"/>
      <c r="AJ1923" s="1"/>
      <c r="AK1923" s="1"/>
      <c r="AL1923" s="1"/>
      <c r="AM1923" s="1"/>
      <c r="AN1923" s="88"/>
      <c r="AO1923" s="2"/>
      <c r="AP1923" s="2"/>
    </row>
    <row r="1924" spans="1:42" ht="13.95" customHeight="1" x14ac:dyDescent="0.3">
      <c r="A1924" s="2" t="s">
        <v>41</v>
      </c>
      <c r="B1924" s="13" t="s">
        <v>5550</v>
      </c>
      <c r="C1924" s="2" t="s">
        <v>5551</v>
      </c>
      <c r="D1924" s="368" t="str">
        <f>IFERROR(HYPERLINK(INDEX(вендори!F:F,MATCH(C1924,вендори!A:A,0)),INDEX(вендори!F:F,MATCH(C1924,вендори!A:A,0))),"")</f>
        <v>НЕ КЕЙС!</v>
      </c>
      <c r="E1924" s="3">
        <v>5013831273</v>
      </c>
      <c r="F1924" s="3" t="s">
        <v>10232</v>
      </c>
      <c r="G1924" s="3" t="s">
        <v>10233</v>
      </c>
      <c r="H1924" s="3" t="s">
        <v>10197</v>
      </c>
      <c r="I1924" s="83">
        <v>5013831273</v>
      </c>
      <c r="J1924" s="83"/>
      <c r="K1924" s="3" t="s">
        <v>10233</v>
      </c>
      <c r="L1924" s="3"/>
      <c r="M1924" s="86">
        <v>5.67</v>
      </c>
      <c r="N1924" s="2">
        <v>0</v>
      </c>
      <c r="O1924" s="2">
        <f t="shared" si="3"/>
        <v>12</v>
      </c>
      <c r="P1924" s="76">
        <v>12</v>
      </c>
      <c r="Q1924" s="97" t="s">
        <v>51</v>
      </c>
      <c r="R1924" s="53">
        <f t="shared" si="2"/>
        <v>68.039999999999992</v>
      </c>
      <c r="S1924" s="27">
        <f>IF(R1924&lt;&gt;"",R1924*VLOOKUP(C1924,вендори!A:D,4,0),"")</f>
        <v>133.07467319999998</v>
      </c>
      <c r="T1924" s="18">
        <v>46171</v>
      </c>
      <c r="U1924" s="62" t="s">
        <v>121</v>
      </c>
      <c r="V1924" s="6" t="s">
        <v>10234</v>
      </c>
      <c r="W1924" s="14">
        <v>46176</v>
      </c>
      <c r="X1924" s="323" t="s">
        <v>10202</v>
      </c>
      <c r="Y1924" s="2"/>
      <c r="Z1924" s="2"/>
      <c r="AA1924" s="25"/>
      <c r="AB1924" s="44"/>
      <c r="AC1924" s="11"/>
      <c r="AD1924" s="26"/>
      <c r="AE1924" s="14"/>
      <c r="AF1924" s="4"/>
      <c r="AG1924" s="2"/>
      <c r="AH1924" s="2"/>
      <c r="AI1924" s="2"/>
      <c r="AJ1924" s="1"/>
      <c r="AK1924" s="1"/>
      <c r="AL1924" s="1"/>
      <c r="AM1924" s="1"/>
      <c r="AN1924" s="88"/>
      <c r="AO1924" s="2"/>
      <c r="AP1924" s="2"/>
    </row>
    <row r="1925" spans="1:42" ht="13.95" customHeight="1" x14ac:dyDescent="0.3">
      <c r="A1925" s="2" t="s">
        <v>41</v>
      </c>
      <c r="B1925" s="13" t="s">
        <v>6405</v>
      </c>
      <c r="C1925" s="2" t="s">
        <v>6406</v>
      </c>
      <c r="D1925" s="368">
        <f>IFERROR(HYPERLINK(INDEX(вендори!F:F,MATCH(C1925,вендори!A:A,0)),INDEX(вендори!F:F,MATCH(C1925,вендори!A:A,0))),"")</f>
        <v>0</v>
      </c>
      <c r="E1925" s="3" t="s">
        <v>10235</v>
      </c>
      <c r="F1925" s="3" t="s">
        <v>6416</v>
      </c>
      <c r="G1925" s="3" t="s">
        <v>6417</v>
      </c>
      <c r="H1925" s="3">
        <v>2879</v>
      </c>
      <c r="I1925" s="83" t="s">
        <v>10236</v>
      </c>
      <c r="J1925" s="38">
        <v>46149</v>
      </c>
      <c r="K1925" s="3" t="s">
        <v>10237</v>
      </c>
      <c r="L1925" s="3" t="s">
        <v>10238</v>
      </c>
      <c r="M1925" s="86">
        <v>19.79</v>
      </c>
      <c r="N1925" s="2">
        <v>4</v>
      </c>
      <c r="O1925" s="2">
        <f t="shared" ref="O1925:O1956" si="4">N1925+P1925</f>
        <v>0</v>
      </c>
      <c r="P1925" s="76">
        <v>-4</v>
      </c>
      <c r="Q1925" s="97" t="s">
        <v>61</v>
      </c>
      <c r="R1925" s="53">
        <f t="shared" ref="R1925:R1956" si="5">IF(P1925&lt;&gt;"",M1925*P1925,"")</f>
        <v>-79.16</v>
      </c>
      <c r="S1925" s="27">
        <f>IF(R1925&lt;&gt;"",R1925*VLOOKUP(C1925,вендори!A:D,4,0),"")</f>
        <v>-154.8235028</v>
      </c>
      <c r="T1925" s="18">
        <v>46175</v>
      </c>
      <c r="U1925" s="62" t="s">
        <v>115</v>
      </c>
      <c r="V1925" s="6"/>
      <c r="W1925" s="14"/>
      <c r="X1925" s="323"/>
      <c r="Y1925" s="2"/>
      <c r="Z1925" s="2"/>
      <c r="AA1925" s="25"/>
      <c r="AB1925" s="44"/>
      <c r="AC1925" s="11"/>
      <c r="AD1925" s="26"/>
      <c r="AE1925" s="14">
        <v>46160</v>
      </c>
      <c r="AF1925" s="4"/>
      <c r="AG1925" s="2" t="s">
        <v>3953</v>
      </c>
      <c r="AH1925" s="2" t="s">
        <v>552</v>
      </c>
      <c r="AI1925" s="2" t="s">
        <v>10239</v>
      </c>
      <c r="AJ1925" s="1"/>
      <c r="AK1925" s="1"/>
      <c r="AL1925" s="1"/>
      <c r="AM1925" s="1"/>
      <c r="AN1925" s="88">
        <v>46174</v>
      </c>
      <c r="AO1925" s="2">
        <v>25549</v>
      </c>
      <c r="AP1925" s="2">
        <v>12893</v>
      </c>
    </row>
    <row r="1926" spans="1:42" ht="13.95" customHeight="1" x14ac:dyDescent="0.3">
      <c r="A1926" s="2" t="s">
        <v>41</v>
      </c>
      <c r="B1926" s="13" t="s">
        <v>6405</v>
      </c>
      <c r="C1926" s="2" t="s">
        <v>6406</v>
      </c>
      <c r="D1926" s="368">
        <f>IFERROR(HYPERLINK(INDEX(вендори!F:F,MATCH(C1926,вендори!A:A,0)),INDEX(вендори!F:F,MATCH(C1926,вендори!A:A,0))),"")</f>
        <v>0</v>
      </c>
      <c r="E1926" s="3" t="s">
        <v>10235</v>
      </c>
      <c r="F1926" s="3" t="s">
        <v>10240</v>
      </c>
      <c r="G1926" s="3" t="s">
        <v>10241</v>
      </c>
      <c r="H1926" s="3">
        <v>2879</v>
      </c>
      <c r="I1926" s="83" t="s">
        <v>10236</v>
      </c>
      <c r="J1926" s="38">
        <v>46149</v>
      </c>
      <c r="K1926" s="3" t="s">
        <v>10242</v>
      </c>
      <c r="L1926" s="3" t="s">
        <v>10243</v>
      </c>
      <c r="M1926" s="86">
        <v>24.38</v>
      </c>
      <c r="N1926" s="2">
        <v>2</v>
      </c>
      <c r="O1926" s="2">
        <f t="shared" si="4"/>
        <v>0</v>
      </c>
      <c r="P1926" s="76">
        <v>-2</v>
      </c>
      <c r="Q1926" s="97" t="s">
        <v>61</v>
      </c>
      <c r="R1926" s="53">
        <f t="shared" si="5"/>
        <v>-48.76</v>
      </c>
      <c r="S1926" s="27">
        <f>IF(R1926&lt;&gt;"",R1926*VLOOKUP(C1926,вендори!A:D,4,0),"")</f>
        <v>-95.366270799999995</v>
      </c>
      <c r="T1926" s="18">
        <v>46175</v>
      </c>
      <c r="U1926" s="62" t="s">
        <v>115</v>
      </c>
      <c r="V1926" s="6"/>
      <c r="W1926" s="14"/>
      <c r="X1926" s="323"/>
      <c r="Y1926" s="2"/>
      <c r="Z1926" s="2"/>
      <c r="AA1926" s="25"/>
      <c r="AB1926" s="44"/>
      <c r="AC1926" s="11"/>
      <c r="AD1926" s="26"/>
      <c r="AE1926" s="14">
        <v>46160</v>
      </c>
      <c r="AF1926" s="4"/>
      <c r="AG1926" s="2" t="s">
        <v>3953</v>
      </c>
      <c r="AH1926" s="2" t="s">
        <v>552</v>
      </c>
      <c r="AI1926" s="2" t="s">
        <v>10244</v>
      </c>
      <c r="AJ1926" s="1"/>
      <c r="AK1926" s="1"/>
      <c r="AL1926" s="1"/>
      <c r="AM1926" s="1"/>
      <c r="AN1926" s="88">
        <v>46174</v>
      </c>
      <c r="AO1926" s="2">
        <v>25550</v>
      </c>
      <c r="AP1926" s="2">
        <v>12893</v>
      </c>
    </row>
    <row r="1927" spans="1:42" ht="13.95" customHeight="1" x14ac:dyDescent="0.3">
      <c r="A1927" s="2" t="s">
        <v>41</v>
      </c>
      <c r="B1927" s="13" t="s">
        <v>6405</v>
      </c>
      <c r="C1927" s="2" t="s">
        <v>6406</v>
      </c>
      <c r="D1927" s="368">
        <f>IFERROR(HYPERLINK(INDEX(вендори!F:F,MATCH(C1927,вендори!A:A,0)),INDEX(вендори!F:F,MATCH(C1927,вендори!A:A,0))),"")</f>
        <v>0</v>
      </c>
      <c r="E1927" s="3" t="s">
        <v>10235</v>
      </c>
      <c r="F1927" s="3" t="s">
        <v>6421</v>
      </c>
      <c r="G1927" s="3" t="s">
        <v>6422</v>
      </c>
      <c r="H1927" s="3">
        <v>2879</v>
      </c>
      <c r="I1927" s="83" t="s">
        <v>10236</v>
      </c>
      <c r="J1927" s="38">
        <v>46149</v>
      </c>
      <c r="K1927" s="3" t="s">
        <v>6422</v>
      </c>
      <c r="L1927" s="3"/>
      <c r="M1927">
        <v>21</v>
      </c>
      <c r="N1927" s="2">
        <v>0</v>
      </c>
      <c r="O1927" s="2">
        <f t="shared" si="4"/>
        <v>4</v>
      </c>
      <c r="P1927" s="76">
        <v>4</v>
      </c>
      <c r="Q1927" s="97" t="s">
        <v>51</v>
      </c>
      <c r="R1927" s="53">
        <f t="shared" si="5"/>
        <v>84</v>
      </c>
      <c r="S1927" s="27">
        <f>IF(R1927&lt;&gt;"",R1927*VLOOKUP(C1927,вендори!A:D,4,0),"")</f>
        <v>164.28971999999999</v>
      </c>
      <c r="T1927" s="18">
        <v>46175</v>
      </c>
      <c r="U1927" s="62" t="s">
        <v>115</v>
      </c>
      <c r="V1927" s="6"/>
      <c r="W1927" s="14"/>
      <c r="X1927" s="323"/>
      <c r="Y1927" s="2"/>
      <c r="Z1927" s="2"/>
      <c r="AA1927" s="25"/>
      <c r="AB1927" s="44"/>
      <c r="AC1927" s="11"/>
      <c r="AD1927" s="26"/>
      <c r="AE1927" s="14"/>
      <c r="AF1927" s="4"/>
      <c r="AG1927" s="2"/>
      <c r="AH1927" s="2"/>
      <c r="AI1927" s="2" t="s">
        <v>10245</v>
      </c>
      <c r="AJ1927" s="1"/>
      <c r="AK1927" s="1"/>
      <c r="AL1927" s="1"/>
      <c r="AM1927" s="1"/>
      <c r="AN1927" s="88">
        <v>46174</v>
      </c>
      <c r="AO1927" s="2">
        <v>25548</v>
      </c>
      <c r="AP1927" s="2">
        <v>12893</v>
      </c>
    </row>
    <row r="1928" spans="1:42" ht="13.95" customHeight="1" x14ac:dyDescent="0.3">
      <c r="A1928" s="2" t="s">
        <v>41</v>
      </c>
      <c r="B1928" s="13" t="s">
        <v>94</v>
      </c>
      <c r="C1928" s="2" t="s">
        <v>95</v>
      </c>
      <c r="D1928" s="368" t="str">
        <f>IFERROR(HYPERLINK(INDEX(вендори!F:F,MATCH(C1928,вендори!A:A,0)),INDEX(вендори!F:F,MATCH(C1928,вендори!A:A,0))),"")</f>
        <v>деливъри</v>
      </c>
      <c r="E1928" s="3">
        <v>3000205699</v>
      </c>
      <c r="F1928" s="3" t="s">
        <v>10246</v>
      </c>
      <c r="G1928" s="3" t="s">
        <v>10247</v>
      </c>
      <c r="H1928" s="3" t="s">
        <v>10248</v>
      </c>
      <c r="I1928" s="83">
        <v>3000205699</v>
      </c>
      <c r="J1928" s="38">
        <v>46163</v>
      </c>
      <c r="K1928" s="3" t="s">
        <v>10247</v>
      </c>
      <c r="L1928" s="3">
        <v>0</v>
      </c>
      <c r="M1928" s="86">
        <v>80.959999999999994</v>
      </c>
      <c r="N1928" s="2">
        <v>26</v>
      </c>
      <c r="O1928" s="2">
        <f t="shared" si="4"/>
        <v>24</v>
      </c>
      <c r="P1928" s="76">
        <v>-2</v>
      </c>
      <c r="Q1928" s="97" t="s">
        <v>61</v>
      </c>
      <c r="R1928" s="53">
        <f t="shared" si="5"/>
        <v>-161.91999999999999</v>
      </c>
      <c r="S1928" s="27">
        <f>IF(R1928&lt;&gt;"",R1928*VLOOKUP(C1928,вендори!A:D,4,0),"")</f>
        <v>-316.68799359999997</v>
      </c>
      <c r="T1928" s="18">
        <v>46175</v>
      </c>
      <c r="U1928" s="62" t="s">
        <v>62</v>
      </c>
      <c r="V1928" s="6" t="s">
        <v>10249</v>
      </c>
      <c r="W1928" s="14">
        <v>46184</v>
      </c>
      <c r="X1928" s="323"/>
      <c r="Y1928" s="2"/>
      <c r="Z1928" s="2"/>
      <c r="AA1928" s="25"/>
      <c r="AB1928" s="44"/>
      <c r="AC1928" s="11"/>
      <c r="AD1928" s="26"/>
      <c r="AE1928" s="14">
        <v>46170</v>
      </c>
      <c r="AF1928" s="4"/>
      <c r="AG1928" s="2" t="s">
        <v>104</v>
      </c>
      <c r="AH1928" s="2" t="s">
        <v>91</v>
      </c>
      <c r="AI1928" s="2" t="s">
        <v>10250</v>
      </c>
      <c r="AJ1928" s="1"/>
      <c r="AK1928" s="1"/>
      <c r="AL1928" s="1"/>
      <c r="AM1928" s="1"/>
      <c r="AN1928" s="88">
        <v>46171</v>
      </c>
      <c r="AO1928" s="2">
        <v>25471</v>
      </c>
      <c r="AP1928" s="2">
        <v>13187</v>
      </c>
    </row>
    <row r="1929" spans="1:42" ht="13.95" customHeight="1" x14ac:dyDescent="0.3">
      <c r="A1929" s="2" t="s">
        <v>41</v>
      </c>
      <c r="B1929" s="13" t="s">
        <v>94</v>
      </c>
      <c r="C1929" s="2" t="s">
        <v>95</v>
      </c>
      <c r="D1929" s="368" t="str">
        <f>IFERROR(HYPERLINK(INDEX(вендори!F:F,MATCH(C1929,вендори!A:A,0)),INDEX(вендори!F:F,MATCH(C1929,вендори!A:A,0))),"")</f>
        <v>деливъри</v>
      </c>
      <c r="E1929" s="3">
        <v>3000205699</v>
      </c>
      <c r="F1929" s="3" t="s">
        <v>10251</v>
      </c>
      <c r="G1929" s="3" t="s">
        <v>10252</v>
      </c>
      <c r="H1929" s="3" t="s">
        <v>10248</v>
      </c>
      <c r="I1929" s="83">
        <v>3000205699</v>
      </c>
      <c r="J1929" s="38">
        <v>46163</v>
      </c>
      <c r="K1929" s="3" t="s">
        <v>10252</v>
      </c>
      <c r="L1929" s="3">
        <v>0</v>
      </c>
      <c r="M1929" s="86">
        <v>30.21</v>
      </c>
      <c r="N1929" s="2">
        <v>3</v>
      </c>
      <c r="O1929" s="2">
        <f t="shared" si="4"/>
        <v>2</v>
      </c>
      <c r="P1929" s="76">
        <v>-1</v>
      </c>
      <c r="Q1929" s="97" t="s">
        <v>61</v>
      </c>
      <c r="R1929" s="53">
        <f t="shared" si="5"/>
        <v>-30.21</v>
      </c>
      <c r="S1929" s="27">
        <f>IF(R1929&lt;&gt;"",R1929*VLOOKUP(C1929,вендори!A:D,4,0),"")</f>
        <v>-59.085624299999999</v>
      </c>
      <c r="T1929" s="18">
        <v>46175</v>
      </c>
      <c r="U1929" s="62" t="s">
        <v>62</v>
      </c>
      <c r="V1929" s="6" t="s">
        <v>10249</v>
      </c>
      <c r="W1929" s="14">
        <v>46184</v>
      </c>
      <c r="X1929" s="323"/>
      <c r="Y1929" s="2"/>
      <c r="Z1929" s="2"/>
      <c r="AA1929" s="25"/>
      <c r="AB1929" s="44"/>
      <c r="AC1929" s="11"/>
      <c r="AD1929" s="26"/>
      <c r="AE1929" s="14">
        <v>46170</v>
      </c>
      <c r="AF1929" s="4"/>
      <c r="AG1929" s="2" t="s">
        <v>104</v>
      </c>
      <c r="AH1929" s="2" t="s">
        <v>91</v>
      </c>
      <c r="AI1929" s="2" t="s">
        <v>10253</v>
      </c>
      <c r="AJ1929" s="1"/>
      <c r="AK1929" s="1"/>
      <c r="AL1929" s="1"/>
      <c r="AM1929" s="1"/>
      <c r="AN1929" s="88">
        <v>46171</v>
      </c>
      <c r="AO1929" s="2">
        <v>25472</v>
      </c>
      <c r="AP1929" s="2">
        <v>13187</v>
      </c>
    </row>
    <row r="1930" spans="1:42" ht="13.95" customHeight="1" x14ac:dyDescent="0.3">
      <c r="A1930" s="2" t="s">
        <v>41</v>
      </c>
      <c r="B1930" s="13" t="s">
        <v>903</v>
      </c>
      <c r="C1930" s="2" t="s">
        <v>904</v>
      </c>
      <c r="D1930" s="368">
        <f>IFERROR(HYPERLINK(INDEX(вендори!F:F,MATCH(C1930,вендори!A:A,0)),INDEX(вендори!F:F,MATCH(C1930,вендори!A:A,0))),"")</f>
        <v>0</v>
      </c>
      <c r="E1930" s="3" t="s">
        <v>10254</v>
      </c>
      <c r="F1930" s="3" t="s">
        <v>10255</v>
      </c>
      <c r="G1930" s="3" t="s">
        <v>10256</v>
      </c>
      <c r="H1930" s="3" t="s">
        <v>10254</v>
      </c>
      <c r="I1930" s="83" t="s">
        <v>10254</v>
      </c>
      <c r="J1930" s="38">
        <v>46160</v>
      </c>
      <c r="K1930" s="3" t="s">
        <v>10257</v>
      </c>
      <c r="L1930" s="3" t="s">
        <v>10257</v>
      </c>
      <c r="M1930" s="86">
        <v>80</v>
      </c>
      <c r="N1930" s="2">
        <v>23</v>
      </c>
      <c r="O1930" s="2">
        <f t="shared" si="4"/>
        <v>30</v>
      </c>
      <c r="P1930" s="76">
        <v>7</v>
      </c>
      <c r="Q1930" s="97" t="s">
        <v>51</v>
      </c>
      <c r="R1930" s="53">
        <f t="shared" si="5"/>
        <v>560</v>
      </c>
      <c r="S1930" s="27">
        <f>IF(R1930&lt;&gt;"",R1930*VLOOKUP(C1930,вендори!A:D,4,0),"")</f>
        <v>1095.2647999999999</v>
      </c>
      <c r="T1930" s="18">
        <v>46175</v>
      </c>
      <c r="U1930" s="62" t="s">
        <v>115</v>
      </c>
      <c r="V1930" s="6"/>
      <c r="W1930" s="14"/>
      <c r="X1930" s="323"/>
      <c r="Y1930" s="2"/>
      <c r="Z1930" s="2"/>
      <c r="AA1930" s="25"/>
      <c r="AB1930" s="44"/>
      <c r="AC1930" s="11"/>
      <c r="AD1930" s="26"/>
      <c r="AE1930" s="14">
        <v>46170</v>
      </c>
      <c r="AF1930" s="4"/>
      <c r="AG1930" s="2" t="s">
        <v>909</v>
      </c>
      <c r="AH1930" s="2" t="s">
        <v>91</v>
      </c>
      <c r="AI1930" s="2" t="s">
        <v>10258</v>
      </c>
      <c r="AJ1930" s="1"/>
      <c r="AK1930" s="1"/>
      <c r="AL1930" s="1"/>
      <c r="AM1930" s="1"/>
      <c r="AN1930" s="88">
        <v>46171</v>
      </c>
      <c r="AO1930" s="2">
        <v>25415</v>
      </c>
      <c r="AP1930" s="2">
        <v>13210</v>
      </c>
    </row>
    <row r="1931" spans="1:42" ht="13.95" customHeight="1" x14ac:dyDescent="0.3">
      <c r="A1931" s="2" t="s">
        <v>41</v>
      </c>
      <c r="B1931" s="13" t="s">
        <v>128</v>
      </c>
      <c r="C1931" s="2" t="s">
        <v>129</v>
      </c>
      <c r="D1931" s="368">
        <f>IFERROR(HYPERLINK(INDEX(вендори!F:F,MATCH(C1931,вендори!A:A,0)),INDEX(вендори!F:F,MATCH(C1931,вендори!A:A,0))),"")</f>
        <v>0</v>
      </c>
      <c r="E1931" s="3" t="s">
        <v>10259</v>
      </c>
      <c r="F1931" s="3" t="s">
        <v>10260</v>
      </c>
      <c r="G1931" s="3" t="s">
        <v>10261</v>
      </c>
      <c r="H1931" s="3">
        <v>1199518</v>
      </c>
      <c r="I1931" s="83" t="s">
        <v>10262</v>
      </c>
      <c r="J1931" s="38">
        <v>46164</v>
      </c>
      <c r="K1931" s="3" t="s">
        <v>10261</v>
      </c>
      <c r="L1931" s="3" t="s">
        <v>10261</v>
      </c>
      <c r="M1931" s="86">
        <v>11.2</v>
      </c>
      <c r="N1931" s="2">
        <v>18</v>
      </c>
      <c r="O1931" s="2">
        <f t="shared" si="4"/>
        <v>0</v>
      </c>
      <c r="P1931" s="76">
        <v>-18</v>
      </c>
      <c r="Q1931" s="97" t="s">
        <v>61</v>
      </c>
      <c r="R1931" s="53">
        <f t="shared" si="5"/>
        <v>-201.6</v>
      </c>
      <c r="S1931" s="27">
        <f>IF(R1931&lt;&gt;"",R1931*VLOOKUP(C1931,вендори!A:D,4,0),"")</f>
        <v>-394.29532799999998</v>
      </c>
      <c r="T1931" s="18">
        <v>46175</v>
      </c>
      <c r="U1931" s="62" t="s">
        <v>173</v>
      </c>
      <c r="V1931" s="6"/>
      <c r="W1931" s="14"/>
      <c r="X1931" s="323"/>
      <c r="Y1931" s="2"/>
      <c r="Z1931" s="2"/>
      <c r="AA1931" s="25">
        <v>18</v>
      </c>
      <c r="AB1931" s="44" t="s">
        <v>187</v>
      </c>
      <c r="AC1931" s="11" t="s">
        <v>7429</v>
      </c>
      <c r="AD1931" s="26">
        <v>46176</v>
      </c>
      <c r="AE1931" s="14">
        <v>46169</v>
      </c>
      <c r="AF1931" s="4"/>
      <c r="AG1931" s="2" t="s">
        <v>135</v>
      </c>
      <c r="AH1931" s="2" t="s">
        <v>136</v>
      </c>
      <c r="AI1931" s="2" t="s">
        <v>10263</v>
      </c>
      <c r="AJ1931" s="1"/>
      <c r="AK1931" s="1"/>
      <c r="AL1931" s="1"/>
      <c r="AM1931" s="1"/>
      <c r="AN1931" s="88">
        <v>46174</v>
      </c>
      <c r="AO1931" s="2">
        <v>25541</v>
      </c>
      <c r="AP1931" s="2">
        <v>13153</v>
      </c>
    </row>
    <row r="1932" spans="1:42" ht="13.95" customHeight="1" x14ac:dyDescent="0.3">
      <c r="A1932" s="2" t="s">
        <v>41</v>
      </c>
      <c r="B1932" s="13" t="s">
        <v>128</v>
      </c>
      <c r="C1932" s="2" t="s">
        <v>129</v>
      </c>
      <c r="D1932" s="368">
        <f>IFERROR(HYPERLINK(INDEX(вендори!F:F,MATCH(C1932,вендори!A:A,0)),INDEX(вендори!F:F,MATCH(C1932,вендори!A:A,0))),"")</f>
        <v>0</v>
      </c>
      <c r="E1932" s="3" t="s">
        <v>10259</v>
      </c>
      <c r="F1932" s="3" t="s">
        <v>10264</v>
      </c>
      <c r="G1932" s="3" t="s">
        <v>10265</v>
      </c>
      <c r="H1932" s="3">
        <v>1199518</v>
      </c>
      <c r="I1932" s="83" t="s">
        <v>10262</v>
      </c>
      <c r="J1932" s="38">
        <v>46164</v>
      </c>
      <c r="K1932" s="3" t="s">
        <v>10265</v>
      </c>
      <c r="L1932" s="3" t="s">
        <v>10265</v>
      </c>
      <c r="M1932" s="86">
        <v>195.3</v>
      </c>
      <c r="N1932" s="2">
        <v>14</v>
      </c>
      <c r="O1932" s="2">
        <f t="shared" si="4"/>
        <v>10</v>
      </c>
      <c r="P1932" s="76">
        <v>-4</v>
      </c>
      <c r="Q1932" s="97" t="s">
        <v>61</v>
      </c>
      <c r="R1932" s="53">
        <f t="shared" si="5"/>
        <v>-781.2</v>
      </c>
      <c r="S1932" s="27">
        <f>IF(R1932&lt;&gt;"",R1932*VLOOKUP(C1932,вендори!A:D,4,0),"")</f>
        <v>-1527.8943960000001</v>
      </c>
      <c r="T1932" s="18">
        <v>46175</v>
      </c>
      <c r="U1932" s="62" t="s">
        <v>173</v>
      </c>
      <c r="V1932" s="6"/>
      <c r="W1932" s="14"/>
      <c r="X1932" s="323"/>
      <c r="Y1932" s="2"/>
      <c r="Z1932" s="2"/>
      <c r="AA1932" s="25">
        <v>4</v>
      </c>
      <c r="AB1932" s="44" t="s">
        <v>187</v>
      </c>
      <c r="AC1932" s="11" t="s">
        <v>7429</v>
      </c>
      <c r="AD1932" s="26">
        <v>46176</v>
      </c>
      <c r="AE1932" s="14">
        <v>46169</v>
      </c>
      <c r="AF1932" s="4"/>
      <c r="AG1932" s="2" t="s">
        <v>135</v>
      </c>
      <c r="AH1932" s="2" t="s">
        <v>136</v>
      </c>
      <c r="AI1932" s="2" t="s">
        <v>10266</v>
      </c>
      <c r="AJ1932" s="1"/>
      <c r="AK1932" s="1"/>
      <c r="AL1932" s="1"/>
      <c r="AM1932" s="1"/>
      <c r="AN1932" s="88">
        <v>46174</v>
      </c>
      <c r="AO1932" s="2">
        <v>25542</v>
      </c>
      <c r="AP1932" s="2">
        <v>13153</v>
      </c>
    </row>
    <row r="1933" spans="1:42" ht="13.95" customHeight="1" x14ac:dyDescent="0.3">
      <c r="A1933" s="2" t="s">
        <v>41</v>
      </c>
      <c r="B1933" s="13" t="s">
        <v>1674</v>
      </c>
      <c r="C1933" s="2" t="s">
        <v>1675</v>
      </c>
      <c r="D1933" s="368">
        <f>IFERROR(HYPERLINK(INDEX(вендори!F:F,MATCH(C1933,вендори!A:A,0)),INDEX(вендори!F:F,MATCH(C1933,вендори!A:A,0))),"")</f>
        <v>0</v>
      </c>
      <c r="E1933" s="3">
        <v>98130057</v>
      </c>
      <c r="F1933" s="3" t="s">
        <v>10267</v>
      </c>
      <c r="G1933" s="3" t="s">
        <v>10268</v>
      </c>
      <c r="H1933" s="3" t="s">
        <v>10269</v>
      </c>
      <c r="I1933" s="83">
        <v>98130057</v>
      </c>
      <c r="J1933" s="38">
        <v>46160</v>
      </c>
      <c r="K1933" s="3" t="s">
        <v>10270</v>
      </c>
      <c r="L1933" s="3" t="s">
        <v>10270</v>
      </c>
      <c r="M1933" s="86">
        <v>21.53</v>
      </c>
      <c r="N1933" s="2">
        <v>3</v>
      </c>
      <c r="O1933" s="2">
        <f t="shared" si="4"/>
        <v>2</v>
      </c>
      <c r="P1933" s="76">
        <v>-1</v>
      </c>
      <c r="Q1933" s="97" t="s">
        <v>61</v>
      </c>
      <c r="R1933" s="53">
        <f t="shared" si="5"/>
        <v>-21.53</v>
      </c>
      <c r="S1933" s="27">
        <f>IF(R1933&lt;&gt;"",R1933*VLOOKUP(C1933,вендори!A:D,4,0),"")</f>
        <v>-42.1090199</v>
      </c>
      <c r="T1933" s="18">
        <v>46175</v>
      </c>
      <c r="U1933" s="62" t="s">
        <v>115</v>
      </c>
      <c r="V1933" s="6" t="s">
        <v>10271</v>
      </c>
      <c r="W1933" s="14">
        <v>46199</v>
      </c>
      <c r="X1933" s="323"/>
      <c r="Y1933" s="2"/>
      <c r="Z1933" s="2"/>
      <c r="AA1933" s="25"/>
      <c r="AB1933" s="44"/>
      <c r="AC1933" s="11"/>
      <c r="AD1933" s="26"/>
      <c r="AE1933" s="14">
        <v>46169</v>
      </c>
      <c r="AF1933" s="4"/>
      <c r="AG1933" s="2" t="s">
        <v>1682</v>
      </c>
      <c r="AH1933" s="2" t="s">
        <v>158</v>
      </c>
      <c r="AI1933" s="2" t="s">
        <v>10272</v>
      </c>
      <c r="AJ1933" s="1"/>
      <c r="AK1933" s="1"/>
      <c r="AL1933" s="1"/>
      <c r="AM1933" s="1"/>
      <c r="AN1933" s="88">
        <v>46171</v>
      </c>
      <c r="AO1933" s="2">
        <v>25432</v>
      </c>
      <c r="AP1933" s="2">
        <v>13150</v>
      </c>
    </row>
    <row r="1934" spans="1:42" ht="13.95" customHeight="1" x14ac:dyDescent="0.3">
      <c r="A1934" s="2" t="s">
        <v>41</v>
      </c>
      <c r="B1934" s="13" t="s">
        <v>1674</v>
      </c>
      <c r="C1934" s="2" t="s">
        <v>1675</v>
      </c>
      <c r="D1934" s="368">
        <f>IFERROR(HYPERLINK(INDEX(вендори!F:F,MATCH(C1934,вендори!A:A,0)),INDEX(вендори!F:F,MATCH(C1934,вендори!A:A,0))),"")</f>
        <v>0</v>
      </c>
      <c r="E1934" s="3">
        <v>98134169</v>
      </c>
      <c r="F1934" s="3" t="s">
        <v>10273</v>
      </c>
      <c r="G1934" s="3" t="s">
        <v>10274</v>
      </c>
      <c r="H1934" s="3" t="s">
        <v>10269</v>
      </c>
      <c r="I1934" s="83">
        <v>98134169</v>
      </c>
      <c r="J1934" s="38">
        <v>46162</v>
      </c>
      <c r="K1934" s="3" t="s">
        <v>10275</v>
      </c>
      <c r="L1934" s="3" t="s">
        <v>10275</v>
      </c>
      <c r="M1934" s="86">
        <v>7.85</v>
      </c>
      <c r="N1934" s="2">
        <v>45</v>
      </c>
      <c r="O1934" s="2">
        <f t="shared" si="4"/>
        <v>40</v>
      </c>
      <c r="P1934" s="76">
        <v>-5</v>
      </c>
      <c r="Q1934" s="97" t="s">
        <v>61</v>
      </c>
      <c r="R1934" s="53">
        <f t="shared" si="5"/>
        <v>-39.25</v>
      </c>
      <c r="S1934" s="27">
        <f>IF(R1934&lt;&gt;"",R1934*VLOOKUP(C1934,вендори!A:D,4,0),"")</f>
        <v>-76.766327500000003</v>
      </c>
      <c r="T1934" s="18">
        <v>46175</v>
      </c>
      <c r="U1934" s="62" t="s">
        <v>115</v>
      </c>
      <c r="V1934" s="6" t="s">
        <v>10271</v>
      </c>
      <c r="W1934" s="14">
        <v>46199</v>
      </c>
      <c r="X1934" s="323"/>
      <c r="Y1934" s="2"/>
      <c r="Z1934" s="2"/>
      <c r="AA1934" s="25"/>
      <c r="AB1934" s="44"/>
      <c r="AC1934" s="11"/>
      <c r="AD1934" s="26"/>
      <c r="AE1934" s="14">
        <v>46169</v>
      </c>
      <c r="AF1934" s="4"/>
      <c r="AG1934" s="2" t="s">
        <v>1682</v>
      </c>
      <c r="AH1934" s="2" t="s">
        <v>158</v>
      </c>
      <c r="AI1934" s="2" t="s">
        <v>10276</v>
      </c>
      <c r="AJ1934" s="1"/>
      <c r="AK1934" s="1"/>
      <c r="AL1934" s="1"/>
      <c r="AM1934" s="1"/>
      <c r="AN1934" s="88">
        <v>46171</v>
      </c>
      <c r="AO1934" s="2">
        <v>25435</v>
      </c>
      <c r="AP1934" s="2">
        <v>13150</v>
      </c>
    </row>
    <row r="1935" spans="1:42" ht="13.95" customHeight="1" x14ac:dyDescent="0.3">
      <c r="A1935" s="2" t="s">
        <v>41</v>
      </c>
      <c r="B1935" s="13" t="s">
        <v>1674</v>
      </c>
      <c r="C1935" s="2" t="s">
        <v>1675</v>
      </c>
      <c r="D1935" s="368">
        <f>IFERROR(HYPERLINK(INDEX(вендори!F:F,MATCH(C1935,вендори!A:A,0)),INDEX(вендори!F:F,MATCH(C1935,вендори!A:A,0))),"")</f>
        <v>0</v>
      </c>
      <c r="E1935" s="3">
        <v>98134170</v>
      </c>
      <c r="F1935" s="3" t="s">
        <v>10277</v>
      </c>
      <c r="G1935" s="3" t="s">
        <v>10278</v>
      </c>
      <c r="H1935" s="3" t="s">
        <v>10269</v>
      </c>
      <c r="I1935" s="83">
        <v>98134170</v>
      </c>
      <c r="J1935" s="38">
        <v>46162</v>
      </c>
      <c r="K1935" s="3" t="s">
        <v>10279</v>
      </c>
      <c r="L1935" s="3" t="s">
        <v>10279</v>
      </c>
      <c r="M1935" s="86">
        <v>9.4499999999999993</v>
      </c>
      <c r="N1935" s="2">
        <v>6</v>
      </c>
      <c r="O1935" s="2">
        <f t="shared" si="4"/>
        <v>2</v>
      </c>
      <c r="P1935" s="76">
        <v>-4</v>
      </c>
      <c r="Q1935" s="97" t="s">
        <v>61</v>
      </c>
      <c r="R1935" s="53">
        <f t="shared" si="5"/>
        <v>-37.799999999999997</v>
      </c>
      <c r="S1935" s="27">
        <f>IF(R1935&lt;&gt;"",R1935*VLOOKUP(C1935,вендори!A:D,4,0),"")</f>
        <v>-73.930373999999986</v>
      </c>
      <c r="T1935" s="18">
        <v>46175</v>
      </c>
      <c r="U1935" s="62" t="s">
        <v>115</v>
      </c>
      <c r="V1935" s="6" t="s">
        <v>10271</v>
      </c>
      <c r="W1935" s="14">
        <v>46199</v>
      </c>
      <c r="X1935" s="323"/>
      <c r="Y1935" s="2"/>
      <c r="Z1935" s="2"/>
      <c r="AA1935" s="25"/>
      <c r="AB1935" s="44"/>
      <c r="AC1935" s="11"/>
      <c r="AD1935" s="26"/>
      <c r="AE1935" s="14">
        <v>46169</v>
      </c>
      <c r="AF1935" s="4"/>
      <c r="AG1935" s="2" t="s">
        <v>1682</v>
      </c>
      <c r="AH1935" s="2" t="s">
        <v>158</v>
      </c>
      <c r="AI1935" s="2" t="s">
        <v>10280</v>
      </c>
      <c r="AJ1935" s="1"/>
      <c r="AK1935" s="1"/>
      <c r="AL1935" s="1"/>
      <c r="AM1935" s="1"/>
      <c r="AN1935" s="88">
        <v>46171</v>
      </c>
      <c r="AO1935" s="2">
        <v>25437</v>
      </c>
      <c r="AP1935" s="2">
        <v>13150</v>
      </c>
    </row>
    <row r="1936" spans="1:42" ht="13.95" customHeight="1" x14ac:dyDescent="0.3">
      <c r="A1936" s="2" t="s">
        <v>41</v>
      </c>
      <c r="B1936" s="13" t="s">
        <v>1674</v>
      </c>
      <c r="C1936" s="2" t="s">
        <v>1675</v>
      </c>
      <c r="D1936" s="368">
        <f>IFERROR(HYPERLINK(INDEX(вендори!F:F,MATCH(C1936,вендори!A:A,0)),INDEX(вендори!F:F,MATCH(C1936,вендори!A:A,0))),"")</f>
        <v>0</v>
      </c>
      <c r="E1936" s="3">
        <v>98134170</v>
      </c>
      <c r="F1936" s="3" t="s">
        <v>10281</v>
      </c>
      <c r="G1936" s="3" t="s">
        <v>10282</v>
      </c>
      <c r="H1936" s="3" t="s">
        <v>10269</v>
      </c>
      <c r="I1936" s="83">
        <v>98134170</v>
      </c>
      <c r="J1936" s="38">
        <v>46162</v>
      </c>
      <c r="K1936" s="3" t="s">
        <v>10283</v>
      </c>
      <c r="L1936" s="3" t="s">
        <v>10283</v>
      </c>
      <c r="M1936" s="86">
        <v>9.5299999999999994</v>
      </c>
      <c r="N1936" s="2">
        <v>54</v>
      </c>
      <c r="O1936" s="2">
        <f t="shared" si="4"/>
        <v>44</v>
      </c>
      <c r="P1936" s="76">
        <v>-10</v>
      </c>
      <c r="Q1936" s="97" t="s">
        <v>61</v>
      </c>
      <c r="R1936" s="53">
        <f t="shared" si="5"/>
        <v>-95.3</v>
      </c>
      <c r="S1936" s="27">
        <f>IF(R1936&lt;&gt;"",R1936*VLOOKUP(C1936,вендори!A:D,4,0),"")</f>
        <v>-186.39059899999998</v>
      </c>
      <c r="T1936" s="18">
        <v>46175</v>
      </c>
      <c r="U1936" s="62" t="s">
        <v>115</v>
      </c>
      <c r="V1936" s="6" t="s">
        <v>10271</v>
      </c>
      <c r="W1936" s="14">
        <v>46199</v>
      </c>
      <c r="X1936" s="323"/>
      <c r="Y1936" s="2"/>
      <c r="Z1936" s="2"/>
      <c r="AA1936" s="25"/>
      <c r="AB1936" s="44"/>
      <c r="AC1936" s="11"/>
      <c r="AD1936" s="26"/>
      <c r="AE1936" s="14">
        <v>46169</v>
      </c>
      <c r="AF1936" s="4"/>
      <c r="AG1936" s="2" t="s">
        <v>1682</v>
      </c>
      <c r="AH1936" s="2" t="s">
        <v>158</v>
      </c>
      <c r="AI1936" s="2" t="s">
        <v>10284</v>
      </c>
      <c r="AJ1936" s="1"/>
      <c r="AK1936" s="1"/>
      <c r="AL1936" s="1"/>
      <c r="AM1936" s="1"/>
      <c r="AN1936" s="88">
        <v>46171</v>
      </c>
      <c r="AO1936" s="2">
        <v>25438</v>
      </c>
      <c r="AP1936" s="2">
        <v>13150</v>
      </c>
    </row>
    <row r="1937" spans="1:42" ht="13.95" customHeight="1" x14ac:dyDescent="0.3">
      <c r="A1937" s="2" t="s">
        <v>41</v>
      </c>
      <c r="B1937" s="13" t="s">
        <v>180</v>
      </c>
      <c r="C1937" s="2" t="s">
        <v>1292</v>
      </c>
      <c r="D1937" s="368" t="str">
        <f>IFERROR(HYPERLINK(INDEX(вендори!F:F,MATCH(C1937,вендори!A:A,0)),INDEX(вендори!F:F,MATCH(C1937,вендори!A:A,0))),"")</f>
        <v>https://afjt3vcvh.accounts.ondemand.com/saml2/idp/sso/afjt3vcvh.accounts.ondemand.com</v>
      </c>
      <c r="E1937" s="3">
        <v>3112040988</v>
      </c>
      <c r="F1937" s="3" t="s">
        <v>10285</v>
      </c>
      <c r="G1937" s="3" t="s">
        <v>10286</v>
      </c>
      <c r="H1937" s="3">
        <v>35467369</v>
      </c>
      <c r="I1937" s="83">
        <v>3112040988</v>
      </c>
      <c r="J1937" s="38">
        <v>46149</v>
      </c>
      <c r="K1937" s="3" t="s">
        <v>10287</v>
      </c>
      <c r="L1937" s="3" t="s">
        <v>10288</v>
      </c>
      <c r="M1937" s="86">
        <v>7.03</v>
      </c>
      <c r="N1937" s="2">
        <v>80</v>
      </c>
      <c r="O1937" s="2">
        <f t="shared" si="4"/>
        <v>76</v>
      </c>
      <c r="P1937" s="76">
        <v>-4</v>
      </c>
      <c r="Q1937" s="97" t="s">
        <v>61</v>
      </c>
      <c r="R1937" s="53">
        <f t="shared" si="5"/>
        <v>-28.12</v>
      </c>
      <c r="S1937" s="27">
        <f>IF(R1937&lt;&gt;"",R1937*VLOOKUP(C1937,вендори!A:D,4,0),"")</f>
        <v>-54.997939600000002</v>
      </c>
      <c r="T1937" s="18">
        <v>46175</v>
      </c>
      <c r="U1937" s="62" t="s">
        <v>52</v>
      </c>
      <c r="V1937" s="6"/>
      <c r="W1937" s="14"/>
      <c r="X1937" s="323"/>
      <c r="Y1937" s="2"/>
      <c r="Z1937" s="2"/>
      <c r="AA1937" s="25">
        <v>4</v>
      </c>
      <c r="AB1937" s="44" t="s">
        <v>187</v>
      </c>
      <c r="AC1937" s="11" t="s">
        <v>15699</v>
      </c>
      <c r="AD1937" s="26">
        <v>46178</v>
      </c>
      <c r="AE1937" s="14">
        <v>46155</v>
      </c>
      <c r="AF1937" s="4"/>
      <c r="AG1937" s="2" t="s">
        <v>1299</v>
      </c>
      <c r="AH1937" s="2" t="s">
        <v>65</v>
      </c>
      <c r="AI1937" s="2" t="s">
        <v>10290</v>
      </c>
      <c r="AJ1937" s="1"/>
      <c r="AK1937" s="1"/>
      <c r="AL1937" s="1"/>
      <c r="AM1937" s="1"/>
      <c r="AN1937" s="88">
        <v>46174</v>
      </c>
      <c r="AO1937" s="2">
        <v>25534</v>
      </c>
      <c r="AP1937" s="2">
        <v>12708</v>
      </c>
    </row>
    <row r="1938" spans="1:42" ht="13.95" customHeight="1" x14ac:dyDescent="0.3">
      <c r="A1938" s="2" t="s">
        <v>41</v>
      </c>
      <c r="B1938" s="13" t="s">
        <v>180</v>
      </c>
      <c r="C1938" s="2" t="s">
        <v>1292</v>
      </c>
      <c r="D1938" s="368" t="str">
        <f>IFERROR(HYPERLINK(INDEX(вендори!F:F,MATCH(C1938,вендори!A:A,0)),INDEX(вендори!F:F,MATCH(C1938,вендори!A:A,0))),"")</f>
        <v>https://afjt3vcvh.accounts.ondemand.com/saml2/idp/sso/afjt3vcvh.accounts.ondemand.com</v>
      </c>
      <c r="E1938" s="3">
        <v>3112040988</v>
      </c>
      <c r="F1938" s="3" t="s">
        <v>10291</v>
      </c>
      <c r="G1938" s="3" t="s">
        <v>10292</v>
      </c>
      <c r="H1938" s="3">
        <v>35467369</v>
      </c>
      <c r="I1938" s="83">
        <v>3112040988</v>
      </c>
      <c r="J1938" s="38">
        <v>46149</v>
      </c>
      <c r="K1938" s="3" t="s">
        <v>10292</v>
      </c>
      <c r="L1938" s="3" t="s">
        <v>10293</v>
      </c>
      <c r="M1938" s="86">
        <v>33.86</v>
      </c>
      <c r="N1938" s="2">
        <v>2</v>
      </c>
      <c r="O1938" s="2">
        <f t="shared" si="4"/>
        <v>1</v>
      </c>
      <c r="P1938" s="76">
        <v>-1</v>
      </c>
      <c r="Q1938" s="97" t="s">
        <v>61</v>
      </c>
      <c r="R1938" s="53">
        <f t="shared" si="5"/>
        <v>-33.86</v>
      </c>
      <c r="S1938" s="27">
        <f>IF(R1938&lt;&gt;"",R1938*VLOOKUP(C1938,вендори!A:D,4,0),"")</f>
        <v>-66.22440379999999</v>
      </c>
      <c r="T1938" s="18">
        <v>46175</v>
      </c>
      <c r="U1938" s="62" t="s">
        <v>115</v>
      </c>
      <c r="V1938" s="6"/>
      <c r="W1938" s="14"/>
      <c r="X1938" s="323"/>
      <c r="Y1938" s="2"/>
      <c r="Z1938" s="2"/>
      <c r="AA1938" s="25"/>
      <c r="AB1938" s="44"/>
      <c r="AC1938" s="381" t="s">
        <v>10289</v>
      </c>
      <c r="AD1938" s="26"/>
      <c r="AE1938" s="14">
        <v>46155</v>
      </c>
      <c r="AF1938" s="4"/>
      <c r="AG1938" s="2" t="s">
        <v>1299</v>
      </c>
      <c r="AH1938" s="2" t="s">
        <v>65</v>
      </c>
      <c r="AI1938" s="2" t="s">
        <v>10294</v>
      </c>
      <c r="AJ1938" s="1"/>
      <c r="AK1938" s="1"/>
      <c r="AL1938" s="1"/>
      <c r="AM1938" s="1"/>
      <c r="AN1938" s="88">
        <v>46174</v>
      </c>
      <c r="AO1938" s="2">
        <v>25535</v>
      </c>
      <c r="AP1938" s="2">
        <v>12708</v>
      </c>
    </row>
    <row r="1939" spans="1:42" ht="13.95" customHeight="1" x14ac:dyDescent="0.3">
      <c r="A1939" s="2" t="s">
        <v>41</v>
      </c>
      <c r="B1939" s="13" t="s">
        <v>191</v>
      </c>
      <c r="C1939" s="2" t="s">
        <v>192</v>
      </c>
      <c r="D1939" s="368">
        <f>IFERROR(HYPERLINK(INDEX(вендори!F:F,MATCH(C1939,вендори!A:A,0)),INDEX(вендори!F:F,MATCH(C1939,вендори!A:A,0))),"")</f>
        <v>0</v>
      </c>
      <c r="E1939" s="3">
        <v>12534194</v>
      </c>
      <c r="F1939" s="3" t="s">
        <v>10295</v>
      </c>
      <c r="G1939" s="3" t="s">
        <v>10296</v>
      </c>
      <c r="H1939" s="3">
        <v>709682794</v>
      </c>
      <c r="I1939" s="83">
        <v>12534194</v>
      </c>
      <c r="J1939" s="38">
        <v>46140</v>
      </c>
      <c r="K1939" s="3" t="s">
        <v>10296</v>
      </c>
      <c r="L1939" s="3" t="s">
        <v>10296</v>
      </c>
      <c r="M1939" s="86">
        <v>11.11</v>
      </c>
      <c r="N1939" s="2">
        <v>5</v>
      </c>
      <c r="O1939" s="2">
        <f t="shared" si="4"/>
        <v>10</v>
      </c>
      <c r="P1939" s="76">
        <v>5</v>
      </c>
      <c r="Q1939" s="97" t="s">
        <v>51</v>
      </c>
      <c r="R1939" s="53">
        <f t="shared" si="5"/>
        <v>55.55</v>
      </c>
      <c r="S1939" s="27">
        <f>IF(R1939&lt;&gt;"",R1939*VLOOKUP(C1939,вендори!A:D,4,0),"")</f>
        <v>108.6463565</v>
      </c>
      <c r="T1939" s="18">
        <v>46175</v>
      </c>
      <c r="U1939" s="62" t="s">
        <v>121</v>
      </c>
      <c r="V1939" s="383">
        <v>92029235</v>
      </c>
      <c r="W1939" s="14">
        <v>46178</v>
      </c>
      <c r="X1939" s="323">
        <v>46178</v>
      </c>
      <c r="Y1939" s="2"/>
      <c r="Z1939" s="2"/>
      <c r="AA1939" s="25"/>
      <c r="AB1939" s="44"/>
      <c r="AC1939" s="11"/>
      <c r="AD1939" s="26"/>
      <c r="AE1939" s="14">
        <v>46160</v>
      </c>
      <c r="AF1939" s="4"/>
      <c r="AG1939" s="2" t="s">
        <v>10297</v>
      </c>
      <c r="AH1939" s="2" t="s">
        <v>166</v>
      </c>
      <c r="AI1939" s="2" t="s">
        <v>10298</v>
      </c>
      <c r="AJ1939" s="1"/>
      <c r="AK1939" s="1"/>
      <c r="AL1939" s="1"/>
      <c r="AM1939" s="1"/>
      <c r="AN1939" s="88">
        <v>46173</v>
      </c>
      <c r="AO1939" s="2">
        <v>25501</v>
      </c>
      <c r="AP1939" s="2">
        <v>12894</v>
      </c>
    </row>
    <row r="1940" spans="1:42" ht="13.95" customHeight="1" x14ac:dyDescent="0.3">
      <c r="A1940" s="2" t="s">
        <v>41</v>
      </c>
      <c r="B1940" s="13" t="s">
        <v>10299</v>
      </c>
      <c r="C1940" s="2" t="s">
        <v>366</v>
      </c>
      <c r="D1940" s="368">
        <f>IFERROR(HYPERLINK(INDEX(вендори!F:F,MATCH(C1940,вендори!A:A,0)),INDEX(вендори!F:F,MATCH(C1940,вендори!A:A,0))),"")</f>
        <v>0</v>
      </c>
      <c r="E1940" s="3" t="s">
        <v>10300</v>
      </c>
      <c r="F1940" s="3" t="s">
        <v>10301</v>
      </c>
      <c r="G1940" s="3" t="s">
        <v>10302</v>
      </c>
      <c r="H1940" s="3" t="s">
        <v>10303</v>
      </c>
      <c r="I1940" s="83" t="s">
        <v>10304</v>
      </c>
      <c r="J1940" s="38">
        <v>46155</v>
      </c>
      <c r="K1940" s="3" t="s">
        <v>10305</v>
      </c>
      <c r="L1940" s="3" t="s">
        <v>10305</v>
      </c>
      <c r="M1940" s="86" t="s">
        <v>10306</v>
      </c>
      <c r="N1940" s="2">
        <v>10</v>
      </c>
      <c r="O1940" s="2">
        <f t="shared" si="4"/>
        <v>6</v>
      </c>
      <c r="P1940" s="76">
        <v>-4</v>
      </c>
      <c r="Q1940" s="97" t="s">
        <v>61</v>
      </c>
      <c r="R1940" s="53">
        <f t="shared" si="5"/>
        <v>-79.040000000000006</v>
      </c>
      <c r="S1940" s="27">
        <f>IF(R1940&lt;&gt;"",R1940*VLOOKUP(C1940,вендори!A:D,4,0),"")</f>
        <v>-154.5888032</v>
      </c>
      <c r="T1940" s="18">
        <v>46175</v>
      </c>
      <c r="U1940" s="62" t="s">
        <v>115</v>
      </c>
      <c r="V1940" s="6"/>
      <c r="W1940" s="14"/>
      <c r="X1940" s="323"/>
      <c r="Y1940" s="2"/>
      <c r="Z1940" s="2"/>
      <c r="AA1940" s="25"/>
      <c r="AB1940" s="44"/>
      <c r="AC1940" s="11"/>
      <c r="AD1940" s="26"/>
      <c r="AE1940" s="14">
        <v>46160</v>
      </c>
      <c r="AF1940" s="4"/>
      <c r="AG1940" s="2" t="s">
        <v>371</v>
      </c>
      <c r="AH1940" s="2" t="s">
        <v>91</v>
      </c>
      <c r="AI1940" s="2" t="s">
        <v>10307</v>
      </c>
      <c r="AJ1940" s="1"/>
      <c r="AK1940" s="1"/>
      <c r="AL1940" s="1"/>
      <c r="AM1940" s="1"/>
      <c r="AN1940" s="88">
        <v>46171</v>
      </c>
      <c r="AO1940" s="2">
        <v>25451</v>
      </c>
      <c r="AP1940" s="2">
        <v>12897</v>
      </c>
    </row>
    <row r="1941" spans="1:42" ht="13.95" customHeight="1" x14ac:dyDescent="0.3">
      <c r="A1941" s="2" t="s">
        <v>41</v>
      </c>
      <c r="B1941" s="13" t="s">
        <v>2204</v>
      </c>
      <c r="C1941" s="2" t="s">
        <v>2205</v>
      </c>
      <c r="D1941" s="368" t="str">
        <f>IFERROR(HYPERLINK(INDEX(вендори!F:F,MATCH(C1941,вендори!A:A,0)),INDEX(вендори!F:F,MATCH(C1941,вендори!A:A,0))),"")</f>
        <v>https://teccom-portal.tecalliance.net/returns/claimlist</v>
      </c>
      <c r="E1941" s="3">
        <v>91692467</v>
      </c>
      <c r="F1941" s="3" t="s">
        <v>10308</v>
      </c>
      <c r="G1941" s="3" t="s">
        <v>10309</v>
      </c>
      <c r="H1941" s="3">
        <v>91692467</v>
      </c>
      <c r="I1941" s="83">
        <v>91692467</v>
      </c>
      <c r="J1941" s="38">
        <v>46154</v>
      </c>
      <c r="K1941" s="3" t="s">
        <v>10309</v>
      </c>
      <c r="L1941" s="3">
        <v>0</v>
      </c>
      <c r="M1941" s="86">
        <v>29.12</v>
      </c>
      <c r="N1941" s="2">
        <v>2</v>
      </c>
      <c r="O1941" s="2">
        <f t="shared" si="4"/>
        <v>3</v>
      </c>
      <c r="P1941" s="76">
        <v>1</v>
      </c>
      <c r="Q1941" s="97" t="s">
        <v>51</v>
      </c>
      <c r="R1941" s="53">
        <f t="shared" si="5"/>
        <v>29.12</v>
      </c>
      <c r="S1941" s="27">
        <f>IF(R1941&lt;&gt;"",R1941*VLOOKUP(C1941,вендори!A:D,4,0),"")</f>
        <v>56.953769600000001</v>
      </c>
      <c r="T1941" s="18">
        <v>46175</v>
      </c>
      <c r="U1941" s="62" t="s">
        <v>121</v>
      </c>
      <c r="V1941" s="6" t="s">
        <v>10310</v>
      </c>
      <c r="W1941" s="14">
        <v>46185</v>
      </c>
      <c r="X1941" s="323">
        <v>46185</v>
      </c>
      <c r="Y1941" s="2"/>
      <c r="Z1941" s="2"/>
      <c r="AA1941" s="25"/>
      <c r="AB1941" s="44"/>
      <c r="AC1941" s="11" t="s">
        <v>10311</v>
      </c>
      <c r="AD1941" s="26"/>
      <c r="AE1941" s="14">
        <v>46170</v>
      </c>
      <c r="AF1941" s="4"/>
      <c r="AG1941" s="2" t="s">
        <v>2211</v>
      </c>
      <c r="AH1941" s="2" t="s">
        <v>91</v>
      </c>
      <c r="AI1941" s="2" t="s">
        <v>10312</v>
      </c>
      <c r="AJ1941" s="1"/>
      <c r="AK1941" s="1"/>
      <c r="AL1941" s="1"/>
      <c r="AM1941" s="1"/>
      <c r="AN1941" s="88">
        <v>46172</v>
      </c>
      <c r="AO1941" s="2">
        <v>25477</v>
      </c>
      <c r="AP1941" s="2">
        <v>13188</v>
      </c>
    </row>
    <row r="1942" spans="1:42" ht="13.95" customHeight="1" x14ac:dyDescent="0.3">
      <c r="A1942" s="2" t="s">
        <v>41</v>
      </c>
      <c r="B1942" s="13" t="s">
        <v>2204</v>
      </c>
      <c r="C1942" s="2" t="s">
        <v>2205</v>
      </c>
      <c r="D1942" s="368" t="str">
        <f>IFERROR(HYPERLINK(INDEX(вендори!F:F,MATCH(C1942,вендори!A:A,0)),INDEX(вендори!F:F,MATCH(C1942,вендори!A:A,0))),"")</f>
        <v>https://teccom-portal.tecalliance.net/returns/claimlist</v>
      </c>
      <c r="E1942" s="3">
        <v>91692467</v>
      </c>
      <c r="F1942" s="3" t="s">
        <v>10313</v>
      </c>
      <c r="G1942" s="3" t="s">
        <v>10314</v>
      </c>
      <c r="H1942" s="3">
        <v>91692467</v>
      </c>
      <c r="I1942" s="83">
        <v>91692467</v>
      </c>
      <c r="J1942" s="38">
        <v>46154</v>
      </c>
      <c r="K1942" s="3" t="s">
        <v>10314</v>
      </c>
      <c r="L1942" s="3" t="s">
        <v>10314</v>
      </c>
      <c r="M1942" s="86">
        <v>18.29</v>
      </c>
      <c r="N1942" s="2">
        <v>27</v>
      </c>
      <c r="O1942" s="2">
        <f t="shared" si="4"/>
        <v>25</v>
      </c>
      <c r="P1942" s="76">
        <v>-2</v>
      </c>
      <c r="Q1942" s="97" t="s">
        <v>61</v>
      </c>
      <c r="R1942" s="53">
        <f t="shared" si="5"/>
        <v>-36.58</v>
      </c>
      <c r="S1942" s="27">
        <f>IF(R1942&lt;&gt;"",R1942*VLOOKUP(C1942,вендори!A:D,4,0),"")</f>
        <v>-71.544261399999996</v>
      </c>
      <c r="T1942" s="18">
        <v>46175</v>
      </c>
      <c r="U1942" s="62" t="s">
        <v>62</v>
      </c>
      <c r="V1942" s="6" t="s">
        <v>10315</v>
      </c>
      <c r="W1942" s="14">
        <v>46185</v>
      </c>
      <c r="X1942" s="323"/>
      <c r="Y1942" s="2"/>
      <c r="Z1942" s="2"/>
      <c r="AA1942" s="25"/>
      <c r="AB1942" s="44"/>
      <c r="AC1942" s="11" t="s">
        <v>10311</v>
      </c>
      <c r="AD1942" s="26"/>
      <c r="AE1942" s="14">
        <v>46170</v>
      </c>
      <c r="AF1942" s="4"/>
      <c r="AG1942" s="2" t="s">
        <v>2211</v>
      </c>
      <c r="AH1942" s="2" t="s">
        <v>91</v>
      </c>
      <c r="AI1942" s="2" t="s">
        <v>10316</v>
      </c>
      <c r="AJ1942" s="1"/>
      <c r="AK1942" s="1"/>
      <c r="AL1942" s="1"/>
      <c r="AM1942" s="1"/>
      <c r="AN1942" s="88">
        <v>46172</v>
      </c>
      <c r="AO1942" s="2">
        <v>25475</v>
      </c>
      <c r="AP1942" s="2">
        <v>13188</v>
      </c>
    </row>
    <row r="1943" spans="1:42" ht="13.95" customHeight="1" x14ac:dyDescent="0.3">
      <c r="A1943" s="2" t="s">
        <v>41</v>
      </c>
      <c r="B1943" s="13" t="s">
        <v>1009</v>
      </c>
      <c r="C1943" s="2" t="s">
        <v>10317</v>
      </c>
      <c r="D1943" s="368">
        <f>IFERROR(HYPERLINK(INDEX(вендори!F:F,MATCH(C1943,вендори!A:A,0)),INDEX(вендори!F:F,MATCH(C1943,вендори!A:A,0))),"")</f>
        <v>0</v>
      </c>
      <c r="E1943" s="3" t="s">
        <v>10318</v>
      </c>
      <c r="F1943" s="3" t="s">
        <v>10319</v>
      </c>
      <c r="G1943" s="3" t="s">
        <v>10320</v>
      </c>
      <c r="H1943" s="3" t="s">
        <v>10321</v>
      </c>
      <c r="I1943" s="83" t="s">
        <v>10322</v>
      </c>
      <c r="J1943" s="38">
        <v>46149</v>
      </c>
      <c r="K1943" s="3">
        <v>10089</v>
      </c>
      <c r="L1943" s="3"/>
      <c r="M1943" s="86" t="s">
        <v>10323</v>
      </c>
      <c r="N1943" s="2">
        <v>0</v>
      </c>
      <c r="O1943" s="2">
        <f t="shared" si="4"/>
        <v>1</v>
      </c>
      <c r="P1943" s="76">
        <v>1</v>
      </c>
      <c r="Q1943" s="97" t="s">
        <v>51</v>
      </c>
      <c r="R1943" s="53">
        <f t="shared" si="5"/>
        <v>25.99</v>
      </c>
      <c r="S1943" s="27">
        <f>IF(R1943&lt;&gt;"",R1943*VLOOKUP(C1943,вендори!A:D,4,0),"")</f>
        <v>50.832021699999999</v>
      </c>
      <c r="T1943" s="18">
        <v>46175</v>
      </c>
      <c r="U1943" s="62" t="s">
        <v>115</v>
      </c>
      <c r="V1943" s="6"/>
      <c r="W1943" s="14"/>
      <c r="X1943" s="323"/>
      <c r="Y1943" s="2"/>
      <c r="Z1943" s="2"/>
      <c r="AA1943" s="25"/>
      <c r="AB1943" s="44"/>
      <c r="AC1943" s="11"/>
      <c r="AD1943" s="26"/>
      <c r="AE1943" s="14"/>
      <c r="AF1943" s="4"/>
      <c r="AG1943" s="2"/>
      <c r="AH1943" s="2"/>
      <c r="AI1943" s="2" t="s">
        <v>10324</v>
      </c>
      <c r="AJ1943" s="1"/>
      <c r="AK1943" s="1"/>
      <c r="AL1943" s="1"/>
      <c r="AM1943" s="1"/>
      <c r="AN1943" s="88">
        <v>46162</v>
      </c>
      <c r="AO1943" s="2">
        <v>24854</v>
      </c>
      <c r="AP1943" s="2">
        <v>12850</v>
      </c>
    </row>
    <row r="1944" spans="1:42" ht="13.95" customHeight="1" x14ac:dyDescent="0.3">
      <c r="A1944" s="2" t="s">
        <v>41</v>
      </c>
      <c r="B1944" s="13" t="s">
        <v>1009</v>
      </c>
      <c r="C1944" s="2" t="s">
        <v>10317</v>
      </c>
      <c r="D1944" s="368">
        <f>IFERROR(HYPERLINK(INDEX(вендори!F:F,MATCH(C1944,вендори!A:A,0)),INDEX(вендори!F:F,MATCH(C1944,вендори!A:A,0))),"")</f>
        <v>0</v>
      </c>
      <c r="E1944" s="3" t="s">
        <v>10318</v>
      </c>
      <c r="F1944" s="3" t="s">
        <v>10325</v>
      </c>
      <c r="G1944" s="3" t="s">
        <v>10326</v>
      </c>
      <c r="H1944" s="3" t="s">
        <v>10321</v>
      </c>
      <c r="I1944" s="83" t="s">
        <v>10322</v>
      </c>
      <c r="J1944" s="38">
        <v>46149</v>
      </c>
      <c r="K1944" s="3">
        <v>17218</v>
      </c>
      <c r="L1944" s="3"/>
      <c r="M1944" s="86" t="s">
        <v>10327</v>
      </c>
      <c r="N1944" s="2">
        <v>0</v>
      </c>
      <c r="O1944" s="2">
        <f t="shared" si="4"/>
        <v>1</v>
      </c>
      <c r="P1944" s="76">
        <v>1</v>
      </c>
      <c r="Q1944" s="97" t="s">
        <v>51</v>
      </c>
      <c r="R1944" s="53">
        <f t="shared" si="5"/>
        <v>6.66</v>
      </c>
      <c r="S1944" s="27">
        <f>IF(R1944&lt;&gt;"",R1944*VLOOKUP(C1944,вендори!A:D,4,0),"")</f>
        <v>13.0258278</v>
      </c>
      <c r="T1944" s="18">
        <v>46175</v>
      </c>
      <c r="U1944" s="62" t="s">
        <v>115</v>
      </c>
      <c r="V1944" s="6"/>
      <c r="W1944" s="14"/>
      <c r="X1944" s="323"/>
      <c r="Y1944" s="2"/>
      <c r="Z1944" s="2"/>
      <c r="AA1944" s="25"/>
      <c r="AB1944" s="44"/>
      <c r="AC1944" s="11"/>
      <c r="AD1944" s="26"/>
      <c r="AE1944" s="14"/>
      <c r="AF1944" s="4"/>
      <c r="AG1944" s="2"/>
      <c r="AH1944" s="2"/>
      <c r="AI1944" s="2" t="s">
        <v>10328</v>
      </c>
      <c r="AJ1944" s="1"/>
      <c r="AK1944" s="1"/>
      <c r="AL1944" s="1"/>
      <c r="AM1944" s="1"/>
      <c r="AN1944" s="88">
        <v>46162</v>
      </c>
      <c r="AO1944" s="2">
        <v>24890</v>
      </c>
      <c r="AP1944" s="2">
        <v>12850</v>
      </c>
    </row>
    <row r="1945" spans="1:42" ht="13.95" customHeight="1" x14ac:dyDescent="0.3">
      <c r="A1945" s="2" t="s">
        <v>41</v>
      </c>
      <c r="B1945" s="13" t="s">
        <v>1009</v>
      </c>
      <c r="C1945" s="2" t="s">
        <v>10317</v>
      </c>
      <c r="D1945" s="368">
        <f>IFERROR(HYPERLINK(INDEX(вендори!F:F,MATCH(C1945,вендори!A:A,0)),INDEX(вендори!F:F,MATCH(C1945,вендори!A:A,0))),"")</f>
        <v>0</v>
      </c>
      <c r="E1945" s="3" t="s">
        <v>10318</v>
      </c>
      <c r="F1945" s="3">
        <v>335263</v>
      </c>
      <c r="G1945" s="3" t="s">
        <v>10329</v>
      </c>
      <c r="H1945" s="3" t="s">
        <v>10321</v>
      </c>
      <c r="I1945" s="83" t="s">
        <v>10322</v>
      </c>
      <c r="J1945" s="38">
        <v>46149</v>
      </c>
      <c r="K1945" s="3">
        <v>18407</v>
      </c>
      <c r="L1945" s="3"/>
      <c r="M1945" s="86" t="s">
        <v>10330</v>
      </c>
      <c r="N1945" s="2">
        <v>0</v>
      </c>
      <c r="O1945" s="2">
        <f t="shared" si="4"/>
        <v>7</v>
      </c>
      <c r="P1945" s="76">
        <v>7</v>
      </c>
      <c r="Q1945" s="97" t="s">
        <v>51</v>
      </c>
      <c r="R1945" s="53">
        <f t="shared" si="5"/>
        <v>9.3800000000000008</v>
      </c>
      <c r="S1945" s="27">
        <f>IF(R1945&lt;&gt;"",R1945*VLOOKUP(C1945,вендори!A:D,4,0),"")</f>
        <v>18.345685400000001</v>
      </c>
      <c r="T1945" s="18">
        <v>46175</v>
      </c>
      <c r="U1945" s="62" t="s">
        <v>115</v>
      </c>
      <c r="V1945" s="6"/>
      <c r="W1945" s="14"/>
      <c r="X1945" s="323"/>
      <c r="Y1945" s="2"/>
      <c r="Z1945" s="2"/>
      <c r="AA1945" s="25"/>
      <c r="AB1945" s="44"/>
      <c r="AC1945" s="11"/>
      <c r="AD1945" s="26"/>
      <c r="AE1945" s="14"/>
      <c r="AF1945" s="4"/>
      <c r="AG1945" s="2"/>
      <c r="AH1945" s="2"/>
      <c r="AI1945" s="2" t="s">
        <v>10331</v>
      </c>
      <c r="AJ1945" s="1"/>
      <c r="AK1945" s="1"/>
      <c r="AL1945" s="1"/>
      <c r="AM1945" s="1"/>
      <c r="AN1945" s="88">
        <v>46162</v>
      </c>
      <c r="AO1945" s="2">
        <v>24884</v>
      </c>
      <c r="AP1945" s="2">
        <v>12850</v>
      </c>
    </row>
    <row r="1946" spans="1:42" ht="13.95" customHeight="1" x14ac:dyDescent="0.3">
      <c r="A1946" s="2" t="s">
        <v>41</v>
      </c>
      <c r="B1946" s="13" t="s">
        <v>1009</v>
      </c>
      <c r="C1946" s="2" t="s">
        <v>10317</v>
      </c>
      <c r="D1946" s="368">
        <f>IFERROR(HYPERLINK(INDEX(вендори!F:F,MATCH(C1946,вендори!A:A,0)),INDEX(вендори!F:F,MATCH(C1946,вендори!A:A,0))),"")</f>
        <v>0</v>
      </c>
      <c r="E1946" s="3" t="s">
        <v>10318</v>
      </c>
      <c r="F1946" s="3" t="s">
        <v>10332</v>
      </c>
      <c r="G1946" s="3" t="s">
        <v>10333</v>
      </c>
      <c r="H1946" s="3" t="s">
        <v>10321</v>
      </c>
      <c r="I1946" s="83" t="s">
        <v>10322</v>
      </c>
      <c r="J1946" s="38">
        <v>46149</v>
      </c>
      <c r="K1946" s="3">
        <v>225054</v>
      </c>
      <c r="L1946" s="3">
        <v>0</v>
      </c>
      <c r="M1946" s="128">
        <v>5.03</v>
      </c>
      <c r="N1946" s="2">
        <v>15</v>
      </c>
      <c r="O1946" s="2">
        <f t="shared" si="4"/>
        <v>40</v>
      </c>
      <c r="P1946" s="76">
        <v>25</v>
      </c>
      <c r="Q1946" s="97" t="s">
        <v>51</v>
      </c>
      <c r="R1946" s="53">
        <f t="shared" si="5"/>
        <v>125.75</v>
      </c>
      <c r="S1946" s="27">
        <f>IF(R1946&lt;&gt;"",R1946*VLOOKUP(C1946,вендори!A:D,4,0),"")</f>
        <v>245.94562249999998</v>
      </c>
      <c r="T1946" s="18">
        <v>46175</v>
      </c>
      <c r="U1946" s="62" t="s">
        <v>115</v>
      </c>
      <c r="V1946" s="6"/>
      <c r="W1946" s="14"/>
      <c r="X1946" s="323"/>
      <c r="Y1946" s="2"/>
      <c r="Z1946" s="2"/>
      <c r="AA1946" s="25"/>
      <c r="AB1946" s="44"/>
      <c r="AC1946" s="11"/>
      <c r="AD1946" s="26"/>
      <c r="AE1946" s="14">
        <v>46160</v>
      </c>
      <c r="AF1946" s="4"/>
      <c r="AG1946" s="2" t="s">
        <v>1021</v>
      </c>
      <c r="AH1946" s="2" t="s">
        <v>136</v>
      </c>
      <c r="AI1946" s="2" t="s">
        <v>10334</v>
      </c>
      <c r="AJ1946" s="1"/>
      <c r="AK1946" s="1"/>
      <c r="AL1946" s="1"/>
      <c r="AM1946" s="1"/>
      <c r="AN1946" s="88">
        <v>46162</v>
      </c>
      <c r="AO1946" s="2">
        <v>24879</v>
      </c>
      <c r="AP1946" s="2">
        <v>12850</v>
      </c>
    </row>
    <row r="1947" spans="1:42" ht="13.95" customHeight="1" x14ac:dyDescent="0.3">
      <c r="A1947" s="2" t="s">
        <v>41</v>
      </c>
      <c r="B1947" s="13" t="s">
        <v>1009</v>
      </c>
      <c r="C1947" s="2" t="s">
        <v>10317</v>
      </c>
      <c r="D1947" s="368">
        <f>IFERROR(HYPERLINK(INDEX(вендори!F:F,MATCH(C1947,вендори!A:A,0)),INDEX(вендори!F:F,MATCH(C1947,вендори!A:A,0))),"")</f>
        <v>0</v>
      </c>
      <c r="E1947" s="3" t="s">
        <v>10318</v>
      </c>
      <c r="F1947" s="3" t="s">
        <v>10335</v>
      </c>
      <c r="G1947" s="3" t="s">
        <v>10336</v>
      </c>
      <c r="H1947" s="3" t="s">
        <v>10321</v>
      </c>
      <c r="I1947" s="83" t="s">
        <v>10322</v>
      </c>
      <c r="J1947" s="38">
        <v>46149</v>
      </c>
      <c r="K1947" s="3">
        <v>226015</v>
      </c>
      <c r="L1947" s="3"/>
      <c r="M1947">
        <v>7.67</v>
      </c>
      <c r="N1947" s="2">
        <v>0</v>
      </c>
      <c r="O1947" s="2">
        <f t="shared" si="4"/>
        <v>4</v>
      </c>
      <c r="P1947" s="76">
        <v>4</v>
      </c>
      <c r="Q1947" s="97" t="s">
        <v>51</v>
      </c>
      <c r="R1947" s="53">
        <f t="shared" si="5"/>
        <v>30.68</v>
      </c>
      <c r="S1947" s="27">
        <f>IF(R1947&lt;&gt;"",R1947*VLOOKUP(C1947,вендори!A:D,4,0),"")</f>
        <v>60.004864399999995</v>
      </c>
      <c r="T1947" s="18">
        <v>46175</v>
      </c>
      <c r="U1947" s="62" t="s">
        <v>115</v>
      </c>
      <c r="V1947" s="6"/>
      <c r="W1947" s="14"/>
      <c r="X1947" s="323"/>
      <c r="Y1947" s="2"/>
      <c r="Z1947" s="2"/>
      <c r="AA1947" s="25"/>
      <c r="AB1947" s="44"/>
      <c r="AC1947" s="11"/>
      <c r="AD1947" s="26"/>
      <c r="AE1947" s="14"/>
      <c r="AF1947" s="4"/>
      <c r="AG1947" s="2"/>
      <c r="AH1947" s="2"/>
      <c r="AI1947" s="2" t="s">
        <v>10337</v>
      </c>
      <c r="AJ1947" s="1"/>
      <c r="AK1947" s="1"/>
      <c r="AL1947" s="1"/>
      <c r="AM1947" s="1"/>
      <c r="AN1947" s="88">
        <v>46162</v>
      </c>
      <c r="AO1947" s="2">
        <v>24882</v>
      </c>
      <c r="AP1947" s="2">
        <v>12850</v>
      </c>
    </row>
    <row r="1948" spans="1:42" ht="13.95" customHeight="1" x14ac:dyDescent="0.3">
      <c r="A1948" s="2" t="s">
        <v>41</v>
      </c>
      <c r="B1948" s="13" t="s">
        <v>1009</v>
      </c>
      <c r="C1948" s="2" t="s">
        <v>10317</v>
      </c>
      <c r="D1948" s="368">
        <f>IFERROR(HYPERLINK(INDEX(вендори!F:F,MATCH(C1948,вендори!A:A,0)),INDEX(вендори!F:F,MATCH(C1948,вендори!A:A,0))),"")</f>
        <v>0</v>
      </c>
      <c r="E1948" s="3" t="s">
        <v>10318</v>
      </c>
      <c r="F1948" s="3" t="s">
        <v>10338</v>
      </c>
      <c r="G1948" s="3" t="s">
        <v>10339</v>
      </c>
      <c r="H1948" s="3" t="s">
        <v>10321</v>
      </c>
      <c r="I1948" s="83" t="s">
        <v>10322</v>
      </c>
      <c r="J1948" s="38">
        <v>46149</v>
      </c>
      <c r="K1948" s="3">
        <v>226128</v>
      </c>
      <c r="L1948" s="3"/>
      <c r="M1948" s="361">
        <v>12.42</v>
      </c>
      <c r="N1948" s="2">
        <v>0</v>
      </c>
      <c r="O1948" s="2">
        <f t="shared" si="4"/>
        <v>13</v>
      </c>
      <c r="P1948" s="76">
        <v>13</v>
      </c>
      <c r="Q1948" s="97" t="s">
        <v>51</v>
      </c>
      <c r="R1948" s="53">
        <f t="shared" si="5"/>
        <v>161.46</v>
      </c>
      <c r="S1948" s="27">
        <f>IF(R1948&lt;&gt;"",R1948*VLOOKUP(C1948,вендори!A:D,4,0),"")</f>
        <v>315.78831180000003</v>
      </c>
      <c r="T1948" s="18">
        <v>46175</v>
      </c>
      <c r="U1948" s="62" t="s">
        <v>115</v>
      </c>
      <c r="V1948" s="6"/>
      <c r="W1948" s="14"/>
      <c r="X1948" s="323"/>
      <c r="Y1948" s="2"/>
      <c r="Z1948" s="2"/>
      <c r="AA1948" s="25"/>
      <c r="AB1948" s="44"/>
      <c r="AC1948" s="11"/>
      <c r="AD1948" s="26"/>
      <c r="AE1948" s="14"/>
      <c r="AF1948" s="4"/>
      <c r="AG1948" s="2"/>
      <c r="AH1948" s="2"/>
      <c r="AI1948" s="2" t="s">
        <v>10340</v>
      </c>
      <c r="AJ1948" s="1"/>
      <c r="AK1948" s="1"/>
      <c r="AL1948" s="1"/>
      <c r="AM1948" s="1"/>
      <c r="AN1948" s="88">
        <v>46162</v>
      </c>
      <c r="AO1948" s="2">
        <v>24883</v>
      </c>
      <c r="AP1948" s="2">
        <v>12850</v>
      </c>
    </row>
    <row r="1949" spans="1:42" ht="13.95" customHeight="1" x14ac:dyDescent="0.3">
      <c r="A1949" s="2" t="s">
        <v>41</v>
      </c>
      <c r="B1949" s="13" t="s">
        <v>1009</v>
      </c>
      <c r="C1949" s="2" t="s">
        <v>10317</v>
      </c>
      <c r="D1949" s="368">
        <f>IFERROR(HYPERLINK(INDEX(вендори!F:F,MATCH(C1949,вендори!A:A,0)),INDEX(вендори!F:F,MATCH(C1949,вендори!A:A,0))),"")</f>
        <v>0</v>
      </c>
      <c r="E1949" s="3" t="s">
        <v>10318</v>
      </c>
      <c r="F1949" s="3" t="s">
        <v>10341</v>
      </c>
      <c r="G1949" s="3" t="s">
        <v>10342</v>
      </c>
      <c r="H1949" s="3" t="s">
        <v>10321</v>
      </c>
      <c r="I1949" s="83" t="s">
        <v>10322</v>
      </c>
      <c r="J1949" s="38">
        <v>46149</v>
      </c>
      <c r="K1949" s="3">
        <v>230197</v>
      </c>
      <c r="L1949" s="3">
        <v>230197</v>
      </c>
      <c r="M1949" s="86">
        <v>8.42</v>
      </c>
      <c r="N1949" s="2">
        <v>3</v>
      </c>
      <c r="O1949" s="2">
        <f t="shared" si="4"/>
        <v>12</v>
      </c>
      <c r="P1949" s="76">
        <v>9</v>
      </c>
      <c r="Q1949" s="97" t="s">
        <v>51</v>
      </c>
      <c r="R1949" s="53">
        <f t="shared" si="5"/>
        <v>75.78</v>
      </c>
      <c r="S1949" s="27">
        <f>IF(R1949&lt;&gt;"",R1949*VLOOKUP(C1949,вендори!A:D,4,0),"")</f>
        <v>148.2127974</v>
      </c>
      <c r="T1949" s="18">
        <v>46175</v>
      </c>
      <c r="U1949" s="62" t="s">
        <v>115</v>
      </c>
      <c r="V1949" s="6"/>
      <c r="W1949" s="14"/>
      <c r="X1949" s="323"/>
      <c r="Y1949" s="2"/>
      <c r="Z1949" s="2"/>
      <c r="AA1949" s="25"/>
      <c r="AB1949" s="44"/>
      <c r="AC1949" s="11"/>
      <c r="AD1949" s="26"/>
      <c r="AE1949" s="14">
        <v>46160</v>
      </c>
      <c r="AF1949" s="4"/>
      <c r="AG1949" s="2" t="s">
        <v>1021</v>
      </c>
      <c r="AH1949" s="2" t="s">
        <v>136</v>
      </c>
      <c r="AI1949" s="2" t="s">
        <v>10343</v>
      </c>
      <c r="AJ1949" s="1"/>
      <c r="AK1949" s="1"/>
      <c r="AL1949" s="1"/>
      <c r="AM1949" s="1"/>
      <c r="AN1949" s="88">
        <v>46162</v>
      </c>
      <c r="AO1949" s="2">
        <v>24891</v>
      </c>
      <c r="AP1949" s="2">
        <v>12850</v>
      </c>
    </row>
    <row r="1950" spans="1:42" ht="13.95" customHeight="1" x14ac:dyDescent="0.3">
      <c r="A1950" s="2" t="s">
        <v>41</v>
      </c>
      <c r="B1950" s="13" t="s">
        <v>1009</v>
      </c>
      <c r="C1950" s="2" t="s">
        <v>10317</v>
      </c>
      <c r="D1950" s="368">
        <f>IFERROR(HYPERLINK(INDEX(вендори!F:F,MATCH(C1950,вендори!A:A,0)),INDEX(вендори!F:F,MATCH(C1950,вендори!A:A,0))),"")</f>
        <v>0</v>
      </c>
      <c r="E1950" s="3" t="s">
        <v>10318</v>
      </c>
      <c r="F1950" s="3" t="s">
        <v>10344</v>
      </c>
      <c r="G1950" s="3" t="s">
        <v>10345</v>
      </c>
      <c r="H1950" s="3" t="s">
        <v>10321</v>
      </c>
      <c r="I1950" s="83" t="s">
        <v>10322</v>
      </c>
      <c r="J1950" s="38">
        <v>46149</v>
      </c>
      <c r="K1950" s="3">
        <v>230304</v>
      </c>
      <c r="L1950" s="3">
        <v>230304</v>
      </c>
      <c r="M1950" s="86">
        <v>25.99</v>
      </c>
      <c r="N1950" s="2">
        <v>2</v>
      </c>
      <c r="O1950" s="2">
        <f t="shared" si="4"/>
        <v>7</v>
      </c>
      <c r="P1950" s="76">
        <v>5</v>
      </c>
      <c r="Q1950" s="97" t="s">
        <v>51</v>
      </c>
      <c r="R1950" s="53">
        <f t="shared" si="5"/>
        <v>129.94999999999999</v>
      </c>
      <c r="S1950" s="27">
        <f>IF(R1950&lt;&gt;"",R1950*VLOOKUP(C1950,вендори!A:D,4,0),"")</f>
        <v>254.16010849999998</v>
      </c>
      <c r="T1950" s="18">
        <v>46175</v>
      </c>
      <c r="U1950" s="62" t="s">
        <v>115</v>
      </c>
      <c r="V1950" s="6"/>
      <c r="W1950" s="14"/>
      <c r="X1950" s="323"/>
      <c r="Y1950" s="2"/>
      <c r="Z1950" s="2"/>
      <c r="AA1950" s="25"/>
      <c r="AB1950" s="44"/>
      <c r="AC1950" s="11"/>
      <c r="AD1950" s="26"/>
      <c r="AE1950" s="14">
        <v>46160</v>
      </c>
      <c r="AF1950" s="4"/>
      <c r="AG1950" s="2" t="s">
        <v>1021</v>
      </c>
      <c r="AH1950" s="2" t="s">
        <v>136</v>
      </c>
      <c r="AI1950" s="2" t="s">
        <v>10346</v>
      </c>
      <c r="AJ1950" s="1"/>
      <c r="AK1950" s="1"/>
      <c r="AL1950" s="1"/>
      <c r="AM1950" s="1"/>
      <c r="AN1950" s="88">
        <v>46162</v>
      </c>
      <c r="AO1950" s="2">
        <v>24889</v>
      </c>
      <c r="AP1950" s="2">
        <v>12850</v>
      </c>
    </row>
    <row r="1951" spans="1:42" ht="13.95" customHeight="1" x14ac:dyDescent="0.3">
      <c r="A1951" s="2" t="s">
        <v>41</v>
      </c>
      <c r="B1951" s="13" t="s">
        <v>1009</v>
      </c>
      <c r="C1951" s="2" t="s">
        <v>10317</v>
      </c>
      <c r="D1951" s="368">
        <f>IFERROR(HYPERLINK(INDEX(вендори!F:F,MATCH(C1951,вендори!A:A,0)),INDEX(вендори!F:F,MATCH(C1951,вендори!A:A,0))),"")</f>
        <v>0</v>
      </c>
      <c r="E1951" s="3" t="s">
        <v>10318</v>
      </c>
      <c r="F1951" s="3" t="s">
        <v>10347</v>
      </c>
      <c r="G1951" s="3" t="s">
        <v>10348</v>
      </c>
      <c r="H1951" s="3" t="s">
        <v>10321</v>
      </c>
      <c r="I1951" s="83" t="s">
        <v>10322</v>
      </c>
      <c r="J1951" s="38">
        <v>46149</v>
      </c>
      <c r="K1951" s="3">
        <v>230343</v>
      </c>
      <c r="L1951" s="3">
        <v>230343</v>
      </c>
      <c r="M1951" s="86">
        <v>24.36</v>
      </c>
      <c r="N1951" s="2">
        <v>11</v>
      </c>
      <c r="O1951" s="2">
        <f t="shared" si="4"/>
        <v>13</v>
      </c>
      <c r="P1951" s="76">
        <v>2</v>
      </c>
      <c r="Q1951" s="97" t="s">
        <v>51</v>
      </c>
      <c r="R1951" s="53">
        <f t="shared" si="5"/>
        <v>48.72</v>
      </c>
      <c r="S1951" s="27">
        <f>IF(R1951&lt;&gt;"",R1951*VLOOKUP(C1951,вендори!A:D,4,0),"")</f>
        <v>95.288037599999996</v>
      </c>
      <c r="T1951" s="18">
        <v>46175</v>
      </c>
      <c r="U1951" s="62" t="s">
        <v>115</v>
      </c>
      <c r="V1951" s="6"/>
      <c r="W1951" s="14"/>
      <c r="X1951" s="323"/>
      <c r="Y1951" s="2"/>
      <c r="Z1951" s="2"/>
      <c r="AA1951" s="25"/>
      <c r="AB1951" s="44"/>
      <c r="AC1951" s="11"/>
      <c r="AD1951" s="26"/>
      <c r="AE1951" s="14">
        <v>46160</v>
      </c>
      <c r="AF1951" s="4"/>
      <c r="AG1951" s="2" t="s">
        <v>1021</v>
      </c>
      <c r="AH1951" s="2" t="s">
        <v>91</v>
      </c>
      <c r="AI1951" s="2" t="s">
        <v>10349</v>
      </c>
      <c r="AJ1951" s="1"/>
      <c r="AK1951" s="1"/>
      <c r="AL1951" s="1"/>
      <c r="AM1951" s="1"/>
      <c r="AN1951" s="88">
        <v>46162</v>
      </c>
      <c r="AO1951" s="2">
        <v>24878</v>
      </c>
      <c r="AP1951" s="2">
        <v>12850</v>
      </c>
    </row>
    <row r="1952" spans="1:42" ht="13.95" customHeight="1" x14ac:dyDescent="0.3">
      <c r="A1952" s="2" t="s">
        <v>41</v>
      </c>
      <c r="B1952" s="13" t="s">
        <v>1009</v>
      </c>
      <c r="C1952" s="2" t="s">
        <v>10317</v>
      </c>
      <c r="D1952" s="368">
        <f>IFERROR(HYPERLINK(INDEX(вендори!F:F,MATCH(C1952,вендори!A:A,0)),INDEX(вендори!F:F,MATCH(C1952,вендори!A:A,0))),"")</f>
        <v>0</v>
      </c>
      <c r="E1952" s="3" t="s">
        <v>10318</v>
      </c>
      <c r="F1952" s="3" t="s">
        <v>10350</v>
      </c>
      <c r="G1952" s="3" t="s">
        <v>10351</v>
      </c>
      <c r="H1952" s="3" t="s">
        <v>10321</v>
      </c>
      <c r="I1952" s="83" t="s">
        <v>10322</v>
      </c>
      <c r="J1952" s="38">
        <v>46149</v>
      </c>
      <c r="K1952" s="3">
        <v>230450</v>
      </c>
      <c r="L1952" s="3">
        <v>0</v>
      </c>
      <c r="M1952" s="128">
        <v>14.61</v>
      </c>
      <c r="N1952" s="2">
        <v>4</v>
      </c>
      <c r="O1952" s="2">
        <f t="shared" si="4"/>
        <v>7</v>
      </c>
      <c r="P1952" s="76">
        <v>3</v>
      </c>
      <c r="Q1952" s="97" t="s">
        <v>51</v>
      </c>
      <c r="R1952" s="53">
        <f t="shared" si="5"/>
        <v>43.83</v>
      </c>
      <c r="S1952" s="27">
        <f>IF(R1952&lt;&gt;"",R1952*VLOOKUP(C1952,вендори!A:D,4,0),"")</f>
        <v>85.724028899999993</v>
      </c>
      <c r="T1952" s="18">
        <v>46175</v>
      </c>
      <c r="U1952" s="62" t="s">
        <v>115</v>
      </c>
      <c r="V1952" s="6"/>
      <c r="W1952" s="14"/>
      <c r="X1952" s="323"/>
      <c r="Y1952" s="2"/>
      <c r="Z1952" s="2"/>
      <c r="AA1952" s="25"/>
      <c r="AB1952" s="44"/>
      <c r="AC1952" s="11"/>
      <c r="AD1952" s="26"/>
      <c r="AE1952" s="14">
        <v>46160</v>
      </c>
      <c r="AF1952" s="4"/>
      <c r="AG1952" s="2" t="s">
        <v>1021</v>
      </c>
      <c r="AH1952" s="2" t="s">
        <v>136</v>
      </c>
      <c r="AI1952" s="2" t="s">
        <v>10352</v>
      </c>
      <c r="AJ1952" s="1"/>
      <c r="AK1952" s="1"/>
      <c r="AL1952" s="1"/>
      <c r="AM1952" s="1"/>
      <c r="AN1952" s="88">
        <v>46162</v>
      </c>
      <c r="AO1952" s="2">
        <v>24874</v>
      </c>
      <c r="AP1952" s="2">
        <v>12850</v>
      </c>
    </row>
    <row r="1953" spans="1:42" ht="13.95" customHeight="1" x14ac:dyDescent="0.3">
      <c r="A1953" s="2" t="s">
        <v>41</v>
      </c>
      <c r="B1953" s="13" t="s">
        <v>1009</v>
      </c>
      <c r="C1953" s="2" t="s">
        <v>10317</v>
      </c>
      <c r="D1953" s="368">
        <f>IFERROR(HYPERLINK(INDEX(вендори!F:F,MATCH(C1953,вендори!A:A,0)),INDEX(вендори!F:F,MATCH(C1953,вендори!A:A,0))),"")</f>
        <v>0</v>
      </c>
      <c r="E1953" s="3" t="s">
        <v>10318</v>
      </c>
      <c r="F1953" s="3" t="s">
        <v>10353</v>
      </c>
      <c r="G1953" s="3" t="s">
        <v>10354</v>
      </c>
      <c r="H1953" s="3" t="s">
        <v>10321</v>
      </c>
      <c r="I1953" s="83" t="s">
        <v>10322</v>
      </c>
      <c r="J1953" s="38">
        <v>46149</v>
      </c>
      <c r="K1953" s="3">
        <v>230660</v>
      </c>
      <c r="L1953" s="3"/>
      <c r="M1953" s="361">
        <v>22.78</v>
      </c>
      <c r="N1953" s="2">
        <v>0</v>
      </c>
      <c r="O1953" s="2">
        <f t="shared" si="4"/>
        <v>2</v>
      </c>
      <c r="P1953" s="76">
        <v>2</v>
      </c>
      <c r="Q1953" s="97" t="s">
        <v>51</v>
      </c>
      <c r="R1953" s="53">
        <f t="shared" si="5"/>
        <v>45.56</v>
      </c>
      <c r="S1953" s="27">
        <f>IF(R1953&lt;&gt;"",R1953*VLOOKUP(C1953,вендори!A:D,4,0),"")</f>
        <v>89.107614800000007</v>
      </c>
      <c r="T1953" s="18">
        <v>46175</v>
      </c>
      <c r="U1953" s="62" t="s">
        <v>115</v>
      </c>
      <c r="V1953" s="6"/>
      <c r="W1953" s="14"/>
      <c r="X1953" s="323"/>
      <c r="Y1953" s="2"/>
      <c r="Z1953" s="2"/>
      <c r="AA1953" s="25"/>
      <c r="AB1953" s="44"/>
      <c r="AC1953" s="11"/>
      <c r="AD1953" s="26"/>
      <c r="AE1953" s="14"/>
      <c r="AF1953" s="4"/>
      <c r="AG1953" s="2"/>
      <c r="AH1953" s="2"/>
      <c r="AI1953" s="2" t="s">
        <v>10355</v>
      </c>
      <c r="AJ1953" s="1"/>
      <c r="AK1953" s="1"/>
      <c r="AL1953" s="1"/>
      <c r="AM1953" s="1"/>
      <c r="AN1953" s="88">
        <v>46162</v>
      </c>
      <c r="AO1953" s="2">
        <v>24881</v>
      </c>
      <c r="AP1953" s="2">
        <v>12850</v>
      </c>
    </row>
    <row r="1954" spans="1:42" ht="13.95" customHeight="1" x14ac:dyDescent="0.3">
      <c r="A1954" s="2" t="s">
        <v>41</v>
      </c>
      <c r="B1954" s="13" t="s">
        <v>1009</v>
      </c>
      <c r="C1954" s="2" t="s">
        <v>10317</v>
      </c>
      <c r="D1954" s="368">
        <f>IFERROR(HYPERLINK(INDEX(вендори!F:F,MATCH(C1954,вендори!A:A,0)),INDEX(вендори!F:F,MATCH(C1954,вендори!A:A,0))),"")</f>
        <v>0</v>
      </c>
      <c r="E1954" s="3" t="s">
        <v>10318</v>
      </c>
      <c r="F1954" s="3">
        <v>330594</v>
      </c>
      <c r="G1954" s="3" t="s">
        <v>10356</v>
      </c>
      <c r="H1954" s="3" t="s">
        <v>10321</v>
      </c>
      <c r="I1954" s="83" t="s">
        <v>10322</v>
      </c>
      <c r="J1954" s="38">
        <v>46149</v>
      </c>
      <c r="K1954" s="3">
        <v>2439</v>
      </c>
      <c r="L1954" s="3">
        <v>2439</v>
      </c>
      <c r="M1954" s="86">
        <v>10.87</v>
      </c>
      <c r="N1954" s="2">
        <v>21</v>
      </c>
      <c r="O1954" s="2">
        <f t="shared" si="4"/>
        <v>30</v>
      </c>
      <c r="P1954" s="76">
        <v>9</v>
      </c>
      <c r="Q1954" s="97" t="s">
        <v>51</v>
      </c>
      <c r="R1954" s="53">
        <f t="shared" si="5"/>
        <v>97.83</v>
      </c>
      <c r="S1954" s="27">
        <f>IF(R1954&lt;&gt;"",R1954*VLOOKUP(C1954,вендори!A:D,4,0),"")</f>
        <v>191.33884889999999</v>
      </c>
      <c r="T1954" s="18">
        <v>46175</v>
      </c>
      <c r="U1954" s="62" t="s">
        <v>115</v>
      </c>
      <c r="V1954" s="6"/>
      <c r="W1954" s="14"/>
      <c r="X1954" s="323"/>
      <c r="Y1954" s="2"/>
      <c r="Z1954" s="2"/>
      <c r="AA1954" s="25"/>
      <c r="AB1954" s="44"/>
      <c r="AC1954" s="11"/>
      <c r="AD1954" s="26"/>
      <c r="AE1954" s="379">
        <v>46160</v>
      </c>
      <c r="AF1954" s="380"/>
      <c r="AG1954" s="2" t="s">
        <v>1021</v>
      </c>
      <c r="AH1954" s="2" t="s">
        <v>65</v>
      </c>
      <c r="AI1954" s="2" t="s">
        <v>10357</v>
      </c>
      <c r="AJ1954" s="1"/>
      <c r="AK1954" s="1"/>
      <c r="AL1954" s="1"/>
      <c r="AM1954" s="1"/>
      <c r="AN1954" s="88">
        <v>46162</v>
      </c>
      <c r="AO1954" s="1">
        <v>24860</v>
      </c>
      <c r="AP1954" s="1">
        <v>12850</v>
      </c>
    </row>
    <row r="1955" spans="1:42" ht="13.95" customHeight="1" x14ac:dyDescent="0.3">
      <c r="A1955" s="2" t="s">
        <v>41</v>
      </c>
      <c r="B1955" s="13" t="s">
        <v>1009</v>
      </c>
      <c r="C1955" s="2" t="s">
        <v>10317</v>
      </c>
      <c r="D1955" s="368">
        <f>IFERROR(HYPERLINK(INDEX(вендори!F:F,MATCH(C1955,вендори!A:A,0)),INDEX(вендори!F:F,MATCH(C1955,вендори!A:A,0))),"")</f>
        <v>0</v>
      </c>
      <c r="E1955" s="3" t="s">
        <v>10318</v>
      </c>
      <c r="F1955" s="3" t="s">
        <v>10358</v>
      </c>
      <c r="G1955" s="3" t="s">
        <v>10359</v>
      </c>
      <c r="H1955" s="3" t="s">
        <v>10321</v>
      </c>
      <c r="I1955" s="83" t="s">
        <v>10322</v>
      </c>
      <c r="J1955" s="38">
        <v>46149</v>
      </c>
      <c r="K1955" s="3">
        <v>25645</v>
      </c>
      <c r="L1955" s="3">
        <v>25645</v>
      </c>
      <c r="M1955" s="128">
        <v>2.78</v>
      </c>
      <c r="N1955" s="2">
        <v>10</v>
      </c>
      <c r="O1955" s="2">
        <f t="shared" si="4"/>
        <v>11</v>
      </c>
      <c r="P1955" s="76">
        <v>1</v>
      </c>
      <c r="Q1955" s="97" t="s">
        <v>51</v>
      </c>
      <c r="R1955" s="53">
        <f t="shared" si="5"/>
        <v>2.78</v>
      </c>
      <c r="S1955" s="27">
        <f>IF(R1955&lt;&gt;"",R1955*VLOOKUP(C1955,вендори!A:D,4,0),"")</f>
        <v>5.4372073999999992</v>
      </c>
      <c r="T1955" s="18">
        <v>46175</v>
      </c>
      <c r="U1955" s="62" t="s">
        <v>115</v>
      </c>
      <c r="V1955" s="6"/>
      <c r="W1955" s="14"/>
      <c r="X1955" s="323"/>
      <c r="Y1955" s="2"/>
      <c r="Z1955" s="2"/>
      <c r="AA1955" s="25"/>
      <c r="AB1955" s="44"/>
      <c r="AC1955" s="11"/>
      <c r="AD1955" s="26"/>
      <c r="AE1955" s="378">
        <v>46160</v>
      </c>
      <c r="AF1955" s="361"/>
      <c r="AG1955" s="2" t="s">
        <v>1021</v>
      </c>
      <c r="AH1955" s="2" t="s">
        <v>136</v>
      </c>
      <c r="AI1955" s="2" t="s">
        <v>10360</v>
      </c>
      <c r="AJ1955" s="1"/>
      <c r="AK1955" s="1"/>
      <c r="AL1955" s="1"/>
      <c r="AM1955" s="1"/>
      <c r="AN1955" s="88">
        <v>46162</v>
      </c>
      <c r="AO1955" s="361">
        <v>24877</v>
      </c>
      <c r="AP1955" s="361">
        <v>12850</v>
      </c>
    </row>
    <row r="1956" spans="1:42" ht="13.95" customHeight="1" x14ac:dyDescent="0.3">
      <c r="A1956" s="2" t="s">
        <v>41</v>
      </c>
      <c r="B1956" s="13" t="s">
        <v>1009</v>
      </c>
      <c r="C1956" s="2" t="s">
        <v>10317</v>
      </c>
      <c r="D1956" s="368">
        <f>IFERROR(HYPERLINK(INDEX(вендори!F:F,MATCH(C1956,вендори!A:A,0)),INDEX(вендори!F:F,MATCH(C1956,вендори!A:A,0))),"")</f>
        <v>0</v>
      </c>
      <c r="E1956" s="3" t="s">
        <v>10318</v>
      </c>
      <c r="F1956" s="3" t="s">
        <v>10361</v>
      </c>
      <c r="G1956" s="3" t="s">
        <v>10362</v>
      </c>
      <c r="H1956" s="3" t="s">
        <v>10321</v>
      </c>
      <c r="I1956" s="83" t="s">
        <v>10322</v>
      </c>
      <c r="J1956" s="38">
        <v>46149</v>
      </c>
      <c r="K1956" s="3">
        <v>25927</v>
      </c>
      <c r="L1956" s="3"/>
      <c r="M1956">
        <v>21.5</v>
      </c>
      <c r="N1956" s="2">
        <v>0</v>
      </c>
      <c r="O1956" s="2">
        <f t="shared" si="4"/>
        <v>2</v>
      </c>
      <c r="P1956" s="76">
        <v>2</v>
      </c>
      <c r="Q1956" s="97" t="s">
        <v>51</v>
      </c>
      <c r="R1956" s="53">
        <f t="shared" si="5"/>
        <v>43</v>
      </c>
      <c r="S1956" s="27">
        <f>IF(R1956&lt;&gt;"",R1956*VLOOKUP(C1956,вендори!A:D,4,0),"")</f>
        <v>84.10069</v>
      </c>
      <c r="T1956" s="18">
        <v>46175</v>
      </c>
      <c r="U1956" s="62" t="s">
        <v>115</v>
      </c>
      <c r="V1956" s="6"/>
      <c r="W1956" s="14"/>
      <c r="X1956" s="323"/>
      <c r="Y1956" s="2"/>
      <c r="Z1956" s="2"/>
      <c r="AA1956" s="25"/>
      <c r="AB1956" s="44"/>
      <c r="AC1956" s="11"/>
      <c r="AD1956" s="26"/>
      <c r="AE1956" s="14"/>
      <c r="AF1956" s="4"/>
      <c r="AG1956" s="2"/>
      <c r="AH1956" s="2"/>
      <c r="AI1956" s="2" t="s">
        <v>10363</v>
      </c>
      <c r="AJ1956" s="1"/>
      <c r="AK1956" s="1"/>
      <c r="AL1956" s="1"/>
      <c r="AM1956" s="1"/>
      <c r="AN1956" s="88">
        <v>46162</v>
      </c>
      <c r="AO1956" s="2">
        <v>24855</v>
      </c>
      <c r="AP1956" s="2">
        <v>12850</v>
      </c>
    </row>
    <row r="1957" spans="1:42" ht="13.95" customHeight="1" x14ac:dyDescent="0.3">
      <c r="A1957" s="2" t="s">
        <v>41</v>
      </c>
      <c r="B1957" s="13" t="s">
        <v>1009</v>
      </c>
      <c r="C1957" s="2" t="s">
        <v>10317</v>
      </c>
      <c r="D1957" s="368">
        <f>IFERROR(HYPERLINK(INDEX(вендори!F:F,MATCH(C1957,вендори!A:A,0)),INDEX(вендори!F:F,MATCH(C1957,вендори!A:A,0))),"")</f>
        <v>0</v>
      </c>
      <c r="E1957" s="3" t="s">
        <v>10318</v>
      </c>
      <c r="F1957" s="3" t="s">
        <v>10364</v>
      </c>
      <c r="G1957" s="3" t="s">
        <v>10365</v>
      </c>
      <c r="H1957" s="3" t="s">
        <v>10321</v>
      </c>
      <c r="I1957" s="83" t="s">
        <v>10322</v>
      </c>
      <c r="J1957" s="38">
        <v>46149</v>
      </c>
      <c r="K1957" s="3">
        <v>25978</v>
      </c>
      <c r="L1957" s="3"/>
      <c r="M1957" s="361">
        <v>9.81</v>
      </c>
      <c r="N1957" s="2">
        <v>0</v>
      </c>
      <c r="O1957" s="2">
        <f t="shared" ref="O1957:O1987" si="6">N1957+P1957</f>
        <v>4</v>
      </c>
      <c r="P1957" s="76">
        <v>4</v>
      </c>
      <c r="Q1957" s="97" t="s">
        <v>51</v>
      </c>
      <c r="R1957" s="53">
        <f t="shared" ref="R1957:R1987" si="7">IF(P1957&lt;&gt;"",M1957*P1957,"")</f>
        <v>39.24</v>
      </c>
      <c r="S1957" s="27">
        <f>IF(R1957&lt;&gt;"",R1957*VLOOKUP(C1957,вендори!A:D,4,0),"")</f>
        <v>76.746769200000003</v>
      </c>
      <c r="T1957" s="18">
        <v>46175</v>
      </c>
      <c r="U1957" s="62" t="s">
        <v>115</v>
      </c>
      <c r="V1957" s="6"/>
      <c r="W1957" s="14"/>
      <c r="X1957" s="323"/>
      <c r="Y1957" s="2"/>
      <c r="Z1957" s="2"/>
      <c r="AA1957" s="25"/>
      <c r="AB1957" s="44"/>
      <c r="AC1957" s="11"/>
      <c r="AD1957" s="26"/>
      <c r="AE1957" s="14"/>
      <c r="AF1957" s="4"/>
      <c r="AG1957" s="2"/>
      <c r="AH1957" s="2"/>
      <c r="AI1957" s="2" t="s">
        <v>10366</v>
      </c>
      <c r="AJ1957" s="1"/>
      <c r="AK1957" s="1"/>
      <c r="AL1957" s="1"/>
      <c r="AM1957" s="1"/>
      <c r="AN1957" s="88">
        <v>46162</v>
      </c>
      <c r="AO1957" s="2">
        <v>24856</v>
      </c>
      <c r="AP1957" s="2">
        <v>12850</v>
      </c>
    </row>
    <row r="1958" spans="1:42" ht="13.95" customHeight="1" x14ac:dyDescent="0.3">
      <c r="A1958" s="2" t="s">
        <v>41</v>
      </c>
      <c r="B1958" s="13" t="s">
        <v>1009</v>
      </c>
      <c r="C1958" s="2" t="s">
        <v>10317</v>
      </c>
      <c r="D1958" s="368">
        <f>IFERROR(HYPERLINK(INDEX(вендори!F:F,MATCH(C1958,вендори!A:A,0)),INDEX(вендори!F:F,MATCH(C1958,вендори!A:A,0))),"")</f>
        <v>0</v>
      </c>
      <c r="E1958" s="3" t="s">
        <v>10318</v>
      </c>
      <c r="F1958" s="3">
        <v>334967</v>
      </c>
      <c r="G1958" s="3" t="s">
        <v>10367</v>
      </c>
      <c r="H1958" s="3" t="s">
        <v>10321</v>
      </c>
      <c r="I1958" s="83" t="s">
        <v>10322</v>
      </c>
      <c r="J1958" s="38">
        <v>46149</v>
      </c>
      <c r="K1958" s="3">
        <v>27084</v>
      </c>
      <c r="L1958" s="3">
        <v>27084</v>
      </c>
      <c r="M1958" s="128">
        <v>0.1</v>
      </c>
      <c r="N1958" s="2">
        <v>50</v>
      </c>
      <c r="O1958" s="2">
        <f t="shared" si="6"/>
        <v>100</v>
      </c>
      <c r="P1958" s="76">
        <v>50</v>
      </c>
      <c r="Q1958" s="97" t="s">
        <v>51</v>
      </c>
      <c r="R1958" s="53">
        <f t="shared" si="7"/>
        <v>5</v>
      </c>
      <c r="S1958" s="27">
        <f>IF(R1958&lt;&gt;"",R1958*VLOOKUP(C1958,вендори!A:D,4,0),"")</f>
        <v>9.7791499999999996</v>
      </c>
      <c r="T1958" s="18">
        <v>46175</v>
      </c>
      <c r="U1958" s="62" t="s">
        <v>115</v>
      </c>
      <c r="V1958" s="6"/>
      <c r="W1958" s="14"/>
      <c r="X1958" s="323"/>
      <c r="Y1958" s="2"/>
      <c r="Z1958" s="2"/>
      <c r="AA1958" s="25"/>
      <c r="AB1958" s="44"/>
      <c r="AC1958" s="11"/>
      <c r="AD1958" s="26"/>
      <c r="AE1958" s="14">
        <v>46160</v>
      </c>
      <c r="AF1958" s="4"/>
      <c r="AG1958" s="2" t="s">
        <v>1021</v>
      </c>
      <c r="AH1958" s="2" t="s">
        <v>65</v>
      </c>
      <c r="AI1958" s="2" t="s">
        <v>10368</v>
      </c>
      <c r="AJ1958" s="1"/>
      <c r="AK1958" s="1"/>
      <c r="AL1958" s="1"/>
      <c r="AM1958" s="1"/>
      <c r="AN1958" s="88">
        <v>46162</v>
      </c>
      <c r="AO1958" s="2">
        <v>24866</v>
      </c>
      <c r="AP1958" s="2">
        <v>12850</v>
      </c>
    </row>
    <row r="1959" spans="1:42" ht="13.95" customHeight="1" x14ac:dyDescent="0.3">
      <c r="A1959" s="2" t="s">
        <v>41</v>
      </c>
      <c r="B1959" s="13" t="s">
        <v>1009</v>
      </c>
      <c r="C1959" s="2" t="s">
        <v>10317</v>
      </c>
      <c r="D1959" s="368">
        <f>IFERROR(HYPERLINK(INDEX(вендори!F:F,MATCH(C1959,вендори!A:A,0)),INDEX(вендори!F:F,MATCH(C1959,вендори!A:A,0))),"")</f>
        <v>0</v>
      </c>
      <c r="E1959" s="3" t="s">
        <v>10318</v>
      </c>
      <c r="F1959" s="3">
        <v>333431</v>
      </c>
      <c r="G1959" s="3" t="s">
        <v>10369</v>
      </c>
      <c r="H1959" s="3" t="s">
        <v>10321</v>
      </c>
      <c r="I1959" s="83" t="s">
        <v>10322</v>
      </c>
      <c r="J1959" s="38">
        <v>46149</v>
      </c>
      <c r="K1959" s="3">
        <v>29869</v>
      </c>
      <c r="L1959" s="3"/>
      <c r="M1959">
        <v>8.01</v>
      </c>
      <c r="N1959" s="2">
        <v>0</v>
      </c>
      <c r="O1959" s="2">
        <f t="shared" si="6"/>
        <v>1</v>
      </c>
      <c r="P1959" s="76">
        <v>1</v>
      </c>
      <c r="Q1959" s="97" t="s">
        <v>51</v>
      </c>
      <c r="R1959" s="53">
        <f t="shared" si="7"/>
        <v>8.01</v>
      </c>
      <c r="S1959" s="27">
        <f>IF(R1959&lt;&gt;"",R1959*VLOOKUP(C1959,вендори!A:D,4,0),"")</f>
        <v>15.6661983</v>
      </c>
      <c r="T1959" s="18">
        <v>46175</v>
      </c>
      <c r="U1959" s="62" t="s">
        <v>115</v>
      </c>
      <c r="V1959" s="6"/>
      <c r="W1959" s="14"/>
      <c r="X1959" s="323"/>
      <c r="Y1959" s="2"/>
      <c r="Z1959" s="2"/>
      <c r="AA1959" s="25"/>
      <c r="AB1959" s="44"/>
      <c r="AC1959" s="11"/>
      <c r="AD1959" s="26"/>
      <c r="AE1959" s="14"/>
      <c r="AF1959" s="4"/>
      <c r="AG1959" s="2"/>
      <c r="AH1959" s="2"/>
      <c r="AI1959" s="2" t="s">
        <v>10370</v>
      </c>
      <c r="AJ1959" s="1"/>
      <c r="AK1959" s="1"/>
      <c r="AL1959" s="1"/>
      <c r="AM1959" s="1"/>
      <c r="AN1959" s="88">
        <v>46162</v>
      </c>
      <c r="AO1959" s="2">
        <v>24875</v>
      </c>
      <c r="AP1959" s="2">
        <v>12850</v>
      </c>
    </row>
    <row r="1960" spans="1:42" ht="13.95" customHeight="1" x14ac:dyDescent="0.3">
      <c r="A1960" s="2" t="s">
        <v>41</v>
      </c>
      <c r="B1960" s="13" t="s">
        <v>1009</v>
      </c>
      <c r="C1960" s="2" t="s">
        <v>10317</v>
      </c>
      <c r="D1960" s="368">
        <f>IFERROR(HYPERLINK(INDEX(вендори!F:F,MATCH(C1960,вендори!A:A,0)),INDEX(вендори!F:F,MATCH(C1960,вендори!A:A,0))),"")</f>
        <v>0</v>
      </c>
      <c r="E1960" s="3" t="s">
        <v>10318</v>
      </c>
      <c r="F1960" s="3" t="s">
        <v>10371</v>
      </c>
      <c r="G1960" s="3" t="s">
        <v>10372</v>
      </c>
      <c r="H1960" s="3" t="s">
        <v>10321</v>
      </c>
      <c r="I1960" s="83" t="s">
        <v>10322</v>
      </c>
      <c r="J1960" s="38">
        <v>46149</v>
      </c>
      <c r="K1960" s="3">
        <v>29878</v>
      </c>
      <c r="L1960" s="3"/>
      <c r="M1960">
        <v>7.64</v>
      </c>
      <c r="N1960" s="2">
        <v>0</v>
      </c>
      <c r="O1960" s="2">
        <f t="shared" si="6"/>
        <v>1</v>
      </c>
      <c r="P1960" s="76">
        <v>1</v>
      </c>
      <c r="Q1960" s="97" t="s">
        <v>51</v>
      </c>
      <c r="R1960" s="53">
        <f t="shared" si="7"/>
        <v>7.64</v>
      </c>
      <c r="S1960" s="27">
        <f>IF(R1960&lt;&gt;"",R1960*VLOOKUP(C1960,вендори!A:D,4,0),"")</f>
        <v>14.942541199999999</v>
      </c>
      <c r="T1960" s="18">
        <v>46175</v>
      </c>
      <c r="U1960" s="62" t="s">
        <v>115</v>
      </c>
      <c r="V1960" s="6"/>
      <c r="W1960" s="14"/>
      <c r="X1960" s="323"/>
      <c r="Y1960" s="2"/>
      <c r="Z1960" s="2"/>
      <c r="AA1960" s="25"/>
      <c r="AB1960" s="44"/>
      <c r="AC1960" s="11"/>
      <c r="AD1960" s="26"/>
      <c r="AE1960" s="14"/>
      <c r="AF1960" s="4"/>
      <c r="AG1960" s="2"/>
      <c r="AH1960" s="2"/>
      <c r="AI1960" s="2" t="s">
        <v>10373</v>
      </c>
      <c r="AJ1960" s="1"/>
      <c r="AK1960" s="1"/>
      <c r="AL1960" s="1"/>
      <c r="AM1960" s="1"/>
      <c r="AN1960" s="88">
        <v>46162</v>
      </c>
      <c r="AO1960" s="2">
        <v>24871</v>
      </c>
      <c r="AP1960" s="2">
        <v>12850</v>
      </c>
    </row>
    <row r="1961" spans="1:42" ht="13.95" customHeight="1" x14ac:dyDescent="0.3">
      <c r="A1961" s="2" t="s">
        <v>41</v>
      </c>
      <c r="B1961" s="13" t="s">
        <v>1009</v>
      </c>
      <c r="C1961" s="2" t="s">
        <v>10317</v>
      </c>
      <c r="D1961" s="368">
        <f>IFERROR(HYPERLINK(INDEX(вендори!F:F,MATCH(C1961,вендори!A:A,0)),INDEX(вендори!F:F,MATCH(C1961,вендори!A:A,0))),"")</f>
        <v>0</v>
      </c>
      <c r="E1961" s="3" t="s">
        <v>10318</v>
      </c>
      <c r="F1961" s="3" t="s">
        <v>10374</v>
      </c>
      <c r="G1961" s="3" t="s">
        <v>10375</v>
      </c>
      <c r="H1961" s="3" t="s">
        <v>10321</v>
      </c>
      <c r="I1961" s="83" t="s">
        <v>10322</v>
      </c>
      <c r="J1961" s="38">
        <v>46149</v>
      </c>
      <c r="K1961" s="3">
        <v>29891</v>
      </c>
      <c r="L1961" s="3"/>
      <c r="M1961">
        <v>7.71</v>
      </c>
      <c r="N1961" s="2">
        <v>0</v>
      </c>
      <c r="O1961" s="2">
        <f t="shared" si="6"/>
        <v>1</v>
      </c>
      <c r="P1961" s="76">
        <v>1</v>
      </c>
      <c r="Q1961" s="97" t="s">
        <v>51</v>
      </c>
      <c r="R1961" s="53">
        <f t="shared" si="7"/>
        <v>7.71</v>
      </c>
      <c r="S1961" s="27">
        <f>IF(R1961&lt;&gt;"",R1961*VLOOKUP(C1961,вендори!A:D,4,0),"")</f>
        <v>15.0794493</v>
      </c>
      <c r="T1961" s="18">
        <v>46175</v>
      </c>
      <c r="U1961" s="62" t="s">
        <v>115</v>
      </c>
      <c r="V1961" s="6"/>
      <c r="W1961" s="14"/>
      <c r="X1961" s="323"/>
      <c r="Y1961" s="2"/>
      <c r="Z1961" s="2"/>
      <c r="AA1961" s="25"/>
      <c r="AB1961" s="44"/>
      <c r="AC1961" s="11"/>
      <c r="AD1961" s="26"/>
      <c r="AE1961" s="14"/>
      <c r="AF1961" s="4"/>
      <c r="AG1961" s="2"/>
      <c r="AH1961" s="2"/>
      <c r="AI1961" s="2" t="s">
        <v>10376</v>
      </c>
      <c r="AJ1961" s="1"/>
      <c r="AK1961" s="1"/>
      <c r="AL1961" s="1"/>
      <c r="AM1961" s="1"/>
      <c r="AN1961" s="88">
        <v>46162</v>
      </c>
      <c r="AO1961" s="2">
        <v>24870</v>
      </c>
      <c r="AP1961" s="2">
        <v>12850</v>
      </c>
    </row>
    <row r="1962" spans="1:42" ht="13.95" customHeight="1" x14ac:dyDescent="0.3">
      <c r="A1962" s="2" t="s">
        <v>41</v>
      </c>
      <c r="B1962" s="13" t="s">
        <v>1009</v>
      </c>
      <c r="C1962" s="2" t="s">
        <v>10317</v>
      </c>
      <c r="D1962" s="368">
        <f>IFERROR(HYPERLINK(INDEX(вендори!F:F,MATCH(C1962,вендори!A:A,0)),INDEX(вендори!F:F,MATCH(C1962,вендори!A:A,0))),"")</f>
        <v>0</v>
      </c>
      <c r="E1962" s="3" t="s">
        <v>10318</v>
      </c>
      <c r="F1962" s="3" t="s">
        <v>10377</v>
      </c>
      <c r="G1962" s="3" t="s">
        <v>10378</v>
      </c>
      <c r="H1962" s="3" t="s">
        <v>10321</v>
      </c>
      <c r="I1962" s="83" t="s">
        <v>10322</v>
      </c>
      <c r="J1962" s="38">
        <v>46149</v>
      </c>
      <c r="K1962" s="3">
        <v>29968</v>
      </c>
      <c r="L1962" s="3"/>
      <c r="M1962">
        <v>0.98</v>
      </c>
      <c r="N1962" s="2">
        <v>0</v>
      </c>
      <c r="O1962" s="2">
        <f t="shared" si="6"/>
        <v>2</v>
      </c>
      <c r="P1962" s="76">
        <v>2</v>
      </c>
      <c r="Q1962" s="97" t="s">
        <v>51</v>
      </c>
      <c r="R1962" s="53">
        <f t="shared" si="7"/>
        <v>1.96</v>
      </c>
      <c r="S1962" s="27">
        <f>IF(R1962&lt;&gt;"",R1962*VLOOKUP(C1962,вендори!A:D,4,0),"")</f>
        <v>3.8334267999999998</v>
      </c>
      <c r="T1962" s="18">
        <v>46175</v>
      </c>
      <c r="U1962" s="62" t="s">
        <v>115</v>
      </c>
      <c r="V1962" s="6"/>
      <c r="W1962" s="14"/>
      <c r="X1962" s="323"/>
      <c r="Y1962" s="2"/>
      <c r="Z1962" s="2"/>
      <c r="AA1962" s="25"/>
      <c r="AB1962" s="44"/>
      <c r="AC1962" s="11"/>
      <c r="AD1962" s="26"/>
      <c r="AE1962" s="14"/>
      <c r="AF1962" s="4"/>
      <c r="AG1962" s="2"/>
      <c r="AH1962" s="2"/>
      <c r="AI1962" s="2" t="s">
        <v>10379</v>
      </c>
      <c r="AJ1962" s="1"/>
      <c r="AK1962" s="1"/>
      <c r="AL1962" s="1"/>
      <c r="AM1962" s="1"/>
      <c r="AN1962" s="88">
        <v>46162</v>
      </c>
      <c r="AO1962" s="2">
        <v>24886</v>
      </c>
      <c r="AP1962" s="2">
        <v>12850</v>
      </c>
    </row>
    <row r="1963" spans="1:42" ht="13.95" customHeight="1" x14ac:dyDescent="0.3">
      <c r="A1963" s="2" t="s">
        <v>41</v>
      </c>
      <c r="B1963" s="13" t="s">
        <v>1009</v>
      </c>
      <c r="C1963" s="2" t="s">
        <v>10317</v>
      </c>
      <c r="D1963" s="368">
        <f>IFERROR(HYPERLINK(INDEX(вендори!F:F,MATCH(C1963,вендори!A:A,0)),INDEX(вендори!F:F,MATCH(C1963,вендори!A:A,0))),"")</f>
        <v>0</v>
      </c>
      <c r="E1963" s="3" t="s">
        <v>10318</v>
      </c>
      <c r="F1963" s="3" t="s">
        <v>10380</v>
      </c>
      <c r="G1963" s="3" t="s">
        <v>10381</v>
      </c>
      <c r="H1963" s="3" t="s">
        <v>10321</v>
      </c>
      <c r="I1963" s="83" t="s">
        <v>10322</v>
      </c>
      <c r="J1963" s="38">
        <v>46149</v>
      </c>
      <c r="K1963" s="3">
        <v>32799</v>
      </c>
      <c r="L1963" s="3"/>
      <c r="M1963">
        <v>1.68</v>
      </c>
      <c r="N1963" s="2">
        <v>0</v>
      </c>
      <c r="O1963" s="2">
        <f t="shared" si="6"/>
        <v>2</v>
      </c>
      <c r="P1963" s="76">
        <v>2</v>
      </c>
      <c r="Q1963" s="97" t="s">
        <v>51</v>
      </c>
      <c r="R1963" s="53">
        <f t="shared" si="7"/>
        <v>3.36</v>
      </c>
      <c r="S1963" s="27">
        <f>IF(R1963&lt;&gt;"",R1963*VLOOKUP(C1963,вендори!A:D,4,0),"")</f>
        <v>6.5715887999999998</v>
      </c>
      <c r="T1963" s="18">
        <v>46175</v>
      </c>
      <c r="U1963" s="62" t="s">
        <v>115</v>
      </c>
      <c r="V1963" s="6"/>
      <c r="W1963" s="14"/>
      <c r="X1963" s="323"/>
      <c r="Y1963" s="2"/>
      <c r="Z1963" s="2"/>
      <c r="AA1963" s="25"/>
      <c r="AB1963" s="44"/>
      <c r="AC1963" s="11"/>
      <c r="AD1963" s="26"/>
      <c r="AE1963" s="14"/>
      <c r="AF1963" s="4"/>
      <c r="AG1963" s="2"/>
      <c r="AH1963" s="2"/>
      <c r="AI1963" s="2" t="s">
        <v>10382</v>
      </c>
      <c r="AJ1963" s="1"/>
      <c r="AK1963" s="1"/>
      <c r="AL1963" s="1"/>
      <c r="AM1963" s="1"/>
      <c r="AN1963" s="88">
        <v>46162</v>
      </c>
      <c r="AO1963" s="2">
        <v>24885</v>
      </c>
      <c r="AP1963" s="2">
        <v>12850</v>
      </c>
    </row>
    <row r="1964" spans="1:42" ht="13.95" customHeight="1" x14ac:dyDescent="0.3">
      <c r="A1964" s="2" t="s">
        <v>41</v>
      </c>
      <c r="B1964" s="13" t="s">
        <v>1009</v>
      </c>
      <c r="C1964" s="2" t="s">
        <v>10317</v>
      </c>
      <c r="D1964" s="368">
        <f>IFERROR(HYPERLINK(INDEX(вендори!F:F,MATCH(C1964,вендори!A:A,0)),INDEX(вендори!F:F,MATCH(C1964,вендори!A:A,0))),"")</f>
        <v>0</v>
      </c>
      <c r="E1964" s="3" t="s">
        <v>10318</v>
      </c>
      <c r="F1964" s="3" t="s">
        <v>10383</v>
      </c>
      <c r="G1964" s="3" t="s">
        <v>10384</v>
      </c>
      <c r="H1964" s="3" t="s">
        <v>10321</v>
      </c>
      <c r="I1964" s="83" t="s">
        <v>10322</v>
      </c>
      <c r="J1964" s="38">
        <v>46149</v>
      </c>
      <c r="K1964" s="3">
        <v>34320</v>
      </c>
      <c r="L1964" s="3"/>
      <c r="M1964" s="361">
        <v>22.91</v>
      </c>
      <c r="N1964" s="2">
        <v>0</v>
      </c>
      <c r="O1964" s="2">
        <f t="shared" si="6"/>
        <v>1</v>
      </c>
      <c r="P1964" s="76">
        <v>1</v>
      </c>
      <c r="Q1964" s="97" t="s">
        <v>51</v>
      </c>
      <c r="R1964" s="53">
        <f t="shared" si="7"/>
        <v>22.91</v>
      </c>
      <c r="S1964" s="27">
        <f>IF(R1964&lt;&gt;"",R1964*VLOOKUP(C1964,вендори!A:D,4,0),"")</f>
        <v>44.808065300000003</v>
      </c>
      <c r="T1964" s="18">
        <v>46175</v>
      </c>
      <c r="U1964" s="62" t="s">
        <v>115</v>
      </c>
      <c r="V1964" s="6"/>
      <c r="W1964" s="14"/>
      <c r="X1964" s="323"/>
      <c r="Y1964" s="2"/>
      <c r="Z1964" s="2"/>
      <c r="AA1964" s="25"/>
      <c r="AB1964" s="44"/>
      <c r="AC1964" s="11"/>
      <c r="AD1964" s="26"/>
      <c r="AE1964" s="14"/>
      <c r="AF1964" s="4"/>
      <c r="AG1964" s="2"/>
      <c r="AH1964" s="2"/>
      <c r="AI1964" s="2" t="s">
        <v>10385</v>
      </c>
      <c r="AJ1964" s="1"/>
      <c r="AK1964" s="1"/>
      <c r="AL1964" s="1"/>
      <c r="AM1964" s="1"/>
      <c r="AN1964" s="88">
        <v>46162</v>
      </c>
      <c r="AO1964" s="2">
        <v>24853</v>
      </c>
      <c r="AP1964" s="2">
        <v>12850</v>
      </c>
    </row>
    <row r="1965" spans="1:42" ht="13.95" customHeight="1" x14ac:dyDescent="0.3">
      <c r="A1965" s="2" t="s">
        <v>41</v>
      </c>
      <c r="B1965" s="13" t="s">
        <v>1009</v>
      </c>
      <c r="C1965" s="2" t="s">
        <v>10317</v>
      </c>
      <c r="D1965" s="368">
        <f>IFERROR(HYPERLINK(INDEX(вендори!F:F,MATCH(C1965,вендори!A:A,0)),INDEX(вендори!F:F,MATCH(C1965,вендори!A:A,0))),"")</f>
        <v>0</v>
      </c>
      <c r="E1965" s="3" t="s">
        <v>10318</v>
      </c>
      <c r="F1965" s="3" t="s">
        <v>10386</v>
      </c>
      <c r="G1965" s="3" t="s">
        <v>10387</v>
      </c>
      <c r="H1965" s="3" t="s">
        <v>10321</v>
      </c>
      <c r="I1965" s="83" t="s">
        <v>10322</v>
      </c>
      <c r="J1965" s="38">
        <v>46149</v>
      </c>
      <c r="K1965" s="3">
        <v>41232</v>
      </c>
      <c r="L1965" s="3">
        <v>41232</v>
      </c>
      <c r="M1965" s="86">
        <v>8.01</v>
      </c>
      <c r="N1965" s="2">
        <v>9</v>
      </c>
      <c r="O1965" s="2">
        <f t="shared" si="6"/>
        <v>10</v>
      </c>
      <c r="P1965" s="76">
        <v>1</v>
      </c>
      <c r="Q1965" s="97" t="s">
        <v>51</v>
      </c>
      <c r="R1965" s="53">
        <f t="shared" si="7"/>
        <v>8.01</v>
      </c>
      <c r="S1965" s="27">
        <f>IF(R1965&lt;&gt;"",R1965*VLOOKUP(C1965,вендори!A:D,4,0),"")</f>
        <v>15.6661983</v>
      </c>
      <c r="T1965" s="18">
        <v>46175</v>
      </c>
      <c r="U1965" s="62" t="s">
        <v>115</v>
      </c>
      <c r="V1965" s="6"/>
      <c r="W1965" s="14"/>
      <c r="X1965" s="323"/>
      <c r="Y1965" s="2"/>
      <c r="Z1965" s="2"/>
      <c r="AA1965" s="25"/>
      <c r="AB1965" s="44"/>
      <c r="AC1965" s="11"/>
      <c r="AD1965" s="26"/>
      <c r="AE1965" s="14">
        <v>46160</v>
      </c>
      <c r="AF1965" s="4"/>
      <c r="AG1965" s="2" t="s">
        <v>1021</v>
      </c>
      <c r="AH1965" s="2" t="s">
        <v>158</v>
      </c>
      <c r="AI1965" s="2" t="s">
        <v>10388</v>
      </c>
      <c r="AJ1965" s="1"/>
      <c r="AK1965" s="1"/>
      <c r="AL1965" s="1"/>
      <c r="AM1965" s="1"/>
      <c r="AN1965" s="88">
        <v>46162</v>
      </c>
      <c r="AO1965" s="2">
        <v>24869</v>
      </c>
      <c r="AP1965" s="2">
        <v>12850</v>
      </c>
    </row>
    <row r="1966" spans="1:42" ht="13.95" customHeight="1" x14ac:dyDescent="0.3">
      <c r="A1966" s="2" t="s">
        <v>41</v>
      </c>
      <c r="B1966" s="13" t="s">
        <v>1009</v>
      </c>
      <c r="C1966" s="2" t="s">
        <v>10317</v>
      </c>
      <c r="D1966" s="368">
        <f>IFERROR(HYPERLINK(INDEX(вендори!F:F,MATCH(C1966,вендори!A:A,0)),INDEX(вендори!F:F,MATCH(C1966,вендори!A:A,0))),"")</f>
        <v>0</v>
      </c>
      <c r="E1966" s="3" t="s">
        <v>10318</v>
      </c>
      <c r="F1966" s="3" t="s">
        <v>10389</v>
      </c>
      <c r="G1966" s="3" t="s">
        <v>10390</v>
      </c>
      <c r="H1966" s="3" t="s">
        <v>10321</v>
      </c>
      <c r="I1966" s="83" t="s">
        <v>10322</v>
      </c>
      <c r="J1966" s="38">
        <v>46149</v>
      </c>
      <c r="K1966" s="3">
        <v>44215</v>
      </c>
      <c r="L1966" s="3">
        <v>44215</v>
      </c>
      <c r="M1966" s="128">
        <v>7.96</v>
      </c>
      <c r="N1966" s="2">
        <v>2</v>
      </c>
      <c r="O1966" s="2">
        <f t="shared" si="6"/>
        <v>4</v>
      </c>
      <c r="P1966" s="76">
        <v>2</v>
      </c>
      <c r="Q1966" s="97" t="s">
        <v>51</v>
      </c>
      <c r="R1966" s="53">
        <f t="shared" si="7"/>
        <v>15.92</v>
      </c>
      <c r="S1966" s="27">
        <f>IF(R1966&lt;&gt;"",R1966*VLOOKUP(C1966,вендори!A:D,4,0),"")</f>
        <v>31.1368136</v>
      </c>
      <c r="T1966" s="18">
        <v>46175</v>
      </c>
      <c r="U1966" s="62" t="s">
        <v>115</v>
      </c>
      <c r="V1966" s="6"/>
      <c r="W1966" s="14"/>
      <c r="X1966" s="323"/>
      <c r="Y1966" s="2"/>
      <c r="Z1966" s="2"/>
      <c r="AA1966" s="25"/>
      <c r="AB1966" s="44"/>
      <c r="AC1966" s="11"/>
      <c r="AD1966" s="26"/>
      <c r="AE1966" s="14">
        <v>46160</v>
      </c>
      <c r="AF1966" s="4"/>
      <c r="AG1966" s="2" t="s">
        <v>1021</v>
      </c>
      <c r="AH1966" s="2" t="s">
        <v>136</v>
      </c>
      <c r="AI1966" s="2" t="s">
        <v>10391</v>
      </c>
      <c r="AJ1966" s="1"/>
      <c r="AK1966" s="1"/>
      <c r="AL1966" s="1"/>
      <c r="AM1966" s="1"/>
      <c r="AN1966" s="88">
        <v>46162</v>
      </c>
      <c r="AO1966" s="2">
        <v>24858</v>
      </c>
      <c r="AP1966" s="2">
        <v>12850</v>
      </c>
    </row>
    <row r="1967" spans="1:42" ht="13.95" customHeight="1" x14ac:dyDescent="0.3">
      <c r="A1967" s="2" t="s">
        <v>41</v>
      </c>
      <c r="B1967" s="13" t="s">
        <v>1009</v>
      </c>
      <c r="C1967" s="2" t="s">
        <v>10317</v>
      </c>
      <c r="D1967" s="368">
        <f>IFERROR(HYPERLINK(INDEX(вендори!F:F,MATCH(C1967,вендори!A:A,0)),INDEX(вендори!F:F,MATCH(C1967,вендори!A:A,0))),"")</f>
        <v>0</v>
      </c>
      <c r="E1967" s="3" t="s">
        <v>10318</v>
      </c>
      <c r="F1967" s="3" t="s">
        <v>10392</v>
      </c>
      <c r="G1967" s="3" t="s">
        <v>10393</v>
      </c>
      <c r="H1967" s="3" t="s">
        <v>10321</v>
      </c>
      <c r="I1967" s="83" t="s">
        <v>10322</v>
      </c>
      <c r="J1967" s="38">
        <v>46149</v>
      </c>
      <c r="K1967" s="3">
        <v>44217</v>
      </c>
      <c r="L1967" s="3"/>
      <c r="M1967">
        <v>8.11</v>
      </c>
      <c r="N1967" s="2">
        <v>0</v>
      </c>
      <c r="O1967" s="2">
        <f t="shared" si="6"/>
        <v>2</v>
      </c>
      <c r="P1967" s="76">
        <v>2</v>
      </c>
      <c r="Q1967" s="97" t="s">
        <v>51</v>
      </c>
      <c r="R1967" s="53">
        <f t="shared" si="7"/>
        <v>16.22</v>
      </c>
      <c r="S1967" s="27">
        <f>IF(R1967&lt;&gt;"",R1967*VLOOKUP(C1967,вендори!A:D,4,0),"")</f>
        <v>31.723562599999998</v>
      </c>
      <c r="T1967" s="18">
        <v>46175</v>
      </c>
      <c r="U1967" s="62" t="s">
        <v>115</v>
      </c>
      <c r="V1967" s="6"/>
      <c r="W1967" s="14"/>
      <c r="X1967" s="323"/>
      <c r="Y1967" s="2"/>
      <c r="Z1967" s="2"/>
      <c r="AA1967" s="25"/>
      <c r="AB1967" s="44"/>
      <c r="AC1967" s="11"/>
      <c r="AD1967" s="26"/>
      <c r="AE1967" s="14"/>
      <c r="AF1967" s="4"/>
      <c r="AG1967" s="2"/>
      <c r="AH1967" s="2"/>
      <c r="AI1967" s="2" t="s">
        <v>10394</v>
      </c>
      <c r="AJ1967" s="1"/>
      <c r="AK1967" s="1"/>
      <c r="AL1967" s="1"/>
      <c r="AM1967" s="1"/>
      <c r="AN1967" s="88">
        <v>46162</v>
      </c>
      <c r="AO1967" s="2">
        <v>24872</v>
      </c>
      <c r="AP1967" s="2">
        <v>12850</v>
      </c>
    </row>
    <row r="1968" spans="1:42" ht="13.95" customHeight="1" x14ac:dyDescent="0.3">
      <c r="A1968" s="2" t="s">
        <v>41</v>
      </c>
      <c r="B1968" s="13" t="s">
        <v>1009</v>
      </c>
      <c r="C1968" s="2" t="s">
        <v>10317</v>
      </c>
      <c r="D1968" s="368">
        <f>IFERROR(HYPERLINK(INDEX(вендори!F:F,MATCH(C1968,вендори!A:A,0)),INDEX(вендори!F:F,MATCH(C1968,вендори!A:A,0))),"")</f>
        <v>0</v>
      </c>
      <c r="E1968" s="3" t="s">
        <v>10318</v>
      </c>
      <c r="F1968" s="3" t="s">
        <v>10395</v>
      </c>
      <c r="G1968" s="3" t="s">
        <v>10396</v>
      </c>
      <c r="H1968" s="3" t="s">
        <v>10321</v>
      </c>
      <c r="I1968" s="83" t="s">
        <v>10322</v>
      </c>
      <c r="J1968" s="38">
        <v>46149</v>
      </c>
      <c r="K1968" s="3">
        <v>44219</v>
      </c>
      <c r="L1968" s="3"/>
      <c r="M1968">
        <v>6.68</v>
      </c>
      <c r="N1968" s="2">
        <v>0</v>
      </c>
      <c r="O1968" s="2">
        <f t="shared" si="6"/>
        <v>1</v>
      </c>
      <c r="P1968" s="76">
        <v>1</v>
      </c>
      <c r="Q1968" s="97" t="s">
        <v>51</v>
      </c>
      <c r="R1968" s="53">
        <f t="shared" si="7"/>
        <v>6.68</v>
      </c>
      <c r="S1968" s="27">
        <f>IF(R1968&lt;&gt;"",R1968*VLOOKUP(C1968,вендори!A:D,4,0),"")</f>
        <v>13.0649444</v>
      </c>
      <c r="T1968" s="18">
        <v>46175</v>
      </c>
      <c r="U1968" s="62" t="s">
        <v>115</v>
      </c>
      <c r="V1968" s="6"/>
      <c r="W1968" s="14"/>
      <c r="X1968" s="323"/>
      <c r="Y1968" s="2"/>
      <c r="Z1968" s="2"/>
      <c r="AA1968" s="25"/>
      <c r="AB1968" s="44"/>
      <c r="AC1968" s="11"/>
      <c r="AD1968" s="26"/>
      <c r="AE1968" s="14"/>
      <c r="AF1968" s="4"/>
      <c r="AG1968" s="2"/>
      <c r="AH1968" s="2"/>
      <c r="AI1968" s="2" t="s">
        <v>10397</v>
      </c>
      <c r="AJ1968" s="1"/>
      <c r="AK1968" s="1"/>
      <c r="AL1968" s="1"/>
      <c r="AM1968" s="1"/>
      <c r="AN1968" s="88">
        <v>46162</v>
      </c>
      <c r="AO1968" s="2">
        <v>24876</v>
      </c>
      <c r="AP1968" s="2">
        <v>12850</v>
      </c>
    </row>
    <row r="1969" spans="1:42" ht="13.95" customHeight="1" x14ac:dyDescent="0.3">
      <c r="A1969" s="2" t="s">
        <v>41</v>
      </c>
      <c r="B1969" s="13" t="s">
        <v>1009</v>
      </c>
      <c r="C1969" s="2" t="s">
        <v>10317</v>
      </c>
      <c r="D1969" s="368">
        <f>IFERROR(HYPERLINK(INDEX(вендори!F:F,MATCH(C1969,вендори!A:A,0)),INDEX(вендори!F:F,MATCH(C1969,вендори!A:A,0))),"")</f>
        <v>0</v>
      </c>
      <c r="E1969" s="3" t="s">
        <v>10318</v>
      </c>
      <c r="F1969" s="3" t="s">
        <v>10398</v>
      </c>
      <c r="G1969" s="3" t="s">
        <v>10399</v>
      </c>
      <c r="H1969" s="3" t="s">
        <v>10321</v>
      </c>
      <c r="I1969" s="83" t="s">
        <v>10322</v>
      </c>
      <c r="J1969" s="38">
        <v>46149</v>
      </c>
      <c r="K1969" s="3">
        <v>44224</v>
      </c>
      <c r="L1969" s="3"/>
      <c r="M1969">
        <v>10.43</v>
      </c>
      <c r="N1969" s="2">
        <v>0</v>
      </c>
      <c r="O1969" s="2">
        <f t="shared" si="6"/>
        <v>3</v>
      </c>
      <c r="P1969" s="76">
        <v>3</v>
      </c>
      <c r="Q1969" s="97" t="s">
        <v>51</v>
      </c>
      <c r="R1969" s="53">
        <f t="shared" si="7"/>
        <v>31.29</v>
      </c>
      <c r="S1969" s="27">
        <f>IF(R1969&lt;&gt;"",R1969*VLOOKUP(C1969,вендори!A:D,4,0),"")</f>
        <v>61.197920699999997</v>
      </c>
      <c r="T1969" s="18">
        <v>46175</v>
      </c>
      <c r="U1969" s="62" t="s">
        <v>115</v>
      </c>
      <c r="V1969" s="6"/>
      <c r="W1969" s="14"/>
      <c r="X1969" s="323"/>
      <c r="Y1969" s="2"/>
      <c r="Z1969" s="2"/>
      <c r="AA1969" s="25"/>
      <c r="AB1969" s="44"/>
      <c r="AC1969" s="11"/>
      <c r="AD1969" s="26"/>
      <c r="AE1969" s="14"/>
      <c r="AF1969" s="4"/>
      <c r="AG1969" s="2"/>
      <c r="AH1969" s="2"/>
      <c r="AI1969" s="2" t="s">
        <v>10400</v>
      </c>
      <c r="AJ1969" s="1"/>
      <c r="AK1969" s="1"/>
      <c r="AL1969" s="1"/>
      <c r="AM1969" s="1"/>
      <c r="AN1969" s="88">
        <v>46162</v>
      </c>
      <c r="AO1969" s="2">
        <v>24868</v>
      </c>
      <c r="AP1969" s="2">
        <v>12850</v>
      </c>
    </row>
    <row r="1970" spans="1:42" ht="13.95" customHeight="1" x14ac:dyDescent="0.3">
      <c r="A1970" s="2" t="s">
        <v>41</v>
      </c>
      <c r="B1970" s="13" t="s">
        <v>1009</v>
      </c>
      <c r="C1970" s="2" t="s">
        <v>10317</v>
      </c>
      <c r="D1970" s="368">
        <f>IFERROR(HYPERLINK(INDEX(вендори!F:F,MATCH(C1970,вендори!A:A,0)),INDEX(вендори!F:F,MATCH(C1970,вендори!A:A,0))),"")</f>
        <v>0</v>
      </c>
      <c r="E1970" s="3" t="s">
        <v>10318</v>
      </c>
      <c r="F1970" s="3" t="s">
        <v>10401</v>
      </c>
      <c r="G1970" s="3" t="s">
        <v>10402</v>
      </c>
      <c r="H1970" s="3" t="s">
        <v>10321</v>
      </c>
      <c r="I1970" s="83" t="s">
        <v>10322</v>
      </c>
      <c r="J1970" s="38">
        <v>46149</v>
      </c>
      <c r="K1970" s="3">
        <v>44247</v>
      </c>
      <c r="L1970" s="3"/>
      <c r="M1970" s="361">
        <v>12.26</v>
      </c>
      <c r="N1970" s="2">
        <v>0</v>
      </c>
      <c r="O1970" s="2">
        <f t="shared" si="6"/>
        <v>1</v>
      </c>
      <c r="P1970" s="76">
        <v>1</v>
      </c>
      <c r="Q1970" s="97" t="s">
        <v>51</v>
      </c>
      <c r="R1970" s="53">
        <f t="shared" si="7"/>
        <v>12.26</v>
      </c>
      <c r="S1970" s="27">
        <f>IF(R1970&lt;&gt;"",R1970*VLOOKUP(C1970,вендори!A:D,4,0),"")</f>
        <v>23.978475799999998</v>
      </c>
      <c r="T1970" s="18">
        <v>46175</v>
      </c>
      <c r="U1970" s="62" t="s">
        <v>115</v>
      </c>
      <c r="V1970" s="6"/>
      <c r="W1970" s="14"/>
      <c r="X1970" s="323"/>
      <c r="Y1970" s="2"/>
      <c r="Z1970" s="2"/>
      <c r="AA1970" s="25"/>
      <c r="AB1970" s="44"/>
      <c r="AC1970" s="11"/>
      <c r="AD1970" s="26"/>
      <c r="AE1970" s="14"/>
      <c r="AF1970" s="4"/>
      <c r="AG1970" s="2"/>
      <c r="AH1970" s="2"/>
      <c r="AI1970" s="2" t="s">
        <v>10403</v>
      </c>
      <c r="AJ1970" s="1"/>
      <c r="AK1970" s="1"/>
      <c r="AL1970" s="1"/>
      <c r="AM1970" s="1"/>
      <c r="AN1970" s="88">
        <v>46162</v>
      </c>
      <c r="AO1970" s="2">
        <v>24873</v>
      </c>
      <c r="AP1970" s="2">
        <v>12850</v>
      </c>
    </row>
    <row r="1971" spans="1:42" ht="13.95" customHeight="1" x14ac:dyDescent="0.3">
      <c r="A1971" s="2" t="s">
        <v>41</v>
      </c>
      <c r="B1971" s="13" t="s">
        <v>1009</v>
      </c>
      <c r="C1971" s="2" t="s">
        <v>10317</v>
      </c>
      <c r="D1971" s="368">
        <f>IFERROR(HYPERLINK(INDEX(вендори!F:F,MATCH(C1971,вендори!A:A,0)),INDEX(вендори!F:F,MATCH(C1971,вендори!A:A,0))),"")</f>
        <v>0</v>
      </c>
      <c r="E1971" s="3" t="s">
        <v>10318</v>
      </c>
      <c r="F1971" s="3" t="s">
        <v>10404</v>
      </c>
      <c r="G1971" s="3" t="s">
        <v>10405</v>
      </c>
      <c r="H1971" s="3" t="s">
        <v>10321</v>
      </c>
      <c r="I1971" s="83" t="s">
        <v>10322</v>
      </c>
      <c r="J1971" s="38">
        <v>46149</v>
      </c>
      <c r="K1971" s="3">
        <v>44427</v>
      </c>
      <c r="L1971" s="3">
        <v>44427</v>
      </c>
      <c r="M1971" s="86">
        <v>10.29</v>
      </c>
      <c r="N1971" s="2">
        <v>2</v>
      </c>
      <c r="O1971" s="2">
        <f t="shared" si="6"/>
        <v>3</v>
      </c>
      <c r="P1971" s="76">
        <v>1</v>
      </c>
      <c r="Q1971" s="97" t="s">
        <v>51</v>
      </c>
      <c r="R1971" s="53">
        <f t="shared" si="7"/>
        <v>10.29</v>
      </c>
      <c r="S1971" s="27">
        <f>IF(R1971&lt;&gt;"",R1971*VLOOKUP(C1971,вендори!A:D,4,0),"")</f>
        <v>20.125490699999997</v>
      </c>
      <c r="T1971" s="18">
        <v>46175</v>
      </c>
      <c r="U1971" s="62" t="s">
        <v>115</v>
      </c>
      <c r="V1971" s="6"/>
      <c r="W1971" s="14"/>
      <c r="X1971" s="323"/>
      <c r="Y1971" s="2"/>
      <c r="Z1971" s="2"/>
      <c r="AA1971" s="25"/>
      <c r="AB1971" s="44"/>
      <c r="AC1971" s="11"/>
      <c r="AD1971" s="26"/>
      <c r="AE1971" s="14">
        <v>46160</v>
      </c>
      <c r="AF1971" s="4"/>
      <c r="AG1971" s="2" t="s">
        <v>1021</v>
      </c>
      <c r="AH1971" s="2" t="s">
        <v>136</v>
      </c>
      <c r="AI1971" s="2" t="s">
        <v>10406</v>
      </c>
      <c r="AJ1971" s="1"/>
      <c r="AK1971" s="1"/>
      <c r="AL1971" s="1"/>
      <c r="AM1971" s="1"/>
      <c r="AN1971" s="88">
        <v>46162</v>
      </c>
      <c r="AO1971" s="2">
        <v>24859</v>
      </c>
      <c r="AP1971" s="2">
        <v>12850</v>
      </c>
    </row>
    <row r="1972" spans="1:42" ht="13.95" customHeight="1" x14ac:dyDescent="0.3">
      <c r="A1972" s="2" t="s">
        <v>41</v>
      </c>
      <c r="B1972" s="13" t="s">
        <v>1009</v>
      </c>
      <c r="C1972" s="2" t="s">
        <v>10317</v>
      </c>
      <c r="D1972" s="368">
        <f>IFERROR(HYPERLINK(INDEX(вендори!F:F,MATCH(C1972,вендори!A:A,0)),INDEX(вендори!F:F,MATCH(C1972,вендори!A:A,0))),"")</f>
        <v>0</v>
      </c>
      <c r="E1972" s="3" t="s">
        <v>10318</v>
      </c>
      <c r="F1972" s="3" t="s">
        <v>10407</v>
      </c>
      <c r="G1972" s="3" t="s">
        <v>10408</v>
      </c>
      <c r="H1972" s="3" t="s">
        <v>10321</v>
      </c>
      <c r="I1972" s="83" t="s">
        <v>10322</v>
      </c>
      <c r="J1972" s="38">
        <v>46149</v>
      </c>
      <c r="K1972" s="3">
        <v>44490</v>
      </c>
      <c r="L1972" s="3">
        <v>44490</v>
      </c>
      <c r="M1972" s="86">
        <v>14.93</v>
      </c>
      <c r="N1972" s="2">
        <v>12</v>
      </c>
      <c r="O1972" s="2">
        <f t="shared" si="6"/>
        <v>18</v>
      </c>
      <c r="P1972" s="76">
        <v>6</v>
      </c>
      <c r="Q1972" s="97" t="s">
        <v>51</v>
      </c>
      <c r="R1972" s="53">
        <f t="shared" si="7"/>
        <v>89.58</v>
      </c>
      <c r="S1972" s="27">
        <f>IF(R1972&lt;&gt;"",R1972*VLOOKUP(C1972,вендори!A:D,4,0),"")</f>
        <v>175.2032514</v>
      </c>
      <c r="T1972" s="18">
        <v>46175</v>
      </c>
      <c r="U1972" s="62" t="s">
        <v>115</v>
      </c>
      <c r="V1972" s="6"/>
      <c r="W1972" s="14"/>
      <c r="X1972" s="323"/>
      <c r="Y1972" s="2"/>
      <c r="Z1972" s="2"/>
      <c r="AA1972" s="25"/>
      <c r="AB1972" s="44"/>
      <c r="AC1972" s="11"/>
      <c r="AD1972" s="26"/>
      <c r="AE1972" s="14">
        <v>46160</v>
      </c>
      <c r="AF1972" s="4"/>
      <c r="AG1972" s="2" t="s">
        <v>1021</v>
      </c>
      <c r="AH1972" s="2" t="s">
        <v>136</v>
      </c>
      <c r="AI1972" s="2" t="s">
        <v>10409</v>
      </c>
      <c r="AJ1972" s="1"/>
      <c r="AK1972" s="1"/>
      <c r="AL1972" s="1"/>
      <c r="AM1972" s="1"/>
      <c r="AN1972" s="88">
        <v>46162</v>
      </c>
      <c r="AO1972" s="2">
        <v>24857</v>
      </c>
      <c r="AP1972" s="2">
        <v>12850</v>
      </c>
    </row>
    <row r="1973" spans="1:42" ht="13.95" customHeight="1" x14ac:dyDescent="0.3">
      <c r="A1973" s="2" t="s">
        <v>41</v>
      </c>
      <c r="B1973" s="13" t="s">
        <v>1009</v>
      </c>
      <c r="C1973" s="2" t="s">
        <v>10317</v>
      </c>
      <c r="D1973" s="368">
        <f>IFERROR(HYPERLINK(INDEX(вендори!F:F,MATCH(C1973,вендори!A:A,0)),INDEX(вендори!F:F,MATCH(C1973,вендори!A:A,0))),"")</f>
        <v>0</v>
      </c>
      <c r="E1973" s="3" t="s">
        <v>10318</v>
      </c>
      <c r="F1973" s="3" t="s">
        <v>10410</v>
      </c>
      <c r="G1973" s="3" t="s">
        <v>10411</v>
      </c>
      <c r="H1973" s="3" t="s">
        <v>10321</v>
      </c>
      <c r="I1973" s="83" t="s">
        <v>10322</v>
      </c>
      <c r="J1973" s="38">
        <v>46149</v>
      </c>
      <c r="K1973" s="3">
        <v>610023</v>
      </c>
      <c r="L1973" s="3">
        <v>0</v>
      </c>
      <c r="M1973" s="128">
        <v>4.22</v>
      </c>
      <c r="N1973" s="2">
        <v>2</v>
      </c>
      <c r="O1973" s="2">
        <f t="shared" si="6"/>
        <v>3</v>
      </c>
      <c r="P1973" s="76">
        <v>1</v>
      </c>
      <c r="Q1973" s="97" t="s">
        <v>51</v>
      </c>
      <c r="R1973" s="53">
        <f t="shared" si="7"/>
        <v>4.22</v>
      </c>
      <c r="S1973" s="27">
        <f>IF(R1973&lt;&gt;"",R1973*VLOOKUP(C1973,вендори!A:D,4,0),"")</f>
        <v>8.2536025999999989</v>
      </c>
      <c r="T1973" s="18">
        <v>46175</v>
      </c>
      <c r="U1973" s="62" t="s">
        <v>115</v>
      </c>
      <c r="V1973" s="6"/>
      <c r="W1973" s="14"/>
      <c r="X1973" s="323"/>
      <c r="Y1973" s="2"/>
      <c r="Z1973" s="2"/>
      <c r="AA1973" s="25"/>
      <c r="AB1973" s="44"/>
      <c r="AC1973" s="11"/>
      <c r="AD1973" s="26"/>
      <c r="AE1973" s="14">
        <v>46160</v>
      </c>
      <c r="AF1973" s="4"/>
      <c r="AG1973" s="2" t="s">
        <v>1021</v>
      </c>
      <c r="AH1973" s="2" t="s">
        <v>158</v>
      </c>
      <c r="AI1973" s="2" t="s">
        <v>10412</v>
      </c>
      <c r="AJ1973" s="1"/>
      <c r="AK1973" s="1"/>
      <c r="AL1973" s="1"/>
      <c r="AM1973" s="1"/>
      <c r="AN1973" s="88">
        <v>46162</v>
      </c>
      <c r="AO1973" s="2">
        <v>24888</v>
      </c>
      <c r="AP1973" s="2">
        <v>12850</v>
      </c>
    </row>
    <row r="1974" spans="1:42" ht="13.95" customHeight="1" x14ac:dyDescent="0.3">
      <c r="A1974" s="2" t="s">
        <v>41</v>
      </c>
      <c r="B1974" s="13" t="s">
        <v>1009</v>
      </c>
      <c r="C1974" s="2" t="s">
        <v>10317</v>
      </c>
      <c r="D1974" s="368">
        <f>IFERROR(HYPERLINK(INDEX(вендори!F:F,MATCH(C1974,вендори!A:A,0)),INDEX(вендори!F:F,MATCH(C1974,вендори!A:A,0))),"")</f>
        <v>0</v>
      </c>
      <c r="E1974" s="3" t="s">
        <v>10318</v>
      </c>
      <c r="F1974" s="3" t="s">
        <v>10413</v>
      </c>
      <c r="G1974" s="3" t="s">
        <v>10414</v>
      </c>
      <c r="H1974" s="3" t="s">
        <v>10321</v>
      </c>
      <c r="I1974" s="83" t="s">
        <v>10322</v>
      </c>
      <c r="J1974" s="38">
        <v>46149</v>
      </c>
      <c r="K1974" s="3">
        <v>70726</v>
      </c>
      <c r="L1974" s="3"/>
      <c r="M1974">
        <v>13.73</v>
      </c>
      <c r="N1974" s="2">
        <v>0</v>
      </c>
      <c r="O1974" s="2">
        <f t="shared" si="6"/>
        <v>1</v>
      </c>
      <c r="P1974" s="76">
        <v>1</v>
      </c>
      <c r="Q1974" s="97" t="s">
        <v>51</v>
      </c>
      <c r="R1974" s="53">
        <f t="shared" si="7"/>
        <v>13.73</v>
      </c>
      <c r="S1974" s="27">
        <f>IF(R1974&lt;&gt;"",R1974*VLOOKUP(C1974,вендори!A:D,4,0),"")</f>
        <v>26.8535459</v>
      </c>
      <c r="T1974" s="18">
        <v>46175</v>
      </c>
      <c r="U1974" s="62" t="s">
        <v>115</v>
      </c>
      <c r="V1974" s="6"/>
      <c r="W1974" s="14"/>
      <c r="X1974" s="323"/>
      <c r="Y1974" s="2"/>
      <c r="Z1974" s="2"/>
      <c r="AA1974" s="25"/>
      <c r="AB1974" s="44"/>
      <c r="AC1974" s="11"/>
      <c r="AD1974" s="26"/>
      <c r="AE1974" s="14"/>
      <c r="AF1974" s="4"/>
      <c r="AG1974" s="2"/>
      <c r="AH1974" s="2"/>
      <c r="AI1974" s="2" t="s">
        <v>10415</v>
      </c>
      <c r="AJ1974" s="1"/>
      <c r="AK1974" s="1"/>
      <c r="AL1974" s="1"/>
      <c r="AM1974" s="1"/>
      <c r="AN1974" s="88">
        <v>46162</v>
      </c>
      <c r="AO1974" s="2">
        <v>24887</v>
      </c>
      <c r="AP1974" s="2">
        <v>12850</v>
      </c>
    </row>
    <row r="1975" spans="1:42" ht="13.95" customHeight="1" x14ac:dyDescent="0.3">
      <c r="A1975" s="2" t="s">
        <v>41</v>
      </c>
      <c r="B1975" s="13" t="s">
        <v>1009</v>
      </c>
      <c r="C1975" s="2" t="s">
        <v>10317</v>
      </c>
      <c r="D1975" s="368">
        <f>IFERROR(HYPERLINK(INDEX(вендори!F:F,MATCH(C1975,вендори!A:A,0)),INDEX(вендори!F:F,MATCH(C1975,вендори!A:A,0))),"")</f>
        <v>0</v>
      </c>
      <c r="E1975" s="3" t="s">
        <v>10318</v>
      </c>
      <c r="F1975" s="3" t="s">
        <v>10416</v>
      </c>
      <c r="G1975" s="3" t="s">
        <v>10417</v>
      </c>
      <c r="H1975" s="3" t="s">
        <v>10321</v>
      </c>
      <c r="I1975" s="83" t="s">
        <v>10322</v>
      </c>
      <c r="J1975" s="38">
        <v>46149</v>
      </c>
      <c r="K1975" s="3">
        <v>70801</v>
      </c>
      <c r="L1975" s="3"/>
      <c r="M1975" s="361">
        <v>21.43</v>
      </c>
      <c r="N1975" s="2">
        <v>0</v>
      </c>
      <c r="O1975" s="2">
        <f t="shared" si="6"/>
        <v>1</v>
      </c>
      <c r="P1975" s="76">
        <v>1</v>
      </c>
      <c r="Q1975" s="97" t="s">
        <v>51</v>
      </c>
      <c r="R1975" s="53">
        <f t="shared" si="7"/>
        <v>21.43</v>
      </c>
      <c r="S1975" s="27">
        <f>IF(R1975&lt;&gt;"",R1975*VLOOKUP(C1975,вендори!A:D,4,0),"")</f>
        <v>41.913436900000001</v>
      </c>
      <c r="T1975" s="18">
        <v>46175</v>
      </c>
      <c r="U1975" s="62" t="s">
        <v>115</v>
      </c>
      <c r="V1975" s="6"/>
      <c r="W1975" s="14"/>
      <c r="X1975" s="323"/>
      <c r="Y1975" s="2"/>
      <c r="Z1975" s="2"/>
      <c r="AA1975" s="25"/>
      <c r="AB1975" s="44"/>
      <c r="AC1975" s="11"/>
      <c r="AD1975" s="26"/>
      <c r="AE1975" s="14"/>
      <c r="AF1975" s="4"/>
      <c r="AG1975" s="2"/>
      <c r="AH1975" s="2"/>
      <c r="AI1975" s="2" t="s">
        <v>10418</v>
      </c>
      <c r="AJ1975" s="1"/>
      <c r="AK1975" s="1"/>
      <c r="AL1975" s="1"/>
      <c r="AM1975" s="1"/>
      <c r="AN1975" s="88">
        <v>46162</v>
      </c>
      <c r="AO1975" s="2">
        <v>24867</v>
      </c>
      <c r="AP1975" s="2">
        <v>12850</v>
      </c>
    </row>
    <row r="1976" spans="1:42" ht="13.95" customHeight="1" x14ac:dyDescent="0.3">
      <c r="A1976" s="2" t="s">
        <v>41</v>
      </c>
      <c r="B1976" s="13" t="s">
        <v>1009</v>
      </c>
      <c r="C1976" s="2" t="s">
        <v>10317</v>
      </c>
      <c r="D1976" s="368">
        <f>IFERROR(HYPERLINK(INDEX(вендори!F:F,MATCH(C1976,вендори!A:A,0)),INDEX(вендори!F:F,MATCH(C1976,вендори!A:A,0))),"")</f>
        <v>0</v>
      </c>
      <c r="E1976" s="3" t="s">
        <v>10318</v>
      </c>
      <c r="F1976" s="3" t="s">
        <v>10419</v>
      </c>
      <c r="G1976" s="3" t="s">
        <v>10420</v>
      </c>
      <c r="H1976" s="3" t="s">
        <v>10321</v>
      </c>
      <c r="I1976" s="83" t="s">
        <v>10322</v>
      </c>
      <c r="J1976" s="38">
        <v>46149</v>
      </c>
      <c r="K1976" s="3">
        <v>80321</v>
      </c>
      <c r="L1976" s="3">
        <v>80321</v>
      </c>
      <c r="M1976" s="86">
        <v>6.97</v>
      </c>
      <c r="N1976" s="2">
        <v>10</v>
      </c>
      <c r="O1976" s="2">
        <f t="shared" si="6"/>
        <v>20</v>
      </c>
      <c r="P1976" s="76">
        <v>10</v>
      </c>
      <c r="Q1976" s="97" t="s">
        <v>51</v>
      </c>
      <c r="R1976" s="53">
        <f t="shared" si="7"/>
        <v>69.7</v>
      </c>
      <c r="S1976" s="27">
        <f>IF(R1976&lt;&gt;"",R1976*VLOOKUP(C1976,вендори!A:D,4,0),"")</f>
        <v>136.32135099999999</v>
      </c>
      <c r="T1976" s="18">
        <v>46175</v>
      </c>
      <c r="U1976" s="62" t="s">
        <v>115</v>
      </c>
      <c r="V1976" s="6"/>
      <c r="W1976" s="14"/>
      <c r="X1976" s="323"/>
      <c r="Y1976" s="2"/>
      <c r="Z1976" s="2"/>
      <c r="AA1976" s="25"/>
      <c r="AB1976" s="44"/>
      <c r="AC1976" s="11" t="s">
        <v>10421</v>
      </c>
      <c r="AD1976" s="26"/>
      <c r="AE1976" s="14">
        <v>46160</v>
      </c>
      <c r="AF1976" s="4"/>
      <c r="AG1976" s="2" t="s">
        <v>1021</v>
      </c>
      <c r="AH1976" s="2" t="s">
        <v>136</v>
      </c>
      <c r="AI1976" s="2" t="s">
        <v>10422</v>
      </c>
      <c r="AJ1976" s="1"/>
      <c r="AK1976" s="1"/>
      <c r="AL1976" s="1"/>
      <c r="AM1976" s="1"/>
      <c r="AN1976" s="88">
        <v>46162</v>
      </c>
      <c r="AO1976" s="2">
        <v>24880</v>
      </c>
      <c r="AP1976" s="2">
        <v>12850</v>
      </c>
    </row>
    <row r="1977" spans="1:42" ht="13.95" customHeight="1" x14ac:dyDescent="0.3">
      <c r="A1977" s="2" t="s">
        <v>41</v>
      </c>
      <c r="B1977" s="13" t="s">
        <v>306</v>
      </c>
      <c r="C1977" s="2" t="s">
        <v>307</v>
      </c>
      <c r="D1977" s="368">
        <f>IFERROR(HYPERLINK(INDEX(вендори!F:F,MATCH(C1977,вендори!A:A,0)),INDEX(вендори!F:F,MATCH(C1977,вендори!A:A,0))),"")</f>
        <v>0</v>
      </c>
      <c r="E1977" s="3" t="s">
        <v>10423</v>
      </c>
      <c r="F1977" s="3" t="s">
        <v>10424</v>
      </c>
      <c r="G1977" s="3" t="s">
        <v>10425</v>
      </c>
      <c r="H1977" s="3" t="s">
        <v>10426</v>
      </c>
      <c r="I1977" s="83" t="s">
        <v>10427</v>
      </c>
      <c r="J1977" s="38">
        <v>46146</v>
      </c>
      <c r="K1977" s="3" t="s">
        <v>10425</v>
      </c>
      <c r="L1977" s="3" t="s">
        <v>1345</v>
      </c>
      <c r="M1977" s="86" t="s">
        <v>10428</v>
      </c>
      <c r="N1977" s="2">
        <v>113</v>
      </c>
      <c r="O1977" s="2">
        <f t="shared" si="6"/>
        <v>117</v>
      </c>
      <c r="P1977" s="76">
        <v>4</v>
      </c>
      <c r="Q1977" s="97" t="s">
        <v>51</v>
      </c>
      <c r="R1977" s="53">
        <f t="shared" si="7"/>
        <v>51.92</v>
      </c>
      <c r="S1977" s="27">
        <f>IF(R1977&lt;&gt;"",R1977*VLOOKUP(C1977,вендори!A:D,4,0),"")</f>
        <v>90.86</v>
      </c>
      <c r="T1977" s="18">
        <v>46175</v>
      </c>
      <c r="U1977" s="62" t="s">
        <v>115</v>
      </c>
      <c r="V1977" s="6"/>
      <c r="W1977" s="14"/>
      <c r="X1977" s="323"/>
      <c r="Y1977" s="2"/>
      <c r="Z1977" s="2"/>
      <c r="AA1977" s="25"/>
      <c r="AB1977" s="44"/>
      <c r="AC1977" s="11"/>
      <c r="AD1977" s="26"/>
      <c r="AE1977" s="14">
        <v>46164</v>
      </c>
      <c r="AF1977" s="4"/>
      <c r="AG1977" s="2" t="s">
        <v>326</v>
      </c>
      <c r="AH1977" s="2" t="s">
        <v>65</v>
      </c>
      <c r="AI1977" s="2" t="s">
        <v>10429</v>
      </c>
      <c r="AJ1977" s="1"/>
      <c r="AK1977" s="1"/>
      <c r="AL1977" s="1"/>
      <c r="AM1977" s="1"/>
      <c r="AN1977" s="88">
        <v>46171</v>
      </c>
      <c r="AO1977" s="2">
        <v>25462</v>
      </c>
      <c r="AP1977" s="2">
        <v>13014</v>
      </c>
    </row>
    <row r="1978" spans="1:42" ht="13.95" customHeight="1" x14ac:dyDescent="0.3">
      <c r="A1978" s="2" t="s">
        <v>41</v>
      </c>
      <c r="B1978" s="13" t="s">
        <v>334</v>
      </c>
      <c r="C1978" s="2" t="s">
        <v>335</v>
      </c>
      <c r="D1978" s="368" t="str">
        <f>IFERROR(HYPERLINK(INDEX(вендори!F:F,MATCH(C1978,вендори!A:A,0)),INDEX(вендори!F:F,MATCH(C1978,вендори!A:A,0))),"")</f>
        <v>ДАТА на дост.искат!</v>
      </c>
      <c r="E1978" s="3" t="s">
        <v>10430</v>
      </c>
      <c r="F1978" s="3" t="s">
        <v>10431</v>
      </c>
      <c r="G1978" s="3" t="s">
        <v>10432</v>
      </c>
      <c r="H1978" s="3" t="s">
        <v>10433</v>
      </c>
      <c r="I1978" s="83" t="s">
        <v>10430</v>
      </c>
      <c r="J1978" s="38">
        <v>46168</v>
      </c>
      <c r="K1978" s="3" t="s">
        <v>10432</v>
      </c>
      <c r="L1978" s="3" t="s">
        <v>1345</v>
      </c>
      <c r="M1978" s="128" t="s">
        <v>10434</v>
      </c>
      <c r="N1978" s="2">
        <v>1</v>
      </c>
      <c r="O1978" s="2">
        <f t="shared" si="6"/>
        <v>0</v>
      </c>
      <c r="P1978" s="76">
        <v>-1</v>
      </c>
      <c r="Q1978" s="97" t="s">
        <v>61</v>
      </c>
      <c r="R1978" s="53">
        <f t="shared" si="7"/>
        <v>-112.51</v>
      </c>
      <c r="S1978" s="27">
        <f>IF(R1978&lt;&gt;"",R1978*VLOOKUP(C1978,вендори!A:D,4,0),"")</f>
        <v>-220.05043330000001</v>
      </c>
      <c r="T1978" s="18">
        <v>46175</v>
      </c>
      <c r="U1978" s="62" t="s">
        <v>62</v>
      </c>
      <c r="V1978" s="6" t="s">
        <v>10435</v>
      </c>
      <c r="W1978" s="14">
        <v>46181</v>
      </c>
      <c r="X1978" s="323"/>
      <c r="Y1978" s="2"/>
      <c r="Z1978" s="2"/>
      <c r="AA1978" s="25"/>
      <c r="AB1978" s="44"/>
      <c r="AC1978" s="11"/>
      <c r="AD1978" s="26"/>
      <c r="AE1978" s="14">
        <v>46170</v>
      </c>
      <c r="AF1978" s="4"/>
      <c r="AG1978" s="2" t="s">
        <v>1230</v>
      </c>
      <c r="AH1978" s="2" t="s">
        <v>166</v>
      </c>
      <c r="AI1978" s="2" t="s">
        <v>10436</v>
      </c>
      <c r="AJ1978" s="1"/>
      <c r="AK1978" s="1"/>
      <c r="AL1978" s="1"/>
      <c r="AM1978" s="1"/>
      <c r="AN1978" s="88">
        <v>46172</v>
      </c>
      <c r="AO1978" s="2">
        <v>25494</v>
      </c>
      <c r="AP1978" s="2">
        <v>13198</v>
      </c>
    </row>
    <row r="1979" spans="1:42" ht="13.95" customHeight="1" x14ac:dyDescent="0.3">
      <c r="A1979" s="2" t="s">
        <v>41</v>
      </c>
      <c r="B1979" s="13" t="s">
        <v>10437</v>
      </c>
      <c r="C1979" s="2" t="s">
        <v>395</v>
      </c>
      <c r="D1979" s="368" t="str">
        <f>IFERROR(HYPERLINK(INDEX(вендори!F:F,MATCH(C1979,вендори!A:A,0)),INDEX(вендори!F:F,MATCH(C1979,вендори!A:A,0))),"")</f>
        <v>бланка</v>
      </c>
      <c r="E1979" s="3">
        <v>263003840</v>
      </c>
      <c r="F1979" s="3" t="s">
        <v>10438</v>
      </c>
      <c r="G1979" s="3" t="s">
        <v>10439</v>
      </c>
      <c r="H1979" s="3" t="s">
        <v>10440</v>
      </c>
      <c r="I1979" s="83" t="s">
        <v>10441</v>
      </c>
      <c r="J1979" s="38">
        <v>46167</v>
      </c>
      <c r="K1979" s="3" t="s">
        <v>10439</v>
      </c>
      <c r="L1979" s="3"/>
      <c r="M1979" s="128">
        <v>140.76</v>
      </c>
      <c r="N1979" s="2">
        <v>0</v>
      </c>
      <c r="O1979" s="2">
        <f t="shared" si="6"/>
        <v>1</v>
      </c>
      <c r="P1979" s="76">
        <v>1</v>
      </c>
      <c r="Q1979" s="97" t="s">
        <v>51</v>
      </c>
      <c r="R1979" s="53">
        <f t="shared" si="7"/>
        <v>140.76</v>
      </c>
      <c r="S1979" s="27">
        <f>IF(R1979&lt;&gt;"",R1979*VLOOKUP(C1979,вендори!A:D,4,0),"")</f>
        <v>275.30263079999997</v>
      </c>
      <c r="T1979" s="18">
        <v>46175</v>
      </c>
      <c r="U1979" s="62" t="s">
        <v>173</v>
      </c>
      <c r="V1979" s="6"/>
      <c r="W1979" s="14"/>
      <c r="X1979" s="323"/>
      <c r="Y1979" s="2"/>
      <c r="Z1979" s="2"/>
      <c r="AA1979" s="2">
        <v>-1</v>
      </c>
      <c r="AB1979" s="44">
        <v>46189</v>
      </c>
      <c r="AC1979" s="11" t="s">
        <v>10442</v>
      </c>
      <c r="AD1979" s="26"/>
      <c r="AE1979" s="14"/>
      <c r="AF1979" s="4"/>
      <c r="AG1979" s="2"/>
      <c r="AH1979" s="2"/>
      <c r="AI1979" s="2" t="s">
        <v>10443</v>
      </c>
      <c r="AJ1979" s="1"/>
      <c r="AK1979" s="1"/>
      <c r="AL1979" s="1"/>
      <c r="AM1979" s="1"/>
      <c r="AN1979" s="88">
        <v>46172</v>
      </c>
      <c r="AO1979" s="2">
        <v>25490</v>
      </c>
      <c r="AP1979" s="2">
        <v>13206</v>
      </c>
    </row>
    <row r="1980" spans="1:42" ht="13.95" customHeight="1" x14ac:dyDescent="0.3">
      <c r="A1980" s="2" t="s">
        <v>41</v>
      </c>
      <c r="B1980" s="13" t="s">
        <v>10437</v>
      </c>
      <c r="C1980" s="2" t="s">
        <v>395</v>
      </c>
      <c r="D1980" s="368" t="str">
        <f>IFERROR(HYPERLINK(INDEX(вендори!F:F,MATCH(C1980,вендори!A:A,0)),INDEX(вендори!F:F,MATCH(C1980,вендори!A:A,0))),"")</f>
        <v>бланка</v>
      </c>
      <c r="E1980" s="3">
        <v>263003840</v>
      </c>
      <c r="F1980" s="3" t="s">
        <v>10444</v>
      </c>
      <c r="G1980" s="3" t="s">
        <v>10445</v>
      </c>
      <c r="H1980" s="3" t="s">
        <v>10440</v>
      </c>
      <c r="I1980" s="83" t="s">
        <v>10441</v>
      </c>
      <c r="J1980" s="38">
        <v>46167</v>
      </c>
      <c r="K1980" s="3" t="s">
        <v>10445</v>
      </c>
      <c r="L1980" s="3"/>
      <c r="M1980" s="128">
        <v>77.52</v>
      </c>
      <c r="N1980" s="2">
        <v>0</v>
      </c>
      <c r="O1980" s="2">
        <f t="shared" si="6"/>
        <v>1</v>
      </c>
      <c r="P1980" s="76">
        <v>1</v>
      </c>
      <c r="Q1980" s="97" t="s">
        <v>51</v>
      </c>
      <c r="R1980" s="53">
        <f t="shared" si="7"/>
        <v>77.52</v>
      </c>
      <c r="S1980" s="27">
        <f>IF(R1980&lt;&gt;"",R1980*VLOOKUP(C1980,вендори!A:D,4,0),"")</f>
        <v>151.61594159999999</v>
      </c>
      <c r="T1980" s="18">
        <v>46175</v>
      </c>
      <c r="U1980" s="62" t="s">
        <v>173</v>
      </c>
      <c r="V1980" s="6"/>
      <c r="W1980" s="14"/>
      <c r="X1980" s="323"/>
      <c r="Y1980" s="2"/>
      <c r="Z1980" s="2"/>
      <c r="AA1980" s="2">
        <v>-1</v>
      </c>
      <c r="AB1980" s="44">
        <v>46189</v>
      </c>
      <c r="AC1980" s="11" t="s">
        <v>10442</v>
      </c>
      <c r="AD1980" s="26"/>
      <c r="AE1980" s="14"/>
      <c r="AF1980" s="4"/>
      <c r="AG1980" s="2"/>
      <c r="AH1980" s="2"/>
      <c r="AI1980" s="2" t="s">
        <v>10446</v>
      </c>
      <c r="AJ1980" s="1"/>
      <c r="AK1980" s="1"/>
      <c r="AL1980" s="1"/>
      <c r="AM1980" s="1"/>
      <c r="AN1980" s="88">
        <v>46172</v>
      </c>
      <c r="AO1980" s="2">
        <v>25491</v>
      </c>
      <c r="AP1980" s="2">
        <v>13206</v>
      </c>
    </row>
    <row r="1981" spans="1:42" ht="13.95" customHeight="1" x14ac:dyDescent="0.3">
      <c r="A1981" s="2" t="s">
        <v>41</v>
      </c>
      <c r="B1981" s="13" t="s">
        <v>1388</v>
      </c>
      <c r="C1981" s="2" t="s">
        <v>412</v>
      </c>
      <c r="D1981" s="368">
        <f>IFERROR(HYPERLINK(INDEX(вендори!F:F,MATCH(C1981,вендори!A:A,0)),INDEX(вендори!F:F,MATCH(C1981,вендори!A:A,0))),"")</f>
        <v>0</v>
      </c>
      <c r="E1981" s="3">
        <v>26074792</v>
      </c>
      <c r="F1981" s="3" t="s">
        <v>10447</v>
      </c>
      <c r="G1981" s="3" t="s">
        <v>10448</v>
      </c>
      <c r="H1981" s="3" t="s">
        <v>10449</v>
      </c>
      <c r="I1981" s="83" t="s">
        <v>10450</v>
      </c>
      <c r="J1981" s="38">
        <v>46161</v>
      </c>
      <c r="K1981" s="3">
        <v>31714</v>
      </c>
      <c r="L1981" s="3">
        <v>31714</v>
      </c>
      <c r="M1981" s="86">
        <v>40.85</v>
      </c>
      <c r="N1981" s="2">
        <v>7</v>
      </c>
      <c r="O1981" s="2">
        <f t="shared" si="6"/>
        <v>6</v>
      </c>
      <c r="P1981" s="76">
        <v>-1</v>
      </c>
      <c r="Q1981" s="97" t="s">
        <v>61</v>
      </c>
      <c r="R1981" s="53">
        <f t="shared" si="7"/>
        <v>-40.85</v>
      </c>
      <c r="S1981" s="27">
        <f>IF(R1981&lt;&gt;"",R1981*VLOOKUP(C1981,вендори!A:D,4,0),"")</f>
        <v>-79.895655500000004</v>
      </c>
      <c r="T1981" s="18">
        <v>46175</v>
      </c>
      <c r="U1981" s="62" t="s">
        <v>115</v>
      </c>
      <c r="V1981" s="6"/>
      <c r="W1981" s="14"/>
      <c r="X1981" s="323"/>
      <c r="Y1981" s="2"/>
      <c r="Z1981" s="2"/>
      <c r="AA1981" s="25"/>
      <c r="AB1981" s="44"/>
      <c r="AC1981" s="11"/>
      <c r="AD1981" s="26"/>
      <c r="AE1981" s="14">
        <v>46170</v>
      </c>
      <c r="AF1981" s="4"/>
      <c r="AG1981" s="2" t="s">
        <v>1396</v>
      </c>
      <c r="AH1981" s="2" t="s">
        <v>292</v>
      </c>
      <c r="AI1981" s="2" t="s">
        <v>10451</v>
      </c>
      <c r="AJ1981" s="1"/>
      <c r="AK1981" s="1"/>
      <c r="AL1981" s="1"/>
      <c r="AM1981" s="1"/>
      <c r="AN1981" s="88">
        <v>46173</v>
      </c>
      <c r="AO1981" s="2">
        <v>25498</v>
      </c>
      <c r="AP1981" s="2">
        <v>13208</v>
      </c>
    </row>
    <row r="1982" spans="1:42" ht="13.95" customHeight="1" x14ac:dyDescent="0.3">
      <c r="A1982" s="2" t="s">
        <v>41</v>
      </c>
      <c r="B1982" s="13" t="s">
        <v>1388</v>
      </c>
      <c r="C1982" s="2" t="s">
        <v>412</v>
      </c>
      <c r="D1982" s="368">
        <f>IFERROR(HYPERLINK(INDEX(вендори!F:F,MATCH(C1982,вендори!A:A,0)),INDEX(вендори!F:F,MATCH(C1982,вендори!A:A,0))),"")</f>
        <v>0</v>
      </c>
      <c r="E1982" s="3">
        <v>26074792</v>
      </c>
      <c r="F1982" s="3" t="s">
        <v>10452</v>
      </c>
      <c r="G1982" s="3" t="s">
        <v>10453</v>
      </c>
      <c r="H1982" s="3" t="s">
        <v>10449</v>
      </c>
      <c r="I1982" s="83" t="s">
        <v>10450</v>
      </c>
      <c r="J1982" s="38">
        <v>46161</v>
      </c>
      <c r="K1982" s="3">
        <v>96888</v>
      </c>
      <c r="L1982" s="3">
        <v>96888</v>
      </c>
      <c r="M1982" s="86">
        <v>27.6</v>
      </c>
      <c r="N1982" s="2">
        <v>10</v>
      </c>
      <c r="O1982" s="2">
        <f t="shared" si="6"/>
        <v>9</v>
      </c>
      <c r="P1982" s="76">
        <v>-1</v>
      </c>
      <c r="Q1982" s="97" t="s">
        <v>61</v>
      </c>
      <c r="R1982" s="53">
        <f t="shared" si="7"/>
        <v>-27.6</v>
      </c>
      <c r="S1982" s="27">
        <f>IF(R1982&lt;&gt;"",R1982*VLOOKUP(C1982,вендори!A:D,4,0),"")</f>
        <v>-53.980907999999999</v>
      </c>
      <c r="T1982" s="18">
        <v>46175</v>
      </c>
      <c r="U1982" s="62" t="s">
        <v>115</v>
      </c>
      <c r="V1982" s="6"/>
      <c r="W1982" s="14"/>
      <c r="X1982" s="323"/>
      <c r="Y1982" s="2"/>
      <c r="Z1982" s="2"/>
      <c r="AA1982" s="25"/>
      <c r="AB1982" s="44"/>
      <c r="AC1982" s="11"/>
      <c r="AD1982" s="26"/>
      <c r="AE1982" s="14">
        <v>46170</v>
      </c>
      <c r="AF1982" s="4"/>
      <c r="AG1982" s="2" t="s">
        <v>1396</v>
      </c>
      <c r="AH1982" s="2" t="s">
        <v>136</v>
      </c>
      <c r="AI1982" s="2" t="s">
        <v>10454</v>
      </c>
      <c r="AJ1982" s="1"/>
      <c r="AK1982" s="1"/>
      <c r="AL1982" s="1"/>
      <c r="AM1982" s="1"/>
      <c r="AN1982" s="88">
        <v>46173</v>
      </c>
      <c r="AO1982" s="2">
        <v>25497</v>
      </c>
      <c r="AP1982" s="2">
        <v>13208</v>
      </c>
    </row>
    <row r="1983" spans="1:42" ht="13.95" customHeight="1" x14ac:dyDescent="0.3">
      <c r="A1983" s="2" t="s">
        <v>41</v>
      </c>
      <c r="B1983" s="13" t="s">
        <v>1112</v>
      </c>
      <c r="C1983" s="2" t="s">
        <v>1113</v>
      </c>
      <c r="D1983" s="368">
        <f>IFERROR(HYPERLINK(INDEX(вендори!F:F,MATCH(C1983,вендори!A:A,0)),INDEX(вендори!F:F,MATCH(C1983,вендори!A:A,0))),"")</f>
        <v>0</v>
      </c>
      <c r="E1983" s="3">
        <v>210720876</v>
      </c>
      <c r="F1983" s="3" t="s">
        <v>10455</v>
      </c>
      <c r="G1983" s="3" t="s">
        <v>10456</v>
      </c>
      <c r="H1983" s="3" t="s">
        <v>10457</v>
      </c>
      <c r="I1983" s="83">
        <v>210720876</v>
      </c>
      <c r="J1983" s="38">
        <v>46141</v>
      </c>
      <c r="K1983" s="3" t="s">
        <v>10456</v>
      </c>
      <c r="L1983" s="3" t="s">
        <v>10458</v>
      </c>
      <c r="M1983" s="86">
        <v>70.849999999999994</v>
      </c>
      <c r="N1983" s="2">
        <v>35</v>
      </c>
      <c r="O1983" s="2">
        <f t="shared" si="6"/>
        <v>27</v>
      </c>
      <c r="P1983" s="76">
        <v>-8</v>
      </c>
      <c r="Q1983" s="97" t="s">
        <v>61</v>
      </c>
      <c r="R1983" s="53">
        <f t="shared" si="7"/>
        <v>-566.79999999999995</v>
      </c>
      <c r="S1983" s="27">
        <f>IF(R1983&lt;&gt;"",R1983*VLOOKUP(C1983,вендори!A:D,4,0),"")</f>
        <v>-1108.5644439999999</v>
      </c>
      <c r="T1983" s="18">
        <v>46175</v>
      </c>
      <c r="U1983" s="62" t="s">
        <v>62</v>
      </c>
      <c r="V1983" s="6" t="s">
        <v>10459</v>
      </c>
      <c r="W1983" s="14">
        <v>46199</v>
      </c>
      <c r="X1983" s="323"/>
      <c r="Y1983" s="2"/>
      <c r="Z1983" s="2"/>
      <c r="AA1983" s="25"/>
      <c r="AB1983" s="44"/>
      <c r="AC1983" s="11"/>
      <c r="AD1983" s="26"/>
      <c r="AE1983" s="14">
        <v>46144</v>
      </c>
      <c r="AF1983" s="4"/>
      <c r="AG1983" s="2" t="s">
        <v>1121</v>
      </c>
      <c r="AH1983" s="2" t="s">
        <v>65</v>
      </c>
      <c r="AI1983" s="2" t="s">
        <v>10460</v>
      </c>
      <c r="AJ1983" s="1"/>
      <c r="AK1983" s="1"/>
      <c r="AL1983" s="1"/>
      <c r="AM1983" s="1"/>
      <c r="AN1983" s="88">
        <v>46169</v>
      </c>
      <c r="AO1983" s="2">
        <v>25311</v>
      </c>
      <c r="AP1983" s="2">
        <v>12642</v>
      </c>
    </row>
    <row r="1984" spans="1:42" ht="13.95" customHeight="1" x14ac:dyDescent="0.3">
      <c r="A1984" s="2" t="s">
        <v>41</v>
      </c>
      <c r="B1984" s="13" t="s">
        <v>508</v>
      </c>
      <c r="C1984" s="2" t="s">
        <v>509</v>
      </c>
      <c r="D1984" s="368">
        <f>IFERROR(HYPERLINK(INDEX(вендори!F:F,MATCH(C1984,вендори!A:A,0)),INDEX(вендори!F:F,MATCH(C1984,вендори!A:A,0))),"")</f>
        <v>0</v>
      </c>
      <c r="E1984" s="3" t="s">
        <v>10461</v>
      </c>
      <c r="F1984" s="3" t="s">
        <v>10462</v>
      </c>
      <c r="G1984" s="3" t="s">
        <v>10463</v>
      </c>
      <c r="H1984" s="3" t="s">
        <v>10464</v>
      </c>
      <c r="I1984" s="83" t="s">
        <v>10464</v>
      </c>
      <c r="J1984" s="38">
        <v>46169</v>
      </c>
      <c r="K1984" s="3">
        <v>792057</v>
      </c>
      <c r="L1984" s="3">
        <v>792057</v>
      </c>
      <c r="M1984" s="86">
        <v>28.4</v>
      </c>
      <c r="N1984" s="2">
        <v>9</v>
      </c>
      <c r="O1984" s="2">
        <f t="shared" si="6"/>
        <v>0</v>
      </c>
      <c r="P1984" s="76">
        <v>-9</v>
      </c>
      <c r="Q1984" s="97" t="s">
        <v>61</v>
      </c>
      <c r="R1984" s="53">
        <f t="shared" si="7"/>
        <v>-255.6</v>
      </c>
      <c r="S1984" s="27">
        <f>IF(R1984&lt;&gt;"",R1984*VLOOKUP(C1984,вендори!A:D,4,0),"")</f>
        <v>-499.91014799999999</v>
      </c>
      <c r="T1984" s="18">
        <v>46175</v>
      </c>
      <c r="U1984" s="62" t="s">
        <v>115</v>
      </c>
      <c r="V1984" s="6"/>
      <c r="W1984" s="14"/>
      <c r="X1984" s="323"/>
      <c r="Y1984" s="2"/>
      <c r="Z1984" s="2"/>
      <c r="AA1984" s="25"/>
      <c r="AB1984" s="44"/>
      <c r="AC1984" s="11"/>
      <c r="AD1984" s="26"/>
      <c r="AE1984" s="14">
        <v>46170</v>
      </c>
      <c r="AF1984" s="4"/>
      <c r="AG1984" s="2" t="s">
        <v>516</v>
      </c>
      <c r="AH1984" s="2" t="s">
        <v>136</v>
      </c>
      <c r="AI1984" s="2" t="s">
        <v>10465</v>
      </c>
      <c r="AJ1984" s="1"/>
      <c r="AK1984" s="1"/>
      <c r="AL1984" s="1"/>
      <c r="AM1984" s="1"/>
      <c r="AN1984" s="88">
        <v>46172</v>
      </c>
      <c r="AO1984" s="2">
        <v>25480</v>
      </c>
      <c r="AP1984" s="2">
        <v>12846</v>
      </c>
    </row>
    <row r="1985" spans="1:42" ht="13.95" customHeight="1" x14ac:dyDescent="0.3">
      <c r="A1985" s="2" t="s">
        <v>41</v>
      </c>
      <c r="B1985" s="13" t="s">
        <v>544</v>
      </c>
      <c r="C1985" s="2" t="s">
        <v>545</v>
      </c>
      <c r="D1985" s="368">
        <f>IFERROR(HYPERLINK(INDEX(вендори!F:F,MATCH(C1985,вендори!A:A,0)),INDEX(вендори!F:F,MATCH(C1985,вендори!A:A,0))),"")</f>
        <v>0</v>
      </c>
      <c r="E1985" s="3" t="s">
        <v>10466</v>
      </c>
      <c r="F1985" s="3" t="s">
        <v>10467</v>
      </c>
      <c r="G1985" s="3" t="s">
        <v>10468</v>
      </c>
      <c r="H1985" s="3" t="s">
        <v>10466</v>
      </c>
      <c r="I1985" s="83" t="s">
        <v>10466</v>
      </c>
      <c r="J1985" s="38">
        <v>46153</v>
      </c>
      <c r="K1985" s="3" t="s">
        <v>10469</v>
      </c>
      <c r="L1985" s="3" t="s">
        <v>10469</v>
      </c>
      <c r="M1985" s="86">
        <v>420</v>
      </c>
      <c r="N1985" s="2">
        <v>2</v>
      </c>
      <c r="O1985" s="2">
        <f t="shared" si="6"/>
        <v>1</v>
      </c>
      <c r="P1985" s="76">
        <v>-1</v>
      </c>
      <c r="Q1985" s="97" t="s">
        <v>61</v>
      </c>
      <c r="R1985" s="53">
        <f t="shared" si="7"/>
        <v>-420</v>
      </c>
      <c r="S1985" s="27">
        <f>IF(R1985&lt;&gt;"",R1985*VLOOKUP(C1985,вендори!A:D,4,0),"")</f>
        <v>-821.44859999999994</v>
      </c>
      <c r="T1985" s="18">
        <v>46175</v>
      </c>
      <c r="U1985" s="62" t="s">
        <v>115</v>
      </c>
      <c r="V1985" s="6"/>
      <c r="W1985" s="14"/>
      <c r="X1985" s="323"/>
      <c r="Y1985" s="2"/>
      <c r="Z1985" s="2"/>
      <c r="AA1985" s="25"/>
      <c r="AB1985" s="44"/>
      <c r="AC1985" s="11"/>
      <c r="AD1985" s="26"/>
      <c r="AE1985" s="14">
        <v>46162</v>
      </c>
      <c r="AF1985" s="4"/>
      <c r="AG1985" s="2" t="s">
        <v>551</v>
      </c>
      <c r="AH1985" s="2" t="s">
        <v>552</v>
      </c>
      <c r="AI1985" s="2" t="s">
        <v>10470</v>
      </c>
      <c r="AJ1985" s="1"/>
      <c r="AK1985" s="1"/>
      <c r="AL1985" s="1"/>
      <c r="AM1985" s="1"/>
      <c r="AN1985" s="88">
        <v>46171</v>
      </c>
      <c r="AO1985" s="2">
        <v>25439</v>
      </c>
      <c r="AP1985" s="2">
        <v>12963</v>
      </c>
    </row>
    <row r="1986" spans="1:42" s="369" customFormat="1" ht="13.95" customHeight="1" x14ac:dyDescent="0.3">
      <c r="A1986" s="19" t="s">
        <v>41</v>
      </c>
      <c r="B1986" s="20" t="s">
        <v>566</v>
      </c>
      <c r="C1986" s="19" t="s">
        <v>567</v>
      </c>
      <c r="D1986" s="368" t="str">
        <f>IFERROR(HYPERLINK(INDEX(вендори!F:F,MATCH(C1986,вендори!A:A,0)),INDEX(вендори!F:F,MATCH(C1986,вендори!A:A,0))),"")</f>
        <v>деливъри задължително</v>
      </c>
      <c r="E1986" s="21">
        <v>2045268358</v>
      </c>
      <c r="F1986" s="21" t="s">
        <v>10471</v>
      </c>
      <c r="G1986" s="21" t="s">
        <v>10472</v>
      </c>
      <c r="H1986" s="21">
        <v>8151706646</v>
      </c>
      <c r="I1986" s="84">
        <v>2045268358</v>
      </c>
      <c r="J1986" s="39">
        <v>46163</v>
      </c>
      <c r="K1986" s="21" t="s">
        <v>10473</v>
      </c>
      <c r="L1986" s="21" t="s">
        <v>10473</v>
      </c>
      <c r="M1986" s="91">
        <v>13.1</v>
      </c>
      <c r="N1986" s="19">
        <v>7</v>
      </c>
      <c r="O1986" s="19">
        <f t="shared" si="6"/>
        <v>5</v>
      </c>
      <c r="P1986" s="66">
        <v>-2</v>
      </c>
      <c r="Q1986" s="96" t="s">
        <v>61</v>
      </c>
      <c r="R1986" s="55">
        <f t="shared" si="7"/>
        <v>-26.2</v>
      </c>
      <c r="S1986" s="30">
        <f>IF(R1986&lt;&gt;"",R1986*VLOOKUP(C1986,вендори!A:D,4,0),"")</f>
        <v>-51.242745999999997</v>
      </c>
      <c r="T1986" s="34">
        <v>46175</v>
      </c>
      <c r="U1986" s="61" t="s">
        <v>1137</v>
      </c>
      <c r="V1986" s="292"/>
      <c r="W1986" s="22"/>
      <c r="X1986" s="231"/>
      <c r="Y1986" s="19"/>
      <c r="Z1986" s="19"/>
      <c r="AA1986" s="42"/>
      <c r="AB1986" s="43"/>
      <c r="AC1986" s="24"/>
      <c r="AD1986" s="47"/>
      <c r="AE1986" s="22">
        <v>46169</v>
      </c>
      <c r="AF1986" s="31"/>
      <c r="AG1986" s="19" t="s">
        <v>574</v>
      </c>
      <c r="AH1986" s="19" t="s">
        <v>136</v>
      </c>
      <c r="AI1986" s="19" t="s">
        <v>10474</v>
      </c>
      <c r="AJ1986" s="1"/>
      <c r="AK1986" s="1"/>
      <c r="AL1986" s="1"/>
      <c r="AM1986" s="1"/>
      <c r="AN1986" s="67">
        <v>46171</v>
      </c>
      <c r="AO1986" s="19">
        <v>25458</v>
      </c>
      <c r="AP1986" s="19">
        <v>13151</v>
      </c>
    </row>
    <row r="1987" spans="1:42" ht="13.95" customHeight="1" x14ac:dyDescent="0.3">
      <c r="A1987" s="2" t="s">
        <v>41</v>
      </c>
      <c r="B1987" s="13" t="s">
        <v>1177</v>
      </c>
      <c r="C1987" s="2" t="s">
        <v>629</v>
      </c>
      <c r="D1987" s="368">
        <f>IFERROR(HYPERLINK(INDEX(вендори!F:F,MATCH(C1987,вендори!A:A,0)),INDEX(вендори!F:F,MATCH(C1987,вендори!A:A,0))),"")</f>
        <v>0</v>
      </c>
      <c r="E1987" s="3">
        <v>423683230</v>
      </c>
      <c r="F1987" s="3" t="s">
        <v>10475</v>
      </c>
      <c r="G1987" s="3" t="s">
        <v>10476</v>
      </c>
      <c r="H1987" s="3" t="s">
        <v>10477</v>
      </c>
      <c r="I1987" s="83">
        <v>423683230</v>
      </c>
      <c r="J1987" s="38">
        <v>46162</v>
      </c>
      <c r="K1987" s="3">
        <v>4150476100</v>
      </c>
      <c r="L1987" s="3">
        <v>4150476100</v>
      </c>
      <c r="M1987" s="86">
        <v>286.86</v>
      </c>
      <c r="N1987" s="2">
        <v>1</v>
      </c>
      <c r="O1987" s="2">
        <f t="shared" si="6"/>
        <v>0</v>
      </c>
      <c r="P1987" s="76">
        <v>-1</v>
      </c>
      <c r="Q1987" s="97" t="s">
        <v>61</v>
      </c>
      <c r="R1987" s="53">
        <f t="shared" si="7"/>
        <v>-286.86</v>
      </c>
      <c r="S1987" s="27">
        <f>IF(R1987&lt;&gt;"",R1987*VLOOKUP(C1987,вендори!A:D,4,0),"")</f>
        <v>-561.04939379999996</v>
      </c>
      <c r="T1987" s="18">
        <v>46175</v>
      </c>
      <c r="U1987" s="62" t="s">
        <v>52</v>
      </c>
      <c r="V1987" s="6"/>
      <c r="W1987" s="14"/>
      <c r="X1987" s="323"/>
      <c r="Y1987" s="2"/>
      <c r="Z1987" s="2"/>
      <c r="AA1987" s="25"/>
      <c r="AB1987" s="44"/>
      <c r="AC1987" s="11"/>
      <c r="AD1987" s="26"/>
      <c r="AE1987" s="14">
        <v>46170</v>
      </c>
      <c r="AF1987" s="4"/>
      <c r="AG1987" s="2" t="s">
        <v>641</v>
      </c>
      <c r="AH1987" s="2" t="s">
        <v>158</v>
      </c>
      <c r="AI1987" s="2" t="s">
        <v>10478</v>
      </c>
      <c r="AJ1987" s="1"/>
      <c r="AK1987" s="1"/>
      <c r="AL1987" s="1"/>
      <c r="AM1987" s="1"/>
      <c r="AN1987" s="88">
        <v>46171</v>
      </c>
      <c r="AO1987" s="2">
        <v>25460</v>
      </c>
      <c r="AP1987" s="2">
        <v>13215</v>
      </c>
    </row>
    <row r="1988" spans="1:42" ht="13.95" customHeight="1" x14ac:dyDescent="0.3">
      <c r="A1988" s="2" t="s">
        <v>41</v>
      </c>
      <c r="B1988" s="13" t="s">
        <v>1177</v>
      </c>
      <c r="C1988" s="2" t="s">
        <v>629</v>
      </c>
      <c r="D1988" s="368">
        <f>IFERROR(HYPERLINK(INDEX(вендори!F:F,MATCH(C1988,вендори!A:A,0)),INDEX(вендори!F:F,MATCH(C1988,вендори!A:A,0))),"")</f>
        <v>0</v>
      </c>
      <c r="E1988" s="3">
        <v>423683231</v>
      </c>
      <c r="F1988" s="3" t="s">
        <v>10479</v>
      </c>
      <c r="G1988" s="3" t="s">
        <v>10480</v>
      </c>
      <c r="H1988" s="3" t="s">
        <v>10477</v>
      </c>
      <c r="I1988" s="83">
        <v>423683231</v>
      </c>
      <c r="J1988" s="38">
        <v>46162</v>
      </c>
      <c r="K1988" s="3" t="s">
        <v>10481</v>
      </c>
      <c r="L1988" s="3"/>
      <c r="M1988">
        <v>50.03</v>
      </c>
      <c r="N1988" s="2">
        <v>0</v>
      </c>
      <c r="O1988" s="2">
        <f t="shared" ref="O1988:O2041" si="8">N1988+P1988</f>
        <v>1</v>
      </c>
      <c r="P1988" s="76">
        <v>1</v>
      </c>
      <c r="Q1988" s="97" t="s">
        <v>51</v>
      </c>
      <c r="R1988" s="53">
        <f t="shared" ref="R1988:R1998" si="9">IF(P1988&lt;&gt;"",M1988*P1988,"")</f>
        <v>50.03</v>
      </c>
      <c r="S1988" s="27">
        <f>IF(R1988&lt;&gt;"",R1988*VLOOKUP(C1988,вендори!A:D,4,0),"")</f>
        <v>97.850174899999999</v>
      </c>
      <c r="T1988" s="18">
        <v>46175</v>
      </c>
      <c r="U1988" s="62" t="s">
        <v>52</v>
      </c>
      <c r="V1988" s="6"/>
      <c r="W1988" s="14"/>
      <c r="X1988" s="323"/>
      <c r="Y1988" s="2"/>
      <c r="Z1988" s="2"/>
      <c r="AA1988" s="25"/>
      <c r="AB1988" s="44"/>
      <c r="AC1988" s="11"/>
      <c r="AD1988" s="26"/>
      <c r="AE1988" s="14"/>
      <c r="AF1988" s="4"/>
      <c r="AG1988" s="2"/>
      <c r="AH1988" s="2"/>
      <c r="AI1988" s="2" t="s">
        <v>10482</v>
      </c>
      <c r="AJ1988" s="1"/>
      <c r="AK1988" s="1"/>
      <c r="AL1988" s="1"/>
      <c r="AM1988" s="1"/>
      <c r="AN1988" s="88">
        <v>46173</v>
      </c>
      <c r="AO1988" s="2">
        <v>25500</v>
      </c>
      <c r="AP1988" s="2">
        <v>13215</v>
      </c>
    </row>
    <row r="1989" spans="1:42" ht="13.95" customHeight="1" x14ac:dyDescent="0.3">
      <c r="A1989" s="2" t="s">
        <v>41</v>
      </c>
      <c r="B1989" s="13" t="s">
        <v>1177</v>
      </c>
      <c r="C1989" s="2" t="s">
        <v>629</v>
      </c>
      <c r="D1989" s="368">
        <f>IFERROR(HYPERLINK(INDEX(вендори!F:F,MATCH(C1989,вендори!A:A,0)),INDEX(вендори!F:F,MATCH(C1989,вендори!A:A,0))),"")</f>
        <v>0</v>
      </c>
      <c r="E1989" s="3">
        <v>423683231</v>
      </c>
      <c r="F1989" s="3" t="s">
        <v>10483</v>
      </c>
      <c r="G1989" s="3" t="s">
        <v>10484</v>
      </c>
      <c r="H1989" s="3" t="s">
        <v>10477</v>
      </c>
      <c r="I1989" s="83">
        <v>423683231</v>
      </c>
      <c r="J1989" s="38">
        <v>46162</v>
      </c>
      <c r="K1989" s="3">
        <v>8210950100</v>
      </c>
      <c r="L1989" s="3">
        <v>8210950100</v>
      </c>
      <c r="M1989" s="86">
        <v>27.52</v>
      </c>
      <c r="N1989" s="2">
        <v>1</v>
      </c>
      <c r="O1989" s="2">
        <f t="shared" si="8"/>
        <v>0</v>
      </c>
      <c r="P1989" s="76">
        <v>-1</v>
      </c>
      <c r="Q1989" s="97" t="s">
        <v>61</v>
      </c>
      <c r="R1989" s="53">
        <f t="shared" si="9"/>
        <v>-27.52</v>
      </c>
      <c r="S1989" s="27">
        <f>IF(R1989&lt;&gt;"",R1989*VLOOKUP(C1989,вендори!A:D,4,0),"")</f>
        <v>-53.8244416</v>
      </c>
      <c r="T1989" s="18">
        <v>46175</v>
      </c>
      <c r="U1989" s="62" t="s">
        <v>52</v>
      </c>
      <c r="V1989" s="6"/>
      <c r="W1989" s="14"/>
      <c r="X1989" s="323"/>
      <c r="Y1989" s="2"/>
      <c r="Z1989" s="2"/>
      <c r="AA1989" s="25"/>
      <c r="AB1989" s="44"/>
      <c r="AC1989" s="11"/>
      <c r="AD1989" s="26"/>
      <c r="AE1989" s="14">
        <v>46170</v>
      </c>
      <c r="AF1989" s="4"/>
      <c r="AG1989" s="2" t="s">
        <v>648</v>
      </c>
      <c r="AH1989" s="2" t="s">
        <v>166</v>
      </c>
      <c r="AI1989" s="2" t="s">
        <v>10485</v>
      </c>
      <c r="AJ1989" s="1"/>
      <c r="AK1989" s="1"/>
      <c r="AL1989" s="1"/>
      <c r="AM1989" s="1"/>
      <c r="AN1989" s="88">
        <v>46173</v>
      </c>
      <c r="AO1989" s="2">
        <v>25499</v>
      </c>
      <c r="AP1989" s="2">
        <v>13215</v>
      </c>
    </row>
    <row r="1990" spans="1:42" s="369" customFormat="1" ht="13.95" customHeight="1" x14ac:dyDescent="0.3">
      <c r="A1990" s="19" t="s">
        <v>41</v>
      </c>
      <c r="B1990" s="20" t="s">
        <v>725</v>
      </c>
      <c r="C1990" s="19" t="s">
        <v>726</v>
      </c>
      <c r="D1990" s="368">
        <f>IFERROR(HYPERLINK(INDEX(вендори!F:F,MATCH(C1990,вендори!A:A,0)),INDEX(вендори!F:F,MATCH(C1990,вендори!A:A,0))),"")</f>
        <v>0</v>
      </c>
      <c r="E1990" s="21">
        <v>111082355</v>
      </c>
      <c r="F1990" s="21" t="s">
        <v>10486</v>
      </c>
      <c r="G1990" s="21" t="s">
        <v>10487</v>
      </c>
      <c r="H1990" s="21" t="s">
        <v>10177</v>
      </c>
      <c r="I1990" s="84">
        <v>111082355</v>
      </c>
      <c r="J1990" s="39">
        <v>46160</v>
      </c>
      <c r="K1990" s="21">
        <v>827177</v>
      </c>
      <c r="L1990" s="21">
        <v>827177</v>
      </c>
      <c r="M1990" s="91">
        <v>436.97</v>
      </c>
      <c r="N1990" s="19">
        <v>1</v>
      </c>
      <c r="O1990" s="19">
        <f t="shared" si="8"/>
        <v>0</v>
      </c>
      <c r="P1990" s="66">
        <v>-1</v>
      </c>
      <c r="Q1990" s="96" t="s">
        <v>61</v>
      </c>
      <c r="R1990" s="55">
        <f t="shared" si="9"/>
        <v>-436.97</v>
      </c>
      <c r="S1990" s="30">
        <f>IF(R1990&lt;&gt;"",R1990*VLOOKUP(C1990,вендори!A:D,4,0),"")</f>
        <v>-854.6390351</v>
      </c>
      <c r="T1990" s="34">
        <v>46175</v>
      </c>
      <c r="U1990" s="61" t="s">
        <v>52</v>
      </c>
      <c r="V1990" s="292"/>
      <c r="W1990" s="22"/>
      <c r="X1990" s="231"/>
      <c r="Y1990" s="19"/>
      <c r="Z1990" s="19"/>
      <c r="AA1990" s="42"/>
      <c r="AB1990" s="43"/>
      <c r="AC1990" s="24"/>
      <c r="AD1990" s="47"/>
      <c r="AE1990" s="22">
        <v>46163</v>
      </c>
      <c r="AF1990" s="31"/>
      <c r="AG1990" s="19" t="s">
        <v>733</v>
      </c>
      <c r="AH1990" s="19" t="s">
        <v>158</v>
      </c>
      <c r="AI1990" s="19" t="s">
        <v>10488</v>
      </c>
      <c r="AJ1990" s="1"/>
      <c r="AK1990" s="1"/>
      <c r="AL1990" s="1"/>
      <c r="AM1990" s="1"/>
      <c r="AN1990" s="67">
        <v>46174</v>
      </c>
      <c r="AO1990" s="19">
        <v>25514</v>
      </c>
      <c r="AP1990" s="19">
        <v>12980</v>
      </c>
    </row>
    <row r="1991" spans="1:42" s="306" customFormat="1" ht="13.95" customHeight="1" x14ac:dyDescent="0.3">
      <c r="A1991" s="19" t="s">
        <v>41</v>
      </c>
      <c r="B1991" s="20" t="s">
        <v>725</v>
      </c>
      <c r="C1991" s="19" t="s">
        <v>726</v>
      </c>
      <c r="D1991" s="368">
        <f>IFERROR(HYPERLINK(INDEX(вендори!F:F,MATCH(C1991,вендори!A:A,0)),INDEX(вендори!F:F,MATCH(C1991,вендори!A:A,0))),"")</f>
        <v>0</v>
      </c>
      <c r="E1991" s="21">
        <v>111082472</v>
      </c>
      <c r="F1991" s="21" t="s">
        <v>10489</v>
      </c>
      <c r="G1991" s="21" t="s">
        <v>10490</v>
      </c>
      <c r="H1991" s="21" t="s">
        <v>10177</v>
      </c>
      <c r="I1991" s="84">
        <v>111082472</v>
      </c>
      <c r="J1991" s="39">
        <v>46161</v>
      </c>
      <c r="K1991" s="21">
        <v>837529</v>
      </c>
      <c r="L1991" s="21">
        <v>837529</v>
      </c>
      <c r="M1991" s="91">
        <v>363.73</v>
      </c>
      <c r="N1991" s="19">
        <v>3</v>
      </c>
      <c r="O1991" s="19">
        <f t="shared" si="8"/>
        <v>2</v>
      </c>
      <c r="P1991" s="66">
        <v>-1</v>
      </c>
      <c r="Q1991" s="96" t="s">
        <v>61</v>
      </c>
      <c r="R1991" s="55">
        <f t="shared" si="9"/>
        <v>-363.73</v>
      </c>
      <c r="S1991" s="30">
        <f>IF(R1991&lt;&gt;"",R1991*VLOOKUP(C1991,вендори!A:D,4,0),"")</f>
        <v>-711.39404590000004</v>
      </c>
      <c r="T1991" s="34">
        <v>46175</v>
      </c>
      <c r="U1991" s="61" t="s">
        <v>52</v>
      </c>
      <c r="V1991" s="292"/>
      <c r="W1991" s="22"/>
      <c r="X1991" s="231"/>
      <c r="Y1991" s="19"/>
      <c r="Z1991" s="19"/>
      <c r="AA1991" s="42"/>
      <c r="AB1991" s="43"/>
      <c r="AC1991" s="24"/>
      <c r="AD1991" s="47"/>
      <c r="AE1991" s="22">
        <v>46160</v>
      </c>
      <c r="AF1991" s="31"/>
      <c r="AG1991" s="19" t="s">
        <v>733</v>
      </c>
      <c r="AH1991" s="19" t="s">
        <v>158</v>
      </c>
      <c r="AI1991" s="19" t="s">
        <v>10491</v>
      </c>
      <c r="AJ1991" s="1"/>
      <c r="AK1991" s="1"/>
      <c r="AL1991" s="1"/>
      <c r="AM1991" s="1"/>
      <c r="AN1991" s="67">
        <v>46174</v>
      </c>
      <c r="AO1991" s="19">
        <v>24877</v>
      </c>
      <c r="AP1991" s="19">
        <v>12850</v>
      </c>
    </row>
    <row r="1992" spans="1:42" ht="13.95" customHeight="1" x14ac:dyDescent="0.3">
      <c r="A1992" s="2" t="s">
        <v>41</v>
      </c>
      <c r="B1992" s="13" t="s">
        <v>725</v>
      </c>
      <c r="C1992" s="2" t="s">
        <v>726</v>
      </c>
      <c r="D1992" s="368">
        <f>IFERROR(HYPERLINK(INDEX(вендори!F:F,MATCH(C1992,вендори!A:A,0)),INDEX(вендори!F:F,MATCH(C1992,вендори!A:A,0))),"")</f>
        <v>0</v>
      </c>
      <c r="E1992" s="3">
        <v>111082556</v>
      </c>
      <c r="F1992" s="3" t="s">
        <v>10492</v>
      </c>
      <c r="G1992" s="3" t="s">
        <v>10493</v>
      </c>
      <c r="H1992" s="3" t="s">
        <v>10494</v>
      </c>
      <c r="I1992" s="83">
        <v>111082556</v>
      </c>
      <c r="J1992" s="38">
        <v>46164</v>
      </c>
      <c r="K1992" s="3">
        <v>254003</v>
      </c>
      <c r="L1992" s="3">
        <v>254003</v>
      </c>
      <c r="M1992" s="86">
        <v>7.86</v>
      </c>
      <c r="N1992" s="2">
        <v>42</v>
      </c>
      <c r="O1992" s="2">
        <f t="shared" si="8"/>
        <v>38</v>
      </c>
      <c r="P1992" s="76">
        <v>-4</v>
      </c>
      <c r="Q1992" s="97" t="s">
        <v>61</v>
      </c>
      <c r="R1992" s="53">
        <f t="shared" si="9"/>
        <v>-31.44</v>
      </c>
      <c r="S1992" s="27">
        <f>IF(R1992&lt;&gt;"",R1992*VLOOKUP(C1992,вендори!A:D,4,0),"")</f>
        <v>-61.491295200000003</v>
      </c>
      <c r="T1992" s="18">
        <v>46175</v>
      </c>
      <c r="U1992" s="62" t="s">
        <v>62</v>
      </c>
      <c r="V1992" s="6" t="s">
        <v>10495</v>
      </c>
      <c r="W1992" s="14">
        <v>46178</v>
      </c>
      <c r="X1992" s="323"/>
      <c r="Y1992" s="2"/>
      <c r="Z1992" s="2"/>
      <c r="AA1992" s="25"/>
      <c r="AB1992" s="44"/>
      <c r="AC1992" s="11"/>
      <c r="AD1992" s="26"/>
      <c r="AE1992" s="14">
        <v>46170</v>
      </c>
      <c r="AF1992" s="4"/>
      <c r="AG1992" s="2" t="s">
        <v>733</v>
      </c>
      <c r="AH1992" s="2" t="s">
        <v>136</v>
      </c>
      <c r="AI1992" s="2" t="s">
        <v>10496</v>
      </c>
      <c r="AJ1992" s="1"/>
      <c r="AK1992" s="1"/>
      <c r="AL1992" s="1"/>
      <c r="AM1992" s="1"/>
      <c r="AN1992" s="88">
        <v>46174</v>
      </c>
      <c r="AO1992" s="2">
        <v>25536</v>
      </c>
      <c r="AP1992" s="2">
        <v>13183</v>
      </c>
    </row>
    <row r="1993" spans="1:42" s="307" customFormat="1" ht="13.95" customHeight="1" x14ac:dyDescent="0.3">
      <c r="A1993" s="8" t="s">
        <v>41</v>
      </c>
      <c r="B1993" s="206" t="s">
        <v>770</v>
      </c>
      <c r="C1993" s="8" t="s">
        <v>771</v>
      </c>
      <c r="D1993" s="368">
        <f>IFERROR(HYPERLINK(INDEX(вендори!F:F,MATCH(C1993,вендори!A:A,0)),INDEX(вендори!F:F,MATCH(C1993,вендори!A:A,0))),"")</f>
        <v>0</v>
      </c>
      <c r="E1993" s="207">
        <v>5013818483</v>
      </c>
      <c r="F1993" s="207">
        <v>436353</v>
      </c>
      <c r="G1993" s="207" t="s">
        <v>10497</v>
      </c>
      <c r="H1993" s="207" t="s">
        <v>10498</v>
      </c>
      <c r="I1993" s="208">
        <v>5013818483</v>
      </c>
      <c r="J1993" s="209">
        <v>46155</v>
      </c>
      <c r="K1993" s="207" t="s">
        <v>10499</v>
      </c>
      <c r="L1993" s="207" t="s">
        <v>10500</v>
      </c>
      <c r="M1993" s="210">
        <v>273.64999999999998</v>
      </c>
      <c r="N1993" s="8">
        <v>2</v>
      </c>
      <c r="O1993" s="8">
        <f t="shared" si="8"/>
        <v>0</v>
      </c>
      <c r="P1993" s="76">
        <v>-2</v>
      </c>
      <c r="Q1993" s="97" t="s">
        <v>61</v>
      </c>
      <c r="R1993" s="53">
        <f t="shared" si="9"/>
        <v>-547.29999999999995</v>
      </c>
      <c r="S1993" s="27">
        <f>IF(R1993&lt;&gt;"",R1993*VLOOKUP(C1993,вендори!A:D,4,0),"")</f>
        <v>-1070.425759</v>
      </c>
      <c r="T1993" s="211">
        <v>46175</v>
      </c>
      <c r="U1993" s="212" t="s">
        <v>115</v>
      </c>
      <c r="V1993" s="297"/>
      <c r="W1993" s="213"/>
      <c r="X1993" s="335"/>
      <c r="Y1993" s="8"/>
      <c r="Z1993" s="8"/>
      <c r="AA1993" s="25">
        <v>2</v>
      </c>
      <c r="AB1993" s="44"/>
      <c r="AC1993" s="78"/>
      <c r="AD1993" s="26">
        <v>46181</v>
      </c>
      <c r="AE1993" s="213">
        <v>46163</v>
      </c>
      <c r="AF1993" s="214"/>
      <c r="AG1993" s="8" t="s">
        <v>1230</v>
      </c>
      <c r="AH1993" s="8" t="s">
        <v>166</v>
      </c>
      <c r="AI1993" s="8" t="s">
        <v>10501</v>
      </c>
      <c r="AJ1993" s="338"/>
      <c r="AK1993" s="338"/>
      <c r="AL1993" s="338"/>
      <c r="AM1993" s="338"/>
      <c r="AN1993" s="215">
        <v>46171</v>
      </c>
      <c r="AO1993" s="8">
        <v>25467</v>
      </c>
      <c r="AP1993" s="8">
        <v>12988</v>
      </c>
    </row>
    <row r="1994" spans="1:42" s="307" customFormat="1" ht="13.95" customHeight="1" x14ac:dyDescent="0.3">
      <c r="A1994" s="8" t="s">
        <v>41</v>
      </c>
      <c r="B1994" s="206" t="s">
        <v>770</v>
      </c>
      <c r="C1994" s="8" t="s">
        <v>771</v>
      </c>
      <c r="D1994" s="368">
        <f>IFERROR(HYPERLINK(INDEX(вендори!F:F,MATCH(C1994,вендори!A:A,0)),INDEX(вендори!F:F,MATCH(C1994,вендори!A:A,0))),"")</f>
        <v>0</v>
      </c>
      <c r="E1994" s="207">
        <v>5013818483</v>
      </c>
      <c r="F1994" s="207" t="s">
        <v>10502</v>
      </c>
      <c r="G1994" s="207" t="s">
        <v>10503</v>
      </c>
      <c r="H1994" s="207" t="s">
        <v>10498</v>
      </c>
      <c r="I1994" s="208">
        <v>5013818483</v>
      </c>
      <c r="J1994" s="209">
        <v>46155</v>
      </c>
      <c r="K1994" s="207" t="s">
        <v>10504</v>
      </c>
      <c r="L1994" s="207" t="s">
        <v>10505</v>
      </c>
      <c r="M1994" s="210">
        <v>19.96</v>
      </c>
      <c r="N1994" s="8">
        <v>43</v>
      </c>
      <c r="O1994" s="8">
        <f t="shared" si="8"/>
        <v>40</v>
      </c>
      <c r="P1994" s="76">
        <v>-3</v>
      </c>
      <c r="Q1994" s="97" t="s">
        <v>61</v>
      </c>
      <c r="R1994" s="53">
        <f t="shared" si="9"/>
        <v>-59.88</v>
      </c>
      <c r="S1994" s="27">
        <f>IF(R1994&lt;&gt;"",R1994*VLOOKUP(C1994,вендори!A:D,4,0),"")</f>
        <v>-117.1151004</v>
      </c>
      <c r="T1994" s="211">
        <v>46175</v>
      </c>
      <c r="U1994" s="212" t="s">
        <v>115</v>
      </c>
      <c r="V1994" s="297"/>
      <c r="W1994" s="213"/>
      <c r="X1994" s="335"/>
      <c r="Y1994" s="8"/>
      <c r="Z1994" s="8"/>
      <c r="AA1994" s="25">
        <v>3</v>
      </c>
      <c r="AB1994" s="44"/>
      <c r="AC1994" s="78"/>
      <c r="AD1994" s="26">
        <v>46181</v>
      </c>
      <c r="AE1994" s="213">
        <v>46163</v>
      </c>
      <c r="AF1994" s="214"/>
      <c r="AG1994" s="8" t="s">
        <v>1230</v>
      </c>
      <c r="AH1994" s="8" t="s">
        <v>158</v>
      </c>
      <c r="AI1994" s="8" t="s">
        <v>10506</v>
      </c>
      <c r="AJ1994" s="338"/>
      <c r="AK1994" s="338"/>
      <c r="AL1994" s="338"/>
      <c r="AM1994" s="338"/>
      <c r="AN1994" s="215">
        <v>46171</v>
      </c>
      <c r="AO1994" s="8">
        <v>25464</v>
      </c>
      <c r="AP1994" s="8">
        <v>12988</v>
      </c>
    </row>
    <row r="1995" spans="1:42" s="307" customFormat="1" ht="13.95" customHeight="1" x14ac:dyDescent="0.3">
      <c r="A1995" s="8" t="s">
        <v>41</v>
      </c>
      <c r="B1995" s="206" t="s">
        <v>770</v>
      </c>
      <c r="C1995" s="8" t="s">
        <v>771</v>
      </c>
      <c r="D1995" s="368">
        <f>IFERROR(HYPERLINK(INDEX(вендори!F:F,MATCH(C1995,вендори!A:A,0)),INDEX(вендори!F:F,MATCH(C1995,вендори!A:A,0))),"")</f>
        <v>0</v>
      </c>
      <c r="E1995" s="207">
        <v>5013818483</v>
      </c>
      <c r="F1995" s="207" t="s">
        <v>10507</v>
      </c>
      <c r="G1995" s="207" t="s">
        <v>10508</v>
      </c>
      <c r="H1995" s="207" t="s">
        <v>10498</v>
      </c>
      <c r="I1995" s="208">
        <v>5013818483</v>
      </c>
      <c r="J1995" s="209">
        <v>46155</v>
      </c>
      <c r="K1995" s="207" t="s">
        <v>10509</v>
      </c>
      <c r="L1995" s="207">
        <v>0</v>
      </c>
      <c r="M1995" s="210">
        <v>53.8</v>
      </c>
      <c r="N1995" s="8">
        <v>1</v>
      </c>
      <c r="O1995" s="8">
        <f t="shared" si="8"/>
        <v>0</v>
      </c>
      <c r="P1995" s="76">
        <v>-1</v>
      </c>
      <c r="Q1995" s="97" t="s">
        <v>61</v>
      </c>
      <c r="R1995" s="53">
        <f t="shared" si="9"/>
        <v>-53.8</v>
      </c>
      <c r="S1995" s="27">
        <f>IF(R1995&lt;&gt;"",R1995*VLOOKUP(C1995,вендори!A:D,4,0),"")</f>
        <v>-105.223654</v>
      </c>
      <c r="T1995" s="211">
        <v>46175</v>
      </c>
      <c r="U1995" s="212" t="s">
        <v>115</v>
      </c>
      <c r="V1995" s="297"/>
      <c r="W1995" s="213"/>
      <c r="X1995" s="335"/>
      <c r="Y1995" s="8"/>
      <c r="Z1995" s="8"/>
      <c r="AA1995" s="25">
        <v>1</v>
      </c>
      <c r="AB1995" s="44"/>
      <c r="AC1995" s="78"/>
      <c r="AD1995" s="26">
        <v>46181</v>
      </c>
      <c r="AE1995" s="213">
        <v>46163</v>
      </c>
      <c r="AF1995" s="214"/>
      <c r="AG1995" s="8" t="s">
        <v>1230</v>
      </c>
      <c r="AH1995" s="8" t="s">
        <v>166</v>
      </c>
      <c r="AI1995" s="8" t="s">
        <v>10510</v>
      </c>
      <c r="AJ1995" s="338"/>
      <c r="AK1995" s="338"/>
      <c r="AL1995" s="338"/>
      <c r="AM1995" s="338"/>
      <c r="AN1995" s="215">
        <v>46171</v>
      </c>
      <c r="AO1995" s="8">
        <v>25465</v>
      </c>
      <c r="AP1995" s="8">
        <v>12988</v>
      </c>
    </row>
    <row r="1996" spans="1:42" ht="13.95" customHeight="1" x14ac:dyDescent="0.3">
      <c r="A1996" s="2" t="s">
        <v>41</v>
      </c>
      <c r="B1996" s="13" t="s">
        <v>5550</v>
      </c>
      <c r="C1996" s="2" t="s">
        <v>5551</v>
      </c>
      <c r="D1996" s="368" t="str">
        <f>IFERROR(HYPERLINK(INDEX(вендори!F:F,MATCH(C1996,вендори!A:A,0)),INDEX(вендори!F:F,MATCH(C1996,вендори!A:A,0))),"")</f>
        <v>НЕ КЕЙС!</v>
      </c>
      <c r="E1996" s="3">
        <v>5013830673</v>
      </c>
      <c r="F1996" s="3" t="s">
        <v>10511</v>
      </c>
      <c r="G1996" s="3" t="s">
        <v>10512</v>
      </c>
      <c r="H1996" s="3">
        <v>0</v>
      </c>
      <c r="I1996" s="83">
        <v>5013830673</v>
      </c>
      <c r="J1996" s="38">
        <v>46163</v>
      </c>
      <c r="K1996" s="3" t="s">
        <v>10512</v>
      </c>
      <c r="L1996" s="3"/>
      <c r="M1996">
        <v>45.19</v>
      </c>
      <c r="N1996" s="2">
        <v>0</v>
      </c>
      <c r="O1996" s="2">
        <f t="shared" si="8"/>
        <v>1</v>
      </c>
      <c r="P1996" s="76">
        <v>1</v>
      </c>
      <c r="Q1996" s="97" t="s">
        <v>51</v>
      </c>
      <c r="R1996" s="53">
        <f t="shared" si="9"/>
        <v>45.19</v>
      </c>
      <c r="S1996" s="27">
        <f>IF(R1996&lt;&gt;"",R1996*VLOOKUP(C1996,вендори!A:D,4,0),"")</f>
        <v>88.383957699999996</v>
      </c>
      <c r="T1996" s="18">
        <v>46175</v>
      </c>
      <c r="U1996" s="62" t="s">
        <v>115</v>
      </c>
      <c r="V1996" s="6"/>
      <c r="W1996" s="14"/>
      <c r="X1996" s="323"/>
      <c r="Y1996" s="2"/>
      <c r="Z1996" s="2"/>
      <c r="AA1996" s="25"/>
      <c r="AB1996" s="44"/>
      <c r="AC1996" s="11"/>
      <c r="AD1996" s="26"/>
      <c r="AE1996" s="14"/>
      <c r="AF1996" s="4"/>
      <c r="AG1996" s="2"/>
      <c r="AH1996" s="2"/>
      <c r="AI1996" s="2" t="s">
        <v>10513</v>
      </c>
      <c r="AJ1996" s="1"/>
      <c r="AK1996" s="1"/>
      <c r="AL1996" s="1"/>
      <c r="AM1996" s="1"/>
      <c r="AN1996" s="88">
        <v>46172</v>
      </c>
      <c r="AO1996" s="2">
        <v>25485</v>
      </c>
      <c r="AP1996" s="2">
        <v>13146</v>
      </c>
    </row>
    <row r="1997" spans="1:42" ht="13.95" customHeight="1" x14ac:dyDescent="0.3">
      <c r="A1997" s="2" t="s">
        <v>41</v>
      </c>
      <c r="B1997" s="13" t="s">
        <v>5550</v>
      </c>
      <c r="C1997" s="2" t="s">
        <v>5551</v>
      </c>
      <c r="D1997" s="368" t="str">
        <f>IFERROR(HYPERLINK(INDEX(вендори!F:F,MATCH(C1997,вендори!A:A,0)),INDEX(вендори!F:F,MATCH(C1997,вендори!A:A,0))),"")</f>
        <v>НЕ КЕЙС!</v>
      </c>
      <c r="E1997" s="3">
        <v>5013830673</v>
      </c>
      <c r="F1997" s="3" t="s">
        <v>10514</v>
      </c>
      <c r="G1997" s="3" t="s">
        <v>10515</v>
      </c>
      <c r="H1997" s="3">
        <v>0</v>
      </c>
      <c r="I1997" s="83">
        <v>5013830673</v>
      </c>
      <c r="J1997" s="38">
        <v>46163</v>
      </c>
      <c r="K1997" s="3" t="s">
        <v>10515</v>
      </c>
      <c r="L1997" s="3"/>
      <c r="M1997">
        <v>13.54</v>
      </c>
      <c r="N1997" s="2">
        <v>0</v>
      </c>
      <c r="O1997" s="2">
        <f t="shared" si="8"/>
        <v>29</v>
      </c>
      <c r="P1997" s="76">
        <v>29</v>
      </c>
      <c r="Q1997" s="97" t="s">
        <v>51</v>
      </c>
      <c r="R1997" s="53">
        <f t="shared" si="9"/>
        <v>392.65999999999997</v>
      </c>
      <c r="S1997" s="27">
        <f>IF(R1997&lt;&gt;"",R1997*VLOOKUP(C1997,вендори!A:D,4,0),"")</f>
        <v>767.97620779999988</v>
      </c>
      <c r="T1997" s="18">
        <v>46175</v>
      </c>
      <c r="U1997" s="62" t="s">
        <v>115</v>
      </c>
      <c r="V1997" s="6"/>
      <c r="W1997" s="14"/>
      <c r="X1997" s="323"/>
      <c r="Y1997" s="2"/>
      <c r="Z1997" s="2"/>
      <c r="AA1997" s="25"/>
      <c r="AB1997" s="44"/>
      <c r="AC1997" s="11"/>
      <c r="AD1997" s="26"/>
      <c r="AE1997" s="14"/>
      <c r="AF1997" s="4"/>
      <c r="AG1997" s="2"/>
      <c r="AH1997" s="2"/>
      <c r="AI1997" s="2" t="s">
        <v>10516</v>
      </c>
      <c r="AJ1997" s="1"/>
      <c r="AK1997" s="1"/>
      <c r="AL1997" s="1"/>
      <c r="AM1997" s="1"/>
      <c r="AN1997" s="88">
        <v>46172</v>
      </c>
      <c r="AO1997" s="2">
        <v>25484</v>
      </c>
      <c r="AP1997" s="2">
        <v>13146</v>
      </c>
    </row>
    <row r="1998" spans="1:42" ht="13.95" customHeight="1" x14ac:dyDescent="0.3">
      <c r="A1998" s="2" t="s">
        <v>41</v>
      </c>
      <c r="B1998" s="13" t="s">
        <v>5550</v>
      </c>
      <c r="C1998" s="2" t="s">
        <v>5551</v>
      </c>
      <c r="D1998" s="368" t="str">
        <f>IFERROR(HYPERLINK(INDEX(вендори!F:F,MATCH(C1998,вендори!A:A,0)),INDEX(вендори!F:F,MATCH(C1998,вендори!A:A,0))),"")</f>
        <v>НЕ КЕЙС!</v>
      </c>
      <c r="E1998" s="3">
        <v>5013830673</v>
      </c>
      <c r="F1998" s="3" t="s">
        <v>10517</v>
      </c>
      <c r="G1998" s="3" t="s">
        <v>10518</v>
      </c>
      <c r="H1998" s="3">
        <v>0</v>
      </c>
      <c r="I1998" s="83">
        <v>5013830673</v>
      </c>
      <c r="J1998" s="38">
        <v>46163</v>
      </c>
      <c r="K1998" s="3" t="s">
        <v>10519</v>
      </c>
      <c r="L1998" s="3" t="s">
        <v>10520</v>
      </c>
      <c r="M1998" s="86">
        <v>45.99</v>
      </c>
      <c r="N1998" s="2">
        <v>4</v>
      </c>
      <c r="O1998" s="2">
        <f t="shared" si="8"/>
        <v>3</v>
      </c>
      <c r="P1998" s="76">
        <v>-1</v>
      </c>
      <c r="Q1998" s="97" t="s">
        <v>61</v>
      </c>
      <c r="R1998" s="53">
        <f t="shared" si="9"/>
        <v>-45.99</v>
      </c>
      <c r="S1998" s="27">
        <f>IF(R1998&lt;&gt;"",R1998*VLOOKUP(C1998,вендори!A:D,4,0),"")</f>
        <v>-89.948621700000004</v>
      </c>
      <c r="T1998" s="18">
        <v>46175</v>
      </c>
      <c r="U1998" s="62" t="s">
        <v>115</v>
      </c>
      <c r="V1998" s="6"/>
      <c r="W1998" s="14"/>
      <c r="X1998" s="323"/>
      <c r="Y1998" s="2"/>
      <c r="Z1998" s="2"/>
      <c r="AA1998" s="25"/>
      <c r="AB1998" s="44"/>
      <c r="AC1998" s="11"/>
      <c r="AD1998" s="26"/>
      <c r="AE1998" s="14">
        <v>46169</v>
      </c>
      <c r="AF1998" s="4"/>
      <c r="AG1998" s="2" t="s">
        <v>1493</v>
      </c>
      <c r="AH1998" s="2" t="s">
        <v>166</v>
      </c>
      <c r="AI1998" s="2" t="s">
        <v>10521</v>
      </c>
      <c r="AJ1998" s="1"/>
      <c r="AK1998" s="1"/>
      <c r="AL1998" s="1"/>
      <c r="AM1998" s="1"/>
      <c r="AN1998" s="88">
        <v>46172</v>
      </c>
      <c r="AO1998" s="2">
        <v>25483</v>
      </c>
      <c r="AP1998" s="2">
        <v>13146</v>
      </c>
    </row>
    <row r="1999" spans="1:42" ht="13.95" customHeight="1" x14ac:dyDescent="0.3">
      <c r="A1999" s="2" t="s">
        <v>41</v>
      </c>
      <c r="B1999" s="13" t="s">
        <v>814</v>
      </c>
      <c r="C1999" s="2" t="s">
        <v>815</v>
      </c>
      <c r="D1999" s="368">
        <f>IFERROR(HYPERLINK(INDEX(вендори!F:F,MATCH(C1999,вендори!A:A,0)),INDEX(вендори!F:F,MATCH(C1999,вендори!A:A,0))),"")</f>
        <v>0</v>
      </c>
      <c r="E1999" s="3">
        <v>4951483254</v>
      </c>
      <c r="F1999" s="3" t="s">
        <v>10522</v>
      </c>
      <c r="G1999" s="3" t="s">
        <v>10523</v>
      </c>
      <c r="H1999" s="3">
        <v>4941164869</v>
      </c>
      <c r="I1999" s="83">
        <v>4951483254</v>
      </c>
      <c r="J1999" s="38">
        <v>46171</v>
      </c>
      <c r="K1999" s="3" t="s">
        <v>10524</v>
      </c>
      <c r="L1999" s="3" t="s">
        <v>10524</v>
      </c>
      <c r="M1999" s="86">
        <v>121.65</v>
      </c>
      <c r="N1999" s="2">
        <v>3</v>
      </c>
      <c r="O1999" s="2">
        <f t="shared" si="8"/>
        <v>2</v>
      </c>
      <c r="P1999" s="76">
        <v>-1</v>
      </c>
      <c r="Q1999" s="97" t="s">
        <v>61</v>
      </c>
      <c r="R1999" s="53">
        <f t="shared" ref="R1999:R2041" si="10">IF(P1999&lt;&gt;"",M1999*P1999,"")</f>
        <v>-121.65</v>
      </c>
      <c r="S1999" s="27">
        <f>IF(R1999&lt;&gt;"",R1999*VLOOKUP(C1999,вендори!A:D,4,0),"")</f>
        <v>-237.92671950000002</v>
      </c>
      <c r="T1999" s="18">
        <v>46178</v>
      </c>
      <c r="U1999" s="62" t="s">
        <v>62</v>
      </c>
      <c r="V1999" s="6" t="s">
        <v>10525</v>
      </c>
      <c r="W1999" s="14">
        <v>46185</v>
      </c>
      <c r="X1999" s="323"/>
      <c r="Y1999" s="2"/>
      <c r="Z1999" s="2"/>
      <c r="AA1999" s="25"/>
      <c r="AB1999" s="44"/>
      <c r="AC1999" s="11"/>
      <c r="AD1999" s="26"/>
      <c r="AE1999" s="14">
        <v>46175</v>
      </c>
      <c r="AF1999" s="4"/>
      <c r="AG1999" s="2" t="s">
        <v>833</v>
      </c>
      <c r="AH1999" s="2" t="s">
        <v>166</v>
      </c>
      <c r="AI1999" s="2" t="s">
        <v>10526</v>
      </c>
      <c r="AJ1999" s="1"/>
      <c r="AK1999" s="1"/>
      <c r="AL1999" s="1"/>
      <c r="AM1999" s="1"/>
      <c r="AN1999" s="88">
        <v>46175</v>
      </c>
      <c r="AO1999" s="2">
        <v>25645</v>
      </c>
      <c r="AP1999" s="2">
        <v>13330</v>
      </c>
    </row>
    <row r="2000" spans="1:42" ht="13.95" customHeight="1" x14ac:dyDescent="0.3">
      <c r="A2000" s="2" t="s">
        <v>41</v>
      </c>
      <c r="B2000" s="13" t="s">
        <v>814</v>
      </c>
      <c r="C2000" s="2" t="s">
        <v>815</v>
      </c>
      <c r="D2000" s="368">
        <f>IFERROR(HYPERLINK(INDEX(вендори!F:F,MATCH(C2000,вендори!A:A,0)),INDEX(вендори!F:F,MATCH(C2000,вендори!A:A,0))),"")</f>
        <v>0</v>
      </c>
      <c r="E2000" s="3">
        <v>4951483254</v>
      </c>
      <c r="F2000" s="3" t="s">
        <v>10527</v>
      </c>
      <c r="G2000" s="3" t="s">
        <v>10528</v>
      </c>
      <c r="H2000" s="3">
        <v>4941164869</v>
      </c>
      <c r="I2000" s="83">
        <v>4951483254</v>
      </c>
      <c r="J2000" s="38">
        <v>46171</v>
      </c>
      <c r="K2000" s="3" t="s">
        <v>10529</v>
      </c>
      <c r="L2000" s="3" t="s">
        <v>10529</v>
      </c>
      <c r="M2000" s="86">
        <v>68.239999999999995</v>
      </c>
      <c r="N2000" s="2">
        <v>6</v>
      </c>
      <c r="O2000" s="2">
        <f t="shared" si="8"/>
        <v>5</v>
      </c>
      <c r="P2000" s="76">
        <v>-1</v>
      </c>
      <c r="Q2000" s="97" t="s">
        <v>61</v>
      </c>
      <c r="R2000" s="53">
        <f t="shared" si="10"/>
        <v>-68.239999999999995</v>
      </c>
      <c r="S2000" s="27">
        <f>IF(R2000&lt;&gt;"",R2000*VLOOKUP(C2000,вендори!A:D,4,0),"")</f>
        <v>-133.46583919999998</v>
      </c>
      <c r="T2000" s="18">
        <v>46178</v>
      </c>
      <c r="U2000" s="62" t="s">
        <v>52</v>
      </c>
      <c r="V2000" s="6"/>
      <c r="W2000" s="14"/>
      <c r="X2000" s="323"/>
      <c r="Y2000" s="2"/>
      <c r="Z2000" s="2"/>
      <c r="AA2000" s="25"/>
      <c r="AB2000" s="44"/>
      <c r="AC2000" s="11"/>
      <c r="AD2000" s="26"/>
      <c r="AE2000" s="14">
        <v>46175</v>
      </c>
      <c r="AF2000" s="4"/>
      <c r="AG2000" s="2" t="s">
        <v>833</v>
      </c>
      <c r="AH2000" s="2" t="s">
        <v>166</v>
      </c>
      <c r="AI2000" s="2" t="s">
        <v>10530</v>
      </c>
      <c r="AJ2000" s="1"/>
      <c r="AK2000" s="1"/>
      <c r="AL2000" s="1"/>
      <c r="AM2000" s="1"/>
      <c r="AN2000" s="88">
        <v>46175</v>
      </c>
      <c r="AO2000" s="2">
        <v>25644</v>
      </c>
      <c r="AP2000" s="2">
        <v>13330</v>
      </c>
    </row>
    <row r="2001" spans="1:42" s="369" customFormat="1" ht="13.95" customHeight="1" x14ac:dyDescent="0.3">
      <c r="A2001" s="19" t="s">
        <v>41</v>
      </c>
      <c r="B2001" s="20" t="s">
        <v>4846</v>
      </c>
      <c r="C2001" s="19" t="s">
        <v>4847</v>
      </c>
      <c r="D2001" s="368">
        <f>IFERROR(HYPERLINK(INDEX(вендори!F:F,MATCH(C2001,вендори!A:A,0)),INDEX(вендори!F:F,MATCH(C2001,вендори!A:A,0))),"")</f>
        <v>0</v>
      </c>
      <c r="E2001" s="21" t="s">
        <v>10531</v>
      </c>
      <c r="F2001" s="21" t="s">
        <v>10532</v>
      </c>
      <c r="G2001" s="21" t="s">
        <v>10533</v>
      </c>
      <c r="H2001" s="21">
        <v>0</v>
      </c>
      <c r="I2001" s="84" t="s">
        <v>10531</v>
      </c>
      <c r="J2001" s="39">
        <v>46156</v>
      </c>
      <c r="K2001" s="21">
        <v>1248100</v>
      </c>
      <c r="L2001" s="21">
        <v>1248100</v>
      </c>
      <c r="M2001" s="91">
        <v>2.0099999999999998</v>
      </c>
      <c r="N2001" s="19">
        <v>12</v>
      </c>
      <c r="O2001" s="19">
        <f t="shared" si="8"/>
        <v>11</v>
      </c>
      <c r="P2001" s="66">
        <v>-1</v>
      </c>
      <c r="Q2001" s="96" t="s">
        <v>61</v>
      </c>
      <c r="R2001" s="55">
        <f t="shared" si="10"/>
        <v>-2.0099999999999998</v>
      </c>
      <c r="S2001" s="30">
        <f>IF(R2001&lt;&gt;"",R2001*VLOOKUP(C2001,вендори!A:D,4,0),"")</f>
        <v>-3.9312182999999994</v>
      </c>
      <c r="T2001" s="34">
        <v>46178</v>
      </c>
      <c r="U2001" s="61" t="s">
        <v>1137</v>
      </c>
      <c r="V2001" s="292"/>
      <c r="W2001" s="22"/>
      <c r="X2001" s="231"/>
      <c r="Y2001" s="19"/>
      <c r="Z2001" s="19"/>
      <c r="AA2001" s="42"/>
      <c r="AB2001" s="43"/>
      <c r="AC2001" s="24"/>
      <c r="AD2001" s="47"/>
      <c r="AE2001" s="22">
        <v>46171</v>
      </c>
      <c r="AF2001" s="31"/>
      <c r="AG2001" s="19" t="s">
        <v>4853</v>
      </c>
      <c r="AH2001" s="19" t="s">
        <v>136</v>
      </c>
      <c r="AI2001" s="19" t="s">
        <v>10534</v>
      </c>
      <c r="AJ2001" s="1"/>
      <c r="AK2001" s="1"/>
      <c r="AL2001" s="1"/>
      <c r="AM2001" s="1"/>
      <c r="AN2001" s="67">
        <v>46172</v>
      </c>
      <c r="AO2001" s="19">
        <v>25492</v>
      </c>
      <c r="AP2001" s="19">
        <v>13251</v>
      </c>
    </row>
    <row r="2002" spans="1:42" s="369" customFormat="1" ht="13.95" customHeight="1" x14ac:dyDescent="0.3">
      <c r="A2002" s="19" t="s">
        <v>41</v>
      </c>
      <c r="B2002" s="20" t="s">
        <v>872</v>
      </c>
      <c r="C2002" s="19" t="s">
        <v>873</v>
      </c>
      <c r="D2002" s="368">
        <f>IFERROR(HYPERLINK(INDEX(вендори!F:F,MATCH(C2002,вендори!A:A,0)),INDEX(вендори!F:F,MATCH(C2002,вендори!A:A,0))),"")</f>
        <v>0</v>
      </c>
      <c r="E2002" s="21">
        <v>26818632</v>
      </c>
      <c r="F2002" s="21" t="s">
        <v>10535</v>
      </c>
      <c r="G2002" s="21" t="s">
        <v>10536</v>
      </c>
      <c r="H2002" s="21">
        <v>1595203</v>
      </c>
      <c r="I2002" s="84">
        <v>26818632</v>
      </c>
      <c r="J2002" s="39">
        <v>46167</v>
      </c>
      <c r="K2002" s="21" t="s">
        <v>10537</v>
      </c>
      <c r="L2002" s="21" t="s">
        <v>10537</v>
      </c>
      <c r="M2002" s="91">
        <v>23.46</v>
      </c>
      <c r="N2002" s="19">
        <v>4</v>
      </c>
      <c r="O2002" s="19">
        <f t="shared" ref="O2002:O2007" si="11">N2002+P2002</f>
        <v>3</v>
      </c>
      <c r="P2002" s="66">
        <v>-1</v>
      </c>
      <c r="Q2002" s="96" t="s">
        <v>61</v>
      </c>
      <c r="R2002" s="55">
        <f t="shared" ref="R2002:R2007" si="12">IF(P2002&lt;&gt;"",M2002*P2002,"")</f>
        <v>-23.46</v>
      </c>
      <c r="S2002" s="30">
        <f>IF(R2002&lt;&gt;"",R2002*VLOOKUP(C2002,вендори!A:D,4,0),"")</f>
        <v>-45.883771799999998</v>
      </c>
      <c r="T2002" s="34">
        <v>46178</v>
      </c>
      <c r="U2002" s="61" t="s">
        <v>1137</v>
      </c>
      <c r="V2002" s="292"/>
      <c r="W2002" s="22"/>
      <c r="X2002" s="231"/>
      <c r="Y2002" s="19"/>
      <c r="Z2002" s="19"/>
      <c r="AA2002" s="42"/>
      <c r="AB2002" s="43"/>
      <c r="AC2002" s="24"/>
      <c r="AD2002" s="47"/>
      <c r="AE2002" s="22">
        <v>46174</v>
      </c>
      <c r="AF2002" s="31"/>
      <c r="AG2002" s="19" t="s">
        <v>879</v>
      </c>
      <c r="AH2002" s="19" t="s">
        <v>166</v>
      </c>
      <c r="AI2002" s="19" t="s">
        <v>10538</v>
      </c>
      <c r="AJ2002" s="1"/>
      <c r="AK2002" s="1"/>
      <c r="AL2002" s="1"/>
      <c r="AM2002" s="1"/>
      <c r="AN2002" s="67">
        <v>46176</v>
      </c>
      <c r="AO2002" s="19">
        <v>25709</v>
      </c>
      <c r="AP2002" s="19">
        <v>13303</v>
      </c>
    </row>
    <row r="2003" spans="1:42" s="369" customFormat="1" ht="13.95" customHeight="1" x14ac:dyDescent="0.3">
      <c r="A2003" s="19" t="s">
        <v>41</v>
      </c>
      <c r="B2003" s="20" t="s">
        <v>872</v>
      </c>
      <c r="C2003" s="19" t="s">
        <v>873</v>
      </c>
      <c r="D2003" s="368">
        <f>IFERROR(HYPERLINK(INDEX(вендори!F:F,MATCH(C2003,вендори!A:A,0)),INDEX(вендори!F:F,MATCH(C2003,вендори!A:A,0))),"")</f>
        <v>0</v>
      </c>
      <c r="E2003" s="21">
        <v>26818632</v>
      </c>
      <c r="F2003" s="21" t="s">
        <v>10539</v>
      </c>
      <c r="G2003" s="21" t="s">
        <v>10540</v>
      </c>
      <c r="H2003" s="21">
        <v>1595203</v>
      </c>
      <c r="I2003" s="84">
        <v>26818632</v>
      </c>
      <c r="J2003" s="39">
        <v>46167</v>
      </c>
      <c r="K2003" s="21" t="s">
        <v>10541</v>
      </c>
      <c r="L2003" s="21" t="s">
        <v>10541</v>
      </c>
      <c r="M2003" s="91">
        <v>19.87</v>
      </c>
      <c r="N2003" s="19">
        <v>8</v>
      </c>
      <c r="O2003" s="19">
        <f t="shared" si="11"/>
        <v>9</v>
      </c>
      <c r="P2003" s="66">
        <v>1</v>
      </c>
      <c r="Q2003" s="96" t="s">
        <v>51</v>
      </c>
      <c r="R2003" s="55">
        <f t="shared" si="12"/>
        <v>19.87</v>
      </c>
      <c r="S2003" s="30">
        <f>IF(R2003&lt;&gt;"",R2003*VLOOKUP(C2003,вендори!A:D,4,0),"")</f>
        <v>38.862342099999999</v>
      </c>
      <c r="T2003" s="34">
        <v>46178</v>
      </c>
      <c r="U2003" s="61" t="s">
        <v>1137</v>
      </c>
      <c r="V2003" s="292"/>
      <c r="W2003" s="22"/>
      <c r="X2003" s="231"/>
      <c r="Y2003" s="19"/>
      <c r="Z2003" s="19"/>
      <c r="AA2003" s="42"/>
      <c r="AB2003" s="43"/>
      <c r="AC2003" s="24"/>
      <c r="AD2003" s="47"/>
      <c r="AE2003" s="22">
        <v>46174</v>
      </c>
      <c r="AF2003" s="31"/>
      <c r="AG2003" s="19" t="s">
        <v>879</v>
      </c>
      <c r="AH2003" s="19" t="s">
        <v>166</v>
      </c>
      <c r="AI2003" s="19" t="s">
        <v>10542</v>
      </c>
      <c r="AJ2003" s="1"/>
      <c r="AK2003" s="1"/>
      <c r="AL2003" s="1"/>
      <c r="AM2003" s="1"/>
      <c r="AN2003" s="67">
        <v>46176</v>
      </c>
      <c r="AO2003" s="19">
        <v>25708</v>
      </c>
      <c r="AP2003" s="19">
        <v>13303</v>
      </c>
    </row>
    <row r="2004" spans="1:42" ht="13.95" customHeight="1" x14ac:dyDescent="0.3">
      <c r="A2004" s="2" t="s">
        <v>41</v>
      </c>
      <c r="B2004" s="13" t="s">
        <v>872</v>
      </c>
      <c r="C2004" s="2" t="s">
        <v>873</v>
      </c>
      <c r="D2004" s="368">
        <f>IFERROR(HYPERLINK(INDEX(вендори!F:F,MATCH(C2004,вендори!A:A,0)),INDEX(вендори!F:F,MATCH(C2004,вендори!A:A,0))),"")</f>
        <v>0</v>
      </c>
      <c r="E2004" s="3">
        <v>26818632</v>
      </c>
      <c r="F2004" s="3" t="s">
        <v>10543</v>
      </c>
      <c r="G2004" s="3" t="s">
        <v>10544</v>
      </c>
      <c r="H2004" s="3">
        <v>1595203</v>
      </c>
      <c r="I2004" s="83">
        <v>26818632</v>
      </c>
      <c r="J2004" s="38">
        <v>46167</v>
      </c>
      <c r="K2004" s="3" t="s">
        <v>10545</v>
      </c>
      <c r="L2004" s="3" t="s">
        <v>10545</v>
      </c>
      <c r="M2004" s="86">
        <v>30.47</v>
      </c>
      <c r="N2004" s="2">
        <v>2</v>
      </c>
      <c r="O2004" s="2">
        <f t="shared" si="11"/>
        <v>0</v>
      </c>
      <c r="P2004" s="76">
        <v>-2</v>
      </c>
      <c r="Q2004" s="97" t="s">
        <v>61</v>
      </c>
      <c r="R2004" s="53">
        <f t="shared" si="12"/>
        <v>-60.94</v>
      </c>
      <c r="S2004" s="27">
        <f>IF(R2004&lt;&gt;"",R2004*VLOOKUP(C2004,вендори!A:D,4,0),"")</f>
        <v>-119.18828019999999</v>
      </c>
      <c r="T2004" s="18">
        <v>46178</v>
      </c>
      <c r="U2004" s="62" t="s">
        <v>115</v>
      </c>
      <c r="V2004" s="6"/>
      <c r="W2004" s="14"/>
      <c r="X2004" s="323"/>
      <c r="Y2004" s="2"/>
      <c r="Z2004" s="2"/>
      <c r="AA2004" s="25"/>
      <c r="AB2004" s="44"/>
      <c r="AC2004" s="11"/>
      <c r="AD2004" s="26"/>
      <c r="AE2004" s="14">
        <v>46174</v>
      </c>
      <c r="AF2004" s="4"/>
      <c r="AG2004" s="2" t="s">
        <v>879</v>
      </c>
      <c r="AH2004" s="2" t="s">
        <v>870</v>
      </c>
      <c r="AI2004" s="2" t="s">
        <v>10546</v>
      </c>
      <c r="AJ2004" s="1"/>
      <c r="AK2004" s="1"/>
      <c r="AL2004" s="1"/>
      <c r="AM2004" s="1"/>
      <c r="AN2004" s="88">
        <v>46176</v>
      </c>
      <c r="AO2004" s="2">
        <v>25705</v>
      </c>
      <c r="AP2004" s="2">
        <v>13303</v>
      </c>
    </row>
    <row r="2005" spans="1:42" ht="13.95" customHeight="1" x14ac:dyDescent="0.3">
      <c r="A2005" s="2" t="s">
        <v>41</v>
      </c>
      <c r="B2005" s="13" t="s">
        <v>872</v>
      </c>
      <c r="C2005" s="2" t="s">
        <v>873</v>
      </c>
      <c r="D2005" s="368">
        <f>IFERROR(HYPERLINK(INDEX(вендори!F:F,MATCH(C2005,вендори!A:A,0)),INDEX(вендори!F:F,MATCH(C2005,вендори!A:A,0))),"")</f>
        <v>0</v>
      </c>
      <c r="E2005" s="3">
        <v>26818632</v>
      </c>
      <c r="F2005" s="3" t="s">
        <v>10547</v>
      </c>
      <c r="G2005" s="3" t="s">
        <v>10548</v>
      </c>
      <c r="H2005" s="3">
        <v>1595203</v>
      </c>
      <c r="I2005" s="83">
        <v>26818632</v>
      </c>
      <c r="J2005" s="38">
        <v>46167</v>
      </c>
      <c r="K2005" s="3">
        <v>9946411</v>
      </c>
      <c r="L2005" s="3">
        <v>9946411</v>
      </c>
      <c r="M2005" s="86">
        <v>23.45</v>
      </c>
      <c r="N2005" s="2">
        <v>4</v>
      </c>
      <c r="O2005" s="2">
        <f t="shared" si="11"/>
        <v>2</v>
      </c>
      <c r="P2005" s="76">
        <v>-2</v>
      </c>
      <c r="Q2005" s="97" t="s">
        <v>61</v>
      </c>
      <c r="R2005" s="53">
        <f t="shared" si="12"/>
        <v>-46.9</v>
      </c>
      <c r="S2005" s="27">
        <f>IF(R2005&lt;&gt;"",R2005*VLOOKUP(C2005,вендори!A:D,4,0),"")</f>
        <v>-91.728426999999996</v>
      </c>
      <c r="T2005" s="18">
        <v>46178</v>
      </c>
      <c r="U2005" s="62" t="s">
        <v>115</v>
      </c>
      <c r="V2005" s="6"/>
      <c r="W2005" s="14"/>
      <c r="X2005" s="323"/>
      <c r="Y2005" s="2"/>
      <c r="Z2005" s="2"/>
      <c r="AA2005" s="25"/>
      <c r="AB2005" s="44"/>
      <c r="AC2005" s="11"/>
      <c r="AD2005" s="26"/>
      <c r="AE2005" s="14">
        <v>46174</v>
      </c>
      <c r="AF2005" s="4"/>
      <c r="AG2005" s="2" t="s">
        <v>879</v>
      </c>
      <c r="AH2005" s="2" t="s">
        <v>166</v>
      </c>
      <c r="AI2005" s="2" t="s">
        <v>10549</v>
      </c>
      <c r="AJ2005" s="1"/>
      <c r="AK2005" s="1"/>
      <c r="AL2005" s="1"/>
      <c r="AM2005" s="1"/>
      <c r="AN2005" s="88">
        <v>46176</v>
      </c>
      <c r="AO2005" s="2">
        <v>25704</v>
      </c>
      <c r="AP2005" s="2">
        <v>13303</v>
      </c>
    </row>
    <row r="2006" spans="1:42" ht="13.95" customHeight="1" x14ac:dyDescent="0.3">
      <c r="A2006" s="2" t="s">
        <v>41</v>
      </c>
      <c r="B2006" s="13" t="s">
        <v>872</v>
      </c>
      <c r="C2006" s="2" t="s">
        <v>873</v>
      </c>
      <c r="D2006" s="368">
        <f>IFERROR(HYPERLINK(INDEX(вендори!F:F,MATCH(C2006,вендори!A:A,0)),INDEX(вендори!F:F,MATCH(C2006,вендори!A:A,0))),"")</f>
        <v>0</v>
      </c>
      <c r="E2006" s="3">
        <v>26818632</v>
      </c>
      <c r="F2006" s="3" t="s">
        <v>10550</v>
      </c>
      <c r="G2006" s="3" t="s">
        <v>10551</v>
      </c>
      <c r="H2006" s="3">
        <v>1595203</v>
      </c>
      <c r="I2006" s="83">
        <v>26818632</v>
      </c>
      <c r="J2006" s="38">
        <v>46167</v>
      </c>
      <c r="K2006" s="3" t="s">
        <v>10552</v>
      </c>
      <c r="L2006" s="3" t="s">
        <v>10552</v>
      </c>
      <c r="M2006" s="86">
        <v>17.53</v>
      </c>
      <c r="N2006" s="2">
        <v>7</v>
      </c>
      <c r="O2006" s="2">
        <f t="shared" si="11"/>
        <v>3</v>
      </c>
      <c r="P2006" s="76">
        <v>-4</v>
      </c>
      <c r="Q2006" s="97" t="s">
        <v>61</v>
      </c>
      <c r="R2006" s="53">
        <f t="shared" si="12"/>
        <v>-70.12</v>
      </c>
      <c r="S2006" s="27">
        <f>IF(R2006&lt;&gt;"",R2006*VLOOKUP(C2006,вендори!A:D,4,0),"")</f>
        <v>-137.14279960000002</v>
      </c>
      <c r="T2006" s="18">
        <v>46178</v>
      </c>
      <c r="U2006" s="62" t="s">
        <v>115</v>
      </c>
      <c r="V2006" s="6"/>
      <c r="W2006" s="14"/>
      <c r="X2006" s="323"/>
      <c r="Y2006" s="2"/>
      <c r="Z2006" s="2"/>
      <c r="AA2006" s="25"/>
      <c r="AB2006" s="44"/>
      <c r="AC2006" s="11"/>
      <c r="AD2006" s="26"/>
      <c r="AE2006" s="14">
        <v>46174</v>
      </c>
      <c r="AF2006" s="4"/>
      <c r="AG2006" s="2" t="s">
        <v>879</v>
      </c>
      <c r="AH2006" s="2" t="s">
        <v>166</v>
      </c>
      <c r="AI2006" s="2" t="s">
        <v>10553</v>
      </c>
      <c r="AJ2006" s="1"/>
      <c r="AK2006" s="1"/>
      <c r="AL2006" s="1"/>
      <c r="AM2006" s="1"/>
      <c r="AN2006" s="88">
        <v>46176</v>
      </c>
      <c r="AO2006" s="2">
        <v>25706</v>
      </c>
      <c r="AP2006" s="2">
        <v>13303</v>
      </c>
    </row>
    <row r="2007" spans="1:42" ht="13.95" customHeight="1" x14ac:dyDescent="0.3">
      <c r="A2007" s="2" t="s">
        <v>41</v>
      </c>
      <c r="B2007" s="13" t="s">
        <v>872</v>
      </c>
      <c r="C2007" s="2" t="s">
        <v>873</v>
      </c>
      <c r="D2007" s="368">
        <f>IFERROR(HYPERLINK(INDEX(вендори!F:F,MATCH(C2007,вендори!A:A,0)),INDEX(вендори!F:F,MATCH(C2007,вендори!A:A,0))),"")</f>
        <v>0</v>
      </c>
      <c r="E2007" s="3">
        <v>26818632</v>
      </c>
      <c r="F2007" s="3" t="s">
        <v>10554</v>
      </c>
      <c r="G2007" s="3" t="s">
        <v>10555</v>
      </c>
      <c r="H2007" s="3">
        <v>1595203</v>
      </c>
      <c r="I2007" s="83">
        <v>26818632</v>
      </c>
      <c r="J2007" s="38">
        <v>46167</v>
      </c>
      <c r="K2007" s="3" t="s">
        <v>10556</v>
      </c>
      <c r="L2007" s="3"/>
      <c r="M2007" s="86" t="s">
        <v>10557</v>
      </c>
      <c r="N2007" s="2">
        <v>0</v>
      </c>
      <c r="O2007" s="2">
        <f t="shared" si="11"/>
        <v>4</v>
      </c>
      <c r="P2007" s="76">
        <v>4</v>
      </c>
      <c r="Q2007" s="97" t="s">
        <v>51</v>
      </c>
      <c r="R2007" s="53">
        <f t="shared" si="12"/>
        <v>113.4</v>
      </c>
      <c r="S2007" s="27">
        <f>IF(R2007&lt;&gt;"",R2007*VLOOKUP(C2007,вендори!A:D,4,0),"")</f>
        <v>221.791122</v>
      </c>
      <c r="T2007" s="18">
        <v>46178</v>
      </c>
      <c r="U2007" s="62" t="s">
        <v>115</v>
      </c>
      <c r="V2007" s="6"/>
      <c r="W2007" s="14"/>
      <c r="X2007" s="323"/>
      <c r="Y2007" s="2"/>
      <c r="Z2007" s="2"/>
      <c r="AA2007" s="25"/>
      <c r="AB2007" s="44"/>
      <c r="AC2007" s="11"/>
      <c r="AD2007" s="26"/>
      <c r="AE2007" s="14"/>
      <c r="AF2007" s="4"/>
      <c r="AG2007" s="2"/>
      <c r="AH2007" s="2"/>
      <c r="AI2007" s="2" t="s">
        <v>10558</v>
      </c>
      <c r="AJ2007" s="1"/>
      <c r="AK2007" s="1"/>
      <c r="AL2007" s="1"/>
      <c r="AM2007" s="1"/>
      <c r="AN2007" s="88">
        <v>46176</v>
      </c>
      <c r="AO2007" s="2">
        <v>25707</v>
      </c>
      <c r="AP2007" s="2">
        <v>13303</v>
      </c>
    </row>
    <row r="2008" spans="1:42" s="369" customFormat="1" ht="13.95" customHeight="1" x14ac:dyDescent="0.3">
      <c r="A2008" s="19" t="s">
        <v>41</v>
      </c>
      <c r="B2008" s="20" t="s">
        <v>67</v>
      </c>
      <c r="C2008" s="19" t="s">
        <v>68</v>
      </c>
      <c r="D2008" s="368">
        <f>IFERROR(HYPERLINK(INDEX(вендори!F:F,MATCH(C2008,вендори!A:A,0)),INDEX(вендори!F:F,MATCH(C2008,вендори!A:A,0))),"")</f>
        <v>0</v>
      </c>
      <c r="E2008" s="21" t="s">
        <v>10559</v>
      </c>
      <c r="F2008" s="21" t="s">
        <v>10560</v>
      </c>
      <c r="G2008" s="21" t="s">
        <v>10561</v>
      </c>
      <c r="H2008" s="21" t="s">
        <v>10562</v>
      </c>
      <c r="I2008" s="84" t="s">
        <v>10562</v>
      </c>
      <c r="J2008" s="39">
        <v>46168</v>
      </c>
      <c r="K2008" s="21">
        <v>20115</v>
      </c>
      <c r="L2008" s="21" t="s">
        <v>10563</v>
      </c>
      <c r="M2008" s="91">
        <v>4.97</v>
      </c>
      <c r="N2008" s="19">
        <v>1</v>
      </c>
      <c r="O2008" s="19">
        <f t="shared" si="8"/>
        <v>0</v>
      </c>
      <c r="P2008" s="66">
        <v>-1</v>
      </c>
      <c r="Q2008" s="96" t="s">
        <v>61</v>
      </c>
      <c r="R2008" s="55">
        <f t="shared" si="10"/>
        <v>-4.97</v>
      </c>
      <c r="S2008" s="30">
        <f>IF(R2008&lt;&gt;"",R2008*VLOOKUP(C2008,вендори!A:D,4,0),"")</f>
        <v>-9.7204750999999998</v>
      </c>
      <c r="T2008" s="34">
        <v>46178</v>
      </c>
      <c r="U2008" s="61" t="s">
        <v>1137</v>
      </c>
      <c r="V2008" s="292"/>
      <c r="W2008" s="22"/>
      <c r="X2008" s="231"/>
      <c r="Y2008" s="19"/>
      <c r="Z2008" s="19"/>
      <c r="AA2008" s="42"/>
      <c r="AB2008" s="43"/>
      <c r="AC2008" s="24"/>
      <c r="AD2008" s="47"/>
      <c r="AE2008" s="22">
        <v>46171</v>
      </c>
      <c r="AF2008" s="31"/>
      <c r="AG2008" s="19" t="s">
        <v>74</v>
      </c>
      <c r="AH2008" s="19" t="s">
        <v>75</v>
      </c>
      <c r="AI2008" s="19" t="s">
        <v>10564</v>
      </c>
      <c r="AJ2008" s="1"/>
      <c r="AK2008" s="1"/>
      <c r="AL2008" s="1"/>
      <c r="AM2008" s="1"/>
      <c r="AN2008" s="67">
        <v>46174</v>
      </c>
      <c r="AO2008" s="19">
        <v>25528</v>
      </c>
      <c r="AP2008" s="19">
        <v>13254</v>
      </c>
    </row>
    <row r="2009" spans="1:42" s="369" customFormat="1" ht="13.95" customHeight="1" x14ac:dyDescent="0.3">
      <c r="A2009" s="19" t="s">
        <v>41</v>
      </c>
      <c r="B2009" s="20" t="s">
        <v>67</v>
      </c>
      <c r="C2009" s="19" t="s">
        <v>68</v>
      </c>
      <c r="D2009" s="368">
        <f>IFERROR(HYPERLINK(INDEX(вендори!F:F,MATCH(C2009,вендори!A:A,0)),INDEX(вендори!F:F,MATCH(C2009,вендори!A:A,0))),"")</f>
        <v>0</v>
      </c>
      <c r="E2009" s="21" t="s">
        <v>10559</v>
      </c>
      <c r="F2009" s="21" t="s">
        <v>10565</v>
      </c>
      <c r="G2009" s="21" t="s">
        <v>10566</v>
      </c>
      <c r="H2009" s="21" t="s">
        <v>10562</v>
      </c>
      <c r="I2009" s="84" t="s">
        <v>10562</v>
      </c>
      <c r="J2009" s="39">
        <v>46168</v>
      </c>
      <c r="K2009" s="21" t="s">
        <v>10567</v>
      </c>
      <c r="L2009" s="21"/>
      <c r="M2009" s="91" t="s">
        <v>10568</v>
      </c>
      <c r="N2009" s="19">
        <v>0</v>
      </c>
      <c r="O2009" s="19">
        <f t="shared" si="8"/>
        <v>1</v>
      </c>
      <c r="P2009" s="66">
        <v>1</v>
      </c>
      <c r="Q2009" s="96" t="s">
        <v>51</v>
      </c>
      <c r="R2009" s="55">
        <f t="shared" si="10"/>
        <v>5.35</v>
      </c>
      <c r="S2009" s="30">
        <f>IF(R2009&lt;&gt;"",R2009*VLOOKUP(C2009,вендори!A:D,4,0),"")</f>
        <v>10.463690499999998</v>
      </c>
      <c r="T2009" s="34">
        <v>46178</v>
      </c>
      <c r="U2009" s="61" t="s">
        <v>1137</v>
      </c>
      <c r="V2009" s="292"/>
      <c r="W2009" s="22"/>
      <c r="X2009" s="231"/>
      <c r="Y2009" s="19"/>
      <c r="Z2009" s="19"/>
      <c r="AA2009" s="42"/>
      <c r="AB2009" s="43"/>
      <c r="AC2009" s="24"/>
      <c r="AD2009" s="47"/>
      <c r="AE2009" s="22"/>
      <c r="AF2009" s="31"/>
      <c r="AG2009" s="19"/>
      <c r="AH2009" s="19"/>
      <c r="AI2009" s="19" t="s">
        <v>10569</v>
      </c>
      <c r="AJ2009" s="1"/>
      <c r="AK2009" s="1"/>
      <c r="AL2009" s="1"/>
      <c r="AM2009" s="1"/>
      <c r="AN2009" s="67">
        <v>46174</v>
      </c>
      <c r="AO2009" s="19">
        <v>25530</v>
      </c>
      <c r="AP2009" s="19">
        <v>13254</v>
      </c>
    </row>
    <row r="2010" spans="1:42" s="369" customFormat="1" ht="13.95" customHeight="1" x14ac:dyDescent="0.3">
      <c r="A2010" s="19" t="s">
        <v>41</v>
      </c>
      <c r="B2010" s="20" t="s">
        <v>67</v>
      </c>
      <c r="C2010" s="19" t="s">
        <v>68</v>
      </c>
      <c r="D2010" s="368">
        <f>IFERROR(HYPERLINK(INDEX(вендори!F:F,MATCH(C2010,вендори!A:A,0)),INDEX(вендори!F:F,MATCH(C2010,вендори!A:A,0))),"")</f>
        <v>0</v>
      </c>
      <c r="E2010" s="21" t="s">
        <v>10559</v>
      </c>
      <c r="F2010" s="21" t="s">
        <v>10570</v>
      </c>
      <c r="G2010" s="21" t="s">
        <v>10571</v>
      </c>
      <c r="H2010" s="21" t="s">
        <v>10562</v>
      </c>
      <c r="I2010" s="84" t="s">
        <v>10562</v>
      </c>
      <c r="J2010" s="39">
        <v>46168</v>
      </c>
      <c r="K2010" s="21" t="s">
        <v>10571</v>
      </c>
      <c r="L2010" s="21" t="s">
        <v>10572</v>
      </c>
      <c r="M2010" s="91">
        <v>7.57</v>
      </c>
      <c r="N2010" s="19">
        <v>1</v>
      </c>
      <c r="O2010" s="19">
        <f t="shared" si="8"/>
        <v>0</v>
      </c>
      <c r="P2010" s="66">
        <v>-1</v>
      </c>
      <c r="Q2010" s="96" t="s">
        <v>61</v>
      </c>
      <c r="R2010" s="55">
        <f t="shared" si="10"/>
        <v>-7.57</v>
      </c>
      <c r="S2010" s="30">
        <f>IF(R2010&lt;&gt;"",R2010*VLOOKUP(C2010,вендори!A:D,4,0),"")</f>
        <v>-14.8056331</v>
      </c>
      <c r="T2010" s="34">
        <v>46178</v>
      </c>
      <c r="U2010" s="61" t="s">
        <v>1137</v>
      </c>
      <c r="V2010" s="292"/>
      <c r="W2010" s="22"/>
      <c r="X2010" s="231"/>
      <c r="Y2010" s="19"/>
      <c r="Z2010" s="19"/>
      <c r="AA2010" s="42"/>
      <c r="AB2010" s="43"/>
      <c r="AC2010" s="24"/>
      <c r="AD2010" s="47"/>
      <c r="AE2010" s="22">
        <v>46171</v>
      </c>
      <c r="AF2010" s="31"/>
      <c r="AG2010" s="19" t="s">
        <v>74</v>
      </c>
      <c r="AH2010" s="19" t="s">
        <v>75</v>
      </c>
      <c r="AI2010" s="19" t="s">
        <v>10573</v>
      </c>
      <c r="AJ2010" s="1"/>
      <c r="AK2010" s="1"/>
      <c r="AL2010" s="1"/>
      <c r="AM2010" s="1"/>
      <c r="AN2010" s="67">
        <v>46174</v>
      </c>
      <c r="AO2010" s="19">
        <v>25527</v>
      </c>
      <c r="AP2010" s="19">
        <v>13254</v>
      </c>
    </row>
    <row r="2011" spans="1:42" s="369" customFormat="1" ht="13.95" customHeight="1" x14ac:dyDescent="0.3">
      <c r="A2011" s="19" t="s">
        <v>41</v>
      </c>
      <c r="B2011" s="20" t="s">
        <v>67</v>
      </c>
      <c r="C2011" s="19" t="s">
        <v>68</v>
      </c>
      <c r="D2011" s="368">
        <f>IFERROR(HYPERLINK(INDEX(вендори!F:F,MATCH(C2011,вендори!A:A,0)),INDEX(вендори!F:F,MATCH(C2011,вендори!A:A,0))),"")</f>
        <v>0</v>
      </c>
      <c r="E2011" s="21" t="s">
        <v>10559</v>
      </c>
      <c r="F2011" s="21" t="s">
        <v>77</v>
      </c>
      <c r="G2011" s="21" t="s">
        <v>78</v>
      </c>
      <c r="H2011" s="21" t="s">
        <v>10562</v>
      </c>
      <c r="I2011" s="84" t="s">
        <v>10562</v>
      </c>
      <c r="J2011" s="39">
        <v>46168</v>
      </c>
      <c r="K2011" s="21" t="s">
        <v>78</v>
      </c>
      <c r="L2011" s="21"/>
      <c r="M2011" s="91" t="s">
        <v>10574</v>
      </c>
      <c r="N2011" s="19">
        <v>0</v>
      </c>
      <c r="O2011" s="19">
        <f t="shared" si="8"/>
        <v>1</v>
      </c>
      <c r="P2011" s="66">
        <v>1</v>
      </c>
      <c r="Q2011" s="96" t="s">
        <v>51</v>
      </c>
      <c r="R2011" s="55">
        <f t="shared" si="10"/>
        <v>9.1</v>
      </c>
      <c r="S2011" s="30">
        <f>IF(R2011&lt;&gt;"",R2011*VLOOKUP(C2011,вендори!A:D,4,0),"")</f>
        <v>17.798052999999999</v>
      </c>
      <c r="T2011" s="34">
        <v>46178</v>
      </c>
      <c r="U2011" s="61" t="s">
        <v>1137</v>
      </c>
      <c r="V2011" s="292"/>
      <c r="W2011" s="22"/>
      <c r="X2011" s="231"/>
      <c r="Y2011" s="19"/>
      <c r="Z2011" s="19"/>
      <c r="AA2011" s="42"/>
      <c r="AB2011" s="43"/>
      <c r="AC2011" s="24"/>
      <c r="AD2011" s="47"/>
      <c r="AE2011" s="22"/>
      <c r="AF2011" s="31"/>
      <c r="AG2011" s="19"/>
      <c r="AH2011" s="19"/>
      <c r="AI2011" s="19" t="s">
        <v>10575</v>
      </c>
      <c r="AJ2011" s="1"/>
      <c r="AK2011" s="1"/>
      <c r="AL2011" s="1"/>
      <c r="AM2011" s="1"/>
      <c r="AN2011" s="67">
        <v>46174</v>
      </c>
      <c r="AO2011" s="19">
        <v>25529</v>
      </c>
      <c r="AP2011" s="19">
        <v>13254</v>
      </c>
    </row>
    <row r="2012" spans="1:42" ht="13.95" customHeight="1" x14ac:dyDescent="0.3">
      <c r="A2012" s="2" t="s">
        <v>41</v>
      </c>
      <c r="B2012" s="13" t="s">
        <v>191</v>
      </c>
      <c r="C2012" s="2" t="s">
        <v>192</v>
      </c>
      <c r="D2012" s="368">
        <f>IFERROR(HYPERLINK(INDEX(вендори!F:F,MATCH(C2012,вендори!A:A,0)),INDEX(вендори!F:F,MATCH(C2012,вендори!A:A,0))),"")</f>
        <v>0</v>
      </c>
      <c r="E2012" s="3">
        <v>12538781</v>
      </c>
      <c r="F2012" s="3">
        <v>644389</v>
      </c>
      <c r="G2012" s="3" t="s">
        <v>10576</v>
      </c>
      <c r="H2012" s="3">
        <v>709764063</v>
      </c>
      <c r="I2012" s="83">
        <v>12538781</v>
      </c>
      <c r="J2012" s="38">
        <v>46148</v>
      </c>
      <c r="K2012" s="3">
        <v>15351</v>
      </c>
      <c r="L2012" s="3">
        <v>15351</v>
      </c>
      <c r="M2012" s="86">
        <v>26.89</v>
      </c>
      <c r="N2012" s="2">
        <v>38</v>
      </c>
      <c r="O2012" s="2">
        <f t="shared" si="8"/>
        <v>30</v>
      </c>
      <c r="P2012" s="76">
        <v>-8</v>
      </c>
      <c r="Q2012" s="97" t="s">
        <v>61</v>
      </c>
      <c r="R2012" s="53">
        <f t="shared" si="10"/>
        <v>-215.12</v>
      </c>
      <c r="S2012" s="27">
        <f>IF(R2012&lt;&gt;"",R2012*VLOOKUP(C2012,вендори!A:D,4,0),"")</f>
        <v>-420.73814959999999</v>
      </c>
      <c r="T2012" s="18">
        <v>46178</v>
      </c>
      <c r="U2012" s="62" t="s">
        <v>62</v>
      </c>
      <c r="V2012" s="6" t="s">
        <v>10577</v>
      </c>
      <c r="W2012" s="14">
        <v>46184</v>
      </c>
      <c r="X2012" s="323"/>
      <c r="Y2012" s="2"/>
      <c r="Z2012" s="2"/>
      <c r="AA2012" s="25"/>
      <c r="AB2012" s="44"/>
      <c r="AC2012" s="11"/>
      <c r="AD2012" s="26"/>
      <c r="AE2012" s="14">
        <v>46168</v>
      </c>
      <c r="AF2012" s="4"/>
      <c r="AG2012" s="2" t="s">
        <v>199</v>
      </c>
      <c r="AH2012" s="2" t="s">
        <v>65</v>
      </c>
      <c r="AI2012" s="2" t="s">
        <v>10578</v>
      </c>
      <c r="AJ2012" s="1"/>
      <c r="AK2012" s="1"/>
      <c r="AL2012" s="1"/>
      <c r="AM2012" s="1"/>
      <c r="AN2012" s="88">
        <v>46175</v>
      </c>
      <c r="AO2012" s="2">
        <v>25584</v>
      </c>
      <c r="AP2012" s="2">
        <v>13072</v>
      </c>
    </row>
    <row r="2013" spans="1:42" s="369" customFormat="1" ht="13.95" customHeight="1" x14ac:dyDescent="0.3">
      <c r="A2013" s="19" t="s">
        <v>41</v>
      </c>
      <c r="B2013" s="20" t="s">
        <v>230</v>
      </c>
      <c r="C2013" s="19" t="s">
        <v>231</v>
      </c>
      <c r="D2013" s="368">
        <f>IFERROR(HYPERLINK(INDEX(вендори!F:F,MATCH(C2013,вендори!A:A,0)),INDEX(вендори!F:F,MATCH(C2013,вендори!A:A,0))),"")</f>
        <v>0</v>
      </c>
      <c r="E2013" s="21" t="s">
        <v>10579</v>
      </c>
      <c r="F2013" s="21" t="s">
        <v>10580</v>
      </c>
      <c r="G2013" s="21" t="s">
        <v>10581</v>
      </c>
      <c r="H2013" s="21" t="s">
        <v>10582</v>
      </c>
      <c r="I2013" s="84" t="s">
        <v>10579</v>
      </c>
      <c r="J2013" s="39">
        <v>46163</v>
      </c>
      <c r="K2013" s="21" t="s">
        <v>10581</v>
      </c>
      <c r="L2013" s="21"/>
      <c r="M2013" s="91">
        <v>18.25</v>
      </c>
      <c r="N2013" s="19">
        <v>4</v>
      </c>
      <c r="O2013" s="19">
        <f t="shared" si="8"/>
        <v>3</v>
      </c>
      <c r="P2013" s="66">
        <v>-1</v>
      </c>
      <c r="Q2013" s="96" t="s">
        <v>61</v>
      </c>
      <c r="R2013" s="55">
        <f t="shared" si="10"/>
        <v>-18.25</v>
      </c>
      <c r="S2013" s="30">
        <f>IF(R2013&lt;&gt;"",R2013*VLOOKUP(C2013,вендори!A:D,4,0),"")</f>
        <v>-35.693897499999999</v>
      </c>
      <c r="T2013" s="34">
        <v>46178</v>
      </c>
      <c r="U2013" s="61" t="s">
        <v>1137</v>
      </c>
      <c r="V2013" s="292"/>
      <c r="W2013" s="22"/>
      <c r="X2013" s="231"/>
      <c r="Y2013" s="19"/>
      <c r="Z2013" s="19"/>
      <c r="AA2013" s="42"/>
      <c r="AB2013" s="43"/>
      <c r="AC2013" s="24"/>
      <c r="AD2013" s="47"/>
      <c r="AE2013" s="22">
        <v>46175</v>
      </c>
      <c r="AF2013" s="31"/>
      <c r="AG2013" s="19" t="s">
        <v>237</v>
      </c>
      <c r="AH2013" s="19" t="s">
        <v>75</v>
      </c>
      <c r="AI2013" s="19" t="s">
        <v>10583</v>
      </c>
      <c r="AJ2013" s="1"/>
      <c r="AK2013" s="1"/>
      <c r="AL2013" s="1"/>
      <c r="AM2013" s="1"/>
      <c r="AN2013" s="67">
        <v>46175</v>
      </c>
      <c r="AO2013" s="19">
        <v>25636</v>
      </c>
      <c r="AP2013" s="19">
        <v>13325</v>
      </c>
    </row>
    <row r="2014" spans="1:42" s="369" customFormat="1" ht="13.95" customHeight="1" x14ac:dyDescent="0.3">
      <c r="A2014" s="19" t="s">
        <v>41</v>
      </c>
      <c r="B2014" s="20" t="s">
        <v>230</v>
      </c>
      <c r="C2014" s="19" t="s">
        <v>231</v>
      </c>
      <c r="D2014" s="368">
        <f>IFERROR(HYPERLINK(INDEX(вендори!F:F,MATCH(C2014,вендори!A:A,0)),INDEX(вендори!F:F,MATCH(C2014,вендори!A:A,0))),"")</f>
        <v>0</v>
      </c>
      <c r="E2014" s="21" t="s">
        <v>10579</v>
      </c>
      <c r="F2014" s="21" t="s">
        <v>10584</v>
      </c>
      <c r="G2014" s="21" t="s">
        <v>10585</v>
      </c>
      <c r="H2014" s="21" t="s">
        <v>10582</v>
      </c>
      <c r="I2014" s="84" t="s">
        <v>10586</v>
      </c>
      <c r="J2014" s="39">
        <v>46155</v>
      </c>
      <c r="K2014" s="21" t="s">
        <v>10585</v>
      </c>
      <c r="L2014" s="21"/>
      <c r="M2014" s="91" t="s">
        <v>10587</v>
      </c>
      <c r="N2014" s="19">
        <v>0</v>
      </c>
      <c r="O2014" s="19">
        <f t="shared" si="8"/>
        <v>1</v>
      </c>
      <c r="P2014" s="66">
        <v>1</v>
      </c>
      <c r="Q2014" s="96" t="s">
        <v>51</v>
      </c>
      <c r="R2014" s="55">
        <f t="shared" si="10"/>
        <v>19.13</v>
      </c>
      <c r="S2014" s="30">
        <f>IF(R2014&lt;&gt;"",R2014*VLOOKUP(C2014,вендори!A:D,4,0),"")</f>
        <v>37.415027899999998</v>
      </c>
      <c r="T2014" s="34">
        <v>46178</v>
      </c>
      <c r="U2014" s="61" t="s">
        <v>1137</v>
      </c>
      <c r="V2014" s="292"/>
      <c r="W2014" s="22"/>
      <c r="X2014" s="231"/>
      <c r="Y2014" s="19"/>
      <c r="Z2014" s="19"/>
      <c r="AA2014" s="42"/>
      <c r="AB2014" s="43"/>
      <c r="AC2014" s="24"/>
      <c r="AD2014" s="47"/>
      <c r="AE2014" s="22"/>
      <c r="AF2014" s="31"/>
      <c r="AG2014" s="19"/>
      <c r="AH2014" s="19"/>
      <c r="AI2014" s="19" t="s">
        <v>10588</v>
      </c>
      <c r="AJ2014" s="1"/>
      <c r="AK2014" s="1"/>
      <c r="AL2014" s="1"/>
      <c r="AM2014" s="1"/>
      <c r="AN2014" s="67">
        <v>46175</v>
      </c>
      <c r="AO2014" s="19">
        <v>25637</v>
      </c>
      <c r="AP2014" s="19">
        <v>13325</v>
      </c>
    </row>
    <row r="2015" spans="1:42" ht="13.95" customHeight="1" x14ac:dyDescent="0.3">
      <c r="A2015" s="2" t="s">
        <v>41</v>
      </c>
      <c r="B2015" s="13" t="s">
        <v>306</v>
      </c>
      <c r="C2015" s="2" t="s">
        <v>307</v>
      </c>
      <c r="D2015" s="368">
        <f>IFERROR(HYPERLINK(INDEX(вендори!F:F,MATCH(C2015,вендори!A:A,0)),INDEX(вендори!F:F,MATCH(C2015,вендори!A:A,0))),"")</f>
        <v>0</v>
      </c>
      <c r="E2015" s="3" t="s">
        <v>10589</v>
      </c>
      <c r="F2015" s="3" t="s">
        <v>10590</v>
      </c>
      <c r="G2015" s="3" t="s">
        <v>10591</v>
      </c>
      <c r="H2015" s="3" t="s">
        <v>10586</v>
      </c>
      <c r="I2015" s="83" t="s">
        <v>10586</v>
      </c>
      <c r="J2015" s="38">
        <v>46155</v>
      </c>
      <c r="K2015" s="3" t="s">
        <v>10591</v>
      </c>
      <c r="L2015" s="3"/>
      <c r="M2015" s="86">
        <v>14.17</v>
      </c>
      <c r="N2015" s="2">
        <v>88</v>
      </c>
      <c r="O2015" s="2">
        <f t="shared" si="8"/>
        <v>77</v>
      </c>
      <c r="P2015" s="76">
        <v>-11</v>
      </c>
      <c r="Q2015" s="97" t="s">
        <v>61</v>
      </c>
      <c r="R2015" s="53">
        <f t="shared" si="10"/>
        <v>-155.87</v>
      </c>
      <c r="S2015" s="27">
        <f>IF(R2015&lt;&gt;"",R2015*VLOOKUP(C2015,вендори!A:D,4,0),"")</f>
        <v>-272.77250000000004</v>
      </c>
      <c r="T2015" s="18">
        <v>46178</v>
      </c>
      <c r="U2015" s="62" t="s">
        <v>115</v>
      </c>
      <c r="V2015" s="6"/>
      <c r="W2015" s="14"/>
      <c r="X2015" s="323"/>
      <c r="Y2015" s="2"/>
      <c r="Z2015" s="2"/>
      <c r="AA2015" s="25"/>
      <c r="AB2015" s="44"/>
      <c r="AC2015" s="11"/>
      <c r="AD2015" s="26"/>
      <c r="AE2015" s="14">
        <v>46169</v>
      </c>
      <c r="AF2015" s="4"/>
      <c r="AG2015" s="2" t="s">
        <v>1055</v>
      </c>
      <c r="AH2015" s="2" t="s">
        <v>136</v>
      </c>
      <c r="AI2015" s="2" t="s">
        <v>10592</v>
      </c>
      <c r="AJ2015" s="1"/>
      <c r="AK2015" s="1"/>
      <c r="AL2015" s="1"/>
      <c r="AM2015" s="1"/>
      <c r="AN2015" s="88">
        <v>46175</v>
      </c>
      <c r="AO2015" s="2">
        <v>25569</v>
      </c>
      <c r="AP2015" s="2">
        <v>13104</v>
      </c>
    </row>
    <row r="2016" spans="1:42" s="423" customFormat="1" ht="13.95" customHeight="1" x14ac:dyDescent="0.3">
      <c r="A2016" s="19" t="s">
        <v>41</v>
      </c>
      <c r="B2016" s="20" t="s">
        <v>306</v>
      </c>
      <c r="C2016" s="19" t="s">
        <v>307</v>
      </c>
      <c r="D2016" s="422">
        <f>IFERROR(HYPERLINK(INDEX(вендори!F:F,MATCH(C2016,вендори!A:A,0)),INDEX(вендори!F:F,MATCH(C2016,вендори!A:A,0))),"")</f>
        <v>0</v>
      </c>
      <c r="E2016" s="21" t="s">
        <v>10589</v>
      </c>
      <c r="F2016" s="21" t="s">
        <v>9562</v>
      </c>
      <c r="G2016" s="21" t="s">
        <v>10593</v>
      </c>
      <c r="H2016" s="21" t="s">
        <v>10586</v>
      </c>
      <c r="I2016" s="84" t="s">
        <v>10586</v>
      </c>
      <c r="J2016" s="39">
        <v>46155</v>
      </c>
      <c r="K2016" s="21" t="s">
        <v>10593</v>
      </c>
      <c r="L2016" s="21"/>
      <c r="M2016" s="91">
        <v>12</v>
      </c>
      <c r="N2016" s="19">
        <v>30</v>
      </c>
      <c r="O2016" s="19">
        <f t="shared" si="8"/>
        <v>24</v>
      </c>
      <c r="P2016" s="241">
        <v>-6</v>
      </c>
      <c r="Q2016" s="242" t="s">
        <v>61</v>
      </c>
      <c r="R2016" s="243">
        <f t="shared" si="10"/>
        <v>-72</v>
      </c>
      <c r="S2016" s="244">
        <f>IF(R2016&lt;&gt;"",R2016*VLOOKUP(C2016,вендори!A:D,4,0),"")</f>
        <v>-126</v>
      </c>
      <c r="T2016" s="22">
        <v>46178</v>
      </c>
      <c r="U2016" s="64" t="s">
        <v>52</v>
      </c>
      <c r="V2016" s="292"/>
      <c r="W2016" s="22"/>
      <c r="X2016" s="248"/>
      <c r="Y2016" s="19"/>
      <c r="Z2016" s="19"/>
      <c r="AA2016" s="375">
        <v>6</v>
      </c>
      <c r="AB2016" s="376" t="s">
        <v>2938</v>
      </c>
      <c r="AC2016" s="23" t="s">
        <v>10594</v>
      </c>
      <c r="AD2016" s="248"/>
      <c r="AE2016" s="22">
        <v>46169</v>
      </c>
      <c r="AF2016" s="19"/>
      <c r="AG2016" s="19" t="s">
        <v>1038</v>
      </c>
      <c r="AH2016" s="19" t="s">
        <v>166</v>
      </c>
      <c r="AI2016" s="19" t="s">
        <v>10595</v>
      </c>
      <c r="AJ2016" s="338"/>
      <c r="AK2016" s="338"/>
      <c r="AL2016" s="338"/>
      <c r="AM2016" s="338"/>
      <c r="AN2016" s="67">
        <v>46174</v>
      </c>
      <c r="AO2016" s="19">
        <v>25520</v>
      </c>
      <c r="AP2016" s="19">
        <v>13104</v>
      </c>
    </row>
    <row r="2017" spans="1:42" s="307" customFormat="1" ht="13.95" customHeight="1" x14ac:dyDescent="0.3">
      <c r="A2017" s="8" t="s">
        <v>41</v>
      </c>
      <c r="B2017" s="206" t="s">
        <v>1112</v>
      </c>
      <c r="C2017" s="8" t="s">
        <v>1113</v>
      </c>
      <c r="D2017" s="382">
        <f>IFERROR(HYPERLINK(INDEX(вендори!F:F,MATCH(C2017,вендори!A:A,0)),INDEX(вендори!F:F,MATCH(C2017,вендори!A:A,0))),"")</f>
        <v>0</v>
      </c>
      <c r="E2017" s="207">
        <v>210719863</v>
      </c>
      <c r="F2017" s="207" t="s">
        <v>10596</v>
      </c>
      <c r="G2017" s="207">
        <v>1001990062</v>
      </c>
      <c r="H2017" s="207" t="s">
        <v>10597</v>
      </c>
      <c r="I2017" s="208">
        <v>210719863</v>
      </c>
      <c r="J2017" s="209">
        <v>46136</v>
      </c>
      <c r="K2017" s="207">
        <v>1001990062</v>
      </c>
      <c r="L2017" s="207" t="s">
        <v>10598</v>
      </c>
      <c r="M2017" s="210">
        <v>11.9</v>
      </c>
      <c r="N2017" s="8">
        <v>4</v>
      </c>
      <c r="O2017" s="8">
        <f t="shared" si="8"/>
        <v>0</v>
      </c>
      <c r="P2017" s="76">
        <v>-4</v>
      </c>
      <c r="Q2017" s="97" t="s">
        <v>61</v>
      </c>
      <c r="R2017" s="53">
        <f t="shared" si="10"/>
        <v>-47.6</v>
      </c>
      <c r="S2017" s="27">
        <f>IF(R2017&lt;&gt;"",R2017*VLOOKUP(C2017,вендори!A:D,4,0),"")</f>
        <v>-93.097508000000005</v>
      </c>
      <c r="T2017" s="211">
        <v>46178</v>
      </c>
      <c r="U2017" s="212" t="s">
        <v>62</v>
      </c>
      <c r="V2017" s="297" t="s">
        <v>10599</v>
      </c>
      <c r="W2017" s="213">
        <v>46199</v>
      </c>
      <c r="X2017" s="335"/>
      <c r="Y2017" s="8"/>
      <c r="Z2017" s="8"/>
      <c r="AA2017" s="25">
        <v>4</v>
      </c>
      <c r="AB2017" s="44"/>
      <c r="AC2017" s="78"/>
      <c r="AD2017" s="26">
        <v>46216</v>
      </c>
      <c r="AE2017" s="213">
        <v>46141</v>
      </c>
      <c r="AF2017" s="214"/>
      <c r="AG2017" s="8" t="s">
        <v>1121</v>
      </c>
      <c r="AH2017" s="8" t="s">
        <v>158</v>
      </c>
      <c r="AI2017" s="8" t="s">
        <v>10600</v>
      </c>
      <c r="AJ2017" s="338"/>
      <c r="AK2017" s="338"/>
      <c r="AL2017" s="338"/>
      <c r="AM2017" s="338"/>
      <c r="AN2017" s="215">
        <v>46174</v>
      </c>
      <c r="AO2017" s="8">
        <v>25538</v>
      </c>
      <c r="AP2017" s="8">
        <v>12274</v>
      </c>
    </row>
    <row r="2018" spans="1:42" ht="13.95" customHeight="1" x14ac:dyDescent="0.3">
      <c r="A2018" s="2" t="s">
        <v>41</v>
      </c>
      <c r="B2018" s="13" t="s">
        <v>1112</v>
      </c>
      <c r="C2018" s="2" t="s">
        <v>1113</v>
      </c>
      <c r="D2018" s="368">
        <f>IFERROR(HYPERLINK(INDEX(вендори!F:F,MATCH(C2018,вендори!A:A,0)),INDEX(вендори!F:F,MATCH(C2018,вендори!A:A,0))),"")</f>
        <v>0</v>
      </c>
      <c r="E2018" s="3">
        <v>210719863</v>
      </c>
      <c r="F2018" s="3" t="s">
        <v>10601</v>
      </c>
      <c r="G2018" s="3">
        <v>3146150031</v>
      </c>
      <c r="H2018" s="3" t="s">
        <v>10597</v>
      </c>
      <c r="I2018" s="83">
        <v>210719863</v>
      </c>
      <c r="J2018" s="38">
        <v>46136</v>
      </c>
      <c r="K2018" s="3">
        <v>3146150031</v>
      </c>
      <c r="L2018" s="3" t="s">
        <v>10602</v>
      </c>
      <c r="M2018" s="86">
        <v>3.15</v>
      </c>
      <c r="N2018" s="2">
        <v>12</v>
      </c>
      <c r="O2018" s="2">
        <f t="shared" si="8"/>
        <v>0</v>
      </c>
      <c r="P2018" s="76">
        <v>-12</v>
      </c>
      <c r="Q2018" s="97" t="s">
        <v>61</v>
      </c>
      <c r="R2018" s="53">
        <f t="shared" si="10"/>
        <v>-37.799999999999997</v>
      </c>
      <c r="S2018" s="27">
        <f>IF(R2018&lt;&gt;"",R2018*VLOOKUP(C2018,вендори!A:D,4,0),"")</f>
        <v>-73.930373999999986</v>
      </c>
      <c r="T2018" s="18">
        <v>46178</v>
      </c>
      <c r="U2018" s="62" t="s">
        <v>62</v>
      </c>
      <c r="V2018" s="6" t="s">
        <v>10599</v>
      </c>
      <c r="W2018" s="14">
        <v>46199</v>
      </c>
      <c r="X2018" s="323"/>
      <c r="Y2018" s="2"/>
      <c r="Z2018" s="2"/>
      <c r="AA2018" s="25"/>
      <c r="AB2018" s="44"/>
      <c r="AC2018" s="11"/>
      <c r="AD2018" s="26"/>
      <c r="AE2018" s="14">
        <v>46141</v>
      </c>
      <c r="AF2018" s="4"/>
      <c r="AG2018" s="2" t="s">
        <v>1121</v>
      </c>
      <c r="AH2018" s="2" t="s">
        <v>166</v>
      </c>
      <c r="AI2018" s="2" t="s">
        <v>10603</v>
      </c>
      <c r="AJ2018" s="1"/>
      <c r="AK2018" s="1"/>
      <c r="AL2018" s="1"/>
      <c r="AM2018" s="1"/>
      <c r="AN2018" s="88">
        <v>46174</v>
      </c>
      <c r="AO2018" s="2">
        <v>25540</v>
      </c>
      <c r="AP2018" s="2">
        <v>12274</v>
      </c>
    </row>
    <row r="2019" spans="1:42" s="307" customFormat="1" ht="13.95" customHeight="1" x14ac:dyDescent="0.3">
      <c r="A2019" s="8" t="s">
        <v>41</v>
      </c>
      <c r="B2019" s="206" t="s">
        <v>1112</v>
      </c>
      <c r="C2019" s="8" t="s">
        <v>1113</v>
      </c>
      <c r="D2019" s="382">
        <f>IFERROR(HYPERLINK(INDEX(вендори!F:F,MATCH(C2019,вендори!A:A,0)),INDEX(вендори!F:F,MATCH(C2019,вендори!A:A,0))),"")</f>
        <v>0</v>
      </c>
      <c r="E2019" s="207">
        <v>210719863</v>
      </c>
      <c r="F2019" s="207" t="s">
        <v>10604</v>
      </c>
      <c r="G2019" s="207" t="s">
        <v>10605</v>
      </c>
      <c r="H2019" s="207" t="s">
        <v>10597</v>
      </c>
      <c r="I2019" s="208">
        <v>210719863</v>
      </c>
      <c r="J2019" s="209">
        <v>46136</v>
      </c>
      <c r="K2019" s="207" t="s">
        <v>10605</v>
      </c>
      <c r="L2019" s="207" t="s">
        <v>10606</v>
      </c>
      <c r="M2019" s="210">
        <v>13.65</v>
      </c>
      <c r="N2019" s="8">
        <v>47</v>
      </c>
      <c r="O2019" s="8">
        <f t="shared" si="8"/>
        <v>45</v>
      </c>
      <c r="P2019" s="76">
        <v>-2</v>
      </c>
      <c r="Q2019" s="97" t="s">
        <v>61</v>
      </c>
      <c r="R2019" s="53">
        <f t="shared" si="10"/>
        <v>-27.3</v>
      </c>
      <c r="S2019" s="27">
        <f>IF(R2019&lt;&gt;"",R2019*VLOOKUP(C2019,вендори!A:D,4,0),"")</f>
        <v>-53.394159000000002</v>
      </c>
      <c r="T2019" s="211">
        <v>46178</v>
      </c>
      <c r="U2019" s="212" t="s">
        <v>62</v>
      </c>
      <c r="V2019" s="297" t="s">
        <v>10599</v>
      </c>
      <c r="W2019" s="213">
        <v>46199</v>
      </c>
      <c r="X2019" s="335"/>
      <c r="Y2019" s="8"/>
      <c r="Z2019" s="8"/>
      <c r="AA2019" s="25">
        <v>2</v>
      </c>
      <c r="AB2019" s="44"/>
      <c r="AC2019" s="78"/>
      <c r="AD2019" s="26">
        <v>46216</v>
      </c>
      <c r="AE2019" s="213">
        <v>46141</v>
      </c>
      <c r="AF2019" s="214"/>
      <c r="AG2019" s="8" t="s">
        <v>1121</v>
      </c>
      <c r="AH2019" s="8" t="s">
        <v>158</v>
      </c>
      <c r="AI2019" s="8" t="s">
        <v>10607</v>
      </c>
      <c r="AJ2019" s="338"/>
      <c r="AK2019" s="338"/>
      <c r="AL2019" s="338"/>
      <c r="AM2019" s="338"/>
      <c r="AN2019" s="215">
        <v>46174</v>
      </c>
      <c r="AO2019" s="8">
        <v>25539</v>
      </c>
      <c r="AP2019" s="8">
        <v>12274</v>
      </c>
    </row>
    <row r="2020" spans="1:42" s="369" customFormat="1" ht="13.95" customHeight="1" x14ac:dyDescent="0.3">
      <c r="A2020" s="19" t="s">
        <v>41</v>
      </c>
      <c r="B2020" s="20" t="s">
        <v>498</v>
      </c>
      <c r="C2020" s="19" t="s">
        <v>499</v>
      </c>
      <c r="D2020" s="368">
        <f>IFERROR(HYPERLINK(INDEX(вендори!F:F,MATCH(C2020,вендори!A:A,0)),INDEX(вендори!F:F,MATCH(C2020,вендори!A:A,0))),"")</f>
        <v>0</v>
      </c>
      <c r="E2020" s="21">
        <v>32708121</v>
      </c>
      <c r="F2020" s="21">
        <v>257358</v>
      </c>
      <c r="G2020" s="21" t="s">
        <v>10608</v>
      </c>
      <c r="H2020" s="21">
        <v>82898352</v>
      </c>
      <c r="I2020" s="84">
        <v>32708121</v>
      </c>
      <c r="J2020" s="39">
        <v>46165</v>
      </c>
      <c r="K2020" s="21" t="s">
        <v>10609</v>
      </c>
      <c r="L2020" s="21"/>
      <c r="M2020" s="91" t="s">
        <v>10610</v>
      </c>
      <c r="N2020" s="19">
        <v>0</v>
      </c>
      <c r="O2020" s="19">
        <f t="shared" si="8"/>
        <v>1</v>
      </c>
      <c r="P2020" s="66">
        <v>1</v>
      </c>
      <c r="Q2020" s="96" t="s">
        <v>51</v>
      </c>
      <c r="R2020" s="55">
        <f t="shared" si="10"/>
        <v>1.76</v>
      </c>
      <c r="S2020" s="30">
        <f>IF(R2020&lt;&gt;"",R2020*VLOOKUP(C2020,вендори!A:D,4,0),"")</f>
        <v>3.4422608000000001</v>
      </c>
      <c r="T2020" s="34">
        <v>46178</v>
      </c>
      <c r="U2020" s="61" t="s">
        <v>1137</v>
      </c>
      <c r="V2020" s="292"/>
      <c r="W2020" s="22"/>
      <c r="X2020" s="231"/>
      <c r="Y2020" s="19"/>
      <c r="Z2020" s="19"/>
      <c r="AA2020" s="42"/>
      <c r="AB2020" s="43"/>
      <c r="AC2020" s="24"/>
      <c r="AD2020" s="47"/>
      <c r="AE2020" s="22"/>
      <c r="AF2020" s="31"/>
      <c r="AG2020" s="19"/>
      <c r="AH2020" s="19"/>
      <c r="AI2020" s="19" t="s">
        <v>10611</v>
      </c>
      <c r="AJ2020" s="1"/>
      <c r="AK2020" s="1"/>
      <c r="AL2020" s="1"/>
      <c r="AM2020" s="1"/>
      <c r="AN2020" s="67">
        <v>46175</v>
      </c>
      <c r="AO2020" s="19">
        <v>25583</v>
      </c>
      <c r="AP2020" s="19">
        <v>13292</v>
      </c>
    </row>
    <row r="2021" spans="1:42" s="369" customFormat="1" ht="13.95" customHeight="1" x14ac:dyDescent="0.3">
      <c r="A2021" s="19" t="s">
        <v>41</v>
      </c>
      <c r="B2021" s="20" t="s">
        <v>498</v>
      </c>
      <c r="C2021" s="19" t="s">
        <v>499</v>
      </c>
      <c r="D2021" s="368">
        <f>IFERROR(HYPERLINK(INDEX(вендори!F:F,MATCH(C2021,вендори!A:A,0)),INDEX(вендори!F:F,MATCH(C2021,вендори!A:A,0))),"")</f>
        <v>0</v>
      </c>
      <c r="E2021" s="21">
        <v>32708121</v>
      </c>
      <c r="F2021" s="21">
        <v>616047</v>
      </c>
      <c r="G2021" s="21" t="s">
        <v>10612</v>
      </c>
      <c r="H2021" s="21">
        <v>82898352</v>
      </c>
      <c r="I2021" s="84">
        <v>32708121</v>
      </c>
      <c r="J2021" s="39">
        <v>46165</v>
      </c>
      <c r="K2021" s="21">
        <v>6097</v>
      </c>
      <c r="L2021" s="21">
        <v>6097</v>
      </c>
      <c r="M2021" s="91">
        <v>1.91</v>
      </c>
      <c r="N2021" s="19">
        <v>4</v>
      </c>
      <c r="O2021" s="19">
        <f t="shared" si="8"/>
        <v>3</v>
      </c>
      <c r="P2021" s="66">
        <v>-1</v>
      </c>
      <c r="Q2021" s="96" t="s">
        <v>61</v>
      </c>
      <c r="R2021" s="55">
        <f t="shared" si="10"/>
        <v>-1.91</v>
      </c>
      <c r="S2021" s="30">
        <f>IF(R2021&lt;&gt;"",R2021*VLOOKUP(C2021,вендори!A:D,4,0),"")</f>
        <v>-3.7356352999999998</v>
      </c>
      <c r="T2021" s="34">
        <v>46178</v>
      </c>
      <c r="U2021" s="61" t="s">
        <v>1137</v>
      </c>
      <c r="V2021" s="292"/>
      <c r="W2021" s="22"/>
      <c r="X2021" s="231"/>
      <c r="Y2021" s="19"/>
      <c r="Z2021" s="19"/>
      <c r="AA2021" s="42"/>
      <c r="AB2021" s="43"/>
      <c r="AC2021" s="24"/>
      <c r="AD2021" s="47"/>
      <c r="AE2021" s="22">
        <v>46174</v>
      </c>
      <c r="AF2021" s="31"/>
      <c r="AG2021" s="19" t="s">
        <v>506</v>
      </c>
      <c r="AH2021" s="19" t="s">
        <v>136</v>
      </c>
      <c r="AI2021" s="19" t="s">
        <v>10613</v>
      </c>
      <c r="AJ2021" s="1"/>
      <c r="AK2021" s="1"/>
      <c r="AL2021" s="1"/>
      <c r="AM2021" s="1"/>
      <c r="AN2021" s="67">
        <v>46175</v>
      </c>
      <c r="AO2021" s="19">
        <v>25582</v>
      </c>
      <c r="AP2021" s="19">
        <v>13292</v>
      </c>
    </row>
    <row r="2022" spans="1:42" ht="13.95" customHeight="1" x14ac:dyDescent="0.3">
      <c r="A2022" s="2" t="s">
        <v>41</v>
      </c>
      <c r="B2022" s="13" t="s">
        <v>508</v>
      </c>
      <c r="C2022" s="2" t="s">
        <v>509</v>
      </c>
      <c r="D2022" s="368">
        <f>IFERROR(HYPERLINK(INDEX(вендори!F:F,MATCH(C2022,вендори!A:A,0)),INDEX(вендори!F:F,MATCH(C2022,вендори!A:A,0))),"")</f>
        <v>0</v>
      </c>
      <c r="E2022" s="3" t="s">
        <v>10614</v>
      </c>
      <c r="F2022" s="3" t="s">
        <v>10615</v>
      </c>
      <c r="G2022" s="3" t="s">
        <v>10616</v>
      </c>
      <c r="H2022" s="3" t="s">
        <v>10617</v>
      </c>
      <c r="I2022" s="83" t="s">
        <v>10617</v>
      </c>
      <c r="J2022" s="38">
        <v>46142</v>
      </c>
      <c r="K2022" s="3">
        <v>350413</v>
      </c>
      <c r="L2022" s="3">
        <v>350413</v>
      </c>
      <c r="M2022" s="86">
        <v>61.07</v>
      </c>
      <c r="N2022" s="2">
        <v>3</v>
      </c>
      <c r="O2022" s="2">
        <f t="shared" si="8"/>
        <v>2</v>
      </c>
      <c r="P2022" s="76">
        <v>-1</v>
      </c>
      <c r="Q2022" s="97" t="s">
        <v>61</v>
      </c>
      <c r="R2022" s="53">
        <f t="shared" si="10"/>
        <v>-61.07</v>
      </c>
      <c r="S2022" s="27">
        <f>IF(R2022&lt;&gt;"",R2022*VLOOKUP(C2022,вендори!A:D,4,0),"")</f>
        <v>-119.44253809999999</v>
      </c>
      <c r="T2022" s="18">
        <v>46178</v>
      </c>
      <c r="U2022" s="62" t="s">
        <v>115</v>
      </c>
      <c r="V2022" s="6"/>
      <c r="W2022" s="14"/>
      <c r="X2022" s="323"/>
      <c r="Y2022" s="2"/>
      <c r="Z2022" s="2"/>
      <c r="AA2022" s="25"/>
      <c r="AB2022" s="44"/>
      <c r="AC2022" s="11"/>
      <c r="AD2022" s="26"/>
      <c r="AE2022" s="14">
        <v>46155</v>
      </c>
      <c r="AF2022" s="4"/>
      <c r="AG2022" s="2" t="s">
        <v>516</v>
      </c>
      <c r="AH2022" s="2" t="s">
        <v>136</v>
      </c>
      <c r="AI2022" s="2" t="s">
        <v>10618</v>
      </c>
      <c r="AJ2022" s="1"/>
      <c r="AK2022" s="1"/>
      <c r="AL2022" s="1"/>
      <c r="AM2022" s="1"/>
      <c r="AN2022" s="88">
        <v>46176</v>
      </c>
      <c r="AO2022" s="2">
        <v>25659</v>
      </c>
      <c r="AP2022" s="2">
        <v>12709</v>
      </c>
    </row>
    <row r="2023" spans="1:42" ht="13.95" customHeight="1" x14ac:dyDescent="0.3">
      <c r="A2023" s="2" t="s">
        <v>41</v>
      </c>
      <c r="B2023" s="13" t="s">
        <v>508</v>
      </c>
      <c r="C2023" s="2" t="s">
        <v>509</v>
      </c>
      <c r="D2023" s="368">
        <f>IFERROR(HYPERLINK(INDEX(вендори!F:F,MATCH(C2023,вендори!A:A,0)),INDEX(вендори!F:F,MATCH(C2023,вендори!A:A,0))),"")</f>
        <v>0</v>
      </c>
      <c r="E2023" s="3" t="s">
        <v>10614</v>
      </c>
      <c r="F2023" s="3" t="s">
        <v>10619</v>
      </c>
      <c r="G2023" s="3" t="s">
        <v>10620</v>
      </c>
      <c r="H2023" s="3" t="s">
        <v>10617</v>
      </c>
      <c r="I2023" s="83" t="s">
        <v>10617</v>
      </c>
      <c r="J2023" s="38">
        <v>46142</v>
      </c>
      <c r="K2023" s="3">
        <v>53270</v>
      </c>
      <c r="L2023" s="3">
        <v>53270</v>
      </c>
      <c r="M2023" s="86">
        <v>30.47</v>
      </c>
      <c r="N2023" s="2">
        <v>4</v>
      </c>
      <c r="O2023" s="2">
        <f t="shared" si="8"/>
        <v>3</v>
      </c>
      <c r="P2023" s="76">
        <v>-1</v>
      </c>
      <c r="Q2023" s="97" t="s">
        <v>61</v>
      </c>
      <c r="R2023" s="53">
        <f t="shared" si="10"/>
        <v>-30.47</v>
      </c>
      <c r="S2023" s="27">
        <f>IF(R2023&lt;&gt;"",R2023*VLOOKUP(C2023,вендори!A:D,4,0),"")</f>
        <v>-59.594140099999997</v>
      </c>
      <c r="T2023" s="18">
        <v>46178</v>
      </c>
      <c r="U2023" s="62" t="s">
        <v>115</v>
      </c>
      <c r="V2023" s="6"/>
      <c r="W2023" s="14"/>
      <c r="X2023" s="323"/>
      <c r="Y2023" s="2"/>
      <c r="Z2023" s="2"/>
      <c r="AA2023" s="25"/>
      <c r="AB2023" s="44"/>
      <c r="AC2023" s="11"/>
      <c r="AD2023" s="26"/>
      <c r="AE2023" s="14">
        <v>46155</v>
      </c>
      <c r="AF2023" s="4"/>
      <c r="AG2023" s="2" t="s">
        <v>516</v>
      </c>
      <c r="AH2023" s="2" t="s">
        <v>136</v>
      </c>
      <c r="AI2023" s="2" t="s">
        <v>10621</v>
      </c>
      <c r="AJ2023" s="1"/>
      <c r="AK2023" s="1"/>
      <c r="AL2023" s="1"/>
      <c r="AM2023" s="1"/>
      <c r="AN2023" s="88">
        <v>46176</v>
      </c>
      <c r="AO2023" s="2">
        <v>25657</v>
      </c>
      <c r="AP2023" s="2">
        <v>12709</v>
      </c>
    </row>
    <row r="2024" spans="1:42" s="369" customFormat="1" ht="13.95" customHeight="1" x14ac:dyDescent="0.3">
      <c r="A2024" s="19" t="s">
        <v>41</v>
      </c>
      <c r="B2024" s="20" t="s">
        <v>508</v>
      </c>
      <c r="C2024" s="19" t="s">
        <v>509</v>
      </c>
      <c r="D2024" s="368">
        <f>IFERROR(HYPERLINK(INDEX(вендори!F:F,MATCH(C2024,вендори!A:A,0)),INDEX(вендори!F:F,MATCH(C2024,вендори!A:A,0))),"")</f>
        <v>0</v>
      </c>
      <c r="E2024" s="21" t="s">
        <v>10614</v>
      </c>
      <c r="F2024" s="21" t="s">
        <v>10622</v>
      </c>
      <c r="G2024" s="21" t="s">
        <v>10623</v>
      </c>
      <c r="H2024" s="21" t="s">
        <v>10617</v>
      </c>
      <c r="I2024" s="84" t="s">
        <v>10617</v>
      </c>
      <c r="J2024" s="39">
        <v>46142</v>
      </c>
      <c r="K2024" s="21">
        <v>58259</v>
      </c>
      <c r="L2024" s="21">
        <v>58259</v>
      </c>
      <c r="M2024" s="91">
        <v>25.22</v>
      </c>
      <c r="N2024" s="19">
        <v>10</v>
      </c>
      <c r="O2024" s="19">
        <f t="shared" si="8"/>
        <v>9</v>
      </c>
      <c r="P2024" s="66">
        <v>-1</v>
      </c>
      <c r="Q2024" s="96" t="s">
        <v>61</v>
      </c>
      <c r="R2024" s="55">
        <f t="shared" si="10"/>
        <v>-25.22</v>
      </c>
      <c r="S2024" s="30">
        <f>IF(R2024&lt;&gt;"",R2024*VLOOKUP(C2024,вендори!A:D,4,0),"")</f>
        <v>-49.326032599999998</v>
      </c>
      <c r="T2024" s="34">
        <v>46178</v>
      </c>
      <c r="U2024" s="61" t="s">
        <v>1137</v>
      </c>
      <c r="V2024" s="292"/>
      <c r="W2024" s="22"/>
      <c r="X2024" s="231"/>
      <c r="Y2024" s="19"/>
      <c r="Z2024" s="19"/>
      <c r="AA2024" s="42"/>
      <c r="AB2024" s="43"/>
      <c r="AC2024" s="24"/>
      <c r="AD2024" s="47"/>
      <c r="AE2024" s="22">
        <v>46155</v>
      </c>
      <c r="AF2024" s="31"/>
      <c r="AG2024" s="19" t="s">
        <v>516</v>
      </c>
      <c r="AH2024" s="19" t="s">
        <v>136</v>
      </c>
      <c r="AI2024" s="19" t="s">
        <v>10624</v>
      </c>
      <c r="AJ2024" s="1"/>
      <c r="AK2024" s="1"/>
      <c r="AL2024" s="1"/>
      <c r="AM2024" s="1"/>
      <c r="AN2024" s="67">
        <v>46176</v>
      </c>
      <c r="AO2024" s="19">
        <v>25658</v>
      </c>
      <c r="AP2024" s="19">
        <v>12709</v>
      </c>
    </row>
    <row r="2025" spans="1:42" ht="13.95" customHeight="1" x14ac:dyDescent="0.3">
      <c r="A2025" s="2" t="s">
        <v>41</v>
      </c>
      <c r="B2025" s="13" t="s">
        <v>10625</v>
      </c>
      <c r="C2025" s="2" t="s">
        <v>10626</v>
      </c>
      <c r="D2025" s="368">
        <f>IFERROR(HYPERLINK(INDEX(вендори!F:F,MATCH(C2025,вендори!A:A,0)),INDEX(вендори!F:F,MATCH(C2025,вендори!A:A,0))),"")</f>
        <v>0</v>
      </c>
      <c r="E2025" s="3" t="s">
        <v>10627</v>
      </c>
      <c r="F2025" s="3" t="s">
        <v>10628</v>
      </c>
      <c r="G2025" s="3" t="s">
        <v>10629</v>
      </c>
      <c r="H2025" s="3" t="s">
        <v>10627</v>
      </c>
      <c r="I2025" s="83" t="s">
        <v>10627</v>
      </c>
      <c r="J2025" s="38">
        <v>46171</v>
      </c>
      <c r="K2025" s="3">
        <v>310051</v>
      </c>
      <c r="L2025" s="3"/>
      <c r="M2025" s="86">
        <v>46.28</v>
      </c>
      <c r="N2025" s="2">
        <v>3</v>
      </c>
      <c r="O2025" s="2">
        <f t="shared" si="8"/>
        <v>4</v>
      </c>
      <c r="P2025" s="76">
        <v>1</v>
      </c>
      <c r="Q2025" s="97" t="s">
        <v>51</v>
      </c>
      <c r="R2025" s="53">
        <f t="shared" si="10"/>
        <v>46.28</v>
      </c>
      <c r="S2025" s="27">
        <f>IF(R2025&lt;&gt;"",R2025*VLOOKUP(C2025,вендори!A:D,4,0),"")</f>
        <v>90.515812400000002</v>
      </c>
      <c r="T2025" s="18">
        <v>46178</v>
      </c>
      <c r="U2025" s="62" t="s">
        <v>115</v>
      </c>
      <c r="V2025" s="6"/>
      <c r="W2025" s="14"/>
      <c r="X2025" s="323"/>
      <c r="Y2025" s="2"/>
      <c r="Z2025" s="2"/>
      <c r="AA2025" s="25"/>
      <c r="AB2025" s="44"/>
      <c r="AC2025" s="11"/>
      <c r="AD2025" s="26"/>
      <c r="AE2025" s="14">
        <v>46171</v>
      </c>
      <c r="AF2025" s="4"/>
      <c r="AG2025" s="2" t="s">
        <v>516</v>
      </c>
      <c r="AH2025" s="2" t="s">
        <v>136</v>
      </c>
      <c r="AI2025" s="2" t="s">
        <v>10630</v>
      </c>
      <c r="AJ2025" s="1"/>
      <c r="AK2025" s="1"/>
      <c r="AL2025" s="1"/>
      <c r="AM2025" s="1"/>
      <c r="AN2025" s="88">
        <v>46175</v>
      </c>
      <c r="AO2025" s="2">
        <v>25643</v>
      </c>
      <c r="AP2025" s="2">
        <v>13178</v>
      </c>
    </row>
    <row r="2026" spans="1:42" ht="13.95" customHeight="1" x14ac:dyDescent="0.3">
      <c r="A2026" s="2" t="s">
        <v>41</v>
      </c>
      <c r="B2026" s="13" t="s">
        <v>10625</v>
      </c>
      <c r="C2026" s="2" t="s">
        <v>10626</v>
      </c>
      <c r="D2026" s="368">
        <f>IFERROR(HYPERLINK(INDEX(вендори!F:F,MATCH(C2026,вендори!A:A,0)),INDEX(вендори!F:F,MATCH(C2026,вендори!A:A,0))),"")</f>
        <v>0</v>
      </c>
      <c r="E2026" s="3" t="s">
        <v>10627</v>
      </c>
      <c r="F2026" s="3" t="s">
        <v>10631</v>
      </c>
      <c r="G2026" s="3" t="s">
        <v>10632</v>
      </c>
      <c r="H2026" s="3" t="s">
        <v>10627</v>
      </c>
      <c r="I2026" s="83" t="s">
        <v>10627</v>
      </c>
      <c r="J2026" s="38">
        <v>46171</v>
      </c>
      <c r="K2026" s="3">
        <v>32082</v>
      </c>
      <c r="L2026" s="3"/>
      <c r="M2026" s="86">
        <v>113.89</v>
      </c>
      <c r="N2026" s="2">
        <v>5</v>
      </c>
      <c r="O2026" s="2">
        <f t="shared" si="8"/>
        <v>4</v>
      </c>
      <c r="P2026" s="76">
        <v>-1</v>
      </c>
      <c r="Q2026" s="97" t="s">
        <v>61</v>
      </c>
      <c r="R2026" s="53">
        <f t="shared" si="10"/>
        <v>-113.89</v>
      </c>
      <c r="S2026" s="27">
        <f>IF(R2026&lt;&gt;"",R2026*VLOOKUP(C2026,вендори!A:D,4,0),"")</f>
        <v>-222.7494787</v>
      </c>
      <c r="T2026" s="18">
        <v>46178</v>
      </c>
      <c r="U2026" s="62" t="s">
        <v>115</v>
      </c>
      <c r="V2026" s="6"/>
      <c r="W2026" s="14"/>
      <c r="X2026" s="323"/>
      <c r="Y2026" s="2"/>
      <c r="Z2026" s="2"/>
      <c r="AA2026" s="25"/>
      <c r="AB2026" s="44"/>
      <c r="AC2026" s="11"/>
      <c r="AD2026" s="26"/>
      <c r="AE2026" s="14">
        <v>46171</v>
      </c>
      <c r="AF2026" s="4"/>
      <c r="AG2026" s="2" t="s">
        <v>516</v>
      </c>
      <c r="AH2026" s="2" t="s">
        <v>136</v>
      </c>
      <c r="AI2026" s="2" t="s">
        <v>10633</v>
      </c>
      <c r="AJ2026" s="1"/>
      <c r="AK2026" s="1"/>
      <c r="AL2026" s="1"/>
      <c r="AM2026" s="1"/>
      <c r="AN2026" s="88">
        <v>46176</v>
      </c>
      <c r="AO2026" s="2">
        <v>25710</v>
      </c>
      <c r="AP2026" s="2">
        <v>13178</v>
      </c>
    </row>
    <row r="2027" spans="1:42" ht="13.95" customHeight="1" x14ac:dyDescent="0.3">
      <c r="A2027" s="2" t="s">
        <v>41</v>
      </c>
      <c r="B2027" s="13" t="s">
        <v>10625</v>
      </c>
      <c r="C2027" s="2" t="s">
        <v>10626</v>
      </c>
      <c r="D2027" s="368">
        <f>IFERROR(HYPERLINK(INDEX(вендори!F:F,MATCH(C2027,вендори!A:A,0)),INDEX(вендори!F:F,MATCH(C2027,вендори!A:A,0))),"")</f>
        <v>0</v>
      </c>
      <c r="E2027" s="3" t="s">
        <v>10634</v>
      </c>
      <c r="F2027" s="3" t="s">
        <v>10635</v>
      </c>
      <c r="G2027" s="3" t="s">
        <v>10636</v>
      </c>
      <c r="H2027" s="3" t="s">
        <v>10634</v>
      </c>
      <c r="I2027" s="83" t="s">
        <v>10634</v>
      </c>
      <c r="J2027" s="38">
        <v>46171</v>
      </c>
      <c r="K2027" s="3">
        <v>32204</v>
      </c>
      <c r="L2027" s="3"/>
      <c r="M2027" s="86">
        <v>114.26</v>
      </c>
      <c r="N2027" s="2">
        <v>5</v>
      </c>
      <c r="O2027" s="2">
        <f t="shared" si="8"/>
        <v>4</v>
      </c>
      <c r="P2027" s="76">
        <v>-1</v>
      </c>
      <c r="Q2027" s="97" t="s">
        <v>61</v>
      </c>
      <c r="R2027" s="53">
        <f t="shared" si="10"/>
        <v>-114.26</v>
      </c>
      <c r="S2027" s="27">
        <f>IF(R2027&lt;&gt;"",R2027*VLOOKUP(C2027,вендори!A:D,4,0),"")</f>
        <v>-223.47313579999999</v>
      </c>
      <c r="T2027" s="18">
        <v>46178</v>
      </c>
      <c r="U2027" s="62" t="s">
        <v>115</v>
      </c>
      <c r="V2027" s="6"/>
      <c r="W2027" s="14"/>
      <c r="X2027" s="323"/>
      <c r="Y2027" s="2"/>
      <c r="Z2027" s="2"/>
      <c r="AA2027" s="25"/>
      <c r="AB2027" s="44"/>
      <c r="AC2027" s="11"/>
      <c r="AD2027" s="26"/>
      <c r="AE2027" s="14">
        <v>46171</v>
      </c>
      <c r="AF2027" s="4"/>
      <c r="AG2027" s="2" t="s">
        <v>516</v>
      </c>
      <c r="AH2027" s="2" t="s">
        <v>136</v>
      </c>
      <c r="AI2027" s="2" t="s">
        <v>10637</v>
      </c>
      <c r="AJ2027" s="1"/>
      <c r="AK2027" s="1"/>
      <c r="AL2027" s="1"/>
      <c r="AM2027" s="1"/>
      <c r="AN2027" s="88">
        <v>46176</v>
      </c>
      <c r="AO2027" s="2">
        <v>25661</v>
      </c>
      <c r="AP2027" s="2">
        <v>13248</v>
      </c>
    </row>
    <row r="2028" spans="1:42" ht="13.95" customHeight="1" x14ac:dyDescent="0.3">
      <c r="A2028" s="2" t="s">
        <v>41</v>
      </c>
      <c r="B2028" s="13" t="s">
        <v>10625</v>
      </c>
      <c r="C2028" s="2" t="s">
        <v>10626</v>
      </c>
      <c r="D2028" s="368">
        <f>IFERROR(HYPERLINK(INDEX(вендори!F:F,MATCH(C2028,вендори!A:A,0)),INDEX(вендори!F:F,MATCH(C2028,вендори!A:A,0))),"")</f>
        <v>0</v>
      </c>
      <c r="E2028" s="3" t="s">
        <v>10627</v>
      </c>
      <c r="F2028" s="3" t="s">
        <v>10638</v>
      </c>
      <c r="G2028" s="3" t="s">
        <v>10639</v>
      </c>
      <c r="H2028" s="3" t="s">
        <v>10627</v>
      </c>
      <c r="I2028" s="83" t="s">
        <v>10627</v>
      </c>
      <c r="J2028" s="38">
        <v>46171</v>
      </c>
      <c r="K2028" s="3">
        <v>32849</v>
      </c>
      <c r="L2028" s="3"/>
      <c r="M2028" s="86">
        <v>152.43</v>
      </c>
      <c r="N2028" s="2">
        <v>2</v>
      </c>
      <c r="O2028" s="2">
        <f t="shared" si="8"/>
        <v>0</v>
      </c>
      <c r="P2028" s="76">
        <v>-2</v>
      </c>
      <c r="Q2028" s="97" t="s">
        <v>61</v>
      </c>
      <c r="R2028" s="53">
        <f t="shared" si="10"/>
        <v>-304.86</v>
      </c>
      <c r="S2028" s="27">
        <f>IF(R2028&lt;&gt;"",R2028*VLOOKUP(C2028,вендори!A:D,4,0),"")</f>
        <v>-596.25433380000004</v>
      </c>
      <c r="T2028" s="18">
        <v>46178</v>
      </c>
      <c r="U2028" s="62" t="s">
        <v>115</v>
      </c>
      <c r="V2028" s="6"/>
      <c r="W2028" s="14"/>
      <c r="X2028" s="323"/>
      <c r="Y2028" s="2"/>
      <c r="Z2028" s="2"/>
      <c r="AA2028" s="25"/>
      <c r="AB2028" s="44"/>
      <c r="AC2028" s="11"/>
      <c r="AD2028" s="26"/>
      <c r="AE2028" s="14">
        <v>46171</v>
      </c>
      <c r="AF2028" s="4"/>
      <c r="AG2028" s="2" t="s">
        <v>516</v>
      </c>
      <c r="AH2028" s="2" t="s">
        <v>136</v>
      </c>
      <c r="AI2028" s="2" t="s">
        <v>10640</v>
      </c>
      <c r="AJ2028" s="1"/>
      <c r="AK2028" s="1"/>
      <c r="AL2028" s="1"/>
      <c r="AM2028" s="1"/>
      <c r="AN2028" s="88">
        <v>46176</v>
      </c>
      <c r="AO2028" s="2">
        <v>25711</v>
      </c>
      <c r="AP2028" s="2">
        <v>13178</v>
      </c>
    </row>
    <row r="2029" spans="1:42" ht="13.95" customHeight="1" x14ac:dyDescent="0.3">
      <c r="A2029" s="2" t="s">
        <v>41</v>
      </c>
      <c r="B2029" s="13" t="s">
        <v>10625</v>
      </c>
      <c r="C2029" s="2" t="s">
        <v>10626</v>
      </c>
      <c r="D2029" s="368">
        <f>IFERROR(HYPERLINK(INDEX(вендори!F:F,MATCH(C2029,вендори!A:A,0)),INDEX(вендори!F:F,MATCH(C2029,вендори!A:A,0))),"")</f>
        <v>0</v>
      </c>
      <c r="E2029" s="3" t="s">
        <v>10627</v>
      </c>
      <c r="F2029" s="3" t="s">
        <v>10641</v>
      </c>
      <c r="G2029" s="3" t="s">
        <v>10642</v>
      </c>
      <c r="H2029" s="3" t="s">
        <v>10627</v>
      </c>
      <c r="I2029" s="83" t="s">
        <v>10627</v>
      </c>
      <c r="J2029" s="38">
        <v>46171</v>
      </c>
      <c r="K2029" s="3">
        <v>470094</v>
      </c>
      <c r="L2029" s="3"/>
      <c r="M2029" s="86">
        <v>57.03</v>
      </c>
      <c r="N2029" s="2">
        <v>7</v>
      </c>
      <c r="O2029" s="2">
        <f t="shared" si="8"/>
        <v>6</v>
      </c>
      <c r="P2029" s="76">
        <v>-1</v>
      </c>
      <c r="Q2029" s="97" t="s">
        <v>61</v>
      </c>
      <c r="R2029" s="53">
        <f t="shared" si="10"/>
        <v>-57.03</v>
      </c>
      <c r="S2029" s="27">
        <f>IF(R2029&lt;&gt;"",R2029*VLOOKUP(C2029,вендори!A:D,4,0),"")</f>
        <v>-111.5409849</v>
      </c>
      <c r="T2029" s="18">
        <v>46178</v>
      </c>
      <c r="U2029" s="62" t="s">
        <v>115</v>
      </c>
      <c r="V2029" s="6"/>
      <c r="W2029" s="14"/>
      <c r="X2029" s="323"/>
      <c r="Y2029" s="2"/>
      <c r="Z2029" s="2"/>
      <c r="AA2029" s="25"/>
      <c r="AB2029" s="44"/>
      <c r="AC2029" s="11"/>
      <c r="AD2029" s="26"/>
      <c r="AE2029" s="14">
        <v>46171</v>
      </c>
      <c r="AF2029" s="4"/>
      <c r="AG2029" s="2" t="s">
        <v>516</v>
      </c>
      <c r="AH2029" s="2" t="s">
        <v>136</v>
      </c>
      <c r="AI2029" s="2" t="s">
        <v>10643</v>
      </c>
      <c r="AJ2029" s="1"/>
      <c r="AK2029" s="1"/>
      <c r="AL2029" s="1"/>
      <c r="AM2029" s="1"/>
      <c r="AN2029" s="88">
        <v>46176</v>
      </c>
      <c r="AO2029" s="2">
        <v>25712</v>
      </c>
      <c r="AP2029" s="2">
        <v>13178</v>
      </c>
    </row>
    <row r="2030" spans="1:42" ht="13.95" customHeight="1" x14ac:dyDescent="0.3">
      <c r="A2030" s="2" t="s">
        <v>41</v>
      </c>
      <c r="B2030" s="13" t="s">
        <v>10625</v>
      </c>
      <c r="C2030" s="2" t="s">
        <v>10626</v>
      </c>
      <c r="D2030" s="368">
        <f>IFERROR(HYPERLINK(INDEX(вендори!F:F,MATCH(C2030,вендори!A:A,0)),INDEX(вендори!F:F,MATCH(C2030,вендори!A:A,0))),"")</f>
        <v>0</v>
      </c>
      <c r="E2030" s="3" t="s">
        <v>10634</v>
      </c>
      <c r="F2030" s="3" t="s">
        <v>10644</v>
      </c>
      <c r="G2030" s="3" t="s">
        <v>10645</v>
      </c>
      <c r="H2030" s="3" t="s">
        <v>10634</v>
      </c>
      <c r="I2030" s="83" t="s">
        <v>10634</v>
      </c>
      <c r="J2030" s="38">
        <v>46171</v>
      </c>
      <c r="K2030" s="3">
        <v>47027</v>
      </c>
      <c r="L2030" s="3"/>
      <c r="M2030" s="86">
        <v>89.81</v>
      </c>
      <c r="N2030" s="2">
        <v>2</v>
      </c>
      <c r="O2030" s="2">
        <f t="shared" si="8"/>
        <v>1</v>
      </c>
      <c r="P2030" s="76">
        <v>-1</v>
      </c>
      <c r="Q2030" s="97" t="s">
        <v>61</v>
      </c>
      <c r="R2030" s="53">
        <f t="shared" si="10"/>
        <v>-89.81</v>
      </c>
      <c r="S2030" s="27">
        <f>IF(R2030&lt;&gt;"",R2030*VLOOKUP(C2030,вендори!A:D,4,0),"")</f>
        <v>-175.6530923</v>
      </c>
      <c r="T2030" s="18">
        <v>46178</v>
      </c>
      <c r="U2030" s="62" t="s">
        <v>115</v>
      </c>
      <c r="V2030" s="6"/>
      <c r="W2030" s="14"/>
      <c r="X2030" s="323"/>
      <c r="Y2030" s="2"/>
      <c r="Z2030" s="2"/>
      <c r="AA2030" s="25"/>
      <c r="AB2030" s="44"/>
      <c r="AC2030" s="11"/>
      <c r="AD2030" s="26"/>
      <c r="AE2030" s="14">
        <v>46171</v>
      </c>
      <c r="AF2030" s="4"/>
      <c r="AG2030" s="2" t="s">
        <v>516</v>
      </c>
      <c r="AH2030" s="2" t="s">
        <v>136</v>
      </c>
      <c r="AI2030" s="2" t="s">
        <v>10646</v>
      </c>
      <c r="AJ2030" s="1"/>
      <c r="AK2030" s="1"/>
      <c r="AL2030" s="1"/>
      <c r="AM2030" s="1"/>
      <c r="AN2030" s="88">
        <v>46176</v>
      </c>
      <c r="AO2030" s="2">
        <v>25662</v>
      </c>
      <c r="AP2030" s="2">
        <v>13248</v>
      </c>
    </row>
    <row r="2031" spans="1:42" s="369" customFormat="1" ht="13.95" customHeight="1" x14ac:dyDescent="0.3">
      <c r="A2031" s="19" t="s">
        <v>41</v>
      </c>
      <c r="B2031" s="20" t="s">
        <v>554</v>
      </c>
      <c r="C2031" s="19" t="s">
        <v>555</v>
      </c>
      <c r="D2031" s="368" t="str">
        <f>IFERROR(HYPERLINK(INDEX(вендори!F:F,MATCH(C2031,вендори!A:A,0)),INDEX(вендори!F:F,MATCH(C2031,вендори!A:A,0))),"")</f>
        <v>бланка</v>
      </c>
      <c r="E2031" s="21">
        <v>8247089083</v>
      </c>
      <c r="F2031" s="21" t="s">
        <v>10647</v>
      </c>
      <c r="G2031" s="21" t="s">
        <v>10648</v>
      </c>
      <c r="H2031" s="21" t="s">
        <v>10649</v>
      </c>
      <c r="I2031" s="84">
        <v>8247089083</v>
      </c>
      <c r="J2031" s="39">
        <v>46167</v>
      </c>
      <c r="K2031" s="21" t="s">
        <v>10648</v>
      </c>
      <c r="L2031" s="21" t="s">
        <v>10648</v>
      </c>
      <c r="M2031" s="91">
        <v>17.8</v>
      </c>
      <c r="N2031" s="19">
        <v>15</v>
      </c>
      <c r="O2031" s="19">
        <f t="shared" si="8"/>
        <v>0</v>
      </c>
      <c r="P2031" s="66">
        <v>-15</v>
      </c>
      <c r="Q2031" s="96" t="s">
        <v>61</v>
      </c>
      <c r="R2031" s="55">
        <f t="shared" si="10"/>
        <v>-267</v>
      </c>
      <c r="S2031" s="30">
        <f>IF(R2031&lt;&gt;"",R2031*VLOOKUP(C2031,вендори!A:D,4,0),"")</f>
        <v>-522.20660999999996</v>
      </c>
      <c r="T2031" s="34">
        <v>46178</v>
      </c>
      <c r="U2031" s="61" t="s">
        <v>52</v>
      </c>
      <c r="V2031" s="292"/>
      <c r="W2031" s="22"/>
      <c r="X2031" s="231"/>
      <c r="Y2031" s="19"/>
      <c r="Z2031" s="19"/>
      <c r="AA2031" s="42"/>
      <c r="AB2031" s="43"/>
      <c r="AC2031" s="24"/>
      <c r="AD2031" s="47"/>
      <c r="AE2031" s="22">
        <v>46170</v>
      </c>
      <c r="AF2031" s="31"/>
      <c r="AG2031" s="19" t="s">
        <v>561</v>
      </c>
      <c r="AH2031" s="19" t="s">
        <v>166</v>
      </c>
      <c r="AI2031" s="19" t="s">
        <v>10650</v>
      </c>
      <c r="AJ2031" s="1"/>
      <c r="AK2031" s="1"/>
      <c r="AL2031" s="1"/>
      <c r="AM2031" s="1"/>
      <c r="AN2031" s="67">
        <v>46175</v>
      </c>
      <c r="AO2031" s="19">
        <v>25611</v>
      </c>
      <c r="AP2031" s="19">
        <v>13192</v>
      </c>
    </row>
    <row r="2032" spans="1:42" ht="13.95" customHeight="1" x14ac:dyDescent="0.3">
      <c r="A2032" s="2" t="s">
        <v>41</v>
      </c>
      <c r="B2032" s="13" t="s">
        <v>1177</v>
      </c>
      <c r="C2032" s="2" t="s">
        <v>629</v>
      </c>
      <c r="D2032" s="368">
        <f>IFERROR(HYPERLINK(INDEX(вендори!F:F,MATCH(C2032,вендори!A:A,0)),INDEX(вендори!F:F,MATCH(C2032,вендори!A:A,0))),"")</f>
        <v>0</v>
      </c>
      <c r="E2032" s="3">
        <v>423677670</v>
      </c>
      <c r="F2032" s="3" t="s">
        <v>10651</v>
      </c>
      <c r="G2032" s="3" t="s">
        <v>10652</v>
      </c>
      <c r="H2032" s="3" t="s">
        <v>10653</v>
      </c>
      <c r="I2032" s="83">
        <v>423677670</v>
      </c>
      <c r="J2032" s="38">
        <v>46149</v>
      </c>
      <c r="K2032" s="3">
        <v>8210977100</v>
      </c>
      <c r="L2032" s="3">
        <v>8210977100</v>
      </c>
      <c r="M2032" s="86">
        <v>34.26</v>
      </c>
      <c r="N2032" s="2">
        <v>20</v>
      </c>
      <c r="O2032" s="2">
        <f t="shared" si="8"/>
        <v>0</v>
      </c>
      <c r="P2032" s="76">
        <v>-20</v>
      </c>
      <c r="Q2032" s="97" t="s">
        <v>61</v>
      </c>
      <c r="R2032" s="53">
        <f t="shared" si="10"/>
        <v>-685.19999999999993</v>
      </c>
      <c r="S2032" s="27">
        <f>IF(R2032&lt;&gt;"",R2032*VLOOKUP(C2032,вендори!A:D,4,0),"")</f>
        <v>-1340.1347159999998</v>
      </c>
      <c r="T2032" s="18">
        <v>46178</v>
      </c>
      <c r="U2032" s="62" t="s">
        <v>115</v>
      </c>
      <c r="V2032" s="6"/>
      <c r="W2032" s="14"/>
      <c r="X2032" s="323"/>
      <c r="Y2032" s="2"/>
      <c r="Z2032" s="2"/>
      <c r="AA2032" s="25"/>
      <c r="AB2032" s="44"/>
      <c r="AC2032" s="11"/>
      <c r="AD2032" s="26"/>
      <c r="AE2032" s="14">
        <v>46161</v>
      </c>
      <c r="AF2032" s="4"/>
      <c r="AG2032" s="2" t="s">
        <v>648</v>
      </c>
      <c r="AH2032" s="2" t="s">
        <v>166</v>
      </c>
      <c r="AI2032" s="2" t="s">
        <v>10654</v>
      </c>
      <c r="AJ2032" s="1"/>
      <c r="AK2032" s="1"/>
      <c r="AL2032" s="1"/>
      <c r="AM2032" s="1"/>
      <c r="AN2032" s="88">
        <v>46176</v>
      </c>
      <c r="AO2032" s="2">
        <v>25715</v>
      </c>
      <c r="AP2032" s="2">
        <v>12913</v>
      </c>
    </row>
    <row r="2033" spans="1:42" ht="13.95" customHeight="1" x14ac:dyDescent="0.3">
      <c r="A2033" s="2" t="s">
        <v>41</v>
      </c>
      <c r="B2033" s="13" t="s">
        <v>1177</v>
      </c>
      <c r="C2033" s="2" t="s">
        <v>629</v>
      </c>
      <c r="D2033" s="368">
        <f>IFERROR(HYPERLINK(INDEX(вендори!F:F,MATCH(C2033,вендори!A:A,0)),INDEX(вендори!F:F,MATCH(C2033,вендори!A:A,0))),"")</f>
        <v>0</v>
      </c>
      <c r="E2033" s="3">
        <v>423677670</v>
      </c>
      <c r="F2033" s="3" t="s">
        <v>10655</v>
      </c>
      <c r="G2033" s="3" t="s">
        <v>10656</v>
      </c>
      <c r="H2033" s="3" t="s">
        <v>10653</v>
      </c>
      <c r="I2033" s="83">
        <v>423677670</v>
      </c>
      <c r="J2033" s="38">
        <v>46149</v>
      </c>
      <c r="K2033" s="3">
        <v>5710151100</v>
      </c>
      <c r="L2033" s="3">
        <v>5710151100</v>
      </c>
      <c r="M2033" s="86">
        <v>249.63</v>
      </c>
      <c r="N2033" s="2">
        <v>1</v>
      </c>
      <c r="O2033" s="2">
        <f t="shared" si="8"/>
        <v>0</v>
      </c>
      <c r="P2033" s="76">
        <v>-1</v>
      </c>
      <c r="Q2033" s="97" t="s">
        <v>61</v>
      </c>
      <c r="R2033" s="53">
        <f t="shared" si="10"/>
        <v>-249.63</v>
      </c>
      <c r="S2033" s="27">
        <f>IF(R2033&lt;&gt;"",R2033*VLOOKUP(C2033,вендори!A:D,4,0),"")</f>
        <v>-488.23384289999996</v>
      </c>
      <c r="T2033" s="18">
        <v>46178</v>
      </c>
      <c r="U2033" s="62" t="s">
        <v>115</v>
      </c>
      <c r="V2033" s="6"/>
      <c r="W2033" s="14"/>
      <c r="X2033" s="323"/>
      <c r="Y2033" s="2"/>
      <c r="Z2033" s="2"/>
      <c r="AA2033" s="25"/>
      <c r="AB2033" s="44"/>
      <c r="AC2033" s="11"/>
      <c r="AD2033" s="26"/>
      <c r="AE2033" s="14">
        <v>46161</v>
      </c>
      <c r="AF2033" s="4"/>
      <c r="AG2033" s="2" t="s">
        <v>5843</v>
      </c>
      <c r="AH2033" s="2" t="s">
        <v>552</v>
      </c>
      <c r="AI2033" s="2" t="s">
        <v>10657</v>
      </c>
      <c r="AJ2033" s="1"/>
      <c r="AK2033" s="1"/>
      <c r="AL2033" s="1"/>
      <c r="AM2033" s="1"/>
      <c r="AN2033" s="88">
        <v>46176</v>
      </c>
      <c r="AO2033" s="2">
        <v>25717</v>
      </c>
      <c r="AP2033" s="2">
        <v>12913</v>
      </c>
    </row>
    <row r="2034" spans="1:42" s="369" customFormat="1" ht="13.95" customHeight="1" x14ac:dyDescent="0.3">
      <c r="A2034" s="19" t="s">
        <v>41</v>
      </c>
      <c r="B2034" s="20" t="s">
        <v>684</v>
      </c>
      <c r="C2034" s="19" t="s">
        <v>685</v>
      </c>
      <c r="D2034" s="368">
        <f>IFERROR(HYPERLINK(INDEX(вендори!F:F,MATCH(C2034,вендори!A:A,0)),INDEX(вендори!F:F,MATCH(C2034,вендори!A:A,0))),"")</f>
        <v>0</v>
      </c>
      <c r="E2034" s="21" t="s">
        <v>10658</v>
      </c>
      <c r="F2034" s="21" t="s">
        <v>10659</v>
      </c>
      <c r="G2034" s="21" t="s">
        <v>10660</v>
      </c>
      <c r="H2034" s="21" t="s">
        <v>10661</v>
      </c>
      <c r="I2034" s="84" t="s">
        <v>10662</v>
      </c>
      <c r="J2034" s="39">
        <v>46168</v>
      </c>
      <c r="K2034" s="21" t="s">
        <v>10660</v>
      </c>
      <c r="L2034" s="21" t="s">
        <v>10660</v>
      </c>
      <c r="M2034" s="91">
        <v>62.59</v>
      </c>
      <c r="N2034" s="19">
        <v>3</v>
      </c>
      <c r="O2034" s="19">
        <f t="shared" si="8"/>
        <v>2</v>
      </c>
      <c r="P2034" s="66">
        <v>-1</v>
      </c>
      <c r="Q2034" s="96" t="s">
        <v>61</v>
      </c>
      <c r="R2034" s="55">
        <f t="shared" si="10"/>
        <v>-62.59</v>
      </c>
      <c r="S2034" s="30">
        <f>IF(R2034&lt;&gt;"",R2034*VLOOKUP(C2034,вендори!A:D,4,0),"")</f>
        <v>-30.043199999999999</v>
      </c>
      <c r="T2034" s="34">
        <v>46178</v>
      </c>
      <c r="U2034" s="61" t="s">
        <v>1137</v>
      </c>
      <c r="V2034" s="292"/>
      <c r="W2034" s="22"/>
      <c r="X2034" s="231"/>
      <c r="Y2034" s="19"/>
      <c r="Z2034" s="19"/>
      <c r="AA2034" s="42"/>
      <c r="AB2034" s="43"/>
      <c r="AC2034" s="24"/>
      <c r="AD2034" s="47"/>
      <c r="AE2034" s="22">
        <v>46175</v>
      </c>
      <c r="AF2034" s="31"/>
      <c r="AG2034" s="19" t="s">
        <v>312</v>
      </c>
      <c r="AH2034" s="19" t="s">
        <v>166</v>
      </c>
      <c r="AI2034" s="19" t="s">
        <v>10663</v>
      </c>
      <c r="AJ2034" s="1"/>
      <c r="AK2034" s="1"/>
      <c r="AL2034" s="1"/>
      <c r="AM2034" s="1"/>
      <c r="AN2034" s="67">
        <v>46175</v>
      </c>
      <c r="AO2034" s="19">
        <v>25629</v>
      </c>
      <c r="AP2034" s="19">
        <v>13318</v>
      </c>
    </row>
    <row r="2035" spans="1:42" ht="13.95" customHeight="1" x14ac:dyDescent="0.3">
      <c r="A2035" s="2" t="s">
        <v>41</v>
      </c>
      <c r="B2035" s="13" t="s">
        <v>770</v>
      </c>
      <c r="C2035" s="2" t="s">
        <v>771</v>
      </c>
      <c r="D2035" s="368">
        <f>IFERROR(HYPERLINK(INDEX(вендори!F:F,MATCH(C2035,вендори!A:A,0)),INDEX(вендори!F:F,MATCH(C2035,вендори!A:A,0))),"")</f>
        <v>0</v>
      </c>
      <c r="E2035" s="3">
        <v>5013797312</v>
      </c>
      <c r="F2035" s="3" t="s">
        <v>10664</v>
      </c>
      <c r="G2035" s="3">
        <v>314715</v>
      </c>
      <c r="H2035" s="3" t="s">
        <v>10665</v>
      </c>
      <c r="I2035" s="83">
        <v>5013797312</v>
      </c>
      <c r="J2035" s="38">
        <v>46133</v>
      </c>
      <c r="K2035" s="3" t="s">
        <v>15692</v>
      </c>
      <c r="L2035" s="3"/>
      <c r="M2035" s="86" t="s">
        <v>10666</v>
      </c>
      <c r="N2035" s="2">
        <v>0</v>
      </c>
      <c r="O2035" s="2">
        <f t="shared" si="8"/>
        <v>1</v>
      </c>
      <c r="P2035" s="76">
        <v>1</v>
      </c>
      <c r="Q2035" s="97" t="s">
        <v>51</v>
      </c>
      <c r="R2035" s="53">
        <f t="shared" si="10"/>
        <v>35.57</v>
      </c>
      <c r="S2035" s="27">
        <f>IF(R2035&lt;&gt;"",R2035*VLOOKUP(C2035,вендори!A:D,4,0),"")</f>
        <v>69.568873100000005</v>
      </c>
      <c r="T2035" s="18">
        <v>46178</v>
      </c>
      <c r="U2035" s="62" t="s">
        <v>115</v>
      </c>
      <c r="V2035" s="6" t="s">
        <v>15688</v>
      </c>
      <c r="W2035" s="14">
        <v>46182</v>
      </c>
      <c r="X2035" s="323" t="s">
        <v>15689</v>
      </c>
      <c r="Y2035" s="2"/>
      <c r="Z2035" s="2"/>
      <c r="AA2035" s="25"/>
      <c r="AB2035" s="44"/>
      <c r="AC2035" s="11"/>
      <c r="AD2035" s="26"/>
      <c r="AE2035" s="14"/>
      <c r="AF2035" s="4"/>
      <c r="AG2035" s="2"/>
      <c r="AH2035" s="2"/>
      <c r="AI2035" s="2" t="s">
        <v>10667</v>
      </c>
      <c r="AJ2035" s="1"/>
      <c r="AK2035" s="1"/>
      <c r="AL2035" s="1"/>
      <c r="AM2035" s="1"/>
      <c r="AN2035" s="88">
        <v>46175</v>
      </c>
      <c r="AO2035" s="2">
        <v>25602</v>
      </c>
      <c r="AP2035" s="2">
        <v>12227</v>
      </c>
    </row>
    <row r="2036" spans="1:42" ht="13.95" customHeight="1" x14ac:dyDescent="0.3">
      <c r="A2036" s="2" t="s">
        <v>41</v>
      </c>
      <c r="B2036" s="13" t="s">
        <v>770</v>
      </c>
      <c r="C2036" s="2" t="s">
        <v>771</v>
      </c>
      <c r="D2036" s="368">
        <f>IFERROR(HYPERLINK(INDEX(вендори!F:F,MATCH(C2036,вендори!A:A,0)),INDEX(вендори!F:F,MATCH(C2036,вендори!A:A,0))),"")</f>
        <v>0</v>
      </c>
      <c r="E2036" s="3">
        <v>5013797312</v>
      </c>
      <c r="F2036" s="3" t="s">
        <v>10668</v>
      </c>
      <c r="G2036" s="3">
        <v>560115</v>
      </c>
      <c r="H2036" s="3" t="s">
        <v>10665</v>
      </c>
      <c r="I2036" s="83">
        <v>5013797312</v>
      </c>
      <c r="J2036" s="38">
        <v>46133</v>
      </c>
      <c r="K2036" s="3" t="s">
        <v>15693</v>
      </c>
      <c r="L2036" s="3">
        <v>560115</v>
      </c>
      <c r="M2036" s="86">
        <v>35.76</v>
      </c>
      <c r="N2036" s="2">
        <v>1</v>
      </c>
      <c r="O2036" s="2">
        <f t="shared" si="8"/>
        <v>0</v>
      </c>
      <c r="P2036" s="76">
        <v>-1</v>
      </c>
      <c r="Q2036" s="97" t="s">
        <v>61</v>
      </c>
      <c r="R2036" s="53">
        <f t="shared" si="10"/>
        <v>-35.76</v>
      </c>
      <c r="S2036" s="27">
        <f>IF(R2036&lt;&gt;"",R2036*VLOOKUP(C2036,вендори!A:D,4,0),"")</f>
        <v>-69.940480799999989</v>
      </c>
      <c r="T2036" s="18">
        <v>46178</v>
      </c>
      <c r="U2036" s="62" t="s">
        <v>62</v>
      </c>
      <c r="V2036" s="6" t="s">
        <v>15691</v>
      </c>
      <c r="W2036" s="14">
        <v>46182</v>
      </c>
      <c r="X2036" s="323"/>
      <c r="Y2036" s="2"/>
      <c r="Z2036" s="2"/>
      <c r="AA2036" s="25"/>
      <c r="AB2036" s="44"/>
      <c r="AC2036" s="11"/>
      <c r="AD2036" s="26"/>
      <c r="AE2036" s="14">
        <v>46140</v>
      </c>
      <c r="AF2036" s="4"/>
      <c r="AG2036" s="2" t="s">
        <v>778</v>
      </c>
      <c r="AH2036" s="2" t="s">
        <v>65</v>
      </c>
      <c r="AI2036" s="2" t="s">
        <v>10669</v>
      </c>
      <c r="AJ2036" s="1"/>
      <c r="AK2036" s="1"/>
      <c r="AL2036" s="1"/>
      <c r="AM2036" s="1"/>
      <c r="AN2036" s="88">
        <v>46175</v>
      </c>
      <c r="AO2036" s="2">
        <v>25599</v>
      </c>
      <c r="AP2036" s="2">
        <v>12227</v>
      </c>
    </row>
    <row r="2037" spans="1:42" ht="13.95" customHeight="1" x14ac:dyDescent="0.3">
      <c r="A2037" s="2" t="s">
        <v>41</v>
      </c>
      <c r="B2037" s="13" t="s">
        <v>770</v>
      </c>
      <c r="C2037" s="2" t="s">
        <v>771</v>
      </c>
      <c r="D2037" s="368">
        <f>IFERROR(HYPERLINK(INDEX(вендори!F:F,MATCH(C2037,вендори!A:A,0)),INDEX(вендори!F:F,MATCH(C2037,вендори!A:A,0))),"")</f>
        <v>0</v>
      </c>
      <c r="E2037" s="3">
        <v>5013797312</v>
      </c>
      <c r="F2037" s="3" t="s">
        <v>10670</v>
      </c>
      <c r="G2037" s="3">
        <v>560116</v>
      </c>
      <c r="H2037" s="3" t="s">
        <v>10665</v>
      </c>
      <c r="I2037" s="83">
        <v>5013797312</v>
      </c>
      <c r="J2037" s="38">
        <v>46133</v>
      </c>
      <c r="K2037" s="3" t="s">
        <v>15694</v>
      </c>
      <c r="L2037" s="3"/>
      <c r="M2037" s="86" t="s">
        <v>10671</v>
      </c>
      <c r="N2037" s="2">
        <v>0</v>
      </c>
      <c r="O2037" s="2">
        <f t="shared" si="8"/>
        <v>1</v>
      </c>
      <c r="P2037" s="76">
        <v>1</v>
      </c>
      <c r="Q2037" s="97" t="s">
        <v>51</v>
      </c>
      <c r="R2037" s="53">
        <f t="shared" si="10"/>
        <v>35.76</v>
      </c>
      <c r="S2037" s="27">
        <f>IF(R2037&lt;&gt;"",R2037*VLOOKUP(C2037,вендори!A:D,4,0),"")</f>
        <v>69.940480799999989</v>
      </c>
      <c r="T2037" s="18">
        <v>46178</v>
      </c>
      <c r="U2037" s="62" t="s">
        <v>115</v>
      </c>
      <c r="V2037" s="6" t="s">
        <v>15688</v>
      </c>
      <c r="W2037" s="14">
        <v>46182</v>
      </c>
      <c r="X2037" s="323" t="s">
        <v>15689</v>
      </c>
      <c r="Y2037" s="2"/>
      <c r="Z2037" s="2"/>
      <c r="AA2037" s="25"/>
      <c r="AB2037" s="44"/>
      <c r="AC2037" s="11"/>
      <c r="AD2037" s="26"/>
      <c r="AE2037" s="14"/>
      <c r="AF2037" s="4"/>
      <c r="AG2037" s="2"/>
      <c r="AH2037" s="2"/>
      <c r="AI2037" s="2" t="s">
        <v>10672</v>
      </c>
      <c r="AJ2037" s="1"/>
      <c r="AK2037" s="1"/>
      <c r="AL2037" s="1"/>
      <c r="AM2037" s="1"/>
      <c r="AN2037" s="88">
        <v>46175</v>
      </c>
      <c r="AO2037" s="2">
        <v>25601</v>
      </c>
      <c r="AP2037" s="2">
        <v>12227</v>
      </c>
    </row>
    <row r="2038" spans="1:42" ht="13.95" customHeight="1" x14ac:dyDescent="0.3">
      <c r="A2038" s="2" t="s">
        <v>41</v>
      </c>
      <c r="B2038" s="13" t="s">
        <v>770</v>
      </c>
      <c r="C2038" s="2" t="s">
        <v>771</v>
      </c>
      <c r="D2038" s="368">
        <f>IFERROR(HYPERLINK(INDEX(вендори!F:F,MATCH(C2038,вендори!A:A,0)),INDEX(вендори!F:F,MATCH(C2038,вендори!A:A,0))),"")</f>
        <v>0</v>
      </c>
      <c r="E2038" s="3">
        <v>5013797312</v>
      </c>
      <c r="F2038" s="3" t="s">
        <v>10673</v>
      </c>
      <c r="G2038" s="3">
        <v>560743</v>
      </c>
      <c r="H2038" s="3" t="s">
        <v>10665</v>
      </c>
      <c r="I2038" s="83">
        <v>5013797312</v>
      </c>
      <c r="J2038" s="38">
        <v>46133</v>
      </c>
      <c r="K2038" s="3" t="s">
        <v>15695</v>
      </c>
      <c r="L2038" s="3"/>
      <c r="M2038" s="86" t="s">
        <v>15690</v>
      </c>
      <c r="N2038" s="2">
        <v>0</v>
      </c>
      <c r="O2038" s="2">
        <f t="shared" si="8"/>
        <v>2</v>
      </c>
      <c r="P2038" s="76">
        <v>2</v>
      </c>
      <c r="Q2038" s="97" t="s">
        <v>51</v>
      </c>
      <c r="R2038" s="53">
        <f t="shared" si="10"/>
        <v>50.42</v>
      </c>
      <c r="S2038" s="27">
        <f>IF(R2038&lt;&gt;"",R2038*VLOOKUP(C2038,вендори!A:D,4,0),"")</f>
        <v>98.612948599999996</v>
      </c>
      <c r="T2038" s="18">
        <v>46178</v>
      </c>
      <c r="U2038" s="62" t="s">
        <v>115</v>
      </c>
      <c r="V2038" s="6" t="s">
        <v>15688</v>
      </c>
      <c r="W2038" s="14">
        <v>46182</v>
      </c>
      <c r="X2038" s="323" t="s">
        <v>15689</v>
      </c>
      <c r="Y2038" s="2"/>
      <c r="Z2038" s="2"/>
      <c r="AA2038" s="25"/>
      <c r="AB2038" s="44"/>
      <c r="AC2038" s="11"/>
      <c r="AD2038" s="26"/>
      <c r="AE2038" s="14"/>
      <c r="AF2038" s="4"/>
      <c r="AG2038" s="2"/>
      <c r="AH2038" s="2"/>
      <c r="AI2038" s="2" t="s">
        <v>10674</v>
      </c>
      <c r="AJ2038" s="1"/>
      <c r="AK2038" s="1"/>
      <c r="AL2038" s="1"/>
      <c r="AM2038" s="1"/>
      <c r="AN2038" s="88">
        <v>46175</v>
      </c>
      <c r="AO2038" s="2">
        <v>25603</v>
      </c>
      <c r="AP2038" s="2">
        <v>12227</v>
      </c>
    </row>
    <row r="2039" spans="1:42" ht="13.95" customHeight="1" x14ac:dyDescent="0.3">
      <c r="A2039" s="2" t="s">
        <v>41</v>
      </c>
      <c r="B2039" s="13" t="s">
        <v>770</v>
      </c>
      <c r="C2039" s="2" t="s">
        <v>771</v>
      </c>
      <c r="D2039" s="368">
        <f>IFERROR(HYPERLINK(INDEX(вендори!F:F,MATCH(C2039,вендори!A:A,0)),INDEX(вендори!F:F,MATCH(C2039,вендори!A:A,0))),"")</f>
        <v>0</v>
      </c>
      <c r="E2039" s="3">
        <v>5013797312</v>
      </c>
      <c r="F2039" s="3" t="s">
        <v>10675</v>
      </c>
      <c r="G2039" s="3">
        <v>1874000076</v>
      </c>
      <c r="H2039" s="3" t="s">
        <v>10665</v>
      </c>
      <c r="I2039" s="83">
        <v>5013797312</v>
      </c>
      <c r="J2039" s="38">
        <v>46133</v>
      </c>
      <c r="K2039" s="3" t="s">
        <v>15696</v>
      </c>
      <c r="L2039" s="3">
        <v>1874000076</v>
      </c>
      <c r="M2039" s="86">
        <v>16.97</v>
      </c>
      <c r="N2039" s="2">
        <v>19</v>
      </c>
      <c r="O2039" s="2">
        <f t="shared" si="8"/>
        <v>11</v>
      </c>
      <c r="P2039" s="76">
        <v>-8</v>
      </c>
      <c r="Q2039" s="97" t="s">
        <v>61</v>
      </c>
      <c r="R2039" s="53">
        <f t="shared" si="10"/>
        <v>-135.76</v>
      </c>
      <c r="S2039" s="27">
        <f>IF(R2039&lt;&gt;"",R2039*VLOOKUP(C2039,вендори!A:D,4,0),"")</f>
        <v>-265.52348079999996</v>
      </c>
      <c r="T2039" s="18">
        <v>46178</v>
      </c>
      <c r="U2039" s="62" t="s">
        <v>62</v>
      </c>
      <c r="V2039" s="6" t="s">
        <v>15697</v>
      </c>
      <c r="W2039" s="14">
        <v>46182</v>
      </c>
      <c r="X2039" s="323"/>
      <c r="Y2039" s="2"/>
      <c r="Z2039" s="2"/>
      <c r="AA2039" s="25"/>
      <c r="AB2039" s="44"/>
      <c r="AC2039" s="11"/>
      <c r="AD2039" s="26"/>
      <c r="AE2039" s="14">
        <v>46140</v>
      </c>
      <c r="AF2039" s="4"/>
      <c r="AG2039" s="2" t="s">
        <v>778</v>
      </c>
      <c r="AH2039" s="2" t="s">
        <v>158</v>
      </c>
      <c r="AI2039" s="2" t="s">
        <v>10676</v>
      </c>
      <c r="AJ2039" s="1"/>
      <c r="AK2039" s="1"/>
      <c r="AL2039" s="1"/>
      <c r="AM2039" s="1"/>
      <c r="AN2039" s="88">
        <v>46175</v>
      </c>
      <c r="AO2039" s="2">
        <v>25600</v>
      </c>
      <c r="AP2039" s="2">
        <v>12227</v>
      </c>
    </row>
    <row r="2040" spans="1:42" ht="13.95" customHeight="1" x14ac:dyDescent="0.3">
      <c r="A2040" s="2" t="s">
        <v>41</v>
      </c>
      <c r="B2040" s="13" t="s">
        <v>770</v>
      </c>
      <c r="C2040" s="2" t="s">
        <v>771</v>
      </c>
      <c r="D2040" s="368">
        <f>IFERROR(HYPERLINK(INDEX(вендори!F:F,MATCH(C2040,вендори!A:A,0)),INDEX(вендори!F:F,MATCH(C2040,вендори!A:A,0))),"")</f>
        <v>0</v>
      </c>
      <c r="E2040" s="3">
        <v>5013805152</v>
      </c>
      <c r="F2040" s="3" t="s">
        <v>10677</v>
      </c>
      <c r="G2040" s="3" t="s">
        <v>10678</v>
      </c>
      <c r="H2040" s="3" t="s">
        <v>10679</v>
      </c>
      <c r="I2040" s="83">
        <v>5013805152</v>
      </c>
      <c r="J2040" s="38">
        <v>46141</v>
      </c>
      <c r="K2040" s="3" t="s">
        <v>10680</v>
      </c>
      <c r="L2040" s="3" t="s">
        <v>10681</v>
      </c>
      <c r="M2040" s="86">
        <v>3.01</v>
      </c>
      <c r="N2040" s="2">
        <v>196</v>
      </c>
      <c r="O2040" s="2">
        <f t="shared" si="8"/>
        <v>176</v>
      </c>
      <c r="P2040" s="76">
        <v>-20</v>
      </c>
      <c r="Q2040" s="97" t="s">
        <v>61</v>
      </c>
      <c r="R2040" s="53">
        <f t="shared" si="10"/>
        <v>-60.199999999999996</v>
      </c>
      <c r="S2040" s="27">
        <f>IF(R2040&lt;&gt;"",R2040*VLOOKUP(C2040,вендори!A:D,4,0),"")</f>
        <v>-117.74096599999999</v>
      </c>
      <c r="T2040" s="18">
        <v>46178</v>
      </c>
      <c r="U2040" s="62" t="s">
        <v>62</v>
      </c>
      <c r="V2040" s="6" t="s">
        <v>15698</v>
      </c>
      <c r="W2040" s="14">
        <v>46182</v>
      </c>
      <c r="X2040" s="323"/>
      <c r="Y2040" s="2"/>
      <c r="Z2040" s="2"/>
      <c r="AA2040" s="25"/>
      <c r="AB2040" s="44"/>
      <c r="AC2040" s="11"/>
      <c r="AD2040" s="26"/>
      <c r="AE2040" s="14">
        <v>46146</v>
      </c>
      <c r="AF2040" s="4"/>
      <c r="AG2040" s="2" t="s">
        <v>1230</v>
      </c>
      <c r="AH2040" s="2" t="s">
        <v>166</v>
      </c>
      <c r="AI2040" s="2" t="s">
        <v>10682</v>
      </c>
      <c r="AJ2040" s="1"/>
      <c r="AK2040" s="1"/>
      <c r="AL2040" s="1"/>
      <c r="AM2040" s="1"/>
      <c r="AN2040" s="88">
        <v>46175</v>
      </c>
      <c r="AO2040" s="2">
        <v>25634</v>
      </c>
      <c r="AP2040" s="2">
        <v>12394</v>
      </c>
    </row>
    <row r="2041" spans="1:42" ht="13.95" customHeight="1" x14ac:dyDescent="0.3">
      <c r="A2041" s="2" t="s">
        <v>41</v>
      </c>
      <c r="B2041" s="13" t="s">
        <v>770</v>
      </c>
      <c r="C2041" s="2" t="s">
        <v>771</v>
      </c>
      <c r="D2041" s="368">
        <f>IFERROR(HYPERLINK(INDEX(вендори!F:F,MATCH(C2041,вендори!A:A,0)),INDEX(вендори!F:F,MATCH(C2041,вендори!A:A,0))),"")</f>
        <v>0</v>
      </c>
      <c r="E2041" s="3">
        <v>5013797312</v>
      </c>
      <c r="F2041" s="3" t="s">
        <v>10683</v>
      </c>
      <c r="G2041" s="3" t="s">
        <v>10684</v>
      </c>
      <c r="H2041" s="3" t="s">
        <v>10665</v>
      </c>
      <c r="I2041" s="83">
        <v>5013797312</v>
      </c>
      <c r="J2041" s="38">
        <v>46133</v>
      </c>
      <c r="K2041" s="3" t="s">
        <v>10685</v>
      </c>
      <c r="L2041" s="3"/>
      <c r="M2041" s="86" t="s">
        <v>10686</v>
      </c>
      <c r="N2041" s="2">
        <v>0</v>
      </c>
      <c r="O2041" s="2">
        <f t="shared" si="8"/>
        <v>2</v>
      </c>
      <c r="P2041" s="76">
        <v>2</v>
      </c>
      <c r="Q2041" s="97" t="s">
        <v>51</v>
      </c>
      <c r="R2041" s="53">
        <f t="shared" si="10"/>
        <v>154.88</v>
      </c>
      <c r="S2041" s="27">
        <f>IF(R2041&lt;&gt;"",R2041*VLOOKUP(C2041,вендори!A:D,4,0),"")</f>
        <v>302.91895039999997</v>
      </c>
      <c r="T2041" s="18">
        <v>46178</v>
      </c>
      <c r="U2041" s="62" t="s">
        <v>115</v>
      </c>
      <c r="V2041" s="6"/>
      <c r="W2041" s="14"/>
      <c r="X2041" s="323"/>
      <c r="Y2041" s="2"/>
      <c r="Z2041" s="2"/>
      <c r="AA2041" s="25"/>
      <c r="AB2041" s="44"/>
      <c r="AC2041" s="11"/>
      <c r="AD2041" s="26"/>
      <c r="AE2041" s="14"/>
      <c r="AF2041" s="4"/>
      <c r="AG2041" s="2"/>
      <c r="AH2041" s="2"/>
      <c r="AI2041" s="2" t="s">
        <v>10687</v>
      </c>
      <c r="AJ2041" s="1"/>
      <c r="AK2041" s="1"/>
      <c r="AL2041" s="1"/>
      <c r="AM2041" s="1"/>
      <c r="AN2041" s="88">
        <v>46175</v>
      </c>
      <c r="AO2041" s="2">
        <v>25632</v>
      </c>
      <c r="AP2041" s="2">
        <v>12227</v>
      </c>
    </row>
    <row r="2042" spans="1:42" ht="13.95" customHeight="1" x14ac:dyDescent="0.3">
      <c r="A2042" s="2" t="s">
        <v>41</v>
      </c>
      <c r="B2042" s="13" t="s">
        <v>2116</v>
      </c>
      <c r="C2042" s="2" t="s">
        <v>2117</v>
      </c>
      <c r="D2042" s="368">
        <f>IFERROR(HYPERLINK(INDEX(вендори!F:F,MATCH(C2042,вендори!A:A,0)),INDEX(вендори!F:F,MATCH(C2042,вендори!A:A,0))),"")</f>
        <v>0</v>
      </c>
      <c r="E2042" s="3" t="s">
        <v>10688</v>
      </c>
      <c r="F2042" s="3" t="s">
        <v>10689</v>
      </c>
      <c r="G2042" s="3" t="s">
        <v>10690</v>
      </c>
      <c r="H2042" s="3" t="s">
        <v>10691</v>
      </c>
      <c r="I2042" s="83" t="s">
        <v>10692</v>
      </c>
      <c r="J2042" s="38">
        <v>46153</v>
      </c>
      <c r="K2042" s="3" t="s">
        <v>10690</v>
      </c>
      <c r="L2042" s="3" t="s">
        <v>10693</v>
      </c>
      <c r="M2042" s="86">
        <v>41.35</v>
      </c>
      <c r="N2042" s="2">
        <v>3</v>
      </c>
      <c r="O2042" s="2">
        <f t="shared" ref="O2042:O2105" si="13">N2042+P2042</f>
        <v>2</v>
      </c>
      <c r="P2042" s="76">
        <v>-1</v>
      </c>
      <c r="Q2042" s="97" t="s">
        <v>61</v>
      </c>
      <c r="R2042" s="53">
        <f t="shared" ref="R2042:R2083" si="14">IF(P2042&lt;&gt;"",M2042*P2042,"")</f>
        <v>-41.35</v>
      </c>
      <c r="S2042" s="27">
        <f>IF(R2042&lt;&gt;"",R2042*VLOOKUP(C2042,вендори!A:D,4,0),"")</f>
        <v>-80.8735705</v>
      </c>
      <c r="T2042" s="18">
        <v>46181</v>
      </c>
      <c r="U2042" s="62" t="s">
        <v>115</v>
      </c>
      <c r="V2042" s="6"/>
      <c r="W2042" s="14"/>
      <c r="X2042" s="323"/>
      <c r="Y2042" s="2"/>
      <c r="Z2042" s="2"/>
      <c r="AA2042" s="25"/>
      <c r="AB2042" s="44"/>
      <c r="AC2042" s="11"/>
      <c r="AD2042" s="26"/>
      <c r="AE2042" s="14">
        <v>46160</v>
      </c>
      <c r="AF2042" s="4"/>
      <c r="AG2042" s="2" t="s">
        <v>2124</v>
      </c>
      <c r="AH2042" s="2" t="s">
        <v>166</v>
      </c>
      <c r="AI2042" s="2" t="s">
        <v>10694</v>
      </c>
      <c r="AJ2042" s="1"/>
      <c r="AK2042" s="1"/>
      <c r="AL2042" s="1"/>
      <c r="AM2042" s="1"/>
      <c r="AN2042" s="88">
        <v>46177</v>
      </c>
      <c r="AO2042" s="2">
        <v>25758</v>
      </c>
      <c r="AP2042" s="2">
        <v>12843</v>
      </c>
    </row>
    <row r="2043" spans="1:42" ht="13.95" customHeight="1" x14ac:dyDescent="0.3">
      <c r="A2043" s="2" t="s">
        <v>41</v>
      </c>
      <c r="B2043" s="13" t="s">
        <v>2116</v>
      </c>
      <c r="C2043" s="2" t="s">
        <v>2117</v>
      </c>
      <c r="D2043" s="368">
        <f>IFERROR(HYPERLINK(INDEX(вендори!F:F,MATCH(C2043,вендори!A:A,0)),INDEX(вендори!F:F,MATCH(C2043,вендори!A:A,0))),"")</f>
        <v>0</v>
      </c>
      <c r="E2043" s="3" t="s">
        <v>10688</v>
      </c>
      <c r="F2043" s="3" t="s">
        <v>10695</v>
      </c>
      <c r="G2043" s="3" t="s">
        <v>10696</v>
      </c>
      <c r="H2043" s="3" t="s">
        <v>10691</v>
      </c>
      <c r="I2043" s="83" t="s">
        <v>10692</v>
      </c>
      <c r="J2043" s="38">
        <v>46153</v>
      </c>
      <c r="K2043" s="3" t="s">
        <v>10696</v>
      </c>
      <c r="L2043" s="3"/>
      <c r="M2043" s="86">
        <v>61.97</v>
      </c>
      <c r="N2043" s="2">
        <v>2</v>
      </c>
      <c r="O2043" s="2">
        <f t="shared" si="13"/>
        <v>1</v>
      </c>
      <c r="P2043" s="76">
        <v>-1</v>
      </c>
      <c r="Q2043" s="97" t="s">
        <v>61</v>
      </c>
      <c r="R2043" s="53">
        <f t="shared" si="14"/>
        <v>-61.97</v>
      </c>
      <c r="S2043" s="27">
        <f>IF(R2043&lt;&gt;"",R2043*VLOOKUP(C2043,вендори!A:D,4,0),"")</f>
        <v>-121.2027851</v>
      </c>
      <c r="T2043" s="18">
        <v>46181</v>
      </c>
      <c r="U2043" s="62" t="s">
        <v>115</v>
      </c>
      <c r="V2043" s="6"/>
      <c r="W2043" s="14"/>
      <c r="X2043" s="323"/>
      <c r="Y2043" s="2"/>
      <c r="Z2043" s="2"/>
      <c r="AA2043" s="25"/>
      <c r="AB2043" s="44"/>
      <c r="AC2043" s="11"/>
      <c r="AD2043" s="26"/>
      <c r="AE2043" s="14">
        <v>46160</v>
      </c>
      <c r="AF2043" s="4"/>
      <c r="AG2043" s="2" t="s">
        <v>2124</v>
      </c>
      <c r="AH2043" s="2" t="s">
        <v>166</v>
      </c>
      <c r="AI2043" s="2" t="s">
        <v>10697</v>
      </c>
      <c r="AJ2043" s="1"/>
      <c r="AK2043" s="1"/>
      <c r="AL2043" s="1"/>
      <c r="AM2043" s="1"/>
      <c r="AN2043" s="88">
        <v>46177</v>
      </c>
      <c r="AO2043" s="2">
        <v>25757</v>
      </c>
      <c r="AP2043" s="2">
        <v>12843</v>
      </c>
    </row>
    <row r="2044" spans="1:42" s="427" customFormat="1" ht="13.95" customHeight="1" x14ac:dyDescent="0.3">
      <c r="A2044" s="28" t="s">
        <v>41</v>
      </c>
      <c r="B2044" s="277" t="s">
        <v>128</v>
      </c>
      <c r="C2044" s="28" t="s">
        <v>129</v>
      </c>
      <c r="D2044" s="404">
        <f>IFERROR(HYPERLINK(INDEX(вендори!F:F,MATCH(C2044,вендори!A:A,0)),INDEX(вендори!F:F,MATCH(C2044,вендори!A:A,0))),"")</f>
        <v>0</v>
      </c>
      <c r="E2044" s="278" t="s">
        <v>10698</v>
      </c>
      <c r="F2044" s="278" t="s">
        <v>10699</v>
      </c>
      <c r="G2044" s="278" t="s">
        <v>10700</v>
      </c>
      <c r="H2044" s="278">
        <v>68502</v>
      </c>
      <c r="I2044" s="279" t="s">
        <v>10701</v>
      </c>
      <c r="J2044" s="65">
        <v>46171</v>
      </c>
      <c r="K2044" s="278" t="s">
        <v>10700</v>
      </c>
      <c r="L2044" s="278" t="s">
        <v>10700</v>
      </c>
      <c r="M2044" s="280">
        <v>194</v>
      </c>
      <c r="N2044" s="28">
        <v>4</v>
      </c>
      <c r="O2044" s="28">
        <f t="shared" si="13"/>
        <v>3</v>
      </c>
      <c r="P2044" s="66">
        <v>-1</v>
      </c>
      <c r="Q2044" s="96" t="s">
        <v>61</v>
      </c>
      <c r="R2044" s="55">
        <f t="shared" si="14"/>
        <v>-194</v>
      </c>
      <c r="S2044" s="30">
        <f>IF(R2044&lt;&gt;"",R2044*VLOOKUP(C2044,вендори!A:D,4,0),"")</f>
        <v>-379.43101999999999</v>
      </c>
      <c r="T2044" s="424">
        <v>46181</v>
      </c>
      <c r="U2044" s="425" t="s">
        <v>52</v>
      </c>
      <c r="V2044" s="294"/>
      <c r="W2044" s="281"/>
      <c r="X2044" s="231"/>
      <c r="Y2044" s="28"/>
      <c r="Z2044" s="28"/>
      <c r="AA2044" s="42"/>
      <c r="AB2044" s="43"/>
      <c r="AC2044" s="426"/>
      <c r="AD2044" s="47"/>
      <c r="AE2044" s="281">
        <v>46176</v>
      </c>
      <c r="AF2044" s="35"/>
      <c r="AG2044" s="28" t="s">
        <v>135</v>
      </c>
      <c r="AH2044" s="28" t="s">
        <v>136</v>
      </c>
      <c r="AI2044" s="28" t="s">
        <v>10702</v>
      </c>
      <c r="AJ2044" s="338"/>
      <c r="AK2044" s="338"/>
      <c r="AL2044" s="338"/>
      <c r="AM2044" s="338"/>
      <c r="AN2044" s="283">
        <v>46178</v>
      </c>
      <c r="AO2044" s="28">
        <v>25822</v>
      </c>
      <c r="AP2044" s="28">
        <v>13380</v>
      </c>
    </row>
    <row r="2045" spans="1:42" ht="13.95" customHeight="1" x14ac:dyDescent="0.3">
      <c r="A2045" s="2" t="s">
        <v>41</v>
      </c>
      <c r="B2045" s="13" t="s">
        <v>128</v>
      </c>
      <c r="C2045" s="2" t="s">
        <v>129</v>
      </c>
      <c r="D2045" s="368">
        <f>IFERROR(HYPERLINK(INDEX(вендори!F:F,MATCH(C2045,вендори!A:A,0)),INDEX(вендори!F:F,MATCH(C2045,вендори!A:A,0))),"")</f>
        <v>0</v>
      </c>
      <c r="E2045" s="3" t="s">
        <v>10698</v>
      </c>
      <c r="F2045" s="3" t="s">
        <v>10703</v>
      </c>
      <c r="G2045" s="3" t="s">
        <v>10704</v>
      </c>
      <c r="H2045" s="3">
        <v>68502</v>
      </c>
      <c r="I2045" s="83" t="s">
        <v>10701</v>
      </c>
      <c r="J2045" s="38">
        <v>46171</v>
      </c>
      <c r="K2045" s="3" t="s">
        <v>10704</v>
      </c>
      <c r="L2045" s="3"/>
      <c r="M2045" s="86" t="s">
        <v>10705</v>
      </c>
      <c r="N2045" s="2">
        <v>0</v>
      </c>
      <c r="O2045" s="2">
        <f t="shared" si="13"/>
        <v>1</v>
      </c>
      <c r="P2045" s="76">
        <v>1</v>
      </c>
      <c r="Q2045" s="97" t="s">
        <v>51</v>
      </c>
      <c r="R2045" s="53">
        <f t="shared" si="14"/>
        <v>61.6</v>
      </c>
      <c r="S2045" s="27">
        <f>IF(R2045&lt;&gt;"",R2045*VLOOKUP(C2045,вендори!A:D,4,0),"")</f>
        <v>120.479128</v>
      </c>
      <c r="T2045" s="18">
        <v>46181</v>
      </c>
      <c r="U2045" s="62" t="s">
        <v>115</v>
      </c>
      <c r="V2045" s="6"/>
      <c r="W2045" s="14"/>
      <c r="X2045" s="323"/>
      <c r="Y2045" s="2"/>
      <c r="Z2045" s="2"/>
      <c r="AA2045" s="25"/>
      <c r="AB2045" s="44"/>
      <c r="AC2045" s="11"/>
      <c r="AD2045" s="26"/>
      <c r="AE2045" s="14"/>
      <c r="AF2045" s="4"/>
      <c r="AG2045" s="2"/>
      <c r="AH2045" s="2"/>
      <c r="AI2045" s="2" t="s">
        <v>10706</v>
      </c>
      <c r="AJ2045" s="1"/>
      <c r="AK2045" s="1"/>
      <c r="AL2045" s="1"/>
      <c r="AM2045" s="1"/>
      <c r="AN2045" s="88">
        <v>46178</v>
      </c>
      <c r="AO2045" s="2">
        <v>25807</v>
      </c>
      <c r="AP2045" s="2">
        <v>13380</v>
      </c>
    </row>
    <row r="2046" spans="1:42" s="409" customFormat="1" ht="13.95" customHeight="1" x14ac:dyDescent="0.3">
      <c r="A2046" s="8" t="s">
        <v>41</v>
      </c>
      <c r="B2046" s="206" t="s">
        <v>128</v>
      </c>
      <c r="C2046" s="8" t="s">
        <v>129</v>
      </c>
      <c r="D2046" s="404">
        <f>IFERROR(HYPERLINK(INDEX(вендори!F:F,MATCH(C2046,вендори!A:A,0)),INDEX(вендори!F:F,MATCH(C2046,вендори!A:A,0))),"")</f>
        <v>0</v>
      </c>
      <c r="E2046" s="207" t="s">
        <v>10698</v>
      </c>
      <c r="F2046" s="207" t="s">
        <v>10707</v>
      </c>
      <c r="G2046" s="207" t="s">
        <v>10708</v>
      </c>
      <c r="H2046" s="207">
        <v>68502</v>
      </c>
      <c r="I2046" s="208" t="s">
        <v>10701</v>
      </c>
      <c r="J2046" s="209">
        <v>46171</v>
      </c>
      <c r="K2046" s="207" t="s">
        <v>10708</v>
      </c>
      <c r="L2046" s="207" t="s">
        <v>10708</v>
      </c>
      <c r="M2046" s="210">
        <v>64.22</v>
      </c>
      <c r="N2046" s="8">
        <v>1</v>
      </c>
      <c r="O2046" s="8">
        <f t="shared" si="13"/>
        <v>0</v>
      </c>
      <c r="P2046" s="76">
        <v>-1</v>
      </c>
      <c r="Q2046" s="97" t="s">
        <v>61</v>
      </c>
      <c r="R2046" s="53">
        <f t="shared" si="14"/>
        <v>-64.22</v>
      </c>
      <c r="S2046" s="27">
        <f>IF(R2046&lt;&gt;"",R2046*VLOOKUP(C2046,вендори!A:D,4,0),"")</f>
        <v>-125.6034026</v>
      </c>
      <c r="T2046" s="405">
        <v>46181</v>
      </c>
      <c r="U2046" s="406" t="s">
        <v>115</v>
      </c>
      <c r="V2046" s="297"/>
      <c r="W2046" s="213"/>
      <c r="X2046" s="323"/>
      <c r="Y2046" s="8"/>
      <c r="Z2046" s="8"/>
      <c r="AA2046" s="25"/>
      <c r="AB2046" s="44"/>
      <c r="AC2046" s="407"/>
      <c r="AD2046" s="26"/>
      <c r="AE2046" s="213">
        <v>46176</v>
      </c>
      <c r="AF2046" s="408"/>
      <c r="AG2046" s="8" t="s">
        <v>135</v>
      </c>
      <c r="AH2046" s="8" t="s">
        <v>158</v>
      </c>
      <c r="AI2046" s="8" t="s">
        <v>10709</v>
      </c>
      <c r="AJ2046" s="338"/>
      <c r="AK2046" s="338"/>
      <c r="AL2046" s="338"/>
      <c r="AM2046" s="338"/>
      <c r="AN2046" s="215">
        <v>46178</v>
      </c>
      <c r="AO2046" s="8">
        <v>25823</v>
      </c>
      <c r="AP2046" s="8">
        <v>13380</v>
      </c>
    </row>
    <row r="2047" spans="1:42" s="423" customFormat="1" ht="13.95" customHeight="1" x14ac:dyDescent="0.3">
      <c r="A2047" s="19" t="s">
        <v>41</v>
      </c>
      <c r="B2047" s="20" t="s">
        <v>128</v>
      </c>
      <c r="C2047" s="19" t="s">
        <v>129</v>
      </c>
      <c r="D2047" s="422">
        <f>IFERROR(HYPERLINK(INDEX(вендори!F:F,MATCH(C2047,вендори!A:A,0)),INDEX(вендори!F:F,MATCH(C2047,вендори!A:A,0))),"")</f>
        <v>0</v>
      </c>
      <c r="E2047" s="21" t="s">
        <v>10698</v>
      </c>
      <c r="F2047" s="21" t="s">
        <v>10710</v>
      </c>
      <c r="G2047" s="21" t="s">
        <v>10711</v>
      </c>
      <c r="H2047" s="21">
        <v>68502</v>
      </c>
      <c r="I2047" s="84" t="s">
        <v>10701</v>
      </c>
      <c r="J2047" s="39">
        <v>46171</v>
      </c>
      <c r="K2047" s="21" t="s">
        <v>10711</v>
      </c>
      <c r="L2047" s="21" t="s">
        <v>10711</v>
      </c>
      <c r="M2047" s="91">
        <v>1.56</v>
      </c>
      <c r="N2047" s="19">
        <v>40</v>
      </c>
      <c r="O2047" s="19">
        <f t="shared" si="13"/>
        <v>80</v>
      </c>
      <c r="P2047" s="241">
        <v>40</v>
      </c>
      <c r="Q2047" s="242" t="s">
        <v>51</v>
      </c>
      <c r="R2047" s="243">
        <f t="shared" si="14"/>
        <v>62.400000000000006</v>
      </c>
      <c r="S2047" s="244">
        <f>IF(R2047&lt;&gt;"",R2047*VLOOKUP(C2047,вендори!A:D,4,0),"")</f>
        <v>122.04379200000001</v>
      </c>
      <c r="T2047" s="22">
        <v>46181</v>
      </c>
      <c r="U2047" s="64" t="s">
        <v>52</v>
      </c>
      <c r="V2047" s="292"/>
      <c r="W2047" s="22"/>
      <c r="X2047" s="248"/>
      <c r="Y2047" s="19"/>
      <c r="Z2047" s="19"/>
      <c r="AA2047" s="375">
        <v>-40</v>
      </c>
      <c r="AB2047" s="376" t="s">
        <v>2938</v>
      </c>
      <c r="AC2047" s="23" t="s">
        <v>10712</v>
      </c>
      <c r="AD2047" s="248"/>
      <c r="AE2047" s="22">
        <v>46176</v>
      </c>
      <c r="AF2047" s="19"/>
      <c r="AG2047" s="19" t="s">
        <v>135</v>
      </c>
      <c r="AH2047" s="19" t="s">
        <v>136</v>
      </c>
      <c r="AI2047" s="19" t="s">
        <v>10713</v>
      </c>
      <c r="AJ2047" s="338"/>
      <c r="AK2047" s="338"/>
      <c r="AL2047" s="338"/>
      <c r="AM2047" s="338"/>
      <c r="AN2047" s="67">
        <v>46178</v>
      </c>
      <c r="AO2047" s="19">
        <v>25805</v>
      </c>
      <c r="AP2047" s="19">
        <v>13380</v>
      </c>
    </row>
    <row r="2048" spans="1:42" ht="13.95" customHeight="1" x14ac:dyDescent="0.3">
      <c r="A2048" s="2" t="s">
        <v>41</v>
      </c>
      <c r="B2048" s="13" t="s">
        <v>1674</v>
      </c>
      <c r="C2048" s="2" t="s">
        <v>1675</v>
      </c>
      <c r="D2048" s="368">
        <f>IFERROR(HYPERLINK(INDEX(вендори!F:F,MATCH(C2048,вендори!A:A,0)),INDEX(вендори!F:F,MATCH(C2048,вендори!A:A,0))),"")</f>
        <v>0</v>
      </c>
      <c r="E2048" s="3">
        <v>98146140</v>
      </c>
      <c r="F2048" s="3" t="s">
        <v>10714</v>
      </c>
      <c r="G2048" s="3" t="s">
        <v>10715</v>
      </c>
      <c r="H2048" s="3" t="s">
        <v>10716</v>
      </c>
      <c r="I2048" s="83">
        <v>98146140</v>
      </c>
      <c r="J2048" s="38">
        <v>46170</v>
      </c>
      <c r="K2048" s="3" t="s">
        <v>10717</v>
      </c>
      <c r="L2048" s="3" t="s">
        <v>10717</v>
      </c>
      <c r="M2048" s="86">
        <v>2.61</v>
      </c>
      <c r="N2048" s="2">
        <v>16</v>
      </c>
      <c r="O2048" s="2">
        <f t="shared" si="13"/>
        <v>64</v>
      </c>
      <c r="P2048" s="76">
        <v>48</v>
      </c>
      <c r="Q2048" s="97" t="s">
        <v>51</v>
      </c>
      <c r="R2048" s="53">
        <f t="shared" si="14"/>
        <v>125.28</v>
      </c>
      <c r="S2048" s="27">
        <f>IF(R2048&lt;&gt;"",R2048*VLOOKUP(C2048,вендори!A:D,4,0),"")</f>
        <v>245.02638239999999</v>
      </c>
      <c r="T2048" s="18">
        <v>46181</v>
      </c>
      <c r="U2048" s="62" t="s">
        <v>121</v>
      </c>
      <c r="V2048" s="6" t="s">
        <v>10718</v>
      </c>
      <c r="W2048" s="14">
        <v>46199</v>
      </c>
      <c r="X2048" s="323">
        <v>46199</v>
      </c>
      <c r="Y2048" s="2"/>
      <c r="Z2048" s="2"/>
      <c r="AA2048" s="25"/>
      <c r="AB2048" s="44"/>
      <c r="AC2048" s="11"/>
      <c r="AD2048" s="26"/>
      <c r="AE2048" s="14">
        <v>46177</v>
      </c>
      <c r="AF2048" s="4"/>
      <c r="AG2048" s="2" t="s">
        <v>1682</v>
      </c>
      <c r="AH2048" s="2" t="s">
        <v>158</v>
      </c>
      <c r="AI2048" s="2" t="s">
        <v>10719</v>
      </c>
      <c r="AJ2048" s="1"/>
      <c r="AK2048" s="1"/>
      <c r="AL2048" s="1"/>
      <c r="AM2048" s="1"/>
      <c r="AN2048" s="88">
        <v>46179</v>
      </c>
      <c r="AO2048" s="2">
        <v>25844</v>
      </c>
      <c r="AP2048" s="2">
        <v>13422</v>
      </c>
    </row>
    <row r="2049" spans="1:42" ht="13.95" customHeight="1" x14ac:dyDescent="0.3">
      <c r="A2049" s="2" t="s">
        <v>41</v>
      </c>
      <c r="B2049" s="13" t="s">
        <v>180</v>
      </c>
      <c r="C2049" s="2" t="s">
        <v>1292</v>
      </c>
      <c r="D2049" s="368" t="str">
        <f>IFERROR(HYPERLINK(INDEX(вендори!F:F,MATCH(C2049,вендори!A:A,0)),INDEX(вендори!F:F,MATCH(C2049,вендори!A:A,0))),"")</f>
        <v>https://afjt3vcvh.accounts.ondemand.com/saml2/idp/sso/afjt3vcvh.accounts.ondemand.com</v>
      </c>
      <c r="E2049" s="3">
        <v>3112041725</v>
      </c>
      <c r="F2049" s="3" t="s">
        <v>10720</v>
      </c>
      <c r="G2049" s="3" t="s">
        <v>10721</v>
      </c>
      <c r="H2049" s="3" t="s">
        <v>10722</v>
      </c>
      <c r="I2049" s="83">
        <v>3112041725</v>
      </c>
      <c r="J2049" s="38">
        <v>46162</v>
      </c>
      <c r="K2049" s="3" t="s">
        <v>10723</v>
      </c>
      <c r="L2049" s="3" t="s">
        <v>10724</v>
      </c>
      <c r="M2049" s="86">
        <v>35.020000000000003</v>
      </c>
      <c r="N2049" s="2">
        <v>6</v>
      </c>
      <c r="O2049" s="2">
        <f t="shared" si="13"/>
        <v>4</v>
      </c>
      <c r="P2049" s="76">
        <v>-2</v>
      </c>
      <c r="Q2049" s="97" t="s">
        <v>61</v>
      </c>
      <c r="R2049" s="53">
        <f t="shared" si="14"/>
        <v>-70.040000000000006</v>
      </c>
      <c r="S2049" s="27">
        <f>IF(R2049&lt;&gt;"",R2049*VLOOKUP(C2049,вендори!A:D,4,0),"")</f>
        <v>-136.98633320000002</v>
      </c>
      <c r="T2049" s="18">
        <v>46181</v>
      </c>
      <c r="U2049" s="62" t="s">
        <v>62</v>
      </c>
      <c r="V2049">
        <v>3237007575</v>
      </c>
      <c r="W2049" s="14">
        <v>46183</v>
      </c>
      <c r="X2049" s="323"/>
      <c r="Y2049" s="2"/>
      <c r="Z2049" s="2"/>
      <c r="AA2049" s="25"/>
      <c r="AB2049" s="44"/>
      <c r="AC2049" s="11" t="s">
        <v>10725</v>
      </c>
      <c r="AD2049" s="26"/>
      <c r="AE2049" s="14">
        <v>46169</v>
      </c>
      <c r="AF2049" s="4"/>
      <c r="AG2049" s="2" t="s">
        <v>1299</v>
      </c>
      <c r="AH2049" s="2" t="s">
        <v>65</v>
      </c>
      <c r="AI2049" s="2" t="s">
        <v>10726</v>
      </c>
      <c r="AJ2049" s="1"/>
      <c r="AK2049" s="1"/>
      <c r="AL2049" s="1"/>
      <c r="AM2049" s="1"/>
      <c r="AN2049" s="88">
        <v>46177</v>
      </c>
      <c r="AO2049" s="2">
        <v>25778</v>
      </c>
      <c r="AP2049" s="2">
        <v>13147</v>
      </c>
    </row>
    <row r="2050" spans="1:42" ht="13.95" customHeight="1" x14ac:dyDescent="0.3">
      <c r="A2050" s="2" t="s">
        <v>41</v>
      </c>
      <c r="B2050" s="13" t="s">
        <v>180</v>
      </c>
      <c r="C2050" s="2" t="s">
        <v>1292</v>
      </c>
      <c r="D2050" s="368" t="str">
        <f>IFERROR(HYPERLINK(INDEX(вендори!F:F,MATCH(C2050,вендори!A:A,0)),INDEX(вендори!F:F,MATCH(C2050,вендори!A:A,0))),"")</f>
        <v>https://afjt3vcvh.accounts.ondemand.com/saml2/idp/sso/afjt3vcvh.accounts.ondemand.com</v>
      </c>
      <c r="E2050" s="3">
        <v>3112041725</v>
      </c>
      <c r="F2050" s="3" t="s">
        <v>10727</v>
      </c>
      <c r="G2050" s="3" t="s">
        <v>10728</v>
      </c>
      <c r="H2050" s="3" t="s">
        <v>10722</v>
      </c>
      <c r="I2050" s="83">
        <v>3112041725</v>
      </c>
      <c r="J2050" s="38">
        <v>46162</v>
      </c>
      <c r="K2050" s="3" t="s">
        <v>10728</v>
      </c>
      <c r="L2050" s="3" t="s">
        <v>10729</v>
      </c>
      <c r="M2050" s="86">
        <v>29.47</v>
      </c>
      <c r="N2050" s="2">
        <v>12</v>
      </c>
      <c r="O2050" s="2">
        <f t="shared" si="13"/>
        <v>10</v>
      </c>
      <c r="P2050" s="76">
        <v>-2</v>
      </c>
      <c r="Q2050" s="97" t="s">
        <v>61</v>
      </c>
      <c r="R2050" s="53">
        <f t="shared" si="14"/>
        <v>-58.94</v>
      </c>
      <c r="S2050" s="27">
        <f>IF(R2050&lt;&gt;"",R2050*VLOOKUP(C2050,вендори!A:D,4,0),"")</f>
        <v>-115.2766202</v>
      </c>
      <c r="T2050" s="18">
        <v>46181</v>
      </c>
      <c r="U2050" s="62" t="s">
        <v>52</v>
      </c>
      <c r="V2050" s="6"/>
      <c r="W2050" s="14"/>
      <c r="X2050" s="323"/>
      <c r="Y2050" s="2"/>
      <c r="Z2050" s="2"/>
      <c r="AA2050" s="25"/>
      <c r="AB2050" s="44"/>
      <c r="AC2050" s="11" t="s">
        <v>10725</v>
      </c>
      <c r="AD2050" s="26"/>
      <c r="AE2050" s="14">
        <v>46169</v>
      </c>
      <c r="AF2050" s="4"/>
      <c r="AG2050" s="2" t="s">
        <v>1299</v>
      </c>
      <c r="AH2050" s="2" t="s">
        <v>552</v>
      </c>
      <c r="AI2050" s="2" t="s">
        <v>10730</v>
      </c>
      <c r="AJ2050" s="1"/>
      <c r="AK2050" s="1"/>
      <c r="AL2050" s="1"/>
      <c r="AM2050" s="1"/>
      <c r="AN2050" s="88">
        <v>46177</v>
      </c>
      <c r="AO2050" s="2">
        <v>25776</v>
      </c>
      <c r="AP2050" s="2">
        <v>13147</v>
      </c>
    </row>
    <row r="2051" spans="1:42" ht="13.95" customHeight="1" x14ac:dyDescent="0.3">
      <c r="A2051" s="2" t="s">
        <v>41</v>
      </c>
      <c r="B2051" s="13" t="s">
        <v>180</v>
      </c>
      <c r="C2051" s="2" t="s">
        <v>1292</v>
      </c>
      <c r="D2051" s="368" t="str">
        <f>IFERROR(HYPERLINK(INDEX(вендори!F:F,MATCH(C2051,вендори!A:A,0)),INDEX(вендори!F:F,MATCH(C2051,вендори!A:A,0))),"")</f>
        <v>https://afjt3vcvh.accounts.ondemand.com/saml2/idp/sso/afjt3vcvh.accounts.ondemand.com</v>
      </c>
      <c r="E2051" s="3">
        <v>3112041725</v>
      </c>
      <c r="F2051" s="3" t="s">
        <v>10731</v>
      </c>
      <c r="G2051" s="3" t="s">
        <v>10732</v>
      </c>
      <c r="H2051" s="3" t="s">
        <v>10722</v>
      </c>
      <c r="I2051" s="83">
        <v>3112041725</v>
      </c>
      <c r="J2051" s="38">
        <v>46162</v>
      </c>
      <c r="K2051" s="3" t="s">
        <v>10732</v>
      </c>
      <c r="L2051" s="3" t="s">
        <v>10733</v>
      </c>
      <c r="M2051" s="86">
        <v>37.020000000000003</v>
      </c>
      <c r="N2051" s="2">
        <v>11</v>
      </c>
      <c r="O2051" s="2">
        <f t="shared" si="13"/>
        <v>10</v>
      </c>
      <c r="P2051" s="76">
        <v>-1</v>
      </c>
      <c r="Q2051" s="97" t="s">
        <v>61</v>
      </c>
      <c r="R2051" s="53">
        <f t="shared" si="14"/>
        <v>-37.020000000000003</v>
      </c>
      <c r="S2051" s="27">
        <f>IF(R2051&lt;&gt;"",R2051*VLOOKUP(C2051,вендори!A:D,4,0),"")</f>
        <v>-72.404826600000007</v>
      </c>
      <c r="T2051" s="18">
        <v>46181</v>
      </c>
      <c r="U2051" s="62" t="s">
        <v>62</v>
      </c>
      <c r="V2051">
        <v>3237007575</v>
      </c>
      <c r="W2051" s="14">
        <v>46183</v>
      </c>
      <c r="X2051" s="323"/>
      <c r="Y2051" s="2"/>
      <c r="Z2051" s="2"/>
      <c r="AA2051" s="25"/>
      <c r="AB2051" s="44"/>
      <c r="AC2051" s="11" t="s">
        <v>10725</v>
      </c>
      <c r="AD2051" s="26"/>
      <c r="AE2051" s="14">
        <v>46169</v>
      </c>
      <c r="AF2051" s="4"/>
      <c r="AG2051" s="2" t="s">
        <v>1299</v>
      </c>
      <c r="AH2051" s="2" t="s">
        <v>65</v>
      </c>
      <c r="AI2051" s="2" t="s">
        <v>10734</v>
      </c>
      <c r="AJ2051" s="1"/>
      <c r="AK2051" s="1"/>
      <c r="AL2051" s="1"/>
      <c r="AM2051" s="1"/>
      <c r="AN2051" s="88">
        <v>46177</v>
      </c>
      <c r="AO2051" s="2">
        <v>25777</v>
      </c>
      <c r="AP2051" s="2">
        <v>13147</v>
      </c>
    </row>
    <row r="2052" spans="1:42" ht="13.95" customHeight="1" x14ac:dyDescent="0.3">
      <c r="A2052" s="2" t="s">
        <v>41</v>
      </c>
      <c r="B2052" s="13" t="s">
        <v>180</v>
      </c>
      <c r="C2052" s="2" t="s">
        <v>1292</v>
      </c>
      <c r="D2052" s="368" t="str">
        <f>IFERROR(HYPERLINK(INDEX(вендори!F:F,MATCH(C2052,вендори!A:A,0)),INDEX(вендори!F:F,MATCH(C2052,вендори!A:A,0))),"")</f>
        <v>https://afjt3vcvh.accounts.ondemand.com/saml2/idp/sso/afjt3vcvh.accounts.ondemand.com</v>
      </c>
      <c r="E2052" s="3">
        <v>3112041725</v>
      </c>
      <c r="F2052" s="3" t="s">
        <v>10735</v>
      </c>
      <c r="G2052" s="3" t="s">
        <v>10736</v>
      </c>
      <c r="H2052" s="3" t="s">
        <v>10722</v>
      </c>
      <c r="I2052" s="83">
        <v>3112041725</v>
      </c>
      <c r="J2052" s="38">
        <v>46162</v>
      </c>
      <c r="K2052" s="3" t="s">
        <v>10737</v>
      </c>
      <c r="L2052" s="3" t="s">
        <v>10738</v>
      </c>
      <c r="M2052" s="86">
        <v>27.05</v>
      </c>
      <c r="N2052" s="2">
        <v>1</v>
      </c>
      <c r="O2052" s="2">
        <f t="shared" si="13"/>
        <v>0</v>
      </c>
      <c r="P2052" s="76">
        <v>-1</v>
      </c>
      <c r="Q2052" s="97" t="s">
        <v>61</v>
      </c>
      <c r="R2052" s="53">
        <f t="shared" si="14"/>
        <v>-27.05</v>
      </c>
      <c r="S2052" s="27">
        <f>IF(R2052&lt;&gt;"",R2052*VLOOKUP(C2052,вендори!A:D,4,0),"")</f>
        <v>-52.905201499999997</v>
      </c>
      <c r="T2052" s="18">
        <v>46181</v>
      </c>
      <c r="U2052" s="62" t="s">
        <v>52</v>
      </c>
      <c r="V2052" s="6"/>
      <c r="W2052" s="14"/>
      <c r="X2052" s="323"/>
      <c r="Y2052" s="2"/>
      <c r="Z2052" s="2"/>
      <c r="AA2052" s="25"/>
      <c r="AB2052" s="44"/>
      <c r="AC2052" s="11" t="s">
        <v>10725</v>
      </c>
      <c r="AD2052" s="26"/>
      <c r="AE2052" s="14">
        <v>46169</v>
      </c>
      <c r="AF2052" s="4"/>
      <c r="AG2052" s="2" t="s">
        <v>1299</v>
      </c>
      <c r="AH2052" s="2" t="s">
        <v>65</v>
      </c>
      <c r="AI2052" s="2" t="s">
        <v>10739</v>
      </c>
      <c r="AJ2052" s="1"/>
      <c r="AK2052" s="1"/>
      <c r="AL2052" s="1"/>
      <c r="AM2052" s="1"/>
      <c r="AN2052" s="88">
        <v>46177</v>
      </c>
      <c r="AO2052" s="2">
        <v>25775</v>
      </c>
      <c r="AP2052" s="2">
        <v>13147</v>
      </c>
    </row>
    <row r="2053" spans="1:42" ht="13.95" customHeight="1" x14ac:dyDescent="0.3">
      <c r="A2053" s="2" t="s">
        <v>41</v>
      </c>
      <c r="B2053" s="13" t="s">
        <v>263</v>
      </c>
      <c r="C2053" s="2" t="s">
        <v>264</v>
      </c>
      <c r="D2053" s="368">
        <f>IFERROR(HYPERLINK(INDEX(вендори!F:F,MATCH(C2053,вендори!A:A,0)),INDEX(вендори!F:F,MATCH(C2053,вендори!A:A,0))),"")</f>
        <v>0</v>
      </c>
      <c r="E2053" s="3">
        <v>1950323754</v>
      </c>
      <c r="F2053" s="3" t="s">
        <v>10740</v>
      </c>
      <c r="G2053" s="3" t="s">
        <v>10741</v>
      </c>
      <c r="H2053" s="3">
        <v>1940527865</v>
      </c>
      <c r="I2053" s="83">
        <v>1950323754</v>
      </c>
      <c r="J2053" s="38">
        <v>46161</v>
      </c>
      <c r="K2053" s="3">
        <v>36110</v>
      </c>
      <c r="L2053" s="3">
        <v>36110</v>
      </c>
      <c r="M2053" s="86">
        <v>120.9</v>
      </c>
      <c r="N2053" s="2">
        <v>5</v>
      </c>
      <c r="O2053" s="2">
        <f t="shared" si="13"/>
        <v>6</v>
      </c>
      <c r="P2053" s="76">
        <v>1</v>
      </c>
      <c r="Q2053" s="97" t="s">
        <v>51</v>
      </c>
      <c r="R2053" s="53">
        <f t="shared" si="14"/>
        <v>120.9</v>
      </c>
      <c r="S2053" s="27">
        <f>IF(R2053&lt;&gt;"",R2053*VLOOKUP(C2053,вендори!A:D,4,0),"")</f>
        <v>236.459847</v>
      </c>
      <c r="T2053" s="18">
        <v>46181</v>
      </c>
      <c r="U2053" s="62" t="s">
        <v>121</v>
      </c>
      <c r="V2053" s="6" t="s">
        <v>10742</v>
      </c>
      <c r="W2053" s="14">
        <v>46184</v>
      </c>
      <c r="X2053" s="323">
        <v>46184</v>
      </c>
      <c r="Y2053" s="2"/>
      <c r="Z2053" s="2"/>
      <c r="AA2053" s="25"/>
      <c r="AB2053" s="44"/>
      <c r="AC2053" s="11"/>
      <c r="AD2053" s="26"/>
      <c r="AE2053" s="14">
        <v>46174</v>
      </c>
      <c r="AF2053" s="4"/>
      <c r="AG2053" s="2" t="s">
        <v>271</v>
      </c>
      <c r="AH2053" s="2" t="s">
        <v>65</v>
      </c>
      <c r="AI2053" s="2" t="s">
        <v>10743</v>
      </c>
      <c r="AJ2053" s="1"/>
      <c r="AK2053" s="1"/>
      <c r="AL2053" s="1"/>
      <c r="AM2053" s="1"/>
      <c r="AN2053" s="88">
        <v>46178</v>
      </c>
      <c r="AO2053" s="2">
        <v>25811</v>
      </c>
      <c r="AP2053" s="2">
        <v>13301</v>
      </c>
    </row>
    <row r="2054" spans="1:42" ht="13.95" customHeight="1" x14ac:dyDescent="0.3">
      <c r="A2054" s="2" t="s">
        <v>41</v>
      </c>
      <c r="B2054" s="13" t="s">
        <v>9330</v>
      </c>
      <c r="C2054" s="2" t="s">
        <v>9331</v>
      </c>
      <c r="D2054" s="368">
        <f>IFERROR(HYPERLINK(INDEX(вендори!F:F,MATCH(C2054,вендори!A:A,0)),INDEX(вендори!F:F,MATCH(C2054,вендори!A:A,0))),"")</f>
        <v>0</v>
      </c>
      <c r="E2054" s="3" t="s">
        <v>10744</v>
      </c>
      <c r="F2054" s="3" t="s">
        <v>10745</v>
      </c>
      <c r="G2054" s="3" t="s">
        <v>10746</v>
      </c>
      <c r="H2054" s="3" t="s">
        <v>10747</v>
      </c>
      <c r="I2054" s="83" t="s">
        <v>10744</v>
      </c>
      <c r="J2054" s="38">
        <v>46170</v>
      </c>
      <c r="K2054" s="3" t="s">
        <v>10748</v>
      </c>
      <c r="L2054" s="3"/>
      <c r="M2054" s="86">
        <v>47.32</v>
      </c>
      <c r="N2054" s="2">
        <v>1</v>
      </c>
      <c r="O2054" s="2">
        <f t="shared" si="13"/>
        <v>0</v>
      </c>
      <c r="P2054" s="76">
        <v>-1</v>
      </c>
      <c r="Q2054" s="97" t="s">
        <v>61</v>
      </c>
      <c r="R2054" s="53">
        <f t="shared" si="14"/>
        <v>-47.32</v>
      </c>
      <c r="S2054" s="27">
        <f>IF(R2054&lt;&gt;"",R2054*VLOOKUP(C2054,вендори!A:D,4,0),"")</f>
        <v>-92.549875599999993</v>
      </c>
      <c r="T2054" s="18">
        <v>46181</v>
      </c>
      <c r="U2054" s="62" t="s">
        <v>62</v>
      </c>
      <c r="V2054" s="6" t="s">
        <v>10749</v>
      </c>
      <c r="W2054" s="14">
        <v>46185</v>
      </c>
      <c r="X2054" s="323"/>
      <c r="Y2054" s="2"/>
      <c r="Z2054" s="2"/>
      <c r="AA2054" s="25"/>
      <c r="AB2054" s="44"/>
      <c r="AC2054" s="11"/>
      <c r="AD2054" s="26"/>
      <c r="AE2054" s="14">
        <v>46176</v>
      </c>
      <c r="AF2054" s="4"/>
      <c r="AG2054" s="2" t="s">
        <v>9338</v>
      </c>
      <c r="AH2054" s="2" t="s">
        <v>292</v>
      </c>
      <c r="AI2054" s="2" t="s">
        <v>10750</v>
      </c>
      <c r="AJ2054" s="1"/>
      <c r="AK2054" s="1"/>
      <c r="AL2054" s="1"/>
      <c r="AM2054" s="1"/>
      <c r="AN2054" s="88">
        <v>46178</v>
      </c>
      <c r="AO2054" s="2">
        <v>25802</v>
      </c>
      <c r="AP2054" s="2">
        <v>13365</v>
      </c>
    </row>
    <row r="2055" spans="1:42" ht="13.95" customHeight="1" x14ac:dyDescent="0.3">
      <c r="A2055" s="2" t="s">
        <v>41</v>
      </c>
      <c r="B2055" s="13" t="s">
        <v>1743</v>
      </c>
      <c r="C2055" s="2" t="s">
        <v>1744</v>
      </c>
      <c r="D2055" s="368">
        <f>IFERROR(HYPERLINK(INDEX(вендори!F:F,MATCH(C2055,вендори!A:A,0)),INDEX(вендори!F:F,MATCH(C2055,вендори!A:A,0))),"")</f>
        <v>0</v>
      </c>
      <c r="E2055" s="3">
        <v>2026403157</v>
      </c>
      <c r="F2055" s="3" t="s">
        <v>10751</v>
      </c>
      <c r="G2055" s="3" t="s">
        <v>10752</v>
      </c>
      <c r="H2055" s="3" t="s">
        <v>10753</v>
      </c>
      <c r="I2055" s="83" t="s">
        <v>10754</v>
      </c>
      <c r="J2055" s="38">
        <v>46161</v>
      </c>
      <c r="K2055" s="3" t="s">
        <v>10755</v>
      </c>
      <c r="L2055" s="3" t="s">
        <v>10756</v>
      </c>
      <c r="M2055" s="86">
        <v>117</v>
      </c>
      <c r="N2055" s="2">
        <v>33</v>
      </c>
      <c r="O2055" s="2">
        <f t="shared" si="13"/>
        <v>35</v>
      </c>
      <c r="P2055" s="76">
        <v>2</v>
      </c>
      <c r="Q2055" s="97" t="s">
        <v>51</v>
      </c>
      <c r="R2055" s="53">
        <f t="shared" si="14"/>
        <v>234</v>
      </c>
      <c r="S2055" s="27">
        <f>IF(R2055&lt;&gt;"",R2055*VLOOKUP(C2055,вендори!A:D,4,0),"")</f>
        <v>457.66422</v>
      </c>
      <c r="T2055" s="18">
        <v>46181</v>
      </c>
      <c r="U2055" s="62" t="s">
        <v>121</v>
      </c>
      <c r="V2055" s="6" t="s">
        <v>15702</v>
      </c>
      <c r="W2055" s="14">
        <v>46183</v>
      </c>
      <c r="X2055" s="323" t="s">
        <v>15703</v>
      </c>
      <c r="Y2055" s="2"/>
      <c r="Z2055" s="2"/>
      <c r="AA2055" s="25"/>
      <c r="AB2055" s="44"/>
      <c r="AC2055" s="11"/>
      <c r="AD2055" s="26"/>
      <c r="AE2055" s="14">
        <v>46169</v>
      </c>
      <c r="AF2055" s="4"/>
      <c r="AG2055" s="2" t="s">
        <v>1752</v>
      </c>
      <c r="AH2055" s="2" t="s">
        <v>91</v>
      </c>
      <c r="AI2055" s="2" t="s">
        <v>10757</v>
      </c>
      <c r="AJ2055" s="1"/>
      <c r="AK2055" s="1"/>
      <c r="AL2055" s="1"/>
      <c r="AM2055" s="1"/>
      <c r="AN2055" s="88">
        <v>46178</v>
      </c>
      <c r="AO2055" s="2">
        <v>25814</v>
      </c>
      <c r="AP2055" s="2">
        <v>13144</v>
      </c>
    </row>
    <row r="2056" spans="1:42" ht="13.95" customHeight="1" x14ac:dyDescent="0.3">
      <c r="A2056" s="2" t="s">
        <v>41</v>
      </c>
      <c r="B2056" s="13" t="s">
        <v>1743</v>
      </c>
      <c r="C2056" s="2" t="s">
        <v>1744</v>
      </c>
      <c r="D2056" s="368">
        <f>IFERROR(HYPERLINK(INDEX(вендори!F:F,MATCH(C2056,вендори!A:A,0)),INDEX(вендори!F:F,MATCH(C2056,вендори!A:A,0))),"")</f>
        <v>0</v>
      </c>
      <c r="E2056" s="3">
        <v>2026403157</v>
      </c>
      <c r="F2056" s="3" t="s">
        <v>10758</v>
      </c>
      <c r="G2056" s="3" t="s">
        <v>10759</v>
      </c>
      <c r="H2056" s="3" t="s">
        <v>10753</v>
      </c>
      <c r="I2056" s="83" t="s">
        <v>10754</v>
      </c>
      <c r="J2056" s="38">
        <v>46161</v>
      </c>
      <c r="K2056" s="3" t="s">
        <v>10760</v>
      </c>
      <c r="L2056" s="3"/>
      <c r="M2056" s="86" t="s">
        <v>15704</v>
      </c>
      <c r="N2056" s="2">
        <v>0</v>
      </c>
      <c r="O2056" s="2">
        <f t="shared" si="13"/>
        <v>1</v>
      </c>
      <c r="P2056" s="76">
        <v>1</v>
      </c>
      <c r="Q2056" s="97" t="s">
        <v>51</v>
      </c>
      <c r="R2056" s="53">
        <f t="shared" si="14"/>
        <v>225</v>
      </c>
      <c r="S2056" s="27">
        <f>IF(R2056&lt;&gt;"",R2056*VLOOKUP(C2056,вендори!A:D,4,0),"")</f>
        <v>440.06175000000002</v>
      </c>
      <c r="T2056" s="18">
        <v>46181</v>
      </c>
      <c r="U2056" s="62" t="s">
        <v>121</v>
      </c>
      <c r="V2056" s="6" t="s">
        <v>15702</v>
      </c>
      <c r="W2056" s="14">
        <v>46183</v>
      </c>
      <c r="X2056" s="323" t="s">
        <v>15703</v>
      </c>
      <c r="Y2056" s="2"/>
      <c r="Z2056" s="2"/>
      <c r="AA2056" s="25"/>
      <c r="AB2056" s="44"/>
      <c r="AC2056" s="11"/>
      <c r="AD2056" s="26"/>
      <c r="AE2056" s="14"/>
      <c r="AF2056" s="4"/>
      <c r="AG2056" s="2"/>
      <c r="AH2056" s="2"/>
      <c r="AI2056" s="2" t="s">
        <v>10761</v>
      </c>
      <c r="AJ2056" s="1"/>
      <c r="AK2056" s="1"/>
      <c r="AL2056" s="1"/>
      <c r="AM2056" s="1"/>
      <c r="AN2056" s="88">
        <v>46178</v>
      </c>
      <c r="AO2056" s="2">
        <v>25813</v>
      </c>
      <c r="AP2056" s="2">
        <v>13144</v>
      </c>
    </row>
    <row r="2057" spans="1:42" ht="13.95" customHeight="1" x14ac:dyDescent="0.3">
      <c r="A2057" s="2" t="s">
        <v>41</v>
      </c>
      <c r="B2057" s="13" t="s">
        <v>1743</v>
      </c>
      <c r="C2057" s="2" t="s">
        <v>1744</v>
      </c>
      <c r="D2057" s="368">
        <f>IFERROR(HYPERLINK(INDEX(вендори!F:F,MATCH(C2057,вендори!A:A,0)),INDEX(вендори!F:F,MATCH(C2057,вендори!A:A,0))),"")</f>
        <v>0</v>
      </c>
      <c r="E2057" s="3">
        <v>2026403157</v>
      </c>
      <c r="F2057" s="3" t="s">
        <v>10762</v>
      </c>
      <c r="G2057" s="3" t="s">
        <v>10763</v>
      </c>
      <c r="H2057" s="3" t="s">
        <v>10753</v>
      </c>
      <c r="I2057" s="83" t="s">
        <v>10754</v>
      </c>
      <c r="J2057" s="38">
        <v>46161</v>
      </c>
      <c r="K2057" s="3" t="s">
        <v>10764</v>
      </c>
      <c r="L2057" s="3"/>
      <c r="M2057" s="86">
        <v>359.2</v>
      </c>
      <c r="N2057" s="2">
        <v>1</v>
      </c>
      <c r="O2057" s="2">
        <f t="shared" si="13"/>
        <v>0</v>
      </c>
      <c r="P2057" s="76">
        <v>-1</v>
      </c>
      <c r="Q2057" s="97" t="s">
        <v>61</v>
      </c>
      <c r="R2057" s="53">
        <f t="shared" si="14"/>
        <v>-359.2</v>
      </c>
      <c r="S2057" s="27">
        <f>IF(R2057&lt;&gt;"",R2057*VLOOKUP(C2057,вендори!A:D,4,0),"")</f>
        <v>-702.53413599999999</v>
      </c>
      <c r="T2057" s="18">
        <v>46181</v>
      </c>
      <c r="U2057" s="62" t="s">
        <v>62</v>
      </c>
      <c r="V2057" s="6" t="s">
        <v>15701</v>
      </c>
      <c r="W2057" s="14">
        <v>46183</v>
      </c>
      <c r="X2057" s="323"/>
      <c r="Y2057" s="2"/>
      <c r="Z2057" s="2"/>
      <c r="AA2057" s="25"/>
      <c r="AB2057" s="44"/>
      <c r="AC2057" s="11"/>
      <c r="AD2057" s="26"/>
      <c r="AE2057" s="14">
        <v>46169</v>
      </c>
      <c r="AF2057" s="4"/>
      <c r="AG2057" s="2" t="s">
        <v>1752</v>
      </c>
      <c r="AH2057" s="2" t="s">
        <v>91</v>
      </c>
      <c r="AI2057" s="2" t="s">
        <v>10765</v>
      </c>
      <c r="AJ2057" s="1"/>
      <c r="AK2057" s="1"/>
      <c r="AL2057" s="1"/>
      <c r="AM2057" s="1"/>
      <c r="AN2057" s="88">
        <v>46178</v>
      </c>
      <c r="AO2057" s="2">
        <v>25812</v>
      </c>
      <c r="AP2057" s="2">
        <v>13144</v>
      </c>
    </row>
    <row r="2058" spans="1:42" ht="13.95" customHeight="1" x14ac:dyDescent="0.3">
      <c r="A2058" s="2" t="s">
        <v>41</v>
      </c>
      <c r="B2058" s="13" t="s">
        <v>1080</v>
      </c>
      <c r="C2058" s="2" t="s">
        <v>3101</v>
      </c>
      <c r="D2058" s="368" t="str">
        <f>IFERROR(HYPERLINK(INDEX(вендори!F:F,MATCH(C2058,вендори!A:A,0)),INDEX(вендори!F:F,MATCH(C2058,вендори!A:A,0))),"")</f>
        <v>teccom-portal.tecalliance.net/returns/claimlist</v>
      </c>
      <c r="E2058" s="3">
        <v>398730924</v>
      </c>
      <c r="F2058" s="3" t="s">
        <v>10766</v>
      </c>
      <c r="G2058" s="3" t="s">
        <v>10767</v>
      </c>
      <c r="H2058" s="3">
        <v>6347706</v>
      </c>
      <c r="I2058" s="83">
        <v>398730924</v>
      </c>
      <c r="J2058" s="38">
        <v>46163</v>
      </c>
      <c r="K2058" s="3" t="s">
        <v>10768</v>
      </c>
      <c r="L2058" s="3" t="s">
        <v>10769</v>
      </c>
      <c r="M2058" s="86">
        <v>159.74</v>
      </c>
      <c r="N2058" s="2">
        <v>1</v>
      </c>
      <c r="O2058" s="2">
        <f t="shared" si="13"/>
        <v>0</v>
      </c>
      <c r="P2058" s="76">
        <v>-1</v>
      </c>
      <c r="Q2058" s="97" t="s">
        <v>61</v>
      </c>
      <c r="R2058" s="53">
        <f t="shared" si="14"/>
        <v>-159.74</v>
      </c>
      <c r="S2058" s="27">
        <f>IF(R2058&lt;&gt;"",R2058*VLOOKUP(C2058,вендори!A:D,4,0),"")</f>
        <v>-312.42428419999999</v>
      </c>
      <c r="T2058" s="18">
        <v>46181</v>
      </c>
      <c r="U2058" s="62" t="s">
        <v>115</v>
      </c>
      <c r="V2058" s="6"/>
      <c r="W2058" s="14"/>
      <c r="X2058" s="323"/>
      <c r="Y2058" s="2"/>
      <c r="Z2058" s="2"/>
      <c r="AA2058" s="25"/>
      <c r="AB2058" s="44"/>
      <c r="AC2058" s="384" t="s">
        <v>10770</v>
      </c>
      <c r="AD2058" s="26"/>
      <c r="AE2058" s="14">
        <v>46175</v>
      </c>
      <c r="AF2058" s="4"/>
      <c r="AG2058" s="2" t="s">
        <v>1110</v>
      </c>
      <c r="AH2058" s="2" t="s">
        <v>136</v>
      </c>
      <c r="AI2058" s="2" t="s">
        <v>10771</v>
      </c>
      <c r="AJ2058" s="1"/>
      <c r="AK2058" s="1"/>
      <c r="AL2058" s="1"/>
      <c r="AM2058" s="1"/>
      <c r="AN2058" s="88">
        <v>46179</v>
      </c>
      <c r="AO2058" s="2">
        <v>25855</v>
      </c>
      <c r="AP2058" s="2">
        <v>13344</v>
      </c>
    </row>
    <row r="2059" spans="1:42" ht="13.95" customHeight="1" x14ac:dyDescent="0.3">
      <c r="A2059" s="2" t="s">
        <v>41</v>
      </c>
      <c r="B2059" s="13" t="s">
        <v>1112</v>
      </c>
      <c r="C2059" s="2" t="s">
        <v>1113</v>
      </c>
      <c r="D2059" s="368">
        <f>IFERROR(HYPERLINK(INDEX(вендори!F:F,MATCH(C2059,вендори!A:A,0)),INDEX(вендори!F:F,MATCH(C2059,вендори!A:A,0))),"")</f>
        <v>0</v>
      </c>
      <c r="E2059" s="3">
        <v>210724668</v>
      </c>
      <c r="F2059" s="3" t="s">
        <v>10772</v>
      </c>
      <c r="G2059" s="3">
        <v>3160304339</v>
      </c>
      <c r="H2059" s="3" t="s">
        <v>10773</v>
      </c>
      <c r="I2059" s="83">
        <v>210724668</v>
      </c>
      <c r="J2059" s="38">
        <v>46161</v>
      </c>
      <c r="K2059" s="3" t="s">
        <v>10774</v>
      </c>
      <c r="L2059" s="3" t="s">
        <v>10775</v>
      </c>
      <c r="M2059" s="86">
        <v>17.149999999999999</v>
      </c>
      <c r="N2059" s="2">
        <v>6</v>
      </c>
      <c r="O2059" s="2">
        <f t="shared" si="13"/>
        <v>0</v>
      </c>
      <c r="P2059" s="76">
        <v>-6</v>
      </c>
      <c r="Q2059" s="97" t="s">
        <v>61</v>
      </c>
      <c r="R2059" s="53">
        <f t="shared" si="14"/>
        <v>-102.89999999999999</v>
      </c>
      <c r="S2059" s="27">
        <f>IF(R2059&lt;&gt;"",R2059*VLOOKUP(C2059,вендори!A:D,4,0),"")</f>
        <v>-201.25490699999997</v>
      </c>
      <c r="T2059" s="18">
        <v>46181</v>
      </c>
      <c r="U2059" s="62" t="s">
        <v>62</v>
      </c>
      <c r="V2059" s="6" t="s">
        <v>10776</v>
      </c>
      <c r="W2059" s="14">
        <v>46199</v>
      </c>
      <c r="X2059" s="323"/>
      <c r="Y2059" s="2"/>
      <c r="Z2059" s="2"/>
      <c r="AA2059" s="25"/>
      <c r="AB2059" s="44"/>
      <c r="AC2059" s="11"/>
      <c r="AD2059" s="26"/>
      <c r="AE2059" s="14">
        <v>46164</v>
      </c>
      <c r="AF2059" s="4"/>
      <c r="AG2059" s="2" t="s">
        <v>1121</v>
      </c>
      <c r="AH2059" s="2" t="s">
        <v>166</v>
      </c>
      <c r="AI2059" s="2" t="s">
        <v>10777</v>
      </c>
      <c r="AJ2059" s="1"/>
      <c r="AK2059" s="1"/>
      <c r="AL2059" s="1"/>
      <c r="AM2059" s="1"/>
      <c r="AN2059" s="88">
        <v>46177</v>
      </c>
      <c r="AO2059" s="2">
        <v>25769</v>
      </c>
      <c r="AP2059" s="2">
        <v>13049</v>
      </c>
    </row>
    <row r="2060" spans="1:42" ht="13.95" customHeight="1" x14ac:dyDescent="0.3">
      <c r="A2060" s="2" t="s">
        <v>41</v>
      </c>
      <c r="B2060" s="13" t="s">
        <v>10625</v>
      </c>
      <c r="C2060" s="2" t="s">
        <v>10626</v>
      </c>
      <c r="D2060" s="368">
        <f>IFERROR(HYPERLINK(INDEX(вендори!F:F,MATCH(C2060,вендори!A:A,0)),INDEX(вендори!F:F,MATCH(C2060,вендори!A:A,0))),"")</f>
        <v>0</v>
      </c>
      <c r="E2060" s="3" t="s">
        <v>10778</v>
      </c>
      <c r="F2060" s="3" t="s">
        <v>10779</v>
      </c>
      <c r="G2060" s="3" t="s">
        <v>10780</v>
      </c>
      <c r="H2060" s="3" t="s">
        <v>10778</v>
      </c>
      <c r="I2060" s="83" t="s">
        <v>10778</v>
      </c>
      <c r="J2060" s="38">
        <v>46171</v>
      </c>
      <c r="K2060" s="3">
        <v>35844</v>
      </c>
      <c r="L2060" s="3"/>
      <c r="M2060" s="86">
        <v>43.06</v>
      </c>
      <c r="N2060" s="2">
        <v>6</v>
      </c>
      <c r="O2060" s="2">
        <f t="shared" si="13"/>
        <v>5</v>
      </c>
      <c r="P2060" s="76">
        <v>-1</v>
      </c>
      <c r="Q2060" s="97" t="s">
        <v>61</v>
      </c>
      <c r="R2060" s="53">
        <f t="shared" si="14"/>
        <v>-43.06</v>
      </c>
      <c r="S2060" s="27">
        <f>IF(R2060&lt;&gt;"",R2060*VLOOKUP(C2060,вендори!A:D,4,0),"")</f>
        <v>-84.2180398</v>
      </c>
      <c r="T2060" s="18">
        <v>46181</v>
      </c>
      <c r="U2060" s="62" t="s">
        <v>115</v>
      </c>
      <c r="V2060" s="6"/>
      <c r="W2060" s="14"/>
      <c r="X2060" s="323"/>
      <c r="Y2060" s="2"/>
      <c r="Z2060" s="2"/>
      <c r="AA2060" s="25"/>
      <c r="AB2060" s="44"/>
      <c r="AC2060" s="11"/>
      <c r="AD2060" s="26"/>
      <c r="AE2060" s="14">
        <v>46171</v>
      </c>
      <c r="AF2060" s="4"/>
      <c r="AG2060" s="2" t="s">
        <v>516</v>
      </c>
      <c r="AH2060" s="2" t="s">
        <v>136</v>
      </c>
      <c r="AI2060" s="2" t="s">
        <v>10781</v>
      </c>
      <c r="AJ2060" s="1"/>
      <c r="AK2060" s="1"/>
      <c r="AL2060" s="1"/>
      <c r="AM2060" s="1"/>
      <c r="AN2060" s="88">
        <v>46177</v>
      </c>
      <c r="AO2060" s="2">
        <v>25724</v>
      </c>
      <c r="AP2060" s="2">
        <v>13168</v>
      </c>
    </row>
    <row r="2061" spans="1:42" ht="13.95" customHeight="1" x14ac:dyDescent="0.3">
      <c r="A2061" s="2" t="s">
        <v>41</v>
      </c>
      <c r="B2061" s="13" t="s">
        <v>10625</v>
      </c>
      <c r="C2061" s="2" t="s">
        <v>10626</v>
      </c>
      <c r="D2061" s="368">
        <f>IFERROR(HYPERLINK(INDEX(вендори!F:F,MATCH(C2061,вендори!A:A,0)),INDEX(вендори!F:F,MATCH(C2061,вендори!A:A,0))),"")</f>
        <v>0</v>
      </c>
      <c r="E2061" s="3" t="s">
        <v>10778</v>
      </c>
      <c r="F2061" s="3" t="s">
        <v>10782</v>
      </c>
      <c r="G2061" s="3" t="s">
        <v>10783</v>
      </c>
      <c r="H2061" s="3" t="s">
        <v>10778</v>
      </c>
      <c r="I2061" s="83" t="s">
        <v>10778</v>
      </c>
      <c r="J2061" s="38">
        <v>46171</v>
      </c>
      <c r="K2061" s="3">
        <v>53627</v>
      </c>
      <c r="L2061" s="3"/>
      <c r="M2061" s="86">
        <v>26.96</v>
      </c>
      <c r="N2061" s="2">
        <v>2</v>
      </c>
      <c r="O2061" s="2">
        <f t="shared" si="13"/>
        <v>4</v>
      </c>
      <c r="P2061" s="76">
        <v>2</v>
      </c>
      <c r="Q2061" s="97" t="s">
        <v>51</v>
      </c>
      <c r="R2061" s="53">
        <f t="shared" si="14"/>
        <v>53.92</v>
      </c>
      <c r="S2061" s="27">
        <f>IF(R2061&lt;&gt;"",R2061*VLOOKUP(C2061,вендори!A:D,4,0),"")</f>
        <v>105.4583536</v>
      </c>
      <c r="T2061" s="18">
        <v>46181</v>
      </c>
      <c r="U2061" s="62" t="s">
        <v>115</v>
      </c>
      <c r="V2061" s="6"/>
      <c r="W2061" s="14"/>
      <c r="X2061" s="323"/>
      <c r="Y2061" s="2"/>
      <c r="Z2061" s="2"/>
      <c r="AA2061" s="25"/>
      <c r="AB2061" s="44"/>
      <c r="AC2061" s="11"/>
      <c r="AD2061" s="26"/>
      <c r="AE2061" s="14">
        <v>46171</v>
      </c>
      <c r="AF2061" s="4"/>
      <c r="AG2061" s="2" t="s">
        <v>516</v>
      </c>
      <c r="AH2061" s="2" t="s">
        <v>136</v>
      </c>
      <c r="AI2061" s="2" t="s">
        <v>10784</v>
      </c>
      <c r="AJ2061" s="1"/>
      <c r="AK2061" s="1"/>
      <c r="AL2061" s="1"/>
      <c r="AM2061" s="1"/>
      <c r="AN2061" s="88">
        <v>46177</v>
      </c>
      <c r="AO2061" s="2">
        <v>25767</v>
      </c>
      <c r="AP2061" s="2">
        <v>13168</v>
      </c>
    </row>
    <row r="2062" spans="1:42" ht="13.95" customHeight="1" x14ac:dyDescent="0.3">
      <c r="A2062" s="2" t="s">
        <v>41</v>
      </c>
      <c r="B2062" s="13" t="s">
        <v>10625</v>
      </c>
      <c r="C2062" s="2" t="s">
        <v>10626</v>
      </c>
      <c r="D2062" s="368">
        <f>IFERROR(HYPERLINK(INDEX(вендори!F:F,MATCH(C2062,вендори!A:A,0)),INDEX(вендори!F:F,MATCH(C2062,вендори!A:A,0))),"")</f>
        <v>0</v>
      </c>
      <c r="E2062" s="3" t="s">
        <v>10778</v>
      </c>
      <c r="F2062" s="3" t="s">
        <v>10785</v>
      </c>
      <c r="G2062" s="3" t="s">
        <v>10786</v>
      </c>
      <c r="H2062" s="3" t="s">
        <v>10778</v>
      </c>
      <c r="I2062" s="83" t="s">
        <v>10778</v>
      </c>
      <c r="J2062" s="38">
        <v>46171</v>
      </c>
      <c r="K2062" s="3">
        <v>58471</v>
      </c>
      <c r="L2062" s="3"/>
      <c r="M2062" s="86">
        <v>55.81</v>
      </c>
      <c r="N2062" s="2">
        <v>3</v>
      </c>
      <c r="O2062" s="2">
        <f t="shared" si="13"/>
        <v>2</v>
      </c>
      <c r="P2062" s="76">
        <v>-1</v>
      </c>
      <c r="Q2062" s="97" t="s">
        <v>61</v>
      </c>
      <c r="R2062" s="53">
        <f t="shared" si="14"/>
        <v>-55.81</v>
      </c>
      <c r="S2062" s="27">
        <f>IF(R2062&lt;&gt;"",R2062*VLOOKUP(C2062,вендори!A:D,4,0),"")</f>
        <v>-109.15487230000001</v>
      </c>
      <c r="T2062" s="18">
        <v>46181</v>
      </c>
      <c r="U2062" s="62" t="s">
        <v>115</v>
      </c>
      <c r="V2062" s="6"/>
      <c r="W2062" s="14"/>
      <c r="X2062" s="323"/>
      <c r="Y2062" s="2"/>
      <c r="Z2062" s="2"/>
      <c r="AA2062" s="25"/>
      <c r="AB2062" s="44"/>
      <c r="AC2062" s="11"/>
      <c r="AD2062" s="26"/>
      <c r="AE2062" s="14">
        <v>46171</v>
      </c>
      <c r="AF2062" s="4"/>
      <c r="AG2062" s="2" t="s">
        <v>516</v>
      </c>
      <c r="AH2062" s="2" t="s">
        <v>136</v>
      </c>
      <c r="AI2062" s="2" t="s">
        <v>10787</v>
      </c>
      <c r="AJ2062" s="1"/>
      <c r="AK2062" s="1"/>
      <c r="AL2062" s="1"/>
      <c r="AM2062" s="1"/>
      <c r="AN2062" s="88">
        <v>46177</v>
      </c>
      <c r="AO2062" s="2">
        <v>25725</v>
      </c>
      <c r="AP2062" s="2">
        <v>13168</v>
      </c>
    </row>
    <row r="2063" spans="1:42" ht="13.95" customHeight="1" x14ac:dyDescent="0.3">
      <c r="A2063" s="2" t="s">
        <v>41</v>
      </c>
      <c r="B2063" s="13" t="s">
        <v>10625</v>
      </c>
      <c r="C2063" s="2" t="s">
        <v>10626</v>
      </c>
      <c r="D2063" s="368">
        <f>IFERROR(HYPERLINK(INDEX(вендори!F:F,MATCH(C2063,вендори!A:A,0)),INDEX(вендори!F:F,MATCH(C2063,вендори!A:A,0))),"")</f>
        <v>0</v>
      </c>
      <c r="E2063" s="3" t="s">
        <v>10778</v>
      </c>
      <c r="F2063" s="3" t="s">
        <v>10788</v>
      </c>
      <c r="G2063" s="3" t="s">
        <v>10789</v>
      </c>
      <c r="H2063" s="3" t="s">
        <v>10778</v>
      </c>
      <c r="I2063" s="83" t="s">
        <v>10778</v>
      </c>
      <c r="J2063" s="38">
        <v>46171</v>
      </c>
      <c r="K2063" s="3">
        <v>350421</v>
      </c>
      <c r="L2063" s="3"/>
      <c r="M2063" s="86">
        <v>70.23</v>
      </c>
      <c r="N2063" s="2">
        <v>1</v>
      </c>
      <c r="O2063" s="2">
        <f t="shared" si="13"/>
        <v>0</v>
      </c>
      <c r="P2063" s="76">
        <v>-1</v>
      </c>
      <c r="Q2063" s="97" t="s">
        <v>61</v>
      </c>
      <c r="R2063" s="53">
        <f t="shared" si="14"/>
        <v>-70.23</v>
      </c>
      <c r="S2063" s="27">
        <f>IF(R2063&lt;&gt;"",R2063*VLOOKUP(C2063,вендори!A:D,4,0),"")</f>
        <v>-137.35794090000002</v>
      </c>
      <c r="T2063" s="18">
        <v>46181</v>
      </c>
      <c r="U2063" s="62" t="s">
        <v>115</v>
      </c>
      <c r="V2063" s="6"/>
      <c r="W2063" s="14"/>
      <c r="X2063" s="323"/>
      <c r="Y2063" s="2"/>
      <c r="Z2063" s="2"/>
      <c r="AA2063" s="25"/>
      <c r="AB2063" s="44"/>
      <c r="AC2063" s="11"/>
      <c r="AD2063" s="26"/>
      <c r="AE2063" s="14">
        <v>46171</v>
      </c>
      <c r="AF2063" s="4"/>
      <c r="AG2063" s="2" t="s">
        <v>516</v>
      </c>
      <c r="AH2063" s="2" t="s">
        <v>136</v>
      </c>
      <c r="AI2063" s="2" t="s">
        <v>10790</v>
      </c>
      <c r="AJ2063" s="1"/>
      <c r="AK2063" s="1"/>
      <c r="AL2063" s="1"/>
      <c r="AM2063" s="1"/>
      <c r="AN2063" s="88">
        <v>46177</v>
      </c>
      <c r="AO2063" s="2">
        <v>25726</v>
      </c>
      <c r="AP2063" s="2">
        <v>13168</v>
      </c>
    </row>
    <row r="2064" spans="1:42" ht="13.95" customHeight="1" x14ac:dyDescent="0.3">
      <c r="A2064" s="2" t="s">
        <v>41</v>
      </c>
      <c r="B2064" s="13" t="s">
        <v>10625</v>
      </c>
      <c r="C2064" s="2" t="s">
        <v>10626</v>
      </c>
      <c r="D2064" s="368">
        <f>IFERROR(HYPERLINK(INDEX(вендори!F:F,MATCH(C2064,вендори!A:A,0)),INDEX(вендори!F:F,MATCH(C2064,вендори!A:A,0))),"")</f>
        <v>0</v>
      </c>
      <c r="E2064" s="3" t="s">
        <v>10778</v>
      </c>
      <c r="F2064" s="3" t="s">
        <v>10791</v>
      </c>
      <c r="G2064" s="3" t="s">
        <v>10792</v>
      </c>
      <c r="H2064" s="3" t="s">
        <v>10778</v>
      </c>
      <c r="I2064" s="83" t="s">
        <v>10778</v>
      </c>
      <c r="J2064" s="38">
        <v>46171</v>
      </c>
      <c r="K2064" s="3">
        <v>380010</v>
      </c>
      <c r="L2064" s="3"/>
      <c r="M2064" s="86">
        <v>34.4</v>
      </c>
      <c r="N2064" s="2">
        <v>10</v>
      </c>
      <c r="O2064" s="2">
        <f t="shared" si="13"/>
        <v>11</v>
      </c>
      <c r="P2064" s="76">
        <v>1</v>
      </c>
      <c r="Q2064" s="97" t="s">
        <v>51</v>
      </c>
      <c r="R2064" s="53">
        <f t="shared" si="14"/>
        <v>34.4</v>
      </c>
      <c r="S2064" s="27">
        <f>IF(R2064&lt;&gt;"",R2064*VLOOKUP(C2064,вендори!A:D,4,0),"")</f>
        <v>67.280552</v>
      </c>
      <c r="T2064" s="18">
        <v>46181</v>
      </c>
      <c r="U2064" s="62" t="s">
        <v>115</v>
      </c>
      <c r="V2064" s="6"/>
      <c r="W2064" s="14"/>
      <c r="X2064" s="323"/>
      <c r="Y2064" s="2"/>
      <c r="Z2064" s="2"/>
      <c r="AA2064" s="25"/>
      <c r="AB2064" s="44"/>
      <c r="AC2064" s="11"/>
      <c r="AD2064" s="26"/>
      <c r="AE2064" s="14">
        <v>46171</v>
      </c>
      <c r="AF2064" s="4"/>
      <c r="AG2064" s="2" t="s">
        <v>516</v>
      </c>
      <c r="AH2064" s="2" t="s">
        <v>136</v>
      </c>
      <c r="AI2064" s="2" t="s">
        <v>10793</v>
      </c>
      <c r="AJ2064" s="1"/>
      <c r="AK2064" s="1"/>
      <c r="AL2064" s="1"/>
      <c r="AM2064" s="1"/>
      <c r="AN2064" s="88">
        <v>46177</v>
      </c>
      <c r="AO2064" s="2">
        <v>25766</v>
      </c>
      <c r="AP2064" s="2">
        <v>13168</v>
      </c>
    </row>
    <row r="2065" spans="1:42" ht="13.95" customHeight="1" x14ac:dyDescent="0.3">
      <c r="A2065" s="2" t="s">
        <v>41</v>
      </c>
      <c r="B2065" s="13" t="s">
        <v>10625</v>
      </c>
      <c r="C2065" s="2" t="s">
        <v>10626</v>
      </c>
      <c r="D2065" s="368">
        <f>IFERROR(HYPERLINK(INDEX(вендори!F:F,MATCH(C2065,вендори!A:A,0)),INDEX(вендори!F:F,MATCH(C2065,вендори!A:A,0))),"")</f>
        <v>0</v>
      </c>
      <c r="E2065" s="3" t="s">
        <v>10778</v>
      </c>
      <c r="F2065" s="3" t="s">
        <v>10794</v>
      </c>
      <c r="G2065" s="3" t="s">
        <v>10795</v>
      </c>
      <c r="H2065" s="3" t="s">
        <v>10778</v>
      </c>
      <c r="I2065" s="83" t="s">
        <v>10778</v>
      </c>
      <c r="J2065" s="38">
        <v>46171</v>
      </c>
      <c r="K2065" s="3">
        <v>380095</v>
      </c>
      <c r="L2065" s="3"/>
      <c r="M2065" s="86">
        <v>37.58</v>
      </c>
      <c r="N2065" s="2">
        <v>4</v>
      </c>
      <c r="O2065" s="2">
        <f t="shared" si="13"/>
        <v>5</v>
      </c>
      <c r="P2065" s="76">
        <v>1</v>
      </c>
      <c r="Q2065" s="97" t="s">
        <v>51</v>
      </c>
      <c r="R2065" s="53">
        <f t="shared" si="14"/>
        <v>37.58</v>
      </c>
      <c r="S2065" s="27">
        <f>IF(R2065&lt;&gt;"",R2065*VLOOKUP(C2065,вендори!A:D,4,0),"")</f>
        <v>73.500091399999988</v>
      </c>
      <c r="T2065" s="18">
        <v>46181</v>
      </c>
      <c r="U2065" s="62" t="s">
        <v>115</v>
      </c>
      <c r="V2065" s="6"/>
      <c r="W2065" s="14"/>
      <c r="X2065" s="323"/>
      <c r="Y2065" s="2"/>
      <c r="Z2065" s="2"/>
      <c r="AA2065" s="25"/>
      <c r="AB2065" s="44"/>
      <c r="AC2065" s="11"/>
      <c r="AD2065" s="26"/>
      <c r="AE2065" s="14">
        <v>46171</v>
      </c>
      <c r="AF2065" s="4"/>
      <c r="AG2065" s="2" t="s">
        <v>516</v>
      </c>
      <c r="AH2065" s="2" t="s">
        <v>136</v>
      </c>
      <c r="AI2065" s="2" t="s">
        <v>10796</v>
      </c>
      <c r="AJ2065" s="1"/>
      <c r="AK2065" s="1"/>
      <c r="AL2065" s="1"/>
      <c r="AM2065" s="1"/>
      <c r="AN2065" s="88">
        <v>46177</v>
      </c>
      <c r="AO2065" s="2">
        <v>25765</v>
      </c>
      <c r="AP2065" s="2">
        <v>13168</v>
      </c>
    </row>
    <row r="2066" spans="1:42" ht="13.95" customHeight="1" x14ac:dyDescent="0.3">
      <c r="A2066" s="2" t="s">
        <v>41</v>
      </c>
      <c r="B2066" s="13" t="s">
        <v>10625</v>
      </c>
      <c r="C2066" s="2" t="s">
        <v>10626</v>
      </c>
      <c r="D2066" s="368">
        <f>IFERROR(HYPERLINK(INDEX(вендори!F:F,MATCH(C2066,вендори!A:A,0)),INDEX(вендори!F:F,MATCH(C2066,вендори!A:A,0))),"")</f>
        <v>0</v>
      </c>
      <c r="E2066" s="3" t="s">
        <v>10778</v>
      </c>
      <c r="F2066" s="3" t="s">
        <v>10797</v>
      </c>
      <c r="G2066" s="3" t="s">
        <v>10798</v>
      </c>
      <c r="H2066" s="3" t="s">
        <v>10778</v>
      </c>
      <c r="I2066" s="83" t="s">
        <v>10778</v>
      </c>
      <c r="J2066" s="38">
        <v>46171</v>
      </c>
      <c r="K2066" s="3">
        <v>390086</v>
      </c>
      <c r="L2066" s="3"/>
      <c r="M2066" s="86">
        <v>35.64</v>
      </c>
      <c r="N2066" s="2">
        <v>3</v>
      </c>
      <c r="O2066" s="2">
        <f t="shared" si="13"/>
        <v>1</v>
      </c>
      <c r="P2066" s="76">
        <v>-2</v>
      </c>
      <c r="Q2066" s="97" t="s">
        <v>61</v>
      </c>
      <c r="R2066" s="53">
        <f t="shared" si="14"/>
        <v>-71.28</v>
      </c>
      <c r="S2066" s="27">
        <f>IF(R2066&lt;&gt;"",R2066*VLOOKUP(C2066,вендори!A:D,4,0),"")</f>
        <v>-139.41156240000001</v>
      </c>
      <c r="T2066" s="18">
        <v>46181</v>
      </c>
      <c r="U2066" s="62" t="s">
        <v>115</v>
      </c>
      <c r="V2066" s="6"/>
      <c r="W2066" s="14"/>
      <c r="X2066" s="323"/>
      <c r="Y2066" s="2"/>
      <c r="Z2066" s="2"/>
      <c r="AA2066" s="25"/>
      <c r="AB2066" s="44"/>
      <c r="AC2066" s="11"/>
      <c r="AD2066" s="26"/>
      <c r="AE2066" s="14">
        <v>46171</v>
      </c>
      <c r="AF2066" s="4"/>
      <c r="AG2066" s="2" t="s">
        <v>516</v>
      </c>
      <c r="AH2066" s="2" t="s">
        <v>91</v>
      </c>
      <c r="AI2066" s="2" t="s">
        <v>10799</v>
      </c>
      <c r="AJ2066" s="1"/>
      <c r="AK2066" s="1"/>
      <c r="AL2066" s="1"/>
      <c r="AM2066" s="1"/>
      <c r="AN2066" s="88">
        <v>46177</v>
      </c>
      <c r="AO2066" s="2">
        <v>25729</v>
      </c>
      <c r="AP2066" s="2">
        <v>13168</v>
      </c>
    </row>
    <row r="2067" spans="1:42" ht="13.95" customHeight="1" x14ac:dyDescent="0.3">
      <c r="A2067" s="2" t="s">
        <v>41</v>
      </c>
      <c r="B2067" s="13" t="s">
        <v>10625</v>
      </c>
      <c r="C2067" s="2" t="s">
        <v>10626</v>
      </c>
      <c r="D2067" s="368">
        <f>IFERROR(HYPERLINK(INDEX(вендори!F:F,MATCH(C2067,вендори!A:A,0)),INDEX(вендори!F:F,MATCH(C2067,вендори!A:A,0))),"")</f>
        <v>0</v>
      </c>
      <c r="E2067" s="3" t="s">
        <v>10778</v>
      </c>
      <c r="F2067" s="3" t="s">
        <v>10800</v>
      </c>
      <c r="G2067" s="3" t="s">
        <v>10801</v>
      </c>
      <c r="H2067" s="3" t="s">
        <v>10778</v>
      </c>
      <c r="I2067" s="83" t="s">
        <v>10778</v>
      </c>
      <c r="J2067" s="38">
        <v>46171</v>
      </c>
      <c r="K2067" s="3">
        <v>500005</v>
      </c>
      <c r="L2067" s="3"/>
      <c r="M2067" s="86">
        <v>288.86</v>
      </c>
      <c r="N2067" s="2">
        <v>1</v>
      </c>
      <c r="O2067" s="2">
        <f t="shared" si="13"/>
        <v>0</v>
      </c>
      <c r="P2067" s="76">
        <v>-1</v>
      </c>
      <c r="Q2067" s="97" t="s">
        <v>61</v>
      </c>
      <c r="R2067" s="53">
        <f t="shared" si="14"/>
        <v>-288.86</v>
      </c>
      <c r="S2067" s="27">
        <f>IF(R2067&lt;&gt;"",R2067*VLOOKUP(C2067,вендори!A:D,4,0),"")</f>
        <v>-564.96105380000006</v>
      </c>
      <c r="T2067" s="18">
        <v>46181</v>
      </c>
      <c r="U2067" s="62" t="s">
        <v>115</v>
      </c>
      <c r="V2067" s="6"/>
      <c r="W2067" s="14"/>
      <c r="X2067" s="323"/>
      <c r="Y2067" s="2"/>
      <c r="Z2067" s="2"/>
      <c r="AA2067" s="25"/>
      <c r="AB2067" s="44"/>
      <c r="AC2067" s="11"/>
      <c r="AD2067" s="26"/>
      <c r="AE2067" s="14">
        <v>46171</v>
      </c>
      <c r="AF2067" s="4"/>
      <c r="AG2067" s="2" t="s">
        <v>516</v>
      </c>
      <c r="AH2067" s="2" t="s">
        <v>136</v>
      </c>
      <c r="AI2067" s="2" t="s">
        <v>10802</v>
      </c>
      <c r="AJ2067" s="1"/>
      <c r="AK2067" s="1"/>
      <c r="AL2067" s="1"/>
      <c r="AM2067" s="1"/>
      <c r="AN2067" s="88">
        <v>46177</v>
      </c>
      <c r="AO2067" s="2">
        <v>25727</v>
      </c>
      <c r="AP2067" s="2">
        <v>13168</v>
      </c>
    </row>
    <row r="2068" spans="1:42" ht="13.95" customHeight="1" x14ac:dyDescent="0.3">
      <c r="A2068" s="2" t="s">
        <v>41</v>
      </c>
      <c r="B2068" s="13" t="s">
        <v>554</v>
      </c>
      <c r="C2068" s="2" t="s">
        <v>555</v>
      </c>
      <c r="D2068" s="368" t="str">
        <f>IFERROR(HYPERLINK(INDEX(вендори!F:F,MATCH(C2068,вендори!A:A,0)),INDEX(вендори!F:F,MATCH(C2068,вендори!A:A,0))),"")</f>
        <v>бланка</v>
      </c>
      <c r="E2068" s="3">
        <v>8247089225</v>
      </c>
      <c r="F2068" s="3" t="s">
        <v>10803</v>
      </c>
      <c r="G2068" s="3" t="s">
        <v>10804</v>
      </c>
      <c r="H2068" s="3" t="s">
        <v>10805</v>
      </c>
      <c r="I2068" s="83">
        <v>8247089225</v>
      </c>
      <c r="J2068" s="38">
        <v>46168</v>
      </c>
      <c r="K2068" s="3" t="s">
        <v>10804</v>
      </c>
      <c r="L2068" s="3" t="s">
        <v>10804</v>
      </c>
      <c r="M2068" s="86">
        <v>27.46</v>
      </c>
      <c r="N2068" s="2">
        <v>2</v>
      </c>
      <c r="O2068" s="2">
        <f t="shared" si="13"/>
        <v>1</v>
      </c>
      <c r="P2068" s="76">
        <v>-1</v>
      </c>
      <c r="Q2068" s="97" t="s">
        <v>61</v>
      </c>
      <c r="R2068" s="53">
        <f t="shared" si="14"/>
        <v>-27.46</v>
      </c>
      <c r="S2068" s="27">
        <f>IF(R2068&lt;&gt;"",R2068*VLOOKUP(C2068,вендори!A:D,4,0),"")</f>
        <v>-53.707091800000001</v>
      </c>
      <c r="T2068" s="18">
        <v>46181</v>
      </c>
      <c r="U2068" s="62" t="s">
        <v>62</v>
      </c>
      <c r="V2068" s="6" t="s">
        <v>10806</v>
      </c>
      <c r="W2068" s="14">
        <v>46199</v>
      </c>
      <c r="X2068" s="323"/>
      <c r="Y2068" s="2"/>
      <c r="Z2068" s="2"/>
      <c r="AA2068" s="25"/>
      <c r="AB2068" s="44"/>
      <c r="AC2068" s="11"/>
      <c r="AD2068" s="26"/>
      <c r="AE2068" s="14">
        <v>46175</v>
      </c>
      <c r="AF2068" s="4"/>
      <c r="AG2068" s="2" t="s">
        <v>561</v>
      </c>
      <c r="AH2068" s="2" t="s">
        <v>166</v>
      </c>
      <c r="AI2068" s="2" t="s">
        <v>10807</v>
      </c>
      <c r="AJ2068" s="1"/>
      <c r="AK2068" s="1"/>
      <c r="AL2068" s="1"/>
      <c r="AM2068" s="1"/>
      <c r="AN2068" s="88">
        <v>46177</v>
      </c>
      <c r="AO2068" s="2">
        <v>25754</v>
      </c>
      <c r="AP2068" s="2">
        <v>13331</v>
      </c>
    </row>
    <row r="2069" spans="1:42" ht="13.95" customHeight="1" x14ac:dyDescent="0.3">
      <c r="A2069" s="2" t="s">
        <v>41</v>
      </c>
      <c r="B2069" s="13" t="s">
        <v>554</v>
      </c>
      <c r="C2069" s="2" t="s">
        <v>555</v>
      </c>
      <c r="D2069" s="368" t="str">
        <f>IFERROR(HYPERLINK(INDEX(вендори!F:F,MATCH(C2069,вендори!A:A,0)),INDEX(вендори!F:F,MATCH(C2069,вендори!A:A,0))),"")</f>
        <v>бланка</v>
      </c>
      <c r="E2069" s="3">
        <v>8247089225</v>
      </c>
      <c r="F2069" s="3" t="s">
        <v>10808</v>
      </c>
      <c r="G2069" s="3" t="s">
        <v>10809</v>
      </c>
      <c r="H2069" s="3" t="s">
        <v>10805</v>
      </c>
      <c r="I2069" s="83">
        <v>8247089225</v>
      </c>
      <c r="J2069" s="38">
        <v>46168</v>
      </c>
      <c r="K2069" s="3" t="s">
        <v>10809</v>
      </c>
      <c r="L2069" s="3" t="s">
        <v>10809</v>
      </c>
      <c r="M2069" s="86">
        <v>21.18</v>
      </c>
      <c r="N2069" s="2">
        <v>78</v>
      </c>
      <c r="O2069" s="2">
        <f t="shared" si="13"/>
        <v>80</v>
      </c>
      <c r="P2069" s="76">
        <v>2</v>
      </c>
      <c r="Q2069" s="97" t="s">
        <v>51</v>
      </c>
      <c r="R2069" s="53">
        <f t="shared" si="14"/>
        <v>42.36</v>
      </c>
      <c r="S2069" s="27">
        <f>IF(R2069&lt;&gt;"",R2069*VLOOKUP(C2069,вендори!A:D,4,0),"")</f>
        <v>82.848958799999991</v>
      </c>
      <c r="T2069" s="18">
        <v>46181</v>
      </c>
      <c r="U2069" s="62" t="s">
        <v>115</v>
      </c>
      <c r="V2069" s="6"/>
      <c r="W2069" s="14"/>
      <c r="X2069" s="323"/>
      <c r="Y2069" s="2"/>
      <c r="Z2069" s="2"/>
      <c r="AA2069" s="25"/>
      <c r="AB2069" s="44"/>
      <c r="AC2069" s="11"/>
      <c r="AD2069" s="26"/>
      <c r="AE2069" s="14">
        <v>46175</v>
      </c>
      <c r="AF2069" s="4"/>
      <c r="AG2069" s="2" t="s">
        <v>561</v>
      </c>
      <c r="AH2069" s="2" t="s">
        <v>166</v>
      </c>
      <c r="AI2069" s="2" t="s">
        <v>10810</v>
      </c>
      <c r="AJ2069" s="1"/>
      <c r="AK2069" s="1"/>
      <c r="AL2069" s="1"/>
      <c r="AM2069" s="1"/>
      <c r="AN2069" s="88">
        <v>46177</v>
      </c>
      <c r="AO2069" s="2">
        <v>25756</v>
      </c>
      <c r="AP2069" s="2">
        <v>13331</v>
      </c>
    </row>
    <row r="2070" spans="1:42" ht="13.95" customHeight="1" x14ac:dyDescent="0.3">
      <c r="A2070" s="2" t="s">
        <v>41</v>
      </c>
      <c r="B2070" s="13" t="s">
        <v>554</v>
      </c>
      <c r="C2070" s="2" t="s">
        <v>555</v>
      </c>
      <c r="D2070" s="368" t="str">
        <f>IFERROR(HYPERLINK(INDEX(вендори!F:F,MATCH(C2070,вендори!A:A,0)),INDEX(вендори!F:F,MATCH(C2070,вендори!A:A,0))),"")</f>
        <v>бланка</v>
      </c>
      <c r="E2070" s="3">
        <v>8247089225</v>
      </c>
      <c r="F2070" s="3" t="s">
        <v>10811</v>
      </c>
      <c r="G2070" s="3" t="s">
        <v>10812</v>
      </c>
      <c r="H2070" s="3" t="s">
        <v>10805</v>
      </c>
      <c r="I2070" s="83">
        <v>8247089225</v>
      </c>
      <c r="J2070" s="38">
        <v>46168</v>
      </c>
      <c r="K2070" s="3" t="s">
        <v>10812</v>
      </c>
      <c r="L2070" s="3" t="s">
        <v>10812</v>
      </c>
      <c r="M2070" s="86">
        <v>38.06</v>
      </c>
      <c r="N2070" s="2">
        <v>3</v>
      </c>
      <c r="O2070" s="2">
        <f t="shared" si="13"/>
        <v>4</v>
      </c>
      <c r="P2070" s="76">
        <v>1</v>
      </c>
      <c r="Q2070" s="97" t="s">
        <v>51</v>
      </c>
      <c r="R2070" s="53">
        <f t="shared" si="14"/>
        <v>38.06</v>
      </c>
      <c r="S2070" s="27">
        <f>IF(R2070&lt;&gt;"",R2070*VLOOKUP(C2070,вендори!A:D,4,0),"")</f>
        <v>74.438889799999998</v>
      </c>
      <c r="T2070" s="18">
        <v>46181</v>
      </c>
      <c r="U2070" s="62" t="s">
        <v>115</v>
      </c>
      <c r="V2070" s="6"/>
      <c r="W2070" s="14"/>
      <c r="X2070" s="323"/>
      <c r="Y2070" s="2"/>
      <c r="Z2070" s="2"/>
      <c r="AA2070" s="25"/>
      <c r="AB2070" s="44"/>
      <c r="AC2070" s="11"/>
      <c r="AD2070" s="26"/>
      <c r="AE2070" s="14">
        <v>46175</v>
      </c>
      <c r="AF2070" s="4"/>
      <c r="AG2070" s="2" t="s">
        <v>561</v>
      </c>
      <c r="AH2070" s="2" t="s">
        <v>166</v>
      </c>
      <c r="AI2070" s="2" t="s">
        <v>10813</v>
      </c>
      <c r="AJ2070" s="1"/>
      <c r="AK2070" s="1"/>
      <c r="AL2070" s="1"/>
      <c r="AM2070" s="1"/>
      <c r="AN2070" s="88">
        <v>46177</v>
      </c>
      <c r="AO2070" s="2">
        <v>25772</v>
      </c>
      <c r="AP2070" s="2">
        <v>13331</v>
      </c>
    </row>
    <row r="2071" spans="1:42" ht="13.95" customHeight="1" x14ac:dyDescent="0.3">
      <c r="A2071" s="2" t="s">
        <v>41</v>
      </c>
      <c r="B2071" s="13" t="s">
        <v>566</v>
      </c>
      <c r="C2071" s="2" t="s">
        <v>567</v>
      </c>
      <c r="D2071" s="368" t="str">
        <f>IFERROR(HYPERLINK(INDEX(вендори!F:F,MATCH(C2071,вендори!A:A,0)),INDEX(вендори!F:F,MATCH(C2071,вендори!A:A,0))),"")</f>
        <v>деливъри задължително</v>
      </c>
      <c r="E2071" s="3">
        <v>2045269110</v>
      </c>
      <c r="F2071" s="3" t="s">
        <v>10814</v>
      </c>
      <c r="G2071" s="3" t="s">
        <v>10815</v>
      </c>
      <c r="H2071" s="3" t="s">
        <v>10816</v>
      </c>
      <c r="I2071" s="83">
        <v>2045269110</v>
      </c>
      <c r="J2071" s="38">
        <v>46174</v>
      </c>
      <c r="K2071" s="3" t="s">
        <v>10817</v>
      </c>
      <c r="L2071" s="3" t="s">
        <v>10818</v>
      </c>
      <c r="M2071" s="86">
        <v>36.1</v>
      </c>
      <c r="N2071" s="2">
        <v>31</v>
      </c>
      <c r="O2071" s="2">
        <f t="shared" si="13"/>
        <v>32</v>
      </c>
      <c r="P2071" s="76">
        <v>1</v>
      </c>
      <c r="Q2071" s="97" t="s">
        <v>51</v>
      </c>
      <c r="R2071" s="53">
        <f t="shared" si="14"/>
        <v>36.1</v>
      </c>
      <c r="S2071" s="27">
        <f>IF(R2071&lt;&gt;"",R2071*VLOOKUP(C2071,вендори!A:D,4,0),"")</f>
        <v>70.605463</v>
      </c>
      <c r="T2071" s="18">
        <v>46181</v>
      </c>
      <c r="U2071" s="62" t="s">
        <v>121</v>
      </c>
      <c r="V2071" s="6" t="s">
        <v>10819</v>
      </c>
      <c r="W2071" s="14">
        <v>46196</v>
      </c>
      <c r="X2071" s="323">
        <v>46196</v>
      </c>
      <c r="Y2071" s="2"/>
      <c r="Z2071" s="2"/>
      <c r="AA2071" s="25"/>
      <c r="AB2071" s="44"/>
      <c r="AC2071" s="11"/>
      <c r="AD2071" s="26"/>
      <c r="AE2071" s="14">
        <v>46176</v>
      </c>
      <c r="AF2071" s="4"/>
      <c r="AG2071" s="2" t="s">
        <v>574</v>
      </c>
      <c r="AH2071" s="2" t="s">
        <v>136</v>
      </c>
      <c r="AI2071" s="2" t="s">
        <v>10820</v>
      </c>
      <c r="AJ2071" s="1"/>
      <c r="AK2071" s="1"/>
      <c r="AL2071" s="1"/>
      <c r="AM2071" s="1"/>
      <c r="AN2071" s="88">
        <v>46179</v>
      </c>
      <c r="AO2071" s="2">
        <v>25851</v>
      </c>
      <c r="AP2071" s="2">
        <v>13348</v>
      </c>
    </row>
    <row r="2072" spans="1:42" ht="13.95" customHeight="1" x14ac:dyDescent="0.3">
      <c r="A2072" s="2" t="s">
        <v>41</v>
      </c>
      <c r="B2072" s="13" t="s">
        <v>566</v>
      </c>
      <c r="C2072" s="2" t="s">
        <v>567</v>
      </c>
      <c r="D2072" s="368" t="str">
        <f>IFERROR(HYPERLINK(INDEX(вендори!F:F,MATCH(C2072,вендори!A:A,0)),INDEX(вендори!F:F,MATCH(C2072,вендори!A:A,0))),"")</f>
        <v>деливъри задължително</v>
      </c>
      <c r="E2072" s="3">
        <v>2045269113</v>
      </c>
      <c r="F2072" s="3" t="s">
        <v>10132</v>
      </c>
      <c r="G2072" s="3" t="s">
        <v>10133</v>
      </c>
      <c r="H2072" s="3" t="s">
        <v>10821</v>
      </c>
      <c r="I2072" s="83">
        <v>2045269113</v>
      </c>
      <c r="J2072" s="38">
        <v>46174</v>
      </c>
      <c r="K2072" s="3" t="s">
        <v>10822</v>
      </c>
      <c r="L2072" s="3" t="s">
        <v>10134</v>
      </c>
      <c r="M2072" s="86">
        <v>15.12</v>
      </c>
      <c r="N2072" s="2">
        <v>92</v>
      </c>
      <c r="O2072" s="2">
        <f t="shared" si="13"/>
        <v>94</v>
      </c>
      <c r="P2072" s="76">
        <v>2</v>
      </c>
      <c r="Q2072" s="97" t="s">
        <v>51</v>
      </c>
      <c r="R2072" s="53">
        <f t="shared" si="14"/>
        <v>30.24</v>
      </c>
      <c r="S2072" s="27">
        <f>IF(R2072&lt;&gt;"",R2072*VLOOKUP(C2072,вендори!A:D,4,0),"")</f>
        <v>59.144299199999999</v>
      </c>
      <c r="T2072" s="18">
        <v>46181</v>
      </c>
      <c r="U2072" s="62" t="s">
        <v>121</v>
      </c>
      <c r="V2072" s="6" t="s">
        <v>10823</v>
      </c>
      <c r="W2072" s="14">
        <v>46196</v>
      </c>
      <c r="X2072" s="323">
        <v>46196</v>
      </c>
      <c r="Y2072" s="2"/>
      <c r="Z2072" s="2"/>
      <c r="AA2072" s="25"/>
      <c r="AB2072" s="44"/>
      <c r="AC2072" s="11"/>
      <c r="AD2072" s="26"/>
      <c r="AE2072" s="14">
        <v>46176</v>
      </c>
      <c r="AF2072" s="4"/>
      <c r="AG2072" s="2" t="s">
        <v>574</v>
      </c>
      <c r="AH2072" s="2" t="s">
        <v>166</v>
      </c>
      <c r="AI2072" s="2" t="s">
        <v>10824</v>
      </c>
      <c r="AJ2072" s="1"/>
      <c r="AK2072" s="1"/>
      <c r="AL2072" s="1"/>
      <c r="AM2072" s="1"/>
      <c r="AN2072" s="88">
        <v>46179</v>
      </c>
      <c r="AO2072" s="2">
        <v>25853</v>
      </c>
      <c r="AP2072" s="2">
        <v>13348</v>
      </c>
    </row>
    <row r="2073" spans="1:42" ht="13.95" customHeight="1" x14ac:dyDescent="0.3">
      <c r="A2073" s="2" t="s">
        <v>41</v>
      </c>
      <c r="B2073" s="13" t="s">
        <v>1177</v>
      </c>
      <c r="C2073" s="2" t="s">
        <v>629</v>
      </c>
      <c r="D2073" s="368">
        <f>IFERROR(HYPERLINK(INDEX(вендори!F:F,MATCH(C2073,вендори!A:A,0)),INDEX(вендори!F:F,MATCH(C2073,вендори!A:A,0))),"")</f>
        <v>0</v>
      </c>
      <c r="E2073" s="3">
        <v>423682396</v>
      </c>
      <c r="F2073" s="3" t="s">
        <v>10825</v>
      </c>
      <c r="G2073" s="3" t="s">
        <v>10826</v>
      </c>
      <c r="H2073" s="3" t="s">
        <v>10827</v>
      </c>
      <c r="I2073" s="83">
        <v>423682396</v>
      </c>
      <c r="J2073" s="38">
        <v>46161</v>
      </c>
      <c r="K2073" s="3">
        <v>4150075100</v>
      </c>
      <c r="L2073" s="3">
        <v>4150075100</v>
      </c>
      <c r="M2073" s="86">
        <v>185.98</v>
      </c>
      <c r="N2073" s="2">
        <v>1</v>
      </c>
      <c r="O2073" s="2">
        <f t="shared" si="13"/>
        <v>0</v>
      </c>
      <c r="P2073" s="76">
        <v>-1</v>
      </c>
      <c r="Q2073" s="97" t="s">
        <v>61</v>
      </c>
      <c r="R2073" s="53">
        <f t="shared" si="14"/>
        <v>-185.98</v>
      </c>
      <c r="S2073" s="27">
        <f>IF(R2073&lt;&gt;"",R2073*VLOOKUP(C2073,вендори!A:D,4,0),"")</f>
        <v>-363.7452634</v>
      </c>
      <c r="T2073" s="18">
        <v>46181</v>
      </c>
      <c r="U2073" s="62" t="s">
        <v>115</v>
      </c>
      <c r="V2073" s="6"/>
      <c r="W2073" s="14"/>
      <c r="X2073" s="323"/>
      <c r="Y2073" s="2"/>
      <c r="Z2073" s="2"/>
      <c r="AA2073" s="25"/>
      <c r="AB2073" s="44"/>
      <c r="AC2073" s="11"/>
      <c r="AD2073" s="26"/>
      <c r="AE2073" s="14">
        <v>46170</v>
      </c>
      <c r="AF2073" s="4"/>
      <c r="AG2073" s="2" t="s">
        <v>641</v>
      </c>
      <c r="AH2073" s="2" t="s">
        <v>158</v>
      </c>
      <c r="AI2073" s="2" t="s">
        <v>10828</v>
      </c>
      <c r="AJ2073" s="1"/>
      <c r="AK2073" s="1"/>
      <c r="AL2073" s="1"/>
      <c r="AM2073" s="1"/>
      <c r="AN2073" s="88">
        <v>46177</v>
      </c>
      <c r="AO2073" s="2">
        <v>25734</v>
      </c>
      <c r="AP2073" s="2">
        <v>13173</v>
      </c>
    </row>
    <row r="2074" spans="1:42" ht="13.95" customHeight="1" x14ac:dyDescent="0.3">
      <c r="A2074" s="2" t="s">
        <v>41</v>
      </c>
      <c r="B2074" s="13" t="s">
        <v>1177</v>
      </c>
      <c r="C2074" s="2" t="s">
        <v>629</v>
      </c>
      <c r="D2074" s="368">
        <f>IFERROR(HYPERLINK(INDEX(вендори!F:F,MATCH(C2074,вендори!A:A,0)),INDEX(вендори!F:F,MATCH(C2074,вендори!A:A,0))),"")</f>
        <v>0</v>
      </c>
      <c r="E2074" s="3">
        <v>423682396</v>
      </c>
      <c r="F2074" s="3" t="s">
        <v>10829</v>
      </c>
      <c r="G2074" s="3" t="s">
        <v>10830</v>
      </c>
      <c r="H2074" s="3" t="s">
        <v>10827</v>
      </c>
      <c r="I2074" s="83">
        <v>423682396</v>
      </c>
      <c r="J2074" s="38">
        <v>46161</v>
      </c>
      <c r="K2074" s="3">
        <v>6233135330</v>
      </c>
      <c r="L2074" s="3">
        <v>6233135330</v>
      </c>
      <c r="M2074" s="86">
        <v>147.58000000000001</v>
      </c>
      <c r="N2074" s="2">
        <v>1</v>
      </c>
      <c r="O2074" s="2">
        <f t="shared" si="13"/>
        <v>0</v>
      </c>
      <c r="P2074" s="76">
        <v>-1</v>
      </c>
      <c r="Q2074" s="97" t="s">
        <v>61</v>
      </c>
      <c r="R2074" s="53">
        <f t="shared" si="14"/>
        <v>-147.58000000000001</v>
      </c>
      <c r="S2074" s="27">
        <f>IF(R2074&lt;&gt;"",R2074*VLOOKUP(C2074,вендори!A:D,4,0),"")</f>
        <v>-288.64139140000003</v>
      </c>
      <c r="T2074" s="18">
        <v>46181</v>
      </c>
      <c r="U2074" s="62" t="s">
        <v>115</v>
      </c>
      <c r="V2074" s="6"/>
      <c r="W2074" s="14"/>
      <c r="X2074" s="323"/>
      <c r="Y2074" s="2"/>
      <c r="Z2074" s="2"/>
      <c r="AA2074" s="25"/>
      <c r="AB2074" s="44"/>
      <c r="AC2074" s="11"/>
      <c r="AD2074" s="26"/>
      <c r="AE2074" s="14">
        <v>46170</v>
      </c>
      <c r="AF2074" s="4"/>
      <c r="AG2074" s="2" t="s">
        <v>641</v>
      </c>
      <c r="AH2074" s="2" t="s">
        <v>158</v>
      </c>
      <c r="AI2074" s="2" t="s">
        <v>10831</v>
      </c>
      <c r="AJ2074" s="1"/>
      <c r="AK2074" s="1"/>
      <c r="AL2074" s="1"/>
      <c r="AM2074" s="1"/>
      <c r="AN2074" s="88">
        <v>46177</v>
      </c>
      <c r="AO2074" s="2">
        <v>25735</v>
      </c>
      <c r="AP2074" s="2">
        <v>13173</v>
      </c>
    </row>
    <row r="2075" spans="1:42" ht="13.95" customHeight="1" x14ac:dyDescent="0.3">
      <c r="A2075" s="2" t="s">
        <v>41</v>
      </c>
      <c r="B2075" s="13" t="s">
        <v>4150</v>
      </c>
      <c r="C2075" s="2" t="s">
        <v>4151</v>
      </c>
      <c r="D2075" s="368">
        <f>IFERROR(HYPERLINK(INDEX(вендори!F:F,MATCH(C2075,вендори!A:A,0)),INDEX(вендори!F:F,MATCH(C2075,вендори!A:A,0))),"")</f>
        <v>0</v>
      </c>
      <c r="E2075" s="3">
        <v>946905501</v>
      </c>
      <c r="F2075" s="3" t="s">
        <v>10832</v>
      </c>
      <c r="G2075" s="3" t="s">
        <v>10833</v>
      </c>
      <c r="H2075" s="3" t="s">
        <v>10834</v>
      </c>
      <c r="I2075" s="83" t="s">
        <v>10835</v>
      </c>
      <c r="J2075" s="38">
        <v>46171</v>
      </c>
      <c r="K2075" s="3" t="s">
        <v>10833</v>
      </c>
      <c r="L2075" s="3" t="s">
        <v>10833</v>
      </c>
      <c r="M2075" s="86">
        <v>39.049999999999997</v>
      </c>
      <c r="N2075" s="2">
        <v>8</v>
      </c>
      <c r="O2075" s="2">
        <f t="shared" si="13"/>
        <v>7</v>
      </c>
      <c r="P2075" s="76">
        <v>-1</v>
      </c>
      <c r="Q2075" s="97" t="s">
        <v>61</v>
      </c>
      <c r="R2075" s="53">
        <f t="shared" si="14"/>
        <v>-39.049999999999997</v>
      </c>
      <c r="S2075" s="27">
        <f>IF(R2075&lt;&gt;"",R2075*VLOOKUP(C2075,вендори!A:D,4,0),"")</f>
        <v>-76.37516149999999</v>
      </c>
      <c r="T2075" s="18">
        <v>46181</v>
      </c>
      <c r="U2075" s="62" t="s">
        <v>115</v>
      </c>
      <c r="V2075" s="6"/>
      <c r="W2075" s="14"/>
      <c r="X2075" s="323"/>
      <c r="Y2075" s="2"/>
      <c r="Z2075" s="2"/>
      <c r="AA2075" s="25"/>
      <c r="AB2075" s="44"/>
      <c r="AC2075" s="11"/>
      <c r="AD2075" s="26"/>
      <c r="AE2075" s="14">
        <v>46178</v>
      </c>
      <c r="AF2075" s="4"/>
      <c r="AG2075" s="2" t="s">
        <v>4159</v>
      </c>
      <c r="AH2075" s="2" t="s">
        <v>870</v>
      </c>
      <c r="AI2075" s="2" t="s">
        <v>10836</v>
      </c>
      <c r="AJ2075" s="1"/>
      <c r="AK2075" s="1"/>
      <c r="AL2075" s="1"/>
      <c r="AM2075" s="1"/>
      <c r="AN2075" s="88">
        <v>46179</v>
      </c>
      <c r="AO2075" s="2">
        <v>25856</v>
      </c>
      <c r="AP2075" s="2">
        <v>13479</v>
      </c>
    </row>
    <row r="2076" spans="1:42" ht="13.95" customHeight="1" x14ac:dyDescent="0.3">
      <c r="A2076" s="2" t="s">
        <v>41</v>
      </c>
      <c r="B2076" s="13" t="s">
        <v>4150</v>
      </c>
      <c r="C2076" s="2" t="s">
        <v>4151</v>
      </c>
      <c r="D2076" s="368">
        <f>IFERROR(HYPERLINK(INDEX(вендори!F:F,MATCH(C2076,вендори!A:A,0)),INDEX(вендори!F:F,MATCH(C2076,вендори!A:A,0))),"")</f>
        <v>0</v>
      </c>
      <c r="E2076" s="3">
        <v>946905501</v>
      </c>
      <c r="F2076" s="3" t="s">
        <v>10837</v>
      </c>
      <c r="G2076" s="3" t="s">
        <v>10838</v>
      </c>
      <c r="H2076" s="3" t="s">
        <v>10834</v>
      </c>
      <c r="I2076" s="83" t="s">
        <v>10835</v>
      </c>
      <c r="J2076" s="38">
        <v>46171</v>
      </c>
      <c r="K2076" s="3" t="s">
        <v>10838</v>
      </c>
      <c r="L2076" s="3" t="s">
        <v>10838</v>
      </c>
      <c r="M2076" s="86">
        <v>39.049999999999997</v>
      </c>
      <c r="N2076" s="2">
        <v>4</v>
      </c>
      <c r="O2076" s="2">
        <f t="shared" si="13"/>
        <v>3</v>
      </c>
      <c r="P2076" s="76">
        <v>-1</v>
      </c>
      <c r="Q2076" s="97" t="s">
        <v>61</v>
      </c>
      <c r="R2076" s="53">
        <f t="shared" si="14"/>
        <v>-39.049999999999997</v>
      </c>
      <c r="S2076" s="27">
        <f>IF(R2076&lt;&gt;"",R2076*VLOOKUP(C2076,вендори!A:D,4,0),"")</f>
        <v>-76.37516149999999</v>
      </c>
      <c r="T2076" s="18">
        <v>46181</v>
      </c>
      <c r="U2076" s="62" t="s">
        <v>115</v>
      </c>
      <c r="V2076" s="6"/>
      <c r="W2076" s="14"/>
      <c r="X2076" s="323"/>
      <c r="Y2076" s="2"/>
      <c r="Z2076" s="2"/>
      <c r="AA2076" s="25"/>
      <c r="AB2076" s="44"/>
      <c r="AC2076" s="11"/>
      <c r="AD2076" s="26"/>
      <c r="AE2076" s="14">
        <v>46178</v>
      </c>
      <c r="AF2076" s="4"/>
      <c r="AG2076" s="2" t="s">
        <v>4159</v>
      </c>
      <c r="AH2076" s="2" t="s">
        <v>870</v>
      </c>
      <c r="AI2076" s="2" t="s">
        <v>10839</v>
      </c>
      <c r="AJ2076" s="1"/>
      <c r="AK2076" s="1"/>
      <c r="AL2076" s="1"/>
      <c r="AM2076" s="1"/>
      <c r="AN2076" s="88">
        <v>46179</v>
      </c>
      <c r="AO2076" s="2">
        <v>25857</v>
      </c>
      <c r="AP2076" s="2">
        <v>13479</v>
      </c>
    </row>
    <row r="2077" spans="1:42" ht="13.95" customHeight="1" x14ac:dyDescent="0.3">
      <c r="A2077" s="2" t="s">
        <v>41</v>
      </c>
      <c r="B2077" s="13" t="s">
        <v>664</v>
      </c>
      <c r="C2077" s="2" t="s">
        <v>665</v>
      </c>
      <c r="D2077" s="368">
        <f>IFERROR(HYPERLINK(INDEX(вендори!F:F,MATCH(C2077,вендори!A:A,0)),INDEX(вендори!F:F,MATCH(C2077,вендори!A:A,0))),"")</f>
        <v>0</v>
      </c>
      <c r="E2077" s="3">
        <v>91854670</v>
      </c>
      <c r="F2077" s="3" t="s">
        <v>10840</v>
      </c>
      <c r="G2077" s="3">
        <v>2252501</v>
      </c>
      <c r="H2077" s="3">
        <v>83080852</v>
      </c>
      <c r="I2077" s="83">
        <v>91854670</v>
      </c>
      <c r="J2077" s="38">
        <v>46164</v>
      </c>
      <c r="K2077" s="3">
        <v>2252501</v>
      </c>
      <c r="L2077" s="3">
        <v>2252501</v>
      </c>
      <c r="M2077" s="86">
        <v>19.440000000000001</v>
      </c>
      <c r="N2077" s="2">
        <v>14</v>
      </c>
      <c r="O2077" s="2">
        <f t="shared" si="13"/>
        <v>11</v>
      </c>
      <c r="P2077" s="76">
        <v>-3</v>
      </c>
      <c r="Q2077" s="97" t="s">
        <v>61</v>
      </c>
      <c r="R2077" s="53">
        <f t="shared" si="14"/>
        <v>-58.320000000000007</v>
      </c>
      <c r="S2077" s="27">
        <f>IF(R2077&lt;&gt;"",R2077*VLOOKUP(C2077,вендори!A:D,4,0),"")</f>
        <v>-114.06400560000002</v>
      </c>
      <c r="T2077" s="18">
        <v>46181</v>
      </c>
      <c r="U2077" s="62" t="s">
        <v>115</v>
      </c>
      <c r="V2077" s="6"/>
      <c r="W2077" s="14"/>
      <c r="X2077" s="323"/>
      <c r="Y2077" s="2"/>
      <c r="Z2077" s="2"/>
      <c r="AA2077" s="25"/>
      <c r="AB2077" s="44"/>
      <c r="AC2077" s="11"/>
      <c r="AD2077" s="26"/>
      <c r="AE2077" s="14">
        <v>46176</v>
      </c>
      <c r="AF2077" s="4"/>
      <c r="AG2077" s="2" t="s">
        <v>671</v>
      </c>
      <c r="AH2077" s="2" t="s">
        <v>166</v>
      </c>
      <c r="AI2077" s="2" t="s">
        <v>10841</v>
      </c>
      <c r="AJ2077" s="1"/>
      <c r="AK2077" s="1"/>
      <c r="AL2077" s="1"/>
      <c r="AM2077" s="1"/>
      <c r="AN2077" s="88">
        <v>46179</v>
      </c>
      <c r="AO2077" s="2">
        <v>25834</v>
      </c>
      <c r="AP2077" s="2">
        <v>13356</v>
      </c>
    </row>
    <row r="2078" spans="1:42" ht="13.95" customHeight="1" x14ac:dyDescent="0.3">
      <c r="A2078" s="2" t="s">
        <v>41</v>
      </c>
      <c r="B2078" s="13" t="s">
        <v>664</v>
      </c>
      <c r="C2078" s="2" t="s">
        <v>665</v>
      </c>
      <c r="D2078" s="368">
        <f>IFERROR(HYPERLINK(INDEX(вендори!F:F,MATCH(C2078,вендори!A:A,0)),INDEX(вендори!F:F,MATCH(C2078,вендори!A:A,0))),"")</f>
        <v>0</v>
      </c>
      <c r="E2078" s="3">
        <v>91854670</v>
      </c>
      <c r="F2078" s="3" t="s">
        <v>10842</v>
      </c>
      <c r="G2078" s="3">
        <v>2296201</v>
      </c>
      <c r="H2078" s="3">
        <v>83080852</v>
      </c>
      <c r="I2078" s="83">
        <v>91854670</v>
      </c>
      <c r="J2078" s="38">
        <v>46164</v>
      </c>
      <c r="K2078" s="3">
        <v>2296201</v>
      </c>
      <c r="L2078" s="3">
        <v>2296201</v>
      </c>
      <c r="M2078" s="86">
        <v>48.76</v>
      </c>
      <c r="N2078" s="2">
        <v>18</v>
      </c>
      <c r="O2078" s="2">
        <f t="shared" si="13"/>
        <v>16</v>
      </c>
      <c r="P2078" s="76">
        <v>-2</v>
      </c>
      <c r="Q2078" s="97" t="s">
        <v>61</v>
      </c>
      <c r="R2078" s="53">
        <f t="shared" si="14"/>
        <v>-97.52</v>
      </c>
      <c r="S2078" s="27">
        <f>IF(R2078&lt;&gt;"",R2078*VLOOKUP(C2078,вендори!A:D,4,0),"")</f>
        <v>-190.73254159999999</v>
      </c>
      <c r="T2078" s="18">
        <v>46181</v>
      </c>
      <c r="U2078" s="62" t="s">
        <v>115</v>
      </c>
      <c r="V2078" s="6"/>
      <c r="W2078" s="14"/>
      <c r="X2078" s="323"/>
      <c r="Y2078" s="2"/>
      <c r="Z2078" s="2"/>
      <c r="AA2078" s="25"/>
      <c r="AB2078" s="44"/>
      <c r="AC2078" s="11"/>
      <c r="AD2078" s="26"/>
      <c r="AE2078" s="14">
        <v>46176</v>
      </c>
      <c r="AF2078" s="4"/>
      <c r="AG2078" s="2" t="s">
        <v>671</v>
      </c>
      <c r="AH2078" s="2" t="s">
        <v>166</v>
      </c>
      <c r="AI2078" s="2" t="s">
        <v>10843</v>
      </c>
      <c r="AJ2078" s="1"/>
      <c r="AK2078" s="1"/>
      <c r="AL2078" s="1"/>
      <c r="AM2078" s="1"/>
      <c r="AN2078" s="88">
        <v>46179</v>
      </c>
      <c r="AO2078" s="2">
        <v>25835</v>
      </c>
      <c r="AP2078" s="2">
        <v>13356</v>
      </c>
    </row>
    <row r="2079" spans="1:42" ht="13.95" customHeight="1" x14ac:dyDescent="0.3">
      <c r="A2079" s="2" t="s">
        <v>41</v>
      </c>
      <c r="B2079" s="13" t="s">
        <v>664</v>
      </c>
      <c r="C2079" s="2" t="s">
        <v>665</v>
      </c>
      <c r="D2079" s="368">
        <f>IFERROR(HYPERLINK(INDEX(вендори!F:F,MATCH(C2079,вендори!A:A,0)),INDEX(вендори!F:F,MATCH(C2079,вендори!A:A,0))),"")</f>
        <v>0</v>
      </c>
      <c r="E2079" s="3">
        <v>91854670</v>
      </c>
      <c r="F2079" s="3">
        <v>437118</v>
      </c>
      <c r="G2079" s="3">
        <v>2301802</v>
      </c>
      <c r="H2079" s="3">
        <v>83080852</v>
      </c>
      <c r="I2079" s="83">
        <v>91854670</v>
      </c>
      <c r="J2079" s="38">
        <v>46164</v>
      </c>
      <c r="K2079" s="3">
        <v>2301802</v>
      </c>
      <c r="L2079" s="3">
        <v>2301802</v>
      </c>
      <c r="M2079" s="86">
        <v>23.1</v>
      </c>
      <c r="N2079" s="2">
        <v>11</v>
      </c>
      <c r="O2079" s="2">
        <f t="shared" si="13"/>
        <v>9</v>
      </c>
      <c r="P2079" s="76">
        <v>-2</v>
      </c>
      <c r="Q2079" s="97" t="s">
        <v>61</v>
      </c>
      <c r="R2079" s="53">
        <f t="shared" si="14"/>
        <v>-46.2</v>
      </c>
      <c r="S2079" s="27">
        <f>IF(R2079&lt;&gt;"",R2079*VLOOKUP(C2079,вендори!A:D,4,0),"")</f>
        <v>-90.359346000000002</v>
      </c>
      <c r="T2079" s="18">
        <v>46181</v>
      </c>
      <c r="U2079" s="62" t="s">
        <v>115</v>
      </c>
      <c r="V2079" s="6"/>
      <c r="W2079" s="14"/>
      <c r="X2079" s="323"/>
      <c r="Y2079" s="2"/>
      <c r="Z2079" s="2"/>
      <c r="AA2079" s="25"/>
      <c r="AB2079" s="44"/>
      <c r="AC2079" s="11"/>
      <c r="AD2079" s="26"/>
      <c r="AE2079" s="14">
        <v>46176</v>
      </c>
      <c r="AF2079" s="4"/>
      <c r="AG2079" s="2" t="s">
        <v>671</v>
      </c>
      <c r="AH2079" s="2" t="s">
        <v>166</v>
      </c>
      <c r="AI2079" s="2" t="s">
        <v>10844</v>
      </c>
      <c r="AJ2079" s="1"/>
      <c r="AK2079" s="1"/>
      <c r="AL2079" s="1"/>
      <c r="AM2079" s="1"/>
      <c r="AN2079" s="88">
        <v>46179</v>
      </c>
      <c r="AO2079" s="2">
        <v>25830</v>
      </c>
      <c r="AP2079" s="2">
        <v>13356</v>
      </c>
    </row>
    <row r="2080" spans="1:42" ht="13.95" customHeight="1" x14ac:dyDescent="0.3">
      <c r="A2080" s="2" t="s">
        <v>41</v>
      </c>
      <c r="B2080" s="13" t="s">
        <v>664</v>
      </c>
      <c r="C2080" s="2" t="s">
        <v>665</v>
      </c>
      <c r="D2080" s="368">
        <f>IFERROR(HYPERLINK(INDEX(вендори!F:F,MATCH(C2080,вендори!A:A,0)),INDEX(вендори!F:F,MATCH(C2080,вендори!A:A,0))),"")</f>
        <v>0</v>
      </c>
      <c r="E2080" s="3">
        <v>91854670</v>
      </c>
      <c r="F2080" s="3" t="s">
        <v>10845</v>
      </c>
      <c r="G2080" s="3">
        <v>2434201</v>
      </c>
      <c r="H2080" s="3">
        <v>83080852</v>
      </c>
      <c r="I2080" s="83">
        <v>91854670</v>
      </c>
      <c r="J2080" s="38">
        <v>46164</v>
      </c>
      <c r="K2080" s="3">
        <v>2434201</v>
      </c>
      <c r="L2080" s="3">
        <v>2434201</v>
      </c>
      <c r="M2080" s="86">
        <v>30.95</v>
      </c>
      <c r="N2080" s="2">
        <v>9</v>
      </c>
      <c r="O2080" s="2">
        <f t="shared" si="13"/>
        <v>10</v>
      </c>
      <c r="P2080" s="76">
        <v>1</v>
      </c>
      <c r="Q2080" s="97" t="s">
        <v>51</v>
      </c>
      <c r="R2080" s="53">
        <f t="shared" si="14"/>
        <v>30.95</v>
      </c>
      <c r="S2080" s="27">
        <f>IF(R2080&lt;&gt;"",R2080*VLOOKUP(C2080,вендори!A:D,4,0),"")</f>
        <v>60.5329385</v>
      </c>
      <c r="T2080" s="18">
        <v>46181</v>
      </c>
      <c r="U2080" s="62" t="s">
        <v>115</v>
      </c>
      <c r="V2080" s="6"/>
      <c r="W2080" s="14"/>
      <c r="X2080" s="323"/>
      <c r="Y2080" s="2"/>
      <c r="Z2080" s="2"/>
      <c r="AA2080" s="25"/>
      <c r="AB2080" s="44"/>
      <c r="AC2080" s="11"/>
      <c r="AD2080" s="26"/>
      <c r="AE2080" s="14">
        <v>46176</v>
      </c>
      <c r="AF2080" s="4"/>
      <c r="AG2080" s="2" t="s">
        <v>671</v>
      </c>
      <c r="AH2080" s="2" t="s">
        <v>166</v>
      </c>
      <c r="AI2080" s="2" t="s">
        <v>10846</v>
      </c>
      <c r="AJ2080" s="1"/>
      <c r="AK2080" s="1"/>
      <c r="AL2080" s="1"/>
      <c r="AM2080" s="1"/>
      <c r="AN2080" s="88">
        <v>46179</v>
      </c>
      <c r="AO2080" s="2">
        <v>25838</v>
      </c>
      <c r="AP2080" s="2">
        <v>13356</v>
      </c>
    </row>
    <row r="2081" spans="1:42" ht="13.95" customHeight="1" x14ac:dyDescent="0.3">
      <c r="A2081" s="2" t="s">
        <v>41</v>
      </c>
      <c r="B2081" s="13" t="s">
        <v>664</v>
      </c>
      <c r="C2081" s="2" t="s">
        <v>665</v>
      </c>
      <c r="D2081" s="368">
        <f>IFERROR(HYPERLINK(INDEX(вендори!F:F,MATCH(C2081,вендори!A:A,0)),INDEX(вендори!F:F,MATCH(C2081,вендори!A:A,0))),"")</f>
        <v>0</v>
      </c>
      <c r="E2081" s="3">
        <v>91854670</v>
      </c>
      <c r="F2081" s="3" t="s">
        <v>10847</v>
      </c>
      <c r="G2081" s="3">
        <v>2469602</v>
      </c>
      <c r="H2081" s="3">
        <v>83080852</v>
      </c>
      <c r="I2081" s="83">
        <v>91854670</v>
      </c>
      <c r="J2081" s="38">
        <v>46164</v>
      </c>
      <c r="K2081" s="3">
        <v>2469602</v>
      </c>
      <c r="L2081" s="3">
        <v>2469602</v>
      </c>
      <c r="M2081" s="86">
        <v>19.87</v>
      </c>
      <c r="N2081" s="2">
        <v>70</v>
      </c>
      <c r="O2081" s="2">
        <f t="shared" si="13"/>
        <v>61</v>
      </c>
      <c r="P2081" s="76">
        <v>-9</v>
      </c>
      <c r="Q2081" s="97" t="s">
        <v>61</v>
      </c>
      <c r="R2081" s="53">
        <f t="shared" si="14"/>
        <v>-178.83</v>
      </c>
      <c r="S2081" s="27">
        <f>IF(R2081&lt;&gt;"",R2081*VLOOKUP(C2081,вендори!A:D,4,0),"")</f>
        <v>-349.76107890000003</v>
      </c>
      <c r="T2081" s="18">
        <v>46181</v>
      </c>
      <c r="U2081" s="62" t="s">
        <v>115</v>
      </c>
      <c r="V2081" s="6"/>
      <c r="W2081" s="14"/>
      <c r="X2081" s="323"/>
      <c r="Y2081" s="2"/>
      <c r="Z2081" s="2"/>
      <c r="AA2081" s="25"/>
      <c r="AB2081" s="44"/>
      <c r="AC2081" s="11"/>
      <c r="AD2081" s="26"/>
      <c r="AE2081" s="14">
        <v>46176</v>
      </c>
      <c r="AF2081" s="4"/>
      <c r="AG2081" s="2" t="s">
        <v>671</v>
      </c>
      <c r="AH2081" s="2" t="s">
        <v>166</v>
      </c>
      <c r="AI2081" s="2" t="s">
        <v>10848</v>
      </c>
      <c r="AJ2081" s="1"/>
      <c r="AK2081" s="1"/>
      <c r="AL2081" s="1"/>
      <c r="AM2081" s="1"/>
      <c r="AN2081" s="88">
        <v>46179</v>
      </c>
      <c r="AO2081" s="2">
        <v>25832</v>
      </c>
      <c r="AP2081" s="2">
        <v>13356</v>
      </c>
    </row>
    <row r="2082" spans="1:42" ht="13.95" customHeight="1" x14ac:dyDescent="0.3">
      <c r="A2082" s="2" t="s">
        <v>41</v>
      </c>
      <c r="B2082" s="13" t="s">
        <v>664</v>
      </c>
      <c r="C2082" s="2" t="s">
        <v>665</v>
      </c>
      <c r="D2082" s="368">
        <f>IFERROR(HYPERLINK(INDEX(вендори!F:F,MATCH(C2082,вендори!A:A,0)),INDEX(вендори!F:F,MATCH(C2082,вендори!A:A,0))),"")</f>
        <v>0</v>
      </c>
      <c r="E2082" s="3">
        <v>91854670</v>
      </c>
      <c r="F2082" s="3" t="s">
        <v>10849</v>
      </c>
      <c r="G2082" s="3">
        <v>92150705</v>
      </c>
      <c r="H2082" s="3">
        <v>83080852</v>
      </c>
      <c r="I2082" s="83">
        <v>91854670</v>
      </c>
      <c r="J2082" s="38">
        <v>46164</v>
      </c>
      <c r="K2082" s="3">
        <v>92150705</v>
      </c>
      <c r="L2082" s="3">
        <v>92150705</v>
      </c>
      <c r="M2082" s="86">
        <v>47.03</v>
      </c>
      <c r="N2082" s="2">
        <v>10</v>
      </c>
      <c r="O2082" s="2">
        <f t="shared" si="13"/>
        <v>9</v>
      </c>
      <c r="P2082" s="76">
        <v>-1</v>
      </c>
      <c r="Q2082" s="97" t="s">
        <v>61</v>
      </c>
      <c r="R2082" s="53">
        <f t="shared" si="14"/>
        <v>-47.03</v>
      </c>
      <c r="S2082" s="27">
        <f>IF(R2082&lt;&gt;"",R2082*VLOOKUP(C2082,вендори!A:D,4,0),"")</f>
        <v>-91.982684899999995</v>
      </c>
      <c r="T2082" s="18">
        <v>46181</v>
      </c>
      <c r="U2082" s="62" t="s">
        <v>115</v>
      </c>
      <c r="V2082" s="6"/>
      <c r="W2082" s="14"/>
      <c r="X2082" s="323"/>
      <c r="Y2082" s="2"/>
      <c r="Z2082" s="2"/>
      <c r="AA2082" s="25"/>
      <c r="AB2082" s="44"/>
      <c r="AC2082" s="11"/>
      <c r="AD2082" s="26"/>
      <c r="AE2082" s="14">
        <v>46176</v>
      </c>
      <c r="AF2082" s="4"/>
      <c r="AG2082" s="2" t="s">
        <v>671</v>
      </c>
      <c r="AH2082" s="2" t="s">
        <v>166</v>
      </c>
      <c r="AI2082" s="2" t="s">
        <v>10850</v>
      </c>
      <c r="AJ2082" s="1"/>
      <c r="AK2082" s="1"/>
      <c r="AL2082" s="1"/>
      <c r="AM2082" s="1"/>
      <c r="AN2082" s="88">
        <v>46179</v>
      </c>
      <c r="AO2082" s="2">
        <v>25836</v>
      </c>
      <c r="AP2082" s="2">
        <v>13356</v>
      </c>
    </row>
    <row r="2083" spans="1:42" ht="13.95" customHeight="1" x14ac:dyDescent="0.3">
      <c r="A2083" s="2" t="s">
        <v>41</v>
      </c>
      <c r="B2083" s="13" t="s">
        <v>664</v>
      </c>
      <c r="C2083" s="2" t="s">
        <v>665</v>
      </c>
      <c r="D2083" s="368">
        <f>IFERROR(HYPERLINK(INDEX(вендори!F:F,MATCH(C2083,вендори!A:A,0)),INDEX(вендори!F:F,MATCH(C2083,вендори!A:A,0))),"")</f>
        <v>0</v>
      </c>
      <c r="E2083" s="3">
        <v>91854670</v>
      </c>
      <c r="F2083" s="3" t="s">
        <v>10851</v>
      </c>
      <c r="G2083" s="3">
        <v>92282605</v>
      </c>
      <c r="H2083" s="3">
        <v>83080852</v>
      </c>
      <c r="I2083" s="83">
        <v>91854670</v>
      </c>
      <c r="J2083" s="38">
        <v>46164</v>
      </c>
      <c r="K2083" s="3">
        <v>92282605</v>
      </c>
      <c r="L2083" s="3">
        <v>92282605</v>
      </c>
      <c r="M2083" s="86">
        <v>56.05</v>
      </c>
      <c r="N2083" s="2">
        <v>4</v>
      </c>
      <c r="O2083" s="2">
        <f t="shared" si="13"/>
        <v>5</v>
      </c>
      <c r="P2083" s="76">
        <v>1</v>
      </c>
      <c r="Q2083" s="97" t="s">
        <v>51</v>
      </c>
      <c r="R2083" s="53">
        <f t="shared" si="14"/>
        <v>56.05</v>
      </c>
      <c r="S2083" s="27">
        <f>IF(R2083&lt;&gt;"",R2083*VLOOKUP(C2083,вендори!A:D,4,0),"")</f>
        <v>109.62427149999999</v>
      </c>
      <c r="T2083" s="18">
        <v>46181</v>
      </c>
      <c r="U2083" s="62" t="s">
        <v>115</v>
      </c>
      <c r="V2083" s="6"/>
      <c r="W2083" s="14"/>
      <c r="X2083" s="323"/>
      <c r="Y2083" s="2"/>
      <c r="Z2083" s="2"/>
      <c r="AA2083" s="25"/>
      <c r="AB2083" s="44"/>
      <c r="AC2083" s="11"/>
      <c r="AD2083" s="26"/>
      <c r="AE2083" s="14">
        <v>46176</v>
      </c>
      <c r="AF2083" s="4"/>
      <c r="AG2083" s="2" t="s">
        <v>671</v>
      </c>
      <c r="AH2083" s="2" t="s">
        <v>166</v>
      </c>
      <c r="AI2083" s="2" t="s">
        <v>10852</v>
      </c>
      <c r="AJ2083" s="1"/>
      <c r="AK2083" s="1"/>
      <c r="AL2083" s="1"/>
      <c r="AM2083" s="1"/>
      <c r="AN2083" s="88">
        <v>46179</v>
      </c>
      <c r="AO2083" s="2">
        <v>25837</v>
      </c>
      <c r="AP2083" s="2">
        <v>13356</v>
      </c>
    </row>
    <row r="2084" spans="1:42" ht="13.95" customHeight="1" x14ac:dyDescent="0.3">
      <c r="A2084" s="2" t="s">
        <v>41</v>
      </c>
      <c r="B2084" s="13" t="s">
        <v>334</v>
      </c>
      <c r="C2084" s="2" t="s">
        <v>335</v>
      </c>
      <c r="D2084" s="368" t="str">
        <f>IFERROR(HYPERLINK(INDEX(вендори!F:F,MATCH(C2084,вендори!A:A,0)),INDEX(вендори!F:F,MATCH(C2084,вендори!A:A,0))),"")</f>
        <v>ДАТА на дост.искат!</v>
      </c>
      <c r="E2084" s="3" t="s">
        <v>10853</v>
      </c>
      <c r="F2084" s="3" t="s">
        <v>10854</v>
      </c>
      <c r="G2084" s="3" t="s">
        <v>10855</v>
      </c>
      <c r="H2084" s="3" t="s">
        <v>10856</v>
      </c>
      <c r="I2084" s="83" t="s">
        <v>10853</v>
      </c>
      <c r="J2084" s="38">
        <v>46171</v>
      </c>
      <c r="K2084" s="3" t="s">
        <v>10855</v>
      </c>
      <c r="L2084" s="3"/>
      <c r="M2084" s="86">
        <v>169.94</v>
      </c>
      <c r="N2084" s="2">
        <v>3</v>
      </c>
      <c r="O2084" s="2">
        <f t="shared" si="13"/>
        <v>0</v>
      </c>
      <c r="P2084" s="76">
        <v>-3</v>
      </c>
      <c r="Q2084" s="97" t="s">
        <v>61</v>
      </c>
      <c r="R2084" s="53">
        <v>-509.82</v>
      </c>
      <c r="S2084" s="27">
        <v>-997.12</v>
      </c>
      <c r="T2084" s="18">
        <v>46185</v>
      </c>
      <c r="U2084" s="62" t="s">
        <v>279</v>
      </c>
      <c r="V2084" s="6"/>
      <c r="W2084" s="14">
        <v>46197</v>
      </c>
      <c r="X2084" s="323"/>
      <c r="Y2084" s="2"/>
      <c r="Z2084" s="2"/>
      <c r="AA2084" s="25"/>
      <c r="AB2084" s="44"/>
      <c r="AC2084" s="11" t="s">
        <v>10857</v>
      </c>
      <c r="AD2084" s="26"/>
      <c r="AE2084" s="14">
        <v>46175</v>
      </c>
      <c r="AF2084" s="4"/>
      <c r="AG2084" s="2" t="s">
        <v>1230</v>
      </c>
      <c r="AH2084" s="2" t="s">
        <v>166</v>
      </c>
      <c r="AI2084" s="2" t="s">
        <v>10858</v>
      </c>
      <c r="AJ2084" s="1"/>
      <c r="AK2084" s="1"/>
      <c r="AL2084" s="1"/>
      <c r="AM2084" s="1"/>
      <c r="AN2084" s="88">
        <v>46181</v>
      </c>
      <c r="AO2084" s="2">
        <v>25891</v>
      </c>
      <c r="AP2084" s="2">
        <v>13340</v>
      </c>
    </row>
    <row r="2085" spans="1:42" ht="13.95" customHeight="1" x14ac:dyDescent="0.3">
      <c r="A2085" s="2" t="s">
        <v>41</v>
      </c>
      <c r="B2085" s="13" t="s">
        <v>1743</v>
      </c>
      <c r="C2085" s="2" t="s">
        <v>1744</v>
      </c>
      <c r="D2085" s="368">
        <f>IFERROR(HYPERLINK(INDEX(вендори!F:F,MATCH(C2085,вендори!A:A,0)),INDEX(вендори!F:F,MATCH(C2085,вендори!A:A,0))),"")</f>
        <v>0</v>
      </c>
      <c r="E2085" s="3">
        <v>2026403467</v>
      </c>
      <c r="F2085" s="3" t="s">
        <v>10859</v>
      </c>
      <c r="G2085" s="3" t="s">
        <v>10860</v>
      </c>
      <c r="H2085" s="3" t="s">
        <v>10861</v>
      </c>
      <c r="I2085" s="83" t="s">
        <v>10862</v>
      </c>
      <c r="J2085" s="38">
        <v>46174</v>
      </c>
      <c r="K2085" s="3" t="s">
        <v>10863</v>
      </c>
      <c r="L2085" s="3" t="s">
        <v>10864</v>
      </c>
      <c r="M2085" s="86">
        <v>34.799999999999997</v>
      </c>
      <c r="N2085" s="2">
        <v>12</v>
      </c>
      <c r="O2085" s="2">
        <f t="shared" si="13"/>
        <v>11</v>
      </c>
      <c r="P2085" s="76">
        <v>-1</v>
      </c>
      <c r="Q2085" s="97" t="s">
        <v>61</v>
      </c>
      <c r="R2085" s="53">
        <v>-34.799999999999997</v>
      </c>
      <c r="S2085" s="27">
        <v>-68.06</v>
      </c>
      <c r="T2085" s="18">
        <v>46185</v>
      </c>
      <c r="U2085" s="62" t="s">
        <v>115</v>
      </c>
      <c r="V2085" s="6"/>
      <c r="W2085" s="14"/>
      <c r="X2085" s="323"/>
      <c r="Y2085" s="2"/>
      <c r="Z2085" s="2"/>
      <c r="AA2085" s="25"/>
      <c r="AB2085" s="44"/>
      <c r="AC2085" s="11"/>
      <c r="AD2085" s="26"/>
      <c r="AE2085" s="14">
        <v>46181</v>
      </c>
      <c r="AF2085" s="4"/>
      <c r="AG2085" s="2" t="s">
        <v>1752</v>
      </c>
      <c r="AH2085" s="2" t="s">
        <v>91</v>
      </c>
      <c r="AI2085" s="2" t="s">
        <v>10865</v>
      </c>
      <c r="AJ2085" s="1"/>
      <c r="AK2085" s="1"/>
      <c r="AL2085" s="1"/>
      <c r="AM2085" s="1"/>
      <c r="AN2085" s="88">
        <v>46185</v>
      </c>
      <c r="AO2085" s="2">
        <v>26136</v>
      </c>
      <c r="AP2085" s="2">
        <v>13528</v>
      </c>
    </row>
    <row r="2086" spans="1:42" ht="13.95" customHeight="1" x14ac:dyDescent="0.3">
      <c r="A2086" s="2" t="s">
        <v>41</v>
      </c>
      <c r="B2086" s="13" t="s">
        <v>1743</v>
      </c>
      <c r="C2086" s="2" t="s">
        <v>1744</v>
      </c>
      <c r="D2086" s="368">
        <f>IFERROR(HYPERLINK(INDEX(вендори!F:F,MATCH(C2086,вендори!A:A,0)),INDEX(вендори!F:F,MATCH(C2086,вендори!A:A,0))),"")</f>
        <v>0</v>
      </c>
      <c r="E2086" s="3">
        <v>2026403467</v>
      </c>
      <c r="F2086" s="3" t="s">
        <v>10866</v>
      </c>
      <c r="G2086" s="3" t="s">
        <v>10867</v>
      </c>
      <c r="H2086" s="3" t="s">
        <v>10861</v>
      </c>
      <c r="I2086" s="83" t="s">
        <v>10862</v>
      </c>
      <c r="J2086" s="38">
        <v>46174</v>
      </c>
      <c r="K2086" s="3" t="s">
        <v>10868</v>
      </c>
      <c r="L2086" s="3" t="s">
        <v>10869</v>
      </c>
      <c r="M2086" s="86">
        <v>28.8</v>
      </c>
      <c r="N2086" s="2">
        <v>11</v>
      </c>
      <c r="O2086" s="2">
        <f t="shared" si="13"/>
        <v>10</v>
      </c>
      <c r="P2086" s="76">
        <v>-1</v>
      </c>
      <c r="Q2086" s="97" t="s">
        <v>61</v>
      </c>
      <c r="R2086" s="53">
        <v>-28.8</v>
      </c>
      <c r="S2086" s="27">
        <v>-56.33</v>
      </c>
      <c r="T2086" s="18">
        <v>46185</v>
      </c>
      <c r="U2086" s="62" t="s">
        <v>115</v>
      </c>
      <c r="V2086" s="6"/>
      <c r="W2086" s="14"/>
      <c r="X2086" s="323"/>
      <c r="Y2086" s="2"/>
      <c r="Z2086" s="2"/>
      <c r="AA2086" s="25"/>
      <c r="AB2086" s="44"/>
      <c r="AC2086" s="11"/>
      <c r="AD2086" s="26"/>
      <c r="AE2086" s="14">
        <v>46181</v>
      </c>
      <c r="AF2086" s="4"/>
      <c r="AG2086" s="2" t="s">
        <v>1752</v>
      </c>
      <c r="AH2086" s="2" t="s">
        <v>91</v>
      </c>
      <c r="AI2086" s="2" t="s">
        <v>10870</v>
      </c>
      <c r="AJ2086" s="1"/>
      <c r="AK2086" s="1"/>
      <c r="AL2086" s="1"/>
      <c r="AM2086" s="1"/>
      <c r="AN2086" s="88">
        <v>46185</v>
      </c>
      <c r="AO2086" s="2">
        <v>26135</v>
      </c>
      <c r="AP2086" s="2">
        <v>13528</v>
      </c>
    </row>
    <row r="2087" spans="1:42" ht="13.95" customHeight="1" x14ac:dyDescent="0.3">
      <c r="A2087" s="2" t="s">
        <v>41</v>
      </c>
      <c r="B2087" s="13" t="s">
        <v>566</v>
      </c>
      <c r="C2087" s="2" t="s">
        <v>567</v>
      </c>
      <c r="D2087" s="368" t="str">
        <f>IFERROR(HYPERLINK(INDEX(вендори!F:F,MATCH(C2087,вендори!A:A,0)),INDEX(вендори!F:F,MATCH(C2087,вендори!A:A,0))),"")</f>
        <v>деливъри задължително</v>
      </c>
      <c r="E2087" s="3">
        <v>2045268823</v>
      </c>
      <c r="F2087" s="3" t="s">
        <v>10871</v>
      </c>
      <c r="G2087" s="3">
        <v>1457437003</v>
      </c>
      <c r="H2087" s="3" t="s">
        <v>10872</v>
      </c>
      <c r="I2087" s="83">
        <v>2045268823</v>
      </c>
      <c r="J2087" s="38">
        <v>46169</v>
      </c>
      <c r="K2087" s="3" t="s">
        <v>10873</v>
      </c>
      <c r="L2087" s="3" t="s">
        <v>10873</v>
      </c>
      <c r="M2087" s="86">
        <v>3.28</v>
      </c>
      <c r="N2087" s="2">
        <v>60</v>
      </c>
      <c r="O2087" s="2">
        <f t="shared" si="13"/>
        <v>36</v>
      </c>
      <c r="P2087" s="76">
        <v>-24</v>
      </c>
      <c r="Q2087" s="97" t="s">
        <v>61</v>
      </c>
      <c r="R2087" s="53">
        <v>-78.72</v>
      </c>
      <c r="S2087" s="27">
        <v>-78.72</v>
      </c>
      <c r="T2087" s="18">
        <v>46185</v>
      </c>
      <c r="U2087" s="62" t="s">
        <v>115</v>
      </c>
      <c r="V2087" s="6"/>
      <c r="W2087" s="14"/>
      <c r="X2087" s="323"/>
      <c r="Y2087" s="2"/>
      <c r="Z2087" s="2"/>
      <c r="AA2087" s="25"/>
      <c r="AB2087" s="44"/>
      <c r="AC2087" s="11"/>
      <c r="AD2087" s="26"/>
      <c r="AE2087" s="14">
        <v>46176</v>
      </c>
      <c r="AF2087" s="4"/>
      <c r="AG2087" s="2" t="s">
        <v>574</v>
      </c>
      <c r="AH2087" s="2" t="s">
        <v>91</v>
      </c>
      <c r="AI2087" s="2" t="s">
        <v>10874</v>
      </c>
      <c r="AJ2087" s="1"/>
      <c r="AK2087" s="1"/>
      <c r="AL2087" s="1"/>
      <c r="AM2087" s="1"/>
      <c r="AN2087" s="88">
        <v>46181</v>
      </c>
      <c r="AO2087" s="2">
        <v>25888</v>
      </c>
      <c r="AP2087" s="2">
        <v>13366</v>
      </c>
    </row>
    <row r="2088" spans="1:42" ht="13.95" customHeight="1" x14ac:dyDescent="0.3">
      <c r="A2088" s="2" t="s">
        <v>41</v>
      </c>
      <c r="B2088" s="13" t="s">
        <v>566</v>
      </c>
      <c r="C2088" s="2" t="s">
        <v>567</v>
      </c>
      <c r="D2088" s="368" t="str">
        <f>IFERROR(HYPERLINK(INDEX(вендори!F:F,MATCH(C2088,вендори!A:A,0)),INDEX(вендори!F:F,MATCH(C2088,вендори!A:A,0))),"")</f>
        <v>деливъри задължително</v>
      </c>
      <c r="E2088" s="3">
        <v>2045268828</v>
      </c>
      <c r="F2088" s="3">
        <v>616364</v>
      </c>
      <c r="G2088" s="3" t="s">
        <v>10875</v>
      </c>
      <c r="H2088" s="3" t="s">
        <v>10872</v>
      </c>
      <c r="I2088" s="83">
        <v>2045268828</v>
      </c>
      <c r="J2088" s="38">
        <v>46169</v>
      </c>
      <c r="K2088" s="3" t="s">
        <v>10876</v>
      </c>
      <c r="L2088" s="3" t="s">
        <v>10876</v>
      </c>
      <c r="M2088" s="86">
        <v>76.5</v>
      </c>
      <c r="N2088" s="2">
        <v>20</v>
      </c>
      <c r="O2088" s="2">
        <f t="shared" si="13"/>
        <v>19</v>
      </c>
      <c r="P2088" s="76">
        <v>-1</v>
      </c>
      <c r="Q2088" s="97" t="s">
        <v>61</v>
      </c>
      <c r="R2088" s="53">
        <v>-76.5</v>
      </c>
      <c r="S2088" s="27">
        <v>-76.5</v>
      </c>
      <c r="T2088" s="18">
        <v>46185</v>
      </c>
      <c r="U2088" s="62" t="s">
        <v>62</v>
      </c>
      <c r="V2088" s="6" t="s">
        <v>10877</v>
      </c>
      <c r="W2088" s="14">
        <v>46199</v>
      </c>
      <c r="X2088" s="323"/>
      <c r="Y2088" s="2"/>
      <c r="Z2088" s="2"/>
      <c r="AA2088" s="25"/>
      <c r="AB2088" s="44"/>
      <c r="AC2088" s="11"/>
      <c r="AD2088" s="26"/>
      <c r="AE2088" s="14">
        <v>46176</v>
      </c>
      <c r="AF2088" s="4"/>
      <c r="AG2088" s="2" t="s">
        <v>574</v>
      </c>
      <c r="AH2088" s="2" t="s">
        <v>136</v>
      </c>
      <c r="AI2088" s="2" t="s">
        <v>10878</v>
      </c>
      <c r="AJ2088" s="1"/>
      <c r="AK2088" s="1"/>
      <c r="AL2088" s="1"/>
      <c r="AM2088" s="1"/>
      <c r="AN2088" s="88">
        <v>46181</v>
      </c>
      <c r="AO2088" s="2">
        <v>25887</v>
      </c>
      <c r="AP2088" s="2">
        <v>13366</v>
      </c>
    </row>
    <row r="2089" spans="1:42" ht="13.95" customHeight="1" x14ac:dyDescent="0.3">
      <c r="A2089" s="2" t="s">
        <v>41</v>
      </c>
      <c r="B2089" s="13" t="s">
        <v>463</v>
      </c>
      <c r="C2089" s="2" t="s">
        <v>464</v>
      </c>
      <c r="D2089" s="368">
        <f>IFERROR(HYPERLINK(INDEX(вендори!F:F,MATCH(C2089,вендори!A:A,0)),INDEX(вендори!F:F,MATCH(C2089,вендори!A:A,0))),"")</f>
        <v>0</v>
      </c>
      <c r="E2089" s="3">
        <v>2430439111</v>
      </c>
      <c r="F2089" s="3" t="s">
        <v>10879</v>
      </c>
      <c r="G2089" s="3" t="s">
        <v>10880</v>
      </c>
      <c r="H2089" s="3" t="s">
        <v>10881</v>
      </c>
      <c r="I2089" s="83">
        <v>2430439111</v>
      </c>
      <c r="J2089" s="38">
        <v>46169</v>
      </c>
      <c r="K2089" s="3" t="s">
        <v>10880</v>
      </c>
      <c r="L2089" s="3" t="s">
        <v>10880</v>
      </c>
      <c r="M2089" s="86">
        <v>43.12</v>
      </c>
      <c r="N2089" s="2">
        <v>5</v>
      </c>
      <c r="O2089" s="2">
        <f t="shared" si="13"/>
        <v>6</v>
      </c>
      <c r="P2089" s="76">
        <v>1</v>
      </c>
      <c r="Q2089" s="97" t="s">
        <v>51</v>
      </c>
      <c r="R2089" s="53">
        <v>43.12</v>
      </c>
      <c r="S2089" s="27">
        <v>84.34</v>
      </c>
      <c r="T2089" s="18">
        <v>46185</v>
      </c>
      <c r="U2089" s="62" t="s">
        <v>115</v>
      </c>
      <c r="V2089" s="6" t="s">
        <v>10882</v>
      </c>
      <c r="W2089" s="14">
        <v>46196</v>
      </c>
      <c r="X2089" s="323">
        <v>46196</v>
      </c>
      <c r="Y2089" s="2"/>
      <c r="Z2089" s="2"/>
      <c r="AA2089" s="25"/>
      <c r="AB2089" s="44"/>
      <c r="AC2089" s="11"/>
      <c r="AD2089" s="26"/>
      <c r="AE2089" s="14">
        <v>46178</v>
      </c>
      <c r="AF2089" s="4"/>
      <c r="AG2089" s="2" t="s">
        <v>470</v>
      </c>
      <c r="AH2089" s="2" t="s">
        <v>91</v>
      </c>
      <c r="AI2089" s="2" t="s">
        <v>10883</v>
      </c>
      <c r="AJ2089" s="1"/>
      <c r="AK2089" s="1"/>
      <c r="AL2089" s="1"/>
      <c r="AM2089" s="1"/>
      <c r="AN2089" s="88">
        <v>46183</v>
      </c>
      <c r="AO2089" s="2">
        <v>26067</v>
      </c>
      <c r="AP2089" s="2">
        <v>13471</v>
      </c>
    </row>
    <row r="2090" spans="1:42" ht="13.95" customHeight="1" x14ac:dyDescent="0.3">
      <c r="A2090" s="2" t="s">
        <v>41</v>
      </c>
      <c r="B2090" s="13" t="s">
        <v>1648</v>
      </c>
      <c r="C2090" s="2" t="s">
        <v>1649</v>
      </c>
      <c r="D2090" s="368">
        <f>IFERROR(HYPERLINK(INDEX(вендори!F:F,MATCH(C2090,вендори!A:A,0)),INDEX(вендори!F:F,MATCH(C2090,вендори!A:A,0))),"")</f>
        <v>0</v>
      </c>
      <c r="E2090" s="3">
        <v>2621008898</v>
      </c>
      <c r="F2090" s="3" t="s">
        <v>10884</v>
      </c>
      <c r="G2090" s="3" t="s">
        <v>10885</v>
      </c>
      <c r="H2090" s="3">
        <v>81301585</v>
      </c>
      <c r="I2090" s="83">
        <v>2621008898</v>
      </c>
      <c r="J2090" s="38">
        <v>46163</v>
      </c>
      <c r="K2090" s="3">
        <v>82037196</v>
      </c>
      <c r="L2090" s="3">
        <v>82037196</v>
      </c>
      <c r="M2090" s="86">
        <v>2.21</v>
      </c>
      <c r="N2090" s="2">
        <v>68</v>
      </c>
      <c r="O2090" s="2">
        <f t="shared" si="13"/>
        <v>54</v>
      </c>
      <c r="P2090" s="76">
        <v>-14</v>
      </c>
      <c r="Q2090" s="97" t="s">
        <v>61</v>
      </c>
      <c r="R2090" s="53">
        <v>-30.94</v>
      </c>
      <c r="S2090" s="27">
        <v>-60.51</v>
      </c>
      <c r="T2090" s="18">
        <v>46185</v>
      </c>
      <c r="U2090" s="62" t="s">
        <v>62</v>
      </c>
      <c r="V2090" s="6" t="s">
        <v>10886</v>
      </c>
      <c r="W2090" s="14">
        <v>46196</v>
      </c>
      <c r="X2090" s="323"/>
      <c r="Y2090" s="2"/>
      <c r="Z2090" s="2"/>
      <c r="AA2090" s="25"/>
      <c r="AB2090" s="44"/>
      <c r="AC2090" s="11"/>
      <c r="AD2090" s="26"/>
      <c r="AE2090" s="14">
        <v>46176</v>
      </c>
      <c r="AF2090" s="4"/>
      <c r="AG2090" s="2" t="s">
        <v>1656</v>
      </c>
      <c r="AH2090" s="2" t="s">
        <v>870</v>
      </c>
      <c r="AI2090" s="2" t="s">
        <v>10887</v>
      </c>
      <c r="AJ2090" s="1"/>
      <c r="AK2090" s="1"/>
      <c r="AL2090" s="1"/>
      <c r="AM2090" s="1"/>
      <c r="AN2090" s="88">
        <v>46181</v>
      </c>
      <c r="AO2090" s="2">
        <v>25905</v>
      </c>
      <c r="AP2090" s="2">
        <v>13372</v>
      </c>
    </row>
    <row r="2091" spans="1:42" ht="13.95" customHeight="1" x14ac:dyDescent="0.3">
      <c r="A2091" s="2" t="s">
        <v>41</v>
      </c>
      <c r="B2091" s="13" t="s">
        <v>1648</v>
      </c>
      <c r="C2091" s="2" t="s">
        <v>1649</v>
      </c>
      <c r="D2091" s="368">
        <f>IFERROR(HYPERLINK(INDEX(вендори!F:F,MATCH(C2091,вендори!A:A,0)),INDEX(вендори!F:F,MATCH(C2091,вендори!A:A,0))),"")</f>
        <v>0</v>
      </c>
      <c r="E2091" s="3">
        <v>2621008898</v>
      </c>
      <c r="F2091" s="3" t="s">
        <v>10888</v>
      </c>
      <c r="G2091" s="3" t="s">
        <v>10889</v>
      </c>
      <c r="H2091" s="3">
        <v>81301585</v>
      </c>
      <c r="I2091" s="83">
        <v>2621008898</v>
      </c>
      <c r="J2091" s="38">
        <v>46163</v>
      </c>
      <c r="K2091" s="3">
        <v>49412210</v>
      </c>
      <c r="L2091" s="3">
        <v>49412210</v>
      </c>
      <c r="M2091" s="86">
        <v>38.49</v>
      </c>
      <c r="N2091" s="2">
        <v>12</v>
      </c>
      <c r="O2091" s="2">
        <f t="shared" si="13"/>
        <v>13</v>
      </c>
      <c r="P2091" s="76">
        <v>1</v>
      </c>
      <c r="Q2091" s="97" t="s">
        <v>51</v>
      </c>
      <c r="R2091" s="53">
        <v>38.49</v>
      </c>
      <c r="S2091" s="27">
        <v>75.28</v>
      </c>
      <c r="T2091" s="18">
        <v>46185</v>
      </c>
      <c r="U2091" s="62" t="s">
        <v>121</v>
      </c>
      <c r="V2091" s="6" t="s">
        <v>10890</v>
      </c>
      <c r="W2091" s="14">
        <v>46196</v>
      </c>
      <c r="X2091" s="323">
        <v>46196</v>
      </c>
      <c r="Y2091" s="2"/>
      <c r="Z2091" s="2"/>
      <c r="AA2091" s="25"/>
      <c r="AB2091" s="44"/>
      <c r="AC2091" s="11"/>
      <c r="AD2091" s="26"/>
      <c r="AE2091" s="14">
        <v>46176</v>
      </c>
      <c r="AF2091" s="4"/>
      <c r="AG2091" s="2" t="s">
        <v>1656</v>
      </c>
      <c r="AH2091" s="2" t="s">
        <v>158</v>
      </c>
      <c r="AI2091" s="2" t="s">
        <v>10891</v>
      </c>
      <c r="AJ2091" s="1"/>
      <c r="AK2091" s="1"/>
      <c r="AL2091" s="1"/>
      <c r="AM2091" s="1"/>
      <c r="AN2091" s="88">
        <v>46181</v>
      </c>
      <c r="AO2091" s="2">
        <v>25907</v>
      </c>
      <c r="AP2091" s="2">
        <v>13372</v>
      </c>
    </row>
    <row r="2092" spans="1:42" ht="13.95" customHeight="1" x14ac:dyDescent="0.3">
      <c r="A2092" s="2" t="s">
        <v>41</v>
      </c>
      <c r="B2092" s="13" t="s">
        <v>498</v>
      </c>
      <c r="C2092" s="2" t="s">
        <v>499</v>
      </c>
      <c r="D2092" s="368">
        <f>IFERROR(HYPERLINK(INDEX(вендори!F:F,MATCH(C2092,вендори!A:A,0)),INDEX(вендори!F:F,MATCH(C2092,вендори!A:A,0))),"")</f>
        <v>0</v>
      </c>
      <c r="E2092" s="3">
        <v>32713068</v>
      </c>
      <c r="F2092" s="3" t="s">
        <v>10892</v>
      </c>
      <c r="G2092" s="3" t="s">
        <v>10893</v>
      </c>
      <c r="H2092" s="3">
        <v>82903405</v>
      </c>
      <c r="I2092" s="83">
        <v>32713068</v>
      </c>
      <c r="J2092" s="38">
        <v>46174</v>
      </c>
      <c r="K2092" s="3">
        <v>95768</v>
      </c>
      <c r="L2092" s="3">
        <v>95768</v>
      </c>
      <c r="M2092" s="86">
        <v>9.3000000000000007</v>
      </c>
      <c r="N2092" s="2">
        <v>8</v>
      </c>
      <c r="O2092" s="2">
        <f t="shared" si="13"/>
        <v>0</v>
      </c>
      <c r="P2092" s="76">
        <v>-8</v>
      </c>
      <c r="Q2092" s="97" t="s">
        <v>61</v>
      </c>
      <c r="R2092" s="53">
        <v>-74.400000000000006</v>
      </c>
      <c r="S2092" s="27">
        <v>-145.51</v>
      </c>
      <c r="T2092" s="18">
        <v>46185</v>
      </c>
      <c r="U2092" s="62" t="s">
        <v>115</v>
      </c>
      <c r="V2092" s="6"/>
      <c r="W2092" s="14"/>
      <c r="X2092" s="323"/>
      <c r="Y2092" s="2"/>
      <c r="Z2092" s="2"/>
      <c r="AA2092" s="25"/>
      <c r="AB2092" s="44"/>
      <c r="AC2092" s="11"/>
      <c r="AD2092" s="26"/>
      <c r="AE2092" s="14">
        <v>46181</v>
      </c>
      <c r="AF2092" s="4"/>
      <c r="AG2092" s="2" t="s">
        <v>506</v>
      </c>
      <c r="AH2092" s="2" t="s">
        <v>136</v>
      </c>
      <c r="AI2092" s="2" t="s">
        <v>10894</v>
      </c>
      <c r="AJ2092" s="1"/>
      <c r="AK2092" s="1"/>
      <c r="AL2092" s="1"/>
      <c r="AM2092" s="1"/>
      <c r="AN2092" s="88">
        <v>46183</v>
      </c>
      <c r="AO2092" s="2">
        <v>26048</v>
      </c>
      <c r="AP2092" s="2">
        <v>13521</v>
      </c>
    </row>
    <row r="2093" spans="1:42" ht="13.95" customHeight="1" x14ac:dyDescent="0.3">
      <c r="A2093" s="2" t="s">
        <v>41</v>
      </c>
      <c r="B2093" s="13" t="s">
        <v>498</v>
      </c>
      <c r="C2093" s="2" t="s">
        <v>499</v>
      </c>
      <c r="D2093" s="368">
        <f>IFERROR(HYPERLINK(INDEX(вендори!F:F,MATCH(C2093,вендори!A:A,0)),INDEX(вендори!F:F,MATCH(C2093,вендори!A:A,0))),"")</f>
        <v>0</v>
      </c>
      <c r="E2093" s="3">
        <v>32716210</v>
      </c>
      <c r="F2093" s="3" t="s">
        <v>10895</v>
      </c>
      <c r="G2093" s="3" t="s">
        <v>10896</v>
      </c>
      <c r="H2093" s="3">
        <v>82907807</v>
      </c>
      <c r="I2093" s="83">
        <v>32716210</v>
      </c>
      <c r="J2093" s="38">
        <v>46178</v>
      </c>
      <c r="K2093" s="3">
        <v>93311</v>
      </c>
      <c r="L2093" s="3">
        <v>93311</v>
      </c>
      <c r="M2093" s="86">
        <v>7.97</v>
      </c>
      <c r="N2093" s="2">
        <v>84</v>
      </c>
      <c r="O2093" s="2">
        <f t="shared" si="13"/>
        <v>80</v>
      </c>
      <c r="P2093" s="76">
        <v>-4</v>
      </c>
      <c r="Q2093" s="97" t="s">
        <v>61</v>
      </c>
      <c r="R2093" s="53">
        <v>-31.88</v>
      </c>
      <c r="S2093" s="27">
        <v>-62.35</v>
      </c>
      <c r="T2093" s="18">
        <v>46185</v>
      </c>
      <c r="U2093" s="62" t="s">
        <v>115</v>
      </c>
      <c r="V2093" s="6"/>
      <c r="W2093" s="14"/>
      <c r="X2093" s="323"/>
      <c r="Y2093" s="2"/>
      <c r="Z2093" s="2"/>
      <c r="AA2093" s="25"/>
      <c r="AB2093" s="44"/>
      <c r="AC2093" s="11"/>
      <c r="AD2093" s="26"/>
      <c r="AE2093" s="14">
        <v>46184</v>
      </c>
      <c r="AF2093" s="4"/>
      <c r="AG2093" s="2" t="s">
        <v>506</v>
      </c>
      <c r="AH2093" s="2" t="s">
        <v>136</v>
      </c>
      <c r="AI2093" s="2" t="s">
        <v>10897</v>
      </c>
      <c r="AJ2093" s="1"/>
      <c r="AK2093" s="1"/>
      <c r="AL2093" s="1"/>
      <c r="AM2093" s="1"/>
      <c r="AN2093" s="88">
        <v>46184</v>
      </c>
      <c r="AO2093" s="2">
        <v>26122</v>
      </c>
      <c r="AP2093" s="2">
        <v>13625</v>
      </c>
    </row>
    <row r="2094" spans="1:42" ht="13.95" customHeight="1" x14ac:dyDescent="0.3">
      <c r="A2094" s="2" t="s">
        <v>41</v>
      </c>
      <c r="B2094" s="13" t="s">
        <v>1177</v>
      </c>
      <c r="C2094" s="2" t="s">
        <v>629</v>
      </c>
      <c r="D2094" s="368">
        <f>IFERROR(HYPERLINK(INDEX(вендори!F:F,MATCH(C2094,вендори!A:A,0)),INDEX(вендори!F:F,MATCH(C2094,вендори!A:A,0))),"")</f>
        <v>0</v>
      </c>
      <c r="E2094" s="3">
        <v>423686017</v>
      </c>
      <c r="F2094" s="3" t="s">
        <v>10898</v>
      </c>
      <c r="G2094" s="3" t="s">
        <v>10899</v>
      </c>
      <c r="H2094" s="3">
        <v>62387276</v>
      </c>
      <c r="I2094" s="83">
        <v>423686017</v>
      </c>
      <c r="J2094" s="38">
        <v>46170</v>
      </c>
      <c r="K2094" s="3">
        <v>5100133100</v>
      </c>
      <c r="L2094" s="3">
        <v>5100133100</v>
      </c>
      <c r="M2094" s="86">
        <v>55.5</v>
      </c>
      <c r="N2094" s="2">
        <v>15</v>
      </c>
      <c r="O2094" s="2">
        <f t="shared" si="13"/>
        <v>13</v>
      </c>
      <c r="P2094" s="76">
        <v>-2</v>
      </c>
      <c r="Q2094" s="97" t="s">
        <v>61</v>
      </c>
      <c r="R2094" s="53">
        <v>-111</v>
      </c>
      <c r="S2094" s="27">
        <v>-217.1</v>
      </c>
      <c r="T2094" s="18">
        <v>46185</v>
      </c>
      <c r="U2094" s="62" t="s">
        <v>115</v>
      </c>
      <c r="V2094" s="6"/>
      <c r="W2094" s="14"/>
      <c r="X2094" s="323"/>
      <c r="Y2094" s="2"/>
      <c r="Z2094" s="2"/>
      <c r="AA2094" s="25"/>
      <c r="AB2094" s="44"/>
      <c r="AC2094" s="11"/>
      <c r="AD2094" s="26"/>
      <c r="AE2094" s="14">
        <v>46176</v>
      </c>
      <c r="AF2094" s="4"/>
      <c r="AG2094" s="2" t="s">
        <v>641</v>
      </c>
      <c r="AH2094" s="2" t="s">
        <v>158</v>
      </c>
      <c r="AI2094" s="2" t="s">
        <v>10900</v>
      </c>
      <c r="AJ2094" s="1"/>
      <c r="AK2094" s="1"/>
      <c r="AL2094" s="1"/>
      <c r="AM2094" s="1"/>
      <c r="AN2094" s="88">
        <v>46182</v>
      </c>
      <c r="AO2094" s="2">
        <v>26024</v>
      </c>
      <c r="AP2094" s="2">
        <v>13388</v>
      </c>
    </row>
    <row r="2095" spans="1:42" s="307" customFormat="1" ht="13.95" customHeight="1" x14ac:dyDescent="0.3">
      <c r="A2095" s="8" t="s">
        <v>41</v>
      </c>
      <c r="B2095" s="206" t="s">
        <v>283</v>
      </c>
      <c r="C2095" s="8" t="s">
        <v>284</v>
      </c>
      <c r="D2095" s="382">
        <f>IFERROR(HYPERLINK(INDEX(вендори!F:F,MATCH(C2095,вендори!A:A,0)),INDEX(вендори!F:F,MATCH(C2095,вендори!A:A,0))),"")</f>
        <v>0</v>
      </c>
      <c r="E2095" s="207">
        <v>4626006097</v>
      </c>
      <c r="F2095" s="207" t="s">
        <v>10901</v>
      </c>
      <c r="G2095" s="207" t="s">
        <v>10902</v>
      </c>
      <c r="H2095" s="207" t="s">
        <v>10903</v>
      </c>
      <c r="I2095" s="208">
        <v>4626006097</v>
      </c>
      <c r="J2095" s="209">
        <v>46171</v>
      </c>
      <c r="K2095" s="207" t="s">
        <v>10904</v>
      </c>
      <c r="L2095" s="207" t="s">
        <v>10904</v>
      </c>
      <c r="M2095" s="210">
        <v>135.56</v>
      </c>
      <c r="N2095" s="8">
        <v>2</v>
      </c>
      <c r="O2095" s="8">
        <f t="shared" si="13"/>
        <v>1</v>
      </c>
      <c r="P2095" s="76">
        <v>-1</v>
      </c>
      <c r="Q2095" s="97" t="s">
        <v>61</v>
      </c>
      <c r="R2095" s="53">
        <v>-135.56</v>
      </c>
      <c r="S2095" s="27">
        <v>-265.13</v>
      </c>
      <c r="T2095" s="211">
        <v>46185</v>
      </c>
      <c r="U2095" s="212" t="s">
        <v>115</v>
      </c>
      <c r="V2095" s="297"/>
      <c r="W2095" s="213"/>
      <c r="X2095" s="335"/>
      <c r="Y2095" s="8"/>
      <c r="Z2095" s="8"/>
      <c r="AA2095" s="25">
        <v>1</v>
      </c>
      <c r="AB2095" s="44"/>
      <c r="AC2095" s="78"/>
      <c r="AD2095" s="26">
        <v>46189</v>
      </c>
      <c r="AE2095" s="213">
        <v>46178</v>
      </c>
      <c r="AF2095" s="214"/>
      <c r="AG2095" s="8" t="s">
        <v>291</v>
      </c>
      <c r="AH2095" s="8" t="s">
        <v>292</v>
      </c>
      <c r="AI2095" s="8" t="s">
        <v>10905</v>
      </c>
      <c r="AJ2095" s="338"/>
      <c r="AK2095" s="338"/>
      <c r="AL2095" s="338"/>
      <c r="AM2095" s="338"/>
      <c r="AN2095" s="215">
        <v>46182</v>
      </c>
      <c r="AO2095" s="8">
        <v>26018</v>
      </c>
      <c r="AP2095" s="8">
        <v>13466</v>
      </c>
    </row>
    <row r="2096" spans="1:42" ht="13.95" customHeight="1" x14ac:dyDescent="0.3">
      <c r="A2096" s="2" t="s">
        <v>41</v>
      </c>
      <c r="B2096" s="13" t="s">
        <v>283</v>
      </c>
      <c r="C2096" s="2" t="s">
        <v>284</v>
      </c>
      <c r="D2096" s="368">
        <f>IFERROR(HYPERLINK(INDEX(вендори!F:F,MATCH(C2096,вендори!A:A,0)),INDEX(вендори!F:F,MATCH(C2096,вендори!A:A,0))),"")</f>
        <v>0</v>
      </c>
      <c r="E2096" s="3">
        <v>4626006097</v>
      </c>
      <c r="F2096" s="3" t="s">
        <v>10906</v>
      </c>
      <c r="G2096" s="3" t="s">
        <v>10907</v>
      </c>
      <c r="H2096" s="3" t="s">
        <v>10903</v>
      </c>
      <c r="I2096" s="83">
        <v>4626006097</v>
      </c>
      <c r="J2096" s="38">
        <v>46171</v>
      </c>
      <c r="K2096" s="3" t="s">
        <v>10908</v>
      </c>
      <c r="L2096" s="3" t="s">
        <v>10908</v>
      </c>
      <c r="M2096" s="86">
        <v>51.51</v>
      </c>
      <c r="N2096" s="2">
        <v>2</v>
      </c>
      <c r="O2096" s="2">
        <f t="shared" si="13"/>
        <v>1</v>
      </c>
      <c r="P2096" s="76">
        <v>-1</v>
      </c>
      <c r="Q2096" s="97" t="s">
        <v>61</v>
      </c>
      <c r="R2096" s="53">
        <v>-51.51</v>
      </c>
      <c r="S2096" s="27">
        <v>-100.74</v>
      </c>
      <c r="T2096" s="18">
        <v>46185</v>
      </c>
      <c r="U2096" s="62" t="s">
        <v>115</v>
      </c>
      <c r="V2096" s="6"/>
      <c r="W2096" s="14"/>
      <c r="X2096" s="323"/>
      <c r="Y2096" s="2"/>
      <c r="Z2096" s="2"/>
      <c r="AA2096" s="25"/>
      <c r="AB2096" s="44"/>
      <c r="AC2096" s="11"/>
      <c r="AD2096" s="26"/>
      <c r="AE2096" s="14">
        <v>46178</v>
      </c>
      <c r="AF2096" s="4"/>
      <c r="AG2096" s="2" t="s">
        <v>291</v>
      </c>
      <c r="AH2096" s="2" t="s">
        <v>136</v>
      </c>
      <c r="AI2096" s="2" t="s">
        <v>10909</v>
      </c>
      <c r="AJ2096" s="1"/>
      <c r="AK2096" s="1"/>
      <c r="AL2096" s="1"/>
      <c r="AM2096" s="1"/>
      <c r="AN2096" s="88">
        <v>46182</v>
      </c>
      <c r="AO2096" s="2">
        <v>26017</v>
      </c>
      <c r="AP2096" s="2">
        <v>13466</v>
      </c>
    </row>
    <row r="2097" spans="1:42" ht="13.95" customHeight="1" x14ac:dyDescent="0.3">
      <c r="A2097" s="2" t="s">
        <v>41</v>
      </c>
      <c r="B2097" s="13" t="s">
        <v>814</v>
      </c>
      <c r="C2097" s="2" t="s">
        <v>815</v>
      </c>
      <c r="D2097" s="368">
        <f>IFERROR(HYPERLINK(INDEX(вендори!F:F,MATCH(C2097,вендори!A:A,0)),INDEX(вендори!F:F,MATCH(C2097,вендори!A:A,0))),"")</f>
        <v>0</v>
      </c>
      <c r="E2097" s="3">
        <v>4951483251</v>
      </c>
      <c r="F2097" s="3" t="s">
        <v>10910</v>
      </c>
      <c r="G2097" s="3" t="s">
        <v>10911</v>
      </c>
      <c r="H2097" s="3" t="s">
        <v>10912</v>
      </c>
      <c r="I2097" s="83">
        <v>4951483251</v>
      </c>
      <c r="J2097" s="38">
        <v>46171</v>
      </c>
      <c r="K2097" s="3" t="s">
        <v>10913</v>
      </c>
      <c r="L2097" s="3" t="s">
        <v>10913</v>
      </c>
      <c r="M2097" s="86">
        <v>31.5</v>
      </c>
      <c r="N2097" s="2">
        <v>2</v>
      </c>
      <c r="O2097" s="2">
        <f t="shared" si="13"/>
        <v>1</v>
      </c>
      <c r="P2097" s="76">
        <v>-1</v>
      </c>
      <c r="Q2097" s="97" t="s">
        <v>61</v>
      </c>
      <c r="R2097" s="53">
        <v>-31.5</v>
      </c>
      <c r="S2097" s="27">
        <v>-61.61</v>
      </c>
      <c r="T2097" s="18">
        <v>46185</v>
      </c>
      <c r="U2097" s="62" t="s">
        <v>115</v>
      </c>
      <c r="V2097" s="6"/>
      <c r="W2097" s="14"/>
      <c r="X2097" s="323"/>
      <c r="Y2097" s="2"/>
      <c r="Z2097" s="2"/>
      <c r="AA2097" s="25"/>
      <c r="AB2097" s="44"/>
      <c r="AC2097" s="11"/>
      <c r="AD2097" s="26"/>
      <c r="AE2097" s="14">
        <v>46177</v>
      </c>
      <c r="AF2097" s="4"/>
      <c r="AG2097" s="2" t="s">
        <v>833</v>
      </c>
      <c r="AH2097" s="2" t="s">
        <v>166</v>
      </c>
      <c r="AI2097" s="2" t="s">
        <v>10914</v>
      </c>
      <c r="AJ2097" s="1"/>
      <c r="AK2097" s="1"/>
      <c r="AL2097" s="1"/>
      <c r="AM2097" s="1"/>
      <c r="AN2097" s="88">
        <v>46181</v>
      </c>
      <c r="AO2097" s="2">
        <v>25920</v>
      </c>
      <c r="AP2097" s="2">
        <v>13407</v>
      </c>
    </row>
    <row r="2098" spans="1:42" ht="13.95" customHeight="1" x14ac:dyDescent="0.3">
      <c r="A2098" s="2" t="s">
        <v>41</v>
      </c>
      <c r="B2098" s="13" t="s">
        <v>814</v>
      </c>
      <c r="C2098" s="2" t="s">
        <v>815</v>
      </c>
      <c r="D2098" s="368">
        <f>IFERROR(HYPERLINK(INDEX(вендори!F:F,MATCH(C2098,вендори!A:A,0)),INDEX(вендори!F:F,MATCH(C2098,вендори!A:A,0))),"")</f>
        <v>0</v>
      </c>
      <c r="E2098" s="3">
        <v>4951483251</v>
      </c>
      <c r="F2098" s="3" t="s">
        <v>10915</v>
      </c>
      <c r="G2098" s="3" t="s">
        <v>10916</v>
      </c>
      <c r="H2098" s="3" t="s">
        <v>10912</v>
      </c>
      <c r="I2098" s="83">
        <v>4951483251</v>
      </c>
      <c r="J2098" s="38">
        <v>46171</v>
      </c>
      <c r="K2098" s="3" t="s">
        <v>10917</v>
      </c>
      <c r="L2098" s="3" t="s">
        <v>10917</v>
      </c>
      <c r="M2098" s="86">
        <v>22.51</v>
      </c>
      <c r="N2098" s="2">
        <v>31</v>
      </c>
      <c r="O2098" s="2">
        <f t="shared" si="13"/>
        <v>26</v>
      </c>
      <c r="P2098" s="76">
        <v>-5</v>
      </c>
      <c r="Q2098" s="97" t="s">
        <v>61</v>
      </c>
      <c r="R2098" s="53">
        <v>-112.55</v>
      </c>
      <c r="S2098" s="27">
        <v>-220.13</v>
      </c>
      <c r="T2098" s="18">
        <v>46185</v>
      </c>
      <c r="U2098" s="62" t="s">
        <v>115</v>
      </c>
      <c r="V2098" s="6"/>
      <c r="W2098" s="14"/>
      <c r="X2098" s="323"/>
      <c r="Y2098" s="2"/>
      <c r="Z2098" s="2"/>
      <c r="AA2098" s="25"/>
      <c r="AB2098" s="44"/>
      <c r="AC2098" s="11"/>
      <c r="AD2098" s="26"/>
      <c r="AE2098" s="14">
        <v>46177</v>
      </c>
      <c r="AF2098" s="4"/>
      <c r="AG2098" s="2" t="s">
        <v>833</v>
      </c>
      <c r="AH2098" s="2" t="s">
        <v>166</v>
      </c>
      <c r="AI2098" s="2" t="s">
        <v>10918</v>
      </c>
      <c r="AJ2098" s="1"/>
      <c r="AK2098" s="1"/>
      <c r="AL2098" s="1"/>
      <c r="AM2098" s="1"/>
      <c r="AN2098" s="88">
        <v>46181</v>
      </c>
      <c r="AO2098" s="2">
        <v>25921</v>
      </c>
      <c r="AP2098" s="2">
        <v>13407</v>
      </c>
    </row>
    <row r="2099" spans="1:42" s="423" customFormat="1" ht="13.95" customHeight="1" x14ac:dyDescent="0.3">
      <c r="A2099" s="19" t="s">
        <v>41</v>
      </c>
      <c r="B2099" s="20" t="s">
        <v>814</v>
      </c>
      <c r="C2099" s="19" t="s">
        <v>815</v>
      </c>
      <c r="D2099" s="422">
        <f>IFERROR(HYPERLINK(INDEX(вендори!F:F,MATCH(C2099,вендори!A:A,0)),INDEX(вендори!F:F,MATCH(C2099,вендори!A:A,0))),"")</f>
        <v>0</v>
      </c>
      <c r="E2099" s="21">
        <v>4951483251</v>
      </c>
      <c r="F2099" s="21" t="s">
        <v>10919</v>
      </c>
      <c r="G2099" s="21" t="s">
        <v>10920</v>
      </c>
      <c r="H2099" s="21" t="s">
        <v>10912</v>
      </c>
      <c r="I2099" s="84">
        <v>4951483251</v>
      </c>
      <c r="J2099" s="39">
        <v>46171</v>
      </c>
      <c r="K2099" s="21" t="s">
        <v>10921</v>
      </c>
      <c r="L2099" s="21" t="s">
        <v>10921</v>
      </c>
      <c r="M2099" s="91">
        <v>27.73</v>
      </c>
      <c r="N2099" s="19">
        <v>5</v>
      </c>
      <c r="O2099" s="19">
        <f t="shared" si="13"/>
        <v>3</v>
      </c>
      <c r="P2099" s="241">
        <v>-2</v>
      </c>
      <c r="Q2099" s="242" t="s">
        <v>61</v>
      </c>
      <c r="R2099" s="243">
        <v>-55.46</v>
      </c>
      <c r="S2099" s="244">
        <v>-108.47</v>
      </c>
      <c r="T2099" s="22">
        <v>46185</v>
      </c>
      <c r="U2099" s="64" t="s">
        <v>52</v>
      </c>
      <c r="V2099" s="292"/>
      <c r="W2099" s="22"/>
      <c r="X2099" s="248"/>
      <c r="Y2099" s="19"/>
      <c r="Z2099" s="19"/>
      <c r="AA2099" s="375">
        <v>2</v>
      </c>
      <c r="AB2099" s="376" t="s">
        <v>2938</v>
      </c>
      <c r="AC2099" s="23" t="s">
        <v>3181</v>
      </c>
      <c r="AD2099" s="248"/>
      <c r="AE2099" s="22">
        <v>46177</v>
      </c>
      <c r="AF2099" s="19"/>
      <c r="AG2099" s="19" t="s">
        <v>833</v>
      </c>
      <c r="AH2099" s="19" t="s">
        <v>166</v>
      </c>
      <c r="AI2099" s="19" t="s">
        <v>10922</v>
      </c>
      <c r="AJ2099" s="338"/>
      <c r="AK2099" s="338"/>
      <c r="AL2099" s="338"/>
      <c r="AM2099" s="338"/>
      <c r="AN2099" s="67">
        <v>46181</v>
      </c>
      <c r="AO2099" s="19">
        <v>25923</v>
      </c>
      <c r="AP2099" s="19">
        <v>13407</v>
      </c>
    </row>
    <row r="2100" spans="1:42" ht="13.95" customHeight="1" x14ac:dyDescent="0.3">
      <c r="A2100" s="2" t="s">
        <v>41</v>
      </c>
      <c r="B2100" s="13" t="s">
        <v>814</v>
      </c>
      <c r="C2100" s="2" t="s">
        <v>815</v>
      </c>
      <c r="D2100" s="368">
        <f>IFERROR(HYPERLINK(INDEX(вендори!F:F,MATCH(C2100,вендори!A:A,0)),INDEX(вендори!F:F,MATCH(C2100,вендори!A:A,0))),"")</f>
        <v>0</v>
      </c>
      <c r="E2100" s="3">
        <v>4951483251</v>
      </c>
      <c r="F2100" s="3" t="s">
        <v>10923</v>
      </c>
      <c r="G2100" s="3" t="s">
        <v>10924</v>
      </c>
      <c r="H2100" s="3" t="s">
        <v>10912</v>
      </c>
      <c r="I2100" s="83">
        <v>4951483251</v>
      </c>
      <c r="J2100" s="38">
        <v>46171</v>
      </c>
      <c r="K2100" s="3" t="s">
        <v>10925</v>
      </c>
      <c r="L2100" s="3" t="s">
        <v>10925</v>
      </c>
      <c r="M2100" s="86">
        <v>43.78</v>
      </c>
      <c r="N2100" s="2">
        <v>17</v>
      </c>
      <c r="O2100" s="2">
        <f t="shared" si="13"/>
        <v>15</v>
      </c>
      <c r="P2100" s="76">
        <v>-2</v>
      </c>
      <c r="Q2100" s="97" t="s">
        <v>61</v>
      </c>
      <c r="R2100" s="53">
        <v>-87.56</v>
      </c>
      <c r="S2100" s="27">
        <v>-171.25</v>
      </c>
      <c r="T2100" s="18">
        <v>46185</v>
      </c>
      <c r="U2100" s="62" t="s">
        <v>115</v>
      </c>
      <c r="V2100" s="6"/>
      <c r="W2100" s="14"/>
      <c r="X2100" s="323"/>
      <c r="Y2100" s="2"/>
      <c r="Z2100" s="2"/>
      <c r="AA2100" s="25"/>
      <c r="AB2100" s="44"/>
      <c r="AC2100" s="11"/>
      <c r="AD2100" s="26"/>
      <c r="AE2100" s="14">
        <v>46177</v>
      </c>
      <c r="AF2100" s="4"/>
      <c r="AG2100" s="2" t="s">
        <v>833</v>
      </c>
      <c r="AH2100" s="2" t="s">
        <v>166</v>
      </c>
      <c r="AI2100" s="2" t="s">
        <v>10926</v>
      </c>
      <c r="AJ2100" s="1"/>
      <c r="AK2100" s="1"/>
      <c r="AL2100" s="1"/>
      <c r="AM2100" s="1"/>
      <c r="AN2100" s="88">
        <v>46181</v>
      </c>
      <c r="AO2100" s="2">
        <v>25924</v>
      </c>
      <c r="AP2100" s="2">
        <v>13407</v>
      </c>
    </row>
    <row r="2101" spans="1:42" ht="13.95" customHeight="1" x14ac:dyDescent="0.3">
      <c r="A2101" s="2" t="s">
        <v>41</v>
      </c>
      <c r="B2101" s="13" t="s">
        <v>814</v>
      </c>
      <c r="C2101" s="2" t="s">
        <v>815</v>
      </c>
      <c r="D2101" s="368">
        <f>IFERROR(HYPERLINK(INDEX(вендори!F:F,MATCH(C2101,вендори!A:A,0)),INDEX(вендори!F:F,MATCH(C2101,вендори!A:A,0))),"")</f>
        <v>0</v>
      </c>
      <c r="E2101" s="3">
        <v>4951483251</v>
      </c>
      <c r="F2101" s="3" t="s">
        <v>10927</v>
      </c>
      <c r="G2101" s="3" t="s">
        <v>10928</v>
      </c>
      <c r="H2101" s="3" t="s">
        <v>10912</v>
      </c>
      <c r="I2101" s="83">
        <v>4951483251</v>
      </c>
      <c r="J2101" s="38">
        <v>46171</v>
      </c>
      <c r="K2101" s="3" t="s">
        <v>10929</v>
      </c>
      <c r="L2101" s="3" t="s">
        <v>10929</v>
      </c>
      <c r="M2101" s="86">
        <v>27.87</v>
      </c>
      <c r="N2101" s="2">
        <v>10</v>
      </c>
      <c r="O2101" s="2">
        <f t="shared" si="13"/>
        <v>12</v>
      </c>
      <c r="P2101" s="76">
        <v>2</v>
      </c>
      <c r="Q2101" s="97" t="s">
        <v>51</v>
      </c>
      <c r="R2101" s="53">
        <v>55.74</v>
      </c>
      <c r="S2101" s="27">
        <v>109.02</v>
      </c>
      <c r="T2101" s="18">
        <v>46185</v>
      </c>
      <c r="U2101" s="62" t="s">
        <v>121</v>
      </c>
      <c r="V2101" s="6" t="s">
        <v>10930</v>
      </c>
      <c r="W2101" s="14">
        <v>46196</v>
      </c>
      <c r="X2101" s="323">
        <v>46196</v>
      </c>
      <c r="Y2101" s="2"/>
      <c r="Z2101" s="2"/>
      <c r="AA2101" s="25"/>
      <c r="AB2101" s="44"/>
      <c r="AC2101" s="11"/>
      <c r="AD2101" s="26"/>
      <c r="AE2101" s="14">
        <v>46177</v>
      </c>
      <c r="AF2101" s="4"/>
      <c r="AG2101" s="2" t="s">
        <v>833</v>
      </c>
      <c r="AH2101" s="2" t="s">
        <v>166</v>
      </c>
      <c r="AI2101" s="2" t="s">
        <v>10931</v>
      </c>
      <c r="AJ2101" s="1"/>
      <c r="AK2101" s="1"/>
      <c r="AL2101" s="1"/>
      <c r="AM2101" s="1"/>
      <c r="AN2101" s="88">
        <v>46181</v>
      </c>
      <c r="AO2101" s="2">
        <v>25926</v>
      </c>
      <c r="AP2101" s="2">
        <v>13407</v>
      </c>
    </row>
    <row r="2102" spans="1:42" ht="13.95" customHeight="1" x14ac:dyDescent="0.3">
      <c r="A2102" s="2" t="s">
        <v>41</v>
      </c>
      <c r="B2102" s="13" t="s">
        <v>814</v>
      </c>
      <c r="C2102" s="2" t="s">
        <v>815</v>
      </c>
      <c r="D2102" s="368">
        <f>IFERROR(HYPERLINK(INDEX(вендори!F:F,MATCH(C2102,вендори!A:A,0)),INDEX(вендори!F:F,MATCH(C2102,вендори!A:A,0))),"")</f>
        <v>0</v>
      </c>
      <c r="E2102" s="3">
        <v>4951483252</v>
      </c>
      <c r="F2102" s="3" t="s">
        <v>10932</v>
      </c>
      <c r="G2102" s="3" t="s">
        <v>10933</v>
      </c>
      <c r="H2102" s="3" t="s">
        <v>10912</v>
      </c>
      <c r="I2102" s="83">
        <v>4951483252</v>
      </c>
      <c r="J2102" s="38">
        <v>46171</v>
      </c>
      <c r="K2102" s="3" t="s">
        <v>10934</v>
      </c>
      <c r="L2102" s="3" t="s">
        <v>10934</v>
      </c>
      <c r="M2102" s="86">
        <v>28.28</v>
      </c>
      <c r="N2102" s="2">
        <v>12</v>
      </c>
      <c r="O2102" s="2">
        <f t="shared" si="13"/>
        <v>10</v>
      </c>
      <c r="P2102" s="76">
        <v>-2</v>
      </c>
      <c r="Q2102" s="97" t="s">
        <v>61</v>
      </c>
      <c r="R2102" s="53">
        <v>-56.56</v>
      </c>
      <c r="S2102" s="27">
        <v>-110.62</v>
      </c>
      <c r="T2102" s="18">
        <v>46185</v>
      </c>
      <c r="U2102" s="62" t="s">
        <v>115</v>
      </c>
      <c r="V2102" s="6"/>
      <c r="W2102" s="14"/>
      <c r="X2102" s="323"/>
      <c r="Y2102" s="2"/>
      <c r="Z2102" s="2"/>
      <c r="AA2102" s="25"/>
      <c r="AB2102" s="44"/>
      <c r="AC2102" s="11"/>
      <c r="AD2102" s="26"/>
      <c r="AE2102" s="14">
        <v>46177</v>
      </c>
      <c r="AF2102" s="4"/>
      <c r="AG2102" s="2" t="s">
        <v>833</v>
      </c>
      <c r="AH2102" s="2" t="s">
        <v>166</v>
      </c>
      <c r="AI2102" s="2" t="s">
        <v>10935</v>
      </c>
      <c r="AJ2102" s="1"/>
      <c r="AK2102" s="1"/>
      <c r="AL2102" s="1"/>
      <c r="AM2102" s="1"/>
      <c r="AN2102" s="88">
        <v>46181</v>
      </c>
      <c r="AO2102" s="2">
        <v>25918</v>
      </c>
      <c r="AP2102" s="2">
        <v>13407</v>
      </c>
    </row>
    <row r="2103" spans="1:42" s="307" customFormat="1" ht="13.95" customHeight="1" x14ac:dyDescent="0.3">
      <c r="A2103" s="8" t="s">
        <v>41</v>
      </c>
      <c r="B2103" s="206" t="s">
        <v>814</v>
      </c>
      <c r="C2103" s="8" t="s">
        <v>815</v>
      </c>
      <c r="D2103" s="382">
        <f>IFERROR(HYPERLINK(INDEX(вендори!F:F,MATCH(C2103,вендори!A:A,0)),INDEX(вендори!F:F,MATCH(C2103,вендори!A:A,0))),"")</f>
        <v>0</v>
      </c>
      <c r="E2103" s="207">
        <v>4951483253</v>
      </c>
      <c r="F2103" s="207" t="s">
        <v>10936</v>
      </c>
      <c r="G2103" s="207" t="s">
        <v>10937</v>
      </c>
      <c r="H2103" s="207" t="s">
        <v>10912</v>
      </c>
      <c r="I2103" s="208">
        <v>4951483253</v>
      </c>
      <c r="J2103" s="209">
        <v>46171</v>
      </c>
      <c r="K2103" s="207" t="s">
        <v>10938</v>
      </c>
      <c r="L2103" s="207" t="s">
        <v>10938</v>
      </c>
      <c r="M2103" s="210">
        <v>26.92</v>
      </c>
      <c r="N2103" s="8">
        <v>13</v>
      </c>
      <c r="O2103" s="8">
        <f t="shared" si="13"/>
        <v>12</v>
      </c>
      <c r="P2103" s="76">
        <v>-1</v>
      </c>
      <c r="Q2103" s="97" t="s">
        <v>61</v>
      </c>
      <c r="R2103" s="53">
        <v>-26.92</v>
      </c>
      <c r="S2103" s="27">
        <v>-52.65</v>
      </c>
      <c r="T2103" s="211">
        <v>46185</v>
      </c>
      <c r="U2103" s="212" t="s">
        <v>115</v>
      </c>
      <c r="V2103" s="297"/>
      <c r="W2103" s="213"/>
      <c r="X2103" s="335"/>
      <c r="Y2103" s="8"/>
      <c r="Z2103" s="8"/>
      <c r="AA2103" s="25">
        <v>1</v>
      </c>
      <c r="AB2103" s="44"/>
      <c r="AC2103" s="78"/>
      <c r="AD2103" s="26">
        <v>46209</v>
      </c>
      <c r="AE2103" s="213">
        <v>46177</v>
      </c>
      <c r="AF2103" s="214"/>
      <c r="AG2103" s="8" t="s">
        <v>833</v>
      </c>
      <c r="AH2103" s="8" t="s">
        <v>166</v>
      </c>
      <c r="AI2103" s="8" t="s">
        <v>10939</v>
      </c>
      <c r="AJ2103" s="338"/>
      <c r="AK2103" s="338"/>
      <c r="AL2103" s="338"/>
      <c r="AM2103" s="338"/>
      <c r="AN2103" s="215">
        <v>46181</v>
      </c>
      <c r="AO2103" s="8">
        <v>25916</v>
      </c>
      <c r="AP2103" s="8">
        <v>13407</v>
      </c>
    </row>
    <row r="2104" spans="1:42" ht="13.95" customHeight="1" x14ac:dyDescent="0.3">
      <c r="A2104" s="2" t="s">
        <v>41</v>
      </c>
      <c r="B2104" s="13" t="s">
        <v>814</v>
      </c>
      <c r="C2104" s="2" t="s">
        <v>815</v>
      </c>
      <c r="D2104" s="368">
        <f>IFERROR(HYPERLINK(INDEX(вендори!F:F,MATCH(C2104,вендори!A:A,0)),INDEX(вендори!F:F,MATCH(C2104,вендори!A:A,0))),"")</f>
        <v>0</v>
      </c>
      <c r="E2104" s="3">
        <v>4951483253</v>
      </c>
      <c r="F2104" s="3" t="s">
        <v>10940</v>
      </c>
      <c r="G2104" s="3" t="s">
        <v>10941</v>
      </c>
      <c r="H2104" s="3" t="s">
        <v>10912</v>
      </c>
      <c r="I2104" s="83">
        <v>4951483253</v>
      </c>
      <c r="J2104" s="38">
        <v>46171</v>
      </c>
      <c r="K2104" s="3" t="s">
        <v>10942</v>
      </c>
      <c r="L2104" s="3" t="s">
        <v>10942</v>
      </c>
      <c r="M2104" s="86">
        <v>40.86</v>
      </c>
      <c r="N2104" s="2">
        <v>29</v>
      </c>
      <c r="O2104" s="2">
        <f t="shared" si="13"/>
        <v>31</v>
      </c>
      <c r="P2104" s="76">
        <v>2</v>
      </c>
      <c r="Q2104" s="97" t="s">
        <v>51</v>
      </c>
      <c r="R2104" s="53">
        <v>81.72</v>
      </c>
      <c r="S2104" s="27">
        <v>159.83000000000001</v>
      </c>
      <c r="T2104" s="18">
        <v>46185</v>
      </c>
      <c r="U2104" s="62" t="s">
        <v>115</v>
      </c>
      <c r="V2104" s="6"/>
      <c r="W2104" s="14"/>
      <c r="X2104" s="323"/>
      <c r="Y2104" s="2"/>
      <c r="Z2104" s="2"/>
      <c r="AA2104" s="25"/>
      <c r="AB2104" s="44"/>
      <c r="AC2104" s="11"/>
      <c r="AD2104" s="26"/>
      <c r="AE2104" s="14">
        <v>46177</v>
      </c>
      <c r="AF2104" s="4"/>
      <c r="AG2104" s="2" t="s">
        <v>833</v>
      </c>
      <c r="AH2104" s="2" t="s">
        <v>166</v>
      </c>
      <c r="AI2104" s="2" t="s">
        <v>10943</v>
      </c>
      <c r="AJ2104" s="1"/>
      <c r="AK2104" s="1"/>
      <c r="AL2104" s="1"/>
      <c r="AM2104" s="1"/>
      <c r="AN2104" s="88">
        <v>46181</v>
      </c>
      <c r="AO2104" s="2">
        <v>25925</v>
      </c>
      <c r="AP2104" s="2">
        <v>13407</v>
      </c>
    </row>
    <row r="2105" spans="1:42" ht="13.95" customHeight="1" x14ac:dyDescent="0.3">
      <c r="A2105" s="2" t="s">
        <v>41</v>
      </c>
      <c r="B2105" s="13" t="s">
        <v>814</v>
      </c>
      <c r="C2105" s="2" t="s">
        <v>815</v>
      </c>
      <c r="D2105" s="368">
        <f>IFERROR(HYPERLINK(INDEX(вендори!F:F,MATCH(C2105,вендори!A:A,0)),INDEX(вендори!F:F,MATCH(C2105,вендори!A:A,0))),"")</f>
        <v>0</v>
      </c>
      <c r="E2105" s="3">
        <v>4951483253</v>
      </c>
      <c r="F2105" s="3" t="s">
        <v>10944</v>
      </c>
      <c r="G2105" s="3" t="s">
        <v>10945</v>
      </c>
      <c r="H2105" s="3" t="s">
        <v>10912</v>
      </c>
      <c r="I2105" s="83">
        <v>4951483253</v>
      </c>
      <c r="J2105" s="38">
        <v>46171</v>
      </c>
      <c r="K2105" s="3" t="s">
        <v>10946</v>
      </c>
      <c r="L2105" s="3" t="s">
        <v>10946</v>
      </c>
      <c r="M2105" s="86">
        <v>38.71</v>
      </c>
      <c r="N2105" s="2">
        <v>14</v>
      </c>
      <c r="O2105" s="2">
        <f t="shared" si="13"/>
        <v>15</v>
      </c>
      <c r="P2105" s="76">
        <v>1</v>
      </c>
      <c r="Q2105" s="97" t="s">
        <v>51</v>
      </c>
      <c r="R2105" s="53">
        <v>38.71</v>
      </c>
      <c r="S2105" s="27">
        <v>75.709999999999994</v>
      </c>
      <c r="T2105" s="18">
        <v>46185</v>
      </c>
      <c r="U2105" s="62" t="s">
        <v>115</v>
      </c>
      <c r="V2105" s="6"/>
      <c r="W2105" s="14"/>
      <c r="X2105" s="323"/>
      <c r="Y2105" s="2"/>
      <c r="Z2105" s="2"/>
      <c r="AA2105" s="25"/>
      <c r="AB2105" s="44"/>
      <c r="AC2105" s="11"/>
      <c r="AD2105" s="26"/>
      <c r="AE2105" s="14">
        <v>46177</v>
      </c>
      <c r="AF2105" s="4"/>
      <c r="AG2105" s="2" t="s">
        <v>833</v>
      </c>
      <c r="AH2105" s="2" t="s">
        <v>166</v>
      </c>
      <c r="AI2105" s="2" t="s">
        <v>10947</v>
      </c>
      <c r="AJ2105" s="1"/>
      <c r="AK2105" s="1"/>
      <c r="AL2105" s="1"/>
      <c r="AM2105" s="1"/>
      <c r="AN2105" s="88">
        <v>46181</v>
      </c>
      <c r="AO2105" s="2">
        <v>25927</v>
      </c>
      <c r="AP2105" s="2">
        <v>13407</v>
      </c>
    </row>
    <row r="2106" spans="1:42" ht="13.95" customHeight="1" x14ac:dyDescent="0.3">
      <c r="A2106" s="2" t="s">
        <v>41</v>
      </c>
      <c r="B2106" s="13" t="s">
        <v>814</v>
      </c>
      <c r="C2106" s="2" t="s">
        <v>815</v>
      </c>
      <c r="D2106" s="368">
        <f>IFERROR(HYPERLINK(INDEX(вендори!F:F,MATCH(C2106,вендори!A:A,0)),INDEX(вендори!F:F,MATCH(C2106,вендори!A:A,0))),"")</f>
        <v>0</v>
      </c>
      <c r="E2106" s="3">
        <v>4951483253</v>
      </c>
      <c r="F2106" s="3" t="s">
        <v>10948</v>
      </c>
      <c r="G2106" s="3" t="s">
        <v>10949</v>
      </c>
      <c r="H2106" s="3" t="s">
        <v>10912</v>
      </c>
      <c r="I2106" s="83">
        <v>4951483253</v>
      </c>
      <c r="J2106" s="38">
        <v>46171</v>
      </c>
      <c r="K2106" s="3" t="s">
        <v>10950</v>
      </c>
      <c r="L2106" s="3" t="s">
        <v>10950</v>
      </c>
      <c r="M2106" s="86">
        <v>27.16</v>
      </c>
      <c r="N2106" s="2">
        <v>3</v>
      </c>
      <c r="O2106" s="2">
        <f t="shared" ref="O2106:O2118" si="15">N2106+P2106</f>
        <v>2</v>
      </c>
      <c r="P2106" s="76">
        <v>-1</v>
      </c>
      <c r="Q2106" s="97" t="s">
        <v>61</v>
      </c>
      <c r="R2106" s="53">
        <v>-27.16</v>
      </c>
      <c r="S2106" s="27">
        <v>-53.12</v>
      </c>
      <c r="T2106" s="18">
        <v>46185</v>
      </c>
      <c r="U2106" s="62" t="s">
        <v>115</v>
      </c>
      <c r="V2106" s="6"/>
      <c r="W2106" s="14"/>
      <c r="X2106" s="323"/>
      <c r="Y2106" s="2"/>
      <c r="Z2106" s="2"/>
      <c r="AA2106" s="25"/>
      <c r="AB2106" s="44"/>
      <c r="AC2106" s="11"/>
      <c r="AD2106" s="26"/>
      <c r="AE2106" s="14">
        <v>46177</v>
      </c>
      <c r="AF2106" s="4"/>
      <c r="AG2106" s="2" t="s">
        <v>833</v>
      </c>
      <c r="AH2106" s="2" t="s">
        <v>166</v>
      </c>
      <c r="AI2106" s="2" t="s">
        <v>10951</v>
      </c>
      <c r="AJ2106" s="1"/>
      <c r="AK2106" s="1"/>
      <c r="AL2106" s="1"/>
      <c r="AM2106" s="1"/>
      <c r="AN2106" s="88">
        <v>46181</v>
      </c>
      <c r="AO2106" s="2">
        <v>25917</v>
      </c>
      <c r="AP2106" s="2">
        <v>13407</v>
      </c>
    </row>
    <row r="2107" spans="1:42" s="307" customFormat="1" ht="13.95" customHeight="1" x14ac:dyDescent="0.3">
      <c r="A2107" s="8" t="s">
        <v>41</v>
      </c>
      <c r="B2107" s="206" t="s">
        <v>5026</v>
      </c>
      <c r="C2107" s="8" t="s">
        <v>5027</v>
      </c>
      <c r="D2107" s="382">
        <f>IFERROR(HYPERLINK(INDEX(вендори!F:F,MATCH(C2107,вендори!A:A,0)),INDEX(вендори!F:F,MATCH(C2107,вендори!A:A,0))),"")</f>
        <v>0</v>
      </c>
      <c r="E2107" s="207">
        <v>58394224</v>
      </c>
      <c r="F2107" s="207" t="s">
        <v>10952</v>
      </c>
      <c r="G2107" s="207" t="s">
        <v>10953</v>
      </c>
      <c r="H2107" s="207">
        <v>72134463</v>
      </c>
      <c r="I2107" s="208">
        <v>58394224</v>
      </c>
      <c r="J2107" s="209">
        <v>46163</v>
      </c>
      <c r="K2107" s="207" t="s">
        <v>10953</v>
      </c>
      <c r="L2107" s="207"/>
      <c r="M2107" s="210">
        <v>48</v>
      </c>
      <c r="N2107" s="8">
        <v>1</v>
      </c>
      <c r="O2107" s="8">
        <f t="shared" si="15"/>
        <v>0</v>
      </c>
      <c r="P2107" s="76">
        <v>-1</v>
      </c>
      <c r="Q2107" s="97" t="s">
        <v>61</v>
      </c>
      <c r="R2107" s="53">
        <v>-48</v>
      </c>
      <c r="S2107" s="27">
        <v>-93.88</v>
      </c>
      <c r="T2107" s="211">
        <v>46185</v>
      </c>
      <c r="U2107" s="212" t="s">
        <v>115</v>
      </c>
      <c r="V2107" s="297"/>
      <c r="W2107" s="213"/>
      <c r="X2107" s="335"/>
      <c r="Y2107" s="8"/>
      <c r="Z2107" s="8"/>
      <c r="AA2107" s="25">
        <v>1</v>
      </c>
      <c r="AB2107" s="44"/>
      <c r="AC2107" s="78"/>
      <c r="AD2107" s="26">
        <v>46204</v>
      </c>
      <c r="AE2107" s="213">
        <v>46171</v>
      </c>
      <c r="AF2107" s="214"/>
      <c r="AG2107" s="8" t="s">
        <v>5032</v>
      </c>
      <c r="AH2107" s="8" t="s">
        <v>65</v>
      </c>
      <c r="AI2107" s="8" t="s">
        <v>10954</v>
      </c>
      <c r="AJ2107" s="338"/>
      <c r="AK2107" s="338"/>
      <c r="AL2107" s="338"/>
      <c r="AM2107" s="338"/>
      <c r="AN2107" s="215">
        <v>46185</v>
      </c>
      <c r="AO2107" s="8">
        <v>26132</v>
      </c>
      <c r="AP2107" s="8">
        <v>13242</v>
      </c>
    </row>
    <row r="2108" spans="1:42" ht="13.95" customHeight="1" x14ac:dyDescent="0.3">
      <c r="A2108" s="2" t="s">
        <v>41</v>
      </c>
      <c r="B2108" s="13" t="s">
        <v>5026</v>
      </c>
      <c r="C2108" s="2" t="s">
        <v>5027</v>
      </c>
      <c r="D2108" s="368">
        <f>IFERROR(HYPERLINK(INDEX(вендори!F:F,MATCH(C2108,вендори!A:A,0)),INDEX(вендори!F:F,MATCH(C2108,вендори!A:A,0))),"")</f>
        <v>0</v>
      </c>
      <c r="E2108" s="3">
        <v>58394224</v>
      </c>
      <c r="F2108" s="3" t="s">
        <v>10955</v>
      </c>
      <c r="G2108" s="3" t="s">
        <v>10956</v>
      </c>
      <c r="H2108" s="3">
        <v>72134463</v>
      </c>
      <c r="I2108" s="83">
        <v>58394224</v>
      </c>
      <c r="J2108" s="38">
        <v>46163</v>
      </c>
      <c r="K2108" s="3" t="s">
        <v>10956</v>
      </c>
      <c r="L2108" s="3" t="s">
        <v>10956</v>
      </c>
      <c r="M2108" s="86">
        <v>109.12</v>
      </c>
      <c r="N2108" s="2">
        <v>2</v>
      </c>
      <c r="O2108" s="2">
        <f t="shared" si="15"/>
        <v>1</v>
      </c>
      <c r="P2108" s="76">
        <v>-1</v>
      </c>
      <c r="Q2108" s="97" t="s">
        <v>61</v>
      </c>
      <c r="R2108" s="53">
        <v>-109.12</v>
      </c>
      <c r="S2108" s="27">
        <v>-213.42</v>
      </c>
      <c r="T2108" s="18">
        <v>46185</v>
      </c>
      <c r="U2108" s="62" t="s">
        <v>115</v>
      </c>
      <c r="V2108" s="6"/>
      <c r="W2108" s="14"/>
      <c r="X2108" s="323"/>
      <c r="Y2108" s="2"/>
      <c r="Z2108" s="2"/>
      <c r="AA2108" s="25"/>
      <c r="AB2108" s="44"/>
      <c r="AC2108" s="11"/>
      <c r="AD2108" s="26"/>
      <c r="AE2108" s="14">
        <v>46171</v>
      </c>
      <c r="AF2108" s="4"/>
      <c r="AG2108" s="2" t="s">
        <v>5032</v>
      </c>
      <c r="AH2108" s="2" t="s">
        <v>870</v>
      </c>
      <c r="AI2108" s="2" t="s">
        <v>10957</v>
      </c>
      <c r="AJ2108" s="1"/>
      <c r="AK2108" s="1"/>
      <c r="AL2108" s="1"/>
      <c r="AM2108" s="1"/>
      <c r="AN2108" s="88">
        <v>46185</v>
      </c>
      <c r="AO2108" s="2">
        <v>26131</v>
      </c>
      <c r="AP2108" s="2">
        <v>13242</v>
      </c>
    </row>
    <row r="2109" spans="1:42" ht="13.95" customHeight="1" x14ac:dyDescent="0.3">
      <c r="A2109" s="2" t="s">
        <v>41</v>
      </c>
      <c r="B2109" s="13" t="s">
        <v>1200</v>
      </c>
      <c r="C2109" s="2" t="s">
        <v>1201</v>
      </c>
      <c r="D2109" s="368">
        <f>IFERROR(HYPERLINK(INDEX(вендори!F:F,MATCH(C2109,вендори!A:A,0)),INDEX(вендори!F:F,MATCH(C2109,вендори!A:A,0))),"")</f>
        <v>0</v>
      </c>
      <c r="E2109" s="3">
        <v>7210</v>
      </c>
      <c r="F2109" s="3" t="s">
        <v>10958</v>
      </c>
      <c r="G2109" s="3" t="s">
        <v>10959</v>
      </c>
      <c r="H2109" s="3">
        <v>7210</v>
      </c>
      <c r="I2109" s="83">
        <v>7210</v>
      </c>
      <c r="J2109" s="38">
        <v>46176</v>
      </c>
      <c r="K2109" s="3">
        <v>10137</v>
      </c>
      <c r="L2109" s="3">
        <v>10137</v>
      </c>
      <c r="M2109" s="86">
        <v>8.3000000000000007</v>
      </c>
      <c r="N2109" s="2">
        <v>15</v>
      </c>
      <c r="O2109" s="2">
        <f t="shared" si="15"/>
        <v>0</v>
      </c>
      <c r="P2109" s="76">
        <v>-15</v>
      </c>
      <c r="Q2109" s="97" t="s">
        <v>61</v>
      </c>
      <c r="R2109" s="53">
        <v>-124.5</v>
      </c>
      <c r="S2109" s="27">
        <v>-243.5</v>
      </c>
      <c r="T2109" s="18">
        <v>46185</v>
      </c>
      <c r="U2109" s="62" t="s">
        <v>115</v>
      </c>
      <c r="V2109" s="6"/>
      <c r="W2109" s="14"/>
      <c r="X2109" s="323"/>
      <c r="Y2109" s="2"/>
      <c r="Z2109" s="2"/>
      <c r="AA2109" s="25"/>
      <c r="AB2109" s="44"/>
      <c r="AC2109" s="11"/>
      <c r="AD2109" s="26"/>
      <c r="AE2109" s="14">
        <v>46182</v>
      </c>
      <c r="AF2109" s="4"/>
      <c r="AG2109" s="2" t="s">
        <v>2368</v>
      </c>
      <c r="AH2109" s="2" t="s">
        <v>552</v>
      </c>
      <c r="AI2109" s="2" t="s">
        <v>10960</v>
      </c>
      <c r="AJ2109" s="1"/>
      <c r="AK2109" s="1"/>
      <c r="AL2109" s="1"/>
      <c r="AM2109" s="1"/>
      <c r="AN2109" s="88">
        <v>46182</v>
      </c>
      <c r="AO2109" s="2">
        <v>25977</v>
      </c>
      <c r="AP2109" s="2">
        <v>13561</v>
      </c>
    </row>
    <row r="2110" spans="1:42" ht="13.95" customHeight="1" x14ac:dyDescent="0.3">
      <c r="A2110" s="2" t="s">
        <v>41</v>
      </c>
      <c r="B2110" s="13" t="s">
        <v>54</v>
      </c>
      <c r="C2110" s="2" t="s">
        <v>55</v>
      </c>
      <c r="D2110" s="368">
        <f>IFERROR(HYPERLINK(INDEX(вендори!F:F,MATCH(C2110,вендори!A:A,0)),INDEX(вендори!F:F,MATCH(C2110,вендори!A:A,0))),"")</f>
        <v>0</v>
      </c>
      <c r="E2110" s="3">
        <v>95100161</v>
      </c>
      <c r="F2110" s="3" t="s">
        <v>10961</v>
      </c>
      <c r="G2110" s="3" t="s">
        <v>10962</v>
      </c>
      <c r="H2110" s="3" t="s">
        <v>10963</v>
      </c>
      <c r="I2110" s="83">
        <v>95100161</v>
      </c>
      <c r="J2110" s="38">
        <v>46154</v>
      </c>
      <c r="K2110" s="3">
        <v>56333</v>
      </c>
      <c r="L2110" s="3">
        <v>56333</v>
      </c>
      <c r="M2110" s="86">
        <v>93.35</v>
      </c>
      <c r="N2110" s="2">
        <v>4</v>
      </c>
      <c r="O2110" s="2">
        <f t="shared" si="15"/>
        <v>3</v>
      </c>
      <c r="P2110" s="76">
        <v>-1</v>
      </c>
      <c r="Q2110" s="97" t="s">
        <v>61</v>
      </c>
      <c r="R2110" s="53">
        <v>-93.35</v>
      </c>
      <c r="S2110" s="27">
        <v>-182.58</v>
      </c>
      <c r="T2110" s="18">
        <v>46185</v>
      </c>
      <c r="U2110" s="62" t="s">
        <v>173</v>
      </c>
      <c r="V2110" s="6"/>
      <c r="W2110" s="14"/>
      <c r="X2110" s="323"/>
      <c r="Y2110" s="2"/>
      <c r="Z2110" s="2"/>
      <c r="AA2110" s="25"/>
      <c r="AB2110" s="44"/>
      <c r="AC2110" s="11" t="s">
        <v>7429</v>
      </c>
      <c r="AD2110" s="26"/>
      <c r="AE2110" s="14">
        <v>46176</v>
      </c>
      <c r="AF2110" s="4"/>
      <c r="AG2110" s="2" t="s">
        <v>64</v>
      </c>
      <c r="AH2110" s="2" t="s">
        <v>65</v>
      </c>
      <c r="AI2110" s="2" t="s">
        <v>10964</v>
      </c>
      <c r="AJ2110" s="1"/>
      <c r="AK2110" s="1"/>
      <c r="AL2110" s="1"/>
      <c r="AM2110" s="1"/>
      <c r="AN2110" s="88">
        <v>46181</v>
      </c>
      <c r="AO2110" s="2">
        <v>25931</v>
      </c>
      <c r="AP2110" s="2">
        <v>13382</v>
      </c>
    </row>
    <row r="2111" spans="1:42" ht="13.95" customHeight="1" x14ac:dyDescent="0.3">
      <c r="A2111" s="2" t="s">
        <v>41</v>
      </c>
      <c r="B2111" s="13" t="s">
        <v>2370</v>
      </c>
      <c r="C2111" s="2" t="s">
        <v>2371</v>
      </c>
      <c r="D2111" s="368">
        <f>IFERROR(HYPERLINK(INDEX(вендори!F:F,MATCH(C2111,вендори!A:A,0)),INDEX(вендори!F:F,MATCH(C2111,вендори!A:A,0))),"")</f>
        <v>0</v>
      </c>
      <c r="E2111" s="3">
        <v>95398916</v>
      </c>
      <c r="F2111" s="3" t="s">
        <v>10965</v>
      </c>
      <c r="G2111" s="3" t="s">
        <v>10966</v>
      </c>
      <c r="H2111" s="3">
        <v>81723558</v>
      </c>
      <c r="I2111" s="83">
        <v>95398916</v>
      </c>
      <c r="J2111" s="38">
        <v>46170</v>
      </c>
      <c r="K2111" s="3" t="s">
        <v>10967</v>
      </c>
      <c r="L2111" s="3" t="s">
        <v>10967</v>
      </c>
      <c r="M2111" s="86">
        <v>34.46</v>
      </c>
      <c r="N2111" s="2">
        <v>1</v>
      </c>
      <c r="O2111" s="2">
        <f>N2111+P2111</f>
        <v>0</v>
      </c>
      <c r="P2111" s="76">
        <v>-1</v>
      </c>
      <c r="Q2111" s="97" t="s">
        <v>61</v>
      </c>
      <c r="R2111" s="53">
        <v>-34.46</v>
      </c>
      <c r="S2111" s="27">
        <v>-67.400000000000006</v>
      </c>
      <c r="T2111" s="18">
        <v>46185</v>
      </c>
      <c r="U2111" s="62" t="s">
        <v>115</v>
      </c>
      <c r="V2111" s="6"/>
      <c r="W2111" s="14"/>
      <c r="X2111" s="323"/>
      <c r="Y2111" s="2"/>
      <c r="Z2111" s="2"/>
      <c r="AA2111" s="25"/>
      <c r="AB2111" s="44"/>
      <c r="AC2111" s="11"/>
      <c r="AD2111" s="26"/>
      <c r="AE2111" s="14">
        <v>46181</v>
      </c>
      <c r="AF2111" s="4"/>
      <c r="AG2111" s="2" t="s">
        <v>2378</v>
      </c>
      <c r="AH2111" s="2" t="s">
        <v>552</v>
      </c>
      <c r="AI2111" s="2" t="s">
        <v>10968</v>
      </c>
      <c r="AJ2111" s="1"/>
      <c r="AK2111" s="1"/>
      <c r="AL2111" s="1"/>
      <c r="AM2111" s="1"/>
      <c r="AN2111" s="88">
        <v>46181</v>
      </c>
      <c r="AO2111" s="2">
        <v>25912</v>
      </c>
      <c r="AP2111" s="2">
        <v>13511</v>
      </c>
    </row>
    <row r="2112" spans="1:42" ht="13.95" customHeight="1" x14ac:dyDescent="0.3">
      <c r="A2112" s="2" t="s">
        <v>41</v>
      </c>
      <c r="B2112" s="13" t="s">
        <v>2370</v>
      </c>
      <c r="C2112" s="2" t="s">
        <v>2371</v>
      </c>
      <c r="D2112" s="368">
        <f>IFERROR(HYPERLINK(INDEX(вендори!F:F,MATCH(C2112,вендори!A:A,0)),INDEX(вендори!F:F,MATCH(C2112,вендори!A:A,0))),"")</f>
        <v>0</v>
      </c>
      <c r="E2112" s="3">
        <v>95398916</v>
      </c>
      <c r="F2112" s="3" t="s">
        <v>10969</v>
      </c>
      <c r="G2112" s="3" t="s">
        <v>10970</v>
      </c>
      <c r="H2112" s="3">
        <v>81723558</v>
      </c>
      <c r="I2112" s="83">
        <v>95398916</v>
      </c>
      <c r="J2112" s="38">
        <v>46170</v>
      </c>
      <c r="K2112" s="3">
        <v>641989</v>
      </c>
      <c r="L2112" s="3">
        <v>641989</v>
      </c>
      <c r="M2112" s="86">
        <v>16.79</v>
      </c>
      <c r="N2112" s="2">
        <v>2</v>
      </c>
      <c r="O2112" s="2">
        <f t="shared" si="15"/>
        <v>0</v>
      </c>
      <c r="P2112" s="76">
        <v>-2</v>
      </c>
      <c r="Q2112" s="97" t="s">
        <v>61</v>
      </c>
      <c r="R2112" s="53">
        <v>-33.58</v>
      </c>
      <c r="S2112" s="27">
        <v>-65.680000000000007</v>
      </c>
      <c r="T2112" s="18">
        <v>46185</v>
      </c>
      <c r="U2112" s="62" t="s">
        <v>115</v>
      </c>
      <c r="V2112" s="6"/>
      <c r="W2112" s="14"/>
      <c r="X2112" s="323"/>
      <c r="Y2112" s="2"/>
      <c r="Z2112" s="2"/>
      <c r="AA2112" s="25"/>
      <c r="AB2112" s="44"/>
      <c r="AC2112" s="11"/>
      <c r="AD2112" s="26"/>
      <c r="AE2112" s="14">
        <v>46181</v>
      </c>
      <c r="AF2112" s="4"/>
      <c r="AG2112" s="2" t="s">
        <v>2378</v>
      </c>
      <c r="AH2112" s="2" t="s">
        <v>552</v>
      </c>
      <c r="AI2112" s="2" t="s">
        <v>10971</v>
      </c>
      <c r="AJ2112" s="1"/>
      <c r="AK2112" s="1"/>
      <c r="AL2112" s="1"/>
      <c r="AM2112" s="1"/>
      <c r="AN2112" s="88">
        <v>46181</v>
      </c>
      <c r="AO2112" s="2">
        <v>25910</v>
      </c>
      <c r="AP2112" s="2">
        <v>13511</v>
      </c>
    </row>
    <row r="2113" spans="1:42" ht="13.95" customHeight="1" x14ac:dyDescent="0.3">
      <c r="A2113" s="2" t="s">
        <v>41</v>
      </c>
      <c r="B2113" s="13" t="s">
        <v>150</v>
      </c>
      <c r="C2113" s="2" t="s">
        <v>151</v>
      </c>
      <c r="D2113" s="368" t="str">
        <f>IFERROR(HYPERLINK(INDEX(вендори!F:F,MATCH(C2113,вендори!A:A,0)),INDEX(вендори!F:F,MATCH(C2113,вендори!A:A,0))),"")</f>
        <v>https://partnerportal.dieseltechnic.com/en/infocenter/forms</v>
      </c>
      <c r="E2113" s="3" t="s">
        <v>10972</v>
      </c>
      <c r="F2113" s="3" t="s">
        <v>10973</v>
      </c>
      <c r="G2113" s="3" t="s">
        <v>10974</v>
      </c>
      <c r="H2113" s="3" t="s">
        <v>10975</v>
      </c>
      <c r="I2113" s="83" t="s">
        <v>10975</v>
      </c>
      <c r="J2113" s="38">
        <v>46160</v>
      </c>
      <c r="K2113" s="3" t="s">
        <v>10974</v>
      </c>
      <c r="L2113" s="3" t="s">
        <v>10974</v>
      </c>
      <c r="M2113" s="86">
        <v>7.1</v>
      </c>
      <c r="N2113" s="2">
        <v>2</v>
      </c>
      <c r="O2113" s="2">
        <f t="shared" si="15"/>
        <v>11</v>
      </c>
      <c r="P2113" s="76">
        <v>9</v>
      </c>
      <c r="Q2113" s="97" t="s">
        <v>51</v>
      </c>
      <c r="R2113" s="53">
        <v>63.9</v>
      </c>
      <c r="S2113" s="27">
        <v>124.98</v>
      </c>
      <c r="T2113" s="18">
        <v>46185</v>
      </c>
      <c r="U2113" s="62" t="s">
        <v>115</v>
      </c>
      <c r="V2113" s="6"/>
      <c r="W2113" s="14"/>
      <c r="X2113" s="323"/>
      <c r="Y2113" s="2"/>
      <c r="Z2113" s="2"/>
      <c r="AA2113" s="25"/>
      <c r="AB2113" s="44"/>
      <c r="AC2113" s="11"/>
      <c r="AD2113" s="26"/>
      <c r="AE2113" s="14">
        <v>46176</v>
      </c>
      <c r="AF2113" s="4"/>
      <c r="AG2113" s="2" t="s">
        <v>157</v>
      </c>
      <c r="AH2113" s="2" t="s">
        <v>65</v>
      </c>
      <c r="AI2113" s="2" t="s">
        <v>10976</v>
      </c>
      <c r="AJ2113" s="1"/>
      <c r="AK2113" s="1"/>
      <c r="AL2113" s="1"/>
      <c r="AM2113" s="1"/>
      <c r="AN2113" s="88">
        <v>46183</v>
      </c>
      <c r="AO2113" s="2">
        <v>26064</v>
      </c>
      <c r="AP2113" s="2">
        <v>13383</v>
      </c>
    </row>
    <row r="2114" spans="1:42" ht="13.95" customHeight="1" x14ac:dyDescent="0.3">
      <c r="A2114" s="2" t="s">
        <v>41</v>
      </c>
      <c r="B2114" s="13" t="s">
        <v>5850</v>
      </c>
      <c r="C2114" s="2" t="s">
        <v>5851</v>
      </c>
      <c r="D2114" s="368">
        <f>IFERROR(HYPERLINK(INDEX(вендори!F:F,MATCH(C2114,вендори!A:A,0)),INDEX(вендори!F:F,MATCH(C2114,вендори!A:A,0))),"")</f>
        <v>0</v>
      </c>
      <c r="E2114" s="3" t="s">
        <v>10977</v>
      </c>
      <c r="F2114" s="3" t="s">
        <v>10978</v>
      </c>
      <c r="G2114" s="3" t="s">
        <v>10979</v>
      </c>
      <c r="H2114" s="3" t="s">
        <v>10980</v>
      </c>
      <c r="I2114" s="83" t="s">
        <v>10980</v>
      </c>
      <c r="J2114" s="38">
        <v>46156</v>
      </c>
      <c r="K2114" s="3" t="s">
        <v>10981</v>
      </c>
      <c r="L2114" s="3" t="s">
        <v>10981</v>
      </c>
      <c r="M2114" s="86">
        <v>71.64</v>
      </c>
      <c r="N2114" s="2">
        <v>2</v>
      </c>
      <c r="O2114" s="2">
        <f t="shared" si="15"/>
        <v>1</v>
      </c>
      <c r="P2114" s="76">
        <v>-1</v>
      </c>
      <c r="Q2114" s="97" t="s">
        <v>61</v>
      </c>
      <c r="R2114" s="53">
        <v>-71.64</v>
      </c>
      <c r="S2114" s="27">
        <v>-140.12</v>
      </c>
      <c r="T2114" s="18">
        <v>46185</v>
      </c>
      <c r="U2114" s="62" t="s">
        <v>115</v>
      </c>
      <c r="V2114" s="6"/>
      <c r="W2114" s="14"/>
      <c r="X2114" s="323"/>
      <c r="Y2114" s="2"/>
      <c r="Z2114" s="2"/>
      <c r="AA2114" s="25"/>
      <c r="AB2114" s="44"/>
      <c r="AC2114" s="11"/>
      <c r="AD2114" s="26"/>
      <c r="AE2114" s="14">
        <v>46160</v>
      </c>
      <c r="AF2114" s="4"/>
      <c r="AG2114" s="2" t="s">
        <v>5858</v>
      </c>
      <c r="AH2114" s="2" t="s">
        <v>552</v>
      </c>
      <c r="AI2114" s="2" t="s">
        <v>10982</v>
      </c>
      <c r="AJ2114" s="1"/>
      <c r="AK2114" s="1"/>
      <c r="AL2114" s="1"/>
      <c r="AM2114" s="1"/>
      <c r="AN2114" s="88">
        <v>46182</v>
      </c>
      <c r="AO2114" s="2">
        <v>25944</v>
      </c>
      <c r="AP2114" s="2">
        <v>12867</v>
      </c>
    </row>
    <row r="2115" spans="1:42" ht="13.95" customHeight="1" x14ac:dyDescent="0.3">
      <c r="A2115" s="2" t="s">
        <v>41</v>
      </c>
      <c r="B2115" s="13" t="s">
        <v>5850</v>
      </c>
      <c r="C2115" s="2" t="s">
        <v>5851</v>
      </c>
      <c r="D2115" s="368">
        <f>IFERROR(HYPERLINK(INDEX(вендори!F:F,MATCH(C2115,вендори!A:A,0)),INDEX(вендори!F:F,MATCH(C2115,вендори!A:A,0))),"")</f>
        <v>0</v>
      </c>
      <c r="E2115" s="3" t="s">
        <v>10977</v>
      </c>
      <c r="F2115" s="3" t="s">
        <v>10983</v>
      </c>
      <c r="G2115" s="3" t="s">
        <v>10984</v>
      </c>
      <c r="H2115" s="3" t="s">
        <v>10980</v>
      </c>
      <c r="I2115" s="83" t="s">
        <v>10980</v>
      </c>
      <c r="J2115" s="38">
        <v>46156</v>
      </c>
      <c r="K2115" s="3" t="s">
        <v>10985</v>
      </c>
      <c r="L2115" s="3" t="s">
        <v>10985</v>
      </c>
      <c r="M2115" s="86">
        <v>74.069999999999993</v>
      </c>
      <c r="N2115" s="2">
        <v>2</v>
      </c>
      <c r="O2115" s="2">
        <f t="shared" si="15"/>
        <v>1</v>
      </c>
      <c r="P2115" s="76">
        <v>-1</v>
      </c>
      <c r="Q2115" s="97" t="s">
        <v>61</v>
      </c>
      <c r="R2115" s="53">
        <v>-74.069999999999993</v>
      </c>
      <c r="S2115" s="27">
        <v>-144.87</v>
      </c>
      <c r="T2115" s="18">
        <v>46185</v>
      </c>
      <c r="U2115" s="62" t="s">
        <v>115</v>
      </c>
      <c r="V2115" s="6"/>
      <c r="W2115" s="14"/>
      <c r="X2115" s="323"/>
      <c r="Y2115" s="2"/>
      <c r="Z2115" s="2"/>
      <c r="AA2115" s="25"/>
      <c r="AB2115" s="44"/>
      <c r="AC2115" s="11"/>
      <c r="AD2115" s="26"/>
      <c r="AE2115" s="14">
        <v>46160</v>
      </c>
      <c r="AF2115" s="4"/>
      <c r="AG2115" s="2" t="s">
        <v>5858</v>
      </c>
      <c r="AH2115" s="2" t="s">
        <v>552</v>
      </c>
      <c r="AI2115" s="2" t="s">
        <v>10986</v>
      </c>
      <c r="AJ2115" s="1"/>
      <c r="AK2115" s="1"/>
      <c r="AL2115" s="1"/>
      <c r="AM2115" s="1"/>
      <c r="AN2115" s="88">
        <v>46182</v>
      </c>
      <c r="AO2115" s="2">
        <v>25945</v>
      </c>
      <c r="AP2115" s="2">
        <v>12867</v>
      </c>
    </row>
    <row r="2116" spans="1:42" ht="13.95" customHeight="1" x14ac:dyDescent="0.3">
      <c r="A2116" s="2" t="s">
        <v>41</v>
      </c>
      <c r="B2116" s="13" t="s">
        <v>544</v>
      </c>
      <c r="C2116" s="2" t="s">
        <v>545</v>
      </c>
      <c r="D2116" s="368">
        <f>IFERROR(HYPERLINK(INDEX(вендори!F:F,MATCH(C2116,вендори!A:A,0)),INDEX(вендори!F:F,MATCH(C2116,вендори!A:A,0))),"")</f>
        <v>0</v>
      </c>
      <c r="E2116" s="3" t="s">
        <v>10987</v>
      </c>
      <c r="F2116" s="3" t="s">
        <v>10988</v>
      </c>
      <c r="G2116" s="3" t="s">
        <v>10989</v>
      </c>
      <c r="H2116" s="3" t="s">
        <v>10987</v>
      </c>
      <c r="I2116" s="83" t="s">
        <v>10987</v>
      </c>
      <c r="J2116" s="38">
        <v>46136</v>
      </c>
      <c r="K2116" s="3" t="s">
        <v>10990</v>
      </c>
      <c r="L2116" s="3" t="s">
        <v>10990</v>
      </c>
      <c r="M2116" s="86">
        <v>0.73</v>
      </c>
      <c r="N2116" s="2">
        <v>300</v>
      </c>
      <c r="O2116" s="2">
        <f t="shared" si="15"/>
        <v>55</v>
      </c>
      <c r="P2116" s="76">
        <v>-245</v>
      </c>
      <c r="Q2116" s="97" t="s">
        <v>61</v>
      </c>
      <c r="R2116" s="53">
        <v>-178.85</v>
      </c>
      <c r="S2116" s="27">
        <v>-349.8</v>
      </c>
      <c r="T2116" s="18">
        <v>46185</v>
      </c>
      <c r="U2116" s="62" t="s">
        <v>115</v>
      </c>
      <c r="V2116" s="6"/>
      <c r="W2116" s="14"/>
      <c r="X2116" s="323"/>
      <c r="Y2116" s="2"/>
      <c r="Z2116" s="2"/>
      <c r="AA2116" s="25"/>
      <c r="AB2116" s="44"/>
      <c r="AC2116" s="11"/>
      <c r="AD2116" s="26"/>
      <c r="AE2116" s="14">
        <v>46153</v>
      </c>
      <c r="AF2116" s="4"/>
      <c r="AG2116" s="2" t="s">
        <v>551</v>
      </c>
      <c r="AH2116" s="2" t="s">
        <v>1307</v>
      </c>
      <c r="AI2116" s="2" t="s">
        <v>10991</v>
      </c>
      <c r="AJ2116" s="1"/>
      <c r="AK2116" s="1"/>
      <c r="AL2116" s="1"/>
      <c r="AM2116" s="1"/>
      <c r="AN2116" s="88">
        <v>46182</v>
      </c>
      <c r="AO2116" s="2">
        <v>25940</v>
      </c>
      <c r="AP2116" s="2">
        <v>12622</v>
      </c>
    </row>
    <row r="2117" spans="1:42" ht="13.95" customHeight="1" x14ac:dyDescent="0.3">
      <c r="A2117" s="2" t="s">
        <v>41</v>
      </c>
      <c r="B2117" s="13" t="s">
        <v>9924</v>
      </c>
      <c r="C2117" s="2" t="s">
        <v>9925</v>
      </c>
      <c r="D2117" s="368">
        <f>IFERROR(HYPERLINK(INDEX(вендори!F:F,MATCH(C2117,вендори!A:A,0)),INDEX(вендори!F:F,MATCH(C2117,вендори!A:A,0))),"")</f>
        <v>0</v>
      </c>
      <c r="E2117" s="3" t="s">
        <v>10992</v>
      </c>
      <c r="F2117" s="3" t="s">
        <v>10993</v>
      </c>
      <c r="G2117" s="3" t="s">
        <v>10994</v>
      </c>
      <c r="H2117" s="3" t="s">
        <v>10995</v>
      </c>
      <c r="I2117" s="83" t="s">
        <v>10992</v>
      </c>
      <c r="J2117" s="38">
        <v>46155</v>
      </c>
      <c r="K2117" s="3" t="s">
        <v>10994</v>
      </c>
      <c r="L2117" s="3"/>
      <c r="M2117" s="86">
        <v>190</v>
      </c>
      <c r="N2117" s="2">
        <v>2</v>
      </c>
      <c r="O2117" s="2">
        <f t="shared" si="15"/>
        <v>1</v>
      </c>
      <c r="P2117" s="76">
        <v>-1</v>
      </c>
      <c r="Q2117" s="97" t="s">
        <v>61</v>
      </c>
      <c r="R2117" s="53">
        <v>-190</v>
      </c>
      <c r="S2117" s="27">
        <v>-371.61</v>
      </c>
      <c r="T2117" s="18">
        <v>46185</v>
      </c>
      <c r="U2117" s="62" t="s">
        <v>115</v>
      </c>
      <c r="V2117" s="6"/>
      <c r="W2117" s="14"/>
      <c r="X2117" s="323"/>
      <c r="Y2117" s="2"/>
      <c r="Z2117" s="2"/>
      <c r="AA2117" s="25"/>
      <c r="AB2117" s="44"/>
      <c r="AC2117" s="11"/>
      <c r="AD2117" s="26"/>
      <c r="AE2117" s="14">
        <v>46170</v>
      </c>
      <c r="AF2117" s="4"/>
      <c r="AG2117" s="2" t="s">
        <v>9930</v>
      </c>
      <c r="AH2117" s="2" t="s">
        <v>136</v>
      </c>
      <c r="AI2117" s="2" t="s">
        <v>10996</v>
      </c>
      <c r="AJ2117" s="1"/>
      <c r="AK2117" s="1"/>
      <c r="AL2117" s="1"/>
      <c r="AM2117" s="1"/>
      <c r="AN2117" s="88">
        <v>46182</v>
      </c>
      <c r="AO2117" s="2">
        <v>25978</v>
      </c>
      <c r="AP2117" s="2">
        <v>13166</v>
      </c>
    </row>
    <row r="2118" spans="1:42" ht="13.95" customHeight="1" x14ac:dyDescent="0.3">
      <c r="A2118" s="2" t="s">
        <v>41</v>
      </c>
      <c r="B2118" s="13" t="s">
        <v>9924</v>
      </c>
      <c r="C2118" s="2" t="s">
        <v>9925</v>
      </c>
      <c r="D2118" s="368">
        <f>IFERROR(HYPERLINK(INDEX(вендори!F:F,MATCH(C2118,вендори!A:A,0)),INDEX(вендори!F:F,MATCH(C2118,вендори!A:A,0))),"")</f>
        <v>0</v>
      </c>
      <c r="E2118" s="3" t="s">
        <v>10992</v>
      </c>
      <c r="F2118" s="3" t="s">
        <v>10997</v>
      </c>
      <c r="G2118" s="3" t="s">
        <v>10998</v>
      </c>
      <c r="H2118" s="3" t="s">
        <v>10995</v>
      </c>
      <c r="I2118" s="83" t="s">
        <v>10992</v>
      </c>
      <c r="J2118" s="38">
        <v>46155</v>
      </c>
      <c r="K2118" s="3" t="s">
        <v>10998</v>
      </c>
      <c r="L2118" s="3"/>
      <c r="M2118" s="86">
        <v>470</v>
      </c>
      <c r="N2118" s="2">
        <v>1</v>
      </c>
      <c r="O2118" s="2">
        <f t="shared" si="15"/>
        <v>0</v>
      </c>
      <c r="P2118" s="76">
        <v>-1</v>
      </c>
      <c r="Q2118" s="97" t="s">
        <v>61</v>
      </c>
      <c r="R2118" s="53">
        <v>-470</v>
      </c>
      <c r="S2118" s="27">
        <v>-919.24</v>
      </c>
      <c r="T2118" s="18">
        <v>46185</v>
      </c>
      <c r="U2118" s="62" t="s">
        <v>173</v>
      </c>
      <c r="V2118" s="6"/>
      <c r="W2118" s="14"/>
      <c r="X2118" s="323"/>
      <c r="Y2118" s="2"/>
      <c r="Z2118" s="2"/>
      <c r="AA2118" s="25"/>
      <c r="AB2118" s="44"/>
      <c r="AC2118" s="11" t="s">
        <v>7429</v>
      </c>
      <c r="AD2118" s="26"/>
      <c r="AE2118" s="14">
        <v>46170</v>
      </c>
      <c r="AF2118" s="4"/>
      <c r="AG2118" s="2" t="s">
        <v>9930</v>
      </c>
      <c r="AH2118" s="2" t="s">
        <v>136</v>
      </c>
      <c r="AI2118" s="2" t="s">
        <v>10999</v>
      </c>
      <c r="AJ2118" s="1"/>
      <c r="AK2118" s="1"/>
      <c r="AL2118" s="1"/>
      <c r="AM2118" s="1"/>
      <c r="AN2118" s="88">
        <v>46182</v>
      </c>
      <c r="AO2118" s="2">
        <v>25979</v>
      </c>
      <c r="AP2118" s="2">
        <v>13166</v>
      </c>
    </row>
    <row r="2119" spans="1:42" ht="13.95" customHeight="1" x14ac:dyDescent="0.3">
      <c r="A2119" s="2" t="s">
        <v>41</v>
      </c>
      <c r="B2119" s="13" t="s">
        <v>8951</v>
      </c>
      <c r="C2119" s="2" t="s">
        <v>8952</v>
      </c>
      <c r="D2119" s="368">
        <f>IFERROR(HYPERLINK(INDEX(вендори!F:F,MATCH(C2119,вендори!A:A,0)),INDEX(вендори!F:F,MATCH(C2119,вендори!A:A,0))),"")</f>
        <v>0</v>
      </c>
      <c r="E2119" s="3" t="s">
        <v>11000</v>
      </c>
      <c r="F2119" s="3" t="s">
        <v>11001</v>
      </c>
      <c r="G2119" s="3" t="s">
        <v>11002</v>
      </c>
      <c r="H2119" s="3" t="s">
        <v>11000</v>
      </c>
      <c r="I2119" s="83" t="s">
        <v>11000</v>
      </c>
      <c r="J2119" s="38">
        <v>46142</v>
      </c>
      <c r="K2119" s="3" t="s">
        <v>11002</v>
      </c>
      <c r="L2119" s="3"/>
      <c r="M2119" s="86">
        <v>124.33</v>
      </c>
      <c r="N2119" s="2">
        <v>5</v>
      </c>
      <c r="O2119" s="2">
        <f t="shared" ref="O2119:O2180" si="16">N2119+P2119</f>
        <v>3</v>
      </c>
      <c r="P2119" s="76">
        <v>-2</v>
      </c>
      <c r="Q2119" s="97" t="s">
        <v>61</v>
      </c>
      <c r="R2119" s="53">
        <f t="shared" ref="R2119:R2134" si="17">IF(P2119&lt;&gt;"",M2119*P2119,"")</f>
        <v>-248.66</v>
      </c>
      <c r="S2119" s="27">
        <f>IF(R2119&lt;&gt;"",R2119*VLOOKUP(C2119,вендори!A:D,4,0),"")</f>
        <v>-486.33668779999999</v>
      </c>
      <c r="T2119" s="18">
        <v>46189</v>
      </c>
      <c r="U2119" s="62" t="s">
        <v>115</v>
      </c>
      <c r="V2119" s="6"/>
      <c r="W2119" s="14"/>
      <c r="X2119" s="323"/>
      <c r="Y2119" s="2"/>
      <c r="Z2119" s="2"/>
      <c r="AA2119" s="25"/>
      <c r="AB2119" s="44"/>
      <c r="AC2119" s="11"/>
      <c r="AD2119" s="26"/>
      <c r="AE2119" s="14">
        <v>46149</v>
      </c>
      <c r="AF2119" s="4"/>
      <c r="AG2119" s="2" t="s">
        <v>1779</v>
      </c>
      <c r="AH2119" s="2" t="s">
        <v>292</v>
      </c>
      <c r="AI2119" s="2" t="s">
        <v>11003</v>
      </c>
      <c r="AJ2119" s="1"/>
      <c r="AK2119" s="1"/>
      <c r="AL2119" s="1"/>
      <c r="AM2119" s="1"/>
      <c r="AN2119" s="88">
        <v>46185</v>
      </c>
      <c r="AO2119" s="2">
        <v>26168</v>
      </c>
      <c r="AP2119" s="2">
        <v>12480</v>
      </c>
    </row>
    <row r="2120" spans="1:42" ht="13.95" customHeight="1" x14ac:dyDescent="0.3">
      <c r="A2120" s="2" t="s">
        <v>41</v>
      </c>
      <c r="B2120" s="13" t="s">
        <v>6405</v>
      </c>
      <c r="C2120" s="2" t="s">
        <v>6406</v>
      </c>
      <c r="D2120" s="368">
        <f>IFERROR(HYPERLINK(INDEX(вендори!F:F,MATCH(C2120,вендори!A:A,0)),INDEX(вендори!F:F,MATCH(C2120,вендори!A:A,0))),"")</f>
        <v>0</v>
      </c>
      <c r="E2120" s="3" t="s">
        <v>11004</v>
      </c>
      <c r="F2120" s="3" t="s">
        <v>11005</v>
      </c>
      <c r="G2120" s="3" t="s">
        <v>11006</v>
      </c>
      <c r="H2120" s="3" t="s">
        <v>11007</v>
      </c>
      <c r="I2120" s="83" t="s">
        <v>11007</v>
      </c>
      <c r="J2120" s="38">
        <v>46183</v>
      </c>
      <c r="K2120" s="3" t="s">
        <v>11008</v>
      </c>
      <c r="L2120" s="3" t="s">
        <v>11009</v>
      </c>
      <c r="M2120" s="86">
        <v>21.01</v>
      </c>
      <c r="N2120" s="2">
        <v>10</v>
      </c>
      <c r="O2120" s="2">
        <f t="shared" si="16"/>
        <v>8</v>
      </c>
      <c r="P2120" s="76">
        <v>-2</v>
      </c>
      <c r="Q2120" s="97" t="s">
        <v>61</v>
      </c>
      <c r="R2120" s="53">
        <f t="shared" si="17"/>
        <v>-42.02</v>
      </c>
      <c r="S2120" s="27">
        <f>IF(R2120&lt;&gt;"",R2120*VLOOKUP(C2120,вендори!A:D,4,0),"")</f>
        <v>-82.183976600000008</v>
      </c>
      <c r="T2120" s="18">
        <v>46190</v>
      </c>
      <c r="U2120" s="62" t="s">
        <v>115</v>
      </c>
      <c r="V2120" s="6"/>
      <c r="W2120" s="14"/>
      <c r="X2120" s="323"/>
      <c r="Y2120" s="2"/>
      <c r="Z2120" s="2"/>
      <c r="AA2120" s="25"/>
      <c r="AB2120" s="44"/>
      <c r="AC2120" s="11"/>
      <c r="AD2120" s="26"/>
      <c r="AE2120" s="14">
        <v>46188</v>
      </c>
      <c r="AF2120" s="4"/>
      <c r="AG2120" s="2" t="s">
        <v>3953</v>
      </c>
      <c r="AH2120" s="2" t="s">
        <v>552</v>
      </c>
      <c r="AI2120" s="2" t="s">
        <v>11010</v>
      </c>
      <c r="AJ2120" s="1"/>
      <c r="AK2120" s="1"/>
      <c r="AL2120" s="1"/>
      <c r="AM2120" s="1"/>
      <c r="AN2120" s="88"/>
      <c r="AO2120" s="2"/>
      <c r="AP2120" s="2"/>
    </row>
    <row r="2121" spans="1:42" ht="13.95" customHeight="1" x14ac:dyDescent="0.3">
      <c r="A2121" s="2" t="s">
        <v>41</v>
      </c>
      <c r="B2121" s="13" t="s">
        <v>94</v>
      </c>
      <c r="C2121" s="2" t="s">
        <v>95</v>
      </c>
      <c r="D2121" s="368" t="str">
        <f>IFERROR(HYPERLINK(INDEX(вендори!F:F,MATCH(C2121,вендори!A:A,0)),INDEX(вендори!F:F,MATCH(C2121,вендори!A:A,0))),"")</f>
        <v>деливъри</v>
      </c>
      <c r="E2121" s="3">
        <v>3000210863</v>
      </c>
      <c r="F2121" s="3">
        <v>264118</v>
      </c>
      <c r="G2121" s="3" t="s">
        <v>11011</v>
      </c>
      <c r="H2121" s="3">
        <v>61124903</v>
      </c>
      <c r="I2121" s="83">
        <v>3000210863</v>
      </c>
      <c r="J2121" s="38">
        <v>46171</v>
      </c>
      <c r="K2121" s="3" t="s">
        <v>11012</v>
      </c>
      <c r="L2121" s="3" t="s">
        <v>11012</v>
      </c>
      <c r="M2121" s="86">
        <v>7.53</v>
      </c>
      <c r="N2121" s="2">
        <v>6</v>
      </c>
      <c r="O2121" s="2">
        <f t="shared" si="16"/>
        <v>1</v>
      </c>
      <c r="P2121" s="76">
        <v>-5</v>
      </c>
      <c r="Q2121" s="97" t="s">
        <v>61</v>
      </c>
      <c r="R2121" s="53">
        <f t="shared" si="17"/>
        <v>-37.65</v>
      </c>
      <c r="S2121" s="27">
        <f>IF(R2121&lt;&gt;"",R2121*VLOOKUP(C2121,вендори!A:D,4,0),"")</f>
        <v>-73.636999500000002</v>
      </c>
      <c r="T2121" s="18">
        <v>46189</v>
      </c>
      <c r="U2121" s="62" t="s">
        <v>62</v>
      </c>
      <c r="V2121" s="6" t="s">
        <v>11013</v>
      </c>
      <c r="W2121" s="14">
        <v>46196</v>
      </c>
      <c r="X2121" s="323"/>
      <c r="Y2121" s="2"/>
      <c r="Z2121" s="2"/>
      <c r="AA2121" s="25"/>
      <c r="AB2121" s="44"/>
      <c r="AC2121" s="11"/>
      <c r="AD2121" s="26"/>
      <c r="AE2121" s="14">
        <v>46178</v>
      </c>
      <c r="AF2121" s="4"/>
      <c r="AG2121" s="2" t="s">
        <v>104</v>
      </c>
      <c r="AH2121" s="2" t="s">
        <v>91</v>
      </c>
      <c r="AI2121" s="2" t="s">
        <v>11014</v>
      </c>
      <c r="AJ2121" s="1"/>
      <c r="AK2121" s="1"/>
      <c r="AL2121" s="1"/>
      <c r="AM2121" s="1"/>
      <c r="AN2121" s="88">
        <v>46186</v>
      </c>
      <c r="AO2121" s="2">
        <v>26240</v>
      </c>
      <c r="AP2121" s="2">
        <v>13467</v>
      </c>
    </row>
    <row r="2122" spans="1:42" ht="13.95" customHeight="1" x14ac:dyDescent="0.3">
      <c r="A2122" s="2" t="s">
        <v>41</v>
      </c>
      <c r="B2122" s="13" t="s">
        <v>94</v>
      </c>
      <c r="C2122" s="2" t="s">
        <v>95</v>
      </c>
      <c r="D2122" s="368" t="str">
        <f>IFERROR(HYPERLINK(INDEX(вендори!F:F,MATCH(C2122,вендори!A:A,0)),INDEX(вендори!F:F,MATCH(C2122,вендори!A:A,0))),"")</f>
        <v>деливъри</v>
      </c>
      <c r="E2122" s="3">
        <v>3000210863</v>
      </c>
      <c r="F2122" s="3" t="s">
        <v>11015</v>
      </c>
      <c r="G2122" s="3" t="s">
        <v>11016</v>
      </c>
      <c r="H2122" s="3">
        <v>61124903</v>
      </c>
      <c r="I2122" s="83">
        <v>3000210863</v>
      </c>
      <c r="J2122" s="38">
        <v>46171</v>
      </c>
      <c r="K2122" s="3" t="s">
        <v>11017</v>
      </c>
      <c r="L2122" s="3" t="s">
        <v>11017</v>
      </c>
      <c r="M2122" s="86">
        <v>10.63</v>
      </c>
      <c r="N2122" s="2">
        <v>5</v>
      </c>
      <c r="O2122" s="2">
        <f t="shared" si="16"/>
        <v>0</v>
      </c>
      <c r="P2122" s="76">
        <v>-5</v>
      </c>
      <c r="Q2122" s="97" t="s">
        <v>61</v>
      </c>
      <c r="R2122" s="53">
        <f t="shared" si="17"/>
        <v>-53.150000000000006</v>
      </c>
      <c r="S2122" s="27">
        <f>IF(R2122&lt;&gt;"",R2122*VLOOKUP(C2122,вендори!A:D,4,0),"")</f>
        <v>-103.95236450000002</v>
      </c>
      <c r="T2122" s="18">
        <v>46189</v>
      </c>
      <c r="U2122" s="62" t="s">
        <v>62</v>
      </c>
      <c r="V2122" s="6" t="s">
        <v>11013</v>
      </c>
      <c r="W2122" s="14">
        <v>46196</v>
      </c>
      <c r="X2122" s="323"/>
      <c r="Y2122" s="2"/>
      <c r="Z2122" s="2"/>
      <c r="AA2122" s="25"/>
      <c r="AB2122" s="44"/>
      <c r="AC2122" s="11"/>
      <c r="AD2122" s="26"/>
      <c r="AE2122" s="14">
        <v>46178</v>
      </c>
      <c r="AF2122" s="4"/>
      <c r="AG2122" s="2" t="s">
        <v>104</v>
      </c>
      <c r="AH2122" s="2" t="s">
        <v>91</v>
      </c>
      <c r="AI2122" s="2" t="s">
        <v>11018</v>
      </c>
      <c r="AJ2122" s="1"/>
      <c r="AK2122" s="1"/>
      <c r="AL2122" s="1"/>
      <c r="AM2122" s="1"/>
      <c r="AN2122" s="88">
        <v>46186</v>
      </c>
      <c r="AO2122" s="2">
        <v>26243</v>
      </c>
      <c r="AP2122" s="2">
        <v>13467</v>
      </c>
    </row>
    <row r="2123" spans="1:42" ht="13.95" customHeight="1" x14ac:dyDescent="0.3">
      <c r="A2123" s="2" t="s">
        <v>41</v>
      </c>
      <c r="B2123" s="13" t="s">
        <v>128</v>
      </c>
      <c r="C2123" s="2" t="s">
        <v>129</v>
      </c>
      <c r="D2123" s="368">
        <f>IFERROR(HYPERLINK(INDEX(вендори!F:F,MATCH(C2123,вендори!A:A,0)),INDEX(вендори!F:F,MATCH(C2123,вендори!A:A,0))),"")</f>
        <v>0</v>
      </c>
      <c r="E2123" s="3" t="s">
        <v>11019</v>
      </c>
      <c r="F2123" s="3" t="s">
        <v>11020</v>
      </c>
      <c r="G2123" s="3" t="s">
        <v>11021</v>
      </c>
      <c r="H2123" s="3" t="s">
        <v>11022</v>
      </c>
      <c r="I2123" s="83" t="s">
        <v>11023</v>
      </c>
      <c r="J2123" s="38">
        <v>46176</v>
      </c>
      <c r="K2123" s="3" t="s">
        <v>11021</v>
      </c>
      <c r="L2123" s="3" t="s">
        <v>11021</v>
      </c>
      <c r="M2123" s="86">
        <v>3.47</v>
      </c>
      <c r="N2123" s="2">
        <v>42</v>
      </c>
      <c r="O2123" s="2">
        <f t="shared" si="16"/>
        <v>34</v>
      </c>
      <c r="P2123" s="76">
        <v>-8</v>
      </c>
      <c r="Q2123" s="97" t="s">
        <v>61</v>
      </c>
      <c r="R2123" s="53">
        <f t="shared" si="17"/>
        <v>-27.76</v>
      </c>
      <c r="S2123" s="27">
        <f>IF(R2123&lt;&gt;"",R2123*VLOOKUP(C2123,вендори!A:D,4,0),"")</f>
        <v>-54.293840800000005</v>
      </c>
      <c r="T2123" s="18">
        <v>46190</v>
      </c>
      <c r="U2123" s="62" t="s">
        <v>115</v>
      </c>
      <c r="V2123" s="6"/>
      <c r="W2123" s="14"/>
      <c r="X2123" s="323"/>
      <c r="Y2123" s="2"/>
      <c r="Z2123" s="2"/>
      <c r="AA2123" s="25"/>
      <c r="AB2123" s="44"/>
      <c r="AC2123" s="11"/>
      <c r="AD2123" s="26"/>
      <c r="AE2123" s="14">
        <v>46181</v>
      </c>
      <c r="AF2123" s="4"/>
      <c r="AG2123" s="2" t="s">
        <v>135</v>
      </c>
      <c r="AH2123" s="2" t="s">
        <v>91</v>
      </c>
      <c r="AI2123" s="2" t="s">
        <v>11024</v>
      </c>
      <c r="AJ2123" s="1"/>
      <c r="AK2123" s="1"/>
      <c r="AL2123" s="1"/>
      <c r="AM2123" s="1"/>
      <c r="AN2123" s="88"/>
      <c r="AO2123" s="2"/>
      <c r="AP2123" s="2"/>
    </row>
    <row r="2124" spans="1:42" ht="13.95" customHeight="1" x14ac:dyDescent="0.3">
      <c r="A2124" s="2" t="s">
        <v>41</v>
      </c>
      <c r="B2124" s="13" t="s">
        <v>929</v>
      </c>
      <c r="C2124" s="2" t="s">
        <v>930</v>
      </c>
      <c r="D2124" s="368">
        <f>IFERROR(HYPERLINK(INDEX(вендори!F:F,MATCH(C2124,вендори!A:A,0)),INDEX(вендори!F:F,MATCH(C2124,вендори!A:A,0))),"")</f>
        <v>0</v>
      </c>
      <c r="E2124" s="3">
        <v>4536</v>
      </c>
      <c r="F2124" s="3">
        <v>214878</v>
      </c>
      <c r="G2124" s="3">
        <v>40102133</v>
      </c>
      <c r="H2124" s="3" t="s">
        <v>11025</v>
      </c>
      <c r="I2124" s="83">
        <v>4536</v>
      </c>
      <c r="J2124" s="38">
        <v>46170</v>
      </c>
      <c r="K2124" s="3">
        <v>40102133</v>
      </c>
      <c r="L2124" s="3"/>
      <c r="M2124" s="86">
        <v>13.67</v>
      </c>
      <c r="N2124" s="2">
        <v>15</v>
      </c>
      <c r="O2124" s="2">
        <f t="shared" ref="O2124:O2130" si="18">N2124+P2124</f>
        <v>0</v>
      </c>
      <c r="P2124" s="76">
        <v>-15</v>
      </c>
      <c r="Q2124" s="97" t="s">
        <v>61</v>
      </c>
      <c r="R2124" s="53">
        <f t="shared" ref="R2124:R2130" si="19">IF(P2124&lt;&gt;"",M2124*P2124,"")</f>
        <v>-205.05</v>
      </c>
      <c r="S2124" s="27">
        <f>IF(R2124&lt;&gt;"",R2124*VLOOKUP(C2124,вендори!A:D,4,0),"")</f>
        <v>-401.04294150000004</v>
      </c>
      <c r="T2124" s="18">
        <v>46189</v>
      </c>
      <c r="U2124" s="62" t="s">
        <v>173</v>
      </c>
      <c r="V2124" s="6"/>
      <c r="W2124" s="14"/>
      <c r="X2124" s="323"/>
      <c r="Y2124" s="2"/>
      <c r="Z2124" s="2"/>
      <c r="AA2124" s="25"/>
      <c r="AB2124" s="44"/>
      <c r="AC2124" s="11" t="s">
        <v>15420</v>
      </c>
      <c r="AD2124" s="26"/>
      <c r="AE2124" s="14">
        <v>46181</v>
      </c>
      <c r="AF2124" s="4"/>
      <c r="AG2124" s="2" t="s">
        <v>939</v>
      </c>
      <c r="AH2124" s="2" t="s">
        <v>158</v>
      </c>
      <c r="AI2124" s="2" t="s">
        <v>11027</v>
      </c>
      <c r="AJ2124" s="1"/>
      <c r="AK2124" s="1"/>
      <c r="AL2124" s="1"/>
      <c r="AM2124" s="1"/>
      <c r="AN2124" s="88">
        <v>46184</v>
      </c>
      <c r="AO2124" s="2">
        <v>26110</v>
      </c>
      <c r="AP2124" s="2">
        <v>13534</v>
      </c>
    </row>
    <row r="2125" spans="1:42" ht="13.95" customHeight="1" x14ac:dyDescent="0.3">
      <c r="A2125" s="2" t="s">
        <v>41</v>
      </c>
      <c r="B2125" s="13" t="s">
        <v>929</v>
      </c>
      <c r="C2125" s="2" t="s">
        <v>930</v>
      </c>
      <c r="D2125" s="368">
        <f>IFERROR(HYPERLINK(INDEX(вендори!F:F,MATCH(C2125,вендори!A:A,0)),INDEX(вендори!F:F,MATCH(C2125,вендори!A:A,0))),"")</f>
        <v>0</v>
      </c>
      <c r="E2125" s="3">
        <v>4536</v>
      </c>
      <c r="F2125" s="3" t="s">
        <v>11030</v>
      </c>
      <c r="G2125" s="3">
        <v>504022754</v>
      </c>
      <c r="H2125" s="3" t="s">
        <v>11025</v>
      </c>
      <c r="I2125" s="83">
        <v>4536</v>
      </c>
      <c r="J2125" s="38">
        <v>46170</v>
      </c>
      <c r="K2125" s="3">
        <v>504022754</v>
      </c>
      <c r="L2125" s="3"/>
      <c r="M2125" s="86">
        <v>3.44</v>
      </c>
      <c r="N2125" s="2">
        <v>40</v>
      </c>
      <c r="O2125" s="2">
        <f t="shared" si="18"/>
        <v>0</v>
      </c>
      <c r="P2125" s="76">
        <v>-40</v>
      </c>
      <c r="Q2125" s="97" t="s">
        <v>61</v>
      </c>
      <c r="R2125" s="53">
        <f t="shared" si="19"/>
        <v>-137.6</v>
      </c>
      <c r="S2125" s="27">
        <f>IF(R2125&lt;&gt;"",R2125*VLOOKUP(C2125,вендори!A:D,4,0),"")</f>
        <v>-269.122208</v>
      </c>
      <c r="T2125" s="18">
        <v>46189</v>
      </c>
      <c r="U2125" s="62" t="s">
        <v>173</v>
      </c>
      <c r="V2125" s="6"/>
      <c r="W2125" s="14"/>
      <c r="X2125" s="323"/>
      <c r="Y2125" s="2"/>
      <c r="Z2125" s="2"/>
      <c r="AA2125" s="25"/>
      <c r="AB2125" s="44"/>
      <c r="AC2125" s="11" t="s">
        <v>15419</v>
      </c>
      <c r="AD2125" s="26"/>
      <c r="AE2125" s="14">
        <v>46181</v>
      </c>
      <c r="AF2125" s="4"/>
      <c r="AG2125" s="2" t="s">
        <v>939</v>
      </c>
      <c r="AH2125" s="2" t="s">
        <v>158</v>
      </c>
      <c r="AI2125" s="2" t="s">
        <v>11031</v>
      </c>
      <c r="AJ2125" s="1"/>
      <c r="AK2125" s="1"/>
      <c r="AL2125" s="1"/>
      <c r="AM2125" s="1"/>
      <c r="AN2125" s="88">
        <v>46184</v>
      </c>
      <c r="AO2125" s="2">
        <v>26114</v>
      </c>
      <c r="AP2125" s="2">
        <v>13534</v>
      </c>
    </row>
    <row r="2126" spans="1:42" ht="13.95" customHeight="1" x14ac:dyDescent="0.3">
      <c r="A2126" s="2" t="s">
        <v>41</v>
      </c>
      <c r="B2126" s="13" t="s">
        <v>929</v>
      </c>
      <c r="C2126" s="2" t="s">
        <v>930</v>
      </c>
      <c r="D2126" s="368">
        <f>IFERROR(HYPERLINK(INDEX(вендори!F:F,MATCH(C2126,вендори!A:A,0)),INDEX(вендори!F:F,MATCH(C2126,вендори!A:A,0))),"")</f>
        <v>0</v>
      </c>
      <c r="E2126" s="3">
        <v>4536</v>
      </c>
      <c r="F2126" s="3" t="s">
        <v>11032</v>
      </c>
      <c r="G2126" s="3">
        <v>5803218298</v>
      </c>
      <c r="H2126" s="3" t="s">
        <v>11025</v>
      </c>
      <c r="I2126" s="83">
        <v>4536</v>
      </c>
      <c r="J2126" s="38"/>
      <c r="K2126" s="3">
        <v>5803218298</v>
      </c>
      <c r="L2126" s="3"/>
      <c r="M2126" s="86">
        <v>13.67</v>
      </c>
      <c r="N2126" s="2">
        <v>0</v>
      </c>
      <c r="O2126" s="2">
        <f t="shared" si="18"/>
        <v>15</v>
      </c>
      <c r="P2126" s="76">
        <v>15</v>
      </c>
      <c r="Q2126" s="97" t="s">
        <v>51</v>
      </c>
      <c r="R2126" s="53">
        <f t="shared" si="19"/>
        <v>205.05</v>
      </c>
      <c r="S2126" s="27">
        <f>IF(R2126&lt;&gt;"",R2126*VLOOKUP(C2126,вендори!A:D,4,0),"")</f>
        <v>401.04294150000004</v>
      </c>
      <c r="T2126" s="18">
        <v>46189</v>
      </c>
      <c r="U2126" s="62" t="s">
        <v>173</v>
      </c>
      <c r="V2126" s="6"/>
      <c r="W2126" s="14"/>
      <c r="X2126" s="323"/>
      <c r="Y2126" s="2"/>
      <c r="Z2126" s="2"/>
      <c r="AA2126" s="25"/>
      <c r="AB2126" s="44"/>
      <c r="AC2126" s="11" t="s">
        <v>15420</v>
      </c>
      <c r="AD2126" s="26"/>
      <c r="AE2126" s="14"/>
      <c r="AF2126" s="4"/>
      <c r="AG2126" s="2"/>
      <c r="AH2126" s="2"/>
      <c r="AI2126" s="2" t="s">
        <v>11033</v>
      </c>
      <c r="AJ2126" s="1"/>
      <c r="AK2126" s="1"/>
      <c r="AL2126" s="1"/>
      <c r="AM2126" s="1"/>
      <c r="AN2126" s="88">
        <v>46184</v>
      </c>
      <c r="AO2126" s="2">
        <v>26118</v>
      </c>
      <c r="AP2126" s="2">
        <v>13534</v>
      </c>
    </row>
    <row r="2127" spans="1:42" ht="13.95" customHeight="1" x14ac:dyDescent="0.3">
      <c r="A2127" s="2" t="s">
        <v>41</v>
      </c>
      <c r="B2127" s="13" t="s">
        <v>929</v>
      </c>
      <c r="C2127" s="2" t="s">
        <v>930</v>
      </c>
      <c r="D2127" s="368">
        <f>IFERROR(HYPERLINK(INDEX(вендори!F:F,MATCH(C2127,вендори!A:A,0)),INDEX(вендори!F:F,MATCH(C2127,вендори!A:A,0))),"")</f>
        <v>0</v>
      </c>
      <c r="E2127" s="3">
        <v>4536</v>
      </c>
      <c r="F2127" s="3" t="s">
        <v>11034</v>
      </c>
      <c r="G2127" s="3">
        <v>5803450161</v>
      </c>
      <c r="H2127" s="3" t="s">
        <v>11025</v>
      </c>
      <c r="I2127" s="83">
        <v>4536</v>
      </c>
      <c r="J2127" s="38"/>
      <c r="K2127" s="3">
        <v>5803450161</v>
      </c>
      <c r="L2127" s="3"/>
      <c r="M2127" s="86">
        <v>3.44</v>
      </c>
      <c r="N2127" s="2">
        <v>0</v>
      </c>
      <c r="O2127" s="2">
        <f t="shared" si="18"/>
        <v>40</v>
      </c>
      <c r="P2127" s="76">
        <v>40</v>
      </c>
      <c r="Q2127" s="97" t="s">
        <v>51</v>
      </c>
      <c r="R2127" s="53">
        <f t="shared" si="19"/>
        <v>137.6</v>
      </c>
      <c r="S2127" s="27">
        <f>IF(R2127&lt;&gt;"",R2127*VLOOKUP(C2127,вендори!A:D,4,0),"")</f>
        <v>269.122208</v>
      </c>
      <c r="T2127" s="18">
        <v>46189</v>
      </c>
      <c r="U2127" s="62" t="s">
        <v>173</v>
      </c>
      <c r="V2127" s="6"/>
      <c r="W2127" s="14"/>
      <c r="X2127" s="323"/>
      <c r="Y2127" s="2"/>
      <c r="Z2127" s="2"/>
      <c r="AA2127" s="25"/>
      <c r="AB2127" s="44"/>
      <c r="AC2127" s="11" t="s">
        <v>15419</v>
      </c>
      <c r="AD2127" s="26"/>
      <c r="AE2127" s="14"/>
      <c r="AF2127" s="4"/>
      <c r="AG2127" s="2"/>
      <c r="AH2127" s="2"/>
      <c r="AI2127" s="2" t="s">
        <v>11035</v>
      </c>
      <c r="AJ2127" s="1"/>
      <c r="AK2127" s="1"/>
      <c r="AL2127" s="1"/>
      <c r="AM2127" s="1"/>
      <c r="AN2127" s="88">
        <v>46184</v>
      </c>
      <c r="AO2127" s="2">
        <v>26117</v>
      </c>
      <c r="AP2127" s="2">
        <v>13534</v>
      </c>
    </row>
    <row r="2128" spans="1:42" ht="13.95" customHeight="1" x14ac:dyDescent="0.3">
      <c r="A2128" s="2" t="s">
        <v>41</v>
      </c>
      <c r="B2128" s="13" t="s">
        <v>929</v>
      </c>
      <c r="C2128" s="2" t="s">
        <v>930</v>
      </c>
      <c r="D2128" s="368">
        <f>IFERROR(HYPERLINK(INDEX(вендори!F:F,MATCH(C2128,вендори!A:A,0)),INDEX(вендори!F:F,MATCH(C2128,вендори!A:A,0))),"")</f>
        <v>0</v>
      </c>
      <c r="E2128" s="3">
        <v>4536</v>
      </c>
      <c r="F2128" s="3" t="s">
        <v>11028</v>
      </c>
      <c r="G2128" s="3">
        <v>500329970</v>
      </c>
      <c r="H2128" s="3" t="s">
        <v>11025</v>
      </c>
      <c r="I2128" s="83">
        <v>4536</v>
      </c>
      <c r="J2128" s="38">
        <v>46170</v>
      </c>
      <c r="K2128" s="3">
        <v>500329970</v>
      </c>
      <c r="L2128" s="3"/>
      <c r="M2128" s="86">
        <v>15.62</v>
      </c>
      <c r="N2128" s="2">
        <v>2</v>
      </c>
      <c r="O2128" s="2">
        <f t="shared" si="18"/>
        <v>5</v>
      </c>
      <c r="P2128" s="76">
        <v>3</v>
      </c>
      <c r="Q2128" s="97" t="s">
        <v>51</v>
      </c>
      <c r="R2128" s="53">
        <f t="shared" si="19"/>
        <v>46.86</v>
      </c>
      <c r="S2128" s="27">
        <f>IF(R2128&lt;&gt;"",R2128*VLOOKUP(C2128,вендори!A:D,4,0),"")</f>
        <v>91.650193799999997</v>
      </c>
      <c r="T2128" s="18">
        <v>46189</v>
      </c>
      <c r="U2128" s="62" t="s">
        <v>115</v>
      </c>
      <c r="V2128" s="6"/>
      <c r="W2128" s="14"/>
      <c r="X2128" s="323"/>
      <c r="Y2128" s="2"/>
      <c r="Z2128" s="2"/>
      <c r="AA2128" s="25"/>
      <c r="AB2128" s="44"/>
      <c r="AC2128" s="11" t="s">
        <v>11026</v>
      </c>
      <c r="AD2128" s="26"/>
      <c r="AE2128" s="14">
        <v>46181</v>
      </c>
      <c r="AF2128" s="4"/>
      <c r="AG2128" s="2" t="s">
        <v>939</v>
      </c>
      <c r="AH2128" s="2" t="s">
        <v>158</v>
      </c>
      <c r="AI2128" s="2" t="s">
        <v>11029</v>
      </c>
      <c r="AJ2128" s="1"/>
      <c r="AK2128" s="1"/>
      <c r="AL2128" s="1"/>
      <c r="AM2128" s="1"/>
      <c r="AN2128" s="88">
        <v>46184</v>
      </c>
      <c r="AO2128" s="2">
        <v>26119</v>
      </c>
      <c r="AP2128" s="2">
        <v>13534</v>
      </c>
    </row>
    <row r="2129" spans="1:42" ht="13.95" customHeight="1" x14ac:dyDescent="0.3">
      <c r="A2129" s="2" t="s">
        <v>41</v>
      </c>
      <c r="B2129" s="13" t="s">
        <v>929</v>
      </c>
      <c r="C2129" s="2" t="s">
        <v>930</v>
      </c>
      <c r="D2129" s="368">
        <f>IFERROR(HYPERLINK(INDEX(вендори!F:F,MATCH(C2129,вендори!A:A,0)),INDEX(вендори!F:F,MATCH(C2129,вендори!A:A,0))),"")</f>
        <v>0</v>
      </c>
      <c r="E2129" s="3">
        <v>4536</v>
      </c>
      <c r="F2129" s="3" t="s">
        <v>2563</v>
      </c>
      <c r="G2129" s="3" t="s">
        <v>2564</v>
      </c>
      <c r="H2129" s="3" t="s">
        <v>11025</v>
      </c>
      <c r="I2129" s="83">
        <v>4536</v>
      </c>
      <c r="J2129" s="38">
        <v>46170</v>
      </c>
      <c r="K2129" s="3" t="s">
        <v>2564</v>
      </c>
      <c r="L2129" s="3"/>
      <c r="M2129" s="86">
        <v>13.43</v>
      </c>
      <c r="N2129" s="2">
        <v>10</v>
      </c>
      <c r="O2129" s="2">
        <f t="shared" si="18"/>
        <v>6</v>
      </c>
      <c r="P2129" s="76">
        <v>-4</v>
      </c>
      <c r="Q2129" s="97" t="s">
        <v>61</v>
      </c>
      <c r="R2129" s="53">
        <f t="shared" si="19"/>
        <v>-53.72</v>
      </c>
      <c r="S2129" s="27">
        <f>IF(R2129&lt;&gt;"",R2129*VLOOKUP(C2129,вендори!A:D,4,0),"")</f>
        <v>-105.0671876</v>
      </c>
      <c r="T2129" s="18">
        <v>46189</v>
      </c>
      <c r="U2129" s="62" t="s">
        <v>115</v>
      </c>
      <c r="V2129" s="6"/>
      <c r="W2129" s="14"/>
      <c r="X2129" s="323"/>
      <c r="Y2129" s="2"/>
      <c r="Z2129" s="2"/>
      <c r="AA2129" s="25"/>
      <c r="AB2129" s="44"/>
      <c r="AC2129" s="11" t="s">
        <v>11026</v>
      </c>
      <c r="AD2129" s="26"/>
      <c r="AE2129" s="14">
        <v>46181</v>
      </c>
      <c r="AF2129" s="4"/>
      <c r="AG2129" s="2" t="s">
        <v>2566</v>
      </c>
      <c r="AH2129" s="2" t="s">
        <v>158</v>
      </c>
      <c r="AI2129" s="2" t="s">
        <v>11036</v>
      </c>
      <c r="AJ2129" s="1"/>
      <c r="AK2129" s="1"/>
      <c r="AL2129" s="1"/>
      <c r="AM2129" s="1"/>
      <c r="AN2129" s="88">
        <v>46184</v>
      </c>
      <c r="AO2129" s="2">
        <v>26116</v>
      </c>
      <c r="AP2129" s="2">
        <v>13534</v>
      </c>
    </row>
    <row r="2130" spans="1:42" ht="13.95" customHeight="1" x14ac:dyDescent="0.3">
      <c r="A2130" s="2" t="s">
        <v>41</v>
      </c>
      <c r="B2130" s="13" t="s">
        <v>929</v>
      </c>
      <c r="C2130" s="2" t="s">
        <v>930</v>
      </c>
      <c r="D2130" s="368">
        <f>IFERROR(HYPERLINK(INDEX(вендори!F:F,MATCH(C2130,вендори!A:A,0)),INDEX(вендори!F:F,MATCH(C2130,вендори!A:A,0))),"")</f>
        <v>0</v>
      </c>
      <c r="E2130" s="3">
        <v>4536</v>
      </c>
      <c r="F2130" s="3" t="s">
        <v>11037</v>
      </c>
      <c r="G2130" s="3" t="s">
        <v>11038</v>
      </c>
      <c r="H2130" s="3" t="s">
        <v>11025</v>
      </c>
      <c r="I2130" s="83">
        <v>4536</v>
      </c>
      <c r="J2130" s="38">
        <v>46170</v>
      </c>
      <c r="K2130" s="3" t="s">
        <v>11038</v>
      </c>
      <c r="L2130" s="3"/>
      <c r="M2130" s="86">
        <v>30.44</v>
      </c>
      <c r="N2130" s="2">
        <v>8</v>
      </c>
      <c r="O2130" s="2">
        <f t="shared" si="18"/>
        <v>7</v>
      </c>
      <c r="P2130" s="76">
        <v>-1</v>
      </c>
      <c r="Q2130" s="97" t="s">
        <v>61</v>
      </c>
      <c r="R2130" s="53">
        <f t="shared" si="19"/>
        <v>-30.44</v>
      </c>
      <c r="S2130" s="27">
        <f>IF(R2130&lt;&gt;"",R2130*VLOOKUP(C2130,вендори!A:D,4,0),"")</f>
        <v>-59.535465200000004</v>
      </c>
      <c r="T2130" s="18">
        <v>46189</v>
      </c>
      <c r="U2130" s="62" t="s">
        <v>115</v>
      </c>
      <c r="V2130" s="6"/>
      <c r="W2130" s="14"/>
      <c r="X2130" s="323"/>
      <c r="Y2130" s="2"/>
      <c r="Z2130" s="2"/>
      <c r="AA2130" s="25"/>
      <c r="AB2130" s="44"/>
      <c r="AC2130" s="11" t="s">
        <v>11026</v>
      </c>
      <c r="AD2130" s="26"/>
      <c r="AE2130" s="14">
        <v>46181</v>
      </c>
      <c r="AF2130" s="4"/>
      <c r="AG2130" s="2" t="s">
        <v>2566</v>
      </c>
      <c r="AH2130" s="2" t="s">
        <v>158</v>
      </c>
      <c r="AI2130" s="2" t="s">
        <v>11039</v>
      </c>
      <c r="AJ2130" s="1"/>
      <c r="AK2130" s="1"/>
      <c r="AL2130" s="1"/>
      <c r="AM2130" s="1"/>
      <c r="AN2130" s="88">
        <v>46184</v>
      </c>
      <c r="AO2130" s="2">
        <v>26115</v>
      </c>
      <c r="AP2130" s="2">
        <v>13534</v>
      </c>
    </row>
    <row r="2131" spans="1:42" ht="13.95" customHeight="1" x14ac:dyDescent="0.3">
      <c r="A2131" s="2" t="s">
        <v>41</v>
      </c>
      <c r="B2131" s="13" t="s">
        <v>191</v>
      </c>
      <c r="C2131" s="2" t="s">
        <v>192</v>
      </c>
      <c r="D2131" s="368">
        <f>IFERROR(HYPERLINK(INDEX(вендори!F:F,MATCH(C2131,вендори!A:A,0)),INDEX(вендори!F:F,MATCH(C2131,вендори!A:A,0))),"")</f>
        <v>0</v>
      </c>
      <c r="E2131" s="3">
        <v>12544879</v>
      </c>
      <c r="F2131" s="3" t="s">
        <v>11040</v>
      </c>
      <c r="G2131" s="3" t="s">
        <v>11041</v>
      </c>
      <c r="H2131" s="3">
        <v>709799494</v>
      </c>
      <c r="I2131" s="83">
        <v>12544879</v>
      </c>
      <c r="J2131" s="38">
        <v>46160</v>
      </c>
      <c r="K2131" s="3">
        <v>5283</v>
      </c>
      <c r="L2131" s="3">
        <v>5283</v>
      </c>
      <c r="M2131" s="86">
        <v>1.96</v>
      </c>
      <c r="N2131" s="2">
        <v>2</v>
      </c>
      <c r="O2131" s="2">
        <f t="shared" si="16"/>
        <v>20</v>
      </c>
      <c r="P2131" s="76">
        <v>18</v>
      </c>
      <c r="Q2131" s="97" t="s">
        <v>51</v>
      </c>
      <c r="R2131" s="53">
        <f t="shared" si="17"/>
        <v>35.28</v>
      </c>
      <c r="S2131" s="27">
        <f>IF(R2131&lt;&gt;"",R2131*VLOOKUP(C2131,вендори!A:D,4,0),"")</f>
        <v>69.001682400000007</v>
      </c>
      <c r="T2131" s="18">
        <v>46190</v>
      </c>
      <c r="U2131" s="62" t="s">
        <v>121</v>
      </c>
      <c r="V2131" s="6" t="s">
        <v>11042</v>
      </c>
      <c r="W2131" s="14">
        <v>46196</v>
      </c>
      <c r="X2131" s="323">
        <v>46196</v>
      </c>
      <c r="Y2131" s="2"/>
      <c r="Z2131" s="2"/>
      <c r="AA2131" s="25"/>
      <c r="AB2131" s="44"/>
      <c r="AC2131" s="11"/>
      <c r="AD2131" s="26"/>
      <c r="AE2131" s="14">
        <v>46171</v>
      </c>
      <c r="AF2131" s="4"/>
      <c r="AG2131" s="2" t="s">
        <v>199</v>
      </c>
      <c r="AH2131" s="2" t="s">
        <v>136</v>
      </c>
      <c r="AI2131" s="2" t="s">
        <v>11043</v>
      </c>
      <c r="AJ2131" s="1"/>
      <c r="AK2131" s="1"/>
      <c r="AL2131" s="1"/>
      <c r="AM2131" s="1"/>
      <c r="AN2131" s="88"/>
      <c r="AO2131" s="2"/>
      <c r="AP2131" s="2"/>
    </row>
    <row r="2132" spans="1:42" s="307" customFormat="1" ht="13.95" customHeight="1" x14ac:dyDescent="0.3">
      <c r="A2132" s="8" t="s">
        <v>41</v>
      </c>
      <c r="B2132" s="206" t="s">
        <v>191</v>
      </c>
      <c r="C2132" s="8" t="s">
        <v>192</v>
      </c>
      <c r="D2132" s="382">
        <f>IFERROR(HYPERLINK(INDEX(вендори!F:F,MATCH(C2132,вендори!A:A,0)),INDEX(вендори!F:F,MATCH(C2132,вендори!A:A,0))),"")</f>
        <v>0</v>
      </c>
      <c r="E2132" s="207">
        <v>12544879</v>
      </c>
      <c r="F2132" s="207" t="s">
        <v>11044</v>
      </c>
      <c r="G2132" s="207" t="s">
        <v>11045</v>
      </c>
      <c r="H2132" s="207">
        <v>709799494</v>
      </c>
      <c r="I2132" s="208">
        <v>12544879</v>
      </c>
      <c r="J2132" s="209">
        <v>46160</v>
      </c>
      <c r="K2132" s="207">
        <v>101358</v>
      </c>
      <c r="L2132" s="207">
        <v>101358</v>
      </c>
      <c r="M2132" s="210">
        <v>76.33</v>
      </c>
      <c r="N2132" s="8">
        <v>4</v>
      </c>
      <c r="O2132" s="8">
        <f t="shared" si="16"/>
        <v>2</v>
      </c>
      <c r="P2132" s="76">
        <v>-2</v>
      </c>
      <c r="Q2132" s="97" t="s">
        <v>61</v>
      </c>
      <c r="R2132" s="53">
        <f t="shared" si="17"/>
        <v>-152.66</v>
      </c>
      <c r="S2132" s="27">
        <f>IF(R2132&lt;&gt;"",R2132*VLOOKUP(C2132,вендори!A:D,4,0),"")</f>
        <v>-298.57700779999999</v>
      </c>
      <c r="T2132" s="211">
        <v>46190</v>
      </c>
      <c r="U2132" s="212" t="s">
        <v>115</v>
      </c>
      <c r="V2132" s="297"/>
      <c r="W2132" s="213"/>
      <c r="X2132" s="335"/>
      <c r="Y2132" s="8"/>
      <c r="Z2132" s="8"/>
      <c r="AA2132" s="25">
        <v>2</v>
      </c>
      <c r="AB2132" s="44"/>
      <c r="AC2132" s="78"/>
      <c r="AD2132" s="26">
        <v>46204</v>
      </c>
      <c r="AE2132" s="213">
        <v>46171</v>
      </c>
      <c r="AF2132" s="214"/>
      <c r="AG2132" s="8" t="s">
        <v>199</v>
      </c>
      <c r="AH2132" s="8" t="s">
        <v>65</v>
      </c>
      <c r="AI2132" s="8" t="s">
        <v>11046</v>
      </c>
      <c r="AJ2132" s="338"/>
      <c r="AK2132" s="338"/>
      <c r="AL2132" s="338"/>
      <c r="AM2132" s="338"/>
      <c r="AN2132" s="215"/>
      <c r="AO2132" s="8"/>
      <c r="AP2132" s="8"/>
    </row>
    <row r="2133" spans="1:42" ht="13.95" customHeight="1" x14ac:dyDescent="0.3">
      <c r="A2133" s="2" t="s">
        <v>41</v>
      </c>
      <c r="B2133" s="13" t="s">
        <v>191</v>
      </c>
      <c r="C2133" s="2" t="s">
        <v>192</v>
      </c>
      <c r="D2133" s="368">
        <f>IFERROR(HYPERLINK(INDEX(вендори!F:F,MATCH(C2133,вендори!A:A,0)),INDEX(вендори!F:F,MATCH(C2133,вендори!A:A,0))),"")</f>
        <v>0</v>
      </c>
      <c r="E2133" s="3">
        <v>12544879</v>
      </c>
      <c r="F2133" s="3" t="s">
        <v>11047</v>
      </c>
      <c r="G2133" s="3" t="s">
        <v>11048</v>
      </c>
      <c r="H2133" s="3">
        <v>709799494</v>
      </c>
      <c r="I2133" s="83">
        <v>12544879</v>
      </c>
      <c r="J2133" s="38">
        <v>46160</v>
      </c>
      <c r="K2133" s="3">
        <v>171968</v>
      </c>
      <c r="L2133" s="3">
        <v>171968</v>
      </c>
      <c r="M2133" s="86">
        <v>3.93</v>
      </c>
      <c r="N2133" s="2">
        <v>101</v>
      </c>
      <c r="O2133" s="2">
        <f t="shared" si="16"/>
        <v>109</v>
      </c>
      <c r="P2133" s="76">
        <v>8</v>
      </c>
      <c r="Q2133" s="97" t="s">
        <v>51</v>
      </c>
      <c r="R2133" s="53">
        <f t="shared" si="17"/>
        <v>31.44</v>
      </c>
      <c r="S2133" s="27">
        <f>IF(R2133&lt;&gt;"",R2133*VLOOKUP(C2133,вендори!A:D,4,0),"")</f>
        <v>61.491295200000003</v>
      </c>
      <c r="T2133" s="18">
        <v>46190</v>
      </c>
      <c r="U2133" s="62" t="s">
        <v>115</v>
      </c>
      <c r="V2133" s="6" t="s">
        <v>11042</v>
      </c>
      <c r="W2133" s="14">
        <v>46196</v>
      </c>
      <c r="X2133" s="323">
        <v>46196</v>
      </c>
      <c r="Y2133" s="2"/>
      <c r="Z2133" s="2"/>
      <c r="AA2133" s="25"/>
      <c r="AB2133" s="44"/>
      <c r="AC2133" s="11"/>
      <c r="AD2133" s="26"/>
      <c r="AE2133" s="14">
        <v>46171</v>
      </c>
      <c r="AF2133" s="4"/>
      <c r="AG2133" s="2" t="s">
        <v>199</v>
      </c>
      <c r="AH2133" s="2" t="s">
        <v>91</v>
      </c>
      <c r="AI2133" s="2" t="s">
        <v>11049</v>
      </c>
      <c r="AJ2133" s="1"/>
      <c r="AK2133" s="1"/>
      <c r="AL2133" s="1"/>
      <c r="AM2133" s="1"/>
      <c r="AN2133" s="88"/>
      <c r="AO2133" s="2"/>
      <c r="AP2133" s="2"/>
    </row>
    <row r="2134" spans="1:42" ht="13.95" customHeight="1" x14ac:dyDescent="0.3">
      <c r="A2134" s="2" t="s">
        <v>41</v>
      </c>
      <c r="B2134" s="13" t="s">
        <v>230</v>
      </c>
      <c r="C2134" s="2" t="s">
        <v>231</v>
      </c>
      <c r="D2134" s="368">
        <f>IFERROR(HYPERLINK(INDEX(вендори!F:F,MATCH(C2134,вендори!A:A,0)),INDEX(вендори!F:F,MATCH(C2134,вендори!A:A,0))),"")</f>
        <v>0</v>
      </c>
      <c r="E2134" s="3" t="s">
        <v>11050</v>
      </c>
      <c r="F2134" s="3" t="s">
        <v>3300</v>
      </c>
      <c r="G2134" s="3" t="s">
        <v>3301</v>
      </c>
      <c r="H2134" s="3" t="s">
        <v>11051</v>
      </c>
      <c r="I2134" s="83" t="s">
        <v>11052</v>
      </c>
      <c r="J2134" s="38">
        <v>46175</v>
      </c>
      <c r="K2134" s="3" t="s">
        <v>3301</v>
      </c>
      <c r="L2134" s="3"/>
      <c r="M2134" s="86" t="s">
        <v>11053</v>
      </c>
      <c r="N2134" s="2">
        <v>0</v>
      </c>
      <c r="O2134" s="2">
        <f t="shared" si="16"/>
        <v>3</v>
      </c>
      <c r="P2134" s="76">
        <v>3</v>
      </c>
      <c r="Q2134" s="97" t="s">
        <v>51</v>
      </c>
      <c r="R2134" s="53">
        <f t="shared" si="17"/>
        <v>42.03</v>
      </c>
      <c r="S2134" s="27">
        <f>IF(R2134&lt;&gt;"",R2134*VLOOKUP(C2134,вендори!A:D,4,0),"")</f>
        <v>82.203534899999994</v>
      </c>
      <c r="T2134" s="18">
        <v>46190</v>
      </c>
      <c r="U2134" s="62" t="s">
        <v>173</v>
      </c>
      <c r="V2134" s="6"/>
      <c r="W2134" s="14"/>
      <c r="X2134" s="323"/>
      <c r="Y2134" s="2"/>
      <c r="Z2134" s="2"/>
      <c r="AA2134" s="25"/>
      <c r="AB2134" s="44"/>
      <c r="AC2134" s="11" t="s">
        <v>15700</v>
      </c>
      <c r="AD2134" s="26"/>
      <c r="AE2134" s="14"/>
      <c r="AF2134" s="4"/>
      <c r="AG2134" s="2"/>
      <c r="AH2134" s="2"/>
      <c r="AI2134" s="2" t="s">
        <v>11054</v>
      </c>
      <c r="AJ2134" s="1"/>
      <c r="AK2134" s="1"/>
      <c r="AL2134" s="1"/>
      <c r="AM2134" s="1"/>
      <c r="AN2134" s="88"/>
      <c r="AO2134" s="2"/>
      <c r="AP2134" s="2"/>
    </row>
    <row r="2135" spans="1:42" ht="13.95" customHeight="1" x14ac:dyDescent="0.3">
      <c r="A2135" s="2" t="s">
        <v>41</v>
      </c>
      <c r="B2135" s="13" t="s">
        <v>230</v>
      </c>
      <c r="C2135" s="2" t="s">
        <v>231</v>
      </c>
      <c r="D2135" s="368">
        <f>IFERROR(HYPERLINK(INDEX(вендори!F:F,MATCH(C2135,вендори!A:A,0)),INDEX(вендори!F:F,MATCH(C2135,вендори!A:A,0))),"")</f>
        <v>0</v>
      </c>
      <c r="E2135" s="3" t="s">
        <v>11050</v>
      </c>
      <c r="F2135" s="3" t="s">
        <v>3306</v>
      </c>
      <c r="G2135" s="3" t="s">
        <v>3307</v>
      </c>
      <c r="H2135" s="3" t="s">
        <v>11051</v>
      </c>
      <c r="I2135" s="83" t="s">
        <v>11052</v>
      </c>
      <c r="J2135" s="38">
        <v>46175</v>
      </c>
      <c r="K2135" s="3" t="s">
        <v>8717</v>
      </c>
      <c r="L2135" s="3"/>
      <c r="M2135" s="86" t="s">
        <v>11055</v>
      </c>
      <c r="N2135" s="2">
        <v>0</v>
      </c>
      <c r="O2135" s="2">
        <f t="shared" si="16"/>
        <v>-3</v>
      </c>
      <c r="P2135" s="76">
        <v>-3</v>
      </c>
      <c r="Q2135" s="97" t="s">
        <v>61</v>
      </c>
      <c r="R2135" s="53">
        <f t="shared" ref="R2135:R2141" si="20">IF(P2135&lt;&gt;"",M2135*P2135,"")</f>
        <v>-40.47</v>
      </c>
      <c r="S2135" s="27">
        <f>IF(R2135&lt;&gt;"",R2135*VLOOKUP(C2135,вендори!A:D,4,0),"")</f>
        <v>-79.152440099999993</v>
      </c>
      <c r="T2135" s="18">
        <v>46190</v>
      </c>
      <c r="U2135" s="62" t="s">
        <v>173</v>
      </c>
      <c r="V2135" s="6"/>
      <c r="W2135" s="14"/>
      <c r="X2135" s="323"/>
      <c r="Y2135" s="2"/>
      <c r="Z2135" s="2"/>
      <c r="AA2135" s="25"/>
      <c r="AB2135" s="44"/>
      <c r="AC2135" s="11" t="s">
        <v>15700</v>
      </c>
      <c r="AD2135" s="26"/>
      <c r="AE2135" s="14"/>
      <c r="AF2135" s="4"/>
      <c r="AG2135" s="2"/>
      <c r="AH2135" s="2"/>
      <c r="AI2135" s="2" t="s">
        <v>11056</v>
      </c>
      <c r="AJ2135" s="1"/>
      <c r="AK2135" s="1"/>
      <c r="AL2135" s="1"/>
      <c r="AM2135" s="1"/>
      <c r="AN2135" s="88"/>
      <c r="AO2135" s="2"/>
      <c r="AP2135" s="2"/>
    </row>
    <row r="2136" spans="1:42" ht="13.95" customHeight="1" x14ac:dyDescent="0.3">
      <c r="A2136" s="2" t="s">
        <v>41</v>
      </c>
      <c r="B2136" s="13" t="s">
        <v>283</v>
      </c>
      <c r="C2136" s="2" t="s">
        <v>284</v>
      </c>
      <c r="D2136" s="368">
        <f>IFERROR(HYPERLINK(INDEX(вендори!F:F,MATCH(C2136,вендори!A:A,0)),INDEX(вендори!F:F,MATCH(C2136,вендори!A:A,0))),"")</f>
        <v>0</v>
      </c>
      <c r="E2136" s="3">
        <v>4626005545</v>
      </c>
      <c r="F2136" s="3" t="s">
        <v>11057</v>
      </c>
      <c r="G2136" s="3" t="s">
        <v>11058</v>
      </c>
      <c r="H2136" s="3" t="s">
        <v>11059</v>
      </c>
      <c r="I2136" s="83">
        <v>4626005545</v>
      </c>
      <c r="J2136" s="38">
        <v>46160</v>
      </c>
      <c r="K2136" s="3" t="s">
        <v>11060</v>
      </c>
      <c r="L2136" s="3" t="s">
        <v>11060</v>
      </c>
      <c r="M2136" s="86">
        <v>1.1599999999999999</v>
      </c>
      <c r="N2136" s="2">
        <v>10</v>
      </c>
      <c r="O2136" s="2">
        <f t="shared" si="16"/>
        <v>0</v>
      </c>
      <c r="P2136" s="76">
        <v>-10</v>
      </c>
      <c r="Q2136" s="97" t="s">
        <v>61</v>
      </c>
      <c r="R2136" s="53">
        <f t="shared" si="20"/>
        <v>-11.6</v>
      </c>
      <c r="S2136" s="27">
        <f>IF(R2136&lt;&gt;"",R2136*VLOOKUP(C2136,вендори!A:D,4,0),"")</f>
        <v>-22.687628</v>
      </c>
      <c r="T2136" s="18">
        <v>46190</v>
      </c>
      <c r="U2136" s="62" t="s">
        <v>115</v>
      </c>
      <c r="V2136" s="6"/>
      <c r="W2136" s="14"/>
      <c r="X2136" s="323"/>
      <c r="Y2136" s="2"/>
      <c r="Z2136" s="2"/>
      <c r="AA2136" s="25"/>
      <c r="AB2136" s="44"/>
      <c r="AC2136" s="11"/>
      <c r="AD2136" s="26"/>
      <c r="AE2136" s="14">
        <v>46170</v>
      </c>
      <c r="AF2136" s="4"/>
      <c r="AG2136" s="2" t="s">
        <v>291</v>
      </c>
      <c r="AH2136" s="2" t="s">
        <v>552</v>
      </c>
      <c r="AI2136" s="2" t="s">
        <v>11061</v>
      </c>
      <c r="AJ2136" s="1"/>
      <c r="AK2136" s="1"/>
      <c r="AL2136" s="1"/>
      <c r="AM2136" s="1"/>
      <c r="AN2136" s="88"/>
      <c r="AO2136" s="2"/>
      <c r="AP2136" s="2"/>
    </row>
    <row r="2137" spans="1:42" ht="13.95" customHeight="1" x14ac:dyDescent="0.3">
      <c r="A2137" s="2" t="s">
        <v>41</v>
      </c>
      <c r="B2137" s="13" t="s">
        <v>283</v>
      </c>
      <c r="C2137" s="2" t="s">
        <v>284</v>
      </c>
      <c r="D2137" s="368">
        <f>IFERROR(HYPERLINK(INDEX(вендори!F:F,MATCH(C2137,вендори!A:A,0)),INDEX(вендори!F:F,MATCH(C2137,вендори!A:A,0))),"")</f>
        <v>0</v>
      </c>
      <c r="E2137" s="3">
        <v>4626005549</v>
      </c>
      <c r="F2137" s="3" t="s">
        <v>11062</v>
      </c>
      <c r="G2137" s="3" t="s">
        <v>11063</v>
      </c>
      <c r="H2137" s="3" t="s">
        <v>11059</v>
      </c>
      <c r="I2137" s="83">
        <v>4626005549</v>
      </c>
      <c r="J2137" s="38">
        <v>46160</v>
      </c>
      <c r="K2137" s="3" t="s">
        <v>11064</v>
      </c>
      <c r="L2137" s="3"/>
      <c r="M2137" s="86" t="s">
        <v>11065</v>
      </c>
      <c r="N2137" s="2">
        <v>0</v>
      </c>
      <c r="O2137" s="2">
        <f t="shared" si="16"/>
        <v>2</v>
      </c>
      <c r="P2137" s="76">
        <v>2</v>
      </c>
      <c r="Q2137" s="97" t="s">
        <v>51</v>
      </c>
      <c r="R2137" s="53">
        <f t="shared" si="20"/>
        <v>305.86</v>
      </c>
      <c r="S2137" s="27">
        <f>IF(R2137&lt;&gt;"",R2137*VLOOKUP(C2137,вендори!A:D,4,0),"")</f>
        <v>598.21016380000003</v>
      </c>
      <c r="T2137" s="18">
        <v>46190</v>
      </c>
      <c r="U2137" s="62" t="s">
        <v>115</v>
      </c>
      <c r="V2137" s="6"/>
      <c r="W2137" s="14"/>
      <c r="X2137" s="323"/>
      <c r="Y2137" s="2"/>
      <c r="Z2137" s="2"/>
      <c r="AA2137" s="25"/>
      <c r="AB2137" s="44"/>
      <c r="AC2137" s="11"/>
      <c r="AD2137" s="26"/>
      <c r="AE2137" s="14"/>
      <c r="AF2137" s="4"/>
      <c r="AG2137" s="2"/>
      <c r="AH2137" s="2"/>
      <c r="AI2137" s="2" t="s">
        <v>11066</v>
      </c>
      <c r="AJ2137" s="1"/>
      <c r="AK2137" s="1"/>
      <c r="AL2137" s="1"/>
      <c r="AM2137" s="1"/>
      <c r="AN2137" s="88"/>
      <c r="AO2137" s="2"/>
      <c r="AP2137" s="2"/>
    </row>
    <row r="2138" spans="1:42" ht="13.95" customHeight="1" x14ac:dyDescent="0.3">
      <c r="A2138" s="2" t="s">
        <v>41</v>
      </c>
      <c r="B2138" s="13" t="s">
        <v>283</v>
      </c>
      <c r="C2138" s="2" t="s">
        <v>284</v>
      </c>
      <c r="D2138" s="368">
        <f>IFERROR(HYPERLINK(INDEX(вендори!F:F,MATCH(C2138,вендори!A:A,0)),INDEX(вендори!F:F,MATCH(C2138,вендори!A:A,0))),"")</f>
        <v>0</v>
      </c>
      <c r="E2138" s="3">
        <v>4626005549</v>
      </c>
      <c r="F2138" s="3" t="s">
        <v>11067</v>
      </c>
      <c r="G2138" s="3" t="s">
        <v>11068</v>
      </c>
      <c r="H2138" s="3" t="s">
        <v>11059</v>
      </c>
      <c r="I2138" s="83">
        <v>4626005549</v>
      </c>
      <c r="J2138" s="38">
        <v>46160</v>
      </c>
      <c r="K2138" s="3" t="s">
        <v>11069</v>
      </c>
      <c r="L2138" s="3"/>
      <c r="M2138" s="86" t="s">
        <v>11070</v>
      </c>
      <c r="N2138" s="2">
        <v>0</v>
      </c>
      <c r="O2138" s="2">
        <f t="shared" si="16"/>
        <v>1</v>
      </c>
      <c r="P2138" s="76">
        <v>1</v>
      </c>
      <c r="Q2138" s="97" t="s">
        <v>51</v>
      </c>
      <c r="R2138" s="53">
        <f t="shared" si="20"/>
        <v>280.29000000000002</v>
      </c>
      <c r="S2138" s="27">
        <f>IF(R2138&lt;&gt;"",R2138*VLOOKUP(C2138,вендори!A:D,4,0),"")</f>
        <v>548.19959070000004</v>
      </c>
      <c r="T2138" s="18">
        <v>46190</v>
      </c>
      <c r="U2138" s="62" t="s">
        <v>115</v>
      </c>
      <c r="V2138" s="6"/>
      <c r="W2138" s="14"/>
      <c r="X2138" s="323"/>
      <c r="Y2138" s="2"/>
      <c r="Z2138" s="2"/>
      <c r="AA2138" s="25"/>
      <c r="AB2138" s="44"/>
      <c r="AC2138" s="11"/>
      <c r="AD2138" s="26"/>
      <c r="AE2138" s="14"/>
      <c r="AF2138" s="4"/>
      <c r="AG2138" s="2"/>
      <c r="AH2138" s="2"/>
      <c r="AI2138" s="2" t="s">
        <v>11071</v>
      </c>
      <c r="AJ2138" s="1"/>
      <c r="AK2138" s="1"/>
      <c r="AL2138" s="1"/>
      <c r="AM2138" s="1"/>
      <c r="AN2138" s="88"/>
      <c r="AO2138" s="2"/>
      <c r="AP2138" s="2"/>
    </row>
    <row r="2139" spans="1:42" ht="13.95" customHeight="1" x14ac:dyDescent="0.3">
      <c r="A2139" s="2" t="s">
        <v>41</v>
      </c>
      <c r="B2139" s="13" t="s">
        <v>283</v>
      </c>
      <c r="C2139" s="2" t="s">
        <v>284</v>
      </c>
      <c r="D2139" s="368">
        <f>IFERROR(HYPERLINK(INDEX(вендори!F:F,MATCH(C2139,вендори!A:A,0)),INDEX(вендори!F:F,MATCH(C2139,вендори!A:A,0))),"")</f>
        <v>0</v>
      </c>
      <c r="E2139" s="3">
        <v>4626005549</v>
      </c>
      <c r="F2139" s="3" t="s">
        <v>11072</v>
      </c>
      <c r="G2139" s="3" t="s">
        <v>11073</v>
      </c>
      <c r="H2139" s="3" t="s">
        <v>11059</v>
      </c>
      <c r="I2139" s="83">
        <v>4626005549</v>
      </c>
      <c r="J2139" s="38">
        <v>46160</v>
      </c>
      <c r="K2139" s="3" t="s">
        <v>11074</v>
      </c>
      <c r="L2139" s="3"/>
      <c r="M2139" s="86" t="s">
        <v>11075</v>
      </c>
      <c r="N2139" s="2">
        <v>0</v>
      </c>
      <c r="O2139" s="2">
        <f t="shared" si="16"/>
        <v>2</v>
      </c>
      <c r="P2139" s="76">
        <v>2</v>
      </c>
      <c r="Q2139" s="97" t="s">
        <v>51</v>
      </c>
      <c r="R2139" s="53">
        <f t="shared" si="20"/>
        <v>62.36</v>
      </c>
      <c r="S2139" s="27">
        <f>IF(R2139&lt;&gt;"",R2139*VLOOKUP(C2139,вендори!A:D,4,0),"")</f>
        <v>121.9655588</v>
      </c>
      <c r="T2139" s="18">
        <v>46190</v>
      </c>
      <c r="U2139" s="62" t="s">
        <v>115</v>
      </c>
      <c r="V2139" s="6"/>
      <c r="W2139" s="14"/>
      <c r="X2139" s="323"/>
      <c r="Y2139" s="2"/>
      <c r="Z2139" s="2"/>
      <c r="AA2139" s="25"/>
      <c r="AB2139" s="44"/>
      <c r="AC2139" s="11"/>
      <c r="AD2139" s="26"/>
      <c r="AE2139" s="14"/>
      <c r="AF2139" s="4"/>
      <c r="AG2139" s="2"/>
      <c r="AH2139" s="2"/>
      <c r="AI2139" s="2" t="s">
        <v>11076</v>
      </c>
      <c r="AJ2139" s="1"/>
      <c r="AK2139" s="1"/>
      <c r="AL2139" s="1"/>
      <c r="AM2139" s="1"/>
      <c r="AN2139" s="88"/>
      <c r="AO2139" s="2"/>
      <c r="AP2139" s="2"/>
    </row>
    <row r="2140" spans="1:42" ht="13.95" customHeight="1" x14ac:dyDescent="0.3">
      <c r="A2140" s="2" t="s">
        <v>41</v>
      </c>
      <c r="B2140" s="13" t="s">
        <v>283</v>
      </c>
      <c r="C2140" s="2" t="s">
        <v>284</v>
      </c>
      <c r="D2140" s="368">
        <f>IFERROR(HYPERLINK(INDEX(вендори!F:F,MATCH(C2140,вендори!A:A,0)),INDEX(вендори!F:F,MATCH(C2140,вендори!A:A,0))),"")</f>
        <v>0</v>
      </c>
      <c r="E2140" s="3">
        <v>4626005549</v>
      </c>
      <c r="F2140" s="3" t="s">
        <v>11077</v>
      </c>
      <c r="G2140" s="3" t="s">
        <v>11078</v>
      </c>
      <c r="H2140" s="3" t="s">
        <v>11059</v>
      </c>
      <c r="I2140" s="83">
        <v>4626005549</v>
      </c>
      <c r="J2140" s="38">
        <v>46160</v>
      </c>
      <c r="K2140" s="3" t="s">
        <v>11079</v>
      </c>
      <c r="L2140" s="3" t="s">
        <v>11079</v>
      </c>
      <c r="M2140" s="86">
        <v>76.150000000000006</v>
      </c>
      <c r="N2140" s="2">
        <v>1</v>
      </c>
      <c r="O2140" s="2">
        <f t="shared" si="16"/>
        <v>0</v>
      </c>
      <c r="P2140" s="76">
        <v>-1</v>
      </c>
      <c r="Q2140" s="97" t="s">
        <v>61</v>
      </c>
      <c r="R2140" s="53">
        <f t="shared" si="20"/>
        <v>-76.150000000000006</v>
      </c>
      <c r="S2140" s="27">
        <f>IF(R2140&lt;&gt;"",R2140*VLOOKUP(C2140,вендори!A:D,4,0),"")</f>
        <v>-148.9364545</v>
      </c>
      <c r="T2140" s="18">
        <v>46190</v>
      </c>
      <c r="U2140" s="62" t="s">
        <v>115</v>
      </c>
      <c r="V2140" s="6"/>
      <c r="W2140" s="14"/>
      <c r="X2140" s="323"/>
      <c r="Y2140" s="2"/>
      <c r="Z2140" s="2"/>
      <c r="AA2140" s="25"/>
      <c r="AB2140" s="44"/>
      <c r="AC2140" s="11"/>
      <c r="AD2140" s="26"/>
      <c r="AE2140" s="14">
        <v>46170</v>
      </c>
      <c r="AF2140" s="4"/>
      <c r="AG2140" s="2" t="s">
        <v>291</v>
      </c>
      <c r="AH2140" s="2" t="s">
        <v>292</v>
      </c>
      <c r="AI2140" s="2" t="s">
        <v>11080</v>
      </c>
      <c r="AJ2140" s="1"/>
      <c r="AK2140" s="1"/>
      <c r="AL2140" s="1"/>
      <c r="AM2140" s="1"/>
      <c r="AN2140" s="88"/>
      <c r="AO2140" s="2"/>
      <c r="AP2140" s="2"/>
    </row>
    <row r="2141" spans="1:42" ht="13.95" customHeight="1" x14ac:dyDescent="0.3">
      <c r="A2141" s="2" t="s">
        <v>41</v>
      </c>
      <c r="B2141" s="13" t="s">
        <v>283</v>
      </c>
      <c r="C2141" s="2" t="s">
        <v>284</v>
      </c>
      <c r="D2141" s="368">
        <f>IFERROR(HYPERLINK(INDEX(вендори!F:F,MATCH(C2141,вендори!A:A,0)),INDEX(вендори!F:F,MATCH(C2141,вендори!A:A,0))),"")</f>
        <v>0</v>
      </c>
      <c r="E2141" s="3">
        <v>4626005549</v>
      </c>
      <c r="F2141" s="3" t="s">
        <v>11081</v>
      </c>
      <c r="G2141" s="3" t="s">
        <v>11082</v>
      </c>
      <c r="H2141" s="3" t="s">
        <v>11059</v>
      </c>
      <c r="I2141" s="83">
        <v>4626005549</v>
      </c>
      <c r="J2141" s="38">
        <v>46160</v>
      </c>
      <c r="K2141" s="3" t="s">
        <v>11083</v>
      </c>
      <c r="L2141" s="3"/>
      <c r="M2141" s="86" t="s">
        <v>11084</v>
      </c>
      <c r="N2141" s="2">
        <v>0</v>
      </c>
      <c r="O2141" s="2">
        <f t="shared" si="16"/>
        <v>3</v>
      </c>
      <c r="P2141" s="76">
        <v>3</v>
      </c>
      <c r="Q2141" s="97" t="s">
        <v>51</v>
      </c>
      <c r="R2141" s="53">
        <f t="shared" si="20"/>
        <v>137.97</v>
      </c>
      <c r="S2141" s="27">
        <f>IF(R2141&lt;&gt;"",R2141*VLOOKUP(C2141,вендори!A:D,4,0),"")</f>
        <v>269.84586509999997</v>
      </c>
      <c r="T2141" s="18">
        <v>46190</v>
      </c>
      <c r="U2141" s="62" t="s">
        <v>115</v>
      </c>
      <c r="V2141" s="6"/>
      <c r="W2141" s="14"/>
      <c r="X2141" s="323"/>
      <c r="Y2141" s="2"/>
      <c r="Z2141" s="2"/>
      <c r="AA2141" s="25"/>
      <c r="AB2141" s="44"/>
      <c r="AC2141" s="11"/>
      <c r="AD2141" s="26"/>
      <c r="AE2141" s="14"/>
      <c r="AF2141" s="4"/>
      <c r="AG2141" s="2"/>
      <c r="AH2141" s="2"/>
      <c r="AI2141" s="2" t="s">
        <v>11085</v>
      </c>
      <c r="AJ2141" s="1"/>
      <c r="AK2141" s="1"/>
      <c r="AL2141" s="1"/>
      <c r="AM2141" s="1"/>
      <c r="AN2141" s="88"/>
      <c r="AO2141" s="2"/>
      <c r="AP2141" s="2"/>
    </row>
    <row r="2142" spans="1:42" ht="13.95" customHeight="1" x14ac:dyDescent="0.3">
      <c r="A2142" s="2" t="s">
        <v>41</v>
      </c>
      <c r="B2142" s="13" t="s">
        <v>334</v>
      </c>
      <c r="C2142" s="2" t="s">
        <v>335</v>
      </c>
      <c r="D2142" s="368" t="str">
        <f>IFERROR(HYPERLINK(INDEX(вендори!F:F,MATCH(C2142,вендори!A:A,0)),INDEX(вендори!F:F,MATCH(C2142,вендори!A:A,0))),"")</f>
        <v>ДАТА на дост.искат!</v>
      </c>
      <c r="E2142" s="3" t="s">
        <v>11086</v>
      </c>
      <c r="F2142" s="3" t="s">
        <v>11087</v>
      </c>
      <c r="G2142" s="3" t="s">
        <v>11088</v>
      </c>
      <c r="H2142" s="3"/>
      <c r="I2142" s="83" t="s">
        <v>11086</v>
      </c>
      <c r="J2142" s="38">
        <v>46178</v>
      </c>
      <c r="K2142" s="3" t="s">
        <v>11088</v>
      </c>
      <c r="L2142" s="3"/>
      <c r="M2142" s="86" t="s">
        <v>11089</v>
      </c>
      <c r="N2142" s="2">
        <v>0</v>
      </c>
      <c r="O2142" s="2">
        <f t="shared" si="16"/>
        <v>2</v>
      </c>
      <c r="P2142" s="76">
        <v>2</v>
      </c>
      <c r="Q2142" s="97" t="s">
        <v>51</v>
      </c>
      <c r="R2142" s="53">
        <f>IF(P2142&lt;&gt;"",M2142*P2142,"")</f>
        <v>12.04</v>
      </c>
      <c r="S2142" s="27">
        <f>IF(R2142&lt;&gt;"",R2142*VLOOKUP(C2142,вендори!A:D,4,0),"")</f>
        <v>23.548193199999996</v>
      </c>
      <c r="T2142" s="18">
        <v>46189</v>
      </c>
      <c r="U2142" s="62" t="s">
        <v>121</v>
      </c>
      <c r="V2142" s="6" t="s">
        <v>11090</v>
      </c>
      <c r="W2142" s="415">
        <v>46191</v>
      </c>
      <c r="X2142" s="323"/>
      <c r="Y2142" s="2"/>
      <c r="Z2142" s="2"/>
      <c r="AA2142" s="25"/>
      <c r="AB2142" s="44"/>
      <c r="AC2142" s="11"/>
      <c r="AD2142" s="26"/>
      <c r="AE2142" s="14">
        <v>46184</v>
      </c>
      <c r="AF2142" s="4"/>
      <c r="AG2142" s="2"/>
      <c r="AH2142" s="2"/>
      <c r="AI2142" s="2" t="s">
        <v>11091</v>
      </c>
      <c r="AJ2142" s="1"/>
      <c r="AK2142" s="1"/>
      <c r="AL2142" s="1"/>
      <c r="AM2142" s="1"/>
      <c r="AN2142" s="88">
        <v>46186</v>
      </c>
      <c r="AO2142" s="2">
        <v>26236</v>
      </c>
      <c r="AP2142" s="2" t="s">
        <v>239</v>
      </c>
    </row>
    <row r="2143" spans="1:42" ht="13.95" customHeight="1" x14ac:dyDescent="0.3">
      <c r="A2143" s="2" t="s">
        <v>41</v>
      </c>
      <c r="B2143" s="13" t="s">
        <v>334</v>
      </c>
      <c r="C2143" s="2" t="s">
        <v>335</v>
      </c>
      <c r="D2143" s="368" t="str">
        <f>IFERROR(HYPERLINK(INDEX(вендори!F:F,MATCH(C2143,вендори!A:A,0)),INDEX(вендори!F:F,MATCH(C2143,вендори!A:A,0))),"")</f>
        <v>ДАТА на дост.искат!</v>
      </c>
      <c r="E2143" s="3" t="s">
        <v>11092</v>
      </c>
      <c r="F2143" s="3" t="s">
        <v>11093</v>
      </c>
      <c r="G2143" s="3" t="s">
        <v>11094</v>
      </c>
      <c r="H2143" s="3" t="s">
        <v>11095</v>
      </c>
      <c r="I2143" s="83" t="s">
        <v>11092</v>
      </c>
      <c r="J2143" s="38">
        <v>46178</v>
      </c>
      <c r="K2143" s="3" t="s">
        <v>11094</v>
      </c>
      <c r="L2143" s="3"/>
      <c r="M2143" s="86">
        <v>38.82</v>
      </c>
      <c r="N2143" s="2">
        <v>2</v>
      </c>
      <c r="O2143" s="2">
        <f t="shared" si="16"/>
        <v>1</v>
      </c>
      <c r="P2143" s="76">
        <v>-1</v>
      </c>
      <c r="Q2143" s="97" t="s">
        <v>61</v>
      </c>
      <c r="R2143" s="53">
        <f>IF(P2143&lt;&gt;"",M2143*P2143,"")</f>
        <v>-38.82</v>
      </c>
      <c r="S2143" s="27">
        <f>IF(R2143&lt;&gt;"",R2143*VLOOKUP(C2143,вендори!A:D,4,0),"")</f>
        <v>-75.925320599999992</v>
      </c>
      <c r="T2143" s="18">
        <v>46189</v>
      </c>
      <c r="U2143" s="62" t="s">
        <v>62</v>
      </c>
      <c r="V2143" s="6" t="s">
        <v>11096</v>
      </c>
      <c r="W2143" s="415">
        <v>46191</v>
      </c>
      <c r="X2143" s="323"/>
      <c r="Y2143" s="2"/>
      <c r="Z2143" s="2"/>
      <c r="AA2143" s="25"/>
      <c r="AB2143" s="44"/>
      <c r="AC2143" s="11"/>
      <c r="AD2143" s="26"/>
      <c r="AE2143" s="14">
        <v>46184</v>
      </c>
      <c r="AF2143" s="4"/>
      <c r="AG2143" s="2" t="s">
        <v>11097</v>
      </c>
      <c r="AH2143" s="2" t="s">
        <v>552</v>
      </c>
      <c r="AI2143" s="2" t="s">
        <v>11098</v>
      </c>
      <c r="AJ2143" s="1"/>
      <c r="AK2143" s="1"/>
      <c r="AL2143" s="1"/>
      <c r="AM2143" s="1"/>
      <c r="AN2143" s="88">
        <v>46185</v>
      </c>
      <c r="AO2143" s="2">
        <v>26183</v>
      </c>
      <c r="AP2143" s="2">
        <v>13615</v>
      </c>
    </row>
    <row r="2144" spans="1:42" ht="13.95" customHeight="1" x14ac:dyDescent="0.3">
      <c r="A2144" s="2" t="s">
        <v>41</v>
      </c>
      <c r="B2144" s="13" t="s">
        <v>334</v>
      </c>
      <c r="C2144" s="2" t="s">
        <v>335</v>
      </c>
      <c r="D2144" s="368" t="str">
        <f>IFERROR(HYPERLINK(INDEX(вендори!F:F,MATCH(C2144,вендори!A:A,0)),INDEX(вендори!F:F,MATCH(C2144,вендори!A:A,0))),"")</f>
        <v>ДАТА на дост.искат!</v>
      </c>
      <c r="E2144" s="3" t="s">
        <v>11092</v>
      </c>
      <c r="F2144" s="3" t="s">
        <v>11099</v>
      </c>
      <c r="G2144" s="3" t="s">
        <v>11100</v>
      </c>
      <c r="H2144" s="3" t="s">
        <v>11095</v>
      </c>
      <c r="I2144" s="83" t="s">
        <v>11092</v>
      </c>
      <c r="J2144" s="38">
        <v>46178</v>
      </c>
      <c r="K2144" s="3" t="s">
        <v>11100</v>
      </c>
      <c r="L2144" s="3"/>
      <c r="M2144" s="86" t="s">
        <v>11101</v>
      </c>
      <c r="N2144" s="2">
        <v>0</v>
      </c>
      <c r="O2144" s="2">
        <f t="shared" si="16"/>
        <v>1</v>
      </c>
      <c r="P2144" s="76">
        <v>1</v>
      </c>
      <c r="Q2144" s="97" t="s">
        <v>51</v>
      </c>
      <c r="R2144" s="53">
        <f t="shared" ref="R2144:R2150" si="21">IF(P2144&lt;&gt;"",M2144*P2144,"")</f>
        <v>53.41</v>
      </c>
      <c r="S2144" s="27">
        <f>IF(R2144&lt;&gt;"",R2144*VLOOKUP(C2144,вендори!A:D,4,0),"")</f>
        <v>104.46088029999999</v>
      </c>
      <c r="T2144" s="18">
        <v>46189</v>
      </c>
      <c r="U2144" s="62" t="s">
        <v>121</v>
      </c>
      <c r="V2144" t="s">
        <v>11102</v>
      </c>
      <c r="W2144" s="415">
        <v>46191</v>
      </c>
      <c r="X2144" s="323">
        <v>46205</v>
      </c>
      <c r="Y2144" s="2"/>
      <c r="Z2144" s="2"/>
      <c r="AA2144" s="25"/>
      <c r="AB2144" s="44"/>
      <c r="AC2144" s="11"/>
      <c r="AD2144" s="26"/>
      <c r="AE2144" s="14">
        <v>46184</v>
      </c>
      <c r="AF2144" s="4"/>
      <c r="AG2144" s="2"/>
      <c r="AH2144" s="2"/>
      <c r="AI2144" s="2" t="s">
        <v>11103</v>
      </c>
      <c r="AJ2144" s="1"/>
      <c r="AK2144" s="1"/>
      <c r="AL2144" s="1"/>
      <c r="AM2144" s="1"/>
      <c r="AN2144" s="88">
        <v>46185</v>
      </c>
      <c r="AO2144" s="2">
        <v>26184</v>
      </c>
      <c r="AP2144" s="2">
        <v>13615</v>
      </c>
    </row>
    <row r="2145" spans="1:42" ht="13.95" customHeight="1" x14ac:dyDescent="0.3">
      <c r="A2145" s="2" t="s">
        <v>41</v>
      </c>
      <c r="B2145" s="13" t="s">
        <v>1388</v>
      </c>
      <c r="C2145" s="2" t="s">
        <v>412</v>
      </c>
      <c r="D2145" s="368">
        <f>IFERROR(HYPERLINK(INDEX(вендори!F:F,MATCH(C2145,вендори!A:A,0)),INDEX(вендори!F:F,MATCH(C2145,вендори!A:A,0))),"")</f>
        <v>0</v>
      </c>
      <c r="E2145" s="3">
        <v>26081172</v>
      </c>
      <c r="F2145" s="3" t="s">
        <v>11104</v>
      </c>
      <c r="G2145" s="3" t="s">
        <v>11105</v>
      </c>
      <c r="H2145" s="3" t="s">
        <v>11106</v>
      </c>
      <c r="I2145" s="83" t="s">
        <v>11107</v>
      </c>
      <c r="J2145" s="38">
        <v>46177</v>
      </c>
      <c r="K2145" s="3">
        <v>83652</v>
      </c>
      <c r="L2145" s="3">
        <v>83652</v>
      </c>
      <c r="M2145" s="86">
        <v>58.7</v>
      </c>
      <c r="N2145" s="2">
        <v>5</v>
      </c>
      <c r="O2145" s="2">
        <f t="shared" si="16"/>
        <v>6</v>
      </c>
      <c r="P2145" s="76">
        <v>1</v>
      </c>
      <c r="Q2145" s="97" t="s">
        <v>51</v>
      </c>
      <c r="R2145" s="53">
        <f t="shared" si="21"/>
        <v>58.7</v>
      </c>
      <c r="S2145" s="27">
        <f>IF(R2145&lt;&gt;"",R2145*VLOOKUP(C2145,вендори!A:D,4,0),"")</f>
        <v>114.807221</v>
      </c>
      <c r="T2145" s="18">
        <v>46189</v>
      </c>
      <c r="U2145" s="62" t="s">
        <v>115</v>
      </c>
      <c r="V2145" s="6"/>
      <c r="W2145" s="14"/>
      <c r="X2145" s="323"/>
      <c r="Y2145" s="2"/>
      <c r="Z2145" s="2"/>
      <c r="AA2145" s="25"/>
      <c r="AB2145" s="44"/>
      <c r="AC2145" s="11"/>
      <c r="AD2145" s="26"/>
      <c r="AE2145" s="14">
        <v>46183</v>
      </c>
      <c r="AF2145" s="4"/>
      <c r="AG2145" s="2" t="s">
        <v>1396</v>
      </c>
      <c r="AH2145" s="2" t="s">
        <v>552</v>
      </c>
      <c r="AI2145" s="2" t="s">
        <v>11108</v>
      </c>
      <c r="AJ2145" s="1"/>
      <c r="AK2145" s="1"/>
      <c r="AL2145" s="1"/>
      <c r="AM2145" s="1"/>
      <c r="AN2145" s="88">
        <v>46186</v>
      </c>
      <c r="AO2145" s="2">
        <v>26228</v>
      </c>
      <c r="AP2145" s="2">
        <v>13584</v>
      </c>
    </row>
    <row r="2146" spans="1:42" ht="13.95" customHeight="1" x14ac:dyDescent="0.3">
      <c r="A2146" s="2" t="s">
        <v>41</v>
      </c>
      <c r="B2146" s="13" t="s">
        <v>5282</v>
      </c>
      <c r="C2146" s="2" t="s">
        <v>5283</v>
      </c>
      <c r="D2146" s="368">
        <f>IFERROR(HYPERLINK(INDEX(вендори!F:F,MATCH(C2146,вендори!A:A,0)),INDEX(вендори!F:F,MATCH(C2146,вендори!A:A,0))),"")</f>
        <v>0</v>
      </c>
      <c r="E2146" s="3" t="s">
        <v>11109</v>
      </c>
      <c r="F2146" s="3" t="s">
        <v>11110</v>
      </c>
      <c r="G2146" s="3" t="s">
        <v>11111</v>
      </c>
      <c r="H2146" s="3" t="s">
        <v>11112</v>
      </c>
      <c r="I2146" s="83" t="s">
        <v>11113</v>
      </c>
      <c r="J2146" s="38">
        <v>46168</v>
      </c>
      <c r="K2146" s="3" t="s">
        <v>11111</v>
      </c>
      <c r="L2146" s="3" t="s">
        <v>11111</v>
      </c>
      <c r="M2146" s="86">
        <v>460</v>
      </c>
      <c r="N2146" s="2">
        <v>2</v>
      </c>
      <c r="O2146" s="2">
        <f t="shared" si="16"/>
        <v>-1</v>
      </c>
      <c r="P2146" s="76">
        <v>-3</v>
      </c>
      <c r="Q2146" s="97" t="s">
        <v>61</v>
      </c>
      <c r="R2146" s="53">
        <f t="shared" si="21"/>
        <v>-1380</v>
      </c>
      <c r="S2146" s="27">
        <f>IF(R2146&lt;&gt;"",R2146*VLOOKUP(C2146,вендори!A:D,4,0),"")</f>
        <v>-2699.0454</v>
      </c>
      <c r="T2146" s="18">
        <v>46189</v>
      </c>
      <c r="U2146" s="62" t="s">
        <v>173</v>
      </c>
      <c r="V2146" s="6"/>
      <c r="W2146" s="14"/>
      <c r="X2146" s="323"/>
      <c r="Y2146" s="2"/>
      <c r="Z2146" s="2"/>
      <c r="AA2146" s="25"/>
      <c r="AB2146" s="44"/>
      <c r="AC2146" s="11" t="s">
        <v>15418</v>
      </c>
      <c r="AD2146" s="26"/>
      <c r="AE2146" s="14">
        <v>46184</v>
      </c>
      <c r="AF2146" s="4"/>
      <c r="AG2146" s="2" t="s">
        <v>5289</v>
      </c>
      <c r="AH2146" s="2" t="s">
        <v>552</v>
      </c>
      <c r="AI2146" s="2" t="s">
        <v>11114</v>
      </c>
      <c r="AJ2146" s="1"/>
      <c r="AK2146" s="1"/>
      <c r="AL2146" s="1"/>
      <c r="AM2146" s="1"/>
      <c r="AN2146" s="88">
        <v>46185</v>
      </c>
      <c r="AO2146" s="2">
        <v>26189</v>
      </c>
      <c r="AP2146" s="2">
        <v>13651</v>
      </c>
    </row>
    <row r="2147" spans="1:42" ht="13.95" customHeight="1" x14ac:dyDescent="0.3">
      <c r="A2147" s="2" t="s">
        <v>41</v>
      </c>
      <c r="B2147" s="13" t="s">
        <v>5282</v>
      </c>
      <c r="C2147" s="2" t="s">
        <v>5283</v>
      </c>
      <c r="D2147" s="368">
        <f>IFERROR(HYPERLINK(INDEX(вендори!F:F,MATCH(C2147,вендори!A:A,0)),INDEX(вендори!F:F,MATCH(C2147,вендори!A:A,0))),"")</f>
        <v>0</v>
      </c>
      <c r="E2147" s="3" t="s">
        <v>11109</v>
      </c>
      <c r="F2147" s="3" t="s">
        <v>11115</v>
      </c>
      <c r="G2147" s="3" t="s">
        <v>11116</v>
      </c>
      <c r="H2147" s="3" t="s">
        <v>11112</v>
      </c>
      <c r="I2147" s="83" t="s">
        <v>11113</v>
      </c>
      <c r="J2147" s="38">
        <v>46168</v>
      </c>
      <c r="K2147" s="3" t="s">
        <v>11116</v>
      </c>
      <c r="L2147" s="3"/>
      <c r="M2147" s="86" t="s">
        <v>11117</v>
      </c>
      <c r="N2147" s="2">
        <v>0</v>
      </c>
      <c r="O2147" s="2">
        <f t="shared" si="16"/>
        <v>3</v>
      </c>
      <c r="P2147" s="76">
        <v>3</v>
      </c>
      <c r="Q2147" s="97" t="s">
        <v>51</v>
      </c>
      <c r="R2147" s="53">
        <f t="shared" si="21"/>
        <v>1380</v>
      </c>
      <c r="S2147" s="27">
        <f>IF(R2147&lt;&gt;"",R2147*VLOOKUP(C2147,вендори!A:D,4,0),"")</f>
        <v>2699.0454</v>
      </c>
      <c r="T2147" s="18">
        <v>46189</v>
      </c>
      <c r="U2147" s="62" t="s">
        <v>173</v>
      </c>
      <c r="V2147" s="6"/>
      <c r="W2147" s="14"/>
      <c r="X2147" s="323"/>
      <c r="Y2147" s="2"/>
      <c r="Z2147" s="2"/>
      <c r="AA2147" s="25"/>
      <c r="AB2147" s="44"/>
      <c r="AC2147" s="11" t="s">
        <v>15418</v>
      </c>
      <c r="AD2147" s="26"/>
      <c r="AE2147" s="14"/>
      <c r="AF2147" s="4"/>
      <c r="AG2147" s="2"/>
      <c r="AH2147" s="2"/>
      <c r="AI2147" s="2" t="s">
        <v>11118</v>
      </c>
      <c r="AJ2147" s="1"/>
      <c r="AK2147" s="1"/>
      <c r="AL2147" s="1"/>
      <c r="AM2147" s="1"/>
      <c r="AN2147" s="88">
        <v>46185</v>
      </c>
      <c r="AO2147" s="2">
        <v>26190</v>
      </c>
      <c r="AP2147" s="2">
        <v>13651</v>
      </c>
    </row>
    <row r="2148" spans="1:42" ht="13.95" customHeight="1" x14ac:dyDescent="0.3">
      <c r="A2148" s="2" t="s">
        <v>41</v>
      </c>
      <c r="B2148" s="13" t="s">
        <v>10625</v>
      </c>
      <c r="C2148" s="2" t="s">
        <v>10626</v>
      </c>
      <c r="D2148" s="368">
        <f>IFERROR(HYPERLINK(INDEX(вендори!F:F,MATCH(C2148,вендори!A:A,0)),INDEX(вендори!F:F,MATCH(C2148,вендори!A:A,0))),"")</f>
        <v>0</v>
      </c>
      <c r="E2148" s="3" t="s">
        <v>11119</v>
      </c>
      <c r="F2148" s="3" t="s">
        <v>11120</v>
      </c>
      <c r="G2148" s="3" t="s">
        <v>11121</v>
      </c>
      <c r="H2148" s="3" t="s">
        <v>11119</v>
      </c>
      <c r="I2148" s="83" t="s">
        <v>11119</v>
      </c>
      <c r="J2148" s="38">
        <v>46182</v>
      </c>
      <c r="K2148" s="3" t="s">
        <v>11122</v>
      </c>
      <c r="L2148" s="3"/>
      <c r="M2148" s="86" t="s">
        <v>11123</v>
      </c>
      <c r="N2148" s="2">
        <v>0</v>
      </c>
      <c r="O2148" s="2">
        <f t="shared" si="16"/>
        <v>2</v>
      </c>
      <c r="P2148" s="76">
        <v>2</v>
      </c>
      <c r="Q2148" s="97" t="s">
        <v>51</v>
      </c>
      <c r="R2148" s="53">
        <f t="shared" si="21"/>
        <v>85.06</v>
      </c>
      <c r="S2148" s="27">
        <f>IF(R2148&lt;&gt;"",R2148*VLOOKUP(C2148,вендори!A:D,4,0),"")</f>
        <v>166.36289980000001</v>
      </c>
      <c r="T2148" s="18">
        <v>46190</v>
      </c>
      <c r="U2148" s="62" t="s">
        <v>115</v>
      </c>
      <c r="V2148" s="6"/>
      <c r="W2148" s="14"/>
      <c r="X2148" s="323"/>
      <c r="Y2148" s="2"/>
      <c r="Z2148" s="2"/>
      <c r="AA2148" s="25"/>
      <c r="AB2148" s="44"/>
      <c r="AC2148" s="11"/>
      <c r="AD2148" s="26"/>
      <c r="AE2148" s="14"/>
      <c r="AF2148" s="4"/>
      <c r="AG2148" s="2"/>
      <c r="AH2148" s="2"/>
      <c r="AI2148" s="2" t="s">
        <v>11124</v>
      </c>
      <c r="AJ2148" s="1"/>
      <c r="AK2148" s="1"/>
      <c r="AL2148" s="1"/>
      <c r="AM2148" s="1"/>
      <c r="AN2148" s="88"/>
      <c r="AO2148" s="2"/>
      <c r="AP2148" s="2"/>
    </row>
    <row r="2149" spans="1:42" ht="13.95" customHeight="1" x14ac:dyDescent="0.3">
      <c r="A2149" s="2" t="s">
        <v>41</v>
      </c>
      <c r="B2149" s="13" t="s">
        <v>10625</v>
      </c>
      <c r="C2149" s="2" t="s">
        <v>10626</v>
      </c>
      <c r="D2149" s="368">
        <f>IFERROR(HYPERLINK(INDEX(вендори!F:F,MATCH(C2149,вендори!A:A,0)),INDEX(вендори!F:F,MATCH(C2149,вендори!A:A,0))),"")</f>
        <v>0</v>
      </c>
      <c r="E2149" s="3" t="s">
        <v>11119</v>
      </c>
      <c r="F2149" s="3" t="s">
        <v>11125</v>
      </c>
      <c r="G2149" s="3" t="s">
        <v>11126</v>
      </c>
      <c r="H2149" s="3" t="s">
        <v>11119</v>
      </c>
      <c r="I2149" s="83" t="s">
        <v>11119</v>
      </c>
      <c r="J2149" s="38">
        <v>46182</v>
      </c>
      <c r="K2149" s="3" t="s">
        <v>11127</v>
      </c>
      <c r="L2149" s="3"/>
      <c r="M2149" s="86">
        <v>35.44</v>
      </c>
      <c r="N2149" s="2">
        <v>13</v>
      </c>
      <c r="O2149" s="2">
        <f t="shared" si="16"/>
        <v>11</v>
      </c>
      <c r="P2149" s="76">
        <v>-2</v>
      </c>
      <c r="Q2149" s="97" t="s">
        <v>61</v>
      </c>
      <c r="R2149" s="53">
        <f t="shared" si="21"/>
        <v>-70.88</v>
      </c>
      <c r="S2149" s="27">
        <f>IF(R2149&lt;&gt;"",R2149*VLOOKUP(C2149,вендори!A:D,4,0),"")</f>
        <v>-138.62923039999998</v>
      </c>
      <c r="T2149" s="18">
        <v>46190</v>
      </c>
      <c r="U2149" s="62" t="s">
        <v>115</v>
      </c>
      <c r="V2149" s="6"/>
      <c r="W2149" s="14"/>
      <c r="X2149" s="323"/>
      <c r="Y2149" s="2"/>
      <c r="Z2149" s="2"/>
      <c r="AA2149" s="25"/>
      <c r="AB2149" s="44"/>
      <c r="AC2149" s="11"/>
      <c r="AD2149" s="26"/>
      <c r="AE2149" s="14">
        <v>46184</v>
      </c>
      <c r="AF2149" s="4"/>
      <c r="AG2149" s="2" t="s">
        <v>516</v>
      </c>
      <c r="AH2149" s="2" t="s">
        <v>136</v>
      </c>
      <c r="AI2149" s="2" t="s">
        <v>11128</v>
      </c>
      <c r="AJ2149" s="1"/>
      <c r="AK2149" s="1"/>
      <c r="AL2149" s="1"/>
      <c r="AM2149" s="1"/>
      <c r="AN2149" s="88"/>
      <c r="AO2149" s="2"/>
      <c r="AP2149" s="2"/>
    </row>
    <row r="2150" spans="1:42" ht="13.95" customHeight="1" x14ac:dyDescent="0.3">
      <c r="A2150" s="2" t="s">
        <v>41</v>
      </c>
      <c r="B2150" s="13" t="s">
        <v>566</v>
      </c>
      <c r="C2150" s="2" t="s">
        <v>567</v>
      </c>
      <c r="D2150" s="368" t="str">
        <f>IFERROR(HYPERLINK(INDEX(вендори!F:F,MATCH(C2150,вендори!A:A,0)),INDEX(вендори!F:F,MATCH(C2150,вендори!A:A,0))),"")</f>
        <v>деливъри задължително</v>
      </c>
      <c r="E2150" s="3">
        <v>2045269548</v>
      </c>
      <c r="F2150" s="3" t="s">
        <v>11129</v>
      </c>
      <c r="G2150" s="3" t="s">
        <v>11130</v>
      </c>
      <c r="H2150" s="3" t="s">
        <v>11131</v>
      </c>
      <c r="I2150" s="83">
        <v>2045269548</v>
      </c>
      <c r="J2150" s="38">
        <v>46181</v>
      </c>
      <c r="K2150" s="3" t="s">
        <v>11132</v>
      </c>
      <c r="L2150" s="3" t="s">
        <v>11133</v>
      </c>
      <c r="M2150" s="86">
        <v>7.11</v>
      </c>
      <c r="N2150" s="2">
        <v>96</v>
      </c>
      <c r="O2150" s="2">
        <f t="shared" si="16"/>
        <v>120</v>
      </c>
      <c r="P2150" s="76">
        <v>24</v>
      </c>
      <c r="Q2150" s="97" t="s">
        <v>51</v>
      </c>
      <c r="R2150" s="53">
        <f t="shared" si="21"/>
        <v>170.64000000000001</v>
      </c>
      <c r="S2150" s="27">
        <f>IF(R2150&lt;&gt;"",R2150*VLOOKUP(C2150,вендори!A:D,4,0),"")</f>
        <v>333.74283120000001</v>
      </c>
      <c r="T2150" s="18">
        <v>46189</v>
      </c>
      <c r="U2150" s="62" t="s">
        <v>121</v>
      </c>
      <c r="V2150" s="6" t="s">
        <v>11134</v>
      </c>
      <c r="W2150" s="14">
        <v>46199</v>
      </c>
      <c r="X2150" s="14">
        <v>46199</v>
      </c>
      <c r="Y2150" s="2"/>
      <c r="Z2150" s="2"/>
      <c r="AA2150" s="25"/>
      <c r="AB2150" s="44"/>
      <c r="AC2150" s="11"/>
      <c r="AD2150" s="26"/>
      <c r="AE2150" s="14">
        <v>46183</v>
      </c>
      <c r="AF2150" s="4"/>
      <c r="AG2150" s="2" t="s">
        <v>574</v>
      </c>
      <c r="AH2150" s="2" t="s">
        <v>91</v>
      </c>
      <c r="AI2150" s="2" t="s">
        <v>11135</v>
      </c>
      <c r="AJ2150" s="1"/>
      <c r="AK2150" s="1"/>
      <c r="AL2150" s="1"/>
      <c r="AM2150" s="1"/>
      <c r="AN2150" s="88">
        <v>46186</v>
      </c>
      <c r="AO2150" s="2">
        <v>26200</v>
      </c>
      <c r="AP2150" s="2">
        <v>13573</v>
      </c>
    </row>
    <row r="2151" spans="1:42" ht="13.95" customHeight="1" x14ac:dyDescent="0.3">
      <c r="A2151" s="2" t="s">
        <v>41</v>
      </c>
      <c r="B2151" s="13" t="s">
        <v>725</v>
      </c>
      <c r="C2151" s="2" t="s">
        <v>726</v>
      </c>
      <c r="D2151" s="368">
        <f>IFERROR(HYPERLINK(INDEX(вендори!F:F,MATCH(C2151,вендори!A:A,0)),INDEX(вендори!F:F,MATCH(C2151,вендори!A:A,0))),"")</f>
        <v>0</v>
      </c>
      <c r="E2151" s="3">
        <v>111082823</v>
      </c>
      <c r="F2151" s="3" t="s">
        <v>11136</v>
      </c>
      <c r="G2151" s="3" t="s">
        <v>11137</v>
      </c>
      <c r="H2151" s="3">
        <v>26686968</v>
      </c>
      <c r="I2151" s="83">
        <v>111082823</v>
      </c>
      <c r="J2151" s="38">
        <v>46173</v>
      </c>
      <c r="K2151" s="3">
        <v>813201</v>
      </c>
      <c r="L2151" s="3">
        <v>813201</v>
      </c>
      <c r="M2151" s="86">
        <v>144.63</v>
      </c>
      <c r="N2151" s="2">
        <v>10</v>
      </c>
      <c r="O2151" s="2">
        <f t="shared" si="16"/>
        <v>8</v>
      </c>
      <c r="P2151" s="76">
        <v>-2</v>
      </c>
      <c r="Q2151" s="97" t="s">
        <v>61</v>
      </c>
      <c r="R2151" s="53">
        <f>IF(P2151&lt;&gt;"",M2151*P2151,"")</f>
        <v>-289.26</v>
      </c>
      <c r="S2151" s="27">
        <f>IF(R2151&lt;&gt;"",R2151*VLOOKUP(C2151,вендори!A:D,4,0),"")</f>
        <v>-565.74338579999994</v>
      </c>
      <c r="T2151" s="18">
        <v>46190</v>
      </c>
      <c r="U2151" s="62" t="s">
        <v>115</v>
      </c>
      <c r="V2151" s="6"/>
      <c r="W2151" s="14"/>
      <c r="X2151" s="323"/>
      <c r="Y2151" s="2"/>
      <c r="Z2151" s="2"/>
      <c r="AA2151" s="25"/>
      <c r="AB2151" s="44"/>
      <c r="AC2151" s="11"/>
      <c r="AD2151" s="26"/>
      <c r="AE2151" s="14">
        <v>46178</v>
      </c>
      <c r="AF2151" s="4"/>
      <c r="AG2151" s="2" t="s">
        <v>733</v>
      </c>
      <c r="AH2151" s="2" t="s">
        <v>136</v>
      </c>
      <c r="AI2151" s="2" t="s">
        <v>11138</v>
      </c>
      <c r="AJ2151" s="1"/>
      <c r="AK2151" s="1"/>
      <c r="AL2151" s="1"/>
      <c r="AM2151" s="1"/>
      <c r="AN2151" s="88"/>
      <c r="AO2151" s="2"/>
      <c r="AP2151" s="2"/>
    </row>
    <row r="2152" spans="1:42" ht="13.95" customHeight="1" x14ac:dyDescent="0.3">
      <c r="A2152" s="2" t="s">
        <v>41</v>
      </c>
      <c r="B2152" s="13" t="s">
        <v>770</v>
      </c>
      <c r="C2152" s="2" t="s">
        <v>771</v>
      </c>
      <c r="D2152" s="368">
        <f>IFERROR(HYPERLINK(INDEX(вендори!F:F,MATCH(C2152,вендори!A:A,0)),INDEX(вендори!F:F,MATCH(C2152,вендори!A:A,0))),"")</f>
        <v>0</v>
      </c>
      <c r="E2152" s="3">
        <v>5013802397</v>
      </c>
      <c r="F2152" s="3">
        <v>327896</v>
      </c>
      <c r="G2152" s="3">
        <v>802052</v>
      </c>
      <c r="H2152" s="3" t="s">
        <v>11139</v>
      </c>
      <c r="I2152" s="83">
        <v>5013802397</v>
      </c>
      <c r="J2152" s="38">
        <v>46140</v>
      </c>
      <c r="K2152" s="3">
        <v>802052</v>
      </c>
      <c r="L2152" s="3">
        <v>802052</v>
      </c>
      <c r="M2152" s="86">
        <v>6.56</v>
      </c>
      <c r="N2152" s="2">
        <v>65</v>
      </c>
      <c r="O2152" s="2">
        <f t="shared" si="16"/>
        <v>55</v>
      </c>
      <c r="P2152" s="76">
        <v>-10</v>
      </c>
      <c r="Q2152" s="97" t="s">
        <v>61</v>
      </c>
      <c r="R2152" s="53">
        <f>IF(P2152&lt;&gt;"",M2152*P2152,"")</f>
        <v>-65.599999999999994</v>
      </c>
      <c r="S2152" s="27">
        <f>IF(R2152&lt;&gt;"",R2152*VLOOKUP(C2152,вендори!A:D,4,0),"")</f>
        <v>-128.302448</v>
      </c>
      <c r="T2152" s="18">
        <v>46189</v>
      </c>
      <c r="U2152" s="62" t="s">
        <v>62</v>
      </c>
      <c r="V2152" s="6" t="s">
        <v>11140</v>
      </c>
      <c r="W2152" s="14">
        <v>46199</v>
      </c>
      <c r="X2152" s="323"/>
      <c r="Y2152" s="2"/>
      <c r="Z2152" s="2"/>
      <c r="AA2152" s="25"/>
      <c r="AB2152" s="44"/>
      <c r="AC2152" s="11"/>
      <c r="AD2152" s="26"/>
      <c r="AE2152" s="14">
        <v>46149</v>
      </c>
      <c r="AF2152" s="4"/>
      <c r="AG2152" s="2" t="s">
        <v>778</v>
      </c>
      <c r="AH2152" s="2" t="s">
        <v>65</v>
      </c>
      <c r="AI2152" s="2" t="s">
        <v>11141</v>
      </c>
      <c r="AJ2152" s="1"/>
      <c r="AK2152" s="1"/>
      <c r="AL2152" s="1"/>
      <c r="AM2152" s="1"/>
      <c r="AN2152" s="88">
        <v>46184</v>
      </c>
      <c r="AO2152" s="2">
        <v>26107</v>
      </c>
      <c r="AP2152" s="2">
        <v>12493</v>
      </c>
    </row>
    <row r="2153" spans="1:42" ht="13.95" customHeight="1" x14ac:dyDescent="0.3">
      <c r="A2153" s="2" t="s">
        <v>41</v>
      </c>
      <c r="B2153" s="13" t="s">
        <v>770</v>
      </c>
      <c r="C2153" s="2" t="s">
        <v>771</v>
      </c>
      <c r="D2153" s="368">
        <f>IFERROR(HYPERLINK(INDEX(вендори!F:F,MATCH(C2153,вендори!A:A,0)),INDEX(вендори!F:F,MATCH(C2153,вендори!A:A,0))),"")</f>
        <v>0</v>
      </c>
      <c r="E2153" s="3">
        <v>5013802398</v>
      </c>
      <c r="F2153" s="3" t="s">
        <v>11142</v>
      </c>
      <c r="G2153" s="3">
        <v>803000</v>
      </c>
      <c r="H2153" s="3" t="s">
        <v>11139</v>
      </c>
      <c r="I2153" s="83">
        <v>5013802398</v>
      </c>
      <c r="J2153" s="38">
        <v>46140</v>
      </c>
      <c r="K2153" s="3">
        <v>803000</v>
      </c>
      <c r="L2153" s="3"/>
      <c r="M2153" s="86">
        <v>5.24</v>
      </c>
      <c r="N2153" s="2">
        <v>0</v>
      </c>
      <c r="O2153" s="2">
        <f t="shared" si="16"/>
        <v>10</v>
      </c>
      <c r="P2153" s="76">
        <v>10</v>
      </c>
      <c r="Q2153" s="97" t="s">
        <v>51</v>
      </c>
      <c r="R2153" s="53">
        <f t="shared" ref="R2153:R2159" si="22">IF(P2153&lt;&gt;"",M2153*P2153,"")</f>
        <v>52.400000000000006</v>
      </c>
      <c r="S2153" s="27">
        <f>IF(R2153&lt;&gt;"",R2153*VLOOKUP(C2153,вендори!A:D,4,0),"")</f>
        <v>102.48549200000001</v>
      </c>
      <c r="T2153" s="18">
        <v>46189</v>
      </c>
      <c r="U2153" s="62" t="s">
        <v>121</v>
      </c>
      <c r="V2153" s="6" t="s">
        <v>11143</v>
      </c>
      <c r="W2153" s="14">
        <v>46199</v>
      </c>
      <c r="X2153" s="323">
        <v>46199</v>
      </c>
      <c r="Y2153" s="2"/>
      <c r="Z2153" s="2"/>
      <c r="AA2153" s="25"/>
      <c r="AB2153" s="44"/>
      <c r="AC2153" s="11"/>
      <c r="AD2153" s="26"/>
      <c r="AE2153" s="14"/>
      <c r="AF2153" s="4"/>
      <c r="AG2153" s="2"/>
      <c r="AH2153" s="2"/>
      <c r="AI2153" s="2" t="s">
        <v>11144</v>
      </c>
      <c r="AJ2153" s="1"/>
      <c r="AK2153" s="1"/>
      <c r="AL2153" s="1"/>
      <c r="AM2153" s="1"/>
      <c r="AN2153" s="88">
        <v>46181</v>
      </c>
      <c r="AO2153" s="2">
        <v>25897</v>
      </c>
      <c r="AP2153" s="2">
        <v>12493</v>
      </c>
    </row>
    <row r="2154" spans="1:42" ht="13.95" customHeight="1" x14ac:dyDescent="0.3">
      <c r="A2154" s="2" t="s">
        <v>41</v>
      </c>
      <c r="B2154" s="13" t="s">
        <v>770</v>
      </c>
      <c r="C2154" s="2" t="s">
        <v>771</v>
      </c>
      <c r="D2154" s="368">
        <f>IFERROR(HYPERLINK(INDEX(вендори!F:F,MATCH(C2154,вендори!A:A,0)),INDEX(вендори!F:F,MATCH(C2154,вендори!A:A,0))),"")</f>
        <v>0</v>
      </c>
      <c r="E2154" s="3">
        <v>5013802398</v>
      </c>
      <c r="F2154" s="3" t="s">
        <v>11145</v>
      </c>
      <c r="G2154" s="3">
        <v>900152</v>
      </c>
      <c r="H2154" s="3" t="s">
        <v>11139</v>
      </c>
      <c r="I2154" s="83">
        <v>5013802398</v>
      </c>
      <c r="J2154" s="38">
        <v>46140</v>
      </c>
      <c r="K2154" s="3">
        <v>900152</v>
      </c>
      <c r="L2154" s="3">
        <v>900152</v>
      </c>
      <c r="M2154" s="86">
        <v>15.81</v>
      </c>
      <c r="N2154" s="2">
        <v>11</v>
      </c>
      <c r="O2154" s="2">
        <f t="shared" si="16"/>
        <v>9</v>
      </c>
      <c r="P2154" s="76">
        <v>-2</v>
      </c>
      <c r="Q2154" s="97" t="s">
        <v>61</v>
      </c>
      <c r="R2154" s="53">
        <f t="shared" si="22"/>
        <v>-31.62</v>
      </c>
      <c r="S2154" s="27">
        <f>IF(R2154&lt;&gt;"",R2154*VLOOKUP(C2154,вендори!A:D,4,0),"")</f>
        <v>-61.843344600000002</v>
      </c>
      <c r="T2154" s="18">
        <v>46189</v>
      </c>
      <c r="U2154" s="62" t="s">
        <v>62</v>
      </c>
      <c r="V2154" s="6" t="s">
        <v>11146</v>
      </c>
      <c r="W2154" s="14">
        <v>46199</v>
      </c>
      <c r="X2154" s="323"/>
      <c r="Y2154" s="2"/>
      <c r="Z2154" s="2"/>
      <c r="AA2154" s="25"/>
      <c r="AB2154" s="44"/>
      <c r="AC2154" s="11"/>
      <c r="AD2154" s="26"/>
      <c r="AE2154" s="14">
        <v>46149</v>
      </c>
      <c r="AF2154" s="4"/>
      <c r="AG2154" s="2" t="s">
        <v>778</v>
      </c>
      <c r="AH2154" s="2" t="s">
        <v>65</v>
      </c>
      <c r="AI2154" s="2" t="s">
        <v>11147</v>
      </c>
      <c r="AJ2154" s="1"/>
      <c r="AK2154" s="1"/>
      <c r="AL2154" s="1"/>
      <c r="AM2154" s="1"/>
      <c r="AN2154" s="88">
        <v>46184</v>
      </c>
      <c r="AO2154" s="2">
        <v>26108</v>
      </c>
      <c r="AP2154" s="2">
        <v>12493</v>
      </c>
    </row>
    <row r="2155" spans="1:42" ht="13.95" customHeight="1" x14ac:dyDescent="0.3">
      <c r="A2155" s="2" t="s">
        <v>41</v>
      </c>
      <c r="B2155" s="13" t="s">
        <v>770</v>
      </c>
      <c r="C2155" s="2" t="s">
        <v>771</v>
      </c>
      <c r="D2155" s="368">
        <f>IFERROR(HYPERLINK(INDEX(вендори!F:F,MATCH(C2155,вендори!A:A,0)),INDEX(вендори!F:F,MATCH(C2155,вендори!A:A,0))),"")</f>
        <v>0</v>
      </c>
      <c r="E2155" s="3">
        <v>5013823068</v>
      </c>
      <c r="F2155" s="3" t="s">
        <v>11148</v>
      </c>
      <c r="G2155" s="3">
        <v>350340</v>
      </c>
      <c r="H2155" s="3" t="s">
        <v>11149</v>
      </c>
      <c r="I2155" s="83">
        <v>5013823068</v>
      </c>
      <c r="J2155" s="38">
        <v>46161</v>
      </c>
      <c r="K2155" s="3">
        <v>350340</v>
      </c>
      <c r="L2155" s="3">
        <v>350340</v>
      </c>
      <c r="M2155" s="86">
        <v>90.22</v>
      </c>
      <c r="N2155" s="2">
        <v>8</v>
      </c>
      <c r="O2155" s="2">
        <f t="shared" si="16"/>
        <v>7</v>
      </c>
      <c r="P2155" s="76">
        <v>-1</v>
      </c>
      <c r="Q2155" s="97" t="s">
        <v>61</v>
      </c>
      <c r="R2155" s="53">
        <f t="shared" si="22"/>
        <v>-90.22</v>
      </c>
      <c r="S2155" s="27">
        <f>IF(R2155&lt;&gt;"",R2155*VLOOKUP(C2155,вендори!A:D,4,0),"")</f>
        <v>-176.45498259999999</v>
      </c>
      <c r="T2155" s="18">
        <v>46190</v>
      </c>
      <c r="U2155" s="62" t="s">
        <v>62</v>
      </c>
      <c r="V2155" s="6" t="s">
        <v>11150</v>
      </c>
      <c r="W2155" s="14">
        <v>46199</v>
      </c>
      <c r="X2155" s="323"/>
      <c r="Y2155" s="2"/>
      <c r="Z2155" s="2"/>
      <c r="AA2155" s="25"/>
      <c r="AB2155" s="44"/>
      <c r="AC2155" s="11"/>
      <c r="AD2155" s="26"/>
      <c r="AE2155" s="14">
        <v>46175</v>
      </c>
      <c r="AF2155" s="4"/>
      <c r="AG2155" s="2" t="s">
        <v>778</v>
      </c>
      <c r="AH2155" s="2" t="s">
        <v>552</v>
      </c>
      <c r="AI2155" s="2" t="s">
        <v>11151</v>
      </c>
      <c r="AJ2155" s="1"/>
      <c r="AK2155" s="1"/>
      <c r="AL2155" s="1"/>
      <c r="AM2155" s="1"/>
      <c r="AN2155" s="88"/>
      <c r="AO2155" s="2"/>
      <c r="AP2155" s="2"/>
    </row>
    <row r="2156" spans="1:42" ht="13.95" customHeight="1" x14ac:dyDescent="0.3">
      <c r="A2156" s="2" t="s">
        <v>41</v>
      </c>
      <c r="B2156" s="13" t="s">
        <v>770</v>
      </c>
      <c r="C2156" s="2" t="s">
        <v>771</v>
      </c>
      <c r="D2156" s="368">
        <f>IFERROR(HYPERLINK(INDEX(вендори!F:F,MATCH(C2156,вендори!A:A,0)),INDEX(вендори!F:F,MATCH(C2156,вендори!A:A,0))),"")</f>
        <v>0</v>
      </c>
      <c r="E2156" s="3">
        <v>5013824866</v>
      </c>
      <c r="F2156" s="3">
        <v>234725</v>
      </c>
      <c r="G2156" s="3">
        <v>3000494001</v>
      </c>
      <c r="H2156" s="3" t="s">
        <v>11149</v>
      </c>
      <c r="I2156" s="83">
        <v>5013824866</v>
      </c>
      <c r="J2156" s="38">
        <v>46161</v>
      </c>
      <c r="K2156" s="3">
        <v>3000494001</v>
      </c>
      <c r="L2156" s="3">
        <v>3000494001</v>
      </c>
      <c r="M2156" s="86">
        <v>66.12</v>
      </c>
      <c r="N2156" s="2">
        <v>4</v>
      </c>
      <c r="O2156" s="2">
        <f t="shared" si="16"/>
        <v>3</v>
      </c>
      <c r="P2156" s="76">
        <v>-1</v>
      </c>
      <c r="Q2156" s="97" t="s">
        <v>61</v>
      </c>
      <c r="R2156" s="53">
        <f t="shared" si="22"/>
        <v>-66.12</v>
      </c>
      <c r="S2156" s="27">
        <f>IF(R2156&lt;&gt;"",R2156*VLOOKUP(C2156,вендори!A:D,4,0),"")</f>
        <v>-129.31947959999999</v>
      </c>
      <c r="T2156" s="18">
        <v>46190</v>
      </c>
      <c r="U2156" s="62" t="s">
        <v>62</v>
      </c>
      <c r="V2156" s="6" t="s">
        <v>11152</v>
      </c>
      <c r="W2156" s="14">
        <v>46199</v>
      </c>
      <c r="X2156" s="323"/>
      <c r="Y2156" s="2"/>
      <c r="Z2156" s="2"/>
      <c r="AA2156" s="25"/>
      <c r="AB2156" s="44"/>
      <c r="AC2156" s="11"/>
      <c r="AD2156" s="26"/>
      <c r="AE2156" s="14">
        <v>46175</v>
      </c>
      <c r="AF2156" s="4"/>
      <c r="AG2156" s="2" t="s">
        <v>778</v>
      </c>
      <c r="AH2156" s="2" t="s">
        <v>158</v>
      </c>
      <c r="AI2156" s="2" t="s">
        <v>11153</v>
      </c>
      <c r="AJ2156" s="1"/>
      <c r="AK2156" s="1"/>
      <c r="AL2156" s="1"/>
      <c r="AM2156" s="1"/>
      <c r="AN2156" s="88"/>
      <c r="AO2156" s="2"/>
      <c r="AP2156" s="2"/>
    </row>
    <row r="2157" spans="1:42" s="409" customFormat="1" ht="13.95" customHeight="1" x14ac:dyDescent="0.3">
      <c r="A2157" s="8" t="s">
        <v>41</v>
      </c>
      <c r="B2157" s="206" t="s">
        <v>770</v>
      </c>
      <c r="C2157" s="8" t="s">
        <v>771</v>
      </c>
      <c r="D2157" s="404">
        <f>IFERROR(HYPERLINK(INDEX(вендори!F:F,MATCH(C2157,вендори!A:A,0)),INDEX(вендори!F:F,MATCH(C2157,вендори!A:A,0))),"")</f>
        <v>0</v>
      </c>
      <c r="E2157" s="207">
        <v>5013831419</v>
      </c>
      <c r="F2157" s="207" t="s">
        <v>11154</v>
      </c>
      <c r="G2157" s="207" t="s">
        <v>11155</v>
      </c>
      <c r="H2157" s="207" t="s">
        <v>11156</v>
      </c>
      <c r="I2157" s="208">
        <v>5013831419</v>
      </c>
      <c r="J2157" s="209">
        <v>46169</v>
      </c>
      <c r="K2157" s="207" t="s">
        <v>11157</v>
      </c>
      <c r="L2157" s="207" t="s">
        <v>11158</v>
      </c>
      <c r="M2157" s="210">
        <v>2.36</v>
      </c>
      <c r="N2157" s="8">
        <v>44</v>
      </c>
      <c r="O2157" s="8">
        <f t="shared" si="16"/>
        <v>26</v>
      </c>
      <c r="P2157" s="76">
        <v>-18</v>
      </c>
      <c r="Q2157" s="97" t="s">
        <v>61</v>
      </c>
      <c r="R2157" s="53">
        <f t="shared" si="22"/>
        <v>-42.48</v>
      </c>
      <c r="S2157" s="27">
        <f>IF(R2157&lt;&gt;"",R2157*VLOOKUP(C2157,вендори!A:D,4,0),"")</f>
        <v>-83.08365839999999</v>
      </c>
      <c r="T2157" s="405">
        <v>46189</v>
      </c>
      <c r="U2157" s="406" t="s">
        <v>62</v>
      </c>
      <c r="V2157" s="297" t="s">
        <v>11159</v>
      </c>
      <c r="W2157" s="213">
        <v>46199</v>
      </c>
      <c r="X2157" s="323"/>
      <c r="Y2157" s="8"/>
      <c r="Z2157" s="8"/>
      <c r="AA2157" s="25">
        <v>18</v>
      </c>
      <c r="AB2157" s="44"/>
      <c r="AC2157" s="407" t="s">
        <v>11160</v>
      </c>
      <c r="AD2157" s="26"/>
      <c r="AE2157" s="213">
        <v>46176</v>
      </c>
      <c r="AF2157" s="408"/>
      <c r="AG2157" s="8" t="s">
        <v>1230</v>
      </c>
      <c r="AH2157" s="8" t="s">
        <v>166</v>
      </c>
      <c r="AI2157" s="8" t="s">
        <v>11161</v>
      </c>
      <c r="AJ2157" s="338"/>
      <c r="AK2157" s="338"/>
      <c r="AL2157" s="338"/>
      <c r="AM2157" s="338"/>
      <c r="AN2157" s="215">
        <v>46185</v>
      </c>
      <c r="AO2157" s="8">
        <v>26144</v>
      </c>
      <c r="AP2157" s="8">
        <v>13376</v>
      </c>
    </row>
    <row r="2158" spans="1:42" s="409" customFormat="1" ht="13.95" customHeight="1" x14ac:dyDescent="0.3">
      <c r="A2158" s="8" t="s">
        <v>41</v>
      </c>
      <c r="B2158" s="206" t="s">
        <v>770</v>
      </c>
      <c r="C2158" s="8" t="s">
        <v>771</v>
      </c>
      <c r="D2158" s="404">
        <f>IFERROR(HYPERLINK(INDEX(вендори!F:F,MATCH(C2158,вендори!A:A,0)),INDEX(вендори!F:F,MATCH(C2158,вендори!A:A,0))),"")</f>
        <v>0</v>
      </c>
      <c r="E2158" s="207">
        <v>5013833102</v>
      </c>
      <c r="F2158" s="207">
        <v>312779</v>
      </c>
      <c r="G2158" s="207" t="s">
        <v>11162</v>
      </c>
      <c r="H2158" s="207" t="s">
        <v>11156</v>
      </c>
      <c r="I2158" s="208">
        <v>5013833102</v>
      </c>
      <c r="J2158" s="209">
        <v>46168</v>
      </c>
      <c r="K2158" s="207" t="s">
        <v>11163</v>
      </c>
      <c r="L2158" s="207" t="s">
        <v>11164</v>
      </c>
      <c r="M2158" s="210">
        <v>79.790000000000006</v>
      </c>
      <c r="N2158" s="8">
        <v>1</v>
      </c>
      <c r="O2158" s="8">
        <f t="shared" si="16"/>
        <v>0</v>
      </c>
      <c r="P2158" s="76">
        <v>-1</v>
      </c>
      <c r="Q2158" s="97" t="s">
        <v>61</v>
      </c>
      <c r="R2158" s="53">
        <f t="shared" si="22"/>
        <v>-79.790000000000006</v>
      </c>
      <c r="S2158" s="27">
        <f>IF(R2158&lt;&gt;"",R2158*VLOOKUP(C2158,вендори!A:D,4,0),"")</f>
        <v>-156.05567569999999</v>
      </c>
      <c r="T2158" s="405">
        <v>46189</v>
      </c>
      <c r="U2158" s="406" t="s">
        <v>62</v>
      </c>
      <c r="V2158" s="297" t="s">
        <v>11165</v>
      </c>
      <c r="W2158" s="213">
        <v>46199</v>
      </c>
      <c r="X2158" s="323"/>
      <c r="Y2158" s="8"/>
      <c r="Z2158" s="8"/>
      <c r="AA2158" s="25">
        <v>1</v>
      </c>
      <c r="AB2158" s="44"/>
      <c r="AC2158" s="407" t="s">
        <v>11160</v>
      </c>
      <c r="AD2158" s="26"/>
      <c r="AE2158" s="213">
        <v>46176</v>
      </c>
      <c r="AF2158" s="408"/>
      <c r="AG2158" s="8" t="s">
        <v>1230</v>
      </c>
      <c r="AH2158" s="8" t="s">
        <v>166</v>
      </c>
      <c r="AI2158" s="8" t="s">
        <v>11166</v>
      </c>
      <c r="AJ2158" s="338"/>
      <c r="AK2158" s="338"/>
      <c r="AL2158" s="338"/>
      <c r="AM2158" s="338"/>
      <c r="AN2158" s="215">
        <v>46186</v>
      </c>
      <c r="AO2158" s="8">
        <v>26208</v>
      </c>
      <c r="AP2158" s="8">
        <v>13376</v>
      </c>
    </row>
    <row r="2159" spans="1:42" ht="13.95" customHeight="1" x14ac:dyDescent="0.3">
      <c r="A2159" s="2" t="s">
        <v>41</v>
      </c>
      <c r="B2159" s="13" t="s">
        <v>770</v>
      </c>
      <c r="C2159" s="2" t="s">
        <v>771</v>
      </c>
      <c r="D2159" s="368">
        <f>IFERROR(HYPERLINK(INDEX(вендори!F:F,MATCH(C2159,вендори!A:A,0)),INDEX(вендори!F:F,MATCH(C2159,вендори!A:A,0))),"")</f>
        <v>0</v>
      </c>
      <c r="E2159" s="3">
        <v>5013839601</v>
      </c>
      <c r="F2159" s="3" t="s">
        <v>11167</v>
      </c>
      <c r="G2159" s="3" t="s">
        <v>11168</v>
      </c>
      <c r="H2159" s="3" t="s">
        <v>11169</v>
      </c>
      <c r="I2159" s="83">
        <v>5013839601</v>
      </c>
      <c r="J2159" s="38">
        <v>46176</v>
      </c>
      <c r="K2159" s="3" t="s">
        <v>11170</v>
      </c>
      <c r="L2159" s="3" t="s">
        <v>11171</v>
      </c>
      <c r="M2159" s="86">
        <v>12.57</v>
      </c>
      <c r="N2159" s="2">
        <v>15</v>
      </c>
      <c r="O2159" s="2">
        <f t="shared" si="16"/>
        <v>12</v>
      </c>
      <c r="P2159" s="76">
        <v>-3</v>
      </c>
      <c r="Q2159" s="97" t="s">
        <v>61</v>
      </c>
      <c r="R2159" s="53">
        <f t="shared" si="22"/>
        <v>-37.71</v>
      </c>
      <c r="S2159" s="27">
        <f>IF(R2159&lt;&gt;"",R2159*VLOOKUP(C2159,вендори!A:D,4,0),"")</f>
        <v>-73.754349300000001</v>
      </c>
      <c r="T2159" s="18">
        <v>46190</v>
      </c>
      <c r="U2159" s="62" t="s">
        <v>62</v>
      </c>
      <c r="V2159" s="6" t="s">
        <v>11172</v>
      </c>
      <c r="W2159" s="14">
        <v>46199</v>
      </c>
      <c r="X2159" s="323"/>
      <c r="Y2159" s="2"/>
      <c r="Z2159" s="2"/>
      <c r="AA2159" s="25"/>
      <c r="AB2159" s="44"/>
      <c r="AC2159" s="11"/>
      <c r="AD2159" s="26"/>
      <c r="AE2159" s="14">
        <v>46182</v>
      </c>
      <c r="AF2159" s="4"/>
      <c r="AG2159" s="2" t="s">
        <v>1230</v>
      </c>
      <c r="AH2159" s="2" t="s">
        <v>166</v>
      </c>
      <c r="AI2159" s="2" t="s">
        <v>11173</v>
      </c>
      <c r="AJ2159" s="1"/>
      <c r="AK2159" s="1"/>
      <c r="AL2159" s="1"/>
      <c r="AM2159" s="1"/>
      <c r="AN2159" s="88"/>
      <c r="AO2159" s="2"/>
      <c r="AP2159" s="2"/>
    </row>
    <row r="2160" spans="1:42" ht="13.95" customHeight="1" x14ac:dyDescent="0.3">
      <c r="A2160" s="2" t="s">
        <v>41</v>
      </c>
      <c r="B2160" s="13" t="s">
        <v>2431</v>
      </c>
      <c r="C2160" s="2" t="s">
        <v>2432</v>
      </c>
      <c r="D2160" s="368">
        <f>IFERROR(HYPERLINK(INDEX(вендори!F:F,MATCH(C2160,вендори!A:A,0)),INDEX(вендори!F:F,MATCH(C2160,вендори!A:A,0))),"")</f>
        <v>0</v>
      </c>
      <c r="E2160" s="3">
        <v>925011939</v>
      </c>
      <c r="F2160" s="3" t="s">
        <v>11174</v>
      </c>
      <c r="G2160" s="3" t="s">
        <v>11175</v>
      </c>
      <c r="H2160" s="3" t="s">
        <v>11176</v>
      </c>
      <c r="I2160" s="83">
        <v>925011939</v>
      </c>
      <c r="J2160" s="38">
        <v>46177</v>
      </c>
      <c r="K2160" s="3" t="s">
        <v>11177</v>
      </c>
      <c r="L2160" s="3">
        <v>4062172388221</v>
      </c>
      <c r="M2160" s="86">
        <v>8.7200000000000006</v>
      </c>
      <c r="N2160" s="2">
        <v>45</v>
      </c>
      <c r="O2160" s="2">
        <f t="shared" si="16"/>
        <v>40</v>
      </c>
      <c r="P2160" s="76">
        <v>-5</v>
      </c>
      <c r="Q2160" s="97" t="s">
        <v>61</v>
      </c>
      <c r="R2160" s="53">
        <f>IF(P2160&lt;&gt;"",M2160*P2160,"")</f>
        <v>-43.6</v>
      </c>
      <c r="S2160" s="27">
        <f>IF(R2160&lt;&gt;"",R2160*VLOOKUP(C2160,вендори!A:D,4,0),"")</f>
        <v>-85.274187999999995</v>
      </c>
      <c r="T2160" s="18">
        <v>46190</v>
      </c>
      <c r="U2160" s="62" t="s">
        <v>115</v>
      </c>
      <c r="V2160" s="6"/>
      <c r="W2160" s="14"/>
      <c r="X2160" s="323"/>
      <c r="Y2160" s="2"/>
      <c r="Z2160" s="2"/>
      <c r="AA2160" s="25"/>
      <c r="AB2160" s="44"/>
      <c r="AC2160" s="11" t="s">
        <v>11178</v>
      </c>
      <c r="AD2160" s="26"/>
      <c r="AE2160" s="14">
        <v>46185</v>
      </c>
      <c r="AF2160" s="4"/>
      <c r="AG2160" s="2" t="s">
        <v>2445</v>
      </c>
      <c r="AH2160" s="2" t="s">
        <v>552</v>
      </c>
      <c r="AI2160" s="2" t="s">
        <v>11179</v>
      </c>
      <c r="AJ2160" s="1"/>
      <c r="AK2160" s="1"/>
      <c r="AL2160" s="1"/>
      <c r="AM2160" s="1"/>
      <c r="AN2160" s="88"/>
      <c r="AO2160" s="2"/>
      <c r="AP2160" s="2"/>
    </row>
    <row r="2161" spans="1:42" ht="13.95" customHeight="1" x14ac:dyDescent="0.3">
      <c r="A2161" s="2" t="s">
        <v>41</v>
      </c>
      <c r="B2161" s="13" t="s">
        <v>2431</v>
      </c>
      <c r="C2161" s="2" t="s">
        <v>2432</v>
      </c>
      <c r="D2161" s="368">
        <f>IFERROR(HYPERLINK(INDEX(вендори!F:F,MATCH(C2161,вендори!A:A,0)),INDEX(вендори!F:F,MATCH(C2161,вендори!A:A,0))),"")</f>
        <v>0</v>
      </c>
      <c r="E2161" s="3">
        <v>925011939</v>
      </c>
      <c r="F2161" s="3" t="s">
        <v>11180</v>
      </c>
      <c r="G2161" s="3" t="s">
        <v>11181</v>
      </c>
      <c r="H2161" s="3" t="s">
        <v>11176</v>
      </c>
      <c r="I2161" s="83">
        <v>925011939</v>
      </c>
      <c r="J2161" s="38">
        <v>46177</v>
      </c>
      <c r="K2161" s="3" t="s">
        <v>11182</v>
      </c>
      <c r="L2161" s="3"/>
      <c r="M2161" s="86">
        <v>9.26</v>
      </c>
      <c r="N2161" s="2">
        <v>40</v>
      </c>
      <c r="O2161" s="2">
        <f t="shared" si="16"/>
        <v>35</v>
      </c>
      <c r="P2161" s="76">
        <v>-5</v>
      </c>
      <c r="Q2161" s="97" t="s">
        <v>61</v>
      </c>
      <c r="R2161" s="53">
        <f>IF(P2161&lt;&gt;"",M2161*P2161,"")</f>
        <v>-46.3</v>
      </c>
      <c r="S2161" s="27">
        <f>IF(R2161&lt;&gt;"",R2161*VLOOKUP(C2161,вендори!A:D,4,0),"")</f>
        <v>-90.554928999999987</v>
      </c>
      <c r="T2161" s="18">
        <v>46190</v>
      </c>
      <c r="U2161" s="62" t="s">
        <v>115</v>
      </c>
      <c r="V2161" s="6"/>
      <c r="W2161" s="14"/>
      <c r="X2161" s="323"/>
      <c r="Y2161" s="2"/>
      <c r="Z2161" s="2"/>
      <c r="AA2161" s="25"/>
      <c r="AB2161" s="44"/>
      <c r="AC2161" s="11"/>
      <c r="AD2161" s="26"/>
      <c r="AE2161" s="14">
        <v>46185</v>
      </c>
      <c r="AF2161" s="4"/>
      <c r="AG2161" s="2" t="s">
        <v>2445</v>
      </c>
      <c r="AH2161" s="2" t="s">
        <v>552</v>
      </c>
      <c r="AI2161" s="2" t="s">
        <v>11183</v>
      </c>
      <c r="AJ2161" s="1"/>
      <c r="AK2161" s="1"/>
      <c r="AL2161" s="1"/>
      <c r="AM2161" s="1"/>
      <c r="AN2161" s="88"/>
      <c r="AO2161" s="2"/>
      <c r="AP2161" s="2"/>
    </row>
    <row r="2162" spans="1:42" ht="13.95" customHeight="1" x14ac:dyDescent="0.3">
      <c r="A2162" s="2" t="s">
        <v>41</v>
      </c>
      <c r="B2162" s="13" t="s">
        <v>2431</v>
      </c>
      <c r="C2162" s="2" t="s">
        <v>2432</v>
      </c>
      <c r="D2162" s="368">
        <f>IFERROR(HYPERLINK(INDEX(вендори!F:F,MATCH(C2162,вендори!A:A,0)),INDEX(вендори!F:F,MATCH(C2162,вендори!A:A,0))),"")</f>
        <v>0</v>
      </c>
      <c r="E2162" s="3">
        <v>925011939</v>
      </c>
      <c r="F2162" s="3" t="s">
        <v>11184</v>
      </c>
      <c r="G2162" s="3" t="s">
        <v>11185</v>
      </c>
      <c r="H2162" s="3" t="s">
        <v>11176</v>
      </c>
      <c r="I2162" s="83">
        <v>925011939</v>
      </c>
      <c r="J2162" s="38">
        <v>46177</v>
      </c>
      <c r="K2162" s="3" t="s">
        <v>11186</v>
      </c>
      <c r="L2162" s="3">
        <v>4062172157322</v>
      </c>
      <c r="M2162" s="86">
        <v>41.84</v>
      </c>
      <c r="N2162" s="2">
        <v>12</v>
      </c>
      <c r="O2162" s="2">
        <f t="shared" si="16"/>
        <v>8</v>
      </c>
      <c r="P2162" s="76">
        <v>-4</v>
      </c>
      <c r="Q2162" s="97" t="s">
        <v>61</v>
      </c>
      <c r="R2162" s="53">
        <f t="shared" ref="R2162:R2223" si="23">IF(P2162&lt;&gt;"",M2162*P2162,"")</f>
        <v>-167.36</v>
      </c>
      <c r="S2162" s="27">
        <f>IF(R2162&lt;&gt;"",R2162*VLOOKUP(C2162,вендори!A:D,4,0),"")</f>
        <v>-327.32770880000004</v>
      </c>
      <c r="T2162" s="18">
        <v>46190</v>
      </c>
      <c r="U2162" s="62" t="s">
        <v>115</v>
      </c>
      <c r="V2162" s="6"/>
      <c r="W2162" s="14"/>
      <c r="X2162" s="323"/>
      <c r="Y2162" s="2"/>
      <c r="Z2162" s="2"/>
      <c r="AA2162" s="25">
        <v>4</v>
      </c>
      <c r="AB2162" s="44"/>
      <c r="AC2162" s="11"/>
      <c r="AD2162" s="26">
        <v>46204</v>
      </c>
      <c r="AE2162" s="14">
        <v>46185</v>
      </c>
      <c r="AF2162" s="4"/>
      <c r="AG2162" s="2" t="s">
        <v>2445</v>
      </c>
      <c r="AH2162" s="2" t="s">
        <v>552</v>
      </c>
      <c r="AI2162" s="2" t="s">
        <v>11187</v>
      </c>
      <c r="AJ2162" s="1"/>
      <c r="AK2162" s="1"/>
      <c r="AL2162" s="1"/>
      <c r="AM2162" s="1"/>
      <c r="AN2162" s="88"/>
      <c r="AO2162" s="2"/>
      <c r="AP2162" s="2"/>
    </row>
    <row r="2163" spans="1:42" ht="13.95" customHeight="1" x14ac:dyDescent="0.3">
      <c r="A2163" s="2" t="s">
        <v>41</v>
      </c>
      <c r="B2163" s="13" t="s">
        <v>1967</v>
      </c>
      <c r="C2163" s="2" t="s">
        <v>1968</v>
      </c>
      <c r="D2163" s="368" t="str">
        <f>IFERROR(HYPERLINK(INDEX(вендори!F:F,MATCH(C2163,вендори!A:A,0)),INDEX(вендори!F:F,MATCH(C2163,вендори!A:A,0))),"")</f>
        <v>mail + искат salec doc,line, package number</v>
      </c>
      <c r="E2163" s="3">
        <v>8500037410</v>
      </c>
      <c r="F2163" s="3" t="s">
        <v>11188</v>
      </c>
      <c r="G2163" s="3" t="s">
        <v>11189</v>
      </c>
      <c r="H2163" s="3" t="s">
        <v>11190</v>
      </c>
      <c r="I2163" s="83">
        <v>8500037410</v>
      </c>
      <c r="J2163" s="38">
        <v>46170</v>
      </c>
      <c r="K2163" s="3" t="s">
        <v>11189</v>
      </c>
      <c r="L2163" s="3" t="s">
        <v>11189</v>
      </c>
      <c r="M2163" s="86">
        <v>7.25</v>
      </c>
      <c r="N2163" s="2">
        <v>10</v>
      </c>
      <c r="O2163" s="2">
        <f t="shared" si="16"/>
        <v>20</v>
      </c>
      <c r="P2163" s="76">
        <v>10</v>
      </c>
      <c r="Q2163" s="97" t="s">
        <v>51</v>
      </c>
      <c r="R2163" s="53">
        <f t="shared" si="23"/>
        <v>72.5</v>
      </c>
      <c r="S2163" s="27">
        <f>IF(R2163&lt;&gt;"",R2163*VLOOKUP(C2163,вендори!A:D,4,0),"")</f>
        <v>141.797675</v>
      </c>
      <c r="T2163" s="18">
        <v>46185</v>
      </c>
      <c r="U2163" s="62" t="s">
        <v>121</v>
      </c>
      <c r="V2163" s="6" t="s">
        <v>11191</v>
      </c>
      <c r="W2163" s="14">
        <v>46196</v>
      </c>
      <c r="X2163" s="323">
        <v>46196</v>
      </c>
      <c r="Y2163" s="2"/>
      <c r="Z2163" s="2"/>
      <c r="AA2163" s="25"/>
      <c r="AB2163" s="44"/>
      <c r="AC2163" s="11"/>
      <c r="AD2163" s="26"/>
      <c r="AE2163" s="14">
        <v>46176</v>
      </c>
      <c r="AF2163" s="4"/>
      <c r="AG2163" s="2" t="s">
        <v>1973</v>
      </c>
      <c r="AH2163" s="2" t="s">
        <v>91</v>
      </c>
      <c r="AI2163" s="2" t="s">
        <v>11192</v>
      </c>
      <c r="AJ2163" s="1"/>
      <c r="AK2163" s="1"/>
      <c r="AL2163" s="1"/>
      <c r="AM2163" s="1"/>
      <c r="AN2163" s="88">
        <v>46181</v>
      </c>
      <c r="AO2163" s="2">
        <v>25902</v>
      </c>
      <c r="AP2163" s="2">
        <v>13362</v>
      </c>
    </row>
    <row r="2164" spans="1:42" s="369" customFormat="1" ht="13.95" customHeight="1" x14ac:dyDescent="0.3">
      <c r="A2164" s="19" t="s">
        <v>41</v>
      </c>
      <c r="B2164" s="20" t="s">
        <v>128</v>
      </c>
      <c r="C2164" s="19" t="s">
        <v>129</v>
      </c>
      <c r="D2164" s="368">
        <f>IFERROR(HYPERLINK(INDEX(вендори!F:F,MATCH(C2164,вендори!A:A,0)),INDEX(вендори!F:F,MATCH(C2164,вендори!A:A,0))),"")</f>
        <v>0</v>
      </c>
      <c r="E2164" s="21" t="s">
        <v>11019</v>
      </c>
      <c r="F2164" s="21" t="s">
        <v>11020</v>
      </c>
      <c r="G2164" s="21" t="s">
        <v>11021</v>
      </c>
      <c r="H2164" s="21" t="s">
        <v>11022</v>
      </c>
      <c r="I2164" s="84" t="s">
        <v>11023</v>
      </c>
      <c r="J2164" s="39">
        <v>46176</v>
      </c>
      <c r="K2164" s="21" t="s">
        <v>11021</v>
      </c>
      <c r="L2164" s="21" t="s">
        <v>11021</v>
      </c>
      <c r="M2164" s="91" t="s">
        <v>11197</v>
      </c>
      <c r="N2164" s="19">
        <v>42</v>
      </c>
      <c r="O2164" s="19">
        <f t="shared" si="16"/>
        <v>34</v>
      </c>
      <c r="P2164" s="66">
        <v>-8</v>
      </c>
      <c r="Q2164" s="96" t="s">
        <v>61</v>
      </c>
      <c r="R2164" s="55">
        <f t="shared" si="23"/>
        <v>-27.76</v>
      </c>
      <c r="S2164" s="30">
        <f>IF(R2164&lt;&gt;"",R2164*VLOOKUP(C2164,вендори!A:D,4,0),"")</f>
        <v>-54.293840800000005</v>
      </c>
      <c r="T2164" s="34">
        <v>46190</v>
      </c>
      <c r="U2164" s="61" t="s">
        <v>52</v>
      </c>
      <c r="V2164" s="292" t="s">
        <v>11198</v>
      </c>
      <c r="W2164" s="22" t="s">
        <v>11198</v>
      </c>
      <c r="X2164" s="231" t="s">
        <v>11198</v>
      </c>
      <c r="Y2164" s="19" t="s">
        <v>11198</v>
      </c>
      <c r="Z2164" s="19" t="s">
        <v>11198</v>
      </c>
      <c r="AA2164" s="42" t="s">
        <v>11198</v>
      </c>
      <c r="AB2164" s="43" t="s">
        <v>11198</v>
      </c>
      <c r="AC2164" s="24" t="s">
        <v>11198</v>
      </c>
      <c r="AD2164" s="47" t="s">
        <v>11198</v>
      </c>
      <c r="AE2164" s="22">
        <v>46181</v>
      </c>
      <c r="AF2164" s="31" t="s">
        <v>11198</v>
      </c>
      <c r="AG2164" s="19" t="s">
        <v>135</v>
      </c>
      <c r="AH2164" s="19" t="s">
        <v>91</v>
      </c>
      <c r="AI2164" s="19" t="s">
        <v>11024</v>
      </c>
      <c r="AJ2164" s="1" t="s">
        <v>11198</v>
      </c>
      <c r="AK2164" s="1" t="s">
        <v>11198</v>
      </c>
      <c r="AL2164" s="1" t="s">
        <v>11198</v>
      </c>
      <c r="AM2164" s="1" t="s">
        <v>11198</v>
      </c>
      <c r="AN2164" s="67">
        <v>46189</v>
      </c>
      <c r="AO2164" s="19">
        <v>26310</v>
      </c>
      <c r="AP2164" s="19">
        <v>13510</v>
      </c>
    </row>
    <row r="2165" spans="1:42" ht="13.95" customHeight="1" x14ac:dyDescent="0.3">
      <c r="A2165" s="2" t="s">
        <v>41</v>
      </c>
      <c r="B2165" s="13" t="s">
        <v>1639</v>
      </c>
      <c r="C2165" s="2" t="s">
        <v>1640</v>
      </c>
      <c r="D2165" s="368">
        <f>IFERROR(HYPERLINK(INDEX(вендори!F:F,MATCH(C2165,вендори!A:A,0)),INDEX(вендори!F:F,MATCH(C2165,вендори!A:A,0))),"")</f>
        <v>0</v>
      </c>
      <c r="E2165" s="434">
        <v>150642</v>
      </c>
      <c r="F2165" s="434" t="s">
        <v>11222</v>
      </c>
      <c r="G2165" s="434">
        <v>130727</v>
      </c>
      <c r="H2165" s="434">
        <v>150643</v>
      </c>
      <c r="I2165" s="435">
        <v>150642</v>
      </c>
      <c r="J2165" s="436" t="s">
        <v>11199</v>
      </c>
      <c r="K2165" s="339" t="s">
        <v>15416</v>
      </c>
      <c r="L2165" s="3">
        <v>130.727</v>
      </c>
      <c r="M2165" s="86">
        <v>43.88</v>
      </c>
      <c r="N2165" s="2">
        <v>1</v>
      </c>
      <c r="O2165" s="2">
        <v>0</v>
      </c>
      <c r="P2165" s="76">
        <v>-1</v>
      </c>
      <c r="Q2165" s="97" t="s">
        <v>61</v>
      </c>
      <c r="R2165" s="53">
        <f t="shared" si="23"/>
        <v>-43.88</v>
      </c>
      <c r="S2165" s="27">
        <f>IF(R2165&lt;&gt;"",R2165*VLOOKUP(C2165,вендори!A:D,4,0),"")</f>
        <v>-85.821820400000007</v>
      </c>
      <c r="T2165" s="18" t="s">
        <v>11200</v>
      </c>
      <c r="U2165" s="62" t="s">
        <v>2496</v>
      </c>
      <c r="V2165" s="6"/>
      <c r="W2165" s="14"/>
      <c r="X2165" s="323"/>
      <c r="Y2165" s="2"/>
      <c r="Z2165" s="2"/>
      <c r="AA2165" s="25"/>
      <c r="AB2165" s="44"/>
      <c r="AC2165" s="11"/>
      <c r="AD2165" s="26"/>
      <c r="AE2165" s="14" t="s">
        <v>11201</v>
      </c>
      <c r="AF2165" s="4"/>
      <c r="AG2165" s="2" t="s">
        <v>1646</v>
      </c>
      <c r="AH2165" s="2" t="s">
        <v>65</v>
      </c>
      <c r="AI2165" s="2" t="s">
        <v>11202</v>
      </c>
      <c r="AJ2165" s="1"/>
      <c r="AK2165" s="1"/>
      <c r="AL2165" s="1"/>
      <c r="AM2165" s="1"/>
      <c r="AN2165" s="88" t="s">
        <v>11203</v>
      </c>
      <c r="AO2165" s="2">
        <v>25066</v>
      </c>
      <c r="AP2165" s="2">
        <v>12901</v>
      </c>
    </row>
    <row r="2166" spans="1:42" ht="13.95" customHeight="1" x14ac:dyDescent="0.3">
      <c r="A2166" s="2" t="s">
        <v>41</v>
      </c>
      <c r="B2166" s="13" t="s">
        <v>696</v>
      </c>
      <c r="C2166" s="2" t="s">
        <v>2388</v>
      </c>
      <c r="D2166" s="368" t="str">
        <f>IFERROR(HYPERLINK(INDEX(вендори!F:F,MATCH(C2166,вендори!A:A,0)),INDEX(вендори!F:F,MATCH(C2166,вендори!A:A,0))),"")</f>
        <v>бланка</v>
      </c>
      <c r="E2166" s="3">
        <v>5788776</v>
      </c>
      <c r="F2166" s="3" t="s">
        <v>11204</v>
      </c>
      <c r="G2166" s="3" t="s">
        <v>11205</v>
      </c>
      <c r="H2166" s="3">
        <v>981011</v>
      </c>
      <c r="I2166" s="83">
        <v>5788776</v>
      </c>
      <c r="J2166" s="38" t="s">
        <v>11206</v>
      </c>
      <c r="K2166" s="3" t="s">
        <v>11207</v>
      </c>
      <c r="L2166" s="3" t="s">
        <v>11208</v>
      </c>
      <c r="M2166" s="86">
        <v>36.75</v>
      </c>
      <c r="N2166" s="2">
        <v>3</v>
      </c>
      <c r="O2166" s="2">
        <f t="shared" si="16"/>
        <v>-29</v>
      </c>
      <c r="P2166" s="76">
        <v>-32</v>
      </c>
      <c r="Q2166" s="97" t="s">
        <v>61</v>
      </c>
      <c r="R2166" s="53">
        <f t="shared" si="23"/>
        <v>-1176</v>
      </c>
      <c r="S2166" s="27">
        <f>IF(R2166&lt;&gt;"",R2166*VLOOKUP(C2166,вендори!A:D,4,0),"")</f>
        <v>-2300.0560799999998</v>
      </c>
      <c r="T2166" s="18" t="s">
        <v>11200</v>
      </c>
      <c r="U2166" s="62" t="s">
        <v>115</v>
      </c>
      <c r="V2166" s="6"/>
      <c r="W2166" s="14"/>
      <c r="X2166" s="323"/>
      <c r="Y2166" s="2"/>
      <c r="Z2166" s="2"/>
      <c r="AA2166" s="25"/>
      <c r="AB2166" s="44"/>
      <c r="AC2166" s="11"/>
      <c r="AD2166" s="26"/>
      <c r="AE2166" s="14" t="s">
        <v>11209</v>
      </c>
      <c r="AF2166" s="4"/>
      <c r="AG2166" s="2" t="s">
        <v>705</v>
      </c>
      <c r="AH2166" s="2" t="s">
        <v>292</v>
      </c>
      <c r="AI2166" s="2" t="s">
        <v>11210</v>
      </c>
      <c r="AJ2166" s="1"/>
      <c r="AK2166" s="1"/>
      <c r="AL2166" s="1"/>
      <c r="AM2166" s="1"/>
      <c r="AN2166" s="88" t="s">
        <v>11211</v>
      </c>
      <c r="AO2166" s="2">
        <v>26493</v>
      </c>
      <c r="AP2166" s="2">
        <v>13621</v>
      </c>
    </row>
    <row r="2167" spans="1:42" ht="13.95" customHeight="1" x14ac:dyDescent="0.3">
      <c r="A2167" s="2" t="s">
        <v>41</v>
      </c>
      <c r="B2167" s="13" t="s">
        <v>5026</v>
      </c>
      <c r="C2167" s="2" t="s">
        <v>5027</v>
      </c>
      <c r="D2167" s="368">
        <f>IFERROR(HYPERLINK(INDEX(вендори!F:F,MATCH(C2167,вендори!A:A,0)),INDEX(вендори!F:F,MATCH(C2167,вендори!A:A,0))),"")</f>
        <v>0</v>
      </c>
      <c r="E2167" s="3">
        <v>58398588</v>
      </c>
      <c r="F2167" s="3" t="s">
        <v>11212</v>
      </c>
      <c r="G2167" s="3" t="s">
        <v>11213</v>
      </c>
      <c r="H2167" s="3">
        <v>343052109</v>
      </c>
      <c r="I2167" s="83">
        <v>58398588</v>
      </c>
      <c r="J2167" s="38" t="s">
        <v>11214</v>
      </c>
      <c r="K2167" s="3">
        <v>0</v>
      </c>
      <c r="L2167" s="3">
        <v>0</v>
      </c>
      <c r="M2167" s="86">
        <v>39.5</v>
      </c>
      <c r="N2167" s="2">
        <v>2</v>
      </c>
      <c r="O2167" s="2">
        <f t="shared" si="16"/>
        <v>0</v>
      </c>
      <c r="P2167" s="76">
        <v>-2</v>
      </c>
      <c r="Q2167" s="97" t="s">
        <v>61</v>
      </c>
      <c r="R2167" s="53">
        <f t="shared" si="23"/>
        <v>-79</v>
      </c>
      <c r="S2167" s="27">
        <f>IF(R2167&lt;&gt;"",R2167*VLOOKUP(C2167,вендори!A:D,4,0),"")</f>
        <v>-154.51057</v>
      </c>
      <c r="T2167" s="18" t="s">
        <v>11200</v>
      </c>
      <c r="U2167" s="62" t="s">
        <v>62</v>
      </c>
      <c r="V2167" s="6">
        <v>10400394281</v>
      </c>
      <c r="W2167" s="14">
        <v>46199</v>
      </c>
      <c r="X2167" s="323"/>
      <c r="Y2167" s="2"/>
      <c r="Z2167" s="2"/>
      <c r="AA2167" s="25"/>
      <c r="AB2167" s="44"/>
      <c r="AC2167" s="11"/>
      <c r="AD2167" s="26"/>
      <c r="AE2167" s="14" t="s">
        <v>11215</v>
      </c>
      <c r="AF2167" s="4"/>
      <c r="AG2167" s="2" t="s">
        <v>5032</v>
      </c>
      <c r="AH2167" s="2" t="s">
        <v>65</v>
      </c>
      <c r="AI2167" s="2" t="s">
        <v>11216</v>
      </c>
      <c r="AJ2167" s="1"/>
      <c r="AK2167" s="1"/>
      <c r="AL2167" s="1"/>
      <c r="AM2167" s="1"/>
      <c r="AN2167" s="88" t="s">
        <v>11217</v>
      </c>
      <c r="AO2167" s="2">
        <v>26404</v>
      </c>
      <c r="AP2167" s="2">
        <v>13727</v>
      </c>
    </row>
    <row r="2168" spans="1:42" ht="13.95" customHeight="1" x14ac:dyDescent="0.3">
      <c r="A2168" s="2" t="s">
        <v>41</v>
      </c>
      <c r="B2168" s="13" t="s">
        <v>5026</v>
      </c>
      <c r="C2168" s="2" t="s">
        <v>5027</v>
      </c>
      <c r="D2168" s="368">
        <f>IFERROR(HYPERLINK(INDEX(вендори!F:F,MATCH(C2168,вендори!A:A,0)),INDEX(вендори!F:F,MATCH(C2168,вендори!A:A,0))),"")</f>
        <v>0</v>
      </c>
      <c r="E2168" s="3">
        <v>58398589</v>
      </c>
      <c r="F2168" s="3" t="s">
        <v>11218</v>
      </c>
      <c r="G2168" s="3" t="s">
        <v>11219</v>
      </c>
      <c r="H2168" s="3">
        <v>82987151</v>
      </c>
      <c r="I2168" s="83">
        <v>58398589</v>
      </c>
      <c r="J2168" s="38" t="s">
        <v>11214</v>
      </c>
      <c r="K2168" s="3" t="s">
        <v>11220</v>
      </c>
      <c r="L2168" s="3" t="s">
        <v>11220</v>
      </c>
      <c r="M2168" s="86">
        <v>32.9</v>
      </c>
      <c r="N2168" s="2">
        <v>15</v>
      </c>
      <c r="O2168" s="2">
        <f t="shared" si="16"/>
        <v>14</v>
      </c>
      <c r="P2168" s="76">
        <v>-1</v>
      </c>
      <c r="Q2168" s="97" t="s">
        <v>61</v>
      </c>
      <c r="R2168" s="53">
        <f t="shared" si="23"/>
        <v>-32.9</v>
      </c>
      <c r="S2168" s="27">
        <f>IF(R2168&lt;&gt;"",R2168*VLOOKUP(C2168,вендори!A:D,4,0),"")</f>
        <v>-64.346806999999998</v>
      </c>
      <c r="T2168" s="18" t="s">
        <v>11200</v>
      </c>
      <c r="U2168" s="62" t="s">
        <v>115</v>
      </c>
      <c r="V2168" s="6"/>
      <c r="W2168" s="14"/>
      <c r="X2168" s="323"/>
      <c r="Y2168" s="2"/>
      <c r="Z2168" s="2"/>
      <c r="AA2168" s="25"/>
      <c r="AB2168" s="44"/>
      <c r="AC2168" s="11"/>
      <c r="AD2168" s="26"/>
      <c r="AE2168" s="14" t="s">
        <v>11215</v>
      </c>
      <c r="AF2168" s="4"/>
      <c r="AG2168" s="2" t="s">
        <v>5032</v>
      </c>
      <c r="AH2168" s="2" t="s">
        <v>65</v>
      </c>
      <c r="AI2168" s="2" t="s">
        <v>11221</v>
      </c>
      <c r="AJ2168" s="1"/>
      <c r="AK2168" s="1"/>
      <c r="AL2168" s="1"/>
      <c r="AM2168" s="1"/>
      <c r="AN2168" s="88" t="s">
        <v>11211</v>
      </c>
      <c r="AO2168" s="2">
        <v>26500</v>
      </c>
      <c r="AP2168" s="2">
        <v>13864</v>
      </c>
    </row>
    <row r="2169" spans="1:42" s="446" customFormat="1" ht="13.95" customHeight="1" x14ac:dyDescent="0.3">
      <c r="A2169" s="437" t="s">
        <v>41</v>
      </c>
      <c r="B2169" s="438" t="s">
        <v>5026</v>
      </c>
      <c r="C2169" s="437" t="s">
        <v>5027</v>
      </c>
      <c r="D2169" s="368">
        <f>IFERROR(HYPERLINK(INDEX(вендори!F:F,MATCH(C2169,вендори!A:A,0)),INDEX(вендори!F:F,MATCH(C2169,вендори!A:A,0))),"")</f>
        <v>0</v>
      </c>
      <c r="E2169" s="434">
        <v>58398589</v>
      </c>
      <c r="F2169" s="434" t="s">
        <v>11267</v>
      </c>
      <c r="G2169" s="434" t="s">
        <v>11223</v>
      </c>
      <c r="H2169" s="434">
        <v>150643</v>
      </c>
      <c r="I2169" s="435">
        <v>58398589</v>
      </c>
      <c r="J2169" s="436" t="s">
        <v>11214</v>
      </c>
      <c r="K2169" s="434" t="s">
        <v>11223</v>
      </c>
      <c r="L2169" s="434" t="s">
        <v>11223</v>
      </c>
      <c r="M2169" s="439">
        <v>48</v>
      </c>
      <c r="N2169" s="437">
        <v>39</v>
      </c>
      <c r="O2169" s="437">
        <v>24</v>
      </c>
      <c r="P2169" s="99">
        <v>-15</v>
      </c>
      <c r="Q2169" s="97" t="s">
        <v>61</v>
      </c>
      <c r="R2169" s="54">
        <f t="shared" si="23"/>
        <v>-720</v>
      </c>
      <c r="S2169" s="51">
        <f>IF(R2169&lt;&gt;"",R2169*VLOOKUP(C2169,вендори!A:D,4,0),"")</f>
        <v>-1408.1976</v>
      </c>
      <c r="T2169" s="18" t="s">
        <v>11200</v>
      </c>
      <c r="U2169" s="62" t="s">
        <v>115</v>
      </c>
      <c r="V2169" s="440"/>
      <c r="W2169" s="441"/>
      <c r="X2169" s="442"/>
      <c r="Y2169" s="437"/>
      <c r="Z2169" s="437"/>
      <c r="AA2169" s="204"/>
      <c r="AB2169" s="205"/>
      <c r="AC2169" s="443"/>
      <c r="AD2169" s="180"/>
      <c r="AE2169" s="441" t="s">
        <v>11215</v>
      </c>
      <c r="AF2169" s="4"/>
      <c r="AG2169" s="437" t="s">
        <v>5032</v>
      </c>
      <c r="AH2169" s="437" t="s">
        <v>65</v>
      </c>
      <c r="AI2169" s="437" t="s">
        <v>11224</v>
      </c>
      <c r="AJ2169" s="444"/>
      <c r="AK2169" s="444"/>
      <c r="AL2169" s="444"/>
      <c r="AM2169" s="444"/>
      <c r="AN2169" s="445" t="s">
        <v>11225</v>
      </c>
      <c r="AO2169" s="437">
        <v>26408</v>
      </c>
      <c r="AP2169" s="437">
        <v>13432</v>
      </c>
    </row>
    <row r="2170" spans="1:42" ht="13.95" customHeight="1" x14ac:dyDescent="0.3">
      <c r="A2170" s="2" t="s">
        <v>41</v>
      </c>
      <c r="B2170" s="13" t="s">
        <v>664</v>
      </c>
      <c r="C2170" s="2" t="s">
        <v>665</v>
      </c>
      <c r="D2170" s="368">
        <f>IFERROR(HYPERLINK(INDEX(вендори!F:F,MATCH(C2170,вендори!A:A,0)),INDEX(вендори!F:F,MATCH(C2170,вендори!A:A,0))),"")</f>
        <v>0</v>
      </c>
      <c r="E2170" s="3">
        <v>91857114</v>
      </c>
      <c r="F2170" s="3" t="s">
        <v>11226</v>
      </c>
      <c r="G2170" s="3">
        <v>714021000000</v>
      </c>
      <c r="H2170" s="3" t="s">
        <v>11227</v>
      </c>
      <c r="I2170" s="83">
        <v>91857114</v>
      </c>
      <c r="J2170" s="38" t="s">
        <v>11228</v>
      </c>
      <c r="K2170" s="3">
        <v>0</v>
      </c>
      <c r="L2170" s="3">
        <v>0</v>
      </c>
      <c r="M2170" s="86">
        <v>77.150000000000006</v>
      </c>
      <c r="N2170" s="2">
        <v>27</v>
      </c>
      <c r="O2170" s="2">
        <f t="shared" si="16"/>
        <v>26</v>
      </c>
      <c r="P2170" s="76">
        <v>-1</v>
      </c>
      <c r="Q2170" s="97" t="s">
        <v>61</v>
      </c>
      <c r="R2170" s="53">
        <f t="shared" si="23"/>
        <v>-77.150000000000006</v>
      </c>
      <c r="S2170" s="27">
        <f>IF(R2170&lt;&gt;"",R2170*VLOOKUP(C2170,вендори!A:D,4,0),"")</f>
        <v>-150.89228450000002</v>
      </c>
      <c r="T2170" s="18" t="s">
        <v>11200</v>
      </c>
      <c r="U2170" s="62" t="s">
        <v>115</v>
      </c>
      <c r="V2170" s="6"/>
      <c r="W2170" s="14"/>
      <c r="X2170" s="323"/>
      <c r="Y2170" s="2"/>
      <c r="Z2170" s="2"/>
      <c r="AA2170" s="25"/>
      <c r="AB2170" s="44"/>
      <c r="AC2170" s="11"/>
      <c r="AD2170" s="26"/>
      <c r="AE2170" s="14" t="s">
        <v>11217</v>
      </c>
      <c r="AF2170" s="4"/>
      <c r="AG2170" s="2" t="s">
        <v>671</v>
      </c>
      <c r="AH2170" s="2" t="s">
        <v>166</v>
      </c>
      <c r="AI2170" s="2" t="s">
        <v>11229</v>
      </c>
      <c r="AJ2170" s="1"/>
      <c r="AK2170" s="1"/>
      <c r="AL2170" s="1"/>
      <c r="AM2170" s="1"/>
      <c r="AN2170" s="88" t="s">
        <v>11230</v>
      </c>
      <c r="AO2170" s="2">
        <v>26515</v>
      </c>
      <c r="AP2170" s="2">
        <v>13733</v>
      </c>
    </row>
    <row r="2171" spans="1:42" ht="13.95" customHeight="1" x14ac:dyDescent="0.3">
      <c r="A2171" s="2" t="s">
        <v>41</v>
      </c>
      <c r="B2171" s="13" t="s">
        <v>664</v>
      </c>
      <c r="C2171" s="2" t="s">
        <v>665</v>
      </c>
      <c r="D2171" s="368">
        <f>IFERROR(HYPERLINK(INDEX(вендори!F:F,MATCH(C2171,вендори!A:A,0)),INDEX(вендори!F:F,MATCH(C2171,вендори!A:A,0))),"")</f>
        <v>0</v>
      </c>
      <c r="E2171" s="3">
        <v>91857114</v>
      </c>
      <c r="F2171" s="3" t="s">
        <v>11231</v>
      </c>
      <c r="G2171" s="3"/>
      <c r="H2171" s="3" t="s">
        <v>11232</v>
      </c>
      <c r="I2171" s="83">
        <v>91857114</v>
      </c>
      <c r="J2171" s="38" t="s">
        <v>11228</v>
      </c>
      <c r="K2171" s="3">
        <v>92166505</v>
      </c>
      <c r="L2171" s="3">
        <v>92166505</v>
      </c>
      <c r="M2171" s="86">
        <v>32.119999999999997</v>
      </c>
      <c r="N2171" s="2">
        <v>8</v>
      </c>
      <c r="O2171" s="2">
        <f t="shared" si="16"/>
        <v>7</v>
      </c>
      <c r="P2171" s="76">
        <v>-1</v>
      </c>
      <c r="Q2171" s="97" t="s">
        <v>61</v>
      </c>
      <c r="R2171" s="53">
        <f t="shared" si="23"/>
        <v>-32.119999999999997</v>
      </c>
      <c r="S2171" s="27">
        <f>IF(R2171&lt;&gt;"",R2171*VLOOKUP(C2171,вендори!A:D,4,0),"")</f>
        <v>-62.821259599999991</v>
      </c>
      <c r="T2171" s="18" t="s">
        <v>11200</v>
      </c>
      <c r="U2171" s="62" t="s">
        <v>115</v>
      </c>
      <c r="V2171" s="6"/>
      <c r="W2171" s="14"/>
      <c r="X2171" s="323"/>
      <c r="Y2171" s="2"/>
      <c r="Z2171" s="2"/>
      <c r="AA2171" s="25"/>
      <c r="AB2171" s="44"/>
      <c r="AC2171" s="11"/>
      <c r="AD2171" s="26"/>
      <c r="AE2171" s="14" t="s">
        <v>11217</v>
      </c>
      <c r="AF2171" s="4"/>
      <c r="AG2171" s="2" t="s">
        <v>671</v>
      </c>
      <c r="AH2171" s="2" t="s">
        <v>166</v>
      </c>
      <c r="AI2171" s="2" t="s">
        <v>11233</v>
      </c>
      <c r="AJ2171" s="1"/>
      <c r="AK2171" s="1"/>
      <c r="AL2171" s="1"/>
      <c r="AM2171" s="1"/>
      <c r="AN2171" s="88" t="s">
        <v>11230</v>
      </c>
      <c r="AO2171" s="2">
        <v>26528</v>
      </c>
      <c r="AP2171" s="2">
        <v>13807</v>
      </c>
    </row>
    <row r="2172" spans="1:42" ht="13.95" customHeight="1" x14ac:dyDescent="0.3">
      <c r="A2172" s="2" t="s">
        <v>41</v>
      </c>
      <c r="B2172" s="13" t="s">
        <v>1674</v>
      </c>
      <c r="C2172" s="2" t="s">
        <v>1675</v>
      </c>
      <c r="D2172" s="368">
        <f>IFERROR(HYPERLINK(INDEX(вендори!F:F,MATCH(C2172,вендори!A:A,0)),INDEX(вендори!F:F,MATCH(C2172,вендори!A:A,0))),"")</f>
        <v>0</v>
      </c>
      <c r="E2172" s="3">
        <v>98161834</v>
      </c>
      <c r="F2172" s="3" t="s">
        <v>10940</v>
      </c>
      <c r="G2172" s="3"/>
      <c r="H2172" s="3" t="s">
        <v>11232</v>
      </c>
      <c r="I2172" s="83">
        <v>98161834</v>
      </c>
      <c r="J2172" s="38" t="s">
        <v>11228</v>
      </c>
      <c r="K2172" s="3">
        <v>505.06</v>
      </c>
      <c r="L2172" s="3">
        <v>505.06</v>
      </c>
      <c r="M2172" s="86">
        <v>4.43</v>
      </c>
      <c r="N2172" s="2">
        <v>10</v>
      </c>
      <c r="O2172" s="2">
        <f t="shared" si="16"/>
        <v>11</v>
      </c>
      <c r="P2172" s="76">
        <v>1</v>
      </c>
      <c r="Q2172" s="97" t="s">
        <v>51</v>
      </c>
      <c r="R2172" s="53">
        <f t="shared" si="23"/>
        <v>4.43</v>
      </c>
      <c r="S2172" s="27">
        <f>IF(R2172&lt;&gt;"",R2172*VLOOKUP(C2172,вендори!A:D,4,0),"")</f>
        <v>8.6643268999999989</v>
      </c>
      <c r="T2172" s="18" t="s">
        <v>11200</v>
      </c>
      <c r="U2172" s="62" t="s">
        <v>115</v>
      </c>
      <c r="V2172" s="6"/>
      <c r="W2172" s="14"/>
      <c r="X2172" s="323"/>
      <c r="Y2172" s="2"/>
      <c r="Z2172" s="2"/>
      <c r="AA2172" s="25"/>
      <c r="AB2172" s="44"/>
      <c r="AC2172" s="11"/>
      <c r="AD2172" s="26"/>
      <c r="AE2172" s="14" t="s">
        <v>11225</v>
      </c>
      <c r="AF2172" s="4"/>
      <c r="AG2172" s="2" t="s">
        <v>1682</v>
      </c>
      <c r="AH2172" s="2" t="s">
        <v>158</v>
      </c>
      <c r="AI2172" s="2" t="s">
        <v>11234</v>
      </c>
      <c r="AJ2172" s="1"/>
      <c r="AK2172" s="1"/>
      <c r="AL2172" s="1"/>
      <c r="AM2172" s="1"/>
      <c r="AN2172" s="88" t="s">
        <v>11230</v>
      </c>
      <c r="AO2172" s="2">
        <v>26534</v>
      </c>
      <c r="AP2172" s="2">
        <v>13807</v>
      </c>
    </row>
    <row r="2173" spans="1:42" ht="13.95" customHeight="1" x14ac:dyDescent="0.3">
      <c r="A2173" s="2" t="s">
        <v>41</v>
      </c>
      <c r="B2173" s="13" t="s">
        <v>365</v>
      </c>
      <c r="C2173" s="2" t="s">
        <v>366</v>
      </c>
      <c r="D2173" s="368">
        <f>IFERROR(HYPERLINK(INDEX(вендори!F:F,MATCH(C2173,вендори!A:A,0)),INDEX(вендори!F:F,MATCH(C2173,вендори!A:A,0))),"")</f>
        <v>0</v>
      </c>
      <c r="E2173" s="3">
        <v>101275608</v>
      </c>
      <c r="F2173" s="3" t="s">
        <v>11235</v>
      </c>
      <c r="G2173" s="3"/>
      <c r="H2173" s="3" t="s">
        <v>11232</v>
      </c>
      <c r="I2173" s="83">
        <v>101275608</v>
      </c>
      <c r="J2173" s="38" t="s">
        <v>11215</v>
      </c>
      <c r="K2173" s="3" t="s">
        <v>11205</v>
      </c>
      <c r="L2173" s="3" t="s">
        <v>11205</v>
      </c>
      <c r="M2173" s="86">
        <v>14.6</v>
      </c>
      <c r="N2173" s="2">
        <v>87</v>
      </c>
      <c r="O2173" s="2">
        <f t="shared" si="16"/>
        <v>82</v>
      </c>
      <c r="P2173" s="76">
        <v>-5</v>
      </c>
      <c r="Q2173" s="97" t="s">
        <v>61</v>
      </c>
      <c r="R2173" s="53">
        <f t="shared" si="23"/>
        <v>-73</v>
      </c>
      <c r="S2173" s="27">
        <f>IF(R2173&lt;&gt;"",R2173*VLOOKUP(C2173,вендори!A:D,4,0),"")</f>
        <v>-142.77558999999999</v>
      </c>
      <c r="T2173" s="18" t="s">
        <v>11200</v>
      </c>
      <c r="U2173" s="62" t="s">
        <v>115</v>
      </c>
      <c r="V2173" s="6"/>
      <c r="W2173" s="14"/>
      <c r="X2173" s="323"/>
      <c r="Y2173" s="2"/>
      <c r="Z2173" s="2"/>
      <c r="AA2173" s="25"/>
      <c r="AB2173" s="44"/>
      <c r="AC2173" s="11"/>
      <c r="AD2173" s="26"/>
      <c r="AE2173" s="14" t="s">
        <v>11236</v>
      </c>
      <c r="AF2173" s="4"/>
      <c r="AG2173" s="2" t="s">
        <v>371</v>
      </c>
      <c r="AH2173" s="2" t="s">
        <v>91</v>
      </c>
      <c r="AI2173" s="2" t="s">
        <v>11237</v>
      </c>
      <c r="AJ2173" s="1"/>
      <c r="AK2173" s="1"/>
      <c r="AL2173" s="1"/>
      <c r="AM2173" s="1"/>
      <c r="AN2173" s="88" t="s">
        <v>11230</v>
      </c>
      <c r="AO2173" s="2">
        <v>26531</v>
      </c>
      <c r="AP2173" s="2">
        <v>13807</v>
      </c>
    </row>
    <row r="2174" spans="1:42" ht="13.95" customHeight="1" x14ac:dyDescent="0.3">
      <c r="A2174" s="2" t="s">
        <v>41</v>
      </c>
      <c r="B2174" s="13" t="s">
        <v>5071</v>
      </c>
      <c r="C2174" s="2" t="s">
        <v>5072</v>
      </c>
      <c r="D2174" s="368">
        <f>IFERROR(HYPERLINK(INDEX(вендори!F:F,MATCH(C2174,вендори!A:A,0)),INDEX(вендори!F:F,MATCH(C2174,вендори!A:A,0))),"")</f>
        <v>0</v>
      </c>
      <c r="E2174" s="3">
        <v>116150853</v>
      </c>
      <c r="F2174" s="3" t="s">
        <v>11238</v>
      </c>
      <c r="G2174" s="3"/>
      <c r="H2174" s="3" t="s">
        <v>11232</v>
      </c>
      <c r="I2174" s="83">
        <v>116150853</v>
      </c>
      <c r="J2174" s="38" t="s">
        <v>11236</v>
      </c>
      <c r="K2174" s="3" t="s">
        <v>11239</v>
      </c>
      <c r="L2174" s="3" t="s">
        <v>11239</v>
      </c>
      <c r="M2174" s="86">
        <v>69</v>
      </c>
      <c r="N2174" s="2">
        <v>21</v>
      </c>
      <c r="O2174" s="2">
        <f t="shared" si="16"/>
        <v>16</v>
      </c>
      <c r="P2174" s="76">
        <v>-5</v>
      </c>
      <c r="Q2174" s="97" t="s">
        <v>61</v>
      </c>
      <c r="R2174" s="53">
        <f t="shared" si="23"/>
        <v>-345</v>
      </c>
      <c r="S2174" s="27">
        <f>IF(R2174&lt;&gt;"",R2174*VLOOKUP(C2174,вендори!A:D,4,0),"")</f>
        <v>-674.76134999999999</v>
      </c>
      <c r="T2174" s="18" t="s">
        <v>11200</v>
      </c>
      <c r="U2174" s="62" t="s">
        <v>115</v>
      </c>
      <c r="V2174" s="6"/>
      <c r="W2174" s="14"/>
      <c r="X2174" s="323"/>
      <c r="Y2174" s="2"/>
      <c r="Z2174" s="2"/>
      <c r="AA2174" s="25"/>
      <c r="AB2174" s="44"/>
      <c r="AC2174" s="11"/>
      <c r="AD2174" s="26"/>
      <c r="AE2174" s="14" t="s">
        <v>11225</v>
      </c>
      <c r="AF2174" s="4"/>
      <c r="AG2174" s="2" t="s">
        <v>5079</v>
      </c>
      <c r="AH2174" s="2" t="s">
        <v>136</v>
      </c>
      <c r="AI2174" s="2" t="s">
        <v>11240</v>
      </c>
      <c r="AJ2174" s="1"/>
      <c r="AK2174" s="1"/>
      <c r="AL2174" s="1"/>
      <c r="AM2174" s="1"/>
      <c r="AN2174" s="88" t="s">
        <v>11230</v>
      </c>
      <c r="AO2174" s="2">
        <v>26532</v>
      </c>
      <c r="AP2174" s="2">
        <v>13807</v>
      </c>
    </row>
    <row r="2175" spans="1:42" ht="13.95" customHeight="1" x14ac:dyDescent="0.3">
      <c r="A2175" s="2" t="s">
        <v>41</v>
      </c>
      <c r="B2175" s="13" t="s">
        <v>394</v>
      </c>
      <c r="C2175" s="2" t="s">
        <v>395</v>
      </c>
      <c r="D2175" s="368" t="str">
        <f>IFERROR(HYPERLINK(INDEX(вендори!F:F,MATCH(C2175,вендори!A:A,0)),INDEX(вендори!F:F,MATCH(C2175,вендори!A:A,0))),"")</f>
        <v>бланка</v>
      </c>
      <c r="E2175" s="3">
        <v>263004167</v>
      </c>
      <c r="F2175" s="3" t="s">
        <v>11241</v>
      </c>
      <c r="G2175" s="3"/>
      <c r="H2175" s="3" t="s">
        <v>11232</v>
      </c>
      <c r="I2175" s="83">
        <v>263004167</v>
      </c>
      <c r="J2175" s="38" t="s">
        <v>11242</v>
      </c>
      <c r="K2175" s="3">
        <v>714021310801</v>
      </c>
      <c r="L2175" s="3">
        <v>714021310801</v>
      </c>
      <c r="M2175" s="86">
        <v>40.28</v>
      </c>
      <c r="N2175" s="2">
        <v>2</v>
      </c>
      <c r="O2175" s="2">
        <f t="shared" si="16"/>
        <v>3</v>
      </c>
      <c r="P2175" s="76">
        <v>1</v>
      </c>
      <c r="Q2175" s="97" t="s">
        <v>51</v>
      </c>
      <c r="R2175" s="53">
        <f t="shared" si="23"/>
        <v>40.28</v>
      </c>
      <c r="S2175" s="27">
        <f>IF(R2175&lt;&gt;"",R2175*VLOOKUP(C2175,вендори!A:D,4,0),"")</f>
        <v>78.780832399999994</v>
      </c>
      <c r="T2175" s="18" t="s">
        <v>11200</v>
      </c>
      <c r="U2175" s="62" t="s">
        <v>115</v>
      </c>
      <c r="V2175" s="6"/>
      <c r="W2175" s="14"/>
      <c r="X2175" s="323"/>
      <c r="Y2175" s="2"/>
      <c r="Z2175" s="2"/>
      <c r="AA2175" s="25"/>
      <c r="AB2175" s="44"/>
      <c r="AC2175" s="11"/>
      <c r="AD2175" s="26"/>
      <c r="AE2175" s="14" t="s">
        <v>11243</v>
      </c>
      <c r="AF2175" s="4"/>
      <c r="AG2175" s="2" t="s">
        <v>402</v>
      </c>
      <c r="AH2175" s="2" t="s">
        <v>292</v>
      </c>
      <c r="AI2175" s="2" t="s">
        <v>11244</v>
      </c>
      <c r="AJ2175" s="1"/>
      <c r="AK2175" s="1"/>
      <c r="AL2175" s="1"/>
      <c r="AM2175" s="1"/>
      <c r="AN2175" s="88" t="s">
        <v>11230</v>
      </c>
      <c r="AO2175" s="2">
        <v>26535</v>
      </c>
      <c r="AP2175" s="2">
        <v>13807</v>
      </c>
    </row>
    <row r="2176" spans="1:42" ht="13.95" customHeight="1" x14ac:dyDescent="0.3">
      <c r="A2176" s="2" t="s">
        <v>41</v>
      </c>
      <c r="B2176" s="433" t="s">
        <v>814</v>
      </c>
      <c r="C2176" s="2" t="s">
        <v>815</v>
      </c>
      <c r="D2176" s="368">
        <f>IFERROR(HYPERLINK(INDEX(вендори!F:F,MATCH(C2176,вендори!A:A,0)),INDEX(вендори!F:F,MATCH(C2176,вендори!A:A,0))),"")</f>
        <v>0</v>
      </c>
      <c r="E2176" s="3">
        <v>4951488006</v>
      </c>
      <c r="F2176" s="3" t="s">
        <v>11231</v>
      </c>
      <c r="G2176" s="3"/>
      <c r="H2176" s="3" t="s">
        <v>11247</v>
      </c>
      <c r="I2176" s="83">
        <v>4951488006</v>
      </c>
      <c r="J2176" s="38" t="s">
        <v>11236</v>
      </c>
      <c r="K2176" s="3" t="s">
        <v>11248</v>
      </c>
      <c r="L2176" s="3" t="s">
        <v>11248</v>
      </c>
      <c r="M2176" s="86">
        <v>28.26</v>
      </c>
      <c r="N2176" s="2">
        <v>1</v>
      </c>
      <c r="O2176" s="2">
        <f t="shared" si="16"/>
        <v>0</v>
      </c>
      <c r="P2176" s="76">
        <v>-1</v>
      </c>
      <c r="Q2176" s="97" t="s">
        <v>61</v>
      </c>
      <c r="R2176" s="53">
        <f t="shared" si="23"/>
        <v>-28.26</v>
      </c>
      <c r="S2176" s="27">
        <f>IF(R2176&lt;&gt;"",R2176*VLOOKUP(C2176,вендори!A:D,4,0),"")</f>
        <v>-55.271755800000001</v>
      </c>
      <c r="T2176" s="18" t="s">
        <v>11200</v>
      </c>
      <c r="U2176" s="62" t="s">
        <v>115</v>
      </c>
      <c r="V2176" s="6"/>
      <c r="W2176" s="14"/>
      <c r="X2176" s="323"/>
      <c r="Y2176" s="2"/>
      <c r="Z2176" s="2"/>
      <c r="AA2176" s="25"/>
      <c r="AB2176" s="44"/>
      <c r="AC2176" s="11"/>
      <c r="AD2176" s="26"/>
      <c r="AE2176" s="14" t="s">
        <v>11249</v>
      </c>
      <c r="AF2176" s="4"/>
      <c r="AG2176" s="2" t="s">
        <v>833</v>
      </c>
      <c r="AH2176" s="2" t="s">
        <v>166</v>
      </c>
      <c r="AI2176" s="2" t="s">
        <v>11250</v>
      </c>
      <c r="AJ2176" s="1"/>
      <c r="AK2176" s="1"/>
      <c r="AL2176" s="1"/>
      <c r="AM2176" s="1"/>
      <c r="AN2176" s="88" t="s">
        <v>11230</v>
      </c>
      <c r="AO2176" s="2">
        <v>26513</v>
      </c>
      <c r="AP2176" s="2">
        <v>13217</v>
      </c>
    </row>
    <row r="2177" spans="1:42" ht="13.95" customHeight="1" x14ac:dyDescent="0.3">
      <c r="A2177" s="2" t="s">
        <v>41</v>
      </c>
      <c r="B2177" s="13" t="s">
        <v>814</v>
      </c>
      <c r="C2177" s="2" t="s">
        <v>815</v>
      </c>
      <c r="D2177" s="368">
        <f>IFERROR(HYPERLINK(INDEX(вендори!F:F,MATCH(C2177,вендори!A:A,0)),INDEX(вендори!F:F,MATCH(C2177,вендори!A:A,0))),"")</f>
        <v>0</v>
      </c>
      <c r="E2177" s="3">
        <v>4951488006</v>
      </c>
      <c r="F2177" s="3" t="s">
        <v>11251</v>
      </c>
      <c r="G2177" s="3"/>
      <c r="H2177" s="3" t="s">
        <v>11252</v>
      </c>
      <c r="I2177" s="83">
        <v>4951488006</v>
      </c>
      <c r="J2177" s="38" t="s">
        <v>11236</v>
      </c>
      <c r="K2177" s="3" t="s">
        <v>11253</v>
      </c>
      <c r="L2177" s="3" t="s">
        <v>11253</v>
      </c>
      <c r="M2177" s="86">
        <v>31.89</v>
      </c>
      <c r="N2177" s="2">
        <v>2</v>
      </c>
      <c r="O2177" s="2">
        <f t="shared" si="16"/>
        <v>-2</v>
      </c>
      <c r="P2177" s="76">
        <v>-4</v>
      </c>
      <c r="Q2177" s="97" t="s">
        <v>61</v>
      </c>
      <c r="R2177" s="53">
        <f t="shared" si="23"/>
        <v>-127.56</v>
      </c>
      <c r="S2177" s="27">
        <f>IF(R2177&lt;&gt;"",R2177*VLOOKUP(C2177,вендори!A:D,4,0),"")</f>
        <v>-249.4856748</v>
      </c>
      <c r="T2177" s="18" t="s">
        <v>11200</v>
      </c>
      <c r="U2177" s="62" t="s">
        <v>62</v>
      </c>
      <c r="V2177" s="6">
        <v>5060298981</v>
      </c>
      <c r="W2177" s="14">
        <v>46199</v>
      </c>
      <c r="X2177" s="323"/>
      <c r="Y2177" s="2"/>
      <c r="Z2177" s="2"/>
      <c r="AA2177" s="25"/>
      <c r="AB2177" s="44"/>
      <c r="AC2177" s="11"/>
      <c r="AD2177" s="26"/>
      <c r="AE2177" s="14" t="s">
        <v>11249</v>
      </c>
      <c r="AF2177" s="4"/>
      <c r="AG2177" s="2" t="s">
        <v>833</v>
      </c>
      <c r="AH2177" s="2" t="s">
        <v>166</v>
      </c>
      <c r="AI2177" s="2" t="s">
        <v>11254</v>
      </c>
      <c r="AJ2177" s="1"/>
      <c r="AK2177" s="1"/>
      <c r="AL2177" s="1"/>
      <c r="AM2177" s="1"/>
      <c r="AN2177" s="88" t="s">
        <v>11211</v>
      </c>
      <c r="AO2177" s="2">
        <v>26490</v>
      </c>
      <c r="AP2177" s="2">
        <v>13877</v>
      </c>
    </row>
    <row r="2178" spans="1:42" ht="13.95" customHeight="1" x14ac:dyDescent="0.3">
      <c r="A2178" s="2" t="s">
        <v>41</v>
      </c>
      <c r="B2178" s="433" t="s">
        <v>814</v>
      </c>
      <c r="C2178" s="2" t="s">
        <v>815</v>
      </c>
      <c r="D2178" s="368">
        <f>IFERROR(HYPERLINK(INDEX(вендори!F:F,MATCH(C2178,вендори!A:A,0)),INDEX(вендори!F:F,MATCH(C2178,вендори!A:A,0))),"")</f>
        <v>0</v>
      </c>
      <c r="E2178" s="3">
        <v>4951488007</v>
      </c>
      <c r="F2178" s="3" t="s">
        <v>11255</v>
      </c>
      <c r="G2178" s="3"/>
      <c r="H2178" s="3" t="s">
        <v>11252</v>
      </c>
      <c r="I2178" s="83">
        <v>4951488007</v>
      </c>
      <c r="J2178" s="38" t="s">
        <v>11236</v>
      </c>
      <c r="K2178" s="3" t="s">
        <v>10942</v>
      </c>
      <c r="L2178" s="3" t="s">
        <v>10942</v>
      </c>
      <c r="M2178" s="86">
        <v>40.86</v>
      </c>
      <c r="N2178" s="2">
        <v>23</v>
      </c>
      <c r="O2178" s="2">
        <f t="shared" si="16"/>
        <v>28</v>
      </c>
      <c r="P2178" s="76">
        <v>5</v>
      </c>
      <c r="Q2178" s="97" t="s">
        <v>51</v>
      </c>
      <c r="R2178" s="53">
        <f t="shared" si="23"/>
        <v>204.3</v>
      </c>
      <c r="S2178" s="27">
        <f>IF(R2178&lt;&gt;"",R2178*VLOOKUP(C2178,вендори!A:D,4,0),"")</f>
        <v>399.57606900000002</v>
      </c>
      <c r="T2178" s="18" t="s">
        <v>11200</v>
      </c>
      <c r="U2178" s="62" t="s">
        <v>121</v>
      </c>
      <c r="V2178" s="6">
        <v>5060298982</v>
      </c>
      <c r="W2178" s="14">
        <v>46199</v>
      </c>
      <c r="X2178" s="323">
        <v>46199</v>
      </c>
      <c r="Y2178" s="2"/>
      <c r="Z2178" s="2"/>
      <c r="AA2178" s="25"/>
      <c r="AB2178" s="44"/>
      <c r="AC2178" s="11"/>
      <c r="AD2178" s="26"/>
      <c r="AE2178" s="14" t="s">
        <v>11217</v>
      </c>
      <c r="AF2178" s="4"/>
      <c r="AG2178" s="2" t="s">
        <v>833</v>
      </c>
      <c r="AH2178" s="2" t="s">
        <v>166</v>
      </c>
      <c r="AI2178" s="2" t="s">
        <v>11256</v>
      </c>
      <c r="AJ2178" s="1"/>
      <c r="AK2178" s="1"/>
      <c r="AL2178" s="1"/>
      <c r="AM2178" s="1"/>
      <c r="AN2178" s="88" t="s">
        <v>11211</v>
      </c>
      <c r="AO2178" s="2">
        <v>26503</v>
      </c>
      <c r="AP2178" s="2">
        <v>13877</v>
      </c>
    </row>
    <row r="2179" spans="1:42" ht="13.95" customHeight="1" x14ac:dyDescent="0.3">
      <c r="A2179" s="2" t="s">
        <v>41</v>
      </c>
      <c r="B2179" s="433" t="s">
        <v>814</v>
      </c>
      <c r="C2179" s="2" t="s">
        <v>815</v>
      </c>
      <c r="D2179" s="368">
        <f>IFERROR(HYPERLINK(INDEX(вендори!F:F,MATCH(C2179,вендори!A:A,0)),INDEX(вендори!F:F,MATCH(C2179,вендори!A:A,0))),"")</f>
        <v>0</v>
      </c>
      <c r="E2179" s="3">
        <v>4951488007</v>
      </c>
      <c r="F2179" s="3" t="s">
        <v>11257</v>
      </c>
      <c r="G2179" s="3"/>
      <c r="H2179" s="3">
        <v>26006246</v>
      </c>
      <c r="I2179" s="83">
        <v>4951488007</v>
      </c>
      <c r="J2179" s="38" t="s">
        <v>11236</v>
      </c>
      <c r="K2179" s="3" t="s">
        <v>11258</v>
      </c>
      <c r="L2179" s="3" t="s">
        <v>11258</v>
      </c>
      <c r="M2179" s="86">
        <v>30.24</v>
      </c>
      <c r="N2179" s="2">
        <v>9</v>
      </c>
      <c r="O2179" s="2">
        <f t="shared" si="16"/>
        <v>8</v>
      </c>
      <c r="P2179" s="76">
        <v>-1</v>
      </c>
      <c r="Q2179" s="97" t="s">
        <v>61</v>
      </c>
      <c r="R2179" s="53">
        <f t="shared" si="23"/>
        <v>-30.24</v>
      </c>
      <c r="S2179" s="27">
        <f>IF(R2179&lt;&gt;"",R2179*VLOOKUP(C2179,вендори!A:D,4,0),"")</f>
        <v>-59.144299199999999</v>
      </c>
      <c r="T2179" s="18" t="s">
        <v>11200</v>
      </c>
      <c r="U2179" s="62" t="s">
        <v>115</v>
      </c>
      <c r="V2179" s="6"/>
      <c r="W2179" s="14"/>
      <c r="X2179" s="323"/>
      <c r="Y2179" s="2"/>
      <c r="Z2179" s="2"/>
      <c r="AA2179" s="25"/>
      <c r="AB2179" s="44"/>
      <c r="AC2179" s="11"/>
      <c r="AD2179" s="26"/>
      <c r="AE2179" s="14" t="s">
        <v>11217</v>
      </c>
      <c r="AF2179" s="4"/>
      <c r="AG2179" s="2" t="s">
        <v>833</v>
      </c>
      <c r="AH2179" s="2" t="s">
        <v>166</v>
      </c>
      <c r="AI2179" s="2" t="s">
        <v>11259</v>
      </c>
      <c r="AJ2179" s="1"/>
      <c r="AK2179" s="1"/>
      <c r="AL2179" s="1"/>
      <c r="AM2179" s="1"/>
      <c r="AN2179" s="88" t="s">
        <v>11217</v>
      </c>
      <c r="AO2179" s="2">
        <v>26357</v>
      </c>
      <c r="AP2179" s="2">
        <v>12430</v>
      </c>
    </row>
    <row r="2180" spans="1:42" ht="13.95" customHeight="1" x14ac:dyDescent="0.3">
      <c r="A2180" s="2" t="s">
        <v>41</v>
      </c>
      <c r="B2180" s="438" t="s">
        <v>814</v>
      </c>
      <c r="C2180" s="2" t="s">
        <v>815</v>
      </c>
      <c r="D2180" s="368">
        <f>IFERROR(HYPERLINK(INDEX(вендори!F:F,MATCH(C2180,вендори!A:A,0)),INDEX(вендори!F:F,MATCH(C2180,вендори!A:A,0))),"")</f>
        <v>0</v>
      </c>
      <c r="E2180" s="3">
        <v>4951488007</v>
      </c>
      <c r="F2180" s="3" t="s">
        <v>11260</v>
      </c>
      <c r="G2180" s="3"/>
      <c r="H2180" s="3" t="s">
        <v>11261</v>
      </c>
      <c r="I2180" s="83">
        <v>4951488007</v>
      </c>
      <c r="J2180" s="38" t="s">
        <v>11236</v>
      </c>
      <c r="K2180" s="3" t="s">
        <v>11262</v>
      </c>
      <c r="L2180" s="3" t="s">
        <v>11262</v>
      </c>
      <c r="M2180" s="86">
        <v>29.94</v>
      </c>
      <c r="N2180" s="2">
        <v>5</v>
      </c>
      <c r="O2180" s="2">
        <f t="shared" si="16"/>
        <v>4</v>
      </c>
      <c r="P2180" s="76">
        <v>-1</v>
      </c>
      <c r="Q2180" s="97" t="s">
        <v>61</v>
      </c>
      <c r="R2180" s="53">
        <f t="shared" si="23"/>
        <v>-29.94</v>
      </c>
      <c r="S2180" s="27">
        <f>IF(R2180&lt;&gt;"",R2180*VLOOKUP(C2180,вендори!A:D,4,0),"")</f>
        <v>-58.557550200000001</v>
      </c>
      <c r="T2180" s="18" t="s">
        <v>11200</v>
      </c>
      <c r="U2180" s="62" t="s">
        <v>115</v>
      </c>
      <c r="V2180" s="6"/>
      <c r="W2180" s="14"/>
      <c r="X2180" s="323"/>
      <c r="Y2180" s="2"/>
      <c r="Z2180" s="2"/>
      <c r="AA2180" s="25"/>
      <c r="AB2180" s="44"/>
      <c r="AC2180" s="11"/>
      <c r="AD2180" s="26"/>
      <c r="AE2180" s="14" t="s">
        <v>11217</v>
      </c>
      <c r="AF2180" s="4"/>
      <c r="AG2180" s="2" t="s">
        <v>833</v>
      </c>
      <c r="AH2180" s="2" t="s">
        <v>166</v>
      </c>
      <c r="AI2180" s="2" t="s">
        <v>11263</v>
      </c>
      <c r="AJ2180" s="1"/>
      <c r="AK2180" s="1"/>
      <c r="AL2180" s="1"/>
      <c r="AM2180" s="1"/>
      <c r="AN2180" s="88" t="s">
        <v>11217</v>
      </c>
      <c r="AO2180" s="2">
        <v>26385</v>
      </c>
      <c r="AP2180" s="2">
        <v>13515</v>
      </c>
    </row>
    <row r="2181" spans="1:42" ht="13.95" customHeight="1" x14ac:dyDescent="0.3">
      <c r="A2181" s="2" t="s">
        <v>41</v>
      </c>
      <c r="B2181" s="13" t="s">
        <v>814</v>
      </c>
      <c r="C2181" s="2" t="s">
        <v>815</v>
      </c>
      <c r="D2181" s="368">
        <f>IFERROR(HYPERLINK(INDEX(вендори!F:F,MATCH(C2181,вендори!A:A,0)),INDEX(вендори!F:F,MATCH(C2181,вендори!A:A,0))),"")</f>
        <v>0</v>
      </c>
      <c r="E2181" s="3">
        <v>4951488007</v>
      </c>
      <c r="F2181" s="3" t="s">
        <v>11264</v>
      </c>
      <c r="G2181" s="3"/>
      <c r="H2181" s="3" t="s">
        <v>11261</v>
      </c>
      <c r="I2181" s="83">
        <v>4951488007</v>
      </c>
      <c r="J2181" s="38" t="s">
        <v>11236</v>
      </c>
      <c r="K2181" s="3" t="s">
        <v>11265</v>
      </c>
      <c r="L2181" s="3" t="s">
        <v>11265</v>
      </c>
      <c r="M2181" s="86">
        <v>34.08</v>
      </c>
      <c r="N2181" s="2">
        <v>8</v>
      </c>
      <c r="O2181" s="2">
        <f t="shared" ref="O2181:O2223" si="24">N2181+P2181</f>
        <v>9</v>
      </c>
      <c r="P2181" s="76">
        <v>1</v>
      </c>
      <c r="Q2181" s="97" t="s">
        <v>51</v>
      </c>
      <c r="R2181" s="53">
        <f t="shared" si="23"/>
        <v>34.08</v>
      </c>
      <c r="S2181" s="27">
        <f>IF(R2181&lt;&gt;"",R2181*VLOOKUP(C2181,вендори!A:D,4,0),"")</f>
        <v>66.654686399999989</v>
      </c>
      <c r="T2181" s="18" t="s">
        <v>11200</v>
      </c>
      <c r="U2181" s="62" t="s">
        <v>115</v>
      </c>
      <c r="V2181" s="6"/>
      <c r="W2181" s="14"/>
      <c r="X2181" s="323"/>
      <c r="Y2181" s="2"/>
      <c r="Z2181" s="2"/>
      <c r="AA2181" s="25"/>
      <c r="AB2181" s="44"/>
      <c r="AC2181" s="11"/>
      <c r="AD2181" s="26"/>
      <c r="AE2181" s="14" t="s">
        <v>11217</v>
      </c>
      <c r="AF2181" s="4"/>
      <c r="AG2181" s="2" t="s">
        <v>833</v>
      </c>
      <c r="AH2181" s="2" t="s">
        <v>166</v>
      </c>
      <c r="AI2181" s="2" t="s">
        <v>11266</v>
      </c>
      <c r="AJ2181" s="1"/>
      <c r="AK2181" s="1"/>
      <c r="AL2181" s="1"/>
      <c r="AM2181" s="1"/>
      <c r="AN2181" s="88" t="s">
        <v>11217</v>
      </c>
      <c r="AO2181" s="2">
        <v>26388</v>
      </c>
      <c r="AP2181" s="2">
        <v>13515</v>
      </c>
    </row>
    <row r="2182" spans="1:42" ht="13.95" customHeight="1" x14ac:dyDescent="0.3">
      <c r="A2182" s="2" t="s">
        <v>41</v>
      </c>
      <c r="B2182" s="13" t="s">
        <v>814</v>
      </c>
      <c r="C2182" s="2" t="s">
        <v>815</v>
      </c>
      <c r="D2182" s="368">
        <f>IFERROR(HYPERLINK(INDEX(вендори!F:F,MATCH(C2182,вендори!A:A,0)),INDEX(вендори!F:F,MATCH(C2182,вендори!A:A,0))),"")</f>
        <v>0</v>
      </c>
      <c r="E2182" s="3">
        <v>4951488007</v>
      </c>
      <c r="F2182" s="3" t="s">
        <v>11245</v>
      </c>
      <c r="G2182" s="3"/>
      <c r="H2182" s="3" t="s">
        <v>11261</v>
      </c>
      <c r="I2182" s="83">
        <v>4951488007</v>
      </c>
      <c r="J2182" s="38" t="s">
        <v>11236</v>
      </c>
      <c r="K2182" s="3" t="s">
        <v>11268</v>
      </c>
      <c r="L2182" s="3" t="s">
        <v>11268</v>
      </c>
      <c r="M2182" s="86">
        <v>57.65</v>
      </c>
      <c r="N2182" s="2">
        <v>16</v>
      </c>
      <c r="O2182" s="2">
        <f t="shared" si="24"/>
        <v>1</v>
      </c>
      <c r="P2182" s="76">
        <v>-15</v>
      </c>
      <c r="Q2182" s="97" t="s">
        <v>61</v>
      </c>
      <c r="R2182" s="53">
        <f t="shared" si="23"/>
        <v>-864.75</v>
      </c>
      <c r="S2182" s="27">
        <f>IF(R2182&lt;&gt;"",R2182*VLOOKUP(C2182,вендори!A:D,4,0),"")</f>
        <v>-1691.3039925</v>
      </c>
      <c r="T2182" s="18" t="s">
        <v>11200</v>
      </c>
      <c r="U2182" s="62" t="s">
        <v>115</v>
      </c>
      <c r="V2182" s="6"/>
      <c r="W2182" s="14"/>
      <c r="X2182" s="323"/>
      <c r="Y2182" s="2"/>
      <c r="Z2182" s="2"/>
      <c r="AA2182" s="25"/>
      <c r="AB2182" s="44"/>
      <c r="AC2182" s="11"/>
      <c r="AD2182" s="26"/>
      <c r="AE2182" s="14" t="s">
        <v>11217</v>
      </c>
      <c r="AF2182" s="4"/>
      <c r="AG2182" s="2" t="s">
        <v>833</v>
      </c>
      <c r="AH2182" s="2" t="s">
        <v>166</v>
      </c>
      <c r="AI2182" s="2" t="s">
        <v>11269</v>
      </c>
      <c r="AJ2182" s="1"/>
      <c r="AK2182" s="1"/>
      <c r="AL2182" s="1"/>
      <c r="AM2182" s="1"/>
      <c r="AN2182" s="88" t="s">
        <v>11217</v>
      </c>
      <c r="AO2182" s="2">
        <v>26386</v>
      </c>
      <c r="AP2182" s="2">
        <v>13515</v>
      </c>
    </row>
    <row r="2183" spans="1:42" ht="13.95" customHeight="1" x14ac:dyDescent="0.3">
      <c r="A2183" s="2" t="s">
        <v>41</v>
      </c>
      <c r="B2183" s="13" t="s">
        <v>814</v>
      </c>
      <c r="C2183" s="2" t="s">
        <v>815</v>
      </c>
      <c r="D2183" s="368">
        <f>IFERROR(HYPERLINK(INDEX(вендори!F:F,MATCH(C2183,вендори!A:A,0)),INDEX(вендори!F:F,MATCH(C2183,вендори!A:A,0))),"")</f>
        <v>0</v>
      </c>
      <c r="E2183" s="3">
        <v>92704851</v>
      </c>
      <c r="F2183" s="3" t="s">
        <v>11270</v>
      </c>
      <c r="G2183" s="3"/>
      <c r="H2183" s="3" t="s">
        <v>11232</v>
      </c>
      <c r="I2183" s="83"/>
      <c r="J2183" s="38"/>
      <c r="K2183" s="3" t="s">
        <v>15417</v>
      </c>
      <c r="L2183" s="3"/>
      <c r="M2183" s="86">
        <v>31.89</v>
      </c>
      <c r="N2183" s="2"/>
      <c r="O2183" s="2">
        <f>N2183+P2183</f>
        <v>-2</v>
      </c>
      <c r="P2183" s="76">
        <v>-2</v>
      </c>
      <c r="Q2183" s="97" t="s">
        <v>61</v>
      </c>
      <c r="R2183" s="53">
        <f>IF(P2183&lt;&gt;"",M2183*P2183,"")</f>
        <v>-63.78</v>
      </c>
      <c r="S2183" s="27">
        <f>IF(R2183&lt;&gt;"",R2183*VLOOKUP(C2183,вендори!A:D,4,0),"")</f>
        <v>-124.7428374</v>
      </c>
      <c r="T2183" s="18" t="s">
        <v>11200</v>
      </c>
      <c r="U2183" s="62" t="s">
        <v>115</v>
      </c>
      <c r="V2183" s="6"/>
      <c r="W2183" s="14"/>
      <c r="X2183" s="323"/>
      <c r="Y2183" s="2"/>
      <c r="Z2183" s="2"/>
      <c r="AA2183" s="25"/>
      <c r="AB2183" s="44"/>
      <c r="AC2183" s="11"/>
      <c r="AD2183" s="26"/>
      <c r="AE2183" s="14"/>
      <c r="AF2183" s="4"/>
      <c r="AG2183" s="2"/>
      <c r="AH2183" s="2"/>
      <c r="AI2183" s="2" t="s">
        <v>11271</v>
      </c>
      <c r="AJ2183" s="1"/>
      <c r="AK2183" s="1"/>
      <c r="AL2183" s="1"/>
      <c r="AM2183" s="1"/>
      <c r="AN2183" s="88" t="s">
        <v>11230</v>
      </c>
      <c r="AO2183" s="2">
        <v>26529</v>
      </c>
      <c r="AP2183" s="2">
        <v>13807</v>
      </c>
    </row>
    <row r="2184" spans="1:42" ht="13.95" customHeight="1" x14ac:dyDescent="0.3">
      <c r="A2184" s="2" t="s">
        <v>41</v>
      </c>
      <c r="B2184" s="13" t="s">
        <v>770</v>
      </c>
      <c r="C2184" s="2" t="s">
        <v>771</v>
      </c>
      <c r="D2184" s="368">
        <f>IFERROR(HYPERLINK(INDEX(вендори!F:F,MATCH(C2184,вендори!A:A,0)),INDEX(вендори!F:F,MATCH(C2184,вендори!A:A,0))),"")</f>
        <v>0</v>
      </c>
      <c r="E2184" s="3">
        <v>5013824899</v>
      </c>
      <c r="F2184" s="3" t="s">
        <v>11272</v>
      </c>
      <c r="G2184" s="3" t="s">
        <v>11273</v>
      </c>
      <c r="H2184" s="3" t="s">
        <v>11261</v>
      </c>
      <c r="I2184" s="83">
        <v>5013824899</v>
      </c>
      <c r="J2184" s="38" t="s">
        <v>11274</v>
      </c>
      <c r="K2184" s="3" t="s">
        <v>11275</v>
      </c>
      <c r="L2184" s="3" t="s">
        <v>11276</v>
      </c>
      <c r="M2184" s="86">
        <v>302.26</v>
      </c>
      <c r="N2184" s="2">
        <v>1</v>
      </c>
      <c r="O2184" s="2">
        <f t="shared" si="24"/>
        <v>25</v>
      </c>
      <c r="P2184" s="76">
        <v>24</v>
      </c>
      <c r="Q2184" s="97" t="s">
        <v>51</v>
      </c>
      <c r="R2184" s="53">
        <f t="shared" si="23"/>
        <v>7254.24</v>
      </c>
      <c r="S2184" s="27">
        <f>IF(R2184&lt;&gt;"",R2184*VLOOKUP(C2184,вендори!A:D,4,0),"")</f>
        <v>14188.060219199999</v>
      </c>
      <c r="T2184" s="18" t="s">
        <v>11200</v>
      </c>
      <c r="U2184" s="62" t="s">
        <v>115</v>
      </c>
      <c r="V2184" s="6"/>
      <c r="W2184" s="14"/>
      <c r="X2184" s="323"/>
      <c r="Y2184" s="2"/>
      <c r="Z2184" s="2"/>
      <c r="AA2184" s="25"/>
      <c r="AB2184" s="44"/>
      <c r="AC2184" s="11" t="s">
        <v>11277</v>
      </c>
      <c r="AD2184" s="26"/>
      <c r="AE2184" s="14" t="s">
        <v>11278</v>
      </c>
      <c r="AF2184" s="4"/>
      <c r="AG2184" s="2" t="s">
        <v>1230</v>
      </c>
      <c r="AH2184" s="2" t="s">
        <v>166</v>
      </c>
      <c r="AI2184" s="2" t="s">
        <v>11279</v>
      </c>
      <c r="AJ2184" s="1"/>
      <c r="AK2184" s="1"/>
      <c r="AL2184" s="1"/>
      <c r="AM2184" s="1"/>
      <c r="AN2184" s="88" t="s">
        <v>11217</v>
      </c>
      <c r="AO2184" s="2">
        <v>26389</v>
      </c>
      <c r="AP2184" s="2">
        <v>13515</v>
      </c>
    </row>
    <row r="2185" spans="1:42" ht="13.95" customHeight="1" x14ac:dyDescent="0.3">
      <c r="A2185" s="2" t="s">
        <v>41</v>
      </c>
      <c r="B2185" s="13" t="s">
        <v>5550</v>
      </c>
      <c r="C2185" s="2" t="s">
        <v>5551</v>
      </c>
      <c r="D2185" s="368" t="str">
        <f>IFERROR(HYPERLINK(INDEX(вендори!F:F,MATCH(C2185,вендори!A:A,0)),INDEX(вендори!F:F,MATCH(C2185,вендори!A:A,0))),"")</f>
        <v>НЕ КЕЙС!</v>
      </c>
      <c r="E2185" s="3">
        <v>5013856141</v>
      </c>
      <c r="F2185" s="3" t="s">
        <v>11280</v>
      </c>
      <c r="G2185" s="3">
        <v>2917411</v>
      </c>
      <c r="H2185" s="3">
        <v>83088730</v>
      </c>
      <c r="I2185" s="83">
        <v>5013856141</v>
      </c>
      <c r="J2185" s="38" t="s">
        <v>11281</v>
      </c>
      <c r="K2185" s="3" t="s">
        <v>11282</v>
      </c>
      <c r="L2185" s="3" t="s">
        <v>11283</v>
      </c>
      <c r="M2185" s="86">
        <v>19.84</v>
      </c>
      <c r="N2185" s="2">
        <v>24</v>
      </c>
      <c r="O2185" s="2">
        <f t="shared" si="24"/>
        <v>23</v>
      </c>
      <c r="P2185" s="76">
        <v>-1</v>
      </c>
      <c r="Q2185" s="97" t="s">
        <v>61</v>
      </c>
      <c r="R2185" s="53">
        <f t="shared" si="23"/>
        <v>-19.84</v>
      </c>
      <c r="S2185" s="27">
        <f>IF(R2185&lt;&gt;"",R2185*VLOOKUP(C2185,вендори!A:D,4,0),"")</f>
        <v>-38.8036672</v>
      </c>
      <c r="T2185" s="18" t="s">
        <v>11200</v>
      </c>
      <c r="U2185" s="62" t="s">
        <v>115</v>
      </c>
      <c r="V2185" s="6"/>
      <c r="W2185" s="14"/>
      <c r="X2185" s="323"/>
      <c r="Y2185" s="2"/>
      <c r="Z2185" s="2"/>
      <c r="AA2185" s="25"/>
      <c r="AB2185" s="44"/>
      <c r="AC2185" s="11"/>
      <c r="AD2185" s="26"/>
      <c r="AE2185" s="14" t="s">
        <v>11284</v>
      </c>
      <c r="AF2185" s="4"/>
      <c r="AG2185" s="2" t="s">
        <v>1493</v>
      </c>
      <c r="AH2185" s="2" t="s">
        <v>166</v>
      </c>
      <c r="AI2185" s="2" t="s">
        <v>11285</v>
      </c>
      <c r="AJ2185" s="1"/>
      <c r="AK2185" s="1"/>
      <c r="AL2185" s="1"/>
      <c r="AM2185" s="1"/>
      <c r="AN2185" s="88" t="s">
        <v>11284</v>
      </c>
      <c r="AO2185" s="2">
        <v>26457</v>
      </c>
      <c r="AP2185" s="2">
        <v>13802</v>
      </c>
    </row>
    <row r="2186" spans="1:42" ht="13.95" customHeight="1" x14ac:dyDescent="0.3">
      <c r="A2186" s="2" t="s">
        <v>41</v>
      </c>
      <c r="B2186" s="13" t="s">
        <v>664</v>
      </c>
      <c r="C2186" s="2" t="s">
        <v>665</v>
      </c>
      <c r="D2186" s="368">
        <f>IFERROR(HYPERLINK(INDEX(вендори!F:F,MATCH(C2186,вендори!A:A,0)),INDEX(вендори!F:F,MATCH(C2186,вендори!A:A,0))),"")</f>
        <v>0</v>
      </c>
      <c r="E2186" s="3">
        <v>5013856141</v>
      </c>
      <c r="F2186" s="3" t="s">
        <v>11286</v>
      </c>
      <c r="G2186" s="3">
        <v>92166505</v>
      </c>
      <c r="H2186" s="3">
        <v>83088730</v>
      </c>
      <c r="I2186" s="83">
        <v>5013856141</v>
      </c>
      <c r="J2186" s="38" t="s">
        <v>11281</v>
      </c>
      <c r="K2186" s="3">
        <v>0</v>
      </c>
      <c r="L2186" s="3" t="s">
        <v>11287</v>
      </c>
      <c r="M2186" s="86">
        <v>7.71</v>
      </c>
      <c r="N2186" s="2">
        <v>39</v>
      </c>
      <c r="O2186" s="2">
        <f t="shared" si="24"/>
        <v>37</v>
      </c>
      <c r="P2186" s="76">
        <v>-2</v>
      </c>
      <c r="Q2186" s="97" t="s">
        <v>61</v>
      </c>
      <c r="R2186" s="53">
        <f t="shared" si="23"/>
        <v>-15.42</v>
      </c>
      <c r="S2186" s="27">
        <f>IF(R2186&lt;&gt;"",R2186*VLOOKUP(C2186,вендори!A:D,4,0),"")</f>
        <v>-30.158898600000001</v>
      </c>
      <c r="T2186" s="18" t="s">
        <v>11200</v>
      </c>
      <c r="U2186" s="62" t="s">
        <v>115</v>
      </c>
      <c r="V2186" s="6"/>
      <c r="W2186" s="14"/>
      <c r="X2186" s="323"/>
      <c r="Y2186" s="2"/>
      <c r="Z2186" s="2"/>
      <c r="AA2186" s="25"/>
      <c r="AB2186" s="44"/>
      <c r="AC2186" s="11"/>
      <c r="AD2186" s="26"/>
      <c r="AE2186" s="14" t="s">
        <v>11284</v>
      </c>
      <c r="AF2186" s="4"/>
      <c r="AG2186" s="2" t="s">
        <v>1493</v>
      </c>
      <c r="AH2186" s="2" t="s">
        <v>166</v>
      </c>
      <c r="AI2186" s="2" t="s">
        <v>11288</v>
      </c>
      <c r="AJ2186" s="1"/>
      <c r="AK2186" s="1"/>
      <c r="AL2186" s="1"/>
      <c r="AM2186" s="1"/>
      <c r="AN2186" s="88" t="s">
        <v>11284</v>
      </c>
      <c r="AO2186" s="2">
        <v>26458</v>
      </c>
      <c r="AP2186" s="2">
        <v>13802</v>
      </c>
    </row>
    <row r="2187" spans="1:42" ht="13.95" customHeight="1" x14ac:dyDescent="0.3">
      <c r="A2187" s="2" t="s">
        <v>41</v>
      </c>
      <c r="B2187" s="13" t="s">
        <v>2543</v>
      </c>
      <c r="C2187" s="2" t="s">
        <v>2544</v>
      </c>
      <c r="D2187" s="368">
        <f>IFERROR(HYPERLINK(INDEX(вендори!F:F,MATCH(C2187,вендори!A:A,0)),INDEX(вендори!F:F,MATCH(C2187,вендори!A:A,0))),"")</f>
        <v>0</v>
      </c>
      <c r="E2187" s="3">
        <v>10400390775</v>
      </c>
      <c r="F2187" s="3" t="s">
        <v>11289</v>
      </c>
      <c r="G2187" s="3" t="s">
        <v>11290</v>
      </c>
      <c r="H2187" s="3" t="s">
        <v>11291</v>
      </c>
      <c r="I2187" s="83">
        <v>10400390775</v>
      </c>
      <c r="J2187" s="38" t="s">
        <v>11292</v>
      </c>
      <c r="K2187" s="3" t="s">
        <v>11213</v>
      </c>
      <c r="L2187" s="3" t="s">
        <v>11213</v>
      </c>
      <c r="M2187" s="86">
        <v>41.84</v>
      </c>
      <c r="N2187" s="2">
        <v>9</v>
      </c>
      <c r="O2187" s="2">
        <f t="shared" si="24"/>
        <v>19</v>
      </c>
      <c r="P2187" s="76">
        <v>10</v>
      </c>
      <c r="Q2187" s="97" t="s">
        <v>51</v>
      </c>
      <c r="R2187" s="53">
        <f t="shared" si="23"/>
        <v>418.40000000000003</v>
      </c>
      <c r="S2187" s="27">
        <f>IF(R2187&lt;&gt;"",R2187*VLOOKUP(C2187,вендори!A:D,4,0),"")</f>
        <v>818.31927200000007</v>
      </c>
      <c r="T2187" s="18" t="s">
        <v>11200</v>
      </c>
      <c r="U2187" s="62" t="s">
        <v>115</v>
      </c>
      <c r="V2187" s="6"/>
      <c r="W2187" s="14"/>
      <c r="X2187" s="323"/>
      <c r="Y2187" s="2"/>
      <c r="Z2187" s="2"/>
      <c r="AA2187" s="25"/>
      <c r="AB2187" s="44"/>
      <c r="AC2187" s="11"/>
      <c r="AD2187" s="26"/>
      <c r="AE2187" s="14" t="s">
        <v>11243</v>
      </c>
      <c r="AF2187" s="4"/>
      <c r="AG2187" s="2" t="s">
        <v>2552</v>
      </c>
      <c r="AH2187" s="2" t="s">
        <v>91</v>
      </c>
      <c r="AI2187" s="2" t="s">
        <v>11293</v>
      </c>
      <c r="AJ2187" s="1"/>
      <c r="AK2187" s="1"/>
      <c r="AL2187" s="1"/>
      <c r="AM2187" s="1"/>
      <c r="AN2187" s="88" t="s">
        <v>11284</v>
      </c>
      <c r="AO2187" s="2">
        <v>26476</v>
      </c>
      <c r="AP2187" s="2">
        <v>13854</v>
      </c>
    </row>
    <row r="2188" spans="1:42" ht="13.95" customHeight="1" x14ac:dyDescent="0.3">
      <c r="A2188" s="2" t="s">
        <v>41</v>
      </c>
      <c r="B2188" s="13" t="s">
        <v>11294</v>
      </c>
      <c r="C2188" s="2" t="s">
        <v>11295</v>
      </c>
      <c r="D2188" s="368">
        <f>IFERROR(HYPERLINK(INDEX(вендори!F:F,MATCH(C2188,вендори!A:A,0)),INDEX(вендори!F:F,MATCH(C2188,вендори!A:A,0))),"")</f>
        <v>0</v>
      </c>
      <c r="E2188" s="3" t="s">
        <v>11296</v>
      </c>
      <c r="F2188" s="3" t="s">
        <v>11297</v>
      </c>
      <c r="G2188" s="3" t="s">
        <v>11298</v>
      </c>
      <c r="H2188" s="3" t="s">
        <v>11299</v>
      </c>
      <c r="I2188" s="83" t="s">
        <v>11299</v>
      </c>
      <c r="J2188" s="38" t="s">
        <v>11236</v>
      </c>
      <c r="K2188" s="3">
        <v>2.0579999999999998</v>
      </c>
      <c r="L2188" s="3">
        <v>2.0579999999999998</v>
      </c>
      <c r="M2188" s="86">
        <v>43.25</v>
      </c>
      <c r="N2188" s="2">
        <v>7</v>
      </c>
      <c r="O2188" s="2">
        <f t="shared" si="24"/>
        <v>8</v>
      </c>
      <c r="P2188" s="76">
        <v>1</v>
      </c>
      <c r="Q2188" s="97" t="s">
        <v>51</v>
      </c>
      <c r="R2188" s="53">
        <f t="shared" si="23"/>
        <v>43.25</v>
      </c>
      <c r="S2188" s="27">
        <f>IF(R2188&lt;&gt;"",R2188*VLOOKUP(C2188,вендори!A:D,4,0),"")</f>
        <v>84.589647499999998</v>
      </c>
      <c r="T2188" s="18" t="s">
        <v>11200</v>
      </c>
      <c r="U2188" s="62" t="s">
        <v>115</v>
      </c>
      <c r="V2188" s="6"/>
      <c r="W2188" s="14"/>
      <c r="X2188" s="323"/>
      <c r="Y2188" s="2"/>
      <c r="Z2188" s="2"/>
      <c r="AA2188" s="25"/>
      <c r="AB2188" s="44"/>
      <c r="AC2188" s="11"/>
      <c r="AD2188" s="26"/>
      <c r="AE2188" s="14" t="s">
        <v>11243</v>
      </c>
      <c r="AF2188" s="4"/>
      <c r="AG2188" s="2" t="s">
        <v>11300</v>
      </c>
      <c r="AH2188" s="2" t="s">
        <v>552</v>
      </c>
      <c r="AI2188" s="2" t="s">
        <v>11301</v>
      </c>
      <c r="AJ2188" s="1"/>
      <c r="AK2188" s="1"/>
      <c r="AL2188" s="1"/>
      <c r="AM2188" s="1"/>
      <c r="AN2188" s="88" t="s">
        <v>11243</v>
      </c>
      <c r="AO2188" s="2">
        <v>26284</v>
      </c>
      <c r="AP2188" s="2">
        <v>13723</v>
      </c>
    </row>
    <row r="2189" spans="1:42" ht="13.95" customHeight="1" x14ac:dyDescent="0.3">
      <c r="A2189" s="2" t="s">
        <v>41</v>
      </c>
      <c r="B2189" s="13" t="s">
        <v>10625</v>
      </c>
      <c r="C2189" s="2" t="s">
        <v>10626</v>
      </c>
      <c r="D2189" s="368">
        <f>IFERROR(HYPERLINK(INDEX(вендори!F:F,MATCH(C2189,вендори!A:A,0)),INDEX(вендори!F:F,MATCH(C2189,вендори!A:A,0))),"")</f>
        <v>0</v>
      </c>
      <c r="E2189" s="3" t="s">
        <v>11302</v>
      </c>
      <c r="F2189" s="3" t="s">
        <v>11303</v>
      </c>
      <c r="G2189" s="3" t="s">
        <v>11304</v>
      </c>
      <c r="H2189" s="3" t="s">
        <v>11302</v>
      </c>
      <c r="I2189" s="83" t="s">
        <v>11302</v>
      </c>
      <c r="J2189" s="38" t="s">
        <v>11228</v>
      </c>
      <c r="K2189" s="3">
        <v>0</v>
      </c>
      <c r="L2189" s="3">
        <v>0</v>
      </c>
      <c r="M2189" s="86">
        <v>24.53</v>
      </c>
      <c r="N2189" s="2">
        <v>72</v>
      </c>
      <c r="O2189" s="2">
        <f t="shared" si="24"/>
        <v>50</v>
      </c>
      <c r="P2189" s="76">
        <v>-22</v>
      </c>
      <c r="Q2189" s="97" t="s">
        <v>61</v>
      </c>
      <c r="R2189" s="53">
        <f t="shared" si="23"/>
        <v>-539.66000000000008</v>
      </c>
      <c r="S2189" s="27">
        <f>IF(R2189&lt;&gt;"",R2189*VLOOKUP(C2189,вендори!A:D,4,0),"")</f>
        <v>-1055.4832178000001</v>
      </c>
      <c r="T2189" s="18" t="s">
        <v>11200</v>
      </c>
      <c r="U2189" s="62" t="s">
        <v>115</v>
      </c>
      <c r="V2189" s="6"/>
      <c r="W2189" s="14"/>
      <c r="X2189" s="323"/>
      <c r="Y2189" s="2"/>
      <c r="Z2189" s="2"/>
      <c r="AA2189" s="25"/>
      <c r="AB2189" s="44"/>
      <c r="AC2189" s="11"/>
      <c r="AD2189" s="26"/>
      <c r="AE2189" s="14" t="s">
        <v>11236</v>
      </c>
      <c r="AF2189" s="4"/>
      <c r="AG2189" s="2" t="s">
        <v>516</v>
      </c>
      <c r="AH2189" s="2" t="s">
        <v>136</v>
      </c>
      <c r="AI2189" s="2" t="s">
        <v>11305</v>
      </c>
      <c r="AJ2189" s="1"/>
      <c r="AK2189" s="1"/>
      <c r="AL2189" s="1"/>
      <c r="AM2189" s="1"/>
      <c r="AN2189" s="88" t="s">
        <v>11217</v>
      </c>
      <c r="AO2189" s="2">
        <v>26372</v>
      </c>
      <c r="AP2189" s="2">
        <v>13645</v>
      </c>
    </row>
    <row r="2190" spans="1:42" ht="13.95" customHeight="1" x14ac:dyDescent="0.3">
      <c r="A2190" s="2" t="s">
        <v>41</v>
      </c>
      <c r="B2190" s="13" t="s">
        <v>10625</v>
      </c>
      <c r="C2190" s="2" t="s">
        <v>10626</v>
      </c>
      <c r="D2190" s="368">
        <f>IFERROR(HYPERLINK(INDEX(вендори!F:F,MATCH(C2190,вендори!A:A,0)),INDEX(вендори!F:F,MATCH(C2190,вендори!A:A,0))),"")</f>
        <v>0</v>
      </c>
      <c r="E2190" s="3" t="s">
        <v>11302</v>
      </c>
      <c r="F2190" s="3" t="s">
        <v>11306</v>
      </c>
      <c r="G2190" s="3" t="s">
        <v>11307</v>
      </c>
      <c r="H2190" s="3" t="s">
        <v>11302</v>
      </c>
      <c r="I2190" s="83" t="s">
        <v>11302</v>
      </c>
      <c r="J2190" s="38" t="s">
        <v>11228</v>
      </c>
      <c r="K2190" s="3">
        <v>0</v>
      </c>
      <c r="L2190" s="3">
        <v>0</v>
      </c>
      <c r="M2190" s="86">
        <v>39.96</v>
      </c>
      <c r="N2190" s="2">
        <v>10</v>
      </c>
      <c r="O2190" s="2">
        <f t="shared" si="24"/>
        <v>9</v>
      </c>
      <c r="P2190" s="76">
        <v>-1</v>
      </c>
      <c r="Q2190" s="97" t="s">
        <v>61</v>
      </c>
      <c r="R2190" s="53">
        <f t="shared" si="23"/>
        <v>-39.96</v>
      </c>
      <c r="S2190" s="27">
        <f>IF(R2190&lt;&gt;"",R2190*VLOOKUP(C2190,вендори!A:D,4,0),"")</f>
        <v>-78.154966799999997</v>
      </c>
      <c r="T2190" s="18" t="s">
        <v>11200</v>
      </c>
      <c r="U2190" s="62" t="s">
        <v>115</v>
      </c>
      <c r="V2190" s="6"/>
      <c r="W2190" s="14"/>
      <c r="X2190" s="323"/>
      <c r="Y2190" s="2"/>
      <c r="Z2190" s="2"/>
      <c r="AA2190" s="25"/>
      <c r="AB2190" s="44"/>
      <c r="AC2190" s="11"/>
      <c r="AD2190" s="26"/>
      <c r="AE2190" s="14" t="s">
        <v>11236</v>
      </c>
      <c r="AF2190" s="4"/>
      <c r="AG2190" s="2" t="s">
        <v>516</v>
      </c>
      <c r="AH2190" s="2" t="s">
        <v>136</v>
      </c>
      <c r="AI2190" s="2" t="s">
        <v>11308</v>
      </c>
      <c r="AJ2190" s="1"/>
      <c r="AK2190" s="1"/>
      <c r="AL2190" s="1"/>
      <c r="AM2190" s="1"/>
      <c r="AN2190" s="88" t="s">
        <v>11217</v>
      </c>
      <c r="AO2190" s="2">
        <v>26370</v>
      </c>
      <c r="AP2190" s="2">
        <v>13645</v>
      </c>
    </row>
    <row r="2191" spans="1:42" ht="13.95" customHeight="1" x14ac:dyDescent="0.3">
      <c r="A2191" s="2" t="s">
        <v>41</v>
      </c>
      <c r="B2191" s="13" t="s">
        <v>10625</v>
      </c>
      <c r="C2191" s="2" t="s">
        <v>10626</v>
      </c>
      <c r="D2191" s="368">
        <f>IFERROR(HYPERLINK(INDEX(вендори!F:F,MATCH(C2191,вендори!A:A,0)),INDEX(вендори!F:F,MATCH(C2191,вендори!A:A,0))),"")</f>
        <v>0</v>
      </c>
      <c r="E2191" s="3" t="s">
        <v>11302</v>
      </c>
      <c r="F2191" s="3" t="s">
        <v>11309</v>
      </c>
      <c r="G2191" s="3" t="s">
        <v>11310</v>
      </c>
      <c r="H2191" s="3" t="s">
        <v>11302</v>
      </c>
      <c r="I2191" s="83" t="s">
        <v>11302</v>
      </c>
      <c r="J2191" s="38" t="s">
        <v>11228</v>
      </c>
      <c r="K2191" s="3">
        <v>0</v>
      </c>
      <c r="L2191" s="3">
        <v>0</v>
      </c>
      <c r="M2191" s="86">
        <v>39.82</v>
      </c>
      <c r="N2191" s="2">
        <v>1</v>
      </c>
      <c r="O2191" s="2">
        <f t="shared" si="24"/>
        <v>2</v>
      </c>
      <c r="P2191" s="76">
        <v>1</v>
      </c>
      <c r="Q2191" s="97" t="s">
        <v>51</v>
      </c>
      <c r="R2191" s="53">
        <f t="shared" si="23"/>
        <v>39.82</v>
      </c>
      <c r="S2191" s="27">
        <f>IF(R2191&lt;&gt;"",R2191*VLOOKUP(C2191,вендори!A:D,4,0),"")</f>
        <v>77.881150599999998</v>
      </c>
      <c r="T2191" s="18" t="s">
        <v>11200</v>
      </c>
      <c r="U2191" s="62" t="s">
        <v>115</v>
      </c>
      <c r="V2191" s="6"/>
      <c r="W2191" s="14"/>
      <c r="X2191" s="323"/>
      <c r="Y2191" s="2"/>
      <c r="Z2191" s="2"/>
      <c r="AA2191" s="25"/>
      <c r="AB2191" s="44"/>
      <c r="AC2191" s="11"/>
      <c r="AD2191" s="26"/>
      <c r="AE2191" s="14" t="s">
        <v>11236</v>
      </c>
      <c r="AF2191" s="4"/>
      <c r="AG2191" s="2" t="s">
        <v>516</v>
      </c>
      <c r="AH2191" s="2" t="s">
        <v>136</v>
      </c>
      <c r="AI2191" s="2" t="s">
        <v>11311</v>
      </c>
      <c r="AJ2191" s="1"/>
      <c r="AK2191" s="1"/>
      <c r="AL2191" s="1"/>
      <c r="AM2191" s="1"/>
      <c r="AN2191" s="88" t="s">
        <v>11217</v>
      </c>
      <c r="AO2191" s="2">
        <v>26375</v>
      </c>
      <c r="AP2191" s="2">
        <v>13645</v>
      </c>
    </row>
    <row r="2192" spans="1:42" ht="13.95" customHeight="1" x14ac:dyDescent="0.3">
      <c r="A2192" s="2" t="s">
        <v>41</v>
      </c>
      <c r="B2192" s="13" t="s">
        <v>566</v>
      </c>
      <c r="C2192" s="2" t="s">
        <v>567</v>
      </c>
      <c r="D2192" s="368" t="str">
        <f>IFERROR(HYPERLINK(INDEX(вендори!F:F,MATCH(C2192,вендори!A:A,0)),INDEX(вендори!F:F,MATCH(C2192,вендори!A:A,0))),"")</f>
        <v>деливъри задължително</v>
      </c>
      <c r="E2192" s="3">
        <v>2045269398</v>
      </c>
      <c r="F2192" s="3" t="s">
        <v>11193</v>
      </c>
      <c r="G2192" s="3" t="s">
        <v>11194</v>
      </c>
      <c r="H2192" s="3" t="s">
        <v>11195</v>
      </c>
      <c r="I2192" s="83">
        <v>2045269398</v>
      </c>
      <c r="J2192" s="38"/>
      <c r="K2192" s="3" t="s">
        <v>11246</v>
      </c>
      <c r="L2192" s="3"/>
      <c r="M2192" s="86">
        <v>32.51</v>
      </c>
      <c r="N2192" s="2">
        <v>0</v>
      </c>
      <c r="O2192" s="2">
        <f>N2192+P2192</f>
        <v>3</v>
      </c>
      <c r="P2192" s="76">
        <v>3</v>
      </c>
      <c r="Q2192" s="97" t="s">
        <v>51</v>
      </c>
      <c r="R2192" s="53">
        <f>IF(P2192&lt;&gt;"",M2192*P2192,"")</f>
        <v>97.53</v>
      </c>
      <c r="S2192" s="27">
        <f>IF(R2192&lt;&gt;"",R2192*VLOOKUP(C2192,вендори!A:D,4,0),"")</f>
        <v>190.75209989999999</v>
      </c>
      <c r="T2192" s="18" t="s">
        <v>11200</v>
      </c>
      <c r="U2192" s="62" t="s">
        <v>121</v>
      </c>
      <c r="V2192" s="6">
        <v>2045269398</v>
      </c>
      <c r="W2192" s="14">
        <v>46199</v>
      </c>
      <c r="X2192" s="323">
        <v>46199</v>
      </c>
      <c r="Y2192" s="2"/>
      <c r="Z2192" s="2"/>
      <c r="AA2192" s="25"/>
      <c r="AB2192" s="44"/>
      <c r="AC2192" s="11"/>
      <c r="AD2192" s="26"/>
      <c r="AE2192" s="14"/>
      <c r="AF2192" s="4"/>
      <c r="AG2192" s="2"/>
      <c r="AH2192" s="2"/>
      <c r="AI2192" s="2" t="s">
        <v>11196</v>
      </c>
      <c r="AJ2192" s="1"/>
      <c r="AK2192" s="1"/>
      <c r="AL2192" s="1"/>
      <c r="AM2192" s="1"/>
      <c r="AN2192" s="88" t="s">
        <v>11225</v>
      </c>
      <c r="AO2192" s="2">
        <v>26444</v>
      </c>
      <c r="AP2192" s="2">
        <v>13749</v>
      </c>
    </row>
    <row r="2193" spans="1:42" s="369" customFormat="1" ht="13.95" customHeight="1" x14ac:dyDescent="0.3">
      <c r="A2193" s="19" t="s">
        <v>41</v>
      </c>
      <c r="B2193" s="20" t="s">
        <v>5550</v>
      </c>
      <c r="C2193" s="19" t="s">
        <v>5551</v>
      </c>
      <c r="D2193" s="368" t="str">
        <f>IFERROR(HYPERLINK(INDEX(вендори!F:F,MATCH(C2193,вендори!A:A,0)),INDEX(вендори!F:F,MATCH(C2193,вендори!A:A,0))),"")</f>
        <v>НЕ КЕЙС!</v>
      </c>
      <c r="E2193" s="21" t="s">
        <v>11312</v>
      </c>
      <c r="F2193" s="21" t="s">
        <v>11313</v>
      </c>
      <c r="G2193" s="21" t="s">
        <v>11314</v>
      </c>
      <c r="H2193" s="21" t="s">
        <v>11315</v>
      </c>
      <c r="I2193" s="84"/>
      <c r="J2193" s="39"/>
      <c r="K2193" s="21"/>
      <c r="L2193" s="21"/>
      <c r="M2193" s="91">
        <v>10</v>
      </c>
      <c r="N2193" s="19">
        <v>0</v>
      </c>
      <c r="O2193" s="19">
        <f t="shared" si="24"/>
        <v>3</v>
      </c>
      <c r="P2193" s="66">
        <v>3</v>
      </c>
      <c r="Q2193" s="96" t="s">
        <v>51</v>
      </c>
      <c r="R2193" s="55">
        <f>IF(P2193&lt;&gt;"",M2193*P2193,"")</f>
        <v>30</v>
      </c>
      <c r="S2193" s="30">
        <f>IF(R2193&lt;&gt;"",R2193*VLOOKUP(C2193,вендори!A:D,4,0),"")</f>
        <v>58.674900000000001</v>
      </c>
      <c r="T2193" s="34">
        <v>46198</v>
      </c>
      <c r="U2193" s="61" t="s">
        <v>1137</v>
      </c>
      <c r="V2193" s="292"/>
      <c r="W2193" s="22"/>
      <c r="X2193" s="231"/>
      <c r="Y2193" s="19"/>
      <c r="Z2193" s="19"/>
      <c r="AA2193" s="42"/>
      <c r="AB2193" s="43"/>
      <c r="AC2193" s="24"/>
      <c r="AD2193" s="47"/>
      <c r="AE2193" s="22"/>
      <c r="AF2193" s="31"/>
      <c r="AG2193" s="19"/>
      <c r="AH2193" s="19"/>
      <c r="AI2193" s="19" t="s">
        <v>11316</v>
      </c>
      <c r="AJ2193" s="1"/>
      <c r="AK2193" s="1"/>
      <c r="AL2193" s="1"/>
      <c r="AM2193" s="1"/>
      <c r="AN2193" s="67" t="s">
        <v>11211</v>
      </c>
      <c r="AO2193" s="19">
        <v>26489</v>
      </c>
      <c r="AP2193" s="19">
        <v>13882</v>
      </c>
    </row>
    <row r="2194" spans="1:42" ht="13.95" customHeight="1" x14ac:dyDescent="0.3">
      <c r="A2194" s="2" t="s">
        <v>41</v>
      </c>
      <c r="B2194" s="13" t="s">
        <v>306</v>
      </c>
      <c r="C2194" s="2" t="s">
        <v>307</v>
      </c>
      <c r="D2194" s="368">
        <f>IFERROR(HYPERLINK(INDEX(вендори!F:F,MATCH(C2194,вендори!A:A,0)),INDEX(вендори!F:F,MATCH(C2194,вендори!A:A,0))),"")</f>
        <v>0</v>
      </c>
      <c r="E2194" s="3" t="s">
        <v>11317</v>
      </c>
      <c r="F2194" s="3" t="s">
        <v>11318</v>
      </c>
      <c r="G2194" s="3" t="s">
        <v>11319</v>
      </c>
      <c r="H2194" s="3" t="s">
        <v>11320</v>
      </c>
      <c r="I2194" s="83" t="s">
        <v>11321</v>
      </c>
      <c r="J2194" s="38" t="s">
        <v>11292</v>
      </c>
      <c r="K2194" s="3" t="s">
        <v>11319</v>
      </c>
      <c r="L2194" s="3">
        <v>0</v>
      </c>
      <c r="M2194" s="86">
        <v>13.86</v>
      </c>
      <c r="N2194" s="2">
        <v>49</v>
      </c>
      <c r="O2194" s="2">
        <f t="shared" si="24"/>
        <v>45</v>
      </c>
      <c r="P2194" s="76">
        <v>-4</v>
      </c>
      <c r="Q2194" s="97" t="s">
        <v>61</v>
      </c>
      <c r="R2194" s="53">
        <f t="shared" si="23"/>
        <v>-55.44</v>
      </c>
      <c r="S2194" s="27">
        <f>IF(R2194&lt;&gt;"",R2194*VLOOKUP(C2194,вендори!A:D,4,0),"")</f>
        <v>-97.02</v>
      </c>
      <c r="T2194" s="18" t="s">
        <v>11322</v>
      </c>
      <c r="U2194" s="62" t="s">
        <v>115</v>
      </c>
      <c r="V2194" s="6"/>
      <c r="W2194" s="14"/>
      <c r="X2194" s="323"/>
      <c r="Y2194" s="2"/>
      <c r="Z2194" s="2"/>
      <c r="AA2194" s="25"/>
      <c r="AB2194" s="44"/>
      <c r="AC2194" s="11"/>
      <c r="AD2194" s="26"/>
      <c r="AE2194" s="14" t="s">
        <v>11323</v>
      </c>
      <c r="AF2194" s="4"/>
      <c r="AG2194" s="2" t="s">
        <v>326</v>
      </c>
      <c r="AH2194" s="2" t="s">
        <v>65</v>
      </c>
      <c r="AI2194" s="2" t="s">
        <v>11324</v>
      </c>
      <c r="AJ2194" s="1"/>
      <c r="AK2194" s="1"/>
      <c r="AL2194" s="1"/>
      <c r="AM2194" s="1"/>
      <c r="AN2194" s="88" t="s">
        <v>11230</v>
      </c>
      <c r="AO2194" s="2">
        <v>26527</v>
      </c>
      <c r="AP2194" s="2">
        <v>13575</v>
      </c>
    </row>
    <row r="2195" spans="1:42" ht="13.95" customHeight="1" x14ac:dyDescent="0.3">
      <c r="A2195" s="2" t="s">
        <v>41</v>
      </c>
      <c r="B2195" s="13" t="s">
        <v>334</v>
      </c>
      <c r="C2195" s="2" t="s">
        <v>335</v>
      </c>
      <c r="D2195" s="368" t="str">
        <f>IFERROR(HYPERLINK(INDEX(вендори!F:F,MATCH(C2195,вендори!A:A,0)),INDEX(вендори!F:F,MATCH(C2195,вендори!A:A,0))),"")</f>
        <v>ДАТА на дост.искат!</v>
      </c>
      <c r="E2195" s="3" t="s">
        <v>11325</v>
      </c>
      <c r="F2195" s="3" t="s">
        <v>11326</v>
      </c>
      <c r="G2195" s="3" t="s">
        <v>11327</v>
      </c>
      <c r="H2195" s="3" t="s">
        <v>11328</v>
      </c>
      <c r="I2195" s="83" t="s">
        <v>11325</v>
      </c>
      <c r="J2195" s="38" t="s">
        <v>11243</v>
      </c>
      <c r="K2195" s="3" t="s">
        <v>11327</v>
      </c>
      <c r="L2195" s="3">
        <v>0</v>
      </c>
      <c r="M2195" s="86">
        <v>7.91</v>
      </c>
      <c r="N2195" s="2">
        <v>8</v>
      </c>
      <c r="O2195" s="2">
        <f t="shared" si="24"/>
        <v>0</v>
      </c>
      <c r="P2195" s="76">
        <v>-8</v>
      </c>
      <c r="Q2195" s="97" t="s">
        <v>61</v>
      </c>
      <c r="R2195" s="53">
        <f t="shared" si="23"/>
        <v>-63.28</v>
      </c>
      <c r="S2195" s="27">
        <f>IF(R2195&lt;&gt;"",R2195*VLOOKUP(C2195,вендори!A:D,4,0),"")</f>
        <v>-123.7649224</v>
      </c>
      <c r="T2195" s="18" t="s">
        <v>11322</v>
      </c>
      <c r="U2195" s="62" t="s">
        <v>115</v>
      </c>
      <c r="V2195" s="6"/>
      <c r="W2195" s="14"/>
      <c r="X2195" s="323"/>
      <c r="Y2195" s="2"/>
      <c r="Z2195" s="2"/>
      <c r="AA2195" s="25"/>
      <c r="AB2195" s="44"/>
      <c r="AC2195" s="11"/>
      <c r="AD2195" s="26"/>
      <c r="AE2195" s="14" t="s">
        <v>11230</v>
      </c>
      <c r="AF2195" s="4"/>
      <c r="AG2195" s="2" t="s">
        <v>312</v>
      </c>
      <c r="AH2195" s="2" t="s">
        <v>166</v>
      </c>
      <c r="AI2195" s="2" t="s">
        <v>11329</v>
      </c>
      <c r="AJ2195" s="1"/>
      <c r="AK2195" s="1"/>
      <c r="AL2195" s="1"/>
      <c r="AM2195" s="1"/>
      <c r="AN2195" s="88" t="s">
        <v>11330</v>
      </c>
      <c r="AO2195" s="2">
        <v>26594</v>
      </c>
      <c r="AP2195" s="2">
        <v>13919</v>
      </c>
    </row>
    <row r="2196" spans="1:42" ht="13.95" customHeight="1" x14ac:dyDescent="0.3">
      <c r="A2196" s="2" t="s">
        <v>41</v>
      </c>
      <c r="B2196" s="13" t="s">
        <v>365</v>
      </c>
      <c r="C2196" s="2" t="s">
        <v>366</v>
      </c>
      <c r="D2196" s="368">
        <f>IFERROR(HYPERLINK(INDEX(вендори!F:F,MATCH(C2196,вендори!A:A,0)),INDEX(вендори!F:F,MATCH(C2196,вендори!A:A,0))),"")</f>
        <v>0</v>
      </c>
      <c r="E2196" s="3">
        <v>101274956</v>
      </c>
      <c r="F2196" s="3" t="s">
        <v>11331</v>
      </c>
      <c r="G2196" s="3" t="s">
        <v>11332</v>
      </c>
      <c r="H2196" s="3" t="s">
        <v>11333</v>
      </c>
      <c r="I2196" s="83">
        <v>101274956</v>
      </c>
      <c r="J2196" s="38" t="s">
        <v>11242</v>
      </c>
      <c r="K2196" s="3" t="s">
        <v>11332</v>
      </c>
      <c r="L2196" s="3" t="s">
        <v>11332</v>
      </c>
      <c r="M2196" s="86">
        <v>35.85</v>
      </c>
      <c r="N2196" s="2">
        <v>72</v>
      </c>
      <c r="O2196" s="2">
        <f t="shared" si="24"/>
        <v>81</v>
      </c>
      <c r="P2196" s="76">
        <v>9</v>
      </c>
      <c r="Q2196" s="97" t="s">
        <v>51</v>
      </c>
      <c r="R2196" s="53">
        <f t="shared" si="23"/>
        <v>322.65000000000003</v>
      </c>
      <c r="S2196" s="27">
        <f>IF(R2196&lt;&gt;"",R2196*VLOOKUP(C2196,вендори!A:D,4,0),"")</f>
        <v>631.04854950000004</v>
      </c>
      <c r="T2196" s="18" t="s">
        <v>11322</v>
      </c>
      <c r="U2196" s="62" t="s">
        <v>115</v>
      </c>
      <c r="V2196" s="6"/>
      <c r="W2196" s="14"/>
      <c r="X2196" s="323"/>
      <c r="Y2196" s="2"/>
      <c r="Z2196" s="2"/>
      <c r="AA2196" s="25"/>
      <c r="AB2196" s="44"/>
      <c r="AC2196" s="11"/>
      <c r="AD2196" s="26"/>
      <c r="AE2196" s="14" t="s">
        <v>11243</v>
      </c>
      <c r="AF2196" s="4"/>
      <c r="AG2196" s="2" t="s">
        <v>371</v>
      </c>
      <c r="AH2196" s="2" t="s">
        <v>91</v>
      </c>
      <c r="AI2196" s="2" t="s">
        <v>11334</v>
      </c>
      <c r="AJ2196" s="1"/>
      <c r="AK2196" s="1"/>
      <c r="AL2196" s="1"/>
      <c r="AM2196" s="1"/>
      <c r="AN2196" s="88" t="s">
        <v>11330</v>
      </c>
      <c r="AO2196" s="2">
        <v>26593</v>
      </c>
      <c r="AP2196" s="2">
        <v>13712</v>
      </c>
    </row>
    <row r="2197" spans="1:42" ht="13.95" customHeight="1" x14ac:dyDescent="0.3">
      <c r="A2197" s="2" t="s">
        <v>41</v>
      </c>
      <c r="B2197" s="13" t="s">
        <v>365</v>
      </c>
      <c r="C2197" s="2" t="s">
        <v>366</v>
      </c>
      <c r="D2197" s="368">
        <f>IFERROR(HYPERLINK(INDEX(вендори!F:F,MATCH(C2197,вендори!A:A,0)),INDEX(вендори!F:F,MATCH(C2197,вендори!A:A,0))),"")</f>
        <v>0</v>
      </c>
      <c r="E2197" s="3">
        <v>101274956</v>
      </c>
      <c r="F2197" s="3" t="s">
        <v>11335</v>
      </c>
      <c r="G2197" s="3" t="s">
        <v>11336</v>
      </c>
      <c r="H2197" s="3" t="s">
        <v>11333</v>
      </c>
      <c r="I2197" s="83">
        <v>101274956</v>
      </c>
      <c r="J2197" s="38" t="s">
        <v>11242</v>
      </c>
      <c r="K2197" s="3" t="s">
        <v>11336</v>
      </c>
      <c r="L2197" s="3" t="s">
        <v>11336</v>
      </c>
      <c r="M2197" s="86">
        <v>35.049999999999997</v>
      </c>
      <c r="N2197" s="2">
        <v>6</v>
      </c>
      <c r="O2197" s="2">
        <f t="shared" si="24"/>
        <v>7</v>
      </c>
      <c r="P2197" s="76">
        <v>1</v>
      </c>
      <c r="Q2197" s="97" t="s">
        <v>51</v>
      </c>
      <c r="R2197" s="53">
        <f t="shared" si="23"/>
        <v>35.049999999999997</v>
      </c>
      <c r="S2197" s="27">
        <f>IF(R2197&lt;&gt;"",R2197*VLOOKUP(C2197,вендори!A:D,4,0),"")</f>
        <v>68.551841499999995</v>
      </c>
      <c r="T2197" s="18" t="s">
        <v>11322</v>
      </c>
      <c r="U2197" s="62" t="s">
        <v>115</v>
      </c>
      <c r="V2197" s="6"/>
      <c r="W2197" s="14"/>
      <c r="X2197" s="323"/>
      <c r="Y2197" s="2"/>
      <c r="Z2197" s="2"/>
      <c r="AA2197" s="25"/>
      <c r="AB2197" s="44"/>
      <c r="AC2197" s="11"/>
      <c r="AD2197" s="26"/>
      <c r="AE2197" s="14" t="s">
        <v>11243</v>
      </c>
      <c r="AF2197" s="4"/>
      <c r="AG2197" s="2" t="s">
        <v>371</v>
      </c>
      <c r="AH2197" s="2" t="s">
        <v>91</v>
      </c>
      <c r="AI2197" s="2" t="s">
        <v>11337</v>
      </c>
      <c r="AJ2197" s="1"/>
      <c r="AK2197" s="1"/>
      <c r="AL2197" s="1"/>
      <c r="AM2197" s="1"/>
      <c r="AN2197" s="88" t="s">
        <v>11330</v>
      </c>
      <c r="AO2197" s="2">
        <v>26600</v>
      </c>
      <c r="AP2197" s="2">
        <v>13712</v>
      </c>
    </row>
    <row r="2198" spans="1:42" ht="13.95" customHeight="1" x14ac:dyDescent="0.3">
      <c r="A2198" s="2" t="s">
        <v>41</v>
      </c>
      <c r="B2198" s="13" t="s">
        <v>2543</v>
      </c>
      <c r="C2198" s="2" t="s">
        <v>2544</v>
      </c>
      <c r="D2198" s="368">
        <f>IFERROR(HYPERLINK(INDEX(вендори!F:F,MATCH(C2198,вендори!A:A,0)),INDEX(вендори!F:F,MATCH(C2198,вендори!A:A,0))),"")</f>
        <v>0</v>
      </c>
      <c r="E2198" s="3">
        <v>10400391947</v>
      </c>
      <c r="F2198" s="3">
        <v>436845</v>
      </c>
      <c r="G2198" s="3" t="s">
        <v>11338</v>
      </c>
      <c r="H2198" s="3">
        <v>343516327</v>
      </c>
      <c r="I2198" s="83">
        <v>10400391947</v>
      </c>
      <c r="J2198" s="38" t="s">
        <v>11323</v>
      </c>
      <c r="K2198" s="3" t="s">
        <v>11338</v>
      </c>
      <c r="L2198" s="3" t="s">
        <v>11338</v>
      </c>
      <c r="M2198" s="86">
        <v>20.11</v>
      </c>
      <c r="N2198" s="2">
        <v>18</v>
      </c>
      <c r="O2198" s="2">
        <f t="shared" si="24"/>
        <v>24</v>
      </c>
      <c r="P2198" s="76">
        <v>6</v>
      </c>
      <c r="Q2198" s="97" t="s">
        <v>51</v>
      </c>
      <c r="R2198" s="53">
        <f t="shared" si="23"/>
        <v>120.66</v>
      </c>
      <c r="S2198" s="27">
        <f>IF(R2198&lt;&gt;"",R2198*VLOOKUP(C2198,вендори!A:D,4,0),"")</f>
        <v>235.9904478</v>
      </c>
      <c r="T2198" s="18" t="s">
        <v>11322</v>
      </c>
      <c r="U2198" s="62" t="s">
        <v>115</v>
      </c>
      <c r="V2198" s="6"/>
      <c r="W2198" s="14"/>
      <c r="X2198" s="323"/>
      <c r="Y2198" s="2"/>
      <c r="Z2198" s="2"/>
      <c r="AA2198" s="25"/>
      <c r="AB2198" s="44"/>
      <c r="AC2198" s="11"/>
      <c r="AD2198" s="26"/>
      <c r="AE2198" s="14" t="s">
        <v>11230</v>
      </c>
      <c r="AF2198" s="4"/>
      <c r="AG2198" s="2" t="s">
        <v>2552</v>
      </c>
      <c r="AH2198" s="2" t="s">
        <v>91</v>
      </c>
      <c r="AI2198" s="2" t="s">
        <v>11339</v>
      </c>
      <c r="AJ2198" s="1"/>
      <c r="AK2198" s="1"/>
      <c r="AL2198" s="1"/>
      <c r="AM2198" s="1"/>
      <c r="AN2198" s="88" t="s">
        <v>11340</v>
      </c>
      <c r="AO2198" s="2">
        <v>26545</v>
      </c>
      <c r="AP2198" s="2">
        <v>13931</v>
      </c>
    </row>
    <row r="2199" spans="1:42" ht="13.95" customHeight="1" x14ac:dyDescent="0.3">
      <c r="A2199" s="2" t="s">
        <v>41</v>
      </c>
      <c r="B2199" s="13" t="s">
        <v>2543</v>
      </c>
      <c r="C2199" s="2" t="s">
        <v>2544</v>
      </c>
      <c r="D2199" s="368">
        <f>IFERROR(HYPERLINK(INDEX(вендори!F:F,MATCH(C2199,вендори!A:A,0)),INDEX(вендори!F:F,MATCH(C2199,вендори!A:A,0))),"")</f>
        <v>0</v>
      </c>
      <c r="E2199" s="3">
        <v>10400391947</v>
      </c>
      <c r="F2199" s="3">
        <v>491598</v>
      </c>
      <c r="G2199" s="3" t="s">
        <v>11341</v>
      </c>
      <c r="H2199" s="3">
        <v>343516327</v>
      </c>
      <c r="I2199" s="83">
        <v>10400391947</v>
      </c>
      <c r="J2199" s="38" t="s">
        <v>11323</v>
      </c>
      <c r="K2199" s="3" t="s">
        <v>11341</v>
      </c>
      <c r="L2199" s="3" t="s">
        <v>11341</v>
      </c>
      <c r="M2199" s="86">
        <v>15.12</v>
      </c>
      <c r="N2199" s="2">
        <v>17</v>
      </c>
      <c r="O2199" s="2">
        <f t="shared" si="24"/>
        <v>15</v>
      </c>
      <c r="P2199" s="76">
        <v>-2</v>
      </c>
      <c r="Q2199" s="97" t="s">
        <v>61</v>
      </c>
      <c r="R2199" s="53">
        <f t="shared" si="23"/>
        <v>-30.24</v>
      </c>
      <c r="S2199" s="27">
        <f>IF(R2199&lt;&gt;"",R2199*VLOOKUP(C2199,вендори!A:D,4,0),"")</f>
        <v>-59.144299199999999</v>
      </c>
      <c r="T2199" s="18" t="s">
        <v>11322</v>
      </c>
      <c r="U2199" s="62" t="s">
        <v>115</v>
      </c>
      <c r="V2199" s="6"/>
      <c r="W2199" s="14"/>
      <c r="X2199" s="323"/>
      <c r="Y2199" s="2"/>
      <c r="Z2199" s="2"/>
      <c r="AA2199" s="25"/>
      <c r="AB2199" s="44"/>
      <c r="AC2199" s="11"/>
      <c r="AD2199" s="26"/>
      <c r="AE2199" s="14" t="s">
        <v>11230</v>
      </c>
      <c r="AF2199" s="4"/>
      <c r="AG2199" s="2" t="s">
        <v>2552</v>
      </c>
      <c r="AH2199" s="2" t="s">
        <v>91</v>
      </c>
      <c r="AI2199" s="2" t="s">
        <v>11342</v>
      </c>
      <c r="AJ2199" s="1"/>
      <c r="AK2199" s="1"/>
      <c r="AL2199" s="1"/>
      <c r="AM2199" s="1"/>
      <c r="AN2199" s="88" t="s">
        <v>11330</v>
      </c>
      <c r="AO2199" s="2">
        <v>26611</v>
      </c>
      <c r="AP2199" s="2">
        <v>13931</v>
      </c>
    </row>
    <row r="2200" spans="1:42" ht="13.95" customHeight="1" x14ac:dyDescent="0.3">
      <c r="A2200" s="2" t="s">
        <v>41</v>
      </c>
      <c r="B2200" s="13" t="s">
        <v>191</v>
      </c>
      <c r="C2200" s="2" t="s">
        <v>192</v>
      </c>
      <c r="D2200" s="368">
        <f>IFERROR(HYPERLINK(INDEX(вендори!F:F,MATCH(C2200,вендори!A:A,0)),INDEX(вендори!F:F,MATCH(C2200,вендори!A:A,0))),"")</f>
        <v>0</v>
      </c>
      <c r="E2200" s="3">
        <v>12529822</v>
      </c>
      <c r="F2200" s="3" t="s">
        <v>11343</v>
      </c>
      <c r="G2200" s="3" t="s">
        <v>11344</v>
      </c>
      <c r="H2200" s="3">
        <v>709682702</v>
      </c>
      <c r="I2200" s="83">
        <v>12529822</v>
      </c>
      <c r="J2200" s="38" t="s">
        <v>11345</v>
      </c>
      <c r="K2200" s="3">
        <v>170530</v>
      </c>
      <c r="L2200" s="3">
        <v>170530</v>
      </c>
      <c r="M2200" s="86">
        <v>61.9</v>
      </c>
      <c r="N2200" s="2">
        <v>5</v>
      </c>
      <c r="O2200" s="2">
        <f t="shared" si="24"/>
        <v>4</v>
      </c>
      <c r="P2200" s="76">
        <v>-1</v>
      </c>
      <c r="Q2200" s="97" t="s">
        <v>61</v>
      </c>
      <c r="R2200" s="53">
        <f t="shared" si="23"/>
        <v>-61.9</v>
      </c>
      <c r="S2200" s="27">
        <f>IF(R2200&lt;&gt;"",R2200*VLOOKUP(C2200,вендори!A:D,4,0),"")</f>
        <v>-121.065877</v>
      </c>
      <c r="T2200" s="18" t="s">
        <v>11322</v>
      </c>
      <c r="U2200" s="62" t="s">
        <v>62</v>
      </c>
      <c r="V2200" s="6" t="s">
        <v>15413</v>
      </c>
      <c r="W2200" s="14">
        <v>46203</v>
      </c>
      <c r="X2200" s="323"/>
      <c r="Y2200" s="2"/>
      <c r="Z2200" s="2"/>
      <c r="AA2200" s="25"/>
      <c r="AB2200" s="44"/>
      <c r="AC2200" s="11"/>
      <c r="AD2200" s="26"/>
      <c r="AE2200" s="14" t="s">
        <v>11225</v>
      </c>
      <c r="AF2200" s="4"/>
      <c r="AG2200" s="2" t="s">
        <v>199</v>
      </c>
      <c r="AH2200" s="2" t="s">
        <v>166</v>
      </c>
      <c r="AI2200" s="2" t="s">
        <v>11346</v>
      </c>
      <c r="AJ2200" s="1"/>
      <c r="AK2200" s="1"/>
      <c r="AL2200" s="1"/>
      <c r="AM2200" s="1"/>
      <c r="AN2200" s="88" t="s">
        <v>11347</v>
      </c>
      <c r="AO2200" s="2">
        <v>26652</v>
      </c>
      <c r="AP2200" s="2">
        <v>13866</v>
      </c>
    </row>
    <row r="2201" spans="1:42" ht="13.95" customHeight="1" x14ac:dyDescent="0.3">
      <c r="A2201" s="2" t="s">
        <v>41</v>
      </c>
      <c r="B2201" s="13" t="s">
        <v>191</v>
      </c>
      <c r="C2201" s="2" t="s">
        <v>192</v>
      </c>
      <c r="D2201" s="368">
        <f>IFERROR(HYPERLINK(INDEX(вендори!F:F,MATCH(C2201,вендори!A:A,0)),INDEX(вендори!F:F,MATCH(C2201,вендори!A:A,0))),"")</f>
        <v>0</v>
      </c>
      <c r="E2201" s="3">
        <v>12529822</v>
      </c>
      <c r="F2201" s="3" t="s">
        <v>11348</v>
      </c>
      <c r="G2201" s="3" t="s">
        <v>11349</v>
      </c>
      <c r="H2201" s="3">
        <v>709682702</v>
      </c>
      <c r="I2201" s="83">
        <v>12529822</v>
      </c>
      <c r="J2201" s="38" t="s">
        <v>11345</v>
      </c>
      <c r="K2201" s="3">
        <v>26656</v>
      </c>
      <c r="L2201" s="3">
        <v>26656</v>
      </c>
      <c r="M2201" s="86">
        <v>63.24</v>
      </c>
      <c r="N2201" s="2">
        <v>1</v>
      </c>
      <c r="O2201" s="2">
        <f t="shared" si="24"/>
        <v>0</v>
      </c>
      <c r="P2201" s="76">
        <v>-1</v>
      </c>
      <c r="Q2201" s="97" t="s">
        <v>61</v>
      </c>
      <c r="R2201" s="53">
        <f t="shared" si="23"/>
        <v>-63.24</v>
      </c>
      <c r="S2201" s="27">
        <f>IF(R2201&lt;&gt;"",R2201*VLOOKUP(C2201,вендори!A:D,4,0),"")</f>
        <v>-123.6866892</v>
      </c>
      <c r="T2201" s="18" t="s">
        <v>11322</v>
      </c>
      <c r="U2201" s="62" t="s">
        <v>62</v>
      </c>
      <c r="V2201" s="6" t="s">
        <v>15413</v>
      </c>
      <c r="W2201" s="14">
        <v>46203</v>
      </c>
      <c r="X2201" s="323"/>
      <c r="Y2201" s="2"/>
      <c r="Z2201" s="2"/>
      <c r="AA2201" s="25"/>
      <c r="AB2201" s="44"/>
      <c r="AC2201" s="11"/>
      <c r="AD2201" s="26"/>
      <c r="AE2201" s="14" t="s">
        <v>11225</v>
      </c>
      <c r="AF2201" s="4"/>
      <c r="AG2201" s="2" t="s">
        <v>199</v>
      </c>
      <c r="AH2201" s="2" t="s">
        <v>166</v>
      </c>
      <c r="AI2201" s="2" t="s">
        <v>11350</v>
      </c>
      <c r="AJ2201" s="1"/>
      <c r="AK2201" s="1"/>
      <c r="AL2201" s="1"/>
      <c r="AM2201" s="1"/>
      <c r="AN2201" s="88" t="s">
        <v>11347</v>
      </c>
      <c r="AO2201" s="2">
        <v>26650</v>
      </c>
      <c r="AP2201" s="2">
        <v>13866</v>
      </c>
    </row>
    <row r="2202" spans="1:42" ht="13.95" customHeight="1" x14ac:dyDescent="0.3">
      <c r="A2202" s="2" t="s">
        <v>41</v>
      </c>
      <c r="B2202" s="13" t="s">
        <v>191</v>
      </c>
      <c r="C2202" s="2" t="s">
        <v>192</v>
      </c>
      <c r="D2202" s="368">
        <f>IFERROR(HYPERLINK(INDEX(вендори!F:F,MATCH(C2202,вендори!A:A,0)),INDEX(вендори!F:F,MATCH(C2202,вендори!A:A,0))),"")</f>
        <v>0</v>
      </c>
      <c r="E2202" s="3">
        <v>12529822</v>
      </c>
      <c r="F2202" s="3" t="s">
        <v>11351</v>
      </c>
      <c r="G2202" s="3" t="s">
        <v>11352</v>
      </c>
      <c r="H2202" s="3">
        <v>709682702</v>
      </c>
      <c r="I2202" s="83">
        <v>12529822</v>
      </c>
      <c r="J2202" s="38" t="s">
        <v>11345</v>
      </c>
      <c r="K2202" s="3">
        <v>27195</v>
      </c>
      <c r="L2202" s="3">
        <v>27195</v>
      </c>
      <c r="M2202" s="86">
        <v>6.61</v>
      </c>
      <c r="N2202" s="2">
        <v>18</v>
      </c>
      <c r="O2202" s="2">
        <f t="shared" si="24"/>
        <v>14</v>
      </c>
      <c r="P2202" s="76">
        <v>-4</v>
      </c>
      <c r="Q2202" s="97" t="s">
        <v>61</v>
      </c>
      <c r="R2202" s="53">
        <f t="shared" si="23"/>
        <v>-26.44</v>
      </c>
      <c r="S2202" s="27">
        <f>IF(R2202&lt;&gt;"",R2202*VLOOKUP(C2202,вендори!A:D,4,0),"")</f>
        <v>-51.712145200000002</v>
      </c>
      <c r="T2202" s="18" t="s">
        <v>11322</v>
      </c>
      <c r="U2202" s="62" t="s">
        <v>62</v>
      </c>
      <c r="V2202" s="6" t="s">
        <v>15413</v>
      </c>
      <c r="W2202" s="14">
        <v>46203</v>
      </c>
      <c r="X2202" s="323"/>
      <c r="Y2202" s="2"/>
      <c r="Z2202" s="2"/>
      <c r="AA2202" s="25"/>
      <c r="AB2202" s="44"/>
      <c r="AC2202" s="11"/>
      <c r="AD2202" s="26"/>
      <c r="AE2202" s="14" t="s">
        <v>11225</v>
      </c>
      <c r="AF2202" s="4"/>
      <c r="AG2202" s="2" t="s">
        <v>199</v>
      </c>
      <c r="AH2202" s="2" t="s">
        <v>166</v>
      </c>
      <c r="AI2202" s="2" t="s">
        <v>11353</v>
      </c>
      <c r="AJ2202" s="1"/>
      <c r="AK2202" s="1"/>
      <c r="AL2202" s="1"/>
      <c r="AM2202" s="1"/>
      <c r="AN2202" s="88" t="s">
        <v>11330</v>
      </c>
      <c r="AO2202" s="2">
        <v>26613</v>
      </c>
      <c r="AP2202" s="2">
        <v>13866</v>
      </c>
    </row>
    <row r="2203" spans="1:42" ht="13.95" customHeight="1" x14ac:dyDescent="0.3">
      <c r="A2203" s="2" t="s">
        <v>41</v>
      </c>
      <c r="B2203" s="13" t="s">
        <v>463</v>
      </c>
      <c r="C2203" s="2" t="s">
        <v>464</v>
      </c>
      <c r="D2203" s="368">
        <f>IFERROR(HYPERLINK(INDEX(вендори!F:F,MATCH(C2203,вендори!A:A,0)),INDEX(вендори!F:F,MATCH(C2203,вендори!A:A,0))),"")</f>
        <v>0</v>
      </c>
      <c r="E2203" s="3">
        <v>2430439994</v>
      </c>
      <c r="F2203" s="3" t="s">
        <v>11354</v>
      </c>
      <c r="G2203" s="3" t="s">
        <v>11355</v>
      </c>
      <c r="H2203" s="3">
        <v>80819949</v>
      </c>
      <c r="I2203" s="83">
        <v>2430439994</v>
      </c>
      <c r="J2203" s="38" t="s">
        <v>11242</v>
      </c>
      <c r="K2203" s="3" t="s">
        <v>11355</v>
      </c>
      <c r="L2203" s="3" t="s">
        <v>11355</v>
      </c>
      <c r="M2203" s="86">
        <v>4.55</v>
      </c>
      <c r="N2203" s="2">
        <v>30</v>
      </c>
      <c r="O2203" s="2">
        <f t="shared" si="24"/>
        <v>15</v>
      </c>
      <c r="P2203" s="76">
        <v>-15</v>
      </c>
      <c r="Q2203" s="97" t="s">
        <v>61</v>
      </c>
      <c r="R2203" s="53">
        <f t="shared" si="23"/>
        <v>-68.25</v>
      </c>
      <c r="S2203" s="27">
        <f>IF(R2203&lt;&gt;"",R2203*VLOOKUP(C2203,вендори!A:D,4,0),"")</f>
        <v>-133.4853975</v>
      </c>
      <c r="T2203" s="18" t="s">
        <v>11322</v>
      </c>
      <c r="U2203" s="62" t="s">
        <v>115</v>
      </c>
      <c r="V2203" s="6"/>
      <c r="W2203" s="14"/>
      <c r="X2203" s="323"/>
      <c r="Y2203" s="2"/>
      <c r="Z2203" s="2"/>
      <c r="AA2203" s="25"/>
      <c r="AB2203" s="44"/>
      <c r="AC2203" s="11"/>
      <c r="AD2203" s="26"/>
      <c r="AE2203" s="14" t="s">
        <v>11217</v>
      </c>
      <c r="AF2203" s="4"/>
      <c r="AG2203" s="2" t="s">
        <v>11356</v>
      </c>
      <c r="AH2203" s="2" t="s">
        <v>158</v>
      </c>
      <c r="AI2203" s="2" t="s">
        <v>11357</v>
      </c>
      <c r="AJ2203" s="1"/>
      <c r="AK2203" s="1"/>
      <c r="AL2203" s="1"/>
      <c r="AM2203" s="1"/>
      <c r="AN2203" s="88" t="s">
        <v>11330</v>
      </c>
      <c r="AO2203" s="2">
        <v>26579</v>
      </c>
      <c r="AP2203" s="2">
        <v>13812</v>
      </c>
    </row>
    <row r="2204" spans="1:42" ht="13.95" customHeight="1" x14ac:dyDescent="0.3">
      <c r="A2204" s="2" t="s">
        <v>41</v>
      </c>
      <c r="B2204" s="13" t="s">
        <v>2101</v>
      </c>
      <c r="C2204" s="2" t="s">
        <v>2102</v>
      </c>
      <c r="D2204" s="368">
        <f>IFERROR(HYPERLINK(INDEX(вендори!F:F,MATCH(C2204,вендори!A:A,0)),INDEX(вендори!F:F,MATCH(C2204,вендори!A:A,0))),"")</f>
        <v>0</v>
      </c>
      <c r="E2204" s="3">
        <v>82475431</v>
      </c>
      <c r="F2204" s="3" t="s">
        <v>11358</v>
      </c>
      <c r="G2204" s="3" t="s">
        <v>11359</v>
      </c>
      <c r="H2204" s="3">
        <v>86374262</v>
      </c>
      <c r="I2204" s="83">
        <v>82475431</v>
      </c>
      <c r="J2204" s="38" t="s">
        <v>11243</v>
      </c>
      <c r="K2204" s="3">
        <v>695671</v>
      </c>
      <c r="L2204" s="3">
        <v>695671</v>
      </c>
      <c r="M2204" s="86">
        <v>28.8</v>
      </c>
      <c r="N2204" s="2">
        <v>12</v>
      </c>
      <c r="O2204" s="2">
        <f t="shared" si="24"/>
        <v>13</v>
      </c>
      <c r="P2204" s="76">
        <v>1</v>
      </c>
      <c r="Q2204" s="97" t="s">
        <v>51</v>
      </c>
      <c r="R2204" s="53">
        <f t="shared" si="23"/>
        <v>28.8</v>
      </c>
      <c r="S2204" s="27">
        <f>IF(R2204&lt;&gt;"",R2204*VLOOKUP(C2204,вендори!A:D,4,0),"")</f>
        <v>56.327903999999997</v>
      </c>
      <c r="T2204" s="18" t="s">
        <v>11322</v>
      </c>
      <c r="U2204" s="62" t="s">
        <v>115</v>
      </c>
      <c r="V2204" s="6"/>
      <c r="W2204" s="14"/>
      <c r="X2204" s="323"/>
      <c r="Y2204" s="2"/>
      <c r="Z2204" s="2"/>
      <c r="AA2204" s="25"/>
      <c r="AB2204" s="44"/>
      <c r="AC2204" s="11"/>
      <c r="AD2204" s="26"/>
      <c r="AE2204" s="14" t="s">
        <v>11217</v>
      </c>
      <c r="AF2204" s="4"/>
      <c r="AG2204" s="2" t="s">
        <v>2109</v>
      </c>
      <c r="AH2204" s="2" t="s">
        <v>1736</v>
      </c>
      <c r="AI2204" s="2" t="s">
        <v>11360</v>
      </c>
      <c r="AJ2204" s="1"/>
      <c r="AK2204" s="1"/>
      <c r="AL2204" s="1"/>
      <c r="AM2204" s="1"/>
      <c r="AN2204" s="88" t="s">
        <v>11330</v>
      </c>
      <c r="AO2204" s="2">
        <v>26580</v>
      </c>
      <c r="AP2204" s="2">
        <v>13832</v>
      </c>
    </row>
    <row r="2205" spans="1:42" ht="13.95" customHeight="1" x14ac:dyDescent="0.3">
      <c r="A2205" s="2" t="s">
        <v>41</v>
      </c>
      <c r="B2205" s="13" t="s">
        <v>2560</v>
      </c>
      <c r="C2205" s="2" t="s">
        <v>2561</v>
      </c>
      <c r="D2205" s="368">
        <f>IFERROR(HYPERLINK(INDEX(вендори!F:F,MATCH(C2205,вендори!A:A,0)),INDEX(вендори!F:F,MATCH(C2205,вендори!A:A,0))),"")</f>
        <v>0</v>
      </c>
      <c r="E2205" s="3" t="s">
        <v>11361</v>
      </c>
      <c r="F2205" s="3" t="s">
        <v>11362</v>
      </c>
      <c r="G2205" s="3" t="s">
        <v>11363</v>
      </c>
      <c r="H2205" s="3" t="s">
        <v>11361</v>
      </c>
      <c r="I2205" s="83" t="s">
        <v>11361</v>
      </c>
      <c r="J2205" s="38" t="s">
        <v>11364</v>
      </c>
      <c r="K2205" s="3">
        <v>0</v>
      </c>
      <c r="L2205" s="3">
        <v>0</v>
      </c>
      <c r="M2205" s="86">
        <v>24.72</v>
      </c>
      <c r="N2205" s="2">
        <v>46</v>
      </c>
      <c r="O2205" s="2">
        <f t="shared" si="24"/>
        <v>48</v>
      </c>
      <c r="P2205" s="76">
        <v>2</v>
      </c>
      <c r="Q2205" s="97" t="s">
        <v>51</v>
      </c>
      <c r="R2205" s="53">
        <f>IF(P2205&lt;&gt;"",M2205*P2205,"")</f>
        <v>49.44</v>
      </c>
      <c r="S2205" s="27">
        <f>IF(R2205&lt;&gt;"",R2205*VLOOKUP(C2205,вендори!A:D,4,0),"")</f>
        <v>96.69623519999999</v>
      </c>
      <c r="T2205" s="18" t="s">
        <v>11322</v>
      </c>
      <c r="U2205" s="62" t="s">
        <v>115</v>
      </c>
      <c r="V2205" s="6"/>
      <c r="W2205" s="14"/>
      <c r="X2205" s="323"/>
      <c r="Y2205" s="2"/>
      <c r="Z2205" s="2"/>
      <c r="AA2205" s="25"/>
      <c r="AB2205" s="44"/>
      <c r="AC2205" s="11"/>
      <c r="AD2205" s="26"/>
      <c r="AE2205" s="14" t="s">
        <v>11249</v>
      </c>
      <c r="AF2205" s="4"/>
      <c r="AG2205" s="2" t="s">
        <v>2570</v>
      </c>
      <c r="AH2205" s="2" t="s">
        <v>91</v>
      </c>
      <c r="AI2205" s="2" t="s">
        <v>11365</v>
      </c>
      <c r="AJ2205" s="1"/>
      <c r="AK2205" s="1"/>
      <c r="AL2205" s="1"/>
      <c r="AM2205" s="1"/>
      <c r="AN2205" s="88" t="s">
        <v>11330</v>
      </c>
      <c r="AO2205" s="2">
        <v>26595</v>
      </c>
      <c r="AP2205" s="2">
        <v>13673</v>
      </c>
    </row>
    <row r="2206" spans="1:42" ht="13.95" customHeight="1" x14ac:dyDescent="0.3">
      <c r="A2206" s="2" t="s">
        <v>41</v>
      </c>
      <c r="B2206" s="13" t="s">
        <v>394</v>
      </c>
      <c r="C2206" s="2" t="s">
        <v>395</v>
      </c>
      <c r="D2206" s="368" t="str">
        <f>IFERROR(HYPERLINK(INDEX(вендори!F:F,MATCH(C2206,вендори!A:A,0)),INDEX(вендори!F:F,MATCH(C2206,вендори!A:A,0))),"")</f>
        <v>бланка</v>
      </c>
      <c r="E2206" s="3">
        <v>263004385</v>
      </c>
      <c r="F2206" s="3" t="s">
        <v>11366</v>
      </c>
      <c r="G2206" s="3">
        <v>99700120070</v>
      </c>
      <c r="H2206" s="3" t="s">
        <v>11367</v>
      </c>
      <c r="I2206" s="83">
        <v>263004385</v>
      </c>
      <c r="J2206" s="38" t="s">
        <v>11249</v>
      </c>
      <c r="K2206" s="3">
        <v>99700120070</v>
      </c>
      <c r="L2206" s="3">
        <v>99700120070</v>
      </c>
      <c r="M2206" s="86">
        <v>8.7200000000000006</v>
      </c>
      <c r="N2206" s="2">
        <v>39</v>
      </c>
      <c r="O2206" s="2">
        <f>N2206+P2206</f>
        <v>31</v>
      </c>
      <c r="P2206" s="76">
        <v>-8</v>
      </c>
      <c r="Q2206" s="97" t="s">
        <v>61</v>
      </c>
      <c r="R2206" s="53">
        <f>IF(P2206&lt;&gt;"",M2206*P2206,"")</f>
        <v>-69.760000000000005</v>
      </c>
      <c r="S2206" s="27">
        <f>IF(R2206&lt;&gt;"",R2206*VLOOKUP(C2206,вендори!A:D,4,0),"")</f>
        <v>-136.43870080000002</v>
      </c>
      <c r="T2206" s="18" t="s">
        <v>11322</v>
      </c>
      <c r="U2206" s="62" t="s">
        <v>115</v>
      </c>
      <c r="V2206" s="6"/>
      <c r="W2206" s="14"/>
      <c r="X2206" s="323"/>
      <c r="Y2206" s="2"/>
      <c r="Z2206" s="2"/>
      <c r="AA2206" s="25"/>
      <c r="AB2206" s="44"/>
      <c r="AC2206" s="11"/>
      <c r="AD2206" s="26"/>
      <c r="AE2206" s="14" t="s">
        <v>11284</v>
      </c>
      <c r="AF2206" s="4"/>
      <c r="AG2206" s="2" t="s">
        <v>402</v>
      </c>
      <c r="AH2206" s="2" t="s">
        <v>1585</v>
      </c>
      <c r="AI2206" s="2" t="s">
        <v>11368</v>
      </c>
      <c r="AJ2206" s="1"/>
      <c r="AK2206" s="1"/>
      <c r="AL2206" s="1"/>
      <c r="AM2206" s="1"/>
      <c r="AN2206" s="88" t="s">
        <v>11330</v>
      </c>
      <c r="AO2206" s="2">
        <v>26591</v>
      </c>
      <c r="AP2206" s="2">
        <v>13878</v>
      </c>
    </row>
    <row r="2207" spans="1:42" ht="13.95" customHeight="1" x14ac:dyDescent="0.3">
      <c r="A2207" s="2" t="s">
        <v>41</v>
      </c>
      <c r="B2207" s="13" t="s">
        <v>355</v>
      </c>
      <c r="C2207" s="2" t="s">
        <v>356</v>
      </c>
      <c r="D2207" s="368" t="str">
        <f>IFERROR(HYPERLINK(INDEX(вендори!F:F,MATCH(C2207,вендори!A:A,0)),INDEX(вендори!F:F,MATCH(C2207,вендори!A:A,0))),"")</f>
        <v>бланка</v>
      </c>
      <c r="E2207" s="3" t="s">
        <v>11369</v>
      </c>
      <c r="F2207" s="3" t="s">
        <v>11370</v>
      </c>
      <c r="G2207" s="3" t="s">
        <v>11371</v>
      </c>
      <c r="H2207" s="3">
        <v>4768995050341</v>
      </c>
      <c r="I2207" s="83" t="s">
        <v>11372</v>
      </c>
      <c r="J2207" s="38" t="s">
        <v>11201</v>
      </c>
      <c r="K2207" s="3" t="s">
        <v>11373</v>
      </c>
      <c r="L2207" s="3" t="s">
        <v>11373</v>
      </c>
      <c r="M2207" s="86">
        <v>17</v>
      </c>
      <c r="N2207" s="2">
        <v>44</v>
      </c>
      <c r="O2207" s="2">
        <f>N2207+P2207</f>
        <v>46</v>
      </c>
      <c r="P2207" s="76">
        <v>2</v>
      </c>
      <c r="Q2207" s="97" t="s">
        <v>51</v>
      </c>
      <c r="R2207" s="53">
        <f>IF(P2207&lt;&gt;"",M2207*P2207,"")</f>
        <v>34</v>
      </c>
      <c r="S2207" s="27">
        <f>IF(R2207&lt;&gt;"",R2207*VLOOKUP(C2207,вендори!A:D,4,0),"")</f>
        <v>66.498220000000003</v>
      </c>
      <c r="T2207" s="18" t="s">
        <v>11322</v>
      </c>
      <c r="U2207" s="62" t="s">
        <v>115</v>
      </c>
      <c r="V2207" s="6"/>
      <c r="W2207" s="14"/>
      <c r="X2207" s="323"/>
      <c r="Y2207" s="2"/>
      <c r="Z2207" s="2"/>
      <c r="AA2207" s="25"/>
      <c r="AB2207" s="44"/>
      <c r="AC2207" s="11"/>
      <c r="AD2207" s="26"/>
      <c r="AE2207" s="14" t="s">
        <v>11217</v>
      </c>
      <c r="AF2207" s="4"/>
      <c r="AG2207" s="2" t="s">
        <v>363</v>
      </c>
      <c r="AH2207" s="2" t="s">
        <v>65</v>
      </c>
      <c r="AI2207" s="2" t="s">
        <v>11374</v>
      </c>
      <c r="AJ2207" s="1"/>
      <c r="AK2207" s="1"/>
      <c r="AL2207" s="1"/>
      <c r="AM2207" s="1"/>
      <c r="AN2207" s="88" t="s">
        <v>11347</v>
      </c>
      <c r="AO2207" s="2">
        <v>26667</v>
      </c>
      <c r="AP2207" s="2">
        <v>13809</v>
      </c>
    </row>
    <row r="2208" spans="1:42" ht="13.95" customHeight="1" x14ac:dyDescent="0.3">
      <c r="A2208" s="2" t="s">
        <v>41</v>
      </c>
      <c r="B2208" s="13" t="s">
        <v>696</v>
      </c>
      <c r="C2208" s="2" t="s">
        <v>697</v>
      </c>
      <c r="D2208" s="368" t="str">
        <f>IFERROR(HYPERLINK(INDEX(вендори!F:F,MATCH(C2208,вендори!A:A,0)),INDEX(вендори!F:F,MATCH(C2208,вендори!A:A,0))),"")</f>
        <v>бланка</v>
      </c>
      <c r="E2208" s="3">
        <v>5784526</v>
      </c>
      <c r="F2208" s="3" t="s">
        <v>11375</v>
      </c>
      <c r="G2208" s="3" t="s">
        <v>11376</v>
      </c>
      <c r="H2208" s="3" t="s">
        <v>11377</v>
      </c>
      <c r="I2208" s="83">
        <v>5784526</v>
      </c>
      <c r="J2208" s="38" t="s">
        <v>11378</v>
      </c>
      <c r="K2208" s="3" t="s">
        <v>11379</v>
      </c>
      <c r="L2208" s="3" t="s">
        <v>11380</v>
      </c>
      <c r="M2208" s="86">
        <v>23.34</v>
      </c>
      <c r="N2208" s="2">
        <v>6</v>
      </c>
      <c r="O2208" s="2">
        <f>N2208+P2208</f>
        <v>4</v>
      </c>
      <c r="P2208" s="76">
        <v>-2</v>
      </c>
      <c r="Q2208" s="97" t="s">
        <v>61</v>
      </c>
      <c r="R2208" s="53">
        <f>IF(P2208&lt;&gt;"",M2208*P2208,"")</f>
        <v>-46.68</v>
      </c>
      <c r="S2208" s="27">
        <f>IF(R2208&lt;&gt;"",R2208*VLOOKUP(C2208,вендори!A:D,4,0),"")</f>
        <v>-91.298144399999998</v>
      </c>
      <c r="T2208" s="18" t="s">
        <v>11322</v>
      </c>
      <c r="U2208" s="62" t="s">
        <v>115</v>
      </c>
      <c r="V2208" s="6"/>
      <c r="W2208" s="14"/>
      <c r="X2208" s="323"/>
      <c r="Y2208" s="2"/>
      <c r="Z2208" s="2"/>
      <c r="AA2208" s="25"/>
      <c r="AB2208" s="44"/>
      <c r="AC2208" s="11"/>
      <c r="AD2208" s="26"/>
      <c r="AE2208" s="14" t="s">
        <v>11274</v>
      </c>
      <c r="AF2208" s="4"/>
      <c r="AG2208" s="2" t="s">
        <v>705</v>
      </c>
      <c r="AH2208" s="2" t="s">
        <v>292</v>
      </c>
      <c r="AI2208" s="2" t="s">
        <v>11381</v>
      </c>
      <c r="AJ2208" s="1"/>
      <c r="AK2208" s="1"/>
      <c r="AL2208" s="1"/>
      <c r="AM2208" s="1"/>
      <c r="AN2208" s="88" t="s">
        <v>11330</v>
      </c>
      <c r="AO2208" s="2">
        <v>26574</v>
      </c>
      <c r="AP2208" s="2">
        <v>12969</v>
      </c>
    </row>
    <row r="2209" spans="1:42" ht="13.95" customHeight="1" x14ac:dyDescent="0.3">
      <c r="A2209" s="2" t="s">
        <v>41</v>
      </c>
      <c r="B2209" s="13" t="s">
        <v>696</v>
      </c>
      <c r="C2209" s="2" t="s">
        <v>697</v>
      </c>
      <c r="D2209" s="368" t="str">
        <f>IFERROR(HYPERLINK(INDEX(вендори!F:F,MATCH(C2209,вендори!A:A,0)),INDEX(вендори!F:F,MATCH(C2209,вендори!A:A,0))),"")</f>
        <v>бланка</v>
      </c>
      <c r="E2209" s="3">
        <v>5784526</v>
      </c>
      <c r="F2209" s="3" t="s">
        <v>11382</v>
      </c>
      <c r="G2209" s="3" t="s">
        <v>11383</v>
      </c>
      <c r="H2209" s="3" t="s">
        <v>11377</v>
      </c>
      <c r="I2209" s="83"/>
      <c r="J2209" s="38"/>
      <c r="K2209" s="3" t="s">
        <v>11384</v>
      </c>
      <c r="L2209" s="3"/>
      <c r="M2209" s="86">
        <v>5</v>
      </c>
      <c r="N2209" s="2">
        <v>0</v>
      </c>
      <c r="O2209" s="2">
        <f t="shared" si="24"/>
        <v>20</v>
      </c>
      <c r="P2209" s="76">
        <v>20</v>
      </c>
      <c r="Q2209" s="97" t="s">
        <v>51</v>
      </c>
      <c r="R2209" s="53">
        <f>IF(P2209&lt;&gt;"",M2209*P2209,"")</f>
        <v>100</v>
      </c>
      <c r="S2209" s="27">
        <f>IF(R2209&lt;&gt;"",R2209*VLOOKUP(C2209,вендори!A:D,4,0),"")</f>
        <v>195.583</v>
      </c>
      <c r="T2209" s="18" t="s">
        <v>11322</v>
      </c>
      <c r="U2209" s="62" t="s">
        <v>115</v>
      </c>
      <c r="V2209" s="6"/>
      <c r="W2209" s="14"/>
      <c r="X2209" s="323"/>
      <c r="Y2209" s="2"/>
      <c r="Z2209" s="2"/>
      <c r="AA2209" s="25"/>
      <c r="AB2209" s="44"/>
      <c r="AC2209" s="11"/>
      <c r="AD2209" s="26"/>
      <c r="AE2209" s="14"/>
      <c r="AF2209" s="4"/>
      <c r="AG2209" s="2"/>
      <c r="AH2209" s="2"/>
      <c r="AI2209" s="2" t="s">
        <v>11385</v>
      </c>
      <c r="AJ2209" s="1"/>
      <c r="AK2209" s="1"/>
      <c r="AL2209" s="1"/>
      <c r="AM2209" s="1"/>
      <c r="AN2209" s="88" t="s">
        <v>11330</v>
      </c>
      <c r="AO2209" s="2">
        <v>26577</v>
      </c>
      <c r="AP2209" s="2">
        <v>12969</v>
      </c>
    </row>
    <row r="2210" spans="1:42" ht="13.95" customHeight="1" x14ac:dyDescent="0.3">
      <c r="A2210" s="2" t="s">
        <v>41</v>
      </c>
      <c r="B2210" s="13" t="s">
        <v>10625</v>
      </c>
      <c r="C2210" s="2" t="s">
        <v>10626</v>
      </c>
      <c r="D2210" s="368">
        <f>IFERROR(HYPERLINK(INDEX(вендори!F:F,MATCH(C2210,вендори!A:A,0)),INDEX(вендори!F:F,MATCH(C2210,вендори!A:A,0))),"")</f>
        <v>0</v>
      </c>
      <c r="E2210" s="3" t="s">
        <v>11386</v>
      </c>
      <c r="F2210" s="3" t="s">
        <v>11387</v>
      </c>
      <c r="G2210" s="3" t="s">
        <v>11388</v>
      </c>
      <c r="H2210" s="3" t="s">
        <v>11386</v>
      </c>
      <c r="I2210" s="83" t="s">
        <v>11386</v>
      </c>
      <c r="J2210" s="38" t="s">
        <v>11236</v>
      </c>
      <c r="K2210" s="3">
        <v>32207</v>
      </c>
      <c r="L2210" s="3">
        <v>0</v>
      </c>
      <c r="M2210" s="86">
        <v>88.87</v>
      </c>
      <c r="N2210" s="2">
        <v>3</v>
      </c>
      <c r="O2210" s="2">
        <f t="shared" si="24"/>
        <v>2</v>
      </c>
      <c r="P2210" s="76">
        <v>-1</v>
      </c>
      <c r="Q2210" s="97" t="s">
        <v>61</v>
      </c>
      <c r="R2210" s="53">
        <f t="shared" si="23"/>
        <v>-88.87</v>
      </c>
      <c r="S2210" s="27">
        <f>IF(R2210&lt;&gt;"",R2210*VLOOKUP(C2210,вендори!A:D,4,0),"")</f>
        <v>-173.81461210000001</v>
      </c>
      <c r="T2210" s="18" t="s">
        <v>11322</v>
      </c>
      <c r="U2210" s="62" t="s">
        <v>115</v>
      </c>
      <c r="V2210" s="6"/>
      <c r="W2210" s="14"/>
      <c r="X2210" s="323"/>
      <c r="Y2210" s="2"/>
      <c r="Z2210" s="2"/>
      <c r="AA2210" s="25"/>
      <c r="AB2210" s="44"/>
      <c r="AC2210" s="11"/>
      <c r="AD2210" s="26"/>
      <c r="AE2210" s="14" t="s">
        <v>11249</v>
      </c>
      <c r="AF2210" s="4"/>
      <c r="AG2210" s="2" t="s">
        <v>516</v>
      </c>
      <c r="AH2210" s="2" t="s">
        <v>136</v>
      </c>
      <c r="AI2210" s="2" t="s">
        <v>11389</v>
      </c>
      <c r="AJ2210" s="1"/>
      <c r="AK2210" s="1"/>
      <c r="AL2210" s="1"/>
      <c r="AM2210" s="1"/>
      <c r="AN2210" s="88" t="s">
        <v>11340</v>
      </c>
      <c r="AO2210" s="2">
        <v>26547</v>
      </c>
      <c r="AP2210" s="2">
        <v>13662</v>
      </c>
    </row>
    <row r="2211" spans="1:42" ht="13.95" customHeight="1" x14ac:dyDescent="0.3">
      <c r="A2211" s="2" t="s">
        <v>41</v>
      </c>
      <c r="B2211" s="13" t="s">
        <v>10625</v>
      </c>
      <c r="C2211" s="2" t="s">
        <v>10626</v>
      </c>
      <c r="D2211" s="368">
        <f>IFERROR(HYPERLINK(INDEX(вендори!F:F,MATCH(C2211,вендори!A:A,0)),INDEX(вендори!F:F,MATCH(C2211,вендори!A:A,0))),"")</f>
        <v>0</v>
      </c>
      <c r="E2211" s="3" t="s">
        <v>11386</v>
      </c>
      <c r="F2211" s="3" t="s">
        <v>11390</v>
      </c>
      <c r="G2211" s="3" t="s">
        <v>11391</v>
      </c>
      <c r="H2211" s="3" t="s">
        <v>11386</v>
      </c>
      <c r="I2211" s="83" t="s">
        <v>11386</v>
      </c>
      <c r="J2211" s="38" t="s">
        <v>11236</v>
      </c>
      <c r="K2211" s="3">
        <v>32596</v>
      </c>
      <c r="L2211" s="3">
        <v>0</v>
      </c>
      <c r="M2211" s="86">
        <v>131.63</v>
      </c>
      <c r="N2211" s="2">
        <v>7</v>
      </c>
      <c r="O2211" s="2">
        <f t="shared" si="24"/>
        <v>3</v>
      </c>
      <c r="P2211" s="76">
        <v>-4</v>
      </c>
      <c r="Q2211" s="97" t="s">
        <v>61</v>
      </c>
      <c r="R2211" s="53">
        <f t="shared" si="23"/>
        <v>-526.52</v>
      </c>
      <c r="S2211" s="27">
        <f>IF(R2211&lt;&gt;"",R2211*VLOOKUP(C2211,вендори!A:D,4,0),"")</f>
        <v>-1029.7836115999999</v>
      </c>
      <c r="T2211" s="18" t="s">
        <v>11322</v>
      </c>
      <c r="U2211" s="62" t="s">
        <v>115</v>
      </c>
      <c r="V2211" s="6"/>
      <c r="W2211" s="14"/>
      <c r="X2211" s="323"/>
      <c r="Y2211" s="2"/>
      <c r="Z2211" s="2"/>
      <c r="AA2211" s="25"/>
      <c r="AB2211" s="44"/>
      <c r="AC2211" s="11"/>
      <c r="AD2211" s="26"/>
      <c r="AE2211" s="14" t="s">
        <v>11249</v>
      </c>
      <c r="AF2211" s="4"/>
      <c r="AG2211" s="2" t="s">
        <v>516</v>
      </c>
      <c r="AH2211" s="2" t="s">
        <v>136</v>
      </c>
      <c r="AI2211" s="2" t="s">
        <v>11392</v>
      </c>
      <c r="AJ2211" s="1"/>
      <c r="AK2211" s="1"/>
      <c r="AL2211" s="1"/>
      <c r="AM2211" s="1"/>
      <c r="AN2211" s="88" t="s">
        <v>11340</v>
      </c>
      <c r="AO2211" s="2">
        <v>26546</v>
      </c>
      <c r="AP2211" s="2">
        <v>13662</v>
      </c>
    </row>
    <row r="2212" spans="1:42" ht="13.95" customHeight="1" x14ac:dyDescent="0.3">
      <c r="A2212" s="2" t="s">
        <v>41</v>
      </c>
      <c r="B2212" s="13" t="s">
        <v>10625</v>
      </c>
      <c r="C2212" s="2" t="s">
        <v>10626</v>
      </c>
      <c r="D2212" s="368">
        <f>IFERROR(HYPERLINK(INDEX(вендори!F:F,MATCH(C2212,вендори!A:A,0)),INDEX(вендори!F:F,MATCH(C2212,вендори!A:A,0))),"")</f>
        <v>0</v>
      </c>
      <c r="E2212" s="3" t="s">
        <v>11386</v>
      </c>
      <c r="F2212" s="3" t="s">
        <v>11393</v>
      </c>
      <c r="G2212" s="3" t="s">
        <v>11394</v>
      </c>
      <c r="H2212" s="3" t="s">
        <v>11386</v>
      </c>
      <c r="I2212" s="83" t="s">
        <v>11386</v>
      </c>
      <c r="J2212" s="38" t="s">
        <v>11236</v>
      </c>
      <c r="K2212" s="3">
        <v>32113</v>
      </c>
      <c r="L2212" s="3"/>
      <c r="M2212" s="86">
        <v>115.86</v>
      </c>
      <c r="N2212" s="2">
        <v>0</v>
      </c>
      <c r="O2212" s="2">
        <f t="shared" si="24"/>
        <v>1</v>
      </c>
      <c r="P2212" s="76">
        <v>1</v>
      </c>
      <c r="Q2212" s="97" t="s">
        <v>51</v>
      </c>
      <c r="R2212" s="53">
        <f>IF(P2212&lt;&gt;"",M2212*P2212,"")</f>
        <v>115.86</v>
      </c>
      <c r="S2212" s="27">
        <f>IF(R2212&lt;&gt;"",R2212*VLOOKUP(C2212,вендори!A:D,4,0),"")</f>
        <v>226.60246379999998</v>
      </c>
      <c r="T2212" s="18" t="s">
        <v>11322</v>
      </c>
      <c r="U2212" s="62" t="s">
        <v>115</v>
      </c>
      <c r="V2212" s="6"/>
      <c r="W2212" s="14"/>
      <c r="X2212" s="323"/>
      <c r="Y2212" s="2"/>
      <c r="Z2212" s="2"/>
      <c r="AA2212" s="25"/>
      <c r="AB2212" s="44"/>
      <c r="AC2212" s="11"/>
      <c r="AD2212" s="26"/>
      <c r="AE2212" s="14"/>
      <c r="AF2212" s="4"/>
      <c r="AG2212" s="2"/>
      <c r="AH2212" s="2"/>
      <c r="AI2212" s="2" t="s">
        <v>11395</v>
      </c>
      <c r="AJ2212" s="1"/>
      <c r="AK2212" s="1"/>
      <c r="AL2212" s="1"/>
      <c r="AM2212" s="1"/>
      <c r="AN2212" s="88" t="s">
        <v>11340</v>
      </c>
      <c r="AO2212" s="2">
        <v>26550</v>
      </c>
      <c r="AP2212" s="2">
        <v>13662</v>
      </c>
    </row>
    <row r="2213" spans="1:42" ht="13.95" customHeight="1" x14ac:dyDescent="0.3">
      <c r="A2213" s="2" t="s">
        <v>41</v>
      </c>
      <c r="B2213" s="13" t="s">
        <v>10625</v>
      </c>
      <c r="C2213" s="2" t="s">
        <v>10626</v>
      </c>
      <c r="D2213" s="368">
        <f>IFERROR(HYPERLINK(INDEX(вендори!F:F,MATCH(C2213,вендори!A:A,0)),INDEX(вендори!F:F,MATCH(C2213,вендори!A:A,0))),"")</f>
        <v>0</v>
      </c>
      <c r="E2213" s="3" t="s">
        <v>11386</v>
      </c>
      <c r="F2213" s="3" t="s">
        <v>11396</v>
      </c>
      <c r="G2213" s="3" t="s">
        <v>11397</v>
      </c>
      <c r="H2213" s="3" t="s">
        <v>11386</v>
      </c>
      <c r="I2213" s="83" t="s">
        <v>11386</v>
      </c>
      <c r="J2213" s="38" t="s">
        <v>11236</v>
      </c>
      <c r="K2213" s="3">
        <v>32459</v>
      </c>
      <c r="L2213" s="3"/>
      <c r="M2213" s="86">
        <v>114.65</v>
      </c>
      <c r="N2213" s="2">
        <v>0</v>
      </c>
      <c r="O2213" s="2">
        <f t="shared" si="24"/>
        <v>1</v>
      </c>
      <c r="P2213" s="76">
        <v>1</v>
      </c>
      <c r="Q2213" s="97" t="s">
        <v>51</v>
      </c>
      <c r="R2213" s="53">
        <f>IF(P2213&lt;&gt;"",M2213*P2213,"")</f>
        <v>114.65</v>
      </c>
      <c r="S2213" s="27">
        <f>IF(R2213&lt;&gt;"",R2213*VLOOKUP(C2213,вендори!A:D,4,0),"")</f>
        <v>224.23590950000002</v>
      </c>
      <c r="T2213" s="18" t="s">
        <v>11322</v>
      </c>
      <c r="U2213" s="62" t="s">
        <v>115</v>
      </c>
      <c r="V2213" s="6"/>
      <c r="W2213" s="14"/>
      <c r="X2213" s="323"/>
      <c r="Y2213" s="2"/>
      <c r="Z2213" s="2"/>
      <c r="AA2213" s="25"/>
      <c r="AB2213" s="44"/>
      <c r="AC2213" s="11"/>
      <c r="AD2213" s="26"/>
      <c r="AE2213" s="14"/>
      <c r="AF2213" s="4"/>
      <c r="AG2213" s="2"/>
      <c r="AH2213" s="2"/>
      <c r="AI2213" s="2" t="s">
        <v>11398</v>
      </c>
      <c r="AJ2213" s="1"/>
      <c r="AK2213" s="1"/>
      <c r="AL2213" s="1"/>
      <c r="AM2213" s="1"/>
      <c r="AN2213" s="88" t="s">
        <v>11340</v>
      </c>
      <c r="AO2213" s="2">
        <v>26551</v>
      </c>
      <c r="AP2213" s="2">
        <v>13662</v>
      </c>
    </row>
    <row r="2214" spans="1:42" ht="13.95" customHeight="1" x14ac:dyDescent="0.3">
      <c r="A2214" s="2" t="s">
        <v>41</v>
      </c>
      <c r="B2214" s="13" t="s">
        <v>10625</v>
      </c>
      <c r="C2214" s="2" t="s">
        <v>10626</v>
      </c>
      <c r="D2214" s="368">
        <f>IFERROR(HYPERLINK(INDEX(вендори!F:F,MATCH(C2214,вендори!A:A,0)),INDEX(вендори!F:F,MATCH(C2214,вендори!A:A,0))),"")</f>
        <v>0</v>
      </c>
      <c r="E2214" s="3" t="s">
        <v>11386</v>
      </c>
      <c r="F2214" s="3" t="s">
        <v>11399</v>
      </c>
      <c r="G2214" s="3" t="s">
        <v>11400</v>
      </c>
      <c r="H2214" s="3" t="s">
        <v>11386</v>
      </c>
      <c r="I2214" s="83" t="s">
        <v>11386</v>
      </c>
      <c r="J2214" s="38" t="s">
        <v>11236</v>
      </c>
      <c r="K2214" s="3">
        <v>32705</v>
      </c>
      <c r="L2214" s="3"/>
      <c r="M2214" s="86">
        <v>92.14</v>
      </c>
      <c r="N2214" s="2">
        <v>0</v>
      </c>
      <c r="O2214" s="2">
        <f t="shared" si="24"/>
        <v>4</v>
      </c>
      <c r="P2214" s="76">
        <v>4</v>
      </c>
      <c r="Q2214" s="97" t="s">
        <v>51</v>
      </c>
      <c r="R2214" s="53">
        <f t="shared" si="23"/>
        <v>368.56</v>
      </c>
      <c r="S2214" s="27">
        <f>IF(R2214&lt;&gt;"",R2214*VLOOKUP(C2214,вендори!A:D,4,0),"")</f>
        <v>720.84070480000003</v>
      </c>
      <c r="T2214" s="18" t="s">
        <v>11322</v>
      </c>
      <c r="U2214" s="62" t="s">
        <v>115</v>
      </c>
      <c r="V2214" s="6"/>
      <c r="W2214" s="14"/>
      <c r="X2214" s="323"/>
      <c r="Y2214" s="2"/>
      <c r="Z2214" s="2"/>
      <c r="AA2214" s="25"/>
      <c r="AB2214" s="44"/>
      <c r="AC2214" s="11"/>
      <c r="AD2214" s="26"/>
      <c r="AE2214" s="14"/>
      <c r="AF2214" s="4"/>
      <c r="AG2214" s="2"/>
      <c r="AH2214" s="2"/>
      <c r="AI2214" s="2" t="s">
        <v>11401</v>
      </c>
      <c r="AJ2214" s="1"/>
      <c r="AK2214" s="1"/>
      <c r="AL2214" s="1"/>
      <c r="AM2214" s="1"/>
      <c r="AN2214" s="88" t="s">
        <v>11340</v>
      </c>
      <c r="AO2214" s="2">
        <v>26549</v>
      </c>
      <c r="AP2214" s="2">
        <v>13662</v>
      </c>
    </row>
    <row r="2215" spans="1:42" ht="13.95" customHeight="1" x14ac:dyDescent="0.3">
      <c r="A2215" s="2" t="s">
        <v>41</v>
      </c>
      <c r="B2215" s="13" t="s">
        <v>10625</v>
      </c>
      <c r="C2215" s="2" t="s">
        <v>10626</v>
      </c>
      <c r="D2215" s="368">
        <f>IFERROR(HYPERLINK(INDEX(вендори!F:F,MATCH(C2215,вендори!A:A,0)),INDEX(вендори!F:F,MATCH(C2215,вендори!A:A,0))),"")</f>
        <v>0</v>
      </c>
      <c r="E2215" s="3" t="s">
        <v>11386</v>
      </c>
      <c r="F2215" s="3" t="s">
        <v>11402</v>
      </c>
      <c r="G2215" s="3" t="s">
        <v>11403</v>
      </c>
      <c r="H2215" s="3" t="s">
        <v>11386</v>
      </c>
      <c r="I2215" s="83" t="s">
        <v>11386</v>
      </c>
      <c r="J2215" s="38" t="s">
        <v>11236</v>
      </c>
      <c r="K2215" s="3">
        <v>35507</v>
      </c>
      <c r="L2215" s="3"/>
      <c r="M2215" s="86">
        <v>31.98</v>
      </c>
      <c r="N2215" s="2">
        <v>0</v>
      </c>
      <c r="O2215" s="2">
        <f t="shared" si="24"/>
        <v>1</v>
      </c>
      <c r="P2215" s="76">
        <v>1</v>
      </c>
      <c r="Q2215" s="97" t="s">
        <v>51</v>
      </c>
      <c r="R2215" s="53">
        <f>IF(P2215&lt;&gt;"",M2215*P2215,"")</f>
        <v>31.98</v>
      </c>
      <c r="S2215" s="27">
        <f>IF(R2215&lt;&gt;"",R2215*VLOOKUP(C2215,вендори!A:D,4,0),"")</f>
        <v>62.547443399999999</v>
      </c>
      <c r="T2215" s="18" t="s">
        <v>11322</v>
      </c>
      <c r="U2215" s="62" t="s">
        <v>115</v>
      </c>
      <c r="V2215" s="6"/>
      <c r="W2215" s="14"/>
      <c r="X2215" s="323"/>
      <c r="Y2215" s="2"/>
      <c r="Z2215" s="2"/>
      <c r="AA2215" s="25"/>
      <c r="AB2215" s="44"/>
      <c r="AC2215" s="11"/>
      <c r="AD2215" s="26"/>
      <c r="AE2215" s="14"/>
      <c r="AF2215" s="4"/>
      <c r="AG2215" s="2"/>
      <c r="AH2215" s="2"/>
      <c r="AI2215" s="2" t="s">
        <v>11404</v>
      </c>
      <c r="AJ2215" s="1"/>
      <c r="AK2215" s="1"/>
      <c r="AL2215" s="1"/>
      <c r="AM2215" s="1"/>
      <c r="AN2215" s="88" t="s">
        <v>11347</v>
      </c>
      <c r="AO2215" s="2">
        <v>26640</v>
      </c>
      <c r="AP2215" s="2">
        <v>13662</v>
      </c>
    </row>
    <row r="2216" spans="1:42" ht="13.95" customHeight="1" x14ac:dyDescent="0.3">
      <c r="A2216" s="2" t="s">
        <v>41</v>
      </c>
      <c r="B2216" s="13" t="s">
        <v>10625</v>
      </c>
      <c r="C2216" s="2" t="s">
        <v>10626</v>
      </c>
      <c r="D2216" s="368">
        <f>IFERROR(HYPERLINK(INDEX(вендори!F:F,MATCH(C2216,вендори!A:A,0)),INDEX(вендори!F:F,MATCH(C2216,вендори!A:A,0))),"")</f>
        <v>0</v>
      </c>
      <c r="E2216" s="3" t="s">
        <v>11386</v>
      </c>
      <c r="F2216" s="3" t="s">
        <v>11405</v>
      </c>
      <c r="G2216" s="3" t="s">
        <v>11406</v>
      </c>
      <c r="H2216" s="3" t="s">
        <v>11386</v>
      </c>
      <c r="I2216" s="83" t="s">
        <v>11386</v>
      </c>
      <c r="J2216" s="38" t="s">
        <v>11236</v>
      </c>
      <c r="K2216" s="3">
        <v>408025</v>
      </c>
      <c r="L2216" s="3"/>
      <c r="M2216" s="86">
        <v>49.41</v>
      </c>
      <c r="N2216" s="2">
        <v>0</v>
      </c>
      <c r="O2216" s="2">
        <f t="shared" si="24"/>
        <v>1</v>
      </c>
      <c r="P2216" s="76">
        <v>1</v>
      </c>
      <c r="Q2216" s="97" t="s">
        <v>51</v>
      </c>
      <c r="R2216" s="53">
        <f>IF(P2216&lt;&gt;"",M2216*P2216,"")</f>
        <v>49.41</v>
      </c>
      <c r="S2216" s="27">
        <f>IF(R2216&lt;&gt;"",R2216*VLOOKUP(C2216,вендори!A:D,4,0),"")</f>
        <v>96.63756029999999</v>
      </c>
      <c r="T2216" s="18" t="s">
        <v>11322</v>
      </c>
      <c r="U2216" s="62" t="s">
        <v>115</v>
      </c>
      <c r="V2216" s="6"/>
      <c r="W2216" s="14"/>
      <c r="X2216" s="323"/>
      <c r="Y2216" s="2"/>
      <c r="Z2216" s="2"/>
      <c r="AA2216" s="25"/>
      <c r="AB2216" s="44"/>
      <c r="AC2216" s="11"/>
      <c r="AD2216" s="26"/>
      <c r="AE2216" s="14"/>
      <c r="AF2216" s="4"/>
      <c r="AG2216" s="2"/>
      <c r="AH2216" s="2"/>
      <c r="AI2216" s="2" t="s">
        <v>11407</v>
      </c>
      <c r="AJ2216" s="1"/>
      <c r="AK2216" s="1"/>
      <c r="AL2216" s="1"/>
      <c r="AM2216" s="1"/>
      <c r="AN2216" s="88" t="s">
        <v>11347</v>
      </c>
      <c r="AO2216" s="2">
        <v>26656</v>
      </c>
      <c r="AP2216" s="2">
        <v>13662</v>
      </c>
    </row>
    <row r="2217" spans="1:42" ht="13.95" customHeight="1" x14ac:dyDescent="0.3">
      <c r="A2217" s="2" t="s">
        <v>41</v>
      </c>
      <c r="B2217" s="13" t="s">
        <v>10625</v>
      </c>
      <c r="C2217" s="2" t="s">
        <v>10626</v>
      </c>
      <c r="D2217" s="368">
        <f>IFERROR(HYPERLINK(INDEX(вендори!F:F,MATCH(C2217,вендори!A:A,0)),INDEX(вендори!F:F,MATCH(C2217,вендори!A:A,0))),"")</f>
        <v>0</v>
      </c>
      <c r="E2217" s="3" t="s">
        <v>11386</v>
      </c>
      <c r="F2217" s="3" t="s">
        <v>11408</v>
      </c>
      <c r="G2217" s="3" t="s">
        <v>11409</v>
      </c>
      <c r="H2217" s="3" t="s">
        <v>11386</v>
      </c>
      <c r="I2217" s="83" t="s">
        <v>11386</v>
      </c>
      <c r="J2217" s="38" t="s">
        <v>11236</v>
      </c>
      <c r="K2217" s="3">
        <v>53099</v>
      </c>
      <c r="L2217" s="3"/>
      <c r="M2217" s="86">
        <v>112.91</v>
      </c>
      <c r="N2217" s="2">
        <v>0</v>
      </c>
      <c r="O2217" s="2">
        <f t="shared" si="24"/>
        <v>1</v>
      </c>
      <c r="P2217" s="76">
        <v>1</v>
      </c>
      <c r="Q2217" s="97" t="s">
        <v>51</v>
      </c>
      <c r="R2217" s="53">
        <f>IF(P2217&lt;&gt;"",M2217*P2217,"")</f>
        <v>112.91</v>
      </c>
      <c r="S2217" s="27">
        <f>IF(R2217&lt;&gt;"",R2217*VLOOKUP(C2217,вендори!A:D,4,0),"")</f>
        <v>220.83276529999998</v>
      </c>
      <c r="T2217" s="18" t="s">
        <v>11322</v>
      </c>
      <c r="U2217" s="62" t="s">
        <v>115</v>
      </c>
      <c r="V2217" s="6"/>
      <c r="W2217" s="14"/>
      <c r="X2217" s="323"/>
      <c r="Y2217" s="2"/>
      <c r="Z2217" s="2"/>
      <c r="AA2217" s="25"/>
      <c r="AB2217" s="44"/>
      <c r="AC2217" s="11"/>
      <c r="AD2217" s="26"/>
      <c r="AE2217" s="14"/>
      <c r="AF2217" s="4"/>
      <c r="AG2217" s="2"/>
      <c r="AH2217" s="2"/>
      <c r="AI2217" s="2" t="s">
        <v>11410</v>
      </c>
      <c r="AJ2217" s="1"/>
      <c r="AK2217" s="1"/>
      <c r="AL2217" s="1"/>
      <c r="AM2217" s="1"/>
      <c r="AN2217" s="88" t="s">
        <v>11347</v>
      </c>
      <c r="AO2217" s="2">
        <v>26641</v>
      </c>
      <c r="AP2217" s="2">
        <v>13662</v>
      </c>
    </row>
    <row r="2218" spans="1:42" ht="13.95" customHeight="1" x14ac:dyDescent="0.3">
      <c r="A2218" s="2" t="s">
        <v>41</v>
      </c>
      <c r="B2218" s="13" t="s">
        <v>10625</v>
      </c>
      <c r="C2218" s="2" t="s">
        <v>10626</v>
      </c>
      <c r="D2218" s="368">
        <f>IFERROR(HYPERLINK(INDEX(вендори!F:F,MATCH(C2218,вендори!A:A,0)),INDEX(вендори!F:F,MATCH(C2218,вендори!A:A,0))),"")</f>
        <v>0</v>
      </c>
      <c r="E2218" s="3" t="s">
        <v>11386</v>
      </c>
      <c r="F2218" s="3" t="s">
        <v>11411</v>
      </c>
      <c r="G2218" s="3" t="s">
        <v>11412</v>
      </c>
      <c r="H2218" s="3" t="s">
        <v>11386</v>
      </c>
      <c r="I2218" s="83" t="s">
        <v>11386</v>
      </c>
      <c r="J2218" s="38" t="s">
        <v>11236</v>
      </c>
      <c r="K2218" s="3">
        <v>32908</v>
      </c>
      <c r="L2218" s="3">
        <v>0</v>
      </c>
      <c r="M2218" s="86">
        <v>132.25</v>
      </c>
      <c r="N2218" s="2">
        <v>2</v>
      </c>
      <c r="O2218" s="2">
        <f t="shared" si="24"/>
        <v>1</v>
      </c>
      <c r="P2218" s="76">
        <v>-1</v>
      </c>
      <c r="Q2218" s="97" t="s">
        <v>61</v>
      </c>
      <c r="R2218" s="53">
        <f t="shared" si="23"/>
        <v>-132.25</v>
      </c>
      <c r="S2218" s="27">
        <f>IF(R2218&lt;&gt;"",R2218*VLOOKUP(C2218,вендори!A:D,4,0),"")</f>
        <v>-258.65851750000002</v>
      </c>
      <c r="T2218" s="18" t="s">
        <v>11322</v>
      </c>
      <c r="U2218" s="62" t="s">
        <v>115</v>
      </c>
      <c r="V2218" s="6"/>
      <c r="W2218" s="14"/>
      <c r="X2218" s="323"/>
      <c r="Y2218" s="2"/>
      <c r="Z2218" s="2"/>
      <c r="AA2218" s="25"/>
      <c r="AB2218" s="44"/>
      <c r="AC2218" s="11"/>
      <c r="AD2218" s="26"/>
      <c r="AE2218" s="14" t="s">
        <v>11249</v>
      </c>
      <c r="AF2218" s="4"/>
      <c r="AG2218" s="2" t="s">
        <v>516</v>
      </c>
      <c r="AH2218" s="2" t="s">
        <v>136</v>
      </c>
      <c r="AI2218" s="2" t="s">
        <v>11413</v>
      </c>
      <c r="AJ2218" s="1"/>
      <c r="AK2218" s="1"/>
      <c r="AL2218" s="1"/>
      <c r="AM2218" s="1"/>
      <c r="AN2218" s="88" t="s">
        <v>11340</v>
      </c>
      <c r="AO2218" s="2">
        <v>26548</v>
      </c>
      <c r="AP2218" s="2">
        <v>13662</v>
      </c>
    </row>
    <row r="2219" spans="1:42" ht="13.95" customHeight="1" x14ac:dyDescent="0.3">
      <c r="A2219" s="2" t="s">
        <v>41</v>
      </c>
      <c r="B2219" s="13" t="s">
        <v>10625</v>
      </c>
      <c r="C2219" s="2" t="s">
        <v>10626</v>
      </c>
      <c r="D2219" s="368">
        <f>IFERROR(HYPERLINK(INDEX(вендори!F:F,MATCH(C2219,вендори!A:A,0)),INDEX(вендори!F:F,MATCH(C2219,вендори!A:A,0))),"")</f>
        <v>0</v>
      </c>
      <c r="E2219" s="3" t="s">
        <v>11386</v>
      </c>
      <c r="F2219" s="3" t="s">
        <v>11414</v>
      </c>
      <c r="G2219" s="3" t="s">
        <v>11415</v>
      </c>
      <c r="H2219" s="3" t="s">
        <v>11386</v>
      </c>
      <c r="I2219" s="83" t="s">
        <v>11386</v>
      </c>
      <c r="J2219" s="38" t="s">
        <v>11236</v>
      </c>
      <c r="K2219" s="3">
        <v>34170</v>
      </c>
      <c r="L2219" s="3">
        <v>0</v>
      </c>
      <c r="M2219" s="86">
        <v>65.81</v>
      </c>
      <c r="N2219" s="2">
        <v>4</v>
      </c>
      <c r="O2219" s="2">
        <f t="shared" si="24"/>
        <v>3</v>
      </c>
      <c r="P2219" s="76">
        <v>-1</v>
      </c>
      <c r="Q2219" s="97" t="s">
        <v>61</v>
      </c>
      <c r="R2219" s="53">
        <f t="shared" si="23"/>
        <v>-65.81</v>
      </c>
      <c r="S2219" s="27">
        <f>IF(R2219&lt;&gt;"",R2219*VLOOKUP(C2219,вендори!A:D,4,0),"")</f>
        <v>-128.7131723</v>
      </c>
      <c r="T2219" s="18" t="s">
        <v>11322</v>
      </c>
      <c r="U2219" s="62" t="s">
        <v>115</v>
      </c>
      <c r="V2219" s="6"/>
      <c r="W2219" s="14"/>
      <c r="X2219" s="323"/>
      <c r="Y2219" s="2"/>
      <c r="Z2219" s="2"/>
      <c r="AA2219" s="25"/>
      <c r="AB2219" s="44"/>
      <c r="AC2219" s="11"/>
      <c r="AD2219" s="26"/>
      <c r="AE2219" s="14" t="s">
        <v>11249</v>
      </c>
      <c r="AF2219" s="4"/>
      <c r="AG2219" s="2" t="s">
        <v>516</v>
      </c>
      <c r="AH2219" s="2" t="s">
        <v>136</v>
      </c>
      <c r="AI2219" s="2" t="s">
        <v>11416</v>
      </c>
      <c r="AJ2219" s="1"/>
      <c r="AK2219" s="1"/>
      <c r="AL2219" s="1"/>
      <c r="AM2219" s="1"/>
      <c r="AN2219" s="88" t="s">
        <v>11347</v>
      </c>
      <c r="AO2219" s="2">
        <v>26643</v>
      </c>
      <c r="AP2219" s="2">
        <v>13662</v>
      </c>
    </row>
    <row r="2220" spans="1:42" ht="13.95" customHeight="1" x14ac:dyDescent="0.3">
      <c r="A2220" s="2" t="s">
        <v>41</v>
      </c>
      <c r="B2220" s="13" t="s">
        <v>10625</v>
      </c>
      <c r="C2220" s="2" t="s">
        <v>10626</v>
      </c>
      <c r="D2220" s="368">
        <f>IFERROR(HYPERLINK(INDEX(вендори!F:F,MATCH(C2220,вендори!A:A,0)),INDEX(вендори!F:F,MATCH(C2220,вендори!A:A,0))),"")</f>
        <v>0</v>
      </c>
      <c r="E2220" s="3" t="s">
        <v>11386</v>
      </c>
      <c r="F2220" s="3" t="s">
        <v>11417</v>
      </c>
      <c r="G2220" s="3" t="s">
        <v>11418</v>
      </c>
      <c r="H2220" s="3" t="s">
        <v>11386</v>
      </c>
      <c r="I2220" s="83" t="s">
        <v>11386</v>
      </c>
      <c r="J2220" s="38" t="s">
        <v>11236</v>
      </c>
      <c r="K2220" s="3">
        <v>35922</v>
      </c>
      <c r="L2220" s="3">
        <v>0</v>
      </c>
      <c r="M2220" s="86">
        <v>49.06</v>
      </c>
      <c r="N2220" s="2">
        <v>3</v>
      </c>
      <c r="O2220" s="2">
        <f t="shared" si="24"/>
        <v>2</v>
      </c>
      <c r="P2220" s="76">
        <v>-1</v>
      </c>
      <c r="Q2220" s="97" t="s">
        <v>61</v>
      </c>
      <c r="R2220" s="53">
        <f t="shared" si="23"/>
        <v>-49.06</v>
      </c>
      <c r="S2220" s="27">
        <f>IF(R2220&lt;&gt;"",R2220*VLOOKUP(C2220,вендори!A:D,4,0),"")</f>
        <v>-95.953019800000007</v>
      </c>
      <c r="T2220" s="18" t="s">
        <v>11322</v>
      </c>
      <c r="U2220" s="62" t="s">
        <v>115</v>
      </c>
      <c r="V2220" s="6"/>
      <c r="W2220" s="14"/>
      <c r="X2220" s="323"/>
      <c r="Y2220" s="2"/>
      <c r="Z2220" s="2"/>
      <c r="AA2220" s="25"/>
      <c r="AB2220" s="44"/>
      <c r="AC2220" s="11"/>
      <c r="AD2220" s="26"/>
      <c r="AE2220" s="14" t="s">
        <v>11249</v>
      </c>
      <c r="AF2220" s="4"/>
      <c r="AG2220" s="2" t="s">
        <v>516</v>
      </c>
      <c r="AH2220" s="2" t="s">
        <v>136</v>
      </c>
      <c r="AI2220" s="2" t="s">
        <v>11419</v>
      </c>
      <c r="AJ2220" s="1"/>
      <c r="AK2220" s="1"/>
      <c r="AL2220" s="1"/>
      <c r="AM2220" s="1"/>
      <c r="AN2220" s="88" t="s">
        <v>11347</v>
      </c>
      <c r="AO2220" s="2">
        <v>26642</v>
      </c>
      <c r="AP2220" s="2">
        <v>13662</v>
      </c>
    </row>
    <row r="2221" spans="1:42" ht="13.95" customHeight="1" x14ac:dyDescent="0.3">
      <c r="A2221" s="2" t="s">
        <v>41</v>
      </c>
      <c r="B2221" s="13" t="s">
        <v>10625</v>
      </c>
      <c r="C2221" s="2" t="s">
        <v>10626</v>
      </c>
      <c r="D2221" s="368">
        <f>IFERROR(HYPERLINK(INDEX(вендори!F:F,MATCH(C2221,вендори!A:A,0)),INDEX(вендори!F:F,MATCH(C2221,вендори!A:A,0))),"")</f>
        <v>0</v>
      </c>
      <c r="E2221" s="3" t="s">
        <v>11386</v>
      </c>
      <c r="F2221" s="3" t="s">
        <v>11420</v>
      </c>
      <c r="G2221" s="3" t="s">
        <v>11421</v>
      </c>
      <c r="H2221" s="3" t="s">
        <v>11386</v>
      </c>
      <c r="I2221" s="83" t="s">
        <v>11386</v>
      </c>
      <c r="J2221" s="38" t="s">
        <v>11236</v>
      </c>
      <c r="K2221" s="3">
        <v>470123</v>
      </c>
      <c r="L2221" s="3">
        <v>0</v>
      </c>
      <c r="M2221" s="86">
        <v>249.53</v>
      </c>
      <c r="N2221" s="2">
        <v>1</v>
      </c>
      <c r="O2221" s="2">
        <f t="shared" si="24"/>
        <v>2</v>
      </c>
      <c r="P2221" s="76">
        <v>1</v>
      </c>
      <c r="Q2221" s="97" t="s">
        <v>51</v>
      </c>
      <c r="R2221" s="53">
        <f t="shared" si="23"/>
        <v>249.53</v>
      </c>
      <c r="S2221" s="27">
        <f>IF(R2221&lt;&gt;"",R2221*VLOOKUP(C2221,вендори!A:D,4,0),"")</f>
        <v>488.03825990000001</v>
      </c>
      <c r="T2221" s="18" t="s">
        <v>11322</v>
      </c>
      <c r="U2221" s="62" t="s">
        <v>115</v>
      </c>
      <c r="V2221" s="6"/>
      <c r="W2221" s="14"/>
      <c r="X2221" s="323"/>
      <c r="Y2221" s="2"/>
      <c r="Z2221" s="2"/>
      <c r="AA2221" s="25"/>
      <c r="AB2221" s="44"/>
      <c r="AC2221" s="11"/>
      <c r="AD2221" s="26"/>
      <c r="AE2221" s="14" t="s">
        <v>11249</v>
      </c>
      <c r="AF2221" s="4"/>
      <c r="AG2221" s="2" t="s">
        <v>516</v>
      </c>
      <c r="AH2221" s="2" t="s">
        <v>136</v>
      </c>
      <c r="AI2221" s="2" t="s">
        <v>11422</v>
      </c>
      <c r="AJ2221" s="1"/>
      <c r="AK2221" s="1"/>
      <c r="AL2221" s="1"/>
      <c r="AM2221" s="1"/>
      <c r="AN2221" s="88" t="s">
        <v>11347</v>
      </c>
      <c r="AO2221" s="2">
        <v>26639</v>
      </c>
      <c r="AP2221" s="2">
        <v>13662</v>
      </c>
    </row>
    <row r="2222" spans="1:42" ht="13.95" customHeight="1" x14ac:dyDescent="0.3">
      <c r="A2222" s="2" t="s">
        <v>41</v>
      </c>
      <c r="B2222" s="13" t="s">
        <v>10625</v>
      </c>
      <c r="C2222" s="2" t="s">
        <v>10626</v>
      </c>
      <c r="D2222" s="368">
        <f>IFERROR(HYPERLINK(INDEX(вендори!F:F,MATCH(C2222,вендори!A:A,0)),INDEX(вендори!F:F,MATCH(C2222,вендори!A:A,0))),"")</f>
        <v>0</v>
      </c>
      <c r="E2222" s="3" t="s">
        <v>11386</v>
      </c>
      <c r="F2222" s="3" t="s">
        <v>11423</v>
      </c>
      <c r="G2222" s="3" t="s">
        <v>11424</v>
      </c>
      <c r="H2222" s="3" t="s">
        <v>11386</v>
      </c>
      <c r="I2222" s="83" t="s">
        <v>11386</v>
      </c>
      <c r="J2222" s="38" t="s">
        <v>11236</v>
      </c>
      <c r="K2222" s="3">
        <v>48645</v>
      </c>
      <c r="L2222" s="3">
        <v>0</v>
      </c>
      <c r="M2222" s="86">
        <v>67.92</v>
      </c>
      <c r="N2222" s="2">
        <v>2</v>
      </c>
      <c r="O2222" s="2">
        <f t="shared" si="24"/>
        <v>3</v>
      </c>
      <c r="P2222" s="76">
        <v>1</v>
      </c>
      <c r="Q2222" s="97" t="s">
        <v>51</v>
      </c>
      <c r="R2222" s="53">
        <f t="shared" si="23"/>
        <v>67.92</v>
      </c>
      <c r="S2222" s="27">
        <f>IF(R2222&lt;&gt;"",R2222*VLOOKUP(C2222,вендори!A:D,4,0),"")</f>
        <v>132.83997360000001</v>
      </c>
      <c r="T2222" s="18" t="s">
        <v>11322</v>
      </c>
      <c r="U2222" s="62" t="s">
        <v>115</v>
      </c>
      <c r="V2222" s="6"/>
      <c r="W2222" s="14"/>
      <c r="X2222" s="323"/>
      <c r="Y2222" s="2"/>
      <c r="Z2222" s="2"/>
      <c r="AA2222" s="25"/>
      <c r="AB2222" s="44"/>
      <c r="AC2222" s="11"/>
      <c r="AD2222" s="26"/>
      <c r="AE2222" s="14" t="s">
        <v>11249</v>
      </c>
      <c r="AF2222" s="4"/>
      <c r="AG2222" s="2" t="s">
        <v>516</v>
      </c>
      <c r="AH2222" s="2" t="s">
        <v>136</v>
      </c>
      <c r="AI2222" s="2" t="s">
        <v>11425</v>
      </c>
      <c r="AJ2222" s="1"/>
      <c r="AK2222" s="1"/>
      <c r="AL2222" s="1"/>
      <c r="AM2222" s="1"/>
      <c r="AN2222" s="88" t="s">
        <v>11347</v>
      </c>
      <c r="AO2222" s="2">
        <v>26657</v>
      </c>
      <c r="AP2222" s="2">
        <v>13662</v>
      </c>
    </row>
    <row r="2223" spans="1:42" ht="13.95" customHeight="1" x14ac:dyDescent="0.3">
      <c r="A2223" s="2" t="s">
        <v>41</v>
      </c>
      <c r="B2223" s="13" t="s">
        <v>10625</v>
      </c>
      <c r="C2223" s="2" t="s">
        <v>10626</v>
      </c>
      <c r="D2223" s="368">
        <f>IFERROR(HYPERLINK(INDEX(вендори!F:F,MATCH(C2223,вендори!A:A,0)),INDEX(вендори!F:F,MATCH(C2223,вендори!A:A,0))),"")</f>
        <v>0</v>
      </c>
      <c r="E2223" s="3" t="s">
        <v>11386</v>
      </c>
      <c r="F2223" s="3" t="s">
        <v>11426</v>
      </c>
      <c r="G2223" s="3" t="s">
        <v>11427</v>
      </c>
      <c r="H2223" s="3" t="s">
        <v>11386</v>
      </c>
      <c r="I2223" s="83" t="s">
        <v>11386</v>
      </c>
      <c r="J2223" s="38" t="s">
        <v>11236</v>
      </c>
      <c r="K2223" s="3" t="s">
        <v>11428</v>
      </c>
      <c r="L2223" s="3">
        <v>0</v>
      </c>
      <c r="M2223" s="86">
        <v>35.74</v>
      </c>
      <c r="N2223" s="2">
        <v>6</v>
      </c>
      <c r="O2223" s="2">
        <f t="shared" si="24"/>
        <v>7</v>
      </c>
      <c r="P2223" s="76">
        <v>1</v>
      </c>
      <c r="Q2223" s="97" t="s">
        <v>51</v>
      </c>
      <c r="R2223" s="53">
        <f t="shared" si="23"/>
        <v>35.74</v>
      </c>
      <c r="S2223" s="27">
        <f>IF(R2223&lt;&gt;"",R2223*VLOOKUP(C2223,вендори!A:D,4,0),"")</f>
        <v>69.901364200000003</v>
      </c>
      <c r="T2223" s="18" t="s">
        <v>11322</v>
      </c>
      <c r="U2223" s="62" t="s">
        <v>115</v>
      </c>
      <c r="V2223" s="6"/>
      <c r="W2223" s="14"/>
      <c r="X2223" s="323"/>
      <c r="Y2223" s="2"/>
      <c r="Z2223" s="2"/>
      <c r="AA2223" s="25"/>
      <c r="AB2223" s="44"/>
      <c r="AC2223" s="11"/>
      <c r="AD2223" s="26"/>
      <c r="AE2223" s="14" t="s">
        <v>11249</v>
      </c>
      <c r="AF2223" s="4"/>
      <c r="AG2223" s="2" t="s">
        <v>516</v>
      </c>
      <c r="AH2223" s="2" t="s">
        <v>136</v>
      </c>
      <c r="AI2223" s="2" t="s">
        <v>11429</v>
      </c>
      <c r="AJ2223" s="1"/>
      <c r="AK2223" s="1"/>
      <c r="AL2223" s="1"/>
      <c r="AM2223" s="1"/>
      <c r="AN2223" s="88" t="s">
        <v>11347</v>
      </c>
      <c r="AO2223" s="2">
        <v>26638</v>
      </c>
      <c r="AP2223" s="2">
        <v>13662</v>
      </c>
    </row>
    <row r="2224" spans="1:42" ht="13.95" customHeight="1" x14ac:dyDescent="0.3">
      <c r="A2224" s="2" t="s">
        <v>41</v>
      </c>
      <c r="B2224" s="13" t="s">
        <v>8951</v>
      </c>
      <c r="C2224" s="2" t="s">
        <v>8952</v>
      </c>
      <c r="D2224" s="368">
        <f>IFERROR(HYPERLINK(INDEX(вендори!F:F,MATCH(C2224,вендори!A:A,0)),INDEX(вендори!F:F,MATCH(C2224,вендори!A:A,0))),"")</f>
        <v>0</v>
      </c>
      <c r="E2224" s="3" t="s">
        <v>11430</v>
      </c>
      <c r="F2224" s="3" t="s">
        <v>11431</v>
      </c>
      <c r="G2224" s="3" t="s">
        <v>11432</v>
      </c>
      <c r="H2224" s="3" t="s">
        <v>11430</v>
      </c>
      <c r="I2224" s="83" t="s">
        <v>11430</v>
      </c>
      <c r="J2224" s="38" t="s">
        <v>11274</v>
      </c>
      <c r="K2224" s="3" t="s">
        <v>11432</v>
      </c>
      <c r="L2224" s="3">
        <v>0</v>
      </c>
      <c r="M2224" s="86">
        <v>43.89</v>
      </c>
      <c r="N2224" s="2">
        <v>5</v>
      </c>
      <c r="O2224" s="2">
        <f t="shared" ref="O2224:O2254" si="25">N2224+P2224</f>
        <v>4</v>
      </c>
      <c r="P2224" s="76">
        <v>-1</v>
      </c>
      <c r="Q2224" s="97" t="s">
        <v>61</v>
      </c>
      <c r="R2224" s="53">
        <f t="shared" ref="R2224:R2254" si="26">IF(P2224&lt;&gt;"",M2224*P2224,"")</f>
        <v>-43.89</v>
      </c>
      <c r="S2224" s="27">
        <f>IF(R2224&lt;&gt;"",R2224*VLOOKUP(C2224,вендори!A:D,4,0),"")</f>
        <v>-85.841378699999993</v>
      </c>
      <c r="T2224" s="18" t="s">
        <v>11433</v>
      </c>
      <c r="U2224" s="62" t="s">
        <v>115</v>
      </c>
      <c r="V2224" s="6"/>
      <c r="W2224" s="14"/>
      <c r="X2224" s="323"/>
      <c r="Y2224" s="2"/>
      <c r="Z2224" s="2"/>
      <c r="AA2224" s="25"/>
      <c r="AB2224" s="44"/>
      <c r="AC2224" s="11"/>
      <c r="AD2224" s="26"/>
      <c r="AE2224" s="14" t="s">
        <v>11364</v>
      </c>
      <c r="AF2224" s="4"/>
      <c r="AG2224" s="2" t="s">
        <v>1779</v>
      </c>
      <c r="AH2224" s="2" t="s">
        <v>292</v>
      </c>
      <c r="AI2224" s="2" t="s">
        <v>11434</v>
      </c>
      <c r="AJ2224" s="1"/>
      <c r="AK2224" s="1"/>
      <c r="AL2224" s="1"/>
      <c r="AM2224" s="1"/>
      <c r="AN2224" s="88"/>
      <c r="AO2224" s="2"/>
      <c r="AP2224" s="2"/>
    </row>
    <row r="2225" spans="1:42" ht="13.95" customHeight="1" x14ac:dyDescent="0.3">
      <c r="A2225" s="2" t="s">
        <v>41</v>
      </c>
      <c r="B2225" s="13" t="s">
        <v>5071</v>
      </c>
      <c r="C2225" s="2" t="s">
        <v>5072</v>
      </c>
      <c r="D2225" s="368">
        <f>IFERROR(HYPERLINK(INDEX(вендори!F:F,MATCH(C2225,вендори!A:A,0)),INDEX(вендори!F:F,MATCH(C2225,вендори!A:A,0))),"")</f>
        <v>0</v>
      </c>
      <c r="E2225" s="3">
        <v>116149858</v>
      </c>
      <c r="F2225" s="3" t="s">
        <v>11435</v>
      </c>
      <c r="G2225" s="3" t="s">
        <v>11436</v>
      </c>
      <c r="H2225" s="3">
        <v>82973823</v>
      </c>
      <c r="I2225" s="83">
        <v>116149858</v>
      </c>
      <c r="J2225" s="38">
        <v>46164</v>
      </c>
      <c r="K2225" s="3" t="s">
        <v>11436</v>
      </c>
      <c r="L2225" s="3"/>
      <c r="M2225" s="86">
        <v>6.77</v>
      </c>
      <c r="N2225" s="2">
        <v>83</v>
      </c>
      <c r="O2225" s="2">
        <f t="shared" si="25"/>
        <v>88</v>
      </c>
      <c r="P2225" s="76">
        <v>5</v>
      </c>
      <c r="Q2225" s="97" t="s">
        <v>51</v>
      </c>
      <c r="R2225" s="53">
        <f t="shared" si="26"/>
        <v>33.849999999999994</v>
      </c>
      <c r="S2225" s="27">
        <f>IF(R2225&lt;&gt;"",R2225*VLOOKUP(C2225,вендори!A:D,4,0),"")</f>
        <v>66.20484549999999</v>
      </c>
      <c r="T2225" s="18">
        <v>46205</v>
      </c>
      <c r="U2225" s="62" t="s">
        <v>963</v>
      </c>
      <c r="V2225" s="6"/>
      <c r="W2225" s="14"/>
      <c r="X2225" s="323"/>
      <c r="Y2225" s="2"/>
      <c r="Z2225" s="2"/>
      <c r="AA2225" s="25"/>
      <c r="AB2225" s="44"/>
      <c r="AC2225" s="11"/>
      <c r="AD2225" s="26"/>
      <c r="AE2225" s="14">
        <v>46196</v>
      </c>
      <c r="AF2225" s="4"/>
      <c r="AG2225" s="2" t="s">
        <v>5079</v>
      </c>
      <c r="AH2225" s="2" t="s">
        <v>136</v>
      </c>
      <c r="AI2225" s="2" t="s">
        <v>11437</v>
      </c>
      <c r="AJ2225" s="1"/>
      <c r="AK2225" s="1"/>
      <c r="AL2225" s="1"/>
      <c r="AM2225" s="1"/>
      <c r="AN2225" s="88">
        <v>46199</v>
      </c>
      <c r="AO2225" s="2">
        <v>26795</v>
      </c>
      <c r="AP2225" s="2">
        <v>13992</v>
      </c>
    </row>
    <row r="2226" spans="1:42" ht="13.95" customHeight="1" x14ac:dyDescent="0.3">
      <c r="A2226" s="2" t="s">
        <v>41</v>
      </c>
      <c r="B2226" s="13" t="s">
        <v>872</v>
      </c>
      <c r="C2226" s="2" t="s">
        <v>873</v>
      </c>
      <c r="D2226" s="368">
        <f>IFERROR(HYPERLINK(INDEX(вендори!F:F,MATCH(C2226,вендори!A:A,0)),INDEX(вендори!F:F,MATCH(C2226,вендори!A:A,0))),"")</f>
        <v>0</v>
      </c>
      <c r="E2226" s="3">
        <v>26822546</v>
      </c>
      <c r="F2226" s="3" t="s">
        <v>11438</v>
      </c>
      <c r="G2226" s="3" t="s">
        <v>11439</v>
      </c>
      <c r="H2226" s="3">
        <v>1609043</v>
      </c>
      <c r="I2226" s="83">
        <v>26822546</v>
      </c>
      <c r="J2226" s="38">
        <v>46195</v>
      </c>
      <c r="K2226" s="3" t="s">
        <v>11440</v>
      </c>
      <c r="L2226" s="3" t="s">
        <v>11440</v>
      </c>
      <c r="M2226" s="86">
        <v>54.08</v>
      </c>
      <c r="N2226" s="2">
        <v>2</v>
      </c>
      <c r="O2226" s="2">
        <f t="shared" si="25"/>
        <v>0</v>
      </c>
      <c r="P2226" s="76">
        <v>-2</v>
      </c>
      <c r="Q2226" s="97" t="s">
        <v>61</v>
      </c>
      <c r="R2226" s="53">
        <f t="shared" si="26"/>
        <v>-108.16</v>
      </c>
      <c r="S2226" s="27">
        <f>IF(R2226&lt;&gt;"",R2226*VLOOKUP(C2226,вендори!A:D,4,0),"")</f>
        <v>-211.54257279999999</v>
      </c>
      <c r="T2226" s="18">
        <v>46205</v>
      </c>
      <c r="U2226" s="62" t="s">
        <v>115</v>
      </c>
      <c r="V2226" s="6"/>
      <c r="W2226" s="14"/>
      <c r="X2226" s="323"/>
      <c r="Y2226" s="2"/>
      <c r="Z2226" s="2"/>
      <c r="AA2226" s="25"/>
      <c r="AB2226" s="44"/>
      <c r="AC2226" s="11"/>
      <c r="AD2226" s="26"/>
      <c r="AE2226" s="14">
        <v>46199</v>
      </c>
      <c r="AF2226" s="4"/>
      <c r="AG2226" s="2" t="s">
        <v>879</v>
      </c>
      <c r="AH2226" s="2" t="s">
        <v>870</v>
      </c>
      <c r="AI2226" s="2" t="s">
        <v>11441</v>
      </c>
      <c r="AJ2226" s="1"/>
      <c r="AK2226" s="1"/>
      <c r="AL2226" s="1"/>
      <c r="AM2226" s="1"/>
      <c r="AN2226" s="88">
        <v>46202</v>
      </c>
      <c r="AO2226" s="2">
        <v>26953</v>
      </c>
      <c r="AP2226" s="2">
        <v>14170</v>
      </c>
    </row>
    <row r="2227" spans="1:42" ht="13.95" customHeight="1" x14ac:dyDescent="0.3">
      <c r="A2227" s="2" t="s">
        <v>41</v>
      </c>
      <c r="B2227" s="13" t="s">
        <v>872</v>
      </c>
      <c r="C2227" s="2" t="s">
        <v>873</v>
      </c>
      <c r="D2227" s="368">
        <f>IFERROR(HYPERLINK(INDEX(вендори!F:F,MATCH(C2227,вендори!A:A,0)),INDEX(вендори!F:F,MATCH(C2227,вендори!A:A,0))),"")</f>
        <v>0</v>
      </c>
      <c r="E2227" s="3">
        <v>26822546</v>
      </c>
      <c r="F2227" s="3" t="s">
        <v>11442</v>
      </c>
      <c r="G2227" s="3" t="s">
        <v>11443</v>
      </c>
      <c r="H2227" s="3">
        <v>1609043</v>
      </c>
      <c r="I2227" s="83">
        <v>26822546</v>
      </c>
      <c r="J2227" s="38">
        <v>46195</v>
      </c>
      <c r="K2227" s="3" t="s">
        <v>11443</v>
      </c>
      <c r="L2227" s="3"/>
      <c r="M2227" s="86" t="s">
        <v>11444</v>
      </c>
      <c r="N2227" s="2">
        <v>0</v>
      </c>
      <c r="O2227" s="2">
        <f t="shared" si="25"/>
        <v>1</v>
      </c>
      <c r="P2227" s="76">
        <v>1</v>
      </c>
      <c r="Q2227" s="97" t="s">
        <v>51</v>
      </c>
      <c r="R2227" s="53">
        <f t="shared" si="26"/>
        <v>56.77</v>
      </c>
      <c r="S2227" s="27">
        <f>IF(R2227&lt;&gt;"",R2227*VLOOKUP(C2227,вендори!A:D,4,0),"")</f>
        <v>111.0324691</v>
      </c>
      <c r="T2227" s="18">
        <v>46205</v>
      </c>
      <c r="U2227" s="62" t="s">
        <v>115</v>
      </c>
      <c r="V2227" s="6"/>
      <c r="W2227" s="14"/>
      <c r="X2227" s="323"/>
      <c r="Y2227" s="2"/>
      <c r="Z2227" s="2"/>
      <c r="AA2227" s="25"/>
      <c r="AB2227" s="44"/>
      <c r="AC2227" s="11"/>
      <c r="AD2227" s="26"/>
      <c r="AE2227" s="14"/>
      <c r="AF2227" s="4"/>
      <c r="AG2227" s="2"/>
      <c r="AH2227" s="2"/>
      <c r="AI2227" s="2" t="s">
        <v>11445</v>
      </c>
      <c r="AJ2227" s="1"/>
      <c r="AK2227" s="1"/>
      <c r="AL2227" s="1"/>
      <c r="AM2227" s="1"/>
      <c r="AN2227" s="88">
        <v>46202</v>
      </c>
      <c r="AO2227" s="2">
        <v>26956</v>
      </c>
      <c r="AP2227" s="2">
        <v>14170</v>
      </c>
    </row>
    <row r="2228" spans="1:42" ht="13.95" customHeight="1" x14ac:dyDescent="0.3">
      <c r="A2228" s="2" t="s">
        <v>41</v>
      </c>
      <c r="B2228" s="13" t="s">
        <v>872</v>
      </c>
      <c r="C2228" s="2" t="s">
        <v>873</v>
      </c>
      <c r="D2228" s="368">
        <f>IFERROR(HYPERLINK(INDEX(вендори!F:F,MATCH(C2228,вендори!A:A,0)),INDEX(вендори!F:F,MATCH(C2228,вендори!A:A,0))),"")</f>
        <v>0</v>
      </c>
      <c r="E2228" s="3">
        <v>26822546</v>
      </c>
      <c r="F2228" s="3" t="s">
        <v>11446</v>
      </c>
      <c r="G2228" s="3" t="s">
        <v>11447</v>
      </c>
      <c r="H2228" s="3">
        <v>1609043</v>
      </c>
      <c r="I2228" s="83">
        <v>26822546</v>
      </c>
      <c r="J2228" s="38">
        <v>46195</v>
      </c>
      <c r="K2228" s="3" t="s">
        <v>11448</v>
      </c>
      <c r="L2228" s="3" t="s">
        <v>11448</v>
      </c>
      <c r="M2228" s="86">
        <v>26.8</v>
      </c>
      <c r="N2228" s="2">
        <v>1</v>
      </c>
      <c r="O2228" s="2">
        <f t="shared" si="25"/>
        <v>0</v>
      </c>
      <c r="P2228" s="76">
        <v>-1</v>
      </c>
      <c r="Q2228" s="97" t="s">
        <v>61</v>
      </c>
      <c r="R2228" s="53">
        <f t="shared" si="26"/>
        <v>-26.8</v>
      </c>
      <c r="S2228" s="27">
        <f>IF(R2228&lt;&gt;"",R2228*VLOOKUP(C2228,вендори!A:D,4,0),"")</f>
        <v>-52.416243999999999</v>
      </c>
      <c r="T2228" s="18">
        <v>46205</v>
      </c>
      <c r="U2228" s="62" t="s">
        <v>115</v>
      </c>
      <c r="V2228" s="6"/>
      <c r="W2228" s="14"/>
      <c r="X2228" s="323"/>
      <c r="Y2228" s="2"/>
      <c r="Z2228" s="2"/>
      <c r="AA2228" s="25"/>
      <c r="AB2228" s="44"/>
      <c r="AC2228" s="11"/>
      <c r="AD2228" s="26"/>
      <c r="AE2228" s="14">
        <v>46199</v>
      </c>
      <c r="AF2228" s="4"/>
      <c r="AG2228" s="2" t="s">
        <v>879</v>
      </c>
      <c r="AH2228" s="2" t="s">
        <v>166</v>
      </c>
      <c r="AI2228" s="2" t="s">
        <v>11449</v>
      </c>
      <c r="AJ2228" s="1"/>
      <c r="AK2228" s="1"/>
      <c r="AL2228" s="1"/>
      <c r="AM2228" s="1"/>
      <c r="AN2228" s="88">
        <v>46202</v>
      </c>
      <c r="AO2228" s="2">
        <v>26955</v>
      </c>
      <c r="AP2228" s="2">
        <v>14170</v>
      </c>
    </row>
    <row r="2229" spans="1:42" ht="13.95" customHeight="1" x14ac:dyDescent="0.3">
      <c r="A2229" s="2" t="s">
        <v>41</v>
      </c>
      <c r="B2229" s="13" t="s">
        <v>67</v>
      </c>
      <c r="C2229" s="2" t="s">
        <v>68</v>
      </c>
      <c r="D2229" s="368">
        <f>IFERROR(HYPERLINK(INDEX(вендори!F:F,MATCH(C2229,вендори!A:A,0)),INDEX(вендори!F:F,MATCH(C2229,вендори!A:A,0))),"")</f>
        <v>0</v>
      </c>
      <c r="E2229" s="3" t="s">
        <v>11450</v>
      </c>
      <c r="F2229" s="3" t="s">
        <v>11451</v>
      </c>
      <c r="G2229" s="3" t="s">
        <v>11452</v>
      </c>
      <c r="H2229" s="3" t="s">
        <v>11453</v>
      </c>
      <c r="I2229" s="83" t="s">
        <v>11453</v>
      </c>
      <c r="J2229" s="38">
        <v>46189</v>
      </c>
      <c r="K2229" s="3" t="s">
        <v>11452</v>
      </c>
      <c r="L2229" s="3" t="s">
        <v>11454</v>
      </c>
      <c r="M2229" s="86">
        <v>26.75</v>
      </c>
      <c r="N2229" s="2">
        <v>5</v>
      </c>
      <c r="O2229" s="2">
        <f t="shared" si="25"/>
        <v>0</v>
      </c>
      <c r="P2229" s="76">
        <v>-5</v>
      </c>
      <c r="Q2229" s="97" t="s">
        <v>61</v>
      </c>
      <c r="R2229" s="53">
        <f t="shared" si="26"/>
        <v>-133.75</v>
      </c>
      <c r="S2229" s="27">
        <f>IF(R2229&lt;&gt;"",R2229*VLOOKUP(C2229,вендори!A:D,4,0),"")</f>
        <v>-261.5922625</v>
      </c>
      <c r="T2229" s="18">
        <v>46205</v>
      </c>
      <c r="U2229" s="62" t="s">
        <v>115</v>
      </c>
      <c r="V2229" s="6"/>
      <c r="W2229" s="14"/>
      <c r="X2229" s="323"/>
      <c r="Y2229" s="2"/>
      <c r="Z2229" s="2"/>
      <c r="AA2229" s="25"/>
      <c r="AB2229" s="44"/>
      <c r="AC2229" s="11"/>
      <c r="AD2229" s="26"/>
      <c r="AE2229" s="14">
        <v>46197</v>
      </c>
      <c r="AF2229" s="4"/>
      <c r="AG2229" s="2" t="s">
        <v>74</v>
      </c>
      <c r="AH2229" s="2" t="s">
        <v>75</v>
      </c>
      <c r="AI2229" s="2" t="s">
        <v>11455</v>
      </c>
      <c r="AJ2229" s="1"/>
      <c r="AK2229" s="1"/>
      <c r="AL2229" s="1"/>
      <c r="AM2229" s="1"/>
      <c r="AN2229" s="88">
        <v>46199</v>
      </c>
      <c r="AO2229" s="2">
        <v>26880</v>
      </c>
      <c r="AP2229" s="2">
        <v>14070</v>
      </c>
    </row>
    <row r="2230" spans="1:42" ht="13.95" customHeight="1" x14ac:dyDescent="0.3">
      <c r="A2230" s="2" t="s">
        <v>41</v>
      </c>
      <c r="B2230" s="13" t="s">
        <v>94</v>
      </c>
      <c r="C2230" s="2" t="s">
        <v>95</v>
      </c>
      <c r="D2230" s="368" t="str">
        <f>IFERROR(HYPERLINK(INDEX(вендори!F:F,MATCH(C2230,вендори!A:A,0)),INDEX(вендори!F:F,MATCH(C2230,вендори!A:A,0))),"")</f>
        <v>деливъри</v>
      </c>
      <c r="E2230" s="3">
        <v>3000187978</v>
      </c>
      <c r="F2230" s="3">
        <v>262878</v>
      </c>
      <c r="G2230" s="3" t="s">
        <v>11456</v>
      </c>
      <c r="H2230" s="3">
        <v>60298766</v>
      </c>
      <c r="I2230" s="83">
        <v>3000187978</v>
      </c>
      <c r="J2230" s="38">
        <v>46134</v>
      </c>
      <c r="K2230" s="3" t="s">
        <v>11457</v>
      </c>
      <c r="L2230" s="3" t="s">
        <v>11457</v>
      </c>
      <c r="M2230" s="86">
        <v>2.64</v>
      </c>
      <c r="N2230" s="2">
        <v>85</v>
      </c>
      <c r="O2230" s="2">
        <f t="shared" si="25"/>
        <v>65</v>
      </c>
      <c r="P2230" s="76">
        <v>-20</v>
      </c>
      <c r="Q2230" s="97" t="s">
        <v>61</v>
      </c>
      <c r="R2230" s="53">
        <f t="shared" si="26"/>
        <v>-52.800000000000004</v>
      </c>
      <c r="S2230" s="27">
        <f>IF(R2230&lt;&gt;"",R2230*VLOOKUP(C2230,вендори!A:D,4,0),"")</f>
        <v>-103.267824</v>
      </c>
      <c r="T2230" s="18">
        <v>46205</v>
      </c>
      <c r="U2230" s="62" t="s">
        <v>963</v>
      </c>
      <c r="V2230" s="6"/>
      <c r="W2230" s="14"/>
      <c r="X2230" s="323"/>
      <c r="Y2230" s="2"/>
      <c r="Z2230" s="2"/>
      <c r="AA2230" s="25"/>
      <c r="AB2230" s="44"/>
      <c r="AC2230" s="417" t="s">
        <v>11458</v>
      </c>
      <c r="AD2230" s="26"/>
      <c r="AE2230" s="14">
        <v>46140</v>
      </c>
      <c r="AF2230" s="4"/>
      <c r="AG2230" s="2" t="s">
        <v>104</v>
      </c>
      <c r="AH2230" s="2" t="s">
        <v>91</v>
      </c>
      <c r="AI2230" s="2" t="s">
        <v>11459</v>
      </c>
      <c r="AJ2230" s="1"/>
      <c r="AK2230" s="1"/>
      <c r="AL2230" s="1"/>
      <c r="AM2230" s="1"/>
      <c r="AN2230" s="88">
        <v>46167</v>
      </c>
      <c r="AO2230" s="2">
        <v>25143</v>
      </c>
      <c r="AP2230" s="2">
        <v>12224</v>
      </c>
    </row>
    <row r="2231" spans="1:42" ht="13.95" customHeight="1" x14ac:dyDescent="0.3">
      <c r="A2231" s="2" t="s">
        <v>41</v>
      </c>
      <c r="B2231" s="13" t="s">
        <v>94</v>
      </c>
      <c r="C2231" s="2" t="s">
        <v>95</v>
      </c>
      <c r="D2231" s="368" t="str">
        <f>IFERROR(HYPERLINK(INDEX(вендори!F:F,MATCH(C2231,вендори!A:A,0)),INDEX(вендори!F:F,MATCH(C2231,вендори!A:A,0))),"")</f>
        <v>деливъри</v>
      </c>
      <c r="E2231" s="3">
        <v>3000187978</v>
      </c>
      <c r="F2231" s="3">
        <v>262792</v>
      </c>
      <c r="G2231" s="3" t="s">
        <v>11460</v>
      </c>
      <c r="H2231" s="3">
        <v>60298766</v>
      </c>
      <c r="I2231" s="83">
        <v>3000187978</v>
      </c>
      <c r="J2231" s="38">
        <v>46134</v>
      </c>
      <c r="K2231" s="3" t="s">
        <v>11461</v>
      </c>
      <c r="L2231" s="3" t="s">
        <v>11461</v>
      </c>
      <c r="M2231" s="86">
        <v>2.4900000000000002</v>
      </c>
      <c r="N2231" s="2">
        <v>43</v>
      </c>
      <c r="O2231" s="2">
        <f t="shared" si="25"/>
        <v>41</v>
      </c>
      <c r="P2231" s="76">
        <v>-2</v>
      </c>
      <c r="Q2231" s="97" t="s">
        <v>61</v>
      </c>
      <c r="R2231" s="53">
        <f t="shared" si="26"/>
        <v>-4.9800000000000004</v>
      </c>
      <c r="S2231" s="27">
        <f>IF(R2231&lt;&gt;"",R2231*VLOOKUP(C2231,вендори!A:D,4,0),"")</f>
        <v>-9.7400334000000015</v>
      </c>
      <c r="T2231" s="18">
        <v>46205</v>
      </c>
      <c r="U2231" s="62" t="s">
        <v>963</v>
      </c>
      <c r="V2231" s="6"/>
      <c r="W2231" s="14"/>
      <c r="X2231" s="323"/>
      <c r="Y2231" s="2"/>
      <c r="Z2231" s="2"/>
      <c r="AA2231" s="25"/>
      <c r="AB2231" s="44"/>
      <c r="AC2231" s="417" t="s">
        <v>11458</v>
      </c>
      <c r="AD2231" s="26"/>
      <c r="AE2231" s="14">
        <v>46140</v>
      </c>
      <c r="AF2231" s="4"/>
      <c r="AG2231" s="2" t="s">
        <v>104</v>
      </c>
      <c r="AH2231" s="2" t="s">
        <v>91</v>
      </c>
      <c r="AI2231" s="2" t="s">
        <v>11462</v>
      </c>
      <c r="AJ2231" s="1"/>
      <c r="AK2231" s="1"/>
      <c r="AL2231" s="1"/>
      <c r="AM2231" s="1"/>
      <c r="AN2231" s="88">
        <v>46167</v>
      </c>
      <c r="AO2231" s="2">
        <v>25139</v>
      </c>
      <c r="AP2231" s="2">
        <v>12224</v>
      </c>
    </row>
    <row r="2232" spans="1:42" ht="13.95" customHeight="1" x14ac:dyDescent="0.3">
      <c r="A2232" s="2" t="s">
        <v>41</v>
      </c>
      <c r="B2232" s="13" t="s">
        <v>94</v>
      </c>
      <c r="C2232" s="2" t="s">
        <v>10626</v>
      </c>
      <c r="D2232" s="368">
        <f>IFERROR(HYPERLINK(INDEX(вендори!F:F,MATCH(C2232,вендори!A:A,0)),INDEX(вендори!F:F,MATCH(C2232,вендори!A:A,0))),"")</f>
        <v>0</v>
      </c>
      <c r="E2232" s="3">
        <v>3000187978</v>
      </c>
      <c r="F2232" s="3">
        <v>264073</v>
      </c>
      <c r="G2232" s="3" t="s">
        <v>11463</v>
      </c>
      <c r="H2232" s="3">
        <v>60298766</v>
      </c>
      <c r="I2232" s="83">
        <v>3000187978</v>
      </c>
      <c r="J2232" s="38">
        <v>46134</v>
      </c>
      <c r="K2232" s="3" t="s">
        <v>11464</v>
      </c>
      <c r="L2232" s="3" t="s">
        <v>11464</v>
      </c>
      <c r="M2232" s="86">
        <v>4.29</v>
      </c>
      <c r="N2232" s="2">
        <v>6</v>
      </c>
      <c r="O2232" s="2">
        <f t="shared" si="25"/>
        <v>5</v>
      </c>
      <c r="P2232" s="76">
        <v>-1</v>
      </c>
      <c r="Q2232" s="97" t="s">
        <v>61</v>
      </c>
      <c r="R2232" s="53">
        <f t="shared" si="26"/>
        <v>-4.29</v>
      </c>
      <c r="S2232" s="27">
        <f>IF(R2232&lt;&gt;"",R2232*VLOOKUP(C2232,вендори!A:D,4,0),"")</f>
        <v>-8.3905107000000001</v>
      </c>
      <c r="T2232" s="18">
        <v>46205</v>
      </c>
      <c r="U2232" s="62" t="s">
        <v>963</v>
      </c>
      <c r="V2232" s="6"/>
      <c r="W2232" s="14"/>
      <c r="X2232" s="323"/>
      <c r="Y2232" s="2"/>
      <c r="Z2232" s="2"/>
      <c r="AA2232" s="25"/>
      <c r="AB2232" s="44"/>
      <c r="AC2232" s="417" t="s">
        <v>11458</v>
      </c>
      <c r="AD2232" s="26"/>
      <c r="AE2232" s="14">
        <v>46140</v>
      </c>
      <c r="AF2232" s="4"/>
      <c r="AG2232" s="2" t="s">
        <v>104</v>
      </c>
      <c r="AH2232" s="2" t="s">
        <v>91</v>
      </c>
      <c r="AI2232" s="2" t="s">
        <v>11465</v>
      </c>
      <c r="AJ2232" s="1"/>
      <c r="AK2232" s="1"/>
      <c r="AL2232" s="1"/>
      <c r="AM2232" s="1"/>
      <c r="AN2232" s="88">
        <v>46167</v>
      </c>
      <c r="AO2232" s="2">
        <v>25144</v>
      </c>
      <c r="AP2232" s="2">
        <v>12224</v>
      </c>
    </row>
    <row r="2233" spans="1:42" s="307" customFormat="1" ht="13.95" customHeight="1" x14ac:dyDescent="0.3">
      <c r="A2233" s="8" t="s">
        <v>41</v>
      </c>
      <c r="B2233" s="206" t="s">
        <v>94</v>
      </c>
      <c r="C2233" s="8" t="s">
        <v>95</v>
      </c>
      <c r="D2233" s="382" t="str">
        <f>IFERROR(HYPERLINK(INDEX(вендори!F:F,MATCH(C2233,вендори!A:A,0)),INDEX(вендори!F:F,MATCH(C2233,вендори!A:A,0))),"")</f>
        <v>деливъри</v>
      </c>
      <c r="E2233" s="207">
        <v>3000187978</v>
      </c>
      <c r="F2233" s="207">
        <v>389336</v>
      </c>
      <c r="G2233" s="207" t="s">
        <v>11466</v>
      </c>
      <c r="H2233" s="207">
        <v>60298766</v>
      </c>
      <c r="I2233" s="208">
        <v>3000187978</v>
      </c>
      <c r="J2233" s="209">
        <v>46134</v>
      </c>
      <c r="K2233" s="207" t="s">
        <v>11467</v>
      </c>
      <c r="L2233" s="207" t="s">
        <v>11467</v>
      </c>
      <c r="M2233" s="210">
        <v>5.13</v>
      </c>
      <c r="N2233" s="8">
        <v>63</v>
      </c>
      <c r="O2233" s="8">
        <f t="shared" si="25"/>
        <v>62</v>
      </c>
      <c r="P2233" s="76">
        <v>-1</v>
      </c>
      <c r="Q2233" s="97" t="s">
        <v>61</v>
      </c>
      <c r="R2233" s="53">
        <f t="shared" si="26"/>
        <v>-5.13</v>
      </c>
      <c r="S2233" s="27">
        <f>IF(R2233&lt;&gt;"",R2233*VLOOKUP(C2233,вендори!A:D,4,0),"")</f>
        <v>-10.0334079</v>
      </c>
      <c r="T2233" s="211">
        <v>46205</v>
      </c>
      <c r="U2233" s="212" t="s">
        <v>963</v>
      </c>
      <c r="V2233" s="297"/>
      <c r="W2233" s="213"/>
      <c r="X2233" s="335"/>
      <c r="Y2233" s="8"/>
      <c r="Z2233" s="8"/>
      <c r="AA2233" s="25">
        <v>1</v>
      </c>
      <c r="AB2233" s="44"/>
      <c r="AC2233" s="431" t="s">
        <v>11458</v>
      </c>
      <c r="AD2233" s="26">
        <v>46212</v>
      </c>
      <c r="AE2233" s="213">
        <v>46140</v>
      </c>
      <c r="AF2233" s="214"/>
      <c r="AG2233" s="8" t="s">
        <v>104</v>
      </c>
      <c r="AH2233" s="8" t="s">
        <v>91</v>
      </c>
      <c r="AI2233" s="8" t="s">
        <v>11468</v>
      </c>
      <c r="AJ2233" s="338"/>
      <c r="AK2233" s="338"/>
      <c r="AL2233" s="338"/>
      <c r="AM2233" s="338"/>
      <c r="AN2233" s="215">
        <v>46167</v>
      </c>
      <c r="AO2233" s="8">
        <v>25149</v>
      </c>
      <c r="AP2233" s="8">
        <v>12224</v>
      </c>
    </row>
    <row r="2234" spans="1:42" ht="13.95" customHeight="1" x14ac:dyDescent="0.3">
      <c r="A2234" s="2" t="s">
        <v>41</v>
      </c>
      <c r="B2234" s="13" t="s">
        <v>94</v>
      </c>
      <c r="C2234" s="2" t="s">
        <v>95</v>
      </c>
      <c r="D2234" s="368" t="str">
        <f>IFERROR(HYPERLINK(INDEX(вендори!F:F,MATCH(C2234,вендори!A:A,0)),INDEX(вендори!F:F,MATCH(C2234,вендори!A:A,0))),"")</f>
        <v>деливъри</v>
      </c>
      <c r="E2234" s="3">
        <v>3000187978</v>
      </c>
      <c r="F2234" s="3" t="s">
        <v>11469</v>
      </c>
      <c r="G2234" s="3" t="s">
        <v>11470</v>
      </c>
      <c r="H2234" s="3">
        <v>60298766</v>
      </c>
      <c r="I2234" s="83">
        <v>3000187978</v>
      </c>
      <c r="J2234" s="38">
        <v>46134</v>
      </c>
      <c r="K2234" s="3" t="s">
        <v>11471</v>
      </c>
      <c r="L2234" s="3" t="s">
        <v>11471</v>
      </c>
      <c r="M2234" s="86">
        <v>6.06</v>
      </c>
      <c r="N2234" s="2">
        <v>41</v>
      </c>
      <c r="O2234" s="2">
        <f t="shared" si="25"/>
        <v>38</v>
      </c>
      <c r="P2234" s="76">
        <v>-3</v>
      </c>
      <c r="Q2234" s="97" t="s">
        <v>61</v>
      </c>
      <c r="R2234" s="53">
        <f t="shared" si="26"/>
        <v>-18.18</v>
      </c>
      <c r="S2234" s="27">
        <f>IF(R2234&lt;&gt;"",R2234*VLOOKUP(C2234,вендори!A:D,4,0),"")</f>
        <v>-35.556989399999999</v>
      </c>
      <c r="T2234" s="18">
        <v>46205</v>
      </c>
      <c r="U2234" s="62" t="s">
        <v>963</v>
      </c>
      <c r="V2234" s="6"/>
      <c r="W2234" s="14"/>
      <c r="X2234" s="323"/>
      <c r="Y2234" s="2"/>
      <c r="Z2234" s="2"/>
      <c r="AA2234" s="25"/>
      <c r="AB2234" s="44"/>
      <c r="AC2234" s="417" t="s">
        <v>11458</v>
      </c>
      <c r="AD2234" s="26"/>
      <c r="AE2234" s="14">
        <v>46140</v>
      </c>
      <c r="AF2234" s="4"/>
      <c r="AG2234" s="2" t="s">
        <v>104</v>
      </c>
      <c r="AH2234" s="2" t="s">
        <v>91</v>
      </c>
      <c r="AI2234" s="2" t="s">
        <v>11472</v>
      </c>
      <c r="AJ2234" s="1"/>
      <c r="AK2234" s="1"/>
      <c r="AL2234" s="1"/>
      <c r="AM2234" s="1"/>
      <c r="AN2234" s="88">
        <v>46167</v>
      </c>
      <c r="AO2234" s="2">
        <v>25152</v>
      </c>
      <c r="AP2234" s="2">
        <v>12224</v>
      </c>
    </row>
    <row r="2235" spans="1:42" ht="13.95" customHeight="1" x14ac:dyDescent="0.3">
      <c r="A2235" s="2" t="s">
        <v>41</v>
      </c>
      <c r="B2235" s="13" t="s">
        <v>94</v>
      </c>
      <c r="C2235" s="2" t="s">
        <v>95</v>
      </c>
      <c r="D2235" s="368" t="str">
        <f>IFERROR(HYPERLINK(INDEX(вендори!F:F,MATCH(C2235,вендори!A:A,0)),INDEX(вендори!F:F,MATCH(C2235,вендори!A:A,0))),"")</f>
        <v>деливъри</v>
      </c>
      <c r="E2235" s="3">
        <v>3000187978</v>
      </c>
      <c r="F2235" s="3">
        <v>262832</v>
      </c>
      <c r="G2235" s="3" t="s">
        <v>11473</v>
      </c>
      <c r="H2235" s="3">
        <v>60298766</v>
      </c>
      <c r="I2235" s="83">
        <v>3000187978</v>
      </c>
      <c r="J2235" s="38">
        <v>46134</v>
      </c>
      <c r="K2235" s="3" t="s">
        <v>11474</v>
      </c>
      <c r="L2235" s="3" t="s">
        <v>11474</v>
      </c>
      <c r="M2235" s="86">
        <v>3.63</v>
      </c>
      <c r="N2235" s="2">
        <v>42</v>
      </c>
      <c r="O2235" s="2">
        <f t="shared" si="25"/>
        <v>37</v>
      </c>
      <c r="P2235" s="76">
        <v>-5</v>
      </c>
      <c r="Q2235" s="97" t="s">
        <v>61</v>
      </c>
      <c r="R2235" s="53">
        <f t="shared" si="26"/>
        <v>-18.149999999999999</v>
      </c>
      <c r="S2235" s="27">
        <f>IF(R2235&lt;&gt;"",R2235*VLOOKUP(C2235,вендори!A:D,4,0),"")</f>
        <v>-35.498314499999999</v>
      </c>
      <c r="T2235" s="18">
        <v>46205</v>
      </c>
      <c r="U2235" s="62" t="s">
        <v>963</v>
      </c>
      <c r="V2235" s="6"/>
      <c r="W2235" s="14"/>
      <c r="X2235" s="323"/>
      <c r="Y2235" s="2"/>
      <c r="Z2235" s="2"/>
      <c r="AA2235" s="25"/>
      <c r="AB2235" s="44"/>
      <c r="AC2235" s="417" t="s">
        <v>11458</v>
      </c>
      <c r="AD2235" s="26"/>
      <c r="AE2235" s="14">
        <v>46140</v>
      </c>
      <c r="AF2235" s="4"/>
      <c r="AG2235" s="2" t="s">
        <v>104</v>
      </c>
      <c r="AH2235" s="2" t="s">
        <v>91</v>
      </c>
      <c r="AI2235" s="2" t="s">
        <v>11475</v>
      </c>
      <c r="AJ2235" s="1"/>
      <c r="AK2235" s="1"/>
      <c r="AL2235" s="1"/>
      <c r="AM2235" s="1"/>
      <c r="AN2235" s="88">
        <v>46167</v>
      </c>
      <c r="AO2235" s="2">
        <v>25141</v>
      </c>
      <c r="AP2235" s="2">
        <v>12224</v>
      </c>
    </row>
    <row r="2236" spans="1:42" ht="13.95" customHeight="1" x14ac:dyDescent="0.3">
      <c r="A2236" s="2" t="s">
        <v>41</v>
      </c>
      <c r="B2236" s="13" t="s">
        <v>94</v>
      </c>
      <c r="C2236" s="2" t="s">
        <v>95</v>
      </c>
      <c r="D2236" s="368" t="str">
        <f>IFERROR(HYPERLINK(INDEX(вендори!F:F,MATCH(C2236,вендори!A:A,0)),INDEX(вендори!F:F,MATCH(C2236,вендори!A:A,0))),"")</f>
        <v>деливъри</v>
      </c>
      <c r="E2236" s="3">
        <v>3000187978</v>
      </c>
      <c r="F2236" s="3">
        <v>262851</v>
      </c>
      <c r="G2236" s="3" t="s">
        <v>11476</v>
      </c>
      <c r="H2236" s="3">
        <v>60298766</v>
      </c>
      <c r="I2236" s="83">
        <v>3000187978</v>
      </c>
      <c r="J2236" s="38">
        <v>46134</v>
      </c>
      <c r="K2236" s="3" t="s">
        <v>11477</v>
      </c>
      <c r="L2236" s="3" t="s">
        <v>11477</v>
      </c>
      <c r="M2236" s="86">
        <v>3.84</v>
      </c>
      <c r="N2236" s="2">
        <v>75</v>
      </c>
      <c r="O2236" s="2">
        <f t="shared" si="25"/>
        <v>65</v>
      </c>
      <c r="P2236" s="76">
        <v>-10</v>
      </c>
      <c r="Q2236" s="97" t="s">
        <v>61</v>
      </c>
      <c r="R2236" s="53">
        <f t="shared" si="26"/>
        <v>-38.4</v>
      </c>
      <c r="S2236" s="27">
        <f>IF(R2236&lt;&gt;"",R2236*VLOOKUP(C2236,вендори!A:D,4,0),"")</f>
        <v>-75.103871999999996</v>
      </c>
      <c r="T2236" s="18">
        <v>46205</v>
      </c>
      <c r="U2236" s="62" t="s">
        <v>963</v>
      </c>
      <c r="V2236" s="6"/>
      <c r="W2236" s="14"/>
      <c r="X2236" s="323"/>
      <c r="Y2236" s="2"/>
      <c r="Z2236" s="2"/>
      <c r="AA2236" s="25"/>
      <c r="AB2236" s="44"/>
      <c r="AC2236" s="417" t="s">
        <v>11458</v>
      </c>
      <c r="AD2236" s="26"/>
      <c r="AE2236" s="14">
        <v>46140</v>
      </c>
      <c r="AF2236" s="4"/>
      <c r="AG2236" s="2" t="s">
        <v>104</v>
      </c>
      <c r="AH2236" s="2" t="s">
        <v>91</v>
      </c>
      <c r="AI2236" s="2" t="s">
        <v>11478</v>
      </c>
      <c r="AJ2236" s="1"/>
      <c r="AK2236" s="1"/>
      <c r="AL2236" s="1"/>
      <c r="AM2236" s="1"/>
      <c r="AN2236" s="88">
        <v>46167</v>
      </c>
      <c r="AO2236" s="2">
        <v>25142</v>
      </c>
      <c r="AP2236" s="2">
        <v>12224</v>
      </c>
    </row>
    <row r="2237" spans="1:42" ht="13.95" customHeight="1" x14ac:dyDescent="0.3">
      <c r="A2237" s="2" t="s">
        <v>41</v>
      </c>
      <c r="B2237" s="13" t="s">
        <v>94</v>
      </c>
      <c r="C2237" s="2" t="s">
        <v>95</v>
      </c>
      <c r="D2237" s="368" t="str">
        <f>IFERROR(HYPERLINK(INDEX(вендори!F:F,MATCH(C2237,вендори!A:A,0)),INDEX(вендори!F:F,MATCH(C2237,вендори!A:A,0))),"")</f>
        <v>деливъри</v>
      </c>
      <c r="E2237" s="3">
        <v>3000187978</v>
      </c>
      <c r="F2237" s="3">
        <v>264174</v>
      </c>
      <c r="G2237" s="3" t="s">
        <v>11479</v>
      </c>
      <c r="H2237" s="3">
        <v>60298766</v>
      </c>
      <c r="I2237" s="83">
        <v>3000187978</v>
      </c>
      <c r="J2237" s="38">
        <v>46134</v>
      </c>
      <c r="K2237" s="3" t="s">
        <v>11480</v>
      </c>
      <c r="L2237" s="3" t="s">
        <v>11480</v>
      </c>
      <c r="M2237" s="86">
        <v>7.04</v>
      </c>
      <c r="N2237" s="2">
        <v>2</v>
      </c>
      <c r="O2237" s="2">
        <f t="shared" si="25"/>
        <v>1</v>
      </c>
      <c r="P2237" s="76">
        <v>-1</v>
      </c>
      <c r="Q2237" s="97" t="s">
        <v>61</v>
      </c>
      <c r="R2237" s="53">
        <f t="shared" si="26"/>
        <v>-7.04</v>
      </c>
      <c r="S2237" s="27">
        <f>IF(R2237&lt;&gt;"",R2237*VLOOKUP(C2237,вендори!A:D,4,0),"")</f>
        <v>-13.7690432</v>
      </c>
      <c r="T2237" s="18">
        <v>46205</v>
      </c>
      <c r="U2237" s="62" t="s">
        <v>963</v>
      </c>
      <c r="V2237" s="6"/>
      <c r="W2237" s="14"/>
      <c r="X2237" s="323"/>
      <c r="Y2237" s="2"/>
      <c r="Z2237" s="2"/>
      <c r="AA2237" s="25"/>
      <c r="AB2237" s="44"/>
      <c r="AC2237" s="417" t="s">
        <v>11458</v>
      </c>
      <c r="AD2237" s="26"/>
      <c r="AE2237" s="14">
        <v>46140</v>
      </c>
      <c r="AF2237" s="4"/>
      <c r="AG2237" s="2" t="s">
        <v>104</v>
      </c>
      <c r="AH2237" s="2" t="s">
        <v>91</v>
      </c>
      <c r="AI2237" s="2" t="s">
        <v>11481</v>
      </c>
      <c r="AJ2237" s="1"/>
      <c r="AK2237" s="1"/>
      <c r="AL2237" s="1"/>
      <c r="AM2237" s="1"/>
      <c r="AN2237" s="88">
        <v>46167</v>
      </c>
      <c r="AO2237" s="2">
        <v>25145</v>
      </c>
      <c r="AP2237" s="2">
        <v>12224</v>
      </c>
    </row>
    <row r="2238" spans="1:42" ht="13.95" customHeight="1" x14ac:dyDescent="0.3">
      <c r="A2238" s="2" t="s">
        <v>41</v>
      </c>
      <c r="B2238" s="13" t="s">
        <v>94</v>
      </c>
      <c r="C2238" s="2" t="s">
        <v>95</v>
      </c>
      <c r="D2238" s="368" t="str">
        <f>IFERROR(HYPERLINK(INDEX(вендори!F:F,MATCH(C2238,вендори!A:A,0)),INDEX(вендори!F:F,MATCH(C2238,вендори!A:A,0))),"")</f>
        <v>деливъри</v>
      </c>
      <c r="E2238" s="3">
        <v>3000187978</v>
      </c>
      <c r="F2238" s="3" t="s">
        <v>11482</v>
      </c>
      <c r="G2238" s="3" t="s">
        <v>11483</v>
      </c>
      <c r="H2238" s="3">
        <v>60298766</v>
      </c>
      <c r="I2238" s="83">
        <v>3000187978</v>
      </c>
      <c r="J2238" s="38">
        <v>46134</v>
      </c>
      <c r="K2238" s="3" t="s">
        <v>11484</v>
      </c>
      <c r="L2238" s="3" t="s">
        <v>11484</v>
      </c>
      <c r="M2238" s="86">
        <v>6.21</v>
      </c>
      <c r="N2238" s="2">
        <v>43</v>
      </c>
      <c r="O2238" s="2">
        <f t="shared" si="25"/>
        <v>38</v>
      </c>
      <c r="P2238" s="76">
        <v>-5</v>
      </c>
      <c r="Q2238" s="97" t="s">
        <v>61</v>
      </c>
      <c r="R2238" s="53">
        <f t="shared" si="26"/>
        <v>-31.05</v>
      </c>
      <c r="S2238" s="27">
        <f>IF(R2238&lt;&gt;"",R2238*VLOOKUP(C2238,вендори!A:D,4,0),"")</f>
        <v>-60.728521499999999</v>
      </c>
      <c r="T2238" s="18">
        <v>46205</v>
      </c>
      <c r="U2238" s="62" t="s">
        <v>963</v>
      </c>
      <c r="V2238" s="6"/>
      <c r="W2238" s="14"/>
      <c r="X2238" s="323"/>
      <c r="Y2238" s="2"/>
      <c r="Z2238" s="2"/>
      <c r="AA2238" s="25"/>
      <c r="AB2238" s="44"/>
      <c r="AC2238" s="417" t="s">
        <v>11458</v>
      </c>
      <c r="AD2238" s="26"/>
      <c r="AE2238" s="14">
        <v>46140</v>
      </c>
      <c r="AF2238" s="4"/>
      <c r="AG2238" s="2" t="s">
        <v>104</v>
      </c>
      <c r="AH2238" s="2" t="s">
        <v>91</v>
      </c>
      <c r="AI2238" s="2" t="s">
        <v>11485</v>
      </c>
      <c r="AJ2238" s="1"/>
      <c r="AK2238" s="1"/>
      <c r="AL2238" s="1"/>
      <c r="AM2238" s="1"/>
      <c r="AN2238" s="88">
        <v>46167</v>
      </c>
      <c r="AO2238" s="2">
        <v>25154</v>
      </c>
      <c r="AP2238" s="2">
        <v>12224</v>
      </c>
    </row>
    <row r="2239" spans="1:42" ht="13.95" customHeight="1" x14ac:dyDescent="0.3">
      <c r="A2239" s="2" t="s">
        <v>41</v>
      </c>
      <c r="B2239" s="13" t="s">
        <v>94</v>
      </c>
      <c r="C2239" s="2" t="s">
        <v>95</v>
      </c>
      <c r="D2239" s="368" t="str">
        <f>IFERROR(HYPERLINK(INDEX(вендори!F:F,MATCH(C2239,вендори!A:A,0)),INDEX(вендори!F:F,MATCH(C2239,вендори!A:A,0))),"")</f>
        <v>деливъри</v>
      </c>
      <c r="E2239" s="3">
        <v>3000187978</v>
      </c>
      <c r="F2239" s="3">
        <v>264137</v>
      </c>
      <c r="G2239" s="3" t="s">
        <v>11486</v>
      </c>
      <c r="H2239" s="3">
        <v>60298766</v>
      </c>
      <c r="I2239" s="83">
        <v>3000187978</v>
      </c>
      <c r="J2239" s="38">
        <v>46134</v>
      </c>
      <c r="K2239" s="3" t="s">
        <v>11487</v>
      </c>
      <c r="L2239" s="3" t="s">
        <v>11487</v>
      </c>
      <c r="M2239" s="86">
        <v>4.9400000000000004</v>
      </c>
      <c r="N2239" s="2">
        <v>117</v>
      </c>
      <c r="O2239" s="2">
        <f t="shared" si="25"/>
        <v>127</v>
      </c>
      <c r="P2239" s="76">
        <v>10</v>
      </c>
      <c r="Q2239" s="97" t="s">
        <v>51</v>
      </c>
      <c r="R2239" s="53">
        <f t="shared" si="26"/>
        <v>49.400000000000006</v>
      </c>
      <c r="S2239" s="27">
        <f>IF(R2239&lt;&gt;"",R2239*VLOOKUP(C2239,вендори!A:D,4,0),"")</f>
        <v>96.618002000000004</v>
      </c>
      <c r="T2239" s="18">
        <v>46205</v>
      </c>
      <c r="U2239" s="62" t="s">
        <v>963</v>
      </c>
      <c r="V2239" s="6"/>
      <c r="W2239" s="14"/>
      <c r="X2239" s="323"/>
      <c r="Y2239" s="2"/>
      <c r="Z2239" s="2"/>
      <c r="AA2239" s="25"/>
      <c r="AB2239" s="44"/>
      <c r="AC2239" s="417" t="s">
        <v>11458</v>
      </c>
      <c r="AD2239" s="26"/>
      <c r="AE2239" s="14">
        <v>46140</v>
      </c>
      <c r="AF2239" s="4"/>
      <c r="AG2239" s="2" t="s">
        <v>104</v>
      </c>
      <c r="AH2239" s="2" t="s">
        <v>91</v>
      </c>
      <c r="AI2239" s="2" t="s">
        <v>11488</v>
      </c>
      <c r="AJ2239" s="1"/>
      <c r="AK2239" s="1"/>
      <c r="AL2239" s="1"/>
      <c r="AM2239" s="1"/>
      <c r="AN2239" s="88">
        <v>46167</v>
      </c>
      <c r="AO2239" s="2">
        <v>25165</v>
      </c>
      <c r="AP2239" s="2">
        <v>12224</v>
      </c>
    </row>
    <row r="2240" spans="1:42" ht="13.95" customHeight="1" x14ac:dyDescent="0.3">
      <c r="A2240" s="2" t="s">
        <v>41</v>
      </c>
      <c r="B2240" s="13" t="s">
        <v>94</v>
      </c>
      <c r="C2240" s="2" t="s">
        <v>95</v>
      </c>
      <c r="D2240" s="368" t="str">
        <f>IFERROR(HYPERLINK(INDEX(вендори!F:F,MATCH(C2240,вендори!A:A,0)),INDEX(вендори!F:F,MATCH(C2240,вендори!A:A,0))),"")</f>
        <v>деливъри</v>
      </c>
      <c r="E2240" s="3">
        <v>3000187978</v>
      </c>
      <c r="F2240" s="3">
        <v>264248</v>
      </c>
      <c r="G2240" s="3" t="s">
        <v>11489</v>
      </c>
      <c r="H2240" s="3">
        <v>60298766</v>
      </c>
      <c r="I2240" s="83">
        <v>3000187978</v>
      </c>
      <c r="J2240" s="38">
        <v>46134</v>
      </c>
      <c r="K2240" s="3" t="s">
        <v>11490</v>
      </c>
      <c r="L2240" s="3" t="s">
        <v>11490</v>
      </c>
      <c r="M2240" s="86">
        <v>8.07</v>
      </c>
      <c r="N2240" s="2">
        <v>7</v>
      </c>
      <c r="O2240" s="2">
        <f t="shared" si="25"/>
        <v>8</v>
      </c>
      <c r="P2240" s="76">
        <v>1</v>
      </c>
      <c r="Q2240" s="97" t="s">
        <v>51</v>
      </c>
      <c r="R2240" s="53">
        <f t="shared" si="26"/>
        <v>8.07</v>
      </c>
      <c r="S2240" s="27">
        <f>IF(R2240&lt;&gt;"",R2240*VLOOKUP(C2240,вендори!A:D,4,0),"")</f>
        <v>15.783548100000001</v>
      </c>
      <c r="T2240" s="18">
        <v>46205</v>
      </c>
      <c r="U2240" s="62" t="s">
        <v>963</v>
      </c>
      <c r="V2240" s="6"/>
      <c r="W2240" s="14"/>
      <c r="X2240" s="323"/>
      <c r="Y2240" s="2"/>
      <c r="Z2240" s="2"/>
      <c r="AA2240" s="25"/>
      <c r="AB2240" s="44"/>
      <c r="AC2240" s="417" t="s">
        <v>11458</v>
      </c>
      <c r="AD2240" s="26"/>
      <c r="AE2240" s="14">
        <v>46140</v>
      </c>
      <c r="AF2240" s="4"/>
      <c r="AG2240" s="2" t="s">
        <v>104</v>
      </c>
      <c r="AH2240" s="2" t="s">
        <v>91</v>
      </c>
      <c r="AI2240" s="2" t="s">
        <v>11491</v>
      </c>
      <c r="AJ2240" s="1"/>
      <c r="AK2240" s="1"/>
      <c r="AL2240" s="1"/>
      <c r="AM2240" s="1"/>
      <c r="AN2240" s="88">
        <v>46167</v>
      </c>
      <c r="AO2240" s="2">
        <v>25168</v>
      </c>
      <c r="AP2240" s="2">
        <v>12224</v>
      </c>
    </row>
    <row r="2241" spans="1:42" ht="13.95" customHeight="1" x14ac:dyDescent="0.3">
      <c r="A2241" s="2" t="s">
        <v>41</v>
      </c>
      <c r="B2241" s="13" t="s">
        <v>94</v>
      </c>
      <c r="C2241" t="s">
        <v>95</v>
      </c>
      <c r="D2241" s="368" t="str">
        <f>IFERROR(HYPERLINK(INDEX(вендори!F:F,MATCH(C2241,вендори!A:A,0)),INDEX(вендори!F:F,MATCH(C2241,вендори!A:A,0))),"")</f>
        <v>деливъри</v>
      </c>
      <c r="E2241" s="3">
        <v>3000187978</v>
      </c>
      <c r="F2241" s="3">
        <v>264252</v>
      </c>
      <c r="G2241" s="3" t="s">
        <v>11492</v>
      </c>
      <c r="H2241" s="3">
        <v>60298766</v>
      </c>
      <c r="I2241" s="83">
        <v>3000187978</v>
      </c>
      <c r="J2241" s="38">
        <v>46134</v>
      </c>
      <c r="K2241" s="3" t="s">
        <v>11493</v>
      </c>
      <c r="L2241" s="3" t="s">
        <v>11493</v>
      </c>
      <c r="M2241" s="86">
        <v>7.04</v>
      </c>
      <c r="N2241" s="2">
        <v>73</v>
      </c>
      <c r="O2241" s="2">
        <f t="shared" si="25"/>
        <v>9</v>
      </c>
      <c r="P2241" s="76">
        <v>-64</v>
      </c>
      <c r="Q2241" s="97" t="s">
        <v>61</v>
      </c>
      <c r="R2241" s="53">
        <f t="shared" si="26"/>
        <v>-450.56</v>
      </c>
      <c r="S2241" s="27">
        <f>IF(R2241&lt;&gt;"",R2241*VLOOKUP(C2241,вендори!A:D,4,0),"")</f>
        <v>-881.21876480000003</v>
      </c>
      <c r="T2241" s="18">
        <v>46205</v>
      </c>
      <c r="U2241" s="62" t="s">
        <v>963</v>
      </c>
      <c r="V2241" s="6"/>
      <c r="W2241" s="14"/>
      <c r="X2241" s="323"/>
      <c r="Y2241" s="2"/>
      <c r="Z2241" s="2"/>
      <c r="AA2241" s="25"/>
      <c r="AB2241" s="44"/>
      <c r="AC2241" s="417" t="s">
        <v>11458</v>
      </c>
      <c r="AD2241" s="26"/>
      <c r="AE2241" s="14">
        <v>46140</v>
      </c>
      <c r="AF2241" s="4"/>
      <c r="AG2241" s="2" t="s">
        <v>104</v>
      </c>
      <c r="AH2241" s="2" t="s">
        <v>91</v>
      </c>
      <c r="AI2241" s="2" t="s">
        <v>11494</v>
      </c>
      <c r="AJ2241" s="1"/>
      <c r="AK2241" s="1"/>
      <c r="AL2241" s="1"/>
      <c r="AM2241" s="1"/>
      <c r="AN2241" s="88">
        <v>46167</v>
      </c>
      <c r="AO2241" s="2">
        <v>25147</v>
      </c>
      <c r="AP2241" s="2">
        <v>12224</v>
      </c>
    </row>
    <row r="2242" spans="1:42" ht="13.95" customHeight="1" x14ac:dyDescent="0.3">
      <c r="A2242" s="2" t="s">
        <v>41</v>
      </c>
      <c r="B2242" s="13" t="s">
        <v>94</v>
      </c>
      <c r="C2242" s="2" t="s">
        <v>95</v>
      </c>
      <c r="D2242" s="368" t="str">
        <f>IFERROR(HYPERLINK(INDEX(вендори!F:F,MATCH(C2242,вендори!A:A,0)),INDEX(вендори!F:F,MATCH(C2242,вендори!A:A,0))),"")</f>
        <v>деливъри</v>
      </c>
      <c r="E2242" s="3">
        <v>3000187978</v>
      </c>
      <c r="F2242" s="3">
        <v>264253</v>
      </c>
      <c r="G2242" s="3" t="s">
        <v>11495</v>
      </c>
      <c r="H2242" s="3">
        <v>60298766</v>
      </c>
      <c r="I2242" s="83">
        <v>3000187978</v>
      </c>
      <c r="J2242" s="38">
        <v>46134</v>
      </c>
      <c r="K2242" s="3" t="s">
        <v>11496</v>
      </c>
      <c r="L2242" s="3" t="s">
        <v>11496</v>
      </c>
      <c r="M2242" s="86">
        <v>7.25</v>
      </c>
      <c r="N2242" s="2">
        <v>102</v>
      </c>
      <c r="O2242" s="2">
        <f t="shared" si="25"/>
        <v>101</v>
      </c>
      <c r="P2242" s="76">
        <v>-1</v>
      </c>
      <c r="Q2242" s="97" t="s">
        <v>61</v>
      </c>
      <c r="R2242" s="53">
        <f t="shared" si="26"/>
        <v>-7.25</v>
      </c>
      <c r="S2242" s="27">
        <f>IF(R2242&lt;&gt;"",R2242*VLOOKUP(C2242,вендори!A:D,4,0),"")</f>
        <v>-14.179767500000001</v>
      </c>
      <c r="T2242" s="18">
        <v>46205</v>
      </c>
      <c r="U2242" s="62" t="s">
        <v>963</v>
      </c>
      <c r="V2242" s="6"/>
      <c r="W2242" s="14"/>
      <c r="X2242" s="323"/>
      <c r="Y2242" s="2"/>
      <c r="Z2242" s="2"/>
      <c r="AA2242" s="25"/>
      <c r="AB2242" s="44"/>
      <c r="AC2242" s="417" t="s">
        <v>11458</v>
      </c>
      <c r="AD2242" s="26"/>
      <c r="AE2242" s="14">
        <v>46140</v>
      </c>
      <c r="AF2242" s="4"/>
      <c r="AG2242" s="2" t="s">
        <v>104</v>
      </c>
      <c r="AH2242" s="2" t="s">
        <v>91</v>
      </c>
      <c r="AI2242" s="2" t="s">
        <v>11497</v>
      </c>
      <c r="AJ2242" s="1"/>
      <c r="AK2242" s="1"/>
      <c r="AL2242" s="1"/>
      <c r="AM2242" s="1"/>
      <c r="AN2242" s="88">
        <v>46167</v>
      </c>
      <c r="AO2242" s="2">
        <v>25150</v>
      </c>
      <c r="AP2242" s="2">
        <v>12224</v>
      </c>
    </row>
    <row r="2243" spans="1:42" ht="13.95" customHeight="1" x14ac:dyDescent="0.3">
      <c r="A2243" s="2" t="s">
        <v>41</v>
      </c>
      <c r="B2243" s="13" t="s">
        <v>94</v>
      </c>
      <c r="C2243" s="2" t="s">
        <v>95</v>
      </c>
      <c r="D2243" s="368" t="str">
        <f>IFERROR(HYPERLINK(INDEX(вендори!F:F,MATCH(C2243,вендори!A:A,0)),INDEX(вендори!F:F,MATCH(C2243,вендори!A:A,0))),"")</f>
        <v>деливъри</v>
      </c>
      <c r="E2243" s="3">
        <v>3000187978</v>
      </c>
      <c r="F2243" s="3" t="s">
        <v>11498</v>
      </c>
      <c r="G2243" s="3" t="s">
        <v>11499</v>
      </c>
      <c r="H2243" s="3">
        <v>60298766</v>
      </c>
      <c r="I2243" s="83">
        <v>3000187978</v>
      </c>
      <c r="J2243" s="38">
        <v>46134</v>
      </c>
      <c r="K2243" s="3" t="s">
        <v>11500</v>
      </c>
      <c r="L2243" s="3" t="s">
        <v>11500</v>
      </c>
      <c r="M2243" s="86">
        <v>7.07</v>
      </c>
      <c r="N2243" s="2">
        <v>392</v>
      </c>
      <c r="O2243" s="2">
        <f t="shared" si="25"/>
        <v>412</v>
      </c>
      <c r="P2243" s="76">
        <v>20</v>
      </c>
      <c r="Q2243" s="97" t="s">
        <v>51</v>
      </c>
      <c r="R2243" s="53">
        <f t="shared" si="26"/>
        <v>141.4</v>
      </c>
      <c r="S2243" s="27">
        <f>IF(R2243&lt;&gt;"",R2243*VLOOKUP(C2243,вендори!A:D,4,0),"")</f>
        <v>276.55436200000003</v>
      </c>
      <c r="T2243" s="18">
        <v>46205</v>
      </c>
      <c r="U2243" s="62" t="s">
        <v>963</v>
      </c>
      <c r="V2243" s="6"/>
      <c r="W2243" s="14"/>
      <c r="X2243" s="323"/>
      <c r="Y2243" s="2"/>
      <c r="Z2243" s="2"/>
      <c r="AA2243" s="25"/>
      <c r="AB2243" s="44"/>
      <c r="AC2243" s="417" t="s">
        <v>11458</v>
      </c>
      <c r="AD2243" s="26"/>
      <c r="AE2243" s="14">
        <v>46140</v>
      </c>
      <c r="AF2243" s="4"/>
      <c r="AG2243" s="2" t="s">
        <v>104</v>
      </c>
      <c r="AH2243" s="2" t="s">
        <v>91</v>
      </c>
      <c r="AI2243" s="2" t="s">
        <v>11501</v>
      </c>
      <c r="AJ2243" s="1"/>
      <c r="AK2243" s="1"/>
      <c r="AL2243" s="1"/>
      <c r="AM2243" s="1"/>
      <c r="AN2243" s="88">
        <v>46167</v>
      </c>
      <c r="AO2243" s="2">
        <v>25167</v>
      </c>
      <c r="AP2243" s="2">
        <v>12224</v>
      </c>
    </row>
    <row r="2244" spans="1:42" ht="13.95" customHeight="1" x14ac:dyDescent="0.3">
      <c r="A2244" s="2" t="s">
        <v>41</v>
      </c>
      <c r="B2244" s="13" t="s">
        <v>94</v>
      </c>
      <c r="C2244" s="2" t="s">
        <v>95</v>
      </c>
      <c r="D2244" s="368" t="str">
        <f>IFERROR(HYPERLINK(INDEX(вендори!F:F,MATCH(C2244,вендори!A:A,0)),INDEX(вендори!F:F,MATCH(C2244,вендори!A:A,0))),"")</f>
        <v>деливъри</v>
      </c>
      <c r="E2244" s="3">
        <v>3000187978</v>
      </c>
      <c r="F2244" s="3">
        <v>264267</v>
      </c>
      <c r="G2244" s="3" t="s">
        <v>6941</v>
      </c>
      <c r="H2244" s="3">
        <v>60298766</v>
      </c>
      <c r="I2244" s="83">
        <v>3000187978</v>
      </c>
      <c r="J2244" s="38">
        <v>46134</v>
      </c>
      <c r="K2244" s="3" t="s">
        <v>6942</v>
      </c>
      <c r="L2244" s="3" t="s">
        <v>6942</v>
      </c>
      <c r="M2244" s="86">
        <v>7.66</v>
      </c>
      <c r="N2244" s="2">
        <v>354</v>
      </c>
      <c r="O2244" s="2">
        <f t="shared" si="25"/>
        <v>360</v>
      </c>
      <c r="P2244" s="76">
        <v>6</v>
      </c>
      <c r="Q2244" s="97" t="s">
        <v>51</v>
      </c>
      <c r="R2244" s="53">
        <f t="shared" si="26"/>
        <v>45.96</v>
      </c>
      <c r="S2244" s="27">
        <f>IF(R2244&lt;&gt;"",R2244*VLOOKUP(C2244,вендори!A:D,4,0),"")</f>
        <v>89.889946800000004</v>
      </c>
      <c r="T2244" s="18">
        <v>46205</v>
      </c>
      <c r="U2244" s="62" t="s">
        <v>963</v>
      </c>
      <c r="V2244" s="6"/>
      <c r="W2244" s="14"/>
      <c r="X2244" s="323"/>
      <c r="Y2244" s="2"/>
      <c r="Z2244" s="2"/>
      <c r="AA2244" s="25"/>
      <c r="AB2244" s="44"/>
      <c r="AC2244" s="417" t="s">
        <v>11458</v>
      </c>
      <c r="AD2244" s="26"/>
      <c r="AE2244" s="14">
        <v>46140</v>
      </c>
      <c r="AF2244" s="4"/>
      <c r="AG2244" s="2" t="s">
        <v>104</v>
      </c>
      <c r="AH2244" s="2" t="s">
        <v>91</v>
      </c>
      <c r="AI2244" s="2" t="s">
        <v>11502</v>
      </c>
      <c r="AJ2244" s="1"/>
      <c r="AK2244" s="1"/>
      <c r="AL2244" s="1"/>
      <c r="AM2244" s="1"/>
      <c r="AN2244" s="88">
        <v>46167</v>
      </c>
      <c r="AO2244" s="2">
        <v>25171</v>
      </c>
      <c r="AP2244" s="2">
        <v>12224</v>
      </c>
    </row>
    <row r="2245" spans="1:42" ht="13.95" customHeight="1" x14ac:dyDescent="0.3">
      <c r="A2245" s="2" t="s">
        <v>41</v>
      </c>
      <c r="B2245" s="13" t="s">
        <v>94</v>
      </c>
      <c r="C2245" s="2" t="s">
        <v>95</v>
      </c>
      <c r="D2245" s="368" t="str">
        <f>IFERROR(HYPERLINK(INDEX(вендори!F:F,MATCH(C2245,вендори!A:A,0)),INDEX(вендори!F:F,MATCH(C2245,вендори!A:A,0))),"")</f>
        <v>деливъри</v>
      </c>
      <c r="E2245" s="3">
        <v>3000187978</v>
      </c>
      <c r="F2245" s="3">
        <v>264282</v>
      </c>
      <c r="G2245" s="3" t="s">
        <v>11503</v>
      </c>
      <c r="H2245" s="3">
        <v>60298766</v>
      </c>
      <c r="I2245" s="83">
        <v>3000187978</v>
      </c>
      <c r="J2245" s="38">
        <v>46134</v>
      </c>
      <c r="K2245" s="3" t="s">
        <v>11504</v>
      </c>
      <c r="L2245" s="3" t="s">
        <v>11504</v>
      </c>
      <c r="M2245" s="86">
        <v>10.25</v>
      </c>
      <c r="N2245" s="2">
        <v>78</v>
      </c>
      <c r="O2245" s="2">
        <f t="shared" si="25"/>
        <v>87</v>
      </c>
      <c r="P2245" s="76">
        <v>9</v>
      </c>
      <c r="Q2245" s="97" t="s">
        <v>51</v>
      </c>
      <c r="R2245" s="53">
        <f t="shared" si="26"/>
        <v>92.25</v>
      </c>
      <c r="S2245" s="27">
        <f>IF(R2245&lt;&gt;"",R2245*VLOOKUP(C2245,вендори!A:D,4,0),"")</f>
        <v>180.42531750000001</v>
      </c>
      <c r="T2245" s="18">
        <v>46205</v>
      </c>
      <c r="U2245" s="62" t="s">
        <v>963</v>
      </c>
      <c r="V2245" s="6"/>
      <c r="W2245" s="14"/>
      <c r="X2245" s="323"/>
      <c r="Y2245" s="2"/>
      <c r="Z2245" s="2"/>
      <c r="AA2245" s="25"/>
      <c r="AB2245" s="44"/>
      <c r="AC2245" s="417" t="s">
        <v>11458</v>
      </c>
      <c r="AD2245" s="26"/>
      <c r="AE2245" s="14">
        <v>46140</v>
      </c>
      <c r="AF2245" s="4"/>
      <c r="AG2245" s="2" t="s">
        <v>104</v>
      </c>
      <c r="AH2245" s="2" t="s">
        <v>91</v>
      </c>
      <c r="AI2245" s="2" t="s">
        <v>11505</v>
      </c>
      <c r="AJ2245" s="1"/>
      <c r="AK2245" s="1"/>
      <c r="AL2245" s="1"/>
      <c r="AM2245" s="1"/>
      <c r="AN2245" s="88">
        <v>46167</v>
      </c>
      <c r="AO2245" s="2">
        <v>25166</v>
      </c>
      <c r="AP2245" s="2">
        <v>12224</v>
      </c>
    </row>
    <row r="2246" spans="1:42" ht="13.95" customHeight="1" x14ac:dyDescent="0.3">
      <c r="A2246" s="2" t="s">
        <v>41</v>
      </c>
      <c r="B2246" s="13" t="s">
        <v>94</v>
      </c>
      <c r="C2246" s="2" t="s">
        <v>95</v>
      </c>
      <c r="D2246" s="368" t="str">
        <f>IFERROR(HYPERLINK(INDEX(вендори!F:F,MATCH(C2246,вендори!A:A,0)),INDEX(вендори!F:F,MATCH(C2246,вендори!A:A,0))),"")</f>
        <v>деливъри</v>
      </c>
      <c r="E2246" s="3">
        <v>3000187978</v>
      </c>
      <c r="F2246" s="3" t="s">
        <v>11506</v>
      </c>
      <c r="G2246" s="3" t="s">
        <v>11507</v>
      </c>
      <c r="H2246" s="3">
        <v>60298766</v>
      </c>
      <c r="I2246" s="83">
        <v>3000187978</v>
      </c>
      <c r="J2246" s="38">
        <v>46134</v>
      </c>
      <c r="K2246" s="3" t="s">
        <v>11508</v>
      </c>
      <c r="L2246" s="3" t="s">
        <v>11508</v>
      </c>
      <c r="M2246" s="86">
        <v>9.56</v>
      </c>
      <c r="N2246" s="2">
        <v>110</v>
      </c>
      <c r="O2246" s="2">
        <f t="shared" si="25"/>
        <v>100</v>
      </c>
      <c r="P2246" s="76">
        <v>-10</v>
      </c>
      <c r="Q2246" s="97" t="s">
        <v>61</v>
      </c>
      <c r="R2246" s="53">
        <f t="shared" si="26"/>
        <v>-95.600000000000009</v>
      </c>
      <c r="S2246" s="27">
        <f>IF(R2246&lt;&gt;"",R2246*VLOOKUP(C2246,вендори!A:D,4,0),"")</f>
        <v>-186.97734800000001</v>
      </c>
      <c r="T2246" s="18">
        <v>46205</v>
      </c>
      <c r="U2246" s="62" t="s">
        <v>963</v>
      </c>
      <c r="V2246" s="6"/>
      <c r="W2246" s="14"/>
      <c r="X2246" s="323"/>
      <c r="Y2246" s="2"/>
      <c r="Z2246" s="2"/>
      <c r="AA2246" s="25"/>
      <c r="AB2246" s="44"/>
      <c r="AC2246" s="417" t="s">
        <v>11458</v>
      </c>
      <c r="AD2246" s="26"/>
      <c r="AE2246" s="14">
        <v>46140</v>
      </c>
      <c r="AF2246" s="4"/>
      <c r="AG2246" s="2" t="s">
        <v>104</v>
      </c>
      <c r="AH2246" s="2" t="s">
        <v>91</v>
      </c>
      <c r="AI2246" s="2" t="s">
        <v>11509</v>
      </c>
      <c r="AJ2246" s="1"/>
      <c r="AK2246" s="1"/>
      <c r="AL2246" s="1"/>
      <c r="AM2246" s="1"/>
      <c r="AN2246" s="88">
        <v>46167</v>
      </c>
      <c r="AO2246" s="2">
        <v>25151</v>
      </c>
      <c r="AP2246" s="2">
        <v>12224</v>
      </c>
    </row>
    <row r="2247" spans="1:42" ht="13.95" customHeight="1" x14ac:dyDescent="0.3">
      <c r="A2247" s="2" t="s">
        <v>41</v>
      </c>
      <c r="B2247" s="13" t="s">
        <v>94</v>
      </c>
      <c r="C2247" s="2" t="s">
        <v>95</v>
      </c>
      <c r="D2247" s="368" t="str">
        <f>IFERROR(HYPERLINK(INDEX(вендори!F:F,MATCH(C2247,вендори!A:A,0)),INDEX(вендори!F:F,MATCH(C2247,вендори!A:A,0))),"")</f>
        <v>деливъри</v>
      </c>
      <c r="E2247" s="3">
        <v>3000187978</v>
      </c>
      <c r="F2247" s="3">
        <v>227810</v>
      </c>
      <c r="G2247" s="3" t="s">
        <v>2936</v>
      </c>
      <c r="H2247" s="3">
        <v>60298766</v>
      </c>
      <c r="I2247" s="83">
        <v>3000187978</v>
      </c>
      <c r="J2247" s="38">
        <v>46134</v>
      </c>
      <c r="K2247" s="3" t="s">
        <v>2937</v>
      </c>
      <c r="L2247" s="3" t="s">
        <v>2937</v>
      </c>
      <c r="M2247" s="86">
        <v>10.55</v>
      </c>
      <c r="N2247" s="2">
        <v>361</v>
      </c>
      <c r="O2247" s="2">
        <f t="shared" si="25"/>
        <v>356</v>
      </c>
      <c r="P2247" s="76">
        <v>-5</v>
      </c>
      <c r="Q2247" s="97" t="s">
        <v>61</v>
      </c>
      <c r="R2247" s="53">
        <f t="shared" si="26"/>
        <v>-52.75</v>
      </c>
      <c r="S2247" s="27">
        <f>IF(R2247&lt;&gt;"",R2247*VLOOKUP(C2247,вендори!A:D,4,0),"")</f>
        <v>-103.17003249999999</v>
      </c>
      <c r="T2247" s="18">
        <v>46205</v>
      </c>
      <c r="U2247" s="62" t="s">
        <v>963</v>
      </c>
      <c r="V2247" s="6"/>
      <c r="W2247" s="14"/>
      <c r="X2247" s="323"/>
      <c r="Y2247" s="2"/>
      <c r="Z2247" s="2"/>
      <c r="AA2247" s="25"/>
      <c r="AB2247" s="44"/>
      <c r="AC2247" s="417" t="s">
        <v>11458</v>
      </c>
      <c r="AD2247" s="26"/>
      <c r="AE2247" s="14">
        <v>46140</v>
      </c>
      <c r="AF2247" s="4"/>
      <c r="AG2247" s="2" t="s">
        <v>104</v>
      </c>
      <c r="AH2247" s="2" t="s">
        <v>91</v>
      </c>
      <c r="AI2247" s="2" t="s">
        <v>11510</v>
      </c>
      <c r="AJ2247" s="1"/>
      <c r="AK2247" s="1"/>
      <c r="AL2247" s="1"/>
      <c r="AM2247" s="1"/>
      <c r="AN2247" s="88">
        <v>46167</v>
      </c>
      <c r="AO2247" s="2">
        <v>25138</v>
      </c>
      <c r="AP2247" s="2">
        <v>12224</v>
      </c>
    </row>
    <row r="2248" spans="1:42" ht="13.95" customHeight="1" x14ac:dyDescent="0.3">
      <c r="A2248" s="2" t="s">
        <v>41</v>
      </c>
      <c r="B2248" s="13" t="s">
        <v>94</v>
      </c>
      <c r="C2248" s="2" t="s">
        <v>95</v>
      </c>
      <c r="D2248" s="368" t="str">
        <f>IFERROR(HYPERLINK(INDEX(вендори!F:F,MATCH(C2248,вендори!A:A,0)),INDEX(вендори!F:F,MATCH(C2248,вендори!A:A,0))),"")</f>
        <v>деливъри</v>
      </c>
      <c r="E2248" s="3">
        <v>3000187978</v>
      </c>
      <c r="F2248" s="3">
        <v>264299</v>
      </c>
      <c r="G2248" s="3" t="s">
        <v>11511</v>
      </c>
      <c r="H2248" s="3">
        <v>60298766</v>
      </c>
      <c r="I2248" s="83">
        <v>3000187978</v>
      </c>
      <c r="J2248" s="38">
        <v>46134</v>
      </c>
      <c r="K2248" s="3" t="s">
        <v>11512</v>
      </c>
      <c r="L2248" s="3" t="s">
        <v>11512</v>
      </c>
      <c r="M2248" s="86">
        <v>13.65</v>
      </c>
      <c r="N2248" s="2">
        <v>130</v>
      </c>
      <c r="O2248" s="2">
        <f t="shared" si="25"/>
        <v>120</v>
      </c>
      <c r="P2248" s="76">
        <v>-10</v>
      </c>
      <c r="Q2248" s="97" t="s">
        <v>61</v>
      </c>
      <c r="R2248" s="53">
        <f t="shared" si="26"/>
        <v>-136.5</v>
      </c>
      <c r="S2248" s="27">
        <f>IF(R2248&lt;&gt;"",R2248*VLOOKUP(C2248,вендори!A:D,4,0),"")</f>
        <v>-266.97079500000001</v>
      </c>
      <c r="T2248" s="18">
        <v>46205</v>
      </c>
      <c r="U2248" s="62" t="s">
        <v>963</v>
      </c>
      <c r="V2248" s="6"/>
      <c r="W2248" s="14"/>
      <c r="X2248" s="323"/>
      <c r="Y2248" s="2"/>
      <c r="Z2248" s="2"/>
      <c r="AA2248" s="25"/>
      <c r="AB2248" s="44"/>
      <c r="AC2248" s="417" t="s">
        <v>11458</v>
      </c>
      <c r="AD2248" s="26"/>
      <c r="AE2248" s="14">
        <v>46140</v>
      </c>
      <c r="AF2248" s="4"/>
      <c r="AG2248" s="2" t="s">
        <v>104</v>
      </c>
      <c r="AH2248" s="2" t="s">
        <v>91</v>
      </c>
      <c r="AI2248" s="2" t="s">
        <v>11513</v>
      </c>
      <c r="AJ2248" s="1"/>
      <c r="AK2248" s="1"/>
      <c r="AL2248" s="1"/>
      <c r="AM2248" s="1"/>
      <c r="AN2248" s="88">
        <v>46167</v>
      </c>
      <c r="AO2248" s="2">
        <v>25148</v>
      </c>
      <c r="AP2248" s="2">
        <v>12224</v>
      </c>
    </row>
    <row r="2249" spans="1:42" ht="13.95" customHeight="1" x14ac:dyDescent="0.3">
      <c r="A2249" s="2" t="s">
        <v>41</v>
      </c>
      <c r="B2249" s="13" t="s">
        <v>94</v>
      </c>
      <c r="C2249" s="2" t="s">
        <v>95</v>
      </c>
      <c r="D2249" s="368" t="str">
        <f>IFERROR(HYPERLINK(INDEX(вендори!F:F,MATCH(C2249,вендори!A:A,0)),INDEX(вендори!F:F,MATCH(C2249,вендори!A:A,0))),"")</f>
        <v>деливъри</v>
      </c>
      <c r="E2249" s="3">
        <v>3000187978</v>
      </c>
      <c r="F2249" s="3">
        <v>264224</v>
      </c>
      <c r="G2249" s="3" t="s">
        <v>11514</v>
      </c>
      <c r="H2249" s="3">
        <v>60298766</v>
      </c>
      <c r="I2249" s="83">
        <v>3000187978</v>
      </c>
      <c r="J2249" s="38">
        <v>46134</v>
      </c>
      <c r="K2249" s="3" t="s">
        <v>11515</v>
      </c>
      <c r="L2249" s="3" t="s">
        <v>11515</v>
      </c>
      <c r="M2249" s="86">
        <v>5.1100000000000003</v>
      </c>
      <c r="N2249" s="2">
        <v>317</v>
      </c>
      <c r="O2249" s="2">
        <f t="shared" si="25"/>
        <v>307</v>
      </c>
      <c r="P2249" s="76">
        <v>-10</v>
      </c>
      <c r="Q2249" s="97" t="s">
        <v>61</v>
      </c>
      <c r="R2249" s="53">
        <f t="shared" si="26"/>
        <v>-51.1</v>
      </c>
      <c r="S2249" s="27">
        <f>IF(R2249&lt;&gt;"",R2249*VLOOKUP(C2249,вендори!A:D,4,0),"")</f>
        <v>-99.942913000000004</v>
      </c>
      <c r="T2249" s="18">
        <v>46205</v>
      </c>
      <c r="U2249" s="62" t="s">
        <v>963</v>
      </c>
      <c r="V2249" s="6"/>
      <c r="W2249" s="14"/>
      <c r="X2249" s="323"/>
      <c r="Y2249" s="2"/>
      <c r="Z2249" s="2"/>
      <c r="AA2249" s="25"/>
      <c r="AB2249" s="44"/>
      <c r="AC2249" s="417" t="s">
        <v>11458</v>
      </c>
      <c r="AD2249" s="26"/>
      <c r="AE2249" s="14">
        <v>46140</v>
      </c>
      <c r="AF2249" s="4"/>
      <c r="AG2249" s="2" t="s">
        <v>104</v>
      </c>
      <c r="AH2249" s="2" t="s">
        <v>91</v>
      </c>
      <c r="AI2249" s="2" t="s">
        <v>11516</v>
      </c>
      <c r="AJ2249" s="1"/>
      <c r="AK2249" s="1"/>
      <c r="AL2249" s="1"/>
      <c r="AM2249" s="1"/>
      <c r="AN2249" s="88">
        <v>46167</v>
      </c>
      <c r="AO2249" s="2">
        <v>25146</v>
      </c>
      <c r="AP2249" s="2">
        <v>12224</v>
      </c>
    </row>
    <row r="2250" spans="1:42" s="369" customFormat="1" ht="13.95" customHeight="1" x14ac:dyDescent="0.3">
      <c r="A2250" s="19" t="s">
        <v>41</v>
      </c>
      <c r="B2250" s="20" t="s">
        <v>94</v>
      </c>
      <c r="C2250" s="19" t="s">
        <v>95</v>
      </c>
      <c r="D2250" s="368" t="str">
        <f>IFERROR(HYPERLINK(INDEX(вендори!F:F,MATCH(C2250,вендори!A:A,0)),INDEX(вендори!F:F,MATCH(C2250,вендори!A:A,0))),"")</f>
        <v>деливъри</v>
      </c>
      <c r="E2250" s="21">
        <v>3000187978</v>
      </c>
      <c r="F2250" s="21" t="s">
        <v>11517</v>
      </c>
      <c r="G2250" s="21" t="s">
        <v>11518</v>
      </c>
      <c r="H2250" s="21">
        <v>60298766</v>
      </c>
      <c r="I2250" s="84">
        <v>3000187978</v>
      </c>
      <c r="J2250" s="39">
        <v>46134</v>
      </c>
      <c r="K2250" s="21" t="s">
        <v>11519</v>
      </c>
      <c r="L2250" s="21" t="s">
        <v>11519</v>
      </c>
      <c r="M2250" s="91">
        <v>23.55</v>
      </c>
      <c r="N2250" s="19">
        <v>35</v>
      </c>
      <c r="O2250" s="19">
        <f t="shared" si="25"/>
        <v>6</v>
      </c>
      <c r="P2250" s="66">
        <v>-29</v>
      </c>
      <c r="Q2250" s="96" t="s">
        <v>61</v>
      </c>
      <c r="R2250" s="55">
        <f t="shared" si="26"/>
        <v>-682.95</v>
      </c>
      <c r="S2250" s="30">
        <f>IF(R2250&lt;&gt;"",R2250*VLOOKUP(C2250,вендори!A:D,4,0),"")</f>
        <v>-1335.7340985000001</v>
      </c>
      <c r="T2250" s="34">
        <v>46205</v>
      </c>
      <c r="U2250" s="61" t="s">
        <v>52</v>
      </c>
      <c r="V2250" s="292"/>
      <c r="W2250" s="22"/>
      <c r="X2250" s="231"/>
      <c r="Y2250" s="19"/>
      <c r="Z2250" s="19"/>
      <c r="AA2250" s="42"/>
      <c r="AB2250" s="43"/>
      <c r="AC2250" s="24"/>
      <c r="AD2250" s="47"/>
      <c r="AE2250" s="22">
        <v>46140</v>
      </c>
      <c r="AF2250" s="31"/>
      <c r="AG2250" s="19" t="s">
        <v>104</v>
      </c>
      <c r="AH2250" s="19" t="s">
        <v>91</v>
      </c>
      <c r="AI2250" s="19" t="s">
        <v>11520</v>
      </c>
      <c r="AJ2250" s="1"/>
      <c r="AK2250" s="1"/>
      <c r="AL2250" s="1"/>
      <c r="AM2250" s="1"/>
      <c r="AN2250" s="67">
        <v>46167</v>
      </c>
      <c r="AO2250" s="19">
        <v>25155</v>
      </c>
      <c r="AP2250" s="19">
        <v>12224</v>
      </c>
    </row>
    <row r="2251" spans="1:42" ht="13.95" customHeight="1" x14ac:dyDescent="0.3">
      <c r="A2251" s="2" t="s">
        <v>41</v>
      </c>
      <c r="B2251" s="13" t="s">
        <v>94</v>
      </c>
      <c r="C2251" s="2" t="s">
        <v>95</v>
      </c>
      <c r="D2251" s="368" t="str">
        <f>IFERROR(HYPERLINK(INDEX(вендори!F:F,MATCH(C2251,вендори!A:A,0)),INDEX(вендори!F:F,MATCH(C2251,вендори!A:A,0))),"")</f>
        <v>деливъри</v>
      </c>
      <c r="E2251" s="3">
        <v>3000187978</v>
      </c>
      <c r="F2251" s="3" t="s">
        <v>11521</v>
      </c>
      <c r="G2251" s="3" t="s">
        <v>11522</v>
      </c>
      <c r="H2251" s="3">
        <v>60298766</v>
      </c>
      <c r="I2251" s="83">
        <v>3000187978</v>
      </c>
      <c r="J2251" s="38">
        <v>46134</v>
      </c>
      <c r="K2251" s="3" t="s">
        <v>11523</v>
      </c>
      <c r="L2251" s="3" t="s">
        <v>11523</v>
      </c>
      <c r="M2251" s="86">
        <v>26.29</v>
      </c>
      <c r="N2251" s="2">
        <v>7</v>
      </c>
      <c r="O2251" s="2">
        <f t="shared" si="25"/>
        <v>5</v>
      </c>
      <c r="P2251" s="76">
        <v>-2</v>
      </c>
      <c r="Q2251" s="97" t="s">
        <v>61</v>
      </c>
      <c r="R2251" s="53">
        <f t="shared" si="26"/>
        <v>-52.58</v>
      </c>
      <c r="S2251" s="27">
        <f>IF(R2251&lt;&gt;"",R2251*VLOOKUP(C2251,вендори!A:D,4,0),"")</f>
        <v>-102.83754139999999</v>
      </c>
      <c r="T2251" s="18">
        <v>46205</v>
      </c>
      <c r="U2251" s="62" t="s">
        <v>963</v>
      </c>
      <c r="V2251" s="6"/>
      <c r="W2251" s="14"/>
      <c r="X2251" s="323"/>
      <c r="Y2251" s="2"/>
      <c r="Z2251" s="2"/>
      <c r="AA2251" s="25"/>
      <c r="AB2251" s="44"/>
      <c r="AC2251" s="417" t="s">
        <v>11458</v>
      </c>
      <c r="AD2251" s="26"/>
      <c r="AE2251" s="14">
        <v>46140</v>
      </c>
      <c r="AF2251" s="4"/>
      <c r="AG2251" s="2" t="s">
        <v>104</v>
      </c>
      <c r="AH2251" s="2" t="s">
        <v>91</v>
      </c>
      <c r="AI2251" s="2" t="s">
        <v>11524</v>
      </c>
      <c r="AJ2251" s="1"/>
      <c r="AK2251" s="1"/>
      <c r="AL2251" s="1"/>
      <c r="AM2251" s="1"/>
      <c r="AN2251" s="88">
        <v>46167</v>
      </c>
      <c r="AO2251" s="2">
        <v>25156</v>
      </c>
      <c r="AP2251" s="2">
        <v>12224</v>
      </c>
    </row>
    <row r="2252" spans="1:42" ht="13.95" customHeight="1" x14ac:dyDescent="0.3">
      <c r="A2252" s="2" t="s">
        <v>41</v>
      </c>
      <c r="B2252" s="13" t="s">
        <v>94</v>
      </c>
      <c r="C2252" s="2" t="s">
        <v>95</v>
      </c>
      <c r="D2252" s="368" t="str">
        <f>IFERROR(HYPERLINK(INDEX(вендори!F:F,MATCH(C2252,вендори!A:A,0)),INDEX(вендори!F:F,MATCH(C2252,вендори!A:A,0))),"")</f>
        <v>деливъри</v>
      </c>
      <c r="E2252" s="3">
        <v>3000187978</v>
      </c>
      <c r="F2252" s="3" t="s">
        <v>11525</v>
      </c>
      <c r="G2252" s="3" t="s">
        <v>11526</v>
      </c>
      <c r="H2252" s="3">
        <v>60298766</v>
      </c>
      <c r="I2252" s="83">
        <v>3000187978</v>
      </c>
      <c r="J2252" s="38">
        <v>46134</v>
      </c>
      <c r="K2252" s="3" t="s">
        <v>11527</v>
      </c>
      <c r="L2252" s="3" t="s">
        <v>11527</v>
      </c>
      <c r="M2252" s="86">
        <v>11.47</v>
      </c>
      <c r="N2252" s="2">
        <v>7</v>
      </c>
      <c r="O2252" s="2">
        <f t="shared" si="25"/>
        <v>6</v>
      </c>
      <c r="P2252" s="76">
        <v>-1</v>
      </c>
      <c r="Q2252" s="97" t="s">
        <v>61</v>
      </c>
      <c r="R2252" s="53">
        <f t="shared" si="26"/>
        <v>-11.47</v>
      </c>
      <c r="S2252" s="27">
        <f>IF(R2252&lt;&gt;"",R2252*VLOOKUP(C2252,вендори!A:D,4,0),"")</f>
        <v>-22.433370100000001</v>
      </c>
      <c r="T2252" s="18">
        <v>46205</v>
      </c>
      <c r="U2252" s="62" t="s">
        <v>963</v>
      </c>
      <c r="V2252" s="6"/>
      <c r="W2252" s="14"/>
      <c r="X2252" s="323"/>
      <c r="Y2252" s="2"/>
      <c r="Z2252" s="2"/>
      <c r="AA2252" s="25"/>
      <c r="AB2252" s="44"/>
      <c r="AC2252" s="417" t="s">
        <v>11458</v>
      </c>
      <c r="AD2252" s="26"/>
      <c r="AE2252" s="14">
        <v>46140</v>
      </c>
      <c r="AF2252" s="4"/>
      <c r="AG2252" s="2" t="s">
        <v>104</v>
      </c>
      <c r="AH2252" s="2" t="s">
        <v>91</v>
      </c>
      <c r="AI2252" s="2" t="s">
        <v>11528</v>
      </c>
      <c r="AJ2252" s="1"/>
      <c r="AK2252" s="1"/>
      <c r="AL2252" s="1"/>
      <c r="AM2252" s="1"/>
      <c r="AN2252" s="88">
        <v>46167</v>
      </c>
      <c r="AO2252" s="2">
        <v>25158</v>
      </c>
      <c r="AP2252" s="2">
        <v>12224</v>
      </c>
    </row>
    <row r="2253" spans="1:42" ht="13.95" customHeight="1" x14ac:dyDescent="0.3">
      <c r="A2253" s="2" t="s">
        <v>41</v>
      </c>
      <c r="B2253" s="13" t="s">
        <v>94</v>
      </c>
      <c r="C2253" s="2" t="s">
        <v>95</v>
      </c>
      <c r="D2253" s="368" t="str">
        <f>IFERROR(HYPERLINK(INDEX(вендори!F:F,MATCH(C2253,вендори!A:A,0)),INDEX(вендори!F:F,MATCH(C2253,вендори!A:A,0))),"")</f>
        <v>деливъри</v>
      </c>
      <c r="E2253" s="3">
        <v>3000187978</v>
      </c>
      <c r="F2253" s="3" t="s">
        <v>11529</v>
      </c>
      <c r="G2253" s="3" t="s">
        <v>11530</v>
      </c>
      <c r="H2253" s="3">
        <v>60298766</v>
      </c>
      <c r="I2253" s="83">
        <v>3000187978</v>
      </c>
      <c r="J2253" s="38">
        <v>46134</v>
      </c>
      <c r="K2253" s="3" t="s">
        <v>11531</v>
      </c>
      <c r="L2253" s="3" t="s">
        <v>11531</v>
      </c>
      <c r="M2253" s="86">
        <v>6.7</v>
      </c>
      <c r="N2253" s="2">
        <v>25</v>
      </c>
      <c r="O2253" s="2">
        <f t="shared" si="25"/>
        <v>24</v>
      </c>
      <c r="P2253" s="76">
        <v>-1</v>
      </c>
      <c r="Q2253" s="97" t="s">
        <v>61</v>
      </c>
      <c r="R2253" s="53">
        <f t="shared" si="26"/>
        <v>-6.7</v>
      </c>
      <c r="S2253" s="27">
        <f>IF(R2253&lt;&gt;"",R2253*VLOOKUP(C2253,вендори!A:D,4,0),"")</f>
        <v>-13.104061</v>
      </c>
      <c r="T2253" s="18">
        <v>46205</v>
      </c>
      <c r="U2253" s="62" t="s">
        <v>963</v>
      </c>
      <c r="V2253" s="6"/>
      <c r="W2253" s="14"/>
      <c r="X2253" s="323"/>
      <c r="Y2253" s="2"/>
      <c r="Z2253" s="2"/>
      <c r="AA2253" s="25"/>
      <c r="AB2253" s="44"/>
      <c r="AC2253" s="417" t="s">
        <v>11458</v>
      </c>
      <c r="AD2253" s="26"/>
      <c r="AE2253" s="14">
        <v>46140</v>
      </c>
      <c r="AF2253" s="4"/>
      <c r="AG2253" s="2" t="s">
        <v>104</v>
      </c>
      <c r="AH2253" s="2" t="s">
        <v>91</v>
      </c>
      <c r="AI2253" s="2" t="s">
        <v>11532</v>
      </c>
      <c r="AJ2253" s="1"/>
      <c r="AK2253" s="1"/>
      <c r="AL2253" s="1"/>
      <c r="AM2253" s="1"/>
      <c r="AN2253" s="88">
        <v>46167</v>
      </c>
      <c r="AO2253" s="2">
        <v>25159</v>
      </c>
      <c r="AP2253" s="2">
        <v>12224</v>
      </c>
    </row>
    <row r="2254" spans="1:42" ht="13.95" customHeight="1" x14ac:dyDescent="0.3">
      <c r="A2254" s="2" t="s">
        <v>41</v>
      </c>
      <c r="B2254" s="13" t="s">
        <v>94</v>
      </c>
      <c r="C2254" s="2" t="s">
        <v>95</v>
      </c>
      <c r="D2254" s="368" t="str">
        <f>IFERROR(HYPERLINK(INDEX(вендори!F:F,MATCH(C2254,вендори!A:A,0)),INDEX(вендори!F:F,MATCH(C2254,вендори!A:A,0))),"")</f>
        <v>деливъри</v>
      </c>
      <c r="E2254" s="3">
        <v>3000187978</v>
      </c>
      <c r="F2254" s="3" t="s">
        <v>11533</v>
      </c>
      <c r="G2254" s="3" t="s">
        <v>11534</v>
      </c>
      <c r="H2254" s="3">
        <v>60298766</v>
      </c>
      <c r="I2254" s="83">
        <v>3000187978</v>
      </c>
      <c r="J2254" s="38">
        <v>46134</v>
      </c>
      <c r="K2254" s="3" t="s">
        <v>11535</v>
      </c>
      <c r="L2254" s="3" t="s">
        <v>11535</v>
      </c>
      <c r="M2254" s="86">
        <v>89.2</v>
      </c>
      <c r="N2254" s="2">
        <v>7</v>
      </c>
      <c r="O2254" s="2">
        <f t="shared" si="25"/>
        <v>9</v>
      </c>
      <c r="P2254" s="76">
        <v>2</v>
      </c>
      <c r="Q2254" s="97" t="s">
        <v>51</v>
      </c>
      <c r="R2254" s="53">
        <f t="shared" si="26"/>
        <v>178.4</v>
      </c>
      <c r="S2254" s="27">
        <f>IF(R2254&lt;&gt;"",R2254*VLOOKUP(C2254,вендори!A:D,4,0),"")</f>
        <v>348.920072</v>
      </c>
      <c r="T2254" s="18">
        <v>46205</v>
      </c>
      <c r="U2254" s="62" t="s">
        <v>963</v>
      </c>
      <c r="V2254" s="6"/>
      <c r="W2254" s="14"/>
      <c r="X2254" s="323"/>
      <c r="Y2254" s="2"/>
      <c r="Z2254" s="2"/>
      <c r="AA2254" s="25"/>
      <c r="AB2254" s="44"/>
      <c r="AC2254" s="417" t="s">
        <v>11458</v>
      </c>
      <c r="AD2254" s="26"/>
      <c r="AE2254" s="14">
        <v>46140</v>
      </c>
      <c r="AF2254" s="4"/>
      <c r="AG2254" s="2" t="s">
        <v>104</v>
      </c>
      <c r="AH2254" s="2" t="s">
        <v>91</v>
      </c>
      <c r="AI2254" s="2" t="s">
        <v>11536</v>
      </c>
      <c r="AJ2254" s="1"/>
      <c r="AK2254" s="1"/>
      <c r="AL2254" s="1"/>
      <c r="AM2254" s="1"/>
      <c r="AN2254" s="88">
        <v>46167</v>
      </c>
      <c r="AO2254" s="2">
        <v>25173</v>
      </c>
      <c r="AP2254" s="2">
        <v>12224</v>
      </c>
    </row>
    <row r="2255" spans="1:42" ht="13.95" customHeight="1" x14ac:dyDescent="0.3">
      <c r="A2255" s="2" t="s">
        <v>41</v>
      </c>
      <c r="B2255" s="13" t="s">
        <v>94</v>
      </c>
      <c r="C2255" s="2" t="s">
        <v>95</v>
      </c>
      <c r="D2255" s="368" t="str">
        <f>IFERROR(HYPERLINK(INDEX(вендори!F:F,MATCH(C2255,вендори!A:A,0)),INDEX(вендори!F:F,MATCH(C2255,вендори!A:A,0))),"")</f>
        <v>деливъри</v>
      </c>
      <c r="E2255" s="3">
        <v>3000187978</v>
      </c>
      <c r="F2255" s="3" t="s">
        <v>11537</v>
      </c>
      <c r="G2255" s="3" t="s">
        <v>11538</v>
      </c>
      <c r="H2255" s="3">
        <v>60298766</v>
      </c>
      <c r="I2255" s="83">
        <v>3000187978</v>
      </c>
      <c r="J2255" s="38">
        <v>46134</v>
      </c>
      <c r="K2255" s="3" t="s">
        <v>11539</v>
      </c>
      <c r="L2255" s="3" t="s">
        <v>11539</v>
      </c>
      <c r="M2255" s="86">
        <v>46.18</v>
      </c>
      <c r="N2255" s="2">
        <v>30</v>
      </c>
      <c r="O2255" s="2">
        <f t="shared" ref="O2255:O2286" si="27">N2255+P2255</f>
        <v>26</v>
      </c>
      <c r="P2255" s="76">
        <v>-4</v>
      </c>
      <c r="Q2255" s="97" t="s">
        <v>61</v>
      </c>
      <c r="R2255" s="53">
        <f t="shared" ref="R2255:R2286" si="28">IF(P2255&lt;&gt;"",M2255*P2255,"")</f>
        <v>-184.72</v>
      </c>
      <c r="S2255" s="27">
        <f>IF(R2255&lt;&gt;"",R2255*VLOOKUP(C2255,вендори!A:D,4,0),"")</f>
        <v>-361.28091760000001</v>
      </c>
      <c r="T2255" s="18">
        <v>46205</v>
      </c>
      <c r="U2255" s="62" t="s">
        <v>963</v>
      </c>
      <c r="V2255" s="6"/>
      <c r="W2255" s="14"/>
      <c r="X2255" s="323"/>
      <c r="Y2255" s="2"/>
      <c r="Z2255" s="2"/>
      <c r="AA2255" s="25"/>
      <c r="AB2255" s="44"/>
      <c r="AC2255" s="417" t="s">
        <v>11458</v>
      </c>
      <c r="AD2255" s="26"/>
      <c r="AE2255" s="14">
        <v>46140</v>
      </c>
      <c r="AF2255" s="4"/>
      <c r="AG2255" s="2" t="s">
        <v>104</v>
      </c>
      <c r="AH2255" s="2" t="s">
        <v>91</v>
      </c>
      <c r="AI2255" s="2" t="s">
        <v>11540</v>
      </c>
      <c r="AJ2255" s="1"/>
      <c r="AK2255" s="1"/>
      <c r="AL2255" s="1"/>
      <c r="AM2255" s="1"/>
      <c r="AN2255" s="88">
        <v>46167</v>
      </c>
      <c r="AO2255" s="2">
        <v>25160</v>
      </c>
      <c r="AP2255" s="2">
        <v>12224</v>
      </c>
    </row>
    <row r="2256" spans="1:42" ht="13.95" customHeight="1" x14ac:dyDescent="0.3">
      <c r="A2256" s="2" t="s">
        <v>41</v>
      </c>
      <c r="B2256" s="13" t="s">
        <v>94</v>
      </c>
      <c r="C2256" s="2" t="s">
        <v>95</v>
      </c>
      <c r="D2256" s="368" t="str">
        <f>IFERROR(HYPERLINK(INDEX(вендори!F:F,MATCH(C2256,вендори!A:A,0)),INDEX(вендори!F:F,MATCH(C2256,вендори!A:A,0))),"")</f>
        <v>деливъри</v>
      </c>
      <c r="E2256" s="3">
        <v>3000187978</v>
      </c>
      <c r="F2256" s="3" t="s">
        <v>11541</v>
      </c>
      <c r="G2256" s="3" t="s">
        <v>11542</v>
      </c>
      <c r="H2256" s="3">
        <v>60298766</v>
      </c>
      <c r="I2256" s="83">
        <v>3000187978</v>
      </c>
      <c r="J2256" s="38">
        <v>46134</v>
      </c>
      <c r="K2256" s="3" t="s">
        <v>11543</v>
      </c>
      <c r="L2256" s="3" t="s">
        <v>11543</v>
      </c>
      <c r="M2256" s="86">
        <v>44.13</v>
      </c>
      <c r="N2256" s="2">
        <v>21</v>
      </c>
      <c r="O2256" s="2">
        <f t="shared" si="27"/>
        <v>19</v>
      </c>
      <c r="P2256" s="76">
        <v>-2</v>
      </c>
      <c r="Q2256" s="97" t="s">
        <v>61</v>
      </c>
      <c r="R2256" s="53">
        <f t="shared" si="28"/>
        <v>-88.26</v>
      </c>
      <c r="S2256" s="27">
        <f>IF(R2256&lt;&gt;"",R2256*VLOOKUP(C2256,вендори!A:D,4,0),"")</f>
        <v>-172.62155580000001</v>
      </c>
      <c r="T2256" s="18">
        <v>46205</v>
      </c>
      <c r="U2256" s="62" t="s">
        <v>963</v>
      </c>
      <c r="V2256" s="6"/>
      <c r="W2256" s="14"/>
      <c r="X2256" s="323"/>
      <c r="Y2256" s="2"/>
      <c r="Z2256" s="2"/>
      <c r="AA2256" s="25"/>
      <c r="AB2256" s="44"/>
      <c r="AC2256" s="417" t="s">
        <v>11458</v>
      </c>
      <c r="AD2256" s="26"/>
      <c r="AE2256" s="14">
        <v>46140</v>
      </c>
      <c r="AF2256" s="4"/>
      <c r="AG2256" s="2" t="s">
        <v>104</v>
      </c>
      <c r="AH2256" s="2" t="s">
        <v>91</v>
      </c>
      <c r="AI2256" s="2" t="s">
        <v>11544</v>
      </c>
      <c r="AJ2256" s="1"/>
      <c r="AK2256" s="1"/>
      <c r="AL2256" s="1"/>
      <c r="AM2256" s="1"/>
      <c r="AN2256" s="88">
        <v>46167</v>
      </c>
      <c r="AO2256" s="2">
        <v>25162</v>
      </c>
      <c r="AP2256" s="2">
        <v>12224</v>
      </c>
    </row>
    <row r="2257" spans="1:42" ht="13.95" customHeight="1" x14ac:dyDescent="0.3">
      <c r="A2257" s="2" t="s">
        <v>41</v>
      </c>
      <c r="B2257" s="13" t="s">
        <v>94</v>
      </c>
      <c r="C2257" s="2" t="s">
        <v>95</v>
      </c>
      <c r="D2257" s="368" t="str">
        <f>IFERROR(HYPERLINK(INDEX(вендори!F:F,MATCH(C2257,вендори!A:A,0)),INDEX(вендори!F:F,MATCH(C2257,вендори!A:A,0))),"")</f>
        <v>деливъри</v>
      </c>
      <c r="E2257" s="3">
        <v>3000187978</v>
      </c>
      <c r="F2257" s="3" t="s">
        <v>11545</v>
      </c>
      <c r="G2257" s="3" t="s">
        <v>11546</v>
      </c>
      <c r="H2257" s="3">
        <v>60298766</v>
      </c>
      <c r="I2257" s="83">
        <v>3000187978</v>
      </c>
      <c r="J2257" s="38">
        <v>46134</v>
      </c>
      <c r="K2257" s="3" t="s">
        <v>11547</v>
      </c>
      <c r="L2257" s="3" t="s">
        <v>11547</v>
      </c>
      <c r="M2257" s="86">
        <v>50.32</v>
      </c>
      <c r="N2257" s="2">
        <v>13</v>
      </c>
      <c r="O2257" s="2">
        <f t="shared" si="27"/>
        <v>76</v>
      </c>
      <c r="P2257" s="76">
        <v>63</v>
      </c>
      <c r="Q2257" s="97" t="s">
        <v>51</v>
      </c>
      <c r="R2257" s="53">
        <f t="shared" si="28"/>
        <v>3170.16</v>
      </c>
      <c r="S2257" s="27">
        <f>IF(R2257&lt;&gt;"",R2257*VLOOKUP(C2257,вендори!A:D,4,0),"")</f>
        <v>6200.2940327999995</v>
      </c>
      <c r="T2257" s="18">
        <v>46205</v>
      </c>
      <c r="U2257" s="62" t="s">
        <v>963</v>
      </c>
      <c r="V2257" s="6"/>
      <c r="W2257" s="14"/>
      <c r="X2257" s="323"/>
      <c r="Y2257" s="2"/>
      <c r="Z2257" s="2"/>
      <c r="AA2257" s="25"/>
      <c r="AB2257" s="44"/>
      <c r="AC2257" s="417" t="s">
        <v>11458</v>
      </c>
      <c r="AD2257" s="26"/>
      <c r="AE2257" s="14">
        <v>46140</v>
      </c>
      <c r="AF2257" s="4"/>
      <c r="AG2257" s="2" t="s">
        <v>104</v>
      </c>
      <c r="AH2257" s="2" t="s">
        <v>91</v>
      </c>
      <c r="AI2257" s="2" t="s">
        <v>11548</v>
      </c>
      <c r="AJ2257" s="1"/>
      <c r="AK2257" s="1"/>
      <c r="AL2257" s="1"/>
      <c r="AM2257" s="1"/>
      <c r="AN2257" s="88">
        <v>46167</v>
      </c>
      <c r="AO2257" s="2">
        <v>25169</v>
      </c>
      <c r="AP2257" s="2">
        <v>12224</v>
      </c>
    </row>
    <row r="2258" spans="1:42" ht="13.95" customHeight="1" x14ac:dyDescent="0.3">
      <c r="A2258" s="2" t="s">
        <v>41</v>
      </c>
      <c r="B2258" s="13" t="s">
        <v>94</v>
      </c>
      <c r="C2258" s="2" t="s">
        <v>95</v>
      </c>
      <c r="D2258" s="368" t="str">
        <f>IFERROR(HYPERLINK(INDEX(вендори!F:F,MATCH(C2258,вендори!A:A,0)),INDEX(вендори!F:F,MATCH(C2258,вендори!A:A,0))),"")</f>
        <v>деливъри</v>
      </c>
      <c r="E2258" s="3">
        <v>3000187978</v>
      </c>
      <c r="F2258" s="3" t="s">
        <v>11549</v>
      </c>
      <c r="G2258" s="3" t="s">
        <v>11550</v>
      </c>
      <c r="H2258" s="3">
        <v>60298766</v>
      </c>
      <c r="I2258" s="83">
        <v>3000187978</v>
      </c>
      <c r="J2258" s="38">
        <v>46134</v>
      </c>
      <c r="K2258" s="3" t="s">
        <v>11551</v>
      </c>
      <c r="L2258" s="3" t="s">
        <v>11551</v>
      </c>
      <c r="M2258" s="86">
        <v>5.14</v>
      </c>
      <c r="N2258" s="2">
        <v>45</v>
      </c>
      <c r="O2258" s="2">
        <f t="shared" si="27"/>
        <v>40</v>
      </c>
      <c r="P2258" s="76">
        <v>-5</v>
      </c>
      <c r="Q2258" s="97" t="s">
        <v>61</v>
      </c>
      <c r="R2258" s="53">
        <f t="shared" si="28"/>
        <v>-25.7</v>
      </c>
      <c r="S2258" s="27">
        <f>IF(R2258&lt;&gt;"",R2258*VLOOKUP(C2258,вендори!A:D,4,0),"")</f>
        <v>-50.264831000000001</v>
      </c>
      <c r="T2258" s="18">
        <v>46205</v>
      </c>
      <c r="U2258" s="62" t="s">
        <v>963</v>
      </c>
      <c r="V2258" s="6"/>
      <c r="W2258" s="14"/>
      <c r="X2258" s="323"/>
      <c r="Y2258" s="2"/>
      <c r="Z2258" s="2"/>
      <c r="AA2258" s="25"/>
      <c r="AB2258" s="44"/>
      <c r="AC2258" s="417" t="s">
        <v>11458</v>
      </c>
      <c r="AD2258" s="26"/>
      <c r="AE2258" s="14">
        <v>46140</v>
      </c>
      <c r="AF2258" s="4"/>
      <c r="AG2258" s="2" t="s">
        <v>104</v>
      </c>
      <c r="AH2258" s="2" t="s">
        <v>91</v>
      </c>
      <c r="AI2258" s="2" t="s">
        <v>11552</v>
      </c>
      <c r="AJ2258" s="1"/>
      <c r="AK2258" s="1"/>
      <c r="AL2258" s="1"/>
      <c r="AM2258" s="1"/>
      <c r="AN2258" s="88">
        <v>46167</v>
      </c>
      <c r="AO2258" s="2">
        <v>25157</v>
      </c>
      <c r="AP2258" s="2">
        <v>12224</v>
      </c>
    </row>
    <row r="2259" spans="1:42" ht="13.95" customHeight="1" x14ac:dyDescent="0.3">
      <c r="A2259" s="2" t="s">
        <v>41</v>
      </c>
      <c r="B2259" s="13" t="s">
        <v>94</v>
      </c>
      <c r="C2259" s="2" t="s">
        <v>95</v>
      </c>
      <c r="D2259" s="368" t="str">
        <f>IFERROR(HYPERLINK(INDEX(вендори!F:F,MATCH(C2259,вендори!A:A,0)),INDEX(вендори!F:F,MATCH(C2259,вендори!A:A,0))),"")</f>
        <v>деливъри</v>
      </c>
      <c r="E2259" s="3">
        <v>3000187978</v>
      </c>
      <c r="F2259" s="3" t="s">
        <v>11553</v>
      </c>
      <c r="G2259" s="3" t="s">
        <v>11554</v>
      </c>
      <c r="H2259" s="3">
        <v>60298766</v>
      </c>
      <c r="I2259" s="83">
        <v>3000187978</v>
      </c>
      <c r="J2259" s="38">
        <v>46134</v>
      </c>
      <c r="K2259" s="3" t="s">
        <v>11555</v>
      </c>
      <c r="L2259" s="3" t="s">
        <v>11555</v>
      </c>
      <c r="M2259" s="86">
        <v>70.67</v>
      </c>
      <c r="N2259" s="2">
        <v>22</v>
      </c>
      <c r="O2259" s="2">
        <f t="shared" si="27"/>
        <v>23</v>
      </c>
      <c r="P2259" s="76">
        <v>1</v>
      </c>
      <c r="Q2259" s="97" t="s">
        <v>51</v>
      </c>
      <c r="R2259" s="53">
        <f t="shared" si="28"/>
        <v>70.67</v>
      </c>
      <c r="S2259" s="27">
        <f>IF(R2259&lt;&gt;"",R2259*VLOOKUP(C2259,вендори!A:D,4,0),"")</f>
        <v>138.21850610000001</v>
      </c>
      <c r="T2259" s="18">
        <v>46205</v>
      </c>
      <c r="U2259" s="62" t="s">
        <v>963</v>
      </c>
      <c r="V2259" s="6"/>
      <c r="W2259" s="14"/>
      <c r="X2259" s="323"/>
      <c r="Y2259" s="2"/>
      <c r="Z2259" s="2"/>
      <c r="AA2259" s="25"/>
      <c r="AB2259" s="44"/>
      <c r="AC2259" s="417" t="s">
        <v>11458</v>
      </c>
      <c r="AD2259" s="26"/>
      <c r="AE2259" s="14">
        <v>46140</v>
      </c>
      <c r="AF2259" s="4"/>
      <c r="AG2259" s="2" t="s">
        <v>104</v>
      </c>
      <c r="AH2259" s="2" t="s">
        <v>91</v>
      </c>
      <c r="AI2259" s="2" t="s">
        <v>11556</v>
      </c>
      <c r="AJ2259" s="1"/>
      <c r="AK2259" s="1"/>
      <c r="AL2259" s="1"/>
      <c r="AM2259" s="1"/>
      <c r="AN2259" s="88">
        <v>46167</v>
      </c>
      <c r="AO2259" s="2">
        <v>25172</v>
      </c>
      <c r="AP2259" s="2">
        <v>12224</v>
      </c>
    </row>
    <row r="2260" spans="1:42" ht="13.95" customHeight="1" x14ac:dyDescent="0.3">
      <c r="A2260" s="2" t="s">
        <v>41</v>
      </c>
      <c r="B2260" s="13" t="s">
        <v>94</v>
      </c>
      <c r="C2260" s="2" t="s">
        <v>95</v>
      </c>
      <c r="D2260" s="368" t="str">
        <f>IFERROR(HYPERLINK(INDEX(вендори!F:F,MATCH(C2260,вендори!A:A,0)),INDEX(вендори!F:F,MATCH(C2260,вендори!A:A,0))),"")</f>
        <v>деливъри</v>
      </c>
      <c r="E2260" s="3">
        <v>3000187978</v>
      </c>
      <c r="F2260" s="3" t="s">
        <v>11557</v>
      </c>
      <c r="G2260" s="3" t="s">
        <v>11558</v>
      </c>
      <c r="H2260" s="3">
        <v>60298766</v>
      </c>
      <c r="I2260" s="83">
        <v>3000187978</v>
      </c>
      <c r="J2260" s="38">
        <v>46134</v>
      </c>
      <c r="K2260" s="3" t="s">
        <v>11559</v>
      </c>
      <c r="L2260" s="3" t="s">
        <v>11559</v>
      </c>
      <c r="M2260" s="86">
        <v>4.8</v>
      </c>
      <c r="N2260" s="2">
        <v>32</v>
      </c>
      <c r="O2260" s="2">
        <f t="shared" si="27"/>
        <v>61</v>
      </c>
      <c r="P2260" s="76">
        <v>29</v>
      </c>
      <c r="Q2260" s="97" t="s">
        <v>51</v>
      </c>
      <c r="R2260" s="53">
        <f t="shared" si="28"/>
        <v>139.19999999999999</v>
      </c>
      <c r="S2260" s="27">
        <f>IF(R2260&lt;&gt;"",R2260*VLOOKUP(C2260,вендори!A:D,4,0),"")</f>
        <v>272.25153599999999</v>
      </c>
      <c r="T2260" s="18">
        <v>46205</v>
      </c>
      <c r="U2260" s="62" t="s">
        <v>963</v>
      </c>
      <c r="V2260" s="6"/>
      <c r="W2260" s="14"/>
      <c r="X2260" s="323"/>
      <c r="Y2260" s="2"/>
      <c r="Z2260" s="2"/>
      <c r="AA2260" s="25"/>
      <c r="AB2260" s="44"/>
      <c r="AC2260" s="417" t="s">
        <v>11458</v>
      </c>
      <c r="AD2260" s="26"/>
      <c r="AE2260" s="14">
        <v>46140</v>
      </c>
      <c r="AF2260" s="4"/>
      <c r="AG2260" s="2" t="s">
        <v>104</v>
      </c>
      <c r="AH2260" s="2" t="s">
        <v>91</v>
      </c>
      <c r="AI2260" s="2" t="s">
        <v>11560</v>
      </c>
      <c r="AJ2260" s="1"/>
      <c r="AK2260" s="1"/>
      <c r="AL2260" s="1"/>
      <c r="AM2260" s="1"/>
      <c r="AN2260" s="88">
        <v>46167</v>
      </c>
      <c r="AO2260" s="2">
        <v>25170</v>
      </c>
      <c r="AP2260" s="2">
        <v>12224</v>
      </c>
    </row>
    <row r="2261" spans="1:42" ht="13.95" customHeight="1" x14ac:dyDescent="0.3">
      <c r="A2261" s="2" t="s">
        <v>41</v>
      </c>
      <c r="B2261" s="13" t="s">
        <v>94</v>
      </c>
      <c r="C2261" s="2" t="s">
        <v>95</v>
      </c>
      <c r="D2261" s="368" t="str">
        <f>IFERROR(HYPERLINK(INDEX(вендори!F:F,MATCH(C2261,вендори!A:A,0)),INDEX(вендори!F:F,MATCH(C2261,вендори!A:A,0))),"")</f>
        <v>деливъри</v>
      </c>
      <c r="E2261" s="3">
        <v>3000187978</v>
      </c>
      <c r="F2261" s="3" t="s">
        <v>11561</v>
      </c>
      <c r="G2261" s="3" t="s">
        <v>11562</v>
      </c>
      <c r="H2261" s="3">
        <v>60298766</v>
      </c>
      <c r="I2261" s="83">
        <v>3000187978</v>
      </c>
      <c r="J2261" s="38">
        <v>46134</v>
      </c>
      <c r="K2261" s="3" t="s">
        <v>11563</v>
      </c>
      <c r="L2261" s="3" t="s">
        <v>11563</v>
      </c>
      <c r="M2261" s="86">
        <v>56.94</v>
      </c>
      <c r="N2261" s="2">
        <v>14</v>
      </c>
      <c r="O2261" s="2">
        <f t="shared" si="27"/>
        <v>13</v>
      </c>
      <c r="P2261" s="76">
        <v>-1</v>
      </c>
      <c r="Q2261" s="97" t="s">
        <v>61</v>
      </c>
      <c r="R2261" s="53">
        <f t="shared" si="28"/>
        <v>-56.94</v>
      </c>
      <c r="S2261" s="27">
        <f>IF(R2261&lt;&gt;"",R2261*VLOOKUP(C2261,вендори!A:D,4,0),"")</f>
        <v>-111.3649602</v>
      </c>
      <c r="T2261" s="18">
        <v>46205</v>
      </c>
      <c r="U2261" s="62" t="s">
        <v>963</v>
      </c>
      <c r="V2261" s="6"/>
      <c r="W2261" s="14"/>
      <c r="X2261" s="323"/>
      <c r="Y2261" s="2"/>
      <c r="Z2261" s="2"/>
      <c r="AA2261" s="25"/>
      <c r="AB2261" s="44"/>
      <c r="AC2261" s="417" t="s">
        <v>11458</v>
      </c>
      <c r="AD2261" s="26"/>
      <c r="AE2261" s="14">
        <v>46140</v>
      </c>
      <c r="AF2261" s="4"/>
      <c r="AG2261" s="2" t="s">
        <v>104</v>
      </c>
      <c r="AH2261" s="2" t="s">
        <v>91</v>
      </c>
      <c r="AI2261" s="2" t="s">
        <v>11564</v>
      </c>
      <c r="AJ2261" s="1"/>
      <c r="AK2261" s="1"/>
      <c r="AL2261" s="1"/>
      <c r="AM2261" s="1"/>
      <c r="AN2261" s="88">
        <v>46167</v>
      </c>
      <c r="AO2261" s="2">
        <v>25161</v>
      </c>
      <c r="AP2261" s="2">
        <v>12224</v>
      </c>
    </row>
    <row r="2262" spans="1:42" ht="13.95" customHeight="1" x14ac:dyDescent="0.3">
      <c r="A2262" s="2" t="s">
        <v>41</v>
      </c>
      <c r="B2262" s="13" t="s">
        <v>94</v>
      </c>
      <c r="C2262" s="2" t="s">
        <v>95</v>
      </c>
      <c r="D2262" s="368" t="str">
        <f>IFERROR(HYPERLINK(INDEX(вендори!F:F,MATCH(C2262,вендори!A:A,0)),INDEX(вендори!F:F,MATCH(C2262,вендори!A:A,0))),"")</f>
        <v>деливъри</v>
      </c>
      <c r="E2262" s="3">
        <v>3000187978</v>
      </c>
      <c r="F2262" s="3" t="s">
        <v>11565</v>
      </c>
      <c r="G2262" s="3" t="s">
        <v>11566</v>
      </c>
      <c r="H2262" s="3">
        <v>60298766</v>
      </c>
      <c r="I2262" s="83">
        <v>3000187978</v>
      </c>
      <c r="J2262" s="38">
        <v>46134</v>
      </c>
      <c r="K2262" s="3" t="s">
        <v>11567</v>
      </c>
      <c r="L2262" s="3" t="s">
        <v>11567</v>
      </c>
      <c r="M2262" s="86">
        <v>7.18</v>
      </c>
      <c r="N2262" s="2">
        <v>146</v>
      </c>
      <c r="O2262" s="2">
        <f t="shared" si="27"/>
        <v>145</v>
      </c>
      <c r="P2262" s="76">
        <v>-1</v>
      </c>
      <c r="Q2262" s="97" t="s">
        <v>61</v>
      </c>
      <c r="R2262" s="53">
        <f t="shared" si="28"/>
        <v>-7.18</v>
      </c>
      <c r="S2262" s="27">
        <f>IF(R2262&lt;&gt;"",R2262*VLOOKUP(C2262,вендори!A:D,4,0),"")</f>
        <v>-14.042859399999999</v>
      </c>
      <c r="T2262" s="18">
        <v>46205</v>
      </c>
      <c r="U2262" s="62" t="s">
        <v>963</v>
      </c>
      <c r="V2262" s="6"/>
      <c r="W2262" s="14"/>
      <c r="X2262" s="323"/>
      <c r="Y2262" s="2"/>
      <c r="Z2262" s="2"/>
      <c r="AA2262" s="25"/>
      <c r="AB2262" s="44"/>
      <c r="AC2262" s="417" t="s">
        <v>11458</v>
      </c>
      <c r="AD2262" s="26"/>
      <c r="AE2262" s="14">
        <v>46140</v>
      </c>
      <c r="AF2262" s="4"/>
      <c r="AG2262" s="2" t="s">
        <v>104</v>
      </c>
      <c r="AH2262" s="2" t="s">
        <v>91</v>
      </c>
      <c r="AI2262" s="2" t="s">
        <v>11568</v>
      </c>
      <c r="AJ2262" s="1"/>
      <c r="AK2262" s="1"/>
      <c r="AL2262" s="1"/>
      <c r="AM2262" s="1"/>
      <c r="AN2262" s="88">
        <v>46167</v>
      </c>
      <c r="AO2262" s="2">
        <v>25164</v>
      </c>
      <c r="AP2262" s="2">
        <v>12224</v>
      </c>
    </row>
    <row r="2263" spans="1:42" ht="13.95" customHeight="1" x14ac:dyDescent="0.3">
      <c r="A2263" s="2" t="s">
        <v>41</v>
      </c>
      <c r="B2263" s="13" t="s">
        <v>94</v>
      </c>
      <c r="C2263" s="2" t="s">
        <v>95</v>
      </c>
      <c r="D2263" s="368" t="str">
        <f>IFERROR(HYPERLINK(INDEX(вендори!F:F,MATCH(C2263,вендори!A:A,0)),INDEX(вендори!F:F,MATCH(C2263,вендори!A:A,0))),"")</f>
        <v>деливъри</v>
      </c>
      <c r="E2263" s="3">
        <v>3000187978</v>
      </c>
      <c r="F2263" s="3" t="s">
        <v>11569</v>
      </c>
      <c r="G2263" s="3" t="s">
        <v>11570</v>
      </c>
      <c r="H2263" s="3">
        <v>60298766</v>
      </c>
      <c r="I2263" s="83">
        <v>3000187978</v>
      </c>
      <c r="J2263" s="38">
        <v>46134</v>
      </c>
      <c r="K2263" s="3">
        <v>0</v>
      </c>
      <c r="L2263" s="3"/>
      <c r="M2263" s="86">
        <v>53.18</v>
      </c>
      <c r="N2263" s="2">
        <v>17</v>
      </c>
      <c r="O2263" s="2">
        <f t="shared" si="27"/>
        <v>16</v>
      </c>
      <c r="P2263" s="76">
        <v>-1</v>
      </c>
      <c r="Q2263" s="97" t="s">
        <v>61</v>
      </c>
      <c r="R2263" s="53">
        <f t="shared" si="28"/>
        <v>-53.18</v>
      </c>
      <c r="S2263" s="27">
        <f>IF(R2263&lt;&gt;"",R2263*VLOOKUP(C2263,вендори!A:D,4,0),"")</f>
        <v>-104.0110394</v>
      </c>
      <c r="T2263" s="18">
        <v>46205</v>
      </c>
      <c r="U2263" s="62" t="s">
        <v>963</v>
      </c>
      <c r="V2263" s="6"/>
      <c r="W2263" s="14"/>
      <c r="X2263" s="323"/>
      <c r="Y2263" s="2"/>
      <c r="Z2263" s="2"/>
      <c r="AA2263" s="25"/>
      <c r="AB2263" s="44"/>
      <c r="AC2263" s="417" t="s">
        <v>11458</v>
      </c>
      <c r="AD2263" s="26"/>
      <c r="AE2263" s="14">
        <v>46140</v>
      </c>
      <c r="AF2263" s="4"/>
      <c r="AG2263" s="2" t="s">
        <v>104</v>
      </c>
      <c r="AH2263" s="2" t="s">
        <v>91</v>
      </c>
      <c r="AI2263" s="2" t="s">
        <v>11571</v>
      </c>
      <c r="AJ2263" s="1"/>
      <c r="AK2263" s="1"/>
      <c r="AL2263" s="1"/>
      <c r="AM2263" s="1"/>
      <c r="AN2263" s="88">
        <v>46167</v>
      </c>
      <c r="AO2263" s="2">
        <v>25163</v>
      </c>
      <c r="AP2263" s="2">
        <v>12224</v>
      </c>
    </row>
    <row r="2264" spans="1:42" ht="13.95" customHeight="1" x14ac:dyDescent="0.3">
      <c r="A2264" s="2" t="s">
        <v>41</v>
      </c>
      <c r="B2264" s="13" t="s">
        <v>94</v>
      </c>
      <c r="C2264" s="2" t="s">
        <v>95</v>
      </c>
      <c r="D2264" s="368" t="str">
        <f>IFERROR(HYPERLINK(INDEX(вендори!F:F,MATCH(C2264,вендори!A:A,0)),INDEX(вендори!F:F,MATCH(C2264,вендори!A:A,0))),"")</f>
        <v>деливъри</v>
      </c>
      <c r="E2264" s="3">
        <v>3000187978</v>
      </c>
      <c r="F2264" s="3" t="s">
        <v>2940</v>
      </c>
      <c r="G2264" s="3" t="s">
        <v>2941</v>
      </c>
      <c r="H2264" s="3">
        <v>60298766</v>
      </c>
      <c r="I2264" s="83">
        <v>3000187978</v>
      </c>
      <c r="J2264" s="38">
        <v>46134</v>
      </c>
      <c r="K2264" s="3" t="s">
        <v>2942</v>
      </c>
      <c r="L2264" s="3" t="s">
        <v>2942</v>
      </c>
      <c r="M2264" s="86">
        <v>30.03</v>
      </c>
      <c r="N2264" s="2">
        <v>52</v>
      </c>
      <c r="O2264" s="2">
        <f t="shared" si="27"/>
        <v>51</v>
      </c>
      <c r="P2264" s="76">
        <v>-1</v>
      </c>
      <c r="Q2264" s="97" t="s">
        <v>61</v>
      </c>
      <c r="R2264" s="53">
        <f t="shared" si="28"/>
        <v>-30.03</v>
      </c>
      <c r="S2264" s="27">
        <f>IF(R2264&lt;&gt;"",R2264*VLOOKUP(C2264,вендори!A:D,4,0),"")</f>
        <v>-58.733574900000001</v>
      </c>
      <c r="T2264" s="18">
        <v>46205</v>
      </c>
      <c r="U2264" s="62" t="s">
        <v>963</v>
      </c>
      <c r="V2264" s="6"/>
      <c r="W2264" s="14"/>
      <c r="X2264" s="323"/>
      <c r="Y2264" s="2"/>
      <c r="Z2264" s="2"/>
      <c r="AA2264" s="25"/>
      <c r="AB2264" s="44"/>
      <c r="AC2264" s="417" t="s">
        <v>11458</v>
      </c>
      <c r="AD2264" s="26"/>
      <c r="AE2264" s="14">
        <v>46140</v>
      </c>
      <c r="AF2264" s="4"/>
      <c r="AG2264" s="2" t="s">
        <v>104</v>
      </c>
      <c r="AH2264" s="2" t="s">
        <v>91</v>
      </c>
      <c r="AI2264" s="2" t="s">
        <v>11572</v>
      </c>
      <c r="AJ2264" s="1"/>
      <c r="AK2264" s="1"/>
      <c r="AL2264" s="1"/>
      <c r="AM2264" s="1"/>
      <c r="AN2264" s="88">
        <v>46167</v>
      </c>
      <c r="AO2264" s="2">
        <v>25153</v>
      </c>
      <c r="AP2264" s="2">
        <v>12224</v>
      </c>
    </row>
    <row r="2265" spans="1:42" ht="13.95" customHeight="1" x14ac:dyDescent="0.3">
      <c r="A2265" s="2" t="s">
        <v>41</v>
      </c>
      <c r="B2265" s="13" t="s">
        <v>94</v>
      </c>
      <c r="C2265" s="2" t="s">
        <v>95</v>
      </c>
      <c r="D2265" s="368" t="str">
        <f>IFERROR(HYPERLINK(INDEX(вендори!F:F,MATCH(C2265,вендори!A:A,0)),INDEX(вендори!F:F,MATCH(C2265,вендори!A:A,0))),"")</f>
        <v>деливъри</v>
      </c>
      <c r="E2265" s="3">
        <v>3000215376</v>
      </c>
      <c r="F2265" s="3">
        <v>623946</v>
      </c>
      <c r="G2265" s="3" t="s">
        <v>11573</v>
      </c>
      <c r="H2265" s="3">
        <v>61127002</v>
      </c>
      <c r="I2265" s="83">
        <v>3000215376</v>
      </c>
      <c r="J2265" s="38">
        <v>46178</v>
      </c>
      <c r="K2265" s="3" t="s">
        <v>11574</v>
      </c>
      <c r="L2265" s="3" t="s">
        <v>11574</v>
      </c>
      <c r="M2265" s="86">
        <v>7.74</v>
      </c>
      <c r="N2265" s="2">
        <v>33</v>
      </c>
      <c r="O2265" s="2">
        <f t="shared" si="27"/>
        <v>43</v>
      </c>
      <c r="P2265" s="76">
        <v>10</v>
      </c>
      <c r="Q2265" s="97" t="s">
        <v>51</v>
      </c>
      <c r="R2265" s="53">
        <f t="shared" si="28"/>
        <v>77.400000000000006</v>
      </c>
      <c r="S2265" s="27">
        <f>IF(R2265&lt;&gt;"",R2265*VLOOKUP(C2265,вендори!A:D,4,0),"")</f>
        <v>151.38124200000001</v>
      </c>
      <c r="T2265" s="18">
        <v>46205</v>
      </c>
      <c r="U2265" s="62" t="s">
        <v>963</v>
      </c>
      <c r="V2265" s="6"/>
      <c r="W2265" s="14"/>
      <c r="X2265" s="323"/>
      <c r="Y2265" s="2"/>
      <c r="Z2265" s="2"/>
      <c r="AA2265" s="25"/>
      <c r="AB2265" s="44"/>
      <c r="AC2265" s="417" t="s">
        <v>11458</v>
      </c>
      <c r="AD2265" s="26"/>
      <c r="AE2265" s="14">
        <v>46188</v>
      </c>
      <c r="AF2265" s="4"/>
      <c r="AG2265" s="2" t="s">
        <v>104</v>
      </c>
      <c r="AH2265" s="2" t="s">
        <v>91</v>
      </c>
      <c r="AI2265" s="2" t="s">
        <v>11575</v>
      </c>
      <c r="AJ2265" s="1"/>
      <c r="AK2265" s="1"/>
      <c r="AL2265" s="1"/>
      <c r="AM2265" s="1"/>
      <c r="AN2265" s="88">
        <v>46199</v>
      </c>
      <c r="AO2265" s="2">
        <v>26887</v>
      </c>
      <c r="AP2265" s="2">
        <v>13745</v>
      </c>
    </row>
    <row r="2266" spans="1:42" s="369" customFormat="1" ht="13.95" customHeight="1" x14ac:dyDescent="0.3">
      <c r="A2266" s="19" t="s">
        <v>41</v>
      </c>
      <c r="B2266" s="20" t="s">
        <v>2116</v>
      </c>
      <c r="C2266" s="19" t="s">
        <v>2117</v>
      </c>
      <c r="D2266" s="368">
        <f>IFERROR(HYPERLINK(INDEX(вендори!F:F,MATCH(C2266,вендори!A:A,0)),INDEX(вендори!F:F,MATCH(C2266,вендори!A:A,0))),"")</f>
        <v>0</v>
      </c>
      <c r="E2266" s="21" t="s">
        <v>11576</v>
      </c>
      <c r="F2266" s="21" t="s">
        <v>11577</v>
      </c>
      <c r="G2266" s="21" t="s">
        <v>11578</v>
      </c>
      <c r="H2266" s="21" t="s">
        <v>11579</v>
      </c>
      <c r="I2266" s="84" t="s">
        <v>11580</v>
      </c>
      <c r="J2266" s="39" t="s">
        <v>11243</v>
      </c>
      <c r="K2266" s="21" t="s">
        <v>11581</v>
      </c>
      <c r="L2266" s="21" t="s">
        <v>11582</v>
      </c>
      <c r="M2266" s="91">
        <v>41.35</v>
      </c>
      <c r="N2266" s="19">
        <v>4</v>
      </c>
      <c r="O2266" s="19">
        <f t="shared" si="27"/>
        <v>2</v>
      </c>
      <c r="P2266" s="66">
        <v>-2</v>
      </c>
      <c r="Q2266" s="96" t="s">
        <v>61</v>
      </c>
      <c r="R2266" s="55">
        <f t="shared" si="28"/>
        <v>-82.7</v>
      </c>
      <c r="S2266" s="30">
        <f>IF(R2266&lt;&gt;"",R2266*VLOOKUP(C2266,вендори!A:D,4,0),"")</f>
        <v>-161.747141</v>
      </c>
      <c r="T2266" s="34" t="s">
        <v>11433</v>
      </c>
      <c r="U2266" s="61" t="s">
        <v>2686</v>
      </c>
      <c r="V2266" s="292"/>
      <c r="W2266" s="22"/>
      <c r="X2266" s="231"/>
      <c r="Y2266" s="19"/>
      <c r="Z2266" s="19"/>
      <c r="AA2266" s="42"/>
      <c r="AB2266" s="43"/>
      <c r="AC2266" s="24"/>
      <c r="AD2266" s="47"/>
      <c r="AE2266" s="22" t="s">
        <v>11230</v>
      </c>
      <c r="AF2266" s="31"/>
      <c r="AG2266" s="19" t="s">
        <v>2124</v>
      </c>
      <c r="AH2266" s="19" t="s">
        <v>166</v>
      </c>
      <c r="AI2266" s="19" t="s">
        <v>11583</v>
      </c>
      <c r="AJ2266" s="1"/>
      <c r="AK2266" s="1"/>
      <c r="AL2266" s="1"/>
      <c r="AM2266" s="1"/>
      <c r="AN2266" s="67"/>
      <c r="AO2266" s="19"/>
      <c r="AP2266" s="19"/>
    </row>
    <row r="2267" spans="1:42" s="369" customFormat="1" ht="13.95" customHeight="1" x14ac:dyDescent="0.3">
      <c r="A2267" s="19" t="s">
        <v>41</v>
      </c>
      <c r="B2267" s="20" t="s">
        <v>2116</v>
      </c>
      <c r="C2267" s="19" t="s">
        <v>2117</v>
      </c>
      <c r="D2267" s="368">
        <f>IFERROR(HYPERLINK(INDEX(вендори!F:F,MATCH(C2267,вендори!A:A,0)),INDEX(вендори!F:F,MATCH(C2267,вендори!A:A,0))),"")</f>
        <v>0</v>
      </c>
      <c r="E2267" s="21" t="s">
        <v>11576</v>
      </c>
      <c r="F2267" s="21" t="s">
        <v>10689</v>
      </c>
      <c r="G2267" s="21" t="s">
        <v>10690</v>
      </c>
      <c r="H2267" s="21" t="s">
        <v>11579</v>
      </c>
      <c r="I2267" s="84" t="s">
        <v>11580</v>
      </c>
      <c r="J2267" s="39" t="s">
        <v>11243</v>
      </c>
      <c r="K2267" s="21" t="s">
        <v>11584</v>
      </c>
      <c r="L2267" s="21" t="s">
        <v>10693</v>
      </c>
      <c r="M2267" s="91">
        <v>41.35</v>
      </c>
      <c r="N2267" s="19">
        <v>3</v>
      </c>
      <c r="O2267" s="19">
        <f t="shared" si="27"/>
        <v>5</v>
      </c>
      <c r="P2267" s="66">
        <v>2</v>
      </c>
      <c r="Q2267" s="96" t="s">
        <v>51</v>
      </c>
      <c r="R2267" s="55">
        <f t="shared" si="28"/>
        <v>82.7</v>
      </c>
      <c r="S2267" s="30">
        <f>IF(R2267&lt;&gt;"",R2267*VLOOKUP(C2267,вендори!A:D,4,0),"")</f>
        <v>161.747141</v>
      </c>
      <c r="T2267" s="34" t="s">
        <v>11433</v>
      </c>
      <c r="U2267" s="61" t="s">
        <v>2686</v>
      </c>
      <c r="V2267" s="292"/>
      <c r="W2267" s="22"/>
      <c r="X2267" s="231"/>
      <c r="Y2267" s="19"/>
      <c r="Z2267" s="19"/>
      <c r="AA2267" s="42"/>
      <c r="AB2267" s="43"/>
      <c r="AC2267" s="24"/>
      <c r="AD2267" s="47"/>
      <c r="AE2267" s="22" t="s">
        <v>11230</v>
      </c>
      <c r="AF2267" s="31"/>
      <c r="AG2267" s="19" t="s">
        <v>2124</v>
      </c>
      <c r="AH2267" s="19" t="s">
        <v>166</v>
      </c>
      <c r="AI2267" s="19" t="s">
        <v>11585</v>
      </c>
      <c r="AJ2267" s="1"/>
      <c r="AK2267" s="1"/>
      <c r="AL2267" s="1"/>
      <c r="AM2267" s="1"/>
      <c r="AN2267" s="67"/>
      <c r="AO2267" s="19"/>
      <c r="AP2267" s="19"/>
    </row>
    <row r="2268" spans="1:42" ht="13.95" customHeight="1" x14ac:dyDescent="0.3">
      <c r="A2268" s="2" t="s">
        <v>41</v>
      </c>
      <c r="B2268" s="13" t="s">
        <v>903</v>
      </c>
      <c r="C2268" s="2" t="s">
        <v>904</v>
      </c>
      <c r="D2268" s="368">
        <f>IFERROR(HYPERLINK(INDEX(вендори!F:F,MATCH(C2268,вендори!A:A,0)),INDEX(вендори!F:F,MATCH(C2268,вендори!A:A,0))),"")</f>
        <v>0</v>
      </c>
      <c r="E2268" s="3" t="s">
        <v>11586</v>
      </c>
      <c r="F2268" s="3" t="s">
        <v>11587</v>
      </c>
      <c r="G2268" s="3" t="s">
        <v>11588</v>
      </c>
      <c r="H2268" s="3" t="s">
        <v>11589</v>
      </c>
      <c r="I2268" s="83" t="s">
        <v>11586</v>
      </c>
      <c r="J2268" s="38">
        <v>46189</v>
      </c>
      <c r="K2268" s="3" t="s">
        <v>11590</v>
      </c>
      <c r="L2268" s="3" t="s">
        <v>11590</v>
      </c>
      <c r="M2268" s="86">
        <v>37.32</v>
      </c>
      <c r="N2268" s="2">
        <v>5</v>
      </c>
      <c r="O2268" s="2">
        <f t="shared" si="27"/>
        <v>4</v>
      </c>
      <c r="P2268" s="76">
        <v>-1</v>
      </c>
      <c r="Q2268" s="97" t="s">
        <v>61</v>
      </c>
      <c r="R2268" s="53">
        <f t="shared" si="28"/>
        <v>-37.32</v>
      </c>
      <c r="S2268" s="27">
        <f>IF(R2268&lt;&gt;"",R2268*VLOOKUP(C2268,вендори!A:D,4,0),"")</f>
        <v>-72.991575600000004</v>
      </c>
      <c r="T2268" s="18">
        <v>46205</v>
      </c>
      <c r="U2268" s="62" t="s">
        <v>115</v>
      </c>
      <c r="V2268" s="6"/>
      <c r="W2268" s="14"/>
      <c r="X2268" s="323"/>
      <c r="Y2268" s="2"/>
      <c r="Z2268" s="2"/>
      <c r="AA2268" s="25"/>
      <c r="AB2268" s="44"/>
      <c r="AC2268" s="11"/>
      <c r="AD2268" s="26"/>
      <c r="AE2268" s="14">
        <v>46197</v>
      </c>
      <c r="AF2268" s="4"/>
      <c r="AG2268" s="2" t="s">
        <v>909</v>
      </c>
      <c r="AH2268" s="2" t="s">
        <v>91</v>
      </c>
      <c r="AI2268" s="2" t="s">
        <v>11591</v>
      </c>
      <c r="AJ2268" s="1"/>
      <c r="AK2268" s="1"/>
      <c r="AL2268" s="1"/>
      <c r="AM2268" s="1"/>
      <c r="AN2268" s="88">
        <v>46204</v>
      </c>
      <c r="AO2268" s="2">
        <v>27037</v>
      </c>
      <c r="AP2268" s="2">
        <v>14044</v>
      </c>
    </row>
    <row r="2269" spans="1:42" ht="13.95" customHeight="1" x14ac:dyDescent="0.3">
      <c r="A2269" s="2" t="s">
        <v>41</v>
      </c>
      <c r="B2269" s="13" t="s">
        <v>150</v>
      </c>
      <c r="C2269" s="2" t="s">
        <v>151</v>
      </c>
      <c r="D2269" s="368" t="str">
        <f>IFERROR(HYPERLINK(INDEX(вендори!F:F,MATCH(C2269,вендори!A:A,0)),INDEX(вендори!F:F,MATCH(C2269,вендори!A:A,0))),"")</f>
        <v>https://partnerportal.dieseltechnic.com/en/infocenter/forms</v>
      </c>
      <c r="E2269" s="3" t="s">
        <v>11592</v>
      </c>
      <c r="F2269" s="3" t="s">
        <v>11593</v>
      </c>
      <c r="G2269" s="3" t="s">
        <v>11594</v>
      </c>
      <c r="H2269" s="3" t="s">
        <v>11592</v>
      </c>
      <c r="I2269" s="83" t="s">
        <v>11592</v>
      </c>
      <c r="J2269" s="38">
        <v>46175</v>
      </c>
      <c r="K2269" s="3" t="s">
        <v>11594</v>
      </c>
      <c r="L2269" s="3" t="s">
        <v>11594</v>
      </c>
      <c r="M2269" s="86">
        <v>31.47</v>
      </c>
      <c r="N2269" s="2">
        <v>4</v>
      </c>
      <c r="O2269" s="2">
        <f t="shared" si="27"/>
        <v>5</v>
      </c>
      <c r="P2269" s="76">
        <v>1</v>
      </c>
      <c r="Q2269" s="97" t="s">
        <v>51</v>
      </c>
      <c r="R2269" s="53">
        <f t="shared" si="28"/>
        <v>31.47</v>
      </c>
      <c r="S2269" s="27">
        <f>IF(R2269&lt;&gt;"",R2269*VLOOKUP(C2269,вендори!A:D,4,0),"")</f>
        <v>61.549970099999996</v>
      </c>
      <c r="T2269" s="18">
        <v>46205</v>
      </c>
      <c r="U2269" s="62" t="s">
        <v>115</v>
      </c>
      <c r="V2269" s="6"/>
      <c r="W2269" s="14"/>
      <c r="X2269" s="323"/>
      <c r="Y2269" s="2"/>
      <c r="Z2269" s="2"/>
      <c r="AA2269" s="25"/>
      <c r="AB2269" s="44"/>
      <c r="AC2269" s="11"/>
      <c r="AD2269" s="26"/>
      <c r="AE2269" s="14">
        <v>46182</v>
      </c>
      <c r="AF2269" s="4"/>
      <c r="AG2269" s="2" t="s">
        <v>157</v>
      </c>
      <c r="AH2269" s="2" t="s">
        <v>158</v>
      </c>
      <c r="AI2269" s="2" t="s">
        <v>11595</v>
      </c>
      <c r="AJ2269" s="1"/>
      <c r="AK2269" s="1"/>
      <c r="AL2269" s="1"/>
      <c r="AM2269" s="1"/>
      <c r="AN2269" s="88">
        <v>46202</v>
      </c>
      <c r="AO2269" s="2">
        <v>26969</v>
      </c>
      <c r="AP2269" s="2">
        <v>13557</v>
      </c>
    </row>
    <row r="2270" spans="1:42" ht="13.95" customHeight="1" x14ac:dyDescent="0.3">
      <c r="A2270" s="2" t="s">
        <v>41</v>
      </c>
      <c r="B2270" s="13" t="s">
        <v>1674</v>
      </c>
      <c r="C2270" s="2" t="s">
        <v>1675</v>
      </c>
      <c r="D2270" s="368">
        <f>IFERROR(HYPERLINK(INDEX(вендори!F:F,MATCH(C2270,вендори!A:A,0)),INDEX(вендори!F:F,MATCH(C2270,вендори!A:A,0))),"")</f>
        <v>0</v>
      </c>
      <c r="E2270" s="3">
        <v>98167642</v>
      </c>
      <c r="F2270" s="3" t="s">
        <v>11596</v>
      </c>
      <c r="G2270" s="3" t="s">
        <v>11597</v>
      </c>
      <c r="H2270" s="3" t="s">
        <v>11598</v>
      </c>
      <c r="I2270" s="83">
        <v>98167642</v>
      </c>
      <c r="J2270" s="38">
        <v>46185</v>
      </c>
      <c r="K2270" s="3" t="s">
        <v>11599</v>
      </c>
      <c r="L2270" s="3" t="s">
        <v>11599</v>
      </c>
      <c r="M2270" s="86">
        <v>1.29</v>
      </c>
      <c r="N2270" s="2">
        <v>21</v>
      </c>
      <c r="O2270" s="2">
        <f t="shared" si="27"/>
        <v>0</v>
      </c>
      <c r="P2270" s="76">
        <v>-21</v>
      </c>
      <c r="Q2270" s="97" t="s">
        <v>61</v>
      </c>
      <c r="R2270" s="53">
        <f t="shared" si="28"/>
        <v>-27.09</v>
      </c>
      <c r="S2270" s="27">
        <f>IF(R2270&lt;&gt;"",R2270*VLOOKUP(C2270,вендори!A:D,4,0),"")</f>
        <v>-52.983434699999997</v>
      </c>
      <c r="T2270" s="18">
        <v>46205</v>
      </c>
      <c r="U2270" s="62" t="s">
        <v>115</v>
      </c>
      <c r="V2270" s="6"/>
      <c r="W2270" s="14"/>
      <c r="X2270" s="323"/>
      <c r="Y2270" s="2"/>
      <c r="Z2270" s="2"/>
      <c r="AA2270" s="25"/>
      <c r="AB2270" s="44"/>
      <c r="AC2270" s="11"/>
      <c r="AD2270" s="26"/>
      <c r="AE2270" s="14">
        <v>46197</v>
      </c>
      <c r="AF2270" s="4"/>
      <c r="AG2270" s="2" t="s">
        <v>1682</v>
      </c>
      <c r="AH2270" s="2" t="s">
        <v>136</v>
      </c>
      <c r="AI2270" s="2" t="s">
        <v>11600</v>
      </c>
      <c r="AJ2270" s="1"/>
      <c r="AK2270" s="1"/>
      <c r="AL2270" s="1"/>
      <c r="AM2270" s="1"/>
      <c r="AN2270" s="88">
        <v>46199</v>
      </c>
      <c r="AO2270" s="2">
        <v>26870</v>
      </c>
      <c r="AP2270" s="2">
        <v>14047</v>
      </c>
    </row>
    <row r="2271" spans="1:42" ht="13.95" customHeight="1" x14ac:dyDescent="0.3">
      <c r="A2271" s="2" t="s">
        <v>41</v>
      </c>
      <c r="B2271" s="13" t="s">
        <v>1674</v>
      </c>
      <c r="C2271" s="2" t="s">
        <v>1675</v>
      </c>
      <c r="D2271" s="368">
        <f>IFERROR(HYPERLINK(INDEX(вендори!F:F,MATCH(C2271,вендори!A:A,0)),INDEX(вендори!F:F,MATCH(C2271,вендори!A:A,0))),"")</f>
        <v>0</v>
      </c>
      <c r="E2271" s="3">
        <v>98167642</v>
      </c>
      <c r="F2271" s="3" t="s">
        <v>11601</v>
      </c>
      <c r="G2271" s="3" t="s">
        <v>11602</v>
      </c>
      <c r="H2271" s="3" t="s">
        <v>11598</v>
      </c>
      <c r="I2271" s="83">
        <v>98167642</v>
      </c>
      <c r="J2271" s="38">
        <v>46185</v>
      </c>
      <c r="K2271" s="3" t="s">
        <v>11603</v>
      </c>
      <c r="L2271" s="3" t="s">
        <v>11603</v>
      </c>
      <c r="M2271" s="86">
        <v>5.55</v>
      </c>
      <c r="N2271" s="2">
        <v>12</v>
      </c>
      <c r="O2271" s="2">
        <f t="shared" si="27"/>
        <v>0</v>
      </c>
      <c r="P2271" s="76">
        <v>-12</v>
      </c>
      <c r="Q2271" s="97" t="s">
        <v>61</v>
      </c>
      <c r="R2271" s="53">
        <f t="shared" si="28"/>
        <v>-66.599999999999994</v>
      </c>
      <c r="S2271" s="27">
        <f>IF(R2271&lt;&gt;"",R2271*VLOOKUP(C2271,вендори!A:D,4,0),"")</f>
        <v>-130.25827799999999</v>
      </c>
      <c r="T2271" s="18">
        <v>46205</v>
      </c>
      <c r="U2271" s="62" t="s">
        <v>115</v>
      </c>
      <c r="V2271" s="6"/>
      <c r="W2271" s="14"/>
      <c r="X2271" s="323"/>
      <c r="Y2271" s="2"/>
      <c r="Z2271" s="2"/>
      <c r="AA2271" s="25"/>
      <c r="AB2271" s="44"/>
      <c r="AC2271" s="11"/>
      <c r="AD2271" s="26"/>
      <c r="AE2271" s="14">
        <v>46197</v>
      </c>
      <c r="AF2271" s="4"/>
      <c r="AG2271" s="2" t="s">
        <v>1682</v>
      </c>
      <c r="AH2271" s="2" t="s">
        <v>91</v>
      </c>
      <c r="AI2271" s="2" t="s">
        <v>11604</v>
      </c>
      <c r="AJ2271" s="1"/>
      <c r="AK2271" s="1"/>
      <c r="AL2271" s="1"/>
      <c r="AM2271" s="1"/>
      <c r="AN2271" s="88">
        <v>46199</v>
      </c>
      <c r="AO2271" s="2">
        <v>26866</v>
      </c>
      <c r="AP2271" s="2">
        <v>14047</v>
      </c>
    </row>
    <row r="2272" spans="1:42" ht="13.95" customHeight="1" x14ac:dyDescent="0.3">
      <c r="A2272" s="2" t="s">
        <v>41</v>
      </c>
      <c r="B2272" s="13" t="s">
        <v>1674</v>
      </c>
      <c r="C2272" s="2" t="s">
        <v>1675</v>
      </c>
      <c r="D2272" s="368">
        <f>IFERROR(HYPERLINK(INDEX(вендори!F:F,MATCH(C2272,вендори!A:A,0)),INDEX(вендори!F:F,MATCH(C2272,вендори!A:A,0))),"")</f>
        <v>0</v>
      </c>
      <c r="E2272" s="3">
        <v>98167642</v>
      </c>
      <c r="F2272" s="3" t="s">
        <v>11605</v>
      </c>
      <c r="G2272" s="3" t="s">
        <v>11606</v>
      </c>
      <c r="H2272" s="3" t="s">
        <v>11598</v>
      </c>
      <c r="I2272" s="83">
        <v>98167642</v>
      </c>
      <c r="J2272" s="38">
        <v>46185</v>
      </c>
      <c r="K2272" s="3" t="s">
        <v>11607</v>
      </c>
      <c r="L2272" s="3" t="s">
        <v>11607</v>
      </c>
      <c r="M2272" s="86">
        <v>3.65</v>
      </c>
      <c r="N2272" s="2">
        <v>12</v>
      </c>
      <c r="O2272" s="2">
        <f t="shared" si="27"/>
        <v>0</v>
      </c>
      <c r="P2272" s="76">
        <v>-12</v>
      </c>
      <c r="Q2272" s="97" t="s">
        <v>61</v>
      </c>
      <c r="R2272" s="53">
        <f t="shared" si="28"/>
        <v>-43.8</v>
      </c>
      <c r="S2272" s="27">
        <f>IF(R2272&lt;&gt;"",R2272*VLOOKUP(C2272,вендори!A:D,4,0),"")</f>
        <v>-85.665353999999994</v>
      </c>
      <c r="T2272" s="18">
        <v>46205</v>
      </c>
      <c r="U2272" s="62" t="s">
        <v>115</v>
      </c>
      <c r="V2272" s="6"/>
      <c r="W2272" s="14"/>
      <c r="X2272" s="323"/>
      <c r="Y2272" s="2"/>
      <c r="Z2272" s="2"/>
      <c r="AA2272" s="25"/>
      <c r="AB2272" s="44"/>
      <c r="AC2272" s="11"/>
      <c r="AD2272" s="26"/>
      <c r="AE2272" s="14">
        <v>46197</v>
      </c>
      <c r="AF2272" s="4"/>
      <c r="AG2272" s="2" t="s">
        <v>1682</v>
      </c>
      <c r="AH2272" s="2" t="s">
        <v>552</v>
      </c>
      <c r="AI2272" s="2" t="s">
        <v>11608</v>
      </c>
      <c r="AJ2272" s="1"/>
      <c r="AK2272" s="1"/>
      <c r="AL2272" s="1"/>
      <c r="AM2272" s="1"/>
      <c r="AN2272" s="88">
        <v>46199</v>
      </c>
      <c r="AO2272" s="2">
        <v>26872</v>
      </c>
      <c r="AP2272" s="2">
        <v>14047</v>
      </c>
    </row>
    <row r="2273" spans="1:42" ht="13.95" customHeight="1" x14ac:dyDescent="0.3">
      <c r="A2273" s="2" t="s">
        <v>41</v>
      </c>
      <c r="B2273" s="13" t="s">
        <v>1674</v>
      </c>
      <c r="C2273" s="2" t="s">
        <v>1675</v>
      </c>
      <c r="D2273" s="368">
        <f>IFERROR(HYPERLINK(INDEX(вендори!F:F,MATCH(C2273,вендори!A:A,0)),INDEX(вендори!F:F,MATCH(C2273,вендори!A:A,0))),"")</f>
        <v>0</v>
      </c>
      <c r="E2273" s="3">
        <v>98167642</v>
      </c>
      <c r="F2273" s="3" t="s">
        <v>11609</v>
      </c>
      <c r="G2273" s="3" t="s">
        <v>11610</v>
      </c>
      <c r="H2273" s="3" t="s">
        <v>11598</v>
      </c>
      <c r="I2273" s="83">
        <v>98167642</v>
      </c>
      <c r="J2273" s="38">
        <v>46185</v>
      </c>
      <c r="K2273" s="3" t="s">
        <v>11611</v>
      </c>
      <c r="L2273" s="3" t="s">
        <v>11611</v>
      </c>
      <c r="M2273" s="86">
        <v>2.0699999999999998</v>
      </c>
      <c r="N2273" s="2">
        <v>14</v>
      </c>
      <c r="O2273" s="2">
        <f t="shared" si="27"/>
        <v>0</v>
      </c>
      <c r="P2273" s="76">
        <v>-14</v>
      </c>
      <c r="Q2273" s="97" t="s">
        <v>61</v>
      </c>
      <c r="R2273" s="53">
        <f t="shared" si="28"/>
        <v>-28.979999999999997</v>
      </c>
      <c r="S2273" s="27">
        <f>IF(R2273&lt;&gt;"",R2273*VLOOKUP(C2273,вендори!A:D,4,0),"")</f>
        <v>-56.679953399999995</v>
      </c>
      <c r="T2273" s="18">
        <v>46205</v>
      </c>
      <c r="U2273" s="62" t="s">
        <v>115</v>
      </c>
      <c r="V2273" s="6"/>
      <c r="W2273" s="14"/>
      <c r="X2273" s="323"/>
      <c r="Y2273" s="2"/>
      <c r="Z2273" s="2"/>
      <c r="AA2273" s="25"/>
      <c r="AB2273" s="44"/>
      <c r="AC2273" s="11"/>
      <c r="AD2273" s="26"/>
      <c r="AE2273" s="14">
        <v>46197</v>
      </c>
      <c r="AF2273" s="4"/>
      <c r="AG2273" s="2" t="s">
        <v>1682</v>
      </c>
      <c r="AH2273" s="2" t="s">
        <v>158</v>
      </c>
      <c r="AI2273" s="2" t="s">
        <v>11612</v>
      </c>
      <c r="AJ2273" s="1"/>
      <c r="AK2273" s="1"/>
      <c r="AL2273" s="1"/>
      <c r="AM2273" s="1"/>
      <c r="AN2273" s="88">
        <v>46199</v>
      </c>
      <c r="AO2273" s="2">
        <v>26871</v>
      </c>
      <c r="AP2273" s="2">
        <v>14047</v>
      </c>
    </row>
    <row r="2274" spans="1:42" ht="13.95" customHeight="1" x14ac:dyDescent="0.3">
      <c r="A2274" s="2" t="s">
        <v>41</v>
      </c>
      <c r="B2274" s="13" t="s">
        <v>2560</v>
      </c>
      <c r="C2274" s="2" t="s">
        <v>2561</v>
      </c>
      <c r="D2274" s="368">
        <f>IFERROR(HYPERLINK(INDEX(вендори!F:F,MATCH(C2274,вендори!A:A,0)),INDEX(вендори!F:F,MATCH(C2274,вендори!A:A,0))),"")</f>
        <v>0</v>
      </c>
      <c r="E2274" s="3" t="s">
        <v>11613</v>
      </c>
      <c r="F2274" s="3" t="s">
        <v>11362</v>
      </c>
      <c r="G2274" s="3" t="s">
        <v>11363</v>
      </c>
      <c r="H2274" s="3" t="s">
        <v>11613</v>
      </c>
      <c r="I2274" s="83" t="s">
        <v>11613</v>
      </c>
      <c r="J2274" s="38">
        <v>46191</v>
      </c>
      <c r="K2274" s="3" t="s">
        <v>11363</v>
      </c>
      <c r="L2274" s="3"/>
      <c r="M2274" s="86">
        <v>24.72</v>
      </c>
      <c r="N2274" s="2">
        <v>2</v>
      </c>
      <c r="O2274" s="2">
        <f t="shared" si="27"/>
        <v>0</v>
      </c>
      <c r="P2274" s="76">
        <v>-2</v>
      </c>
      <c r="Q2274" s="97" t="s">
        <v>61</v>
      </c>
      <c r="R2274" s="53">
        <f t="shared" si="28"/>
        <v>-49.44</v>
      </c>
      <c r="S2274" s="27">
        <f>IF(R2274&lt;&gt;"",R2274*VLOOKUP(C2274,вендори!A:D,4,0),"")</f>
        <v>-96.69623519999999</v>
      </c>
      <c r="T2274" s="18">
        <v>46205</v>
      </c>
      <c r="U2274" s="62" t="s">
        <v>115</v>
      </c>
      <c r="V2274" s="6"/>
      <c r="W2274" s="14"/>
      <c r="X2274" s="323"/>
      <c r="Y2274" s="2"/>
      <c r="Z2274" s="2"/>
      <c r="AA2274" s="25"/>
      <c r="AB2274" s="44"/>
      <c r="AC2274" s="11"/>
      <c r="AD2274" s="26"/>
      <c r="AE2274" s="14">
        <v>46199</v>
      </c>
      <c r="AF2274" s="4"/>
      <c r="AG2274" s="2" t="s">
        <v>2570</v>
      </c>
      <c r="AH2274" s="2" t="s">
        <v>91</v>
      </c>
      <c r="AI2274" s="2" t="s">
        <v>11614</v>
      </c>
      <c r="AJ2274" s="1"/>
      <c r="AK2274" s="1"/>
      <c r="AL2274" s="1"/>
      <c r="AM2274" s="1"/>
      <c r="AN2274" s="88">
        <v>46202</v>
      </c>
      <c r="AO2274" s="2">
        <v>26958</v>
      </c>
      <c r="AP2274" s="2">
        <v>14153</v>
      </c>
    </row>
    <row r="2275" spans="1:42" s="369" customFormat="1" ht="13.95" customHeight="1" x14ac:dyDescent="0.3">
      <c r="A2275" s="19" t="s">
        <v>41</v>
      </c>
      <c r="B2275" s="20" t="s">
        <v>4359</v>
      </c>
      <c r="C2275" s="19" t="s">
        <v>4360</v>
      </c>
      <c r="D2275" s="368">
        <f>IFERROR(HYPERLINK(INDEX(вендори!F:F,MATCH(C2275,вендори!A:A,0)),INDEX(вендори!F:F,MATCH(C2275,вендори!A:A,0))),"")</f>
        <v>0</v>
      </c>
      <c r="E2275" s="21" t="s">
        <v>11615</v>
      </c>
      <c r="F2275" s="21" t="s">
        <v>11616</v>
      </c>
      <c r="G2275" s="21" t="s">
        <v>11617</v>
      </c>
      <c r="H2275" s="21" t="s">
        <v>11618</v>
      </c>
      <c r="I2275" s="84" t="s">
        <v>11618</v>
      </c>
      <c r="J2275" s="39">
        <v>46188</v>
      </c>
      <c r="K2275" s="21" t="s">
        <v>11617</v>
      </c>
      <c r="L2275" s="21" t="s">
        <v>11617</v>
      </c>
      <c r="M2275" s="91">
        <v>2.35</v>
      </c>
      <c r="N2275" s="19">
        <v>10</v>
      </c>
      <c r="O2275" s="19">
        <f t="shared" si="27"/>
        <v>0</v>
      </c>
      <c r="P2275" s="66">
        <v>-10</v>
      </c>
      <c r="Q2275" s="96" t="s">
        <v>61</v>
      </c>
      <c r="R2275" s="55">
        <f t="shared" si="28"/>
        <v>-23.5</v>
      </c>
      <c r="S2275" s="30">
        <f>IF(R2275&lt;&gt;"",R2275*VLOOKUP(C2275,вендори!A:D,4,0),"")</f>
        <v>-45.962004999999998</v>
      </c>
      <c r="T2275" s="34">
        <v>46205</v>
      </c>
      <c r="U2275" s="61" t="s">
        <v>1137</v>
      </c>
      <c r="V2275" s="292"/>
      <c r="W2275" s="22"/>
      <c r="X2275" s="231"/>
      <c r="Y2275" s="19"/>
      <c r="Z2275" s="19"/>
      <c r="AA2275" s="42"/>
      <c r="AB2275" s="43"/>
      <c r="AC2275" s="24"/>
      <c r="AD2275" s="47"/>
      <c r="AE2275" s="22">
        <v>46195</v>
      </c>
      <c r="AF2275" s="31"/>
      <c r="AG2275" s="19" t="s">
        <v>11619</v>
      </c>
      <c r="AH2275" s="19" t="s">
        <v>1585</v>
      </c>
      <c r="AI2275" s="19" t="s">
        <v>11620</v>
      </c>
      <c r="AJ2275" s="1"/>
      <c r="AK2275" s="1"/>
      <c r="AL2275" s="1"/>
      <c r="AM2275" s="1"/>
      <c r="AN2275" s="67">
        <v>46200</v>
      </c>
      <c r="AO2275" s="19">
        <v>26920</v>
      </c>
      <c r="AP2275" s="19">
        <v>13970</v>
      </c>
    </row>
    <row r="2276" spans="1:42" ht="13.95" customHeight="1" x14ac:dyDescent="0.3">
      <c r="A2276" s="2" t="s">
        <v>41</v>
      </c>
      <c r="B2276" s="13" t="s">
        <v>180</v>
      </c>
      <c r="C2276" s="2" t="s">
        <v>1292</v>
      </c>
      <c r="D2276" s="368" t="str">
        <f>IFERROR(HYPERLINK(INDEX(вендори!F:F,MATCH(C2276,вендори!A:A,0)),INDEX(вендори!F:F,MATCH(C2276,вендори!A:A,0))),"")</f>
        <v>https://afjt3vcvh.accounts.ondemand.com/saml2/idp/sso/afjt3vcvh.accounts.ondemand.com</v>
      </c>
      <c r="E2276" s="3">
        <v>3112042270</v>
      </c>
      <c r="F2276" s="3" t="s">
        <v>11621</v>
      </c>
      <c r="G2276" s="3" t="s">
        <v>11622</v>
      </c>
      <c r="H2276" s="3" t="s">
        <v>11623</v>
      </c>
      <c r="I2276" s="83">
        <v>3112042270</v>
      </c>
      <c r="J2276" s="38" t="s">
        <v>11278</v>
      </c>
      <c r="K2276" s="3">
        <v>11273</v>
      </c>
      <c r="L2276" s="3" t="s">
        <v>11624</v>
      </c>
      <c r="M2276" s="86">
        <v>26.95</v>
      </c>
      <c r="N2276" s="2">
        <v>2</v>
      </c>
      <c r="O2276" s="2">
        <f t="shared" si="27"/>
        <v>1</v>
      </c>
      <c r="P2276" s="76">
        <v>-1</v>
      </c>
      <c r="Q2276" s="97" t="s">
        <v>61</v>
      </c>
      <c r="R2276" s="53">
        <f t="shared" si="28"/>
        <v>-26.95</v>
      </c>
      <c r="S2276" s="27">
        <f>IF(R2276&lt;&gt;"",R2276*VLOOKUP(C2276,вендори!A:D,4,0),"")</f>
        <v>-52.709618499999998</v>
      </c>
      <c r="T2276" s="18" t="s">
        <v>11322</v>
      </c>
      <c r="U2276" s="62" t="s">
        <v>115</v>
      </c>
      <c r="V2276" s="6"/>
      <c r="W2276" s="14"/>
      <c r="X2276" s="323"/>
      <c r="Y2276" s="2"/>
      <c r="Z2276" s="2"/>
      <c r="AA2276" s="25"/>
      <c r="AB2276" s="44"/>
      <c r="AC2276" s="381" t="s">
        <v>11625</v>
      </c>
      <c r="AD2276" s="26"/>
      <c r="AE2276" s="14" t="s">
        <v>11364</v>
      </c>
      <c r="AF2276" s="4"/>
      <c r="AG2276" s="2" t="s">
        <v>1299</v>
      </c>
      <c r="AH2276" s="2" t="s">
        <v>65</v>
      </c>
      <c r="AI2276" s="2" t="s">
        <v>11626</v>
      </c>
      <c r="AJ2276" s="1"/>
      <c r="AK2276" s="1"/>
      <c r="AL2276" s="1"/>
      <c r="AM2276" s="1"/>
      <c r="AN2276" s="88" t="s">
        <v>11330</v>
      </c>
      <c r="AO2276" s="2">
        <v>26630</v>
      </c>
      <c r="AP2276" s="2">
        <v>13298</v>
      </c>
    </row>
    <row r="2277" spans="1:42" ht="13.95" customHeight="1" x14ac:dyDescent="0.3">
      <c r="A2277" s="2" t="s">
        <v>41</v>
      </c>
      <c r="B2277" s="13" t="s">
        <v>180</v>
      </c>
      <c r="C2277" s="2" t="s">
        <v>1292</v>
      </c>
      <c r="D2277" s="368" t="str">
        <f>IFERROR(HYPERLINK(INDEX(вендори!F:F,MATCH(C2277,вендори!A:A,0)),INDEX(вендори!F:F,MATCH(C2277,вендори!A:A,0))),"")</f>
        <v>https://afjt3vcvh.accounts.ondemand.com/saml2/idp/sso/afjt3vcvh.accounts.ondemand.com</v>
      </c>
      <c r="E2277" s="3">
        <v>3112042270</v>
      </c>
      <c r="F2277" s="3" t="s">
        <v>6208</v>
      </c>
      <c r="G2277" s="3" t="s">
        <v>6209</v>
      </c>
      <c r="H2277" s="3" t="s">
        <v>11623</v>
      </c>
      <c r="I2277" s="83">
        <v>3112042270</v>
      </c>
      <c r="J2277" s="38" t="s">
        <v>11278</v>
      </c>
      <c r="K2277" s="3" t="s">
        <v>6209</v>
      </c>
      <c r="L2277" s="3" t="s">
        <v>6210</v>
      </c>
      <c r="M2277" s="86">
        <v>40.51</v>
      </c>
      <c r="N2277" s="2">
        <v>49</v>
      </c>
      <c r="O2277" s="2">
        <f t="shared" si="27"/>
        <v>47</v>
      </c>
      <c r="P2277" s="76">
        <v>-2</v>
      </c>
      <c r="Q2277" s="97" t="s">
        <v>61</v>
      </c>
      <c r="R2277" s="53">
        <f t="shared" si="28"/>
        <v>-81.02</v>
      </c>
      <c r="S2277" s="27">
        <f>IF(R2277&lt;&gt;"",R2277*VLOOKUP(C2277,вендори!A:D,4,0),"")</f>
        <v>-158.46134659999998</v>
      </c>
      <c r="T2277" s="18" t="s">
        <v>11322</v>
      </c>
      <c r="U2277" s="62" t="s">
        <v>115</v>
      </c>
      <c r="V2277" s="6"/>
      <c r="W2277" s="14"/>
      <c r="X2277" s="323"/>
      <c r="Y2277" s="2"/>
      <c r="Z2277" s="2"/>
      <c r="AA2277" s="25"/>
      <c r="AB2277" s="44"/>
      <c r="AC2277" s="381" t="s">
        <v>11625</v>
      </c>
      <c r="AD2277" s="26"/>
      <c r="AE2277" s="14" t="s">
        <v>11364</v>
      </c>
      <c r="AF2277" s="4"/>
      <c r="AG2277" s="2" t="s">
        <v>1299</v>
      </c>
      <c r="AH2277" s="2" t="s">
        <v>65</v>
      </c>
      <c r="AI2277" s="2" t="s">
        <v>11627</v>
      </c>
      <c r="AJ2277" s="1"/>
      <c r="AK2277" s="1"/>
      <c r="AL2277" s="1"/>
      <c r="AM2277" s="1"/>
      <c r="AN2277" s="88" t="s">
        <v>11330</v>
      </c>
      <c r="AO2277" s="2">
        <v>26629</v>
      </c>
      <c r="AP2277" s="2">
        <v>13298</v>
      </c>
    </row>
    <row r="2278" spans="1:42" ht="13.95" customHeight="1" x14ac:dyDescent="0.3">
      <c r="A2278" s="2" t="s">
        <v>41</v>
      </c>
      <c r="B2278" s="13" t="s">
        <v>180</v>
      </c>
      <c r="C2278" s="2" t="s">
        <v>1292</v>
      </c>
      <c r="D2278" s="368" t="str">
        <f>IFERROR(HYPERLINK(INDEX(вендори!F:F,MATCH(C2278,вендори!A:A,0)),INDEX(вендори!F:F,MATCH(C2278,вендори!A:A,0))),"")</f>
        <v>https://afjt3vcvh.accounts.ondemand.com/saml2/idp/sso/afjt3vcvh.accounts.ondemand.com</v>
      </c>
      <c r="E2278" s="3">
        <v>3112042633</v>
      </c>
      <c r="F2278" s="3" t="s">
        <v>10735</v>
      </c>
      <c r="G2278" s="3" t="s">
        <v>10736</v>
      </c>
      <c r="H2278" s="3" t="s">
        <v>11628</v>
      </c>
      <c r="I2278" s="83">
        <v>3112042633</v>
      </c>
      <c r="J2278" s="38">
        <v>46175</v>
      </c>
      <c r="K2278" s="3" t="s">
        <v>10737</v>
      </c>
      <c r="L2278" s="3" t="s">
        <v>10738</v>
      </c>
      <c r="M2278" s="86">
        <v>27.05</v>
      </c>
      <c r="N2278" s="2">
        <v>3</v>
      </c>
      <c r="O2278" s="2">
        <f t="shared" si="27"/>
        <v>12</v>
      </c>
      <c r="P2278" s="76">
        <v>9</v>
      </c>
      <c r="Q2278" s="97" t="s">
        <v>51</v>
      </c>
      <c r="R2278" s="53">
        <f t="shared" si="28"/>
        <v>243.45000000000002</v>
      </c>
      <c r="S2278" s="27">
        <f>IF(R2278&lt;&gt;"",R2278*VLOOKUP(C2278,вендори!A:D,4,0),"")</f>
        <v>476.14681350000001</v>
      </c>
      <c r="T2278" s="18">
        <v>46205</v>
      </c>
      <c r="U2278" s="62" t="s">
        <v>115</v>
      </c>
      <c r="V2278" s="6"/>
      <c r="W2278" s="14"/>
      <c r="X2278" s="323"/>
      <c r="Y2278" s="2"/>
      <c r="Z2278" s="2"/>
      <c r="AA2278" s="25"/>
      <c r="AB2278" s="44"/>
      <c r="AC2278" s="381" t="s">
        <v>11629</v>
      </c>
      <c r="AD2278" s="26"/>
      <c r="AE2278" s="14">
        <v>46183</v>
      </c>
      <c r="AF2278" s="4"/>
      <c r="AG2278" s="2" t="s">
        <v>1299</v>
      </c>
      <c r="AH2278" s="2" t="s">
        <v>65</v>
      </c>
      <c r="AI2278" s="2" t="s">
        <v>11630</v>
      </c>
      <c r="AJ2278" s="1"/>
      <c r="AK2278" s="1"/>
      <c r="AL2278" s="1"/>
      <c r="AM2278" s="1"/>
      <c r="AN2278" s="88">
        <v>46200</v>
      </c>
      <c r="AO2278" s="2">
        <v>26919</v>
      </c>
      <c r="AP2278" s="2">
        <v>13589</v>
      </c>
    </row>
    <row r="2279" spans="1:42" ht="13.95" customHeight="1" x14ac:dyDescent="0.3">
      <c r="A2279" s="2" t="s">
        <v>41</v>
      </c>
      <c r="B2279" s="13" t="s">
        <v>180</v>
      </c>
      <c r="C2279" s="2" t="s">
        <v>1292</v>
      </c>
      <c r="D2279" s="368" t="str">
        <f>IFERROR(HYPERLINK(INDEX(вендори!F:F,MATCH(C2279,вендори!A:A,0)),INDEX(вендори!F:F,MATCH(C2279,вендори!A:A,0))),"")</f>
        <v>https://afjt3vcvh.accounts.ondemand.com/saml2/idp/sso/afjt3vcvh.accounts.ondemand.com</v>
      </c>
      <c r="E2279" s="3">
        <v>3112043369</v>
      </c>
      <c r="F2279" s="3" t="s">
        <v>11631</v>
      </c>
      <c r="G2279" s="3" t="s">
        <v>11632</v>
      </c>
      <c r="H2279" s="3">
        <v>35577558</v>
      </c>
      <c r="I2279" s="83">
        <v>3112043369</v>
      </c>
      <c r="J2279" s="38">
        <v>46188</v>
      </c>
      <c r="K2279" s="3" t="s">
        <v>11633</v>
      </c>
      <c r="L2279" s="3" t="s">
        <v>11634</v>
      </c>
      <c r="M2279" s="86">
        <v>32.97</v>
      </c>
      <c r="N2279" s="2">
        <v>8</v>
      </c>
      <c r="O2279" s="2">
        <f t="shared" si="27"/>
        <v>6</v>
      </c>
      <c r="P2279" s="76">
        <v>-2</v>
      </c>
      <c r="Q2279" s="97" t="s">
        <v>61</v>
      </c>
      <c r="R2279" s="53">
        <f t="shared" si="28"/>
        <v>-65.94</v>
      </c>
      <c r="S2279" s="27">
        <f>IF(R2279&lt;&gt;"",R2279*VLOOKUP(C2279,вендори!A:D,4,0),"")</f>
        <v>-128.9674302</v>
      </c>
      <c r="T2279" s="18">
        <v>46205</v>
      </c>
      <c r="U2279" s="62" t="s">
        <v>115</v>
      </c>
      <c r="V2279" s="6"/>
      <c r="W2279" s="14"/>
      <c r="X2279" s="323"/>
      <c r="Y2279" s="2"/>
      <c r="Z2279" s="2"/>
      <c r="AA2279" s="25"/>
      <c r="AB2279" s="44"/>
      <c r="AC2279" s="381" t="s">
        <v>11635</v>
      </c>
      <c r="AD2279" s="26"/>
      <c r="AE2279" s="14">
        <v>46195</v>
      </c>
      <c r="AF2279" s="4"/>
      <c r="AG2279" s="2" t="s">
        <v>1299</v>
      </c>
      <c r="AH2279" s="2" t="s">
        <v>65</v>
      </c>
      <c r="AI2279" s="2" t="s">
        <v>11636</v>
      </c>
      <c r="AJ2279" s="1"/>
      <c r="AK2279" s="1"/>
      <c r="AL2279" s="1"/>
      <c r="AM2279" s="1"/>
      <c r="AN2279" s="88">
        <v>46204</v>
      </c>
      <c r="AO2279" s="2">
        <v>27096</v>
      </c>
      <c r="AP2279" s="2">
        <v>13955</v>
      </c>
    </row>
    <row r="2280" spans="1:42" s="369" customFormat="1" ht="13.95" customHeight="1" x14ac:dyDescent="0.3">
      <c r="A2280" s="19" t="s">
        <v>41</v>
      </c>
      <c r="B2280" s="20" t="s">
        <v>1699</v>
      </c>
      <c r="C2280" s="19" t="s">
        <v>1700</v>
      </c>
      <c r="D2280" s="368">
        <f>IFERROR(HYPERLINK(INDEX(вендори!F:F,MATCH(C2280,вендори!A:A,0)),INDEX(вендори!F:F,MATCH(C2280,вендори!A:A,0))),"")</f>
        <v>0</v>
      </c>
      <c r="E2280" s="21">
        <v>5200010883</v>
      </c>
      <c r="F2280" s="21" t="s">
        <v>11637</v>
      </c>
      <c r="G2280" s="21" t="s">
        <v>11638</v>
      </c>
      <c r="H2280" s="21">
        <v>80089921</v>
      </c>
      <c r="I2280" s="84">
        <v>5200010883</v>
      </c>
      <c r="J2280" s="39" t="s">
        <v>11236</v>
      </c>
      <c r="K2280" s="21" t="s">
        <v>11638</v>
      </c>
      <c r="L2280" s="21" t="s">
        <v>11639</v>
      </c>
      <c r="M2280" s="91">
        <v>11.18</v>
      </c>
      <c r="N2280" s="19">
        <v>1</v>
      </c>
      <c r="O2280" s="19">
        <f t="shared" si="27"/>
        <v>0</v>
      </c>
      <c r="P2280" s="66">
        <v>-1</v>
      </c>
      <c r="Q2280" s="96" t="s">
        <v>61</v>
      </c>
      <c r="R2280" s="55">
        <f t="shared" si="28"/>
        <v>-11.18</v>
      </c>
      <c r="S2280" s="30">
        <f>IF(R2280&lt;&gt;"",R2280*VLOOKUP(C2280,вендори!A:D,4,0),"")</f>
        <v>-21.8661794</v>
      </c>
      <c r="T2280" s="34" t="s">
        <v>11433</v>
      </c>
      <c r="U2280" s="61" t="s">
        <v>1137</v>
      </c>
      <c r="V2280" s="292"/>
      <c r="W2280" s="22"/>
      <c r="X2280" s="231"/>
      <c r="Y2280" s="19"/>
      <c r="Z2280" s="19"/>
      <c r="AA2280" s="42"/>
      <c r="AB2280" s="43"/>
      <c r="AC2280" s="24"/>
      <c r="AD2280" s="47"/>
      <c r="AE2280" s="22" t="s">
        <v>11200</v>
      </c>
      <c r="AF2280" s="31"/>
      <c r="AG2280" s="19" t="s">
        <v>1716</v>
      </c>
      <c r="AH2280" s="19" t="s">
        <v>136</v>
      </c>
      <c r="AI2280" s="19" t="s">
        <v>11640</v>
      </c>
      <c r="AJ2280" s="1"/>
      <c r="AK2280" s="1"/>
      <c r="AL2280" s="1"/>
      <c r="AM2280" s="1"/>
      <c r="AN2280" s="67"/>
      <c r="AO2280" s="19"/>
      <c r="AP2280" s="19"/>
    </row>
    <row r="2281" spans="1:42" ht="13.95" customHeight="1" x14ac:dyDescent="0.3">
      <c r="A2281" s="2" t="s">
        <v>41</v>
      </c>
      <c r="B2281" s="13" t="s">
        <v>1532</v>
      </c>
      <c r="C2281" s="2" t="s">
        <v>1533</v>
      </c>
      <c r="D2281" s="368">
        <f>IFERROR(HYPERLINK(INDEX(вендори!F:F,MATCH(C2281,вендори!A:A,0)),INDEX(вендори!F:F,MATCH(C2281,вендори!A:A,0))),"")</f>
        <v>0</v>
      </c>
      <c r="E2281" s="3" t="s">
        <v>11641</v>
      </c>
      <c r="F2281" s="3" t="s">
        <v>11642</v>
      </c>
      <c r="G2281" s="3" t="s">
        <v>11643</v>
      </c>
      <c r="H2281" s="3"/>
      <c r="I2281" s="83" t="s">
        <v>11641</v>
      </c>
      <c r="J2281" s="38">
        <v>46188</v>
      </c>
      <c r="K2281" s="3" t="s">
        <v>11643</v>
      </c>
      <c r="L2281" s="3" t="s">
        <v>11643</v>
      </c>
      <c r="M2281" s="86">
        <v>148.16</v>
      </c>
      <c r="N2281" s="2">
        <v>18</v>
      </c>
      <c r="O2281" s="2">
        <f t="shared" si="27"/>
        <v>36</v>
      </c>
      <c r="P2281" s="76">
        <v>18</v>
      </c>
      <c r="Q2281" s="97" t="s">
        <v>51</v>
      </c>
      <c r="R2281" s="53">
        <f t="shared" si="28"/>
        <v>2666.88</v>
      </c>
      <c r="S2281" s="27">
        <f>IF(R2281&lt;&gt;"",R2281*VLOOKUP(C2281,вендори!A:D,4,0),"")</f>
        <v>5215.9639103999998</v>
      </c>
      <c r="T2281" s="18">
        <v>46205</v>
      </c>
      <c r="U2281" s="62" t="s">
        <v>115</v>
      </c>
      <c r="V2281" s="6"/>
      <c r="W2281" s="14"/>
      <c r="X2281" s="323"/>
      <c r="Y2281" s="2"/>
      <c r="Z2281" s="2"/>
      <c r="AA2281" s="25"/>
      <c r="AB2281" s="44"/>
      <c r="AC2281" s="11"/>
      <c r="AD2281" s="26"/>
      <c r="AE2281" s="14">
        <v>46190</v>
      </c>
      <c r="AF2281" s="4"/>
      <c r="AG2281" s="2" t="s">
        <v>1735</v>
      </c>
      <c r="AH2281" s="2" t="s">
        <v>1736</v>
      </c>
      <c r="AI2281" s="2" t="s">
        <v>11644</v>
      </c>
      <c r="AJ2281" s="1"/>
      <c r="AK2281" s="1"/>
      <c r="AL2281" s="1"/>
      <c r="AM2281" s="1"/>
      <c r="AN2281" s="88">
        <v>46202</v>
      </c>
      <c r="AO2281" s="2">
        <v>26961</v>
      </c>
      <c r="AP2281" s="2" t="s">
        <v>239</v>
      </c>
    </row>
    <row r="2282" spans="1:42" ht="13.95" customHeight="1" x14ac:dyDescent="0.3">
      <c r="A2282" s="2" t="s">
        <v>41</v>
      </c>
      <c r="B2282" s="13" t="s">
        <v>1532</v>
      </c>
      <c r="C2282" s="2" t="s">
        <v>1533</v>
      </c>
      <c r="D2282" s="368">
        <f>IFERROR(HYPERLINK(INDEX(вендори!F:F,MATCH(C2282,вендори!A:A,0)),INDEX(вендори!F:F,MATCH(C2282,вендори!A:A,0))),"")</f>
        <v>0</v>
      </c>
      <c r="E2282" s="3" t="s">
        <v>11645</v>
      </c>
      <c r="F2282" s="3" t="s">
        <v>11646</v>
      </c>
      <c r="G2282" s="3" t="s">
        <v>11647</v>
      </c>
      <c r="H2282" s="3" t="s">
        <v>11648</v>
      </c>
      <c r="I2282" s="83" t="s">
        <v>11645</v>
      </c>
      <c r="J2282" s="38">
        <v>46188</v>
      </c>
      <c r="K2282" s="3" t="s">
        <v>11647</v>
      </c>
      <c r="L2282" s="3" t="s">
        <v>11647</v>
      </c>
      <c r="M2282" s="86">
        <v>36.54</v>
      </c>
      <c r="N2282" s="2">
        <v>23</v>
      </c>
      <c r="O2282" s="2">
        <f t="shared" si="27"/>
        <v>0</v>
      </c>
      <c r="P2282" s="76">
        <v>-23</v>
      </c>
      <c r="Q2282" s="97" t="s">
        <v>61</v>
      </c>
      <c r="R2282" s="53">
        <f t="shared" si="28"/>
        <v>-840.42</v>
      </c>
      <c r="S2282" s="27">
        <f>IF(R2282&lt;&gt;"",R2282*VLOOKUP(C2282,вендори!A:D,4,0),"")</f>
        <v>-1643.7186485999998</v>
      </c>
      <c r="T2282" s="18">
        <v>46205</v>
      </c>
      <c r="U2282" s="62" t="s">
        <v>115</v>
      </c>
      <c r="V2282" s="6"/>
      <c r="W2282" s="14"/>
      <c r="X2282" s="323"/>
      <c r="Y2282" s="2"/>
      <c r="Z2282" s="2"/>
      <c r="AA2282" s="25"/>
      <c r="AB2282" s="44"/>
      <c r="AC2282" s="11"/>
      <c r="AD2282" s="26"/>
      <c r="AE2282" s="14">
        <v>46190</v>
      </c>
      <c r="AF2282" s="4"/>
      <c r="AG2282" s="2" t="s">
        <v>1735</v>
      </c>
      <c r="AH2282" s="2" t="s">
        <v>1736</v>
      </c>
      <c r="AI2282" s="2" t="s">
        <v>11649</v>
      </c>
      <c r="AJ2282" s="1"/>
      <c r="AK2282" s="1"/>
      <c r="AL2282" s="1"/>
      <c r="AM2282" s="1"/>
      <c r="AN2282" s="88">
        <v>46202</v>
      </c>
      <c r="AO2282" s="2">
        <v>26931</v>
      </c>
      <c r="AP2282" s="2">
        <v>13804</v>
      </c>
    </row>
    <row r="2283" spans="1:42" ht="13.95" customHeight="1" x14ac:dyDescent="0.3">
      <c r="A2283" s="2" t="s">
        <v>41</v>
      </c>
      <c r="B2283" s="13" t="s">
        <v>11650</v>
      </c>
      <c r="C2283" s="2" t="s">
        <v>11651</v>
      </c>
      <c r="D2283" s="368">
        <f>IFERROR(HYPERLINK(INDEX(вендори!F:F,MATCH(C2283,вендори!A:A,0)),INDEX(вендори!F:F,MATCH(C2283,вендори!A:A,0))),"")</f>
        <v>0</v>
      </c>
      <c r="E2283" s="3">
        <v>91363119</v>
      </c>
      <c r="F2283" s="3" t="s">
        <v>11652</v>
      </c>
      <c r="G2283" s="3" t="s">
        <v>11653</v>
      </c>
      <c r="H2283" s="3">
        <v>80428677</v>
      </c>
      <c r="I2283" s="83">
        <v>91363119</v>
      </c>
      <c r="J2283" s="38">
        <v>46192</v>
      </c>
      <c r="K2283" s="3" t="s">
        <v>11653</v>
      </c>
      <c r="L2283" s="3"/>
      <c r="M2283" s="86">
        <v>34.520000000000003</v>
      </c>
      <c r="N2283" s="2">
        <v>24</v>
      </c>
      <c r="O2283" s="2">
        <f t="shared" si="27"/>
        <v>23</v>
      </c>
      <c r="P2283" s="76">
        <v>-1</v>
      </c>
      <c r="Q2283" s="97" t="s">
        <v>61</v>
      </c>
      <c r="R2283" s="53">
        <f t="shared" si="28"/>
        <v>-34.520000000000003</v>
      </c>
      <c r="S2283" s="27">
        <f>IF(R2283&lt;&gt;"",R2283*VLOOKUP(C2283,вендори!A:D,4,0),"")</f>
        <v>-67.515251599999999</v>
      </c>
      <c r="T2283" s="18">
        <v>46205</v>
      </c>
      <c r="U2283" s="62" t="s">
        <v>115</v>
      </c>
      <c r="V2283" s="6"/>
      <c r="W2283" s="14"/>
      <c r="X2283" s="323"/>
      <c r="Y2283" s="2"/>
      <c r="Z2283" s="2"/>
      <c r="AA2283" s="25"/>
      <c r="AB2283" s="44"/>
      <c r="AC2283" s="11"/>
      <c r="AD2283" s="26"/>
      <c r="AE2283" s="14">
        <v>46196</v>
      </c>
      <c r="AF2283" s="4"/>
      <c r="AG2283" s="2" t="s">
        <v>11654</v>
      </c>
      <c r="AH2283" s="2" t="s">
        <v>1736</v>
      </c>
      <c r="AI2283" s="2" t="s">
        <v>11655</v>
      </c>
      <c r="AJ2283" s="1"/>
      <c r="AK2283" s="1"/>
      <c r="AL2283" s="1"/>
      <c r="AM2283" s="1"/>
      <c r="AN2283" s="88">
        <v>46202</v>
      </c>
      <c r="AO2283" s="2">
        <v>26934</v>
      </c>
      <c r="AP2283" s="2">
        <v>13998</v>
      </c>
    </row>
    <row r="2284" spans="1:42" ht="13.95" customHeight="1" x14ac:dyDescent="0.3">
      <c r="A2284" s="2" t="s">
        <v>41</v>
      </c>
      <c r="B2284" s="13" t="s">
        <v>283</v>
      </c>
      <c r="C2284" s="2" t="s">
        <v>284</v>
      </c>
      <c r="D2284" s="368">
        <f>IFERROR(HYPERLINK(INDEX(вендори!F:F,MATCH(C2284,вендори!A:A,0)),INDEX(вендори!F:F,MATCH(C2284,вендори!A:A,0))),"")</f>
        <v>0</v>
      </c>
      <c r="E2284" s="3">
        <v>4626006637</v>
      </c>
      <c r="F2284" s="3" t="s">
        <v>11656</v>
      </c>
      <c r="G2284" s="3" t="s">
        <v>11657</v>
      </c>
      <c r="H2284" s="3">
        <v>0</v>
      </c>
      <c r="I2284" s="83">
        <v>4626006637</v>
      </c>
      <c r="J2284" s="38">
        <v>46185</v>
      </c>
      <c r="K2284" s="3" t="s">
        <v>11658</v>
      </c>
      <c r="L2284" s="3" t="s">
        <v>11658</v>
      </c>
      <c r="M2284" s="86">
        <v>9.9700000000000006</v>
      </c>
      <c r="N2284" s="2">
        <v>23</v>
      </c>
      <c r="O2284" s="2">
        <f t="shared" si="27"/>
        <v>19</v>
      </c>
      <c r="P2284" s="76">
        <v>-4</v>
      </c>
      <c r="Q2284" s="97" t="s">
        <v>61</v>
      </c>
      <c r="R2284" s="53">
        <f t="shared" si="28"/>
        <v>-39.880000000000003</v>
      </c>
      <c r="S2284" s="27">
        <f>IF(R2284&lt;&gt;"",R2284*VLOOKUP(C2284,вендори!A:D,4,0),"")</f>
        <v>-77.998500399999998</v>
      </c>
      <c r="T2284" s="18">
        <v>46205</v>
      </c>
      <c r="U2284" s="62" t="s">
        <v>115</v>
      </c>
      <c r="V2284" s="6"/>
      <c r="W2284" s="14"/>
      <c r="X2284" s="323"/>
      <c r="Y2284" s="2"/>
      <c r="Z2284" s="2"/>
      <c r="AA2284" s="25"/>
      <c r="AB2284" s="44"/>
      <c r="AC2284" s="11"/>
      <c r="AD2284" s="26"/>
      <c r="AE2284" s="14">
        <v>46193</v>
      </c>
      <c r="AF2284" s="4"/>
      <c r="AG2284" s="2" t="s">
        <v>291</v>
      </c>
      <c r="AH2284" s="2" t="s">
        <v>136</v>
      </c>
      <c r="AI2284" s="2" t="s">
        <v>11659</v>
      </c>
      <c r="AJ2284" s="1"/>
      <c r="AK2284" s="1"/>
      <c r="AL2284" s="1"/>
      <c r="AM2284" s="1"/>
      <c r="AN2284" s="88">
        <v>46198</v>
      </c>
      <c r="AO2284" s="2">
        <v>26741</v>
      </c>
      <c r="AP2284" s="2">
        <v>13911</v>
      </c>
    </row>
    <row r="2285" spans="1:42" ht="13.95" customHeight="1" x14ac:dyDescent="0.3">
      <c r="A2285" s="2" t="s">
        <v>41</v>
      </c>
      <c r="B2285" s="13" t="s">
        <v>283</v>
      </c>
      <c r="C2285" s="2" t="s">
        <v>284</v>
      </c>
      <c r="D2285" s="368">
        <f>IFERROR(HYPERLINK(INDEX(вендори!F:F,MATCH(C2285,вендори!A:A,0)),INDEX(вендори!F:F,MATCH(C2285,вендори!A:A,0))),"")</f>
        <v>0</v>
      </c>
      <c r="E2285" s="3">
        <v>4626006637</v>
      </c>
      <c r="F2285" s="3" t="s">
        <v>11660</v>
      </c>
      <c r="G2285" s="3" t="s">
        <v>11661</v>
      </c>
      <c r="H2285" s="3">
        <v>0</v>
      </c>
      <c r="I2285" s="83">
        <v>4626006637</v>
      </c>
      <c r="J2285" s="38">
        <v>46185</v>
      </c>
      <c r="K2285" s="3" t="s">
        <v>11662</v>
      </c>
      <c r="L2285" s="3" t="s">
        <v>11662</v>
      </c>
      <c r="M2285" s="86">
        <v>13.55</v>
      </c>
      <c r="N2285" s="2">
        <v>47</v>
      </c>
      <c r="O2285" s="2">
        <f t="shared" si="27"/>
        <v>49</v>
      </c>
      <c r="P2285" s="76">
        <v>2</v>
      </c>
      <c r="Q2285" s="97" t="s">
        <v>51</v>
      </c>
      <c r="R2285" s="53">
        <f t="shared" si="28"/>
        <v>27.1</v>
      </c>
      <c r="S2285" s="27">
        <f>IF(R2285&lt;&gt;"",R2285*VLOOKUP(C2285,вендори!A:D,4,0),"")</f>
        <v>53.002993000000004</v>
      </c>
      <c r="T2285" s="18">
        <v>46205</v>
      </c>
      <c r="U2285" s="62" t="s">
        <v>115</v>
      </c>
      <c r="V2285" s="6"/>
      <c r="W2285" s="14"/>
      <c r="X2285" s="323"/>
      <c r="Y2285" s="2"/>
      <c r="Z2285" s="2"/>
      <c r="AA2285" s="25"/>
      <c r="AB2285" s="44"/>
      <c r="AC2285" s="11"/>
      <c r="AD2285" s="26"/>
      <c r="AE2285" s="14">
        <v>46193</v>
      </c>
      <c r="AF2285" s="4"/>
      <c r="AG2285" s="2" t="s">
        <v>291</v>
      </c>
      <c r="AH2285" s="2" t="s">
        <v>136</v>
      </c>
      <c r="AI2285" s="2" t="s">
        <v>11663</v>
      </c>
      <c r="AJ2285" s="1"/>
      <c r="AK2285" s="1"/>
      <c r="AL2285" s="1"/>
      <c r="AM2285" s="1"/>
      <c r="AN2285" s="88">
        <v>46198</v>
      </c>
      <c r="AO2285" s="2">
        <v>26737</v>
      </c>
      <c r="AP2285" s="2">
        <v>13911</v>
      </c>
    </row>
    <row r="2286" spans="1:42" ht="13.95" customHeight="1" x14ac:dyDescent="0.3">
      <c r="A2286" s="2" t="s">
        <v>41</v>
      </c>
      <c r="B2286" s="13" t="s">
        <v>283</v>
      </c>
      <c r="C2286" s="2" t="s">
        <v>284</v>
      </c>
      <c r="D2286" s="368">
        <f>IFERROR(HYPERLINK(INDEX(вендори!F:F,MATCH(C2286,вендори!A:A,0)),INDEX(вендори!F:F,MATCH(C2286,вендори!A:A,0))),"")</f>
        <v>0</v>
      </c>
      <c r="E2286" s="3">
        <v>4626006637</v>
      </c>
      <c r="F2286" s="3" t="s">
        <v>11664</v>
      </c>
      <c r="G2286" s="3" t="s">
        <v>11665</v>
      </c>
      <c r="H2286" s="3">
        <v>0</v>
      </c>
      <c r="I2286" s="83">
        <v>4626006637</v>
      </c>
      <c r="J2286" s="38">
        <v>46185</v>
      </c>
      <c r="K2286" s="3" t="s">
        <v>11665</v>
      </c>
      <c r="L2286" s="3"/>
      <c r="M2286" s="86" t="s">
        <v>11666</v>
      </c>
      <c r="N2286" s="2">
        <v>0</v>
      </c>
      <c r="O2286" s="2">
        <f t="shared" si="27"/>
        <v>4</v>
      </c>
      <c r="P2286" s="76">
        <v>4</v>
      </c>
      <c r="Q2286" s="97" t="s">
        <v>51</v>
      </c>
      <c r="R2286" s="53">
        <f t="shared" si="28"/>
        <v>37.36</v>
      </c>
      <c r="S2286" s="27">
        <f>IF(R2286&lt;&gt;"",R2286*VLOOKUP(C2286,вендори!A:D,4,0),"")</f>
        <v>73.069808800000004</v>
      </c>
      <c r="T2286" s="18">
        <v>46205</v>
      </c>
      <c r="U2286" s="62" t="s">
        <v>115</v>
      </c>
      <c r="V2286" s="6"/>
      <c r="W2286" s="14"/>
      <c r="X2286" s="323"/>
      <c r="Y2286" s="2"/>
      <c r="Z2286" s="2"/>
      <c r="AA2286" s="25"/>
      <c r="AB2286" s="44"/>
      <c r="AC2286" s="11"/>
      <c r="AD2286" s="26"/>
      <c r="AE2286" s="14"/>
      <c r="AF2286" s="4"/>
      <c r="AG2286" s="2"/>
      <c r="AH2286" s="2"/>
      <c r="AI2286" s="2" t="s">
        <v>11667</v>
      </c>
      <c r="AJ2286" s="1"/>
      <c r="AK2286" s="1"/>
      <c r="AL2286" s="1"/>
      <c r="AM2286" s="1"/>
      <c r="AN2286" s="88">
        <v>46198</v>
      </c>
      <c r="AO2286" s="2">
        <v>26738</v>
      </c>
      <c r="AP2286" s="2">
        <v>13911</v>
      </c>
    </row>
    <row r="2287" spans="1:42" ht="13.95" customHeight="1" x14ac:dyDescent="0.3">
      <c r="A2287" s="2" t="s">
        <v>41</v>
      </c>
      <c r="B2287" s="13" t="s">
        <v>294</v>
      </c>
      <c r="C2287" s="2" t="s">
        <v>295</v>
      </c>
      <c r="D2287" s="368">
        <f>IFERROR(HYPERLINK(INDEX(вендори!F:F,MATCH(C2287,вендори!A:A,0)),INDEX(вендори!F:F,MATCH(C2287,вендори!A:A,0))),"")</f>
        <v>0</v>
      </c>
      <c r="E2287" s="3">
        <v>90730686</v>
      </c>
      <c r="F2287" s="3" t="s">
        <v>11668</v>
      </c>
      <c r="G2287" s="3" t="s">
        <v>11669</v>
      </c>
      <c r="H2287" s="3" t="s">
        <v>11670</v>
      </c>
      <c r="I2287" s="83">
        <v>90730686</v>
      </c>
      <c r="J2287" s="38">
        <v>46196</v>
      </c>
      <c r="K2287" s="3" t="s">
        <v>11669</v>
      </c>
      <c r="L2287" s="3" t="s">
        <v>11669</v>
      </c>
      <c r="M2287" s="86">
        <v>8.52</v>
      </c>
      <c r="N2287" s="2">
        <v>6</v>
      </c>
      <c r="O2287" s="2">
        <f t="shared" ref="O2287:O2318" si="29">N2287+P2287</f>
        <v>0</v>
      </c>
      <c r="P2287" s="76">
        <v>-6</v>
      </c>
      <c r="Q2287" s="97" t="s">
        <v>61</v>
      </c>
      <c r="R2287" s="53">
        <f t="shared" ref="R2287:R2318" si="30">IF(P2287&lt;&gt;"",M2287*P2287,"")</f>
        <v>-51.12</v>
      </c>
      <c r="S2287" s="27">
        <f>IF(R2287&lt;&gt;"",R2287*VLOOKUP(C2287,вендори!A:D,4,0),"")</f>
        <v>-99.98202959999999</v>
      </c>
      <c r="T2287" s="18">
        <v>46205</v>
      </c>
      <c r="U2287" s="62" t="s">
        <v>115</v>
      </c>
      <c r="V2287" s="6"/>
      <c r="W2287" s="14"/>
      <c r="X2287" s="323"/>
      <c r="Y2287" s="2"/>
      <c r="Z2287" s="2"/>
      <c r="AA2287" s="25"/>
      <c r="AB2287" s="44"/>
      <c r="AC2287" s="11"/>
      <c r="AD2287" s="26"/>
      <c r="AE2287" s="14">
        <v>46202</v>
      </c>
      <c r="AF2287" s="4"/>
      <c r="AG2287" s="2" t="s">
        <v>300</v>
      </c>
      <c r="AH2287" s="2" t="s">
        <v>91</v>
      </c>
      <c r="AI2287" s="2" t="s">
        <v>11671</v>
      </c>
      <c r="AJ2287" s="1"/>
      <c r="AK2287" s="1"/>
      <c r="AL2287" s="1"/>
      <c r="AM2287" s="1"/>
      <c r="AN2287" s="88">
        <v>46204</v>
      </c>
      <c r="AO2287" s="2">
        <v>27045</v>
      </c>
      <c r="AP2287" s="2">
        <v>14193</v>
      </c>
    </row>
    <row r="2288" spans="1:42" ht="13.95" customHeight="1" x14ac:dyDescent="0.3">
      <c r="A2288" s="2" t="s">
        <v>41</v>
      </c>
      <c r="B2288" s="13" t="s">
        <v>294</v>
      </c>
      <c r="C2288" s="2" t="s">
        <v>295</v>
      </c>
      <c r="D2288" s="368">
        <f>IFERROR(HYPERLINK(INDEX(вендори!F:F,MATCH(C2288,вендори!A:A,0)),INDEX(вендори!F:F,MATCH(C2288,вендори!A:A,0))),"")</f>
        <v>0</v>
      </c>
      <c r="E2288" s="3">
        <v>90730686</v>
      </c>
      <c r="F2288" s="3" t="s">
        <v>11672</v>
      </c>
      <c r="G2288" s="3" t="s">
        <v>11673</v>
      </c>
      <c r="H2288" s="3" t="s">
        <v>11670</v>
      </c>
      <c r="I2288" s="83">
        <v>90730686</v>
      </c>
      <c r="J2288" s="38">
        <v>46196</v>
      </c>
      <c r="K2288" s="3" t="s">
        <v>11673</v>
      </c>
      <c r="L2288" s="3"/>
      <c r="M2288" s="86" t="s">
        <v>11674</v>
      </c>
      <c r="N2288" s="2">
        <v>0</v>
      </c>
      <c r="O2288" s="2">
        <f t="shared" si="29"/>
        <v>6</v>
      </c>
      <c r="P2288" s="76">
        <v>6</v>
      </c>
      <c r="Q2288" s="97" t="s">
        <v>51</v>
      </c>
      <c r="R2288" s="53">
        <f t="shared" si="30"/>
        <v>52.86</v>
      </c>
      <c r="S2288" s="27">
        <f>IF(R2288&lt;&gt;"",R2288*VLOOKUP(C2288,вендори!A:D,4,0),"")</f>
        <v>103.38517379999999</v>
      </c>
      <c r="T2288" s="18">
        <v>46205</v>
      </c>
      <c r="U2288" s="62" t="s">
        <v>115</v>
      </c>
      <c r="V2288" s="6"/>
      <c r="W2288" s="14"/>
      <c r="X2288" s="323"/>
      <c r="Y2288" s="2"/>
      <c r="Z2288" s="2"/>
      <c r="AA2288" s="25"/>
      <c r="AB2288" s="44"/>
      <c r="AC2288" s="11"/>
      <c r="AD2288" s="26"/>
      <c r="AE2288" s="14"/>
      <c r="AF2288" s="4"/>
      <c r="AG2288" s="2"/>
      <c r="AH2288" s="2"/>
      <c r="AI2288" s="2" t="s">
        <v>11675</v>
      </c>
      <c r="AJ2288" s="1"/>
      <c r="AK2288" s="1"/>
      <c r="AL2288" s="1"/>
      <c r="AM2288" s="1"/>
      <c r="AN2288" s="88">
        <v>46204</v>
      </c>
      <c r="AO2288" s="2">
        <v>27046</v>
      </c>
      <c r="AP2288" s="2">
        <v>14193</v>
      </c>
    </row>
    <row r="2289" spans="1:42" ht="13.95" customHeight="1" x14ac:dyDescent="0.3">
      <c r="A2289" s="2" t="s">
        <v>41</v>
      </c>
      <c r="B2289" s="13" t="s">
        <v>334</v>
      </c>
      <c r="C2289" s="2" t="s">
        <v>335</v>
      </c>
      <c r="D2289" s="368" t="str">
        <f>IFERROR(HYPERLINK(INDEX(вендори!F:F,MATCH(C2289,вендори!A:A,0)),INDEX(вендори!F:F,MATCH(C2289,вендори!A:A,0))),"")</f>
        <v>ДАТА на дост.искат!</v>
      </c>
      <c r="E2289" t="s">
        <v>11676</v>
      </c>
      <c r="F2289" s="3" t="s">
        <v>11677</v>
      </c>
      <c r="G2289" s="3" t="s">
        <v>11678</v>
      </c>
      <c r="H2289" s="14">
        <v>46199</v>
      </c>
      <c r="I2289" t="s">
        <v>11676</v>
      </c>
      <c r="J2289" s="415">
        <v>46181</v>
      </c>
      <c r="K2289" s="3" t="s">
        <v>15411</v>
      </c>
      <c r="L2289" s="3"/>
      <c r="M2289" s="86" t="s">
        <v>11679</v>
      </c>
      <c r="N2289" s="2">
        <v>3</v>
      </c>
      <c r="O2289" s="2">
        <f t="shared" si="29"/>
        <v>2</v>
      </c>
      <c r="P2289" s="76">
        <v>-1</v>
      </c>
      <c r="Q2289" s="97" t="s">
        <v>61</v>
      </c>
      <c r="R2289" s="53">
        <f t="shared" si="30"/>
        <v>-124.89</v>
      </c>
      <c r="S2289" s="27">
        <f>IF(R2289&lt;&gt;"",R2289*VLOOKUP(C2289,вендори!A:D,4,0),"")</f>
        <v>-244.26360869999999</v>
      </c>
      <c r="T2289" s="18">
        <v>46205</v>
      </c>
      <c r="U2289" s="62" t="s">
        <v>115</v>
      </c>
      <c r="V2289" s="6"/>
      <c r="W2289" s="14"/>
      <c r="X2289" s="323"/>
      <c r="Y2289" s="2"/>
      <c r="Z2289" s="2"/>
      <c r="AA2289" s="25"/>
      <c r="AB2289" s="44"/>
      <c r="AC2289" s="11"/>
      <c r="AD2289" s="26"/>
      <c r="AE2289" s="14">
        <v>46199</v>
      </c>
      <c r="AF2289" s="4"/>
      <c r="AG2289" s="2"/>
      <c r="AH2289" s="2"/>
      <c r="AI2289" s="2" t="s">
        <v>11680</v>
      </c>
      <c r="AJ2289" s="1"/>
      <c r="AK2289" s="1"/>
      <c r="AL2289" s="1"/>
      <c r="AM2289" s="1"/>
      <c r="AN2289" s="88">
        <v>46204</v>
      </c>
      <c r="AO2289" s="2">
        <v>27068</v>
      </c>
      <c r="AP2289" s="2">
        <v>14132</v>
      </c>
    </row>
    <row r="2290" spans="1:42" ht="13.95" customHeight="1" x14ac:dyDescent="0.3">
      <c r="A2290" s="2" t="s">
        <v>41</v>
      </c>
      <c r="B2290" s="13" t="s">
        <v>334</v>
      </c>
      <c r="C2290" s="2" t="s">
        <v>335</v>
      </c>
      <c r="D2290" s="368" t="str">
        <f>IFERROR(HYPERLINK(INDEX(вендори!F:F,MATCH(C2290,вендори!A:A,0)),INDEX(вендори!F:F,MATCH(C2290,вендори!A:A,0))),"")</f>
        <v>ДАТА на дост.искат!</v>
      </c>
      <c r="E2290" t="s">
        <v>11676</v>
      </c>
      <c r="F2290" s="3">
        <v>206983</v>
      </c>
      <c r="G2290" s="3" t="s">
        <v>11681</v>
      </c>
      <c r="H2290" s="14">
        <v>46199</v>
      </c>
      <c r="I2290" t="s">
        <v>11676</v>
      </c>
      <c r="J2290" s="415">
        <v>46181</v>
      </c>
      <c r="K2290" s="3" t="s">
        <v>11681</v>
      </c>
      <c r="L2290" s="3"/>
      <c r="M2290">
        <v>168.02</v>
      </c>
      <c r="N2290" s="2">
        <v>1</v>
      </c>
      <c r="O2290" s="2">
        <f t="shared" si="29"/>
        <v>0</v>
      </c>
      <c r="P2290" s="76">
        <v>-1</v>
      </c>
      <c r="Q2290" s="97" t="s">
        <v>61</v>
      </c>
      <c r="R2290" s="53">
        <f t="shared" si="30"/>
        <v>-168.02</v>
      </c>
      <c r="S2290" s="27">
        <f>IF(R2290&lt;&gt;"",R2290*VLOOKUP(C2290,вендори!A:D,4,0),"")</f>
        <v>-328.61855660000003</v>
      </c>
      <c r="T2290" s="18">
        <v>46205</v>
      </c>
      <c r="U2290" s="62" t="s">
        <v>115</v>
      </c>
      <c r="V2290" s="6"/>
      <c r="W2290" s="14"/>
      <c r="X2290" s="323"/>
      <c r="Y2290" s="2"/>
      <c r="Z2290" s="2"/>
      <c r="AA2290" s="25"/>
      <c r="AB2290" s="44"/>
      <c r="AC2290" s="11"/>
      <c r="AD2290" s="26"/>
      <c r="AE2290" s="14">
        <v>46199</v>
      </c>
      <c r="AF2290" s="4"/>
      <c r="AG2290" s="2"/>
      <c r="AH2290" s="2"/>
      <c r="AI2290" s="2" t="s">
        <v>11682</v>
      </c>
      <c r="AJ2290" s="1"/>
      <c r="AK2290" s="1"/>
      <c r="AL2290" s="1"/>
      <c r="AM2290" s="1"/>
      <c r="AN2290" s="88">
        <v>46204</v>
      </c>
      <c r="AO2290" s="2">
        <v>27067</v>
      </c>
      <c r="AP2290" s="2">
        <v>14132</v>
      </c>
    </row>
    <row r="2291" spans="1:42" ht="13.95" customHeight="1" x14ac:dyDescent="0.3">
      <c r="A2291" s="2" t="s">
        <v>41</v>
      </c>
      <c r="B2291" s="13" t="s">
        <v>334</v>
      </c>
      <c r="C2291" s="2" t="s">
        <v>335</v>
      </c>
      <c r="D2291" s="368" t="str">
        <f>IFERROR(HYPERLINK(INDEX(вендори!F:F,MATCH(C2291,вендори!A:A,0)),INDEX(вендори!F:F,MATCH(C2291,вендори!A:A,0))),"")</f>
        <v>ДАТА на дост.искат!</v>
      </c>
      <c r="E2291" s="3" t="s">
        <v>11683</v>
      </c>
      <c r="F2291" s="3" t="s">
        <v>11684</v>
      </c>
      <c r="G2291" s="3" t="s">
        <v>11685</v>
      </c>
      <c r="H2291" s="14">
        <v>46202</v>
      </c>
      <c r="I2291" s="83" t="s">
        <v>11683</v>
      </c>
      <c r="J2291" s="38">
        <v>46199</v>
      </c>
      <c r="K2291" s="3" t="s">
        <v>11685</v>
      </c>
      <c r="L2291" s="3"/>
      <c r="M2291" s="86">
        <v>40.26</v>
      </c>
      <c r="N2291" s="2">
        <v>2</v>
      </c>
      <c r="O2291" s="2">
        <f t="shared" si="29"/>
        <v>1</v>
      </c>
      <c r="P2291" s="76">
        <v>-1</v>
      </c>
      <c r="Q2291" s="97" t="s">
        <v>61</v>
      </c>
      <c r="R2291" s="53">
        <f t="shared" si="30"/>
        <v>-40.26</v>
      </c>
      <c r="S2291" s="27">
        <f>IF(R2291&lt;&gt;"",R2291*VLOOKUP(C2291,вендори!A:D,4,0),"")</f>
        <v>-78.741715799999994</v>
      </c>
      <c r="T2291" s="18">
        <v>46205</v>
      </c>
      <c r="U2291" s="62" t="s">
        <v>62</v>
      </c>
      <c r="V2291" t="s">
        <v>15412</v>
      </c>
      <c r="W2291" s="14">
        <v>46212</v>
      </c>
      <c r="X2291" s="323"/>
      <c r="Y2291" s="2"/>
      <c r="Z2291" s="2"/>
      <c r="AA2291" s="25"/>
      <c r="AB2291" s="44"/>
      <c r="AC2291" s="11"/>
      <c r="AD2291" s="26"/>
      <c r="AE2291" s="14">
        <v>46202</v>
      </c>
      <c r="AF2291" s="4"/>
      <c r="AG2291" s="2" t="s">
        <v>11097</v>
      </c>
      <c r="AH2291" s="2" t="s">
        <v>552</v>
      </c>
      <c r="AI2291" s="2" t="s">
        <v>11686</v>
      </c>
      <c r="AJ2291" s="1"/>
      <c r="AK2291" s="1"/>
      <c r="AL2291" s="1"/>
      <c r="AM2291" s="1"/>
      <c r="AN2291" s="88">
        <v>46203</v>
      </c>
      <c r="AO2291" s="2">
        <v>27004</v>
      </c>
      <c r="AP2291" s="2">
        <v>14187</v>
      </c>
    </row>
    <row r="2292" spans="1:42" ht="13.95" customHeight="1" x14ac:dyDescent="0.3">
      <c r="A2292" s="2" t="s">
        <v>41</v>
      </c>
      <c r="B2292" s="13" t="s">
        <v>1067</v>
      </c>
      <c r="C2292" s="2" t="s">
        <v>1068</v>
      </c>
      <c r="D2292" s="368">
        <f>IFERROR(HYPERLINK(INDEX(вендори!F:F,MATCH(C2292,вендори!A:A,0)),INDEX(вендори!F:F,MATCH(C2292,вендори!A:A,0))),"")</f>
        <v>0</v>
      </c>
      <c r="E2292" s="3" t="s">
        <v>11687</v>
      </c>
      <c r="F2292" s="3" t="s">
        <v>11688</v>
      </c>
      <c r="G2292" s="3" t="s">
        <v>11689</v>
      </c>
      <c r="H2292" s="3" t="s">
        <v>11690</v>
      </c>
      <c r="I2292" s="83" t="s">
        <v>11690</v>
      </c>
      <c r="J2292" s="38">
        <v>46189</v>
      </c>
      <c r="K2292" s="3" t="s">
        <v>11691</v>
      </c>
      <c r="L2292" s="3" t="s">
        <v>11691</v>
      </c>
      <c r="M2292" s="86">
        <v>165.03</v>
      </c>
      <c r="N2292" s="2">
        <v>4</v>
      </c>
      <c r="O2292" s="2">
        <f t="shared" si="29"/>
        <v>3</v>
      </c>
      <c r="P2292" s="76">
        <v>-1</v>
      </c>
      <c r="Q2292" s="97" t="s">
        <v>61</v>
      </c>
      <c r="R2292" s="53">
        <f t="shared" si="30"/>
        <v>-165.03</v>
      </c>
      <c r="S2292" s="27">
        <f>IF(R2292&lt;&gt;"",R2292*VLOOKUP(C2292,вендори!A:D,4,0),"")</f>
        <v>-322.77062489999997</v>
      </c>
      <c r="T2292" s="18">
        <v>46205</v>
      </c>
      <c r="U2292" s="62" t="s">
        <v>115</v>
      </c>
      <c r="V2292" s="6"/>
      <c r="W2292" s="14"/>
      <c r="X2292" s="323"/>
      <c r="Y2292" s="2"/>
      <c r="Z2292" s="2"/>
      <c r="AA2292" s="25"/>
      <c r="AB2292" s="44"/>
      <c r="AC2292" s="11"/>
      <c r="AD2292" s="26"/>
      <c r="AE2292" s="14">
        <v>46197</v>
      </c>
      <c r="AF2292" s="4"/>
      <c r="AG2292" s="2" t="s">
        <v>1074</v>
      </c>
      <c r="AH2292" s="2" t="s">
        <v>552</v>
      </c>
      <c r="AI2292" s="2" t="s">
        <v>11692</v>
      </c>
      <c r="AJ2292" s="1"/>
      <c r="AK2292" s="1"/>
      <c r="AL2292" s="1"/>
      <c r="AM2292" s="1"/>
      <c r="AN2292" s="88">
        <v>46203</v>
      </c>
      <c r="AO2292" s="2">
        <v>27024</v>
      </c>
      <c r="AP2292" s="2">
        <v>14075</v>
      </c>
    </row>
    <row r="2293" spans="1:42" ht="13.95" customHeight="1" x14ac:dyDescent="0.3">
      <c r="A2293" s="2" t="s">
        <v>41</v>
      </c>
      <c r="B2293" s="13" t="s">
        <v>355</v>
      </c>
      <c r="C2293" s="2" t="s">
        <v>356</v>
      </c>
      <c r="D2293" s="368" t="str">
        <f>IFERROR(HYPERLINK(INDEX(вендори!F:F,MATCH(C2293,вендори!A:A,0)),INDEX(вендори!F:F,MATCH(C2293,вендори!A:A,0))),"")</f>
        <v>бланка</v>
      </c>
      <c r="E2293" s="3" t="s">
        <v>11693</v>
      </c>
      <c r="F2293" s="3" t="s">
        <v>11694</v>
      </c>
      <c r="G2293" s="3" t="s">
        <v>11695</v>
      </c>
      <c r="H2293" s="3" t="s">
        <v>11696</v>
      </c>
      <c r="I2293" s="83" t="s">
        <v>11697</v>
      </c>
      <c r="J2293" s="38" t="s">
        <v>11214</v>
      </c>
      <c r="K2293" s="3" t="s">
        <v>11698</v>
      </c>
      <c r="L2293" s="3">
        <v>339756</v>
      </c>
      <c r="M2293" s="86">
        <v>49</v>
      </c>
      <c r="N2293" s="2">
        <v>14</v>
      </c>
      <c r="O2293" s="2">
        <f t="shared" si="29"/>
        <v>15</v>
      </c>
      <c r="P2293" s="76">
        <v>1</v>
      </c>
      <c r="Q2293" s="97" t="s">
        <v>51</v>
      </c>
      <c r="R2293" s="53">
        <f t="shared" si="30"/>
        <v>49</v>
      </c>
      <c r="S2293" s="27">
        <f>IF(R2293&lt;&gt;"",R2293*VLOOKUP(C2293,вендори!A:D,4,0),"")</f>
        <v>95.835669999999993</v>
      </c>
      <c r="T2293" s="18" t="s">
        <v>11433</v>
      </c>
      <c r="U2293" s="62" t="s">
        <v>115</v>
      </c>
      <c r="V2293" s="6"/>
      <c r="W2293" s="14"/>
      <c r="X2293" s="323"/>
      <c r="Y2293" s="2"/>
      <c r="Z2293" s="2"/>
      <c r="AA2293" s="25"/>
      <c r="AB2293" s="44"/>
      <c r="AC2293" s="11"/>
      <c r="AD2293" s="26"/>
      <c r="AE2293" s="14" t="s">
        <v>11236</v>
      </c>
      <c r="AF2293" s="4"/>
      <c r="AG2293" s="2" t="s">
        <v>363</v>
      </c>
      <c r="AH2293" s="2" t="s">
        <v>65</v>
      </c>
      <c r="AI2293" s="2" t="s">
        <v>11699</v>
      </c>
      <c r="AJ2293" s="1"/>
      <c r="AK2293" s="1"/>
      <c r="AL2293" s="1"/>
      <c r="AM2293" s="1"/>
      <c r="AN2293" s="88"/>
      <c r="AO2293" s="2"/>
      <c r="AP2293" s="2"/>
    </row>
    <row r="2294" spans="1:42" ht="13.95" customHeight="1" x14ac:dyDescent="0.3">
      <c r="A2294" s="2" t="s">
        <v>41</v>
      </c>
      <c r="B2294" s="13" t="s">
        <v>1080</v>
      </c>
      <c r="C2294" s="2" t="s">
        <v>3101</v>
      </c>
      <c r="D2294" s="368" t="str">
        <f>IFERROR(HYPERLINK(INDEX(вендори!F:F,MATCH(C2294,вендори!A:A,0)),INDEX(вендори!F:F,MATCH(C2294,вендори!A:A,0))),"")</f>
        <v>teccom-portal.tecalliance.net/returns/claimlist</v>
      </c>
      <c r="E2294" s="3">
        <v>398746066</v>
      </c>
      <c r="F2294" s="3" t="s">
        <v>11700</v>
      </c>
      <c r="G2294" s="3" t="s">
        <v>11701</v>
      </c>
      <c r="H2294" s="3" t="s">
        <v>11702</v>
      </c>
      <c r="I2294" s="83">
        <v>398746066</v>
      </c>
      <c r="J2294" s="38">
        <v>46181</v>
      </c>
      <c r="K2294" s="3" t="s">
        <v>11703</v>
      </c>
      <c r="L2294" s="3"/>
      <c r="M2294" s="86">
        <v>27.7</v>
      </c>
      <c r="N2294" s="2">
        <v>3</v>
      </c>
      <c r="O2294" s="2">
        <f t="shared" si="29"/>
        <v>4</v>
      </c>
      <c r="P2294" s="76">
        <v>1</v>
      </c>
      <c r="Q2294" s="97" t="s">
        <v>51</v>
      </c>
      <c r="R2294" s="53">
        <f t="shared" si="30"/>
        <v>27.7</v>
      </c>
      <c r="S2294" s="27">
        <f>IF(R2294&lt;&gt;"",R2294*VLOOKUP(C2294,вендори!A:D,4,0),"")</f>
        <v>54.176490999999999</v>
      </c>
      <c r="T2294" s="18">
        <v>46205</v>
      </c>
      <c r="U2294" s="62" t="s">
        <v>115</v>
      </c>
      <c r="V2294" s="6"/>
      <c r="W2294" s="14"/>
      <c r="X2294" s="323"/>
      <c r="Y2294" s="2"/>
      <c r="Z2294" s="2"/>
      <c r="AA2294" s="25"/>
      <c r="AB2294" s="44"/>
      <c r="AC2294" s="428">
        <v>246462</v>
      </c>
      <c r="AD2294" s="26"/>
      <c r="AE2294" s="14">
        <v>46190</v>
      </c>
      <c r="AF2294" s="4"/>
      <c r="AG2294" s="2" t="s">
        <v>1110</v>
      </c>
      <c r="AH2294" s="2" t="s">
        <v>136</v>
      </c>
      <c r="AI2294" s="2" t="s">
        <v>11704</v>
      </c>
      <c r="AJ2294" s="1"/>
      <c r="AK2294" s="1"/>
      <c r="AL2294" s="1"/>
      <c r="AM2294" s="1"/>
      <c r="AN2294" s="88">
        <v>46203</v>
      </c>
      <c r="AO2294" s="2">
        <v>27027</v>
      </c>
      <c r="AP2294" s="2">
        <v>13810</v>
      </c>
    </row>
    <row r="2295" spans="1:42" ht="13.95" customHeight="1" x14ac:dyDescent="0.3">
      <c r="A2295" s="2" t="s">
        <v>41</v>
      </c>
      <c r="B2295" s="13" t="s">
        <v>365</v>
      </c>
      <c r="C2295" s="2" t="s">
        <v>366</v>
      </c>
      <c r="D2295" s="368">
        <f>IFERROR(HYPERLINK(INDEX(вендори!F:F,MATCH(C2295,вендори!A:A,0)),INDEX(вендори!F:F,MATCH(C2295,вендори!A:A,0))),"")</f>
        <v>0</v>
      </c>
      <c r="E2295" s="3">
        <v>101277545</v>
      </c>
      <c r="F2295" s="3" t="s">
        <v>11705</v>
      </c>
      <c r="G2295" s="3" t="s">
        <v>11706</v>
      </c>
      <c r="H2295" s="3" t="s">
        <v>11707</v>
      </c>
      <c r="I2295" s="83">
        <v>101277545</v>
      </c>
      <c r="J2295" s="38">
        <v>46185</v>
      </c>
      <c r="K2295" s="3" t="s">
        <v>11706</v>
      </c>
      <c r="L2295" s="3" t="s">
        <v>11706</v>
      </c>
      <c r="M2295" s="86">
        <v>13.05</v>
      </c>
      <c r="N2295" s="2">
        <v>34</v>
      </c>
      <c r="O2295" s="2">
        <f t="shared" si="29"/>
        <v>44</v>
      </c>
      <c r="P2295" s="76">
        <v>10</v>
      </c>
      <c r="Q2295" s="97" t="s">
        <v>51</v>
      </c>
      <c r="R2295" s="53">
        <f t="shared" si="30"/>
        <v>130.5</v>
      </c>
      <c r="S2295" s="27">
        <f>IF(R2295&lt;&gt;"",R2295*VLOOKUP(C2295,вендори!A:D,4,0),"")</f>
        <v>255.235815</v>
      </c>
      <c r="T2295" s="18">
        <v>46205</v>
      </c>
      <c r="U2295" s="62" t="s">
        <v>115</v>
      </c>
      <c r="V2295" s="6"/>
      <c r="W2295" s="14"/>
      <c r="X2295" s="323"/>
      <c r="Y2295" s="2"/>
      <c r="Z2295" s="2"/>
      <c r="AA2295" s="25"/>
      <c r="AB2295" s="44"/>
      <c r="AC2295" s="11"/>
      <c r="AD2295" s="26"/>
      <c r="AE2295" s="14">
        <v>46197</v>
      </c>
      <c r="AF2295" s="4"/>
      <c r="AG2295" s="2" t="s">
        <v>371</v>
      </c>
      <c r="AH2295" s="2" t="s">
        <v>91</v>
      </c>
      <c r="AI2295" s="2" t="s">
        <v>11708</v>
      </c>
      <c r="AJ2295" s="1"/>
      <c r="AK2295" s="1"/>
      <c r="AL2295" s="1"/>
      <c r="AM2295" s="1"/>
      <c r="AN2295" s="88">
        <v>46199</v>
      </c>
      <c r="AO2295" s="2">
        <v>26789</v>
      </c>
      <c r="AP2295" s="2">
        <v>14042</v>
      </c>
    </row>
    <row r="2296" spans="1:42" ht="13.95" customHeight="1" x14ac:dyDescent="0.3">
      <c r="A2296" s="2" t="s">
        <v>41</v>
      </c>
      <c r="B2296" s="13" t="s">
        <v>394</v>
      </c>
      <c r="C2296" s="2" t="s">
        <v>395</v>
      </c>
      <c r="D2296" s="368" t="str">
        <f>IFERROR(HYPERLINK(INDEX(вендори!F:F,MATCH(C2296,вендори!A:A,0)),INDEX(вендори!F:F,MATCH(C2296,вендори!A:A,0))),"")</f>
        <v>бланка</v>
      </c>
      <c r="E2296" s="3">
        <v>263003839</v>
      </c>
      <c r="F2296" s="3" t="s">
        <v>11709</v>
      </c>
      <c r="G2296" s="3">
        <v>714081560102</v>
      </c>
      <c r="H2296" s="3" t="s">
        <v>11710</v>
      </c>
      <c r="I2296" s="83">
        <v>263003839</v>
      </c>
      <c r="J2296" s="38">
        <v>46167</v>
      </c>
      <c r="K2296" s="3" t="s">
        <v>11711</v>
      </c>
      <c r="L2296" s="3">
        <v>714081560102</v>
      </c>
      <c r="M2296" s="86">
        <v>39.270000000000003</v>
      </c>
      <c r="N2296" s="2">
        <v>5</v>
      </c>
      <c r="O2296" s="2">
        <f t="shared" si="29"/>
        <v>4</v>
      </c>
      <c r="P2296" s="76">
        <v>-1</v>
      </c>
      <c r="Q2296" s="97" t="s">
        <v>61</v>
      </c>
      <c r="R2296" s="53">
        <f t="shared" si="30"/>
        <v>-39.270000000000003</v>
      </c>
      <c r="S2296" s="27">
        <f>IF(R2296&lt;&gt;"",R2296*VLOOKUP(C2296,вендори!A:D,4,0),"")</f>
        <v>-76.805444100000003</v>
      </c>
      <c r="T2296" s="18">
        <v>46205</v>
      </c>
      <c r="U2296" s="62" t="s">
        <v>115</v>
      </c>
      <c r="V2296" s="6"/>
      <c r="W2296" s="14"/>
      <c r="X2296" s="323"/>
      <c r="Y2296" s="2"/>
      <c r="Z2296" s="2"/>
      <c r="AA2296" s="25"/>
      <c r="AB2296" s="44"/>
      <c r="AC2296" s="11"/>
      <c r="AD2296" s="26"/>
      <c r="AE2296" s="14">
        <v>46170</v>
      </c>
      <c r="AF2296" s="4"/>
      <c r="AG2296" s="2" t="s">
        <v>402</v>
      </c>
      <c r="AH2296" s="2" t="s">
        <v>292</v>
      </c>
      <c r="AI2296" s="2" t="s">
        <v>11712</v>
      </c>
      <c r="AJ2296" s="1"/>
      <c r="AK2296" s="1"/>
      <c r="AL2296" s="1"/>
      <c r="AM2296" s="1"/>
      <c r="AN2296" s="88">
        <v>46199</v>
      </c>
      <c r="AO2296" s="2">
        <v>26893</v>
      </c>
      <c r="AP2296" s="2">
        <v>13222</v>
      </c>
    </row>
    <row r="2297" spans="1:42" ht="13.95" customHeight="1" x14ac:dyDescent="0.3">
      <c r="A2297" s="2" t="s">
        <v>41</v>
      </c>
      <c r="B2297" s="13" t="s">
        <v>394</v>
      </c>
      <c r="C2297" s="2" t="s">
        <v>395</v>
      </c>
      <c r="D2297" s="368" t="str">
        <f>IFERROR(HYPERLINK(INDEX(вендори!F:F,MATCH(C2297,вендори!A:A,0)),INDEX(вендори!F:F,MATCH(C2297,вендори!A:A,0))),"")</f>
        <v>бланка</v>
      </c>
      <c r="E2297" s="3">
        <v>263003839</v>
      </c>
      <c r="F2297" s="3" t="s">
        <v>11713</v>
      </c>
      <c r="G2297" s="3">
        <v>714081560202</v>
      </c>
      <c r="H2297" s="3" t="s">
        <v>11710</v>
      </c>
      <c r="I2297" s="83">
        <v>263003839</v>
      </c>
      <c r="J2297" s="38">
        <v>46167</v>
      </c>
      <c r="K2297" s="3" t="s">
        <v>11714</v>
      </c>
      <c r="L2297" s="3">
        <v>714081560202</v>
      </c>
      <c r="M2297" s="86">
        <v>39.270000000000003</v>
      </c>
      <c r="N2297" s="2">
        <v>3</v>
      </c>
      <c r="O2297" s="2">
        <f t="shared" si="29"/>
        <v>4</v>
      </c>
      <c r="P2297" s="76">
        <v>1</v>
      </c>
      <c r="Q2297" s="97" t="s">
        <v>51</v>
      </c>
      <c r="R2297" s="53">
        <f t="shared" si="30"/>
        <v>39.270000000000003</v>
      </c>
      <c r="S2297" s="27">
        <f>IF(R2297&lt;&gt;"",R2297*VLOOKUP(C2297,вендори!A:D,4,0),"")</f>
        <v>76.805444100000003</v>
      </c>
      <c r="T2297" s="18">
        <v>46205</v>
      </c>
      <c r="U2297" s="62" t="s">
        <v>115</v>
      </c>
      <c r="V2297" s="6"/>
      <c r="W2297" s="14"/>
      <c r="X2297" s="323"/>
      <c r="Y2297" s="2"/>
      <c r="Z2297" s="2"/>
      <c r="AA2297" s="25"/>
      <c r="AB2297" s="44"/>
      <c r="AC2297" s="11"/>
      <c r="AD2297" s="26"/>
      <c r="AE2297" s="14">
        <v>46170</v>
      </c>
      <c r="AF2297" s="4"/>
      <c r="AG2297" s="2" t="s">
        <v>402</v>
      </c>
      <c r="AH2297" s="2" t="s">
        <v>292</v>
      </c>
      <c r="AI2297" s="2" t="s">
        <v>11715</v>
      </c>
      <c r="AJ2297" s="1"/>
      <c r="AK2297" s="1"/>
      <c r="AL2297" s="1"/>
      <c r="AM2297" s="1"/>
      <c r="AN2297" s="88">
        <v>46199</v>
      </c>
      <c r="AO2297" s="2">
        <v>26891</v>
      </c>
      <c r="AP2297" s="2">
        <v>13222</v>
      </c>
    </row>
    <row r="2298" spans="1:42" ht="13.95" customHeight="1" x14ac:dyDescent="0.3">
      <c r="A2298" s="2" t="s">
        <v>41</v>
      </c>
      <c r="B2298" s="13" t="s">
        <v>1112</v>
      </c>
      <c r="C2298" s="2" t="s">
        <v>1113</v>
      </c>
      <c r="D2298" s="368">
        <f>IFERROR(HYPERLINK(INDEX(вендори!F:F,MATCH(C2298,вендори!A:A,0)),INDEX(вендори!F:F,MATCH(C2298,вендори!A:A,0))),"")</f>
        <v>0</v>
      </c>
      <c r="E2298" s="3">
        <v>210731214</v>
      </c>
      <c r="F2298" s="3" t="s">
        <v>11716</v>
      </c>
      <c r="G2298" s="3" t="s">
        <v>11717</v>
      </c>
      <c r="H2298" s="3" t="s">
        <v>11718</v>
      </c>
      <c r="I2298" s="83">
        <v>210731214</v>
      </c>
      <c r="J2298" s="38">
        <v>46188</v>
      </c>
      <c r="K2298" s="3" t="s">
        <v>11717</v>
      </c>
      <c r="L2298" s="3" t="s">
        <v>11719</v>
      </c>
      <c r="M2298" s="86">
        <v>14.05</v>
      </c>
      <c r="N2298" s="2">
        <v>7</v>
      </c>
      <c r="O2298" s="2">
        <f t="shared" si="29"/>
        <v>0</v>
      </c>
      <c r="P2298" s="76">
        <v>-7</v>
      </c>
      <c r="Q2298" s="97" t="s">
        <v>61</v>
      </c>
      <c r="R2298" s="53">
        <f t="shared" si="30"/>
        <v>-98.350000000000009</v>
      </c>
      <c r="S2298" s="27">
        <f>IF(R2298&lt;&gt;"",R2298*VLOOKUP(C2298,вендори!A:D,4,0),"")</f>
        <v>-192.35588050000001</v>
      </c>
      <c r="T2298" s="18">
        <v>46205</v>
      </c>
      <c r="U2298" s="62" t="s">
        <v>115</v>
      </c>
      <c r="V2298" s="6"/>
      <c r="W2298" s="14"/>
      <c r="X2298" s="323"/>
      <c r="Y2298" s="2"/>
      <c r="Z2298" s="2"/>
      <c r="AA2298" s="25"/>
      <c r="AB2298" s="44"/>
      <c r="AC2298" s="11"/>
      <c r="AD2298" s="26"/>
      <c r="AE2298" s="14">
        <v>46192</v>
      </c>
      <c r="AF2298" s="4"/>
      <c r="AG2298" s="2" t="s">
        <v>1121</v>
      </c>
      <c r="AH2298" s="2" t="s">
        <v>158</v>
      </c>
      <c r="AI2298" s="2" t="s">
        <v>11720</v>
      </c>
      <c r="AJ2298" s="1"/>
      <c r="AK2298" s="1"/>
      <c r="AL2298" s="1"/>
      <c r="AM2298" s="1"/>
      <c r="AN2298" s="88">
        <v>46199</v>
      </c>
      <c r="AO2298" s="2">
        <v>26829</v>
      </c>
      <c r="AP2298" s="2">
        <v>13905</v>
      </c>
    </row>
    <row r="2299" spans="1:42" ht="13.95" customHeight="1" x14ac:dyDescent="0.3">
      <c r="A2299" s="2" t="s">
        <v>41</v>
      </c>
      <c r="B2299" s="13" t="s">
        <v>1112</v>
      </c>
      <c r="C2299" s="2" t="s">
        <v>1430</v>
      </c>
      <c r="D2299" s="368">
        <f>IFERROR(HYPERLINK(INDEX(вендори!F:F,MATCH(C2299,вендори!A:A,0)),INDEX(вендори!F:F,MATCH(C2299,вендори!A:A,0))),"")</f>
        <v>0</v>
      </c>
      <c r="E2299" s="3">
        <v>210731398</v>
      </c>
      <c r="F2299" s="3" t="s">
        <v>11721</v>
      </c>
      <c r="G2299" s="3">
        <v>140980167</v>
      </c>
      <c r="H2299" s="3" t="s">
        <v>11718</v>
      </c>
      <c r="I2299" s="83">
        <v>210731398</v>
      </c>
      <c r="J2299" s="38">
        <v>46189</v>
      </c>
      <c r="K2299" s="3" t="s">
        <v>11722</v>
      </c>
      <c r="L2299" s="3"/>
      <c r="M2299" s="86" t="s">
        <v>6493</v>
      </c>
      <c r="N2299" s="2">
        <v>0</v>
      </c>
      <c r="O2299" s="2">
        <f t="shared" si="29"/>
        <v>2</v>
      </c>
      <c r="P2299" s="76">
        <v>2</v>
      </c>
      <c r="Q2299" s="97" t="s">
        <v>51</v>
      </c>
      <c r="R2299" s="53">
        <f t="shared" si="30"/>
        <v>38.799999999999997</v>
      </c>
      <c r="S2299" s="27">
        <f>IF(R2299&lt;&gt;"",R2299*VLOOKUP(C2299,вендори!A:D,4,0),"")</f>
        <v>75.886203999999992</v>
      </c>
      <c r="T2299" s="18">
        <v>46205</v>
      </c>
      <c r="U2299" s="62" t="s">
        <v>115</v>
      </c>
      <c r="V2299" s="6"/>
      <c r="W2299" s="14"/>
      <c r="X2299" s="323"/>
      <c r="Y2299" s="2"/>
      <c r="Z2299" s="2"/>
      <c r="AA2299" s="25"/>
      <c r="AB2299" s="44"/>
      <c r="AC2299" s="11"/>
      <c r="AD2299" s="26"/>
      <c r="AE2299" s="14"/>
      <c r="AF2299" s="4"/>
      <c r="AG2299" s="2"/>
      <c r="AH2299" s="2"/>
      <c r="AI2299" s="2" t="s">
        <v>11723</v>
      </c>
      <c r="AJ2299" s="1"/>
      <c r="AK2299" s="1"/>
      <c r="AL2299" s="1"/>
      <c r="AM2299" s="1"/>
      <c r="AN2299" s="88">
        <v>46199</v>
      </c>
      <c r="AO2299" s="2">
        <v>26830</v>
      </c>
      <c r="AP2299" s="2">
        <v>13905</v>
      </c>
    </row>
    <row r="2300" spans="1:42" ht="13.95" customHeight="1" x14ac:dyDescent="0.3">
      <c r="A2300" s="2" t="s">
        <v>41</v>
      </c>
      <c r="B2300" s="13" t="s">
        <v>1112</v>
      </c>
      <c r="C2300" s="2" t="s">
        <v>1113</v>
      </c>
      <c r="D2300" s="368">
        <f>IFERROR(HYPERLINK(INDEX(вендори!F:F,MATCH(C2300,вендори!A:A,0)),INDEX(вендори!F:F,MATCH(C2300,вендори!A:A,0))),"")</f>
        <v>0</v>
      </c>
      <c r="E2300" s="3">
        <v>210731398</v>
      </c>
      <c r="F2300" s="3" t="s">
        <v>11724</v>
      </c>
      <c r="G2300" s="3">
        <v>266230027</v>
      </c>
      <c r="H2300" s="3" t="s">
        <v>11718</v>
      </c>
      <c r="I2300" s="83">
        <v>210731398</v>
      </c>
      <c r="J2300" s="38">
        <v>46189</v>
      </c>
      <c r="K2300" s="3" t="s">
        <v>11722</v>
      </c>
      <c r="L2300" s="3" t="s">
        <v>11725</v>
      </c>
      <c r="M2300" s="86">
        <v>32.5</v>
      </c>
      <c r="N2300" s="2">
        <v>1</v>
      </c>
      <c r="O2300" s="2">
        <f t="shared" si="29"/>
        <v>0</v>
      </c>
      <c r="P2300" s="76">
        <v>-1</v>
      </c>
      <c r="Q2300" s="97" t="s">
        <v>61</v>
      </c>
      <c r="R2300" s="53">
        <f t="shared" si="30"/>
        <v>-32.5</v>
      </c>
      <c r="S2300" s="27">
        <f>IF(R2300&lt;&gt;"",R2300*VLOOKUP(C2300,вендори!A:D,4,0),"")</f>
        <v>-63.564475000000002</v>
      </c>
      <c r="T2300" s="18">
        <v>46205</v>
      </c>
      <c r="U2300" s="62" t="s">
        <v>115</v>
      </c>
      <c r="V2300" s="6"/>
      <c r="W2300" s="14"/>
      <c r="X2300" s="323"/>
      <c r="Y2300" s="2"/>
      <c r="Z2300" s="2"/>
      <c r="AA2300" s="25"/>
      <c r="AB2300" s="44"/>
      <c r="AC2300" s="11"/>
      <c r="AD2300" s="26"/>
      <c r="AE2300" s="14">
        <v>46192</v>
      </c>
      <c r="AF2300" s="4"/>
      <c r="AG2300" s="2" t="s">
        <v>1121</v>
      </c>
      <c r="AH2300" s="2" t="s">
        <v>65</v>
      </c>
      <c r="AI2300" s="2" t="s">
        <v>11726</v>
      </c>
      <c r="AJ2300" s="1"/>
      <c r="AK2300" s="1"/>
      <c r="AL2300" s="1"/>
      <c r="AM2300" s="1"/>
      <c r="AN2300" s="88">
        <v>46199</v>
      </c>
      <c r="AO2300" s="2">
        <v>26828</v>
      </c>
      <c r="AP2300" s="2">
        <v>13905</v>
      </c>
    </row>
    <row r="2301" spans="1:42" ht="13.95" customHeight="1" x14ac:dyDescent="0.3">
      <c r="A2301" s="2" t="s">
        <v>41</v>
      </c>
      <c r="B2301" s="13" t="s">
        <v>1112</v>
      </c>
      <c r="C2301" s="2" t="s">
        <v>1113</v>
      </c>
      <c r="D2301" s="368">
        <f>IFERROR(HYPERLINK(INDEX(вендори!F:F,MATCH(C2301,вендори!A:A,0)),INDEX(вендори!F:F,MATCH(C2301,вендори!A:A,0))),"")</f>
        <v>0</v>
      </c>
      <c r="E2301" s="3">
        <v>210731398</v>
      </c>
      <c r="F2301" s="3" t="s">
        <v>11727</v>
      </c>
      <c r="G2301" s="3" t="s">
        <v>11728</v>
      </c>
      <c r="H2301" s="3" t="s">
        <v>11718</v>
      </c>
      <c r="I2301" s="83">
        <v>210731398</v>
      </c>
      <c r="J2301" s="38">
        <v>46189</v>
      </c>
      <c r="K2301" s="3" t="s">
        <v>11728</v>
      </c>
      <c r="L2301" s="3" t="s">
        <v>11729</v>
      </c>
      <c r="M2301" s="86">
        <v>40.299999999999997</v>
      </c>
      <c r="N2301" s="2">
        <v>4</v>
      </c>
      <c r="O2301" s="2">
        <f t="shared" si="29"/>
        <v>3</v>
      </c>
      <c r="P2301" s="76">
        <v>-1</v>
      </c>
      <c r="Q2301" s="97" t="s">
        <v>61</v>
      </c>
      <c r="R2301" s="53">
        <f t="shared" si="30"/>
        <v>-40.299999999999997</v>
      </c>
      <c r="S2301" s="27">
        <f>IF(R2301&lt;&gt;"",R2301*VLOOKUP(C2301,вендори!A:D,4,0),"")</f>
        <v>-78.819948999999994</v>
      </c>
      <c r="T2301" s="18">
        <v>46205</v>
      </c>
      <c r="U2301" s="62" t="s">
        <v>115</v>
      </c>
      <c r="V2301" s="6"/>
      <c r="W2301" s="14"/>
      <c r="X2301" s="323"/>
      <c r="Y2301" s="2"/>
      <c r="Z2301" s="2"/>
      <c r="AA2301" s="25"/>
      <c r="AB2301" s="44"/>
      <c r="AC2301" s="11"/>
      <c r="AD2301" s="26"/>
      <c r="AE2301" s="14">
        <v>46192</v>
      </c>
      <c r="AF2301" s="4"/>
      <c r="AG2301" s="2" t="s">
        <v>1121</v>
      </c>
      <c r="AH2301" s="2" t="s">
        <v>166</v>
      </c>
      <c r="AI2301" s="2" t="s">
        <v>11730</v>
      </c>
      <c r="AJ2301" s="1"/>
      <c r="AK2301" s="1"/>
      <c r="AL2301" s="1"/>
      <c r="AM2301" s="1"/>
      <c r="AN2301" s="88">
        <v>46199</v>
      </c>
      <c r="AO2301" s="2">
        <v>26827</v>
      </c>
      <c r="AP2301" s="2">
        <v>13905</v>
      </c>
    </row>
    <row r="2302" spans="1:42" ht="13.95" customHeight="1" x14ac:dyDescent="0.3">
      <c r="A2302" s="2" t="s">
        <v>41</v>
      </c>
      <c r="B2302" s="13" t="s">
        <v>11731</v>
      </c>
      <c r="C2302" s="361" t="s">
        <v>5283</v>
      </c>
      <c r="D2302" s="368">
        <f>IFERROR(HYPERLINK(INDEX(вендори!F:F,MATCH(C2302,вендори!A:A,0)),INDEX(вендори!F:F,MATCH(C2302,вендори!A:A,0))),"")</f>
        <v>0</v>
      </c>
      <c r="E2302" s="3" t="s">
        <v>11732</v>
      </c>
      <c r="F2302" s="3" t="s">
        <v>11733</v>
      </c>
      <c r="G2302" s="3" t="s">
        <v>11734</v>
      </c>
      <c r="H2302" s="3" t="s">
        <v>11735</v>
      </c>
      <c r="I2302" s="3" t="s">
        <v>11735</v>
      </c>
      <c r="J2302" s="38">
        <v>46188</v>
      </c>
      <c r="K2302" s="3" t="s">
        <v>11734</v>
      </c>
      <c r="L2302" s="3"/>
      <c r="M2302" s="86">
        <v>655.07000000000005</v>
      </c>
      <c r="N2302" s="2">
        <v>0</v>
      </c>
      <c r="O2302" s="2">
        <f t="shared" si="29"/>
        <v>2</v>
      </c>
      <c r="P2302" s="76">
        <v>2</v>
      </c>
      <c r="Q2302" s="97" t="s">
        <v>51</v>
      </c>
      <c r="R2302" s="53">
        <f t="shared" si="30"/>
        <v>1310.1400000000001</v>
      </c>
      <c r="S2302" s="27">
        <f>IF(R2302&lt;&gt;"",R2302*VLOOKUP(C2302,вендори!A:D,4,0),"")</f>
        <v>2562.4111161999999</v>
      </c>
      <c r="T2302" s="18" t="s">
        <v>11433</v>
      </c>
      <c r="U2302" s="62" t="s">
        <v>115</v>
      </c>
      <c r="V2302" s="6"/>
      <c r="W2302" s="14"/>
      <c r="X2302" s="323"/>
      <c r="Y2302" s="2"/>
      <c r="Z2302" s="2"/>
      <c r="AA2302" s="25"/>
      <c r="AB2302" s="44"/>
      <c r="AC2302" s="11" t="s">
        <v>11736</v>
      </c>
      <c r="AD2302" s="26"/>
      <c r="AE2302" s="14"/>
      <c r="AF2302" s="4"/>
      <c r="AG2302" s="2"/>
      <c r="AH2302" s="2"/>
      <c r="AI2302" s="2" t="s">
        <v>11737</v>
      </c>
      <c r="AJ2302" s="1"/>
      <c r="AK2302" s="1"/>
      <c r="AL2302" s="1"/>
      <c r="AM2302" s="1"/>
      <c r="AN2302" s="88"/>
      <c r="AO2302" s="2"/>
      <c r="AP2302" s="2"/>
    </row>
    <row r="2303" spans="1:42" ht="13.95" customHeight="1" x14ac:dyDescent="0.3">
      <c r="A2303" s="2" t="s">
        <v>41</v>
      </c>
      <c r="B2303" s="13" t="s">
        <v>1429</v>
      </c>
      <c r="C2303" s="2" t="s">
        <v>95</v>
      </c>
      <c r="D2303" s="368" t="str">
        <f>IFERROR(HYPERLINK(INDEX(вендори!F:F,MATCH(C2303,вендори!A:A,0)),INDEX(вендори!F:F,MATCH(C2303,вендори!A:A,0))),"")</f>
        <v>деливъри</v>
      </c>
      <c r="E2303" s="3">
        <v>261273</v>
      </c>
      <c r="F2303" s="3" t="s">
        <v>11738</v>
      </c>
      <c r="G2303" s="3" t="s">
        <v>11739</v>
      </c>
      <c r="H2303" s="3">
        <v>261273</v>
      </c>
      <c r="I2303" s="83">
        <v>261273</v>
      </c>
      <c r="J2303" s="38">
        <v>46192</v>
      </c>
      <c r="K2303" s="3">
        <v>67370</v>
      </c>
      <c r="L2303" s="3">
        <v>67370</v>
      </c>
      <c r="M2303" s="86">
        <v>58.1</v>
      </c>
      <c r="N2303" s="2">
        <v>3</v>
      </c>
      <c r="O2303" s="2">
        <f t="shared" si="29"/>
        <v>2</v>
      </c>
      <c r="P2303" s="76">
        <v>-1</v>
      </c>
      <c r="Q2303" s="97" t="s">
        <v>61</v>
      </c>
      <c r="R2303" s="53">
        <f t="shared" si="30"/>
        <v>-58.1</v>
      </c>
      <c r="S2303" s="27">
        <f>IF(R2303&lt;&gt;"",R2303*VLOOKUP(C2303,вендори!A:D,4,0),"")</f>
        <v>-113.633723</v>
      </c>
      <c r="T2303" s="18">
        <v>46205</v>
      </c>
      <c r="U2303" s="62" t="s">
        <v>115</v>
      </c>
      <c r="V2303" s="6"/>
      <c r="W2303" s="14"/>
      <c r="X2303" s="323"/>
      <c r="Y2303" s="2"/>
      <c r="Z2303" s="2"/>
      <c r="AA2303" s="25"/>
      <c r="AB2303" s="44"/>
      <c r="AC2303" s="11"/>
      <c r="AD2303" s="26"/>
      <c r="AE2303" s="14">
        <v>46196</v>
      </c>
      <c r="AF2303" s="4"/>
      <c r="AG2303" s="2" t="s">
        <v>1436</v>
      </c>
      <c r="AH2303" s="2" t="s">
        <v>136</v>
      </c>
      <c r="AI2303" s="2" t="s">
        <v>11740</v>
      </c>
      <c r="AJ2303" s="1"/>
      <c r="AK2303" s="1"/>
      <c r="AL2303" s="1"/>
      <c r="AM2303" s="1"/>
      <c r="AN2303" s="88">
        <v>46200</v>
      </c>
      <c r="AO2303" s="2">
        <v>26910</v>
      </c>
      <c r="AP2303" s="2">
        <v>14005</v>
      </c>
    </row>
    <row r="2304" spans="1:42" ht="13.95" customHeight="1" x14ac:dyDescent="0.3">
      <c r="A2304" s="2" t="s">
        <v>41</v>
      </c>
      <c r="B2304" s="13" t="s">
        <v>498</v>
      </c>
      <c r="C2304" s="361" t="s">
        <v>499</v>
      </c>
      <c r="D2304" s="368">
        <f>IFERROR(HYPERLINK(INDEX(вендори!F:F,MATCH(C2304,вендори!A:A,0)),INDEX(вендори!F:F,MATCH(C2304,вендори!A:A,0))),"")</f>
        <v>0</v>
      </c>
      <c r="E2304" s="3">
        <v>32722227</v>
      </c>
      <c r="F2304" s="3" t="s">
        <v>11741</v>
      </c>
      <c r="G2304" s="3" t="s">
        <v>11742</v>
      </c>
      <c r="H2304" s="3" t="s">
        <v>11743</v>
      </c>
      <c r="I2304" s="83" t="s">
        <v>11744</v>
      </c>
      <c r="J2304" s="38">
        <v>46188</v>
      </c>
      <c r="K2304" s="3" t="s">
        <v>11745</v>
      </c>
      <c r="L2304" s="3"/>
      <c r="M2304" s="86" t="s">
        <v>11746</v>
      </c>
      <c r="N2304" s="2">
        <v>0</v>
      </c>
      <c r="O2304" s="2">
        <f t="shared" si="29"/>
        <v>2</v>
      </c>
      <c r="P2304" s="76">
        <v>2</v>
      </c>
      <c r="Q2304" s="97" t="s">
        <v>51</v>
      </c>
      <c r="R2304" s="53">
        <f t="shared" si="30"/>
        <v>34.28</v>
      </c>
      <c r="S2304" s="27">
        <f>IF(R2304&lt;&gt;"",R2304*VLOOKUP(C2304,вендори!A:D,4,0),"")</f>
        <v>67.045852400000001</v>
      </c>
      <c r="T2304" s="18">
        <v>46205</v>
      </c>
      <c r="U2304" s="62" t="s">
        <v>115</v>
      </c>
      <c r="V2304" s="6"/>
      <c r="W2304" s="14"/>
      <c r="X2304" s="323"/>
      <c r="Y2304" s="2"/>
      <c r="Z2304" s="2"/>
      <c r="AA2304" s="25"/>
      <c r="AB2304" s="44"/>
      <c r="AC2304" s="11"/>
      <c r="AD2304" s="26"/>
      <c r="AE2304" s="14"/>
      <c r="AF2304" s="4"/>
      <c r="AG2304" s="2"/>
      <c r="AH2304" s="2"/>
      <c r="AI2304" s="2" t="s">
        <v>11747</v>
      </c>
      <c r="AJ2304" s="1"/>
      <c r="AK2304" s="1"/>
      <c r="AL2304" s="1"/>
      <c r="AM2304" s="1"/>
      <c r="AN2304" s="88">
        <v>46199</v>
      </c>
      <c r="AO2304" s="2">
        <v>26807</v>
      </c>
      <c r="AP2304" s="2">
        <v>13999</v>
      </c>
    </row>
    <row r="2305" spans="1:42" ht="13.95" customHeight="1" x14ac:dyDescent="0.3">
      <c r="A2305" s="2" t="s">
        <v>41</v>
      </c>
      <c r="B2305" s="13" t="s">
        <v>10625</v>
      </c>
      <c r="C2305" t="s">
        <v>10626</v>
      </c>
      <c r="D2305" s="368">
        <f>IFERROR(HYPERLINK(INDEX(вендори!F:F,MATCH(C2305,вендори!A:A,0)),INDEX(вендори!F:F,MATCH(C2305,вендори!A:A,0))),"")</f>
        <v>0</v>
      </c>
      <c r="E2305" s="3" t="s">
        <v>11748</v>
      </c>
      <c r="F2305" s="3" t="s">
        <v>3151</v>
      </c>
      <c r="G2305" s="3" t="s">
        <v>3152</v>
      </c>
      <c r="H2305" s="3" t="s">
        <v>11748</v>
      </c>
      <c r="I2305" s="83" t="s">
        <v>11748</v>
      </c>
      <c r="J2305" s="38">
        <v>46184</v>
      </c>
      <c r="K2305" s="3">
        <v>0</v>
      </c>
      <c r="L2305" s="3"/>
      <c r="M2305" s="86">
        <v>29.92</v>
      </c>
      <c r="N2305" s="2">
        <v>5</v>
      </c>
      <c r="O2305" s="2">
        <f t="shared" si="29"/>
        <v>6</v>
      </c>
      <c r="P2305" s="76">
        <v>1</v>
      </c>
      <c r="Q2305" s="97" t="s">
        <v>51</v>
      </c>
      <c r="R2305" s="53">
        <f t="shared" si="30"/>
        <v>29.92</v>
      </c>
      <c r="S2305" s="27">
        <f>IF(R2305&lt;&gt;"",R2305*VLOOKUP(C2305,вендори!A:D,4,0),"")</f>
        <v>58.518433600000002</v>
      </c>
      <c r="T2305" s="18">
        <v>46205</v>
      </c>
      <c r="U2305" s="62" t="s">
        <v>115</v>
      </c>
      <c r="V2305" s="6"/>
      <c r="W2305" s="14"/>
      <c r="X2305" s="323"/>
      <c r="Y2305" s="2"/>
      <c r="Z2305" s="2"/>
      <c r="AA2305" s="25"/>
      <c r="AB2305" s="44"/>
      <c r="AC2305" s="11"/>
      <c r="AD2305" s="26"/>
      <c r="AE2305" s="14">
        <v>46185</v>
      </c>
      <c r="AF2305" s="4"/>
      <c r="AG2305" s="2" t="s">
        <v>516</v>
      </c>
      <c r="AH2305" s="2" t="s">
        <v>136</v>
      </c>
      <c r="AI2305" s="2" t="s">
        <v>11749</v>
      </c>
      <c r="AJ2305" s="1"/>
      <c r="AK2305" s="1"/>
      <c r="AL2305" s="1"/>
      <c r="AM2305" s="1"/>
      <c r="AN2305" s="88">
        <v>46199</v>
      </c>
      <c r="AO2305" s="2">
        <v>26816</v>
      </c>
      <c r="AP2305" s="2">
        <v>13661</v>
      </c>
    </row>
    <row r="2306" spans="1:42" ht="13.95" customHeight="1" x14ac:dyDescent="0.3">
      <c r="A2306" s="2" t="s">
        <v>41</v>
      </c>
      <c r="B2306" s="13" t="s">
        <v>10625</v>
      </c>
      <c r="C2306" s="2" t="s">
        <v>10626</v>
      </c>
      <c r="D2306" s="368">
        <f>IFERROR(HYPERLINK(INDEX(вендори!F:F,MATCH(C2306,вендори!A:A,0)),INDEX(вендори!F:F,MATCH(C2306,вендори!A:A,0))),"")</f>
        <v>0</v>
      </c>
      <c r="E2306" s="3" t="s">
        <v>11748</v>
      </c>
      <c r="F2306" s="3" t="s">
        <v>11750</v>
      </c>
      <c r="G2306" s="3" t="s">
        <v>11751</v>
      </c>
      <c r="H2306" s="3" t="s">
        <v>11748</v>
      </c>
      <c r="I2306" s="83" t="s">
        <v>11748</v>
      </c>
      <c r="J2306" s="38">
        <v>46184</v>
      </c>
      <c r="K2306" s="3">
        <v>34298</v>
      </c>
      <c r="L2306" s="3"/>
      <c r="M2306" s="86">
        <v>27.84</v>
      </c>
      <c r="N2306" s="2">
        <v>1</v>
      </c>
      <c r="O2306" s="2">
        <f t="shared" si="29"/>
        <v>0</v>
      </c>
      <c r="P2306" s="76">
        <v>-1</v>
      </c>
      <c r="Q2306" s="97" t="s">
        <v>61</v>
      </c>
      <c r="R2306" s="53">
        <f t="shared" si="30"/>
        <v>-27.84</v>
      </c>
      <c r="S2306" s="27">
        <f>IF(R2306&lt;&gt;"",R2306*VLOOKUP(C2306,вендори!A:D,4,0),"")</f>
        <v>-54.450307199999997</v>
      </c>
      <c r="T2306" s="18">
        <v>46205</v>
      </c>
      <c r="U2306" s="62" t="s">
        <v>115</v>
      </c>
      <c r="V2306" s="6"/>
      <c r="W2306" s="14"/>
      <c r="X2306" s="323"/>
      <c r="Y2306" s="2"/>
      <c r="Z2306" s="2"/>
      <c r="AA2306" s="25"/>
      <c r="AB2306" s="44"/>
      <c r="AC2306" s="11"/>
      <c r="AD2306" s="26"/>
      <c r="AE2306" s="14">
        <v>46185</v>
      </c>
      <c r="AF2306" s="4"/>
      <c r="AG2306" s="2" t="s">
        <v>516</v>
      </c>
      <c r="AH2306" s="2" t="s">
        <v>136</v>
      </c>
      <c r="AI2306" s="2" t="s">
        <v>11752</v>
      </c>
      <c r="AJ2306" s="1"/>
      <c r="AK2306" s="1"/>
      <c r="AL2306" s="1"/>
      <c r="AM2306" s="1"/>
      <c r="AN2306" s="88">
        <v>46199</v>
      </c>
      <c r="AO2306" s="2">
        <v>26811</v>
      </c>
      <c r="AP2306" s="2">
        <v>13661</v>
      </c>
    </row>
    <row r="2307" spans="1:42" ht="13.95" customHeight="1" x14ac:dyDescent="0.3">
      <c r="A2307" s="2" t="s">
        <v>41</v>
      </c>
      <c r="B2307" s="13" t="s">
        <v>10625</v>
      </c>
      <c r="C2307" s="2" t="s">
        <v>10626</v>
      </c>
      <c r="D2307" s="368">
        <f>IFERROR(HYPERLINK(INDEX(вендори!F:F,MATCH(C2307,вендори!A:A,0)),INDEX(вендори!F:F,MATCH(C2307,вендори!A:A,0))),"")</f>
        <v>0</v>
      </c>
      <c r="E2307" s="3" t="s">
        <v>11748</v>
      </c>
      <c r="F2307" s="3" t="s">
        <v>11402</v>
      </c>
      <c r="G2307" s="3" t="s">
        <v>11403</v>
      </c>
      <c r="H2307" s="3" t="s">
        <v>11748</v>
      </c>
      <c r="I2307" s="83" t="s">
        <v>11748</v>
      </c>
      <c r="J2307" s="38">
        <v>46184</v>
      </c>
      <c r="K2307" s="3">
        <v>35507</v>
      </c>
      <c r="L2307" s="3"/>
      <c r="M2307" s="86">
        <v>31.98</v>
      </c>
      <c r="N2307" s="2">
        <v>2</v>
      </c>
      <c r="O2307" s="2">
        <f t="shared" si="29"/>
        <v>1</v>
      </c>
      <c r="P2307" s="76">
        <v>-1</v>
      </c>
      <c r="Q2307" s="97" t="s">
        <v>61</v>
      </c>
      <c r="R2307" s="53">
        <f t="shared" si="30"/>
        <v>-31.98</v>
      </c>
      <c r="S2307" s="27">
        <f>IF(R2307&lt;&gt;"",R2307*VLOOKUP(C2307,вендори!A:D,4,0),"")</f>
        <v>-62.547443399999999</v>
      </c>
      <c r="T2307" s="18">
        <v>46205</v>
      </c>
      <c r="U2307" s="62" t="s">
        <v>115</v>
      </c>
      <c r="V2307" s="6"/>
      <c r="W2307" s="14"/>
      <c r="X2307" s="323"/>
      <c r="Y2307" s="2"/>
      <c r="Z2307" s="2"/>
      <c r="AA2307" s="25"/>
      <c r="AB2307" s="44"/>
      <c r="AC2307" s="11"/>
      <c r="AD2307" s="26"/>
      <c r="AE2307" s="14">
        <v>46185</v>
      </c>
      <c r="AF2307" s="4"/>
      <c r="AG2307" s="2" t="s">
        <v>516</v>
      </c>
      <c r="AH2307" s="2" t="s">
        <v>136</v>
      </c>
      <c r="AI2307" s="2" t="s">
        <v>11753</v>
      </c>
      <c r="AJ2307" s="1"/>
      <c r="AK2307" s="1"/>
      <c r="AL2307" s="1"/>
      <c r="AM2307" s="1"/>
      <c r="AN2307" s="88">
        <v>46199</v>
      </c>
      <c r="AO2307" s="2">
        <v>26808</v>
      </c>
      <c r="AP2307" s="2">
        <v>13661</v>
      </c>
    </row>
    <row r="2308" spans="1:42" ht="13.95" customHeight="1" x14ac:dyDescent="0.3">
      <c r="A2308" s="2" t="s">
        <v>41</v>
      </c>
      <c r="B2308" s="13" t="s">
        <v>10625</v>
      </c>
      <c r="C2308" s="2" t="s">
        <v>10626</v>
      </c>
      <c r="D2308" s="368">
        <f>IFERROR(HYPERLINK(INDEX(вендори!F:F,MATCH(C2308,вендори!A:A,0)),INDEX(вендори!F:F,MATCH(C2308,вендори!A:A,0))),"")</f>
        <v>0</v>
      </c>
      <c r="E2308" s="3" t="s">
        <v>11748</v>
      </c>
      <c r="F2308" s="3" t="s">
        <v>11754</v>
      </c>
      <c r="G2308" s="3" t="s">
        <v>11755</v>
      </c>
      <c r="H2308" s="3" t="s">
        <v>11748</v>
      </c>
      <c r="I2308" s="83" t="s">
        <v>11748</v>
      </c>
      <c r="J2308" s="38">
        <v>46184</v>
      </c>
      <c r="K2308" s="3">
        <v>35793</v>
      </c>
      <c r="L2308" s="3"/>
      <c r="M2308" s="86">
        <v>55.16</v>
      </c>
      <c r="N2308" s="2">
        <v>14</v>
      </c>
      <c r="O2308" s="2">
        <f t="shared" si="29"/>
        <v>13</v>
      </c>
      <c r="P2308" s="76">
        <v>-1</v>
      </c>
      <c r="Q2308" s="97" t="s">
        <v>61</v>
      </c>
      <c r="R2308" s="53">
        <f t="shared" si="30"/>
        <v>-55.16</v>
      </c>
      <c r="S2308" s="27">
        <f>IF(R2308&lt;&gt;"",R2308*VLOOKUP(C2308,вендори!A:D,4,0),"")</f>
        <v>-107.88358279999999</v>
      </c>
      <c r="T2308" s="18">
        <v>46205</v>
      </c>
      <c r="U2308" s="62" t="s">
        <v>115</v>
      </c>
      <c r="V2308" s="6"/>
      <c r="W2308" s="14"/>
      <c r="X2308" s="323"/>
      <c r="Y2308" s="2"/>
      <c r="Z2308" s="2"/>
      <c r="AA2308" s="25"/>
      <c r="AB2308" s="44"/>
      <c r="AC2308" s="11"/>
      <c r="AD2308" s="26"/>
      <c r="AE2308" s="14">
        <v>46185</v>
      </c>
      <c r="AF2308" s="4"/>
      <c r="AG2308" s="2" t="s">
        <v>516</v>
      </c>
      <c r="AH2308" s="2" t="s">
        <v>136</v>
      </c>
      <c r="AI2308" s="2" t="s">
        <v>11756</v>
      </c>
      <c r="AJ2308" s="1"/>
      <c r="AK2308" s="1"/>
      <c r="AL2308" s="1"/>
      <c r="AM2308" s="1"/>
      <c r="AN2308" s="88">
        <v>46199</v>
      </c>
      <c r="AO2308" s="2">
        <v>26809</v>
      </c>
      <c r="AP2308" s="2">
        <v>13661</v>
      </c>
    </row>
    <row r="2309" spans="1:42" ht="13.95" customHeight="1" x14ac:dyDescent="0.3">
      <c r="A2309" s="2" t="s">
        <v>41</v>
      </c>
      <c r="B2309" s="13" t="s">
        <v>10625</v>
      </c>
      <c r="C2309" s="2" t="s">
        <v>10626</v>
      </c>
      <c r="D2309" s="368">
        <f>IFERROR(HYPERLINK(INDEX(вендори!F:F,MATCH(C2309,вендори!A:A,0)),INDEX(вендори!F:F,MATCH(C2309,вендори!A:A,0))),"")</f>
        <v>0</v>
      </c>
      <c r="E2309" s="3" t="s">
        <v>11748</v>
      </c>
      <c r="F2309" s="3" t="s">
        <v>11757</v>
      </c>
      <c r="G2309" s="3" t="s">
        <v>11758</v>
      </c>
      <c r="H2309" s="3" t="s">
        <v>11748</v>
      </c>
      <c r="I2309" s="83" t="s">
        <v>11748</v>
      </c>
      <c r="J2309" s="38">
        <v>46184</v>
      </c>
      <c r="K2309" s="3">
        <v>408002</v>
      </c>
      <c r="L2309" s="3"/>
      <c r="M2309" s="86">
        <v>48.35</v>
      </c>
      <c r="N2309" s="2">
        <v>5</v>
      </c>
      <c r="O2309" s="2">
        <f t="shared" si="29"/>
        <v>4</v>
      </c>
      <c r="P2309" s="76">
        <v>-1</v>
      </c>
      <c r="Q2309" s="97" t="s">
        <v>61</v>
      </c>
      <c r="R2309" s="53">
        <f t="shared" si="30"/>
        <v>-48.35</v>
      </c>
      <c r="S2309" s="27">
        <f>IF(R2309&lt;&gt;"",R2309*VLOOKUP(C2309,вендори!A:D,4,0),"")</f>
        <v>-94.564380499999999</v>
      </c>
      <c r="T2309" s="18">
        <v>46205</v>
      </c>
      <c r="U2309" s="62" t="s">
        <v>115</v>
      </c>
      <c r="V2309" s="6"/>
      <c r="W2309" s="14"/>
      <c r="X2309" s="323"/>
      <c r="Y2309" s="2"/>
      <c r="Z2309" s="2"/>
      <c r="AA2309" s="25"/>
      <c r="AB2309" s="44"/>
      <c r="AC2309" s="11"/>
      <c r="AD2309" s="26"/>
      <c r="AE2309" s="14">
        <v>46185</v>
      </c>
      <c r="AF2309" s="4"/>
      <c r="AG2309" s="2" t="s">
        <v>516</v>
      </c>
      <c r="AH2309" s="2" t="s">
        <v>136</v>
      </c>
      <c r="AI2309" s="2" t="s">
        <v>11759</v>
      </c>
      <c r="AJ2309" s="1"/>
      <c r="AK2309" s="1"/>
      <c r="AL2309" s="1"/>
      <c r="AM2309" s="1"/>
      <c r="AN2309" s="88">
        <v>46199</v>
      </c>
      <c r="AO2309" s="2">
        <v>26812</v>
      </c>
      <c r="AP2309" s="2">
        <v>13661</v>
      </c>
    </row>
    <row r="2310" spans="1:42" ht="13.95" customHeight="1" x14ac:dyDescent="0.3">
      <c r="A2310" s="2" t="s">
        <v>41</v>
      </c>
      <c r="B2310" s="13" t="s">
        <v>10625</v>
      </c>
      <c r="C2310" s="2" t="s">
        <v>10626</v>
      </c>
      <c r="D2310" s="368">
        <f>IFERROR(HYPERLINK(INDEX(вендори!F:F,MATCH(C2310,вендори!A:A,0)),INDEX(вендори!F:F,MATCH(C2310,вендори!A:A,0))),"")</f>
        <v>0</v>
      </c>
      <c r="E2310" s="3" t="s">
        <v>11748</v>
      </c>
      <c r="F2310" s="3" t="s">
        <v>11760</v>
      </c>
      <c r="G2310" s="3" t="s">
        <v>11761</v>
      </c>
      <c r="H2310" s="3" t="s">
        <v>11748</v>
      </c>
      <c r="I2310" s="83" t="s">
        <v>11748</v>
      </c>
      <c r="J2310" s="38">
        <v>46184</v>
      </c>
      <c r="K2310" s="3">
        <v>408039</v>
      </c>
      <c r="L2310" s="3"/>
      <c r="M2310" s="86">
        <v>56.25</v>
      </c>
      <c r="N2310" s="2">
        <v>4</v>
      </c>
      <c r="O2310" s="2">
        <f t="shared" si="29"/>
        <v>3</v>
      </c>
      <c r="P2310" s="76">
        <v>-1</v>
      </c>
      <c r="Q2310" s="97" t="s">
        <v>61</v>
      </c>
      <c r="R2310" s="53">
        <f t="shared" si="30"/>
        <v>-56.25</v>
      </c>
      <c r="S2310" s="27">
        <f>IF(R2310&lt;&gt;"",R2310*VLOOKUP(C2310,вендори!A:D,4,0),"")</f>
        <v>-110.0154375</v>
      </c>
      <c r="T2310" s="18">
        <v>46205</v>
      </c>
      <c r="U2310" s="62" t="s">
        <v>115</v>
      </c>
      <c r="V2310" s="6"/>
      <c r="W2310" s="14"/>
      <c r="X2310" s="323"/>
      <c r="Y2310" s="2"/>
      <c r="Z2310" s="2"/>
      <c r="AA2310" s="25"/>
      <c r="AB2310" s="44"/>
      <c r="AC2310" s="11"/>
      <c r="AD2310" s="26"/>
      <c r="AE2310" s="14">
        <v>46185</v>
      </c>
      <c r="AF2310" s="4"/>
      <c r="AG2310" s="2" t="s">
        <v>516</v>
      </c>
      <c r="AH2310" s="2" t="s">
        <v>136</v>
      </c>
      <c r="AI2310" s="2" t="s">
        <v>11762</v>
      </c>
      <c r="AJ2310" s="1"/>
      <c r="AK2310" s="1"/>
      <c r="AL2310" s="1"/>
      <c r="AM2310" s="1"/>
      <c r="AN2310" s="88">
        <v>46199</v>
      </c>
      <c r="AO2310" s="2">
        <v>26815</v>
      </c>
      <c r="AP2310" s="2">
        <v>13661</v>
      </c>
    </row>
    <row r="2311" spans="1:42" ht="13.95" customHeight="1" x14ac:dyDescent="0.3">
      <c r="A2311" s="2" t="s">
        <v>41</v>
      </c>
      <c r="B2311" s="13" t="s">
        <v>10625</v>
      </c>
      <c r="C2311" s="2" t="s">
        <v>10626</v>
      </c>
      <c r="D2311" s="368">
        <f>IFERROR(HYPERLINK(INDEX(вендори!F:F,MATCH(C2311,вендори!A:A,0)),INDEX(вендори!F:F,MATCH(C2311,вендори!A:A,0))),"")</f>
        <v>0</v>
      </c>
      <c r="E2311" s="3" t="s">
        <v>11748</v>
      </c>
      <c r="F2311" s="3" t="s">
        <v>11763</v>
      </c>
      <c r="G2311" s="3" t="s">
        <v>11764</v>
      </c>
      <c r="H2311" s="3" t="s">
        <v>11748</v>
      </c>
      <c r="I2311" s="83" t="s">
        <v>11748</v>
      </c>
      <c r="J2311" s="38">
        <v>46184</v>
      </c>
      <c r="K2311" s="3">
        <v>54261</v>
      </c>
      <c r="L2311" s="3"/>
      <c r="M2311" s="86">
        <v>29.98</v>
      </c>
      <c r="N2311" s="2">
        <v>1</v>
      </c>
      <c r="O2311" s="2">
        <f t="shared" si="29"/>
        <v>0</v>
      </c>
      <c r="P2311" s="76">
        <v>-1</v>
      </c>
      <c r="Q2311" s="97" t="s">
        <v>61</v>
      </c>
      <c r="R2311" s="53">
        <f t="shared" si="30"/>
        <v>-29.98</v>
      </c>
      <c r="S2311" s="27">
        <f>IF(R2311&lt;&gt;"",R2311*VLOOKUP(C2311,вендори!A:D,4,0),"")</f>
        <v>-58.635783400000001</v>
      </c>
      <c r="T2311" s="18">
        <v>46205</v>
      </c>
      <c r="U2311" s="62" t="s">
        <v>115</v>
      </c>
      <c r="V2311" s="6"/>
      <c r="W2311" s="14"/>
      <c r="X2311" s="323"/>
      <c r="Y2311" s="2"/>
      <c r="Z2311" s="2"/>
      <c r="AA2311" s="25"/>
      <c r="AB2311" s="44"/>
      <c r="AC2311" s="11"/>
      <c r="AD2311" s="26"/>
      <c r="AE2311" s="14">
        <v>46185</v>
      </c>
      <c r="AF2311" s="4"/>
      <c r="AG2311" s="2" t="s">
        <v>516</v>
      </c>
      <c r="AH2311" s="2" t="s">
        <v>136</v>
      </c>
      <c r="AI2311" s="2" t="s">
        <v>11765</v>
      </c>
      <c r="AJ2311" s="1"/>
      <c r="AK2311" s="1"/>
      <c r="AL2311" s="1"/>
      <c r="AM2311" s="1"/>
      <c r="AN2311" s="88">
        <v>46199</v>
      </c>
      <c r="AO2311" s="2">
        <v>26810</v>
      </c>
      <c r="AP2311" s="2">
        <v>13661</v>
      </c>
    </row>
    <row r="2312" spans="1:42" ht="13.95" customHeight="1" x14ac:dyDescent="0.3">
      <c r="A2312" s="2" t="s">
        <v>41</v>
      </c>
      <c r="B2312" s="13" t="s">
        <v>554</v>
      </c>
      <c r="C2312" s="2" t="s">
        <v>555</v>
      </c>
      <c r="D2312" s="368" t="str">
        <f>IFERROR(HYPERLINK(INDEX(вендори!F:F,MATCH(C2312,вендори!A:A,0)),INDEX(вендори!F:F,MATCH(C2312,вендори!A:A,0))),"")</f>
        <v>бланка</v>
      </c>
      <c r="E2312" s="3">
        <v>8247092524</v>
      </c>
      <c r="F2312" s="3" t="s">
        <v>11766</v>
      </c>
      <c r="G2312" s="3" t="s">
        <v>11767</v>
      </c>
      <c r="H2312" s="3" t="s">
        <v>11768</v>
      </c>
      <c r="I2312" s="83">
        <v>8247092524</v>
      </c>
      <c r="J2312" s="38">
        <v>46190</v>
      </c>
      <c r="K2312" s="3" t="s">
        <v>11767</v>
      </c>
      <c r="L2312" s="3" t="s">
        <v>11767</v>
      </c>
      <c r="M2312" s="86">
        <v>42.08</v>
      </c>
      <c r="N2312" s="2">
        <v>14</v>
      </c>
      <c r="O2312" s="2">
        <f t="shared" si="29"/>
        <v>15</v>
      </c>
      <c r="P2312" s="76">
        <v>1</v>
      </c>
      <c r="Q2312" s="97" t="s">
        <v>51</v>
      </c>
      <c r="R2312" s="53">
        <f t="shared" si="30"/>
        <v>42.08</v>
      </c>
      <c r="S2312" s="27">
        <f>IF(R2312&lt;&gt;"",R2312*VLOOKUP(C2312,вендори!A:D,4,0),"")</f>
        <v>82.301326399999994</v>
      </c>
      <c r="T2312" s="18">
        <v>46205</v>
      </c>
      <c r="U2312" s="62" t="s">
        <v>115</v>
      </c>
      <c r="V2312" s="6"/>
      <c r="W2312" s="14"/>
      <c r="X2312" s="323"/>
      <c r="Y2312" s="2"/>
      <c r="Z2312" s="2"/>
      <c r="AA2312" s="25"/>
      <c r="AB2312" s="44"/>
      <c r="AC2312" s="11"/>
      <c r="AD2312" s="26"/>
      <c r="AE2312" s="14">
        <v>46192</v>
      </c>
      <c r="AF2312" s="4"/>
      <c r="AG2312" s="2" t="s">
        <v>561</v>
      </c>
      <c r="AH2312" s="2" t="s">
        <v>166</v>
      </c>
      <c r="AI2312" s="2" t="s">
        <v>11769</v>
      </c>
      <c r="AJ2312" s="1"/>
      <c r="AK2312" s="1"/>
      <c r="AL2312" s="1"/>
      <c r="AM2312" s="1"/>
      <c r="AN2312" s="88">
        <v>46198</v>
      </c>
      <c r="AO2312" s="2">
        <v>26772</v>
      </c>
      <c r="AP2312" s="2">
        <v>13879</v>
      </c>
    </row>
    <row r="2313" spans="1:42" ht="13.95" customHeight="1" x14ac:dyDescent="0.3">
      <c r="A2313" s="2" t="s">
        <v>41</v>
      </c>
      <c r="B2313" s="13" t="s">
        <v>554</v>
      </c>
      <c r="C2313" s="2" t="s">
        <v>555</v>
      </c>
      <c r="D2313" s="368" t="str">
        <f>IFERROR(HYPERLINK(INDEX(вендори!F:F,MATCH(C2313,вендори!A:A,0)),INDEX(вендори!F:F,MATCH(C2313,вендори!A:A,0))),"")</f>
        <v>бланка</v>
      </c>
      <c r="E2313" s="3">
        <v>8247092524</v>
      </c>
      <c r="F2313" s="3" t="s">
        <v>11770</v>
      </c>
      <c r="G2313" s="3" t="s">
        <v>11771</v>
      </c>
      <c r="H2313" s="3" t="s">
        <v>11768</v>
      </c>
      <c r="I2313" s="83">
        <v>8247092524</v>
      </c>
      <c r="J2313" s="38">
        <v>46190</v>
      </c>
      <c r="K2313" s="3" t="s">
        <v>11771</v>
      </c>
      <c r="L2313" s="3" t="s">
        <v>11772</v>
      </c>
      <c r="M2313" s="86">
        <v>7.62</v>
      </c>
      <c r="N2313" s="2">
        <v>6</v>
      </c>
      <c r="O2313" s="2">
        <f t="shared" si="29"/>
        <v>0</v>
      </c>
      <c r="P2313" s="76">
        <v>-6</v>
      </c>
      <c r="Q2313" s="97" t="s">
        <v>61</v>
      </c>
      <c r="R2313" s="53">
        <f t="shared" si="30"/>
        <v>-45.72</v>
      </c>
      <c r="S2313" s="27">
        <f>IF(R2313&lt;&gt;"",R2313*VLOOKUP(C2313,вендори!A:D,4,0),"")</f>
        <v>-89.420547599999992</v>
      </c>
      <c r="T2313" s="18">
        <v>46205</v>
      </c>
      <c r="U2313" s="62" t="s">
        <v>115</v>
      </c>
      <c r="V2313" s="6"/>
      <c r="W2313" s="14"/>
      <c r="X2313" s="323"/>
      <c r="Y2313" s="2"/>
      <c r="Z2313" s="2"/>
      <c r="AA2313" s="25"/>
      <c r="AB2313" s="44"/>
      <c r="AC2313" s="11"/>
      <c r="AD2313" s="26"/>
      <c r="AE2313" s="14">
        <v>46192</v>
      </c>
      <c r="AF2313" s="4"/>
      <c r="AG2313" s="2" t="s">
        <v>561</v>
      </c>
      <c r="AH2313" s="2" t="s">
        <v>136</v>
      </c>
      <c r="AI2313" s="2" t="s">
        <v>11773</v>
      </c>
      <c r="AJ2313" s="1"/>
      <c r="AK2313" s="1"/>
      <c r="AL2313" s="1"/>
      <c r="AM2313" s="1"/>
      <c r="AN2313" s="88">
        <v>46199</v>
      </c>
      <c r="AO2313" s="2">
        <v>26857</v>
      </c>
      <c r="AP2313" s="2">
        <v>13891</v>
      </c>
    </row>
    <row r="2314" spans="1:42" ht="13.95" customHeight="1" x14ac:dyDescent="0.3">
      <c r="A2314" s="2" t="s">
        <v>41</v>
      </c>
      <c r="B2314" s="13" t="s">
        <v>554</v>
      </c>
      <c r="C2314" s="2" t="s">
        <v>555</v>
      </c>
      <c r="D2314" s="368" t="str">
        <f>IFERROR(HYPERLINK(INDEX(вендори!F:F,MATCH(C2314,вендори!A:A,0)),INDEX(вендори!F:F,MATCH(C2314,вендори!A:A,0))),"")</f>
        <v>бланка</v>
      </c>
      <c r="E2314" s="3">
        <v>8247092524</v>
      </c>
      <c r="F2314" s="3" t="s">
        <v>11774</v>
      </c>
      <c r="G2314" s="3" t="s">
        <v>11775</v>
      </c>
      <c r="H2314" s="3" t="s">
        <v>11768</v>
      </c>
      <c r="I2314" s="83">
        <v>8247092524</v>
      </c>
      <c r="J2314" s="38">
        <v>46190</v>
      </c>
      <c r="K2314" s="3" t="s">
        <v>11775</v>
      </c>
      <c r="L2314" s="3"/>
      <c r="M2314" s="86" t="s">
        <v>11776</v>
      </c>
      <c r="N2314" s="2">
        <v>0</v>
      </c>
      <c r="O2314" s="2">
        <f t="shared" si="29"/>
        <v>6</v>
      </c>
      <c r="P2314" s="76">
        <v>6</v>
      </c>
      <c r="Q2314" s="97" t="s">
        <v>51</v>
      </c>
      <c r="R2314" s="53">
        <f t="shared" si="30"/>
        <v>45.72</v>
      </c>
      <c r="S2314" s="27">
        <f>IF(R2314&lt;&gt;"",R2314*VLOOKUP(C2314,вендори!A:D,4,0),"")</f>
        <v>89.420547599999992</v>
      </c>
      <c r="T2314" s="18">
        <v>46205</v>
      </c>
      <c r="U2314" s="62" t="s">
        <v>115</v>
      </c>
      <c r="V2314" s="6"/>
      <c r="W2314" s="14"/>
      <c r="X2314" s="323"/>
      <c r="Y2314" s="2"/>
      <c r="Z2314" s="2"/>
      <c r="AA2314" s="25"/>
      <c r="AB2314" s="44"/>
      <c r="AC2314" s="11"/>
      <c r="AD2314" s="26"/>
      <c r="AE2314" s="14"/>
      <c r="AF2314" s="4"/>
      <c r="AG2314" s="2"/>
      <c r="AH2314" s="2"/>
      <c r="AI2314" s="2" t="s">
        <v>11777</v>
      </c>
      <c r="AJ2314" s="1"/>
      <c r="AK2314" s="1"/>
      <c r="AL2314" s="1"/>
      <c r="AM2314" s="1"/>
      <c r="AN2314" s="88">
        <v>46199</v>
      </c>
      <c r="AO2314" s="2">
        <v>26837</v>
      </c>
      <c r="AP2314" s="2">
        <v>13891</v>
      </c>
    </row>
    <row r="2315" spans="1:42" ht="13.95" customHeight="1" x14ac:dyDescent="0.3">
      <c r="A2315" s="2" t="s">
        <v>41</v>
      </c>
      <c r="B2315" s="13" t="s">
        <v>554</v>
      </c>
      <c r="C2315" s="2" t="s">
        <v>555</v>
      </c>
      <c r="D2315" s="368" t="str">
        <f>IFERROR(HYPERLINK(INDEX(вендори!F:F,MATCH(C2315,вендори!A:A,0)),INDEX(вендори!F:F,MATCH(C2315,вендори!A:A,0))),"")</f>
        <v>бланка</v>
      </c>
      <c r="E2315" s="3">
        <v>8247092524</v>
      </c>
      <c r="F2315" s="3" t="s">
        <v>11778</v>
      </c>
      <c r="G2315" s="3" t="s">
        <v>11779</v>
      </c>
      <c r="H2315" s="3" t="s">
        <v>11768</v>
      </c>
      <c r="I2315" s="83">
        <v>8247092524</v>
      </c>
      <c r="J2315" s="38">
        <v>46190</v>
      </c>
      <c r="K2315" s="3" t="s">
        <v>11779</v>
      </c>
      <c r="L2315" s="3" t="s">
        <v>11779</v>
      </c>
      <c r="M2315" s="86">
        <v>24.44</v>
      </c>
      <c r="N2315" s="2">
        <v>6</v>
      </c>
      <c r="O2315" s="2">
        <f t="shared" si="29"/>
        <v>4</v>
      </c>
      <c r="P2315" s="76">
        <v>-2</v>
      </c>
      <c r="Q2315" s="97" t="s">
        <v>61</v>
      </c>
      <c r="R2315" s="53">
        <f t="shared" si="30"/>
        <v>-48.88</v>
      </c>
      <c r="S2315" s="27">
        <f>IF(R2315&lt;&gt;"",R2315*VLOOKUP(C2315,вендори!A:D,4,0),"")</f>
        <v>-95.600970400000008</v>
      </c>
      <c r="T2315" s="18">
        <v>46205</v>
      </c>
      <c r="U2315" s="62" t="s">
        <v>115</v>
      </c>
      <c r="V2315" s="6"/>
      <c r="W2315" s="14"/>
      <c r="X2315" s="323"/>
      <c r="Y2315" s="2"/>
      <c r="Z2315" s="2"/>
      <c r="AA2315" s="25"/>
      <c r="AB2315" s="44"/>
      <c r="AC2315" s="11"/>
      <c r="AD2315" s="26"/>
      <c r="AE2315" s="14">
        <v>46192</v>
      </c>
      <c r="AF2315" s="4"/>
      <c r="AG2315" s="2" t="s">
        <v>561</v>
      </c>
      <c r="AH2315" s="2" t="s">
        <v>166</v>
      </c>
      <c r="AI2315" s="2" t="s">
        <v>11780</v>
      </c>
      <c r="AJ2315" s="1"/>
      <c r="AK2315" s="1"/>
      <c r="AL2315" s="1"/>
      <c r="AM2315" s="1"/>
      <c r="AN2315" s="88">
        <v>46199</v>
      </c>
      <c r="AO2315" s="2">
        <v>26849</v>
      </c>
      <c r="AP2315" s="2">
        <v>13891</v>
      </c>
    </row>
    <row r="2316" spans="1:42" ht="13.95" customHeight="1" x14ac:dyDescent="0.3">
      <c r="A2316" s="2" t="s">
        <v>41</v>
      </c>
      <c r="B2316" s="13" t="s">
        <v>554</v>
      </c>
      <c r="C2316" s="2" t="s">
        <v>555</v>
      </c>
      <c r="D2316" s="368" t="str">
        <f>IFERROR(HYPERLINK(INDEX(вендори!F:F,MATCH(C2316,вендори!A:A,0)),INDEX(вендори!F:F,MATCH(C2316,вендори!A:A,0))),"")</f>
        <v>бланка</v>
      </c>
      <c r="E2316" s="3">
        <v>8247092524</v>
      </c>
      <c r="F2316" s="3" t="s">
        <v>11781</v>
      </c>
      <c r="G2316" s="3" t="s">
        <v>11782</v>
      </c>
      <c r="H2316" s="3" t="s">
        <v>11768</v>
      </c>
      <c r="I2316" s="83">
        <v>8247092524</v>
      </c>
      <c r="J2316" s="38">
        <v>46190</v>
      </c>
      <c r="K2316" s="3" t="s">
        <v>11782</v>
      </c>
      <c r="L2316" s="3" t="s">
        <v>11782</v>
      </c>
      <c r="M2316" s="86">
        <v>15.94</v>
      </c>
      <c r="N2316" s="2">
        <v>13</v>
      </c>
      <c r="O2316" s="2">
        <f t="shared" si="29"/>
        <v>10</v>
      </c>
      <c r="P2316" s="76">
        <v>-3</v>
      </c>
      <c r="Q2316" s="97" t="s">
        <v>61</v>
      </c>
      <c r="R2316" s="53">
        <f t="shared" si="30"/>
        <v>-47.82</v>
      </c>
      <c r="S2316" s="27">
        <f>IF(R2316&lt;&gt;"",R2316*VLOOKUP(C2316,вендори!A:D,4,0),"")</f>
        <v>-93.527790600000003</v>
      </c>
      <c r="T2316" s="18">
        <v>46205</v>
      </c>
      <c r="U2316" s="62" t="s">
        <v>115</v>
      </c>
      <c r="V2316" s="6"/>
      <c r="W2316" s="14"/>
      <c r="X2316" s="323"/>
      <c r="Y2316" s="2"/>
      <c r="Z2316" s="2"/>
      <c r="AA2316" s="25"/>
      <c r="AB2316" s="44"/>
      <c r="AC2316" s="11"/>
      <c r="AD2316" s="26"/>
      <c r="AE2316" s="14">
        <v>46192</v>
      </c>
      <c r="AF2316" s="4"/>
      <c r="AG2316" s="2" t="s">
        <v>561</v>
      </c>
      <c r="AH2316" s="2" t="s">
        <v>166</v>
      </c>
      <c r="AI2316" s="2" t="s">
        <v>11783</v>
      </c>
      <c r="AJ2316" s="1"/>
      <c r="AK2316" s="1"/>
      <c r="AL2316" s="1"/>
      <c r="AM2316" s="1"/>
      <c r="AN2316" s="88">
        <v>46199</v>
      </c>
      <c r="AO2316" s="2">
        <v>26858</v>
      </c>
      <c r="AP2316" s="2">
        <v>13891</v>
      </c>
    </row>
    <row r="2317" spans="1:42" ht="13.95" customHeight="1" x14ac:dyDescent="0.3">
      <c r="A2317" s="2" t="s">
        <v>41</v>
      </c>
      <c r="B2317" s="13" t="s">
        <v>554</v>
      </c>
      <c r="C2317" s="2" t="s">
        <v>555</v>
      </c>
      <c r="D2317" s="368" t="str">
        <f>IFERROR(HYPERLINK(INDEX(вендори!F:F,MATCH(C2317,вендори!A:A,0)),INDEX(вендори!F:F,MATCH(C2317,вендори!A:A,0))),"")</f>
        <v>бланка</v>
      </c>
      <c r="E2317" s="3">
        <v>8247092524</v>
      </c>
      <c r="F2317" s="3" t="s">
        <v>11784</v>
      </c>
      <c r="G2317" s="3" t="s">
        <v>11785</v>
      </c>
      <c r="H2317" s="3" t="s">
        <v>11768</v>
      </c>
      <c r="I2317" s="83">
        <v>8247092524</v>
      </c>
      <c r="J2317" s="38">
        <v>46190</v>
      </c>
      <c r="K2317" s="3" t="s">
        <v>11785</v>
      </c>
      <c r="L2317" s="3" t="s">
        <v>11785</v>
      </c>
      <c r="M2317" s="86">
        <v>6.13</v>
      </c>
      <c r="N2317" s="2">
        <v>45</v>
      </c>
      <c r="O2317" s="2">
        <f t="shared" si="29"/>
        <v>35</v>
      </c>
      <c r="P2317" s="76">
        <v>-10</v>
      </c>
      <c r="Q2317" s="97" t="s">
        <v>61</v>
      </c>
      <c r="R2317" s="53">
        <f t="shared" si="30"/>
        <v>-61.3</v>
      </c>
      <c r="S2317" s="27">
        <f>IF(R2317&lt;&gt;"",R2317*VLOOKUP(C2317,вендори!A:D,4,0),"")</f>
        <v>-119.89237899999999</v>
      </c>
      <c r="T2317" s="18">
        <v>46205</v>
      </c>
      <c r="U2317" s="62" t="s">
        <v>115</v>
      </c>
      <c r="V2317" s="6"/>
      <c r="W2317" s="14"/>
      <c r="X2317" s="323"/>
      <c r="Y2317" s="2"/>
      <c r="Z2317" s="2"/>
      <c r="AA2317" s="25"/>
      <c r="AB2317" s="44"/>
      <c r="AC2317" s="11"/>
      <c r="AD2317" s="26"/>
      <c r="AE2317" s="14">
        <v>46192</v>
      </c>
      <c r="AF2317" s="4"/>
      <c r="AG2317" s="2" t="s">
        <v>561</v>
      </c>
      <c r="AH2317" s="2" t="s">
        <v>166</v>
      </c>
      <c r="AI2317" s="2" t="s">
        <v>11786</v>
      </c>
      <c r="AJ2317" s="1"/>
      <c r="AK2317" s="1"/>
      <c r="AL2317" s="1"/>
      <c r="AM2317" s="1"/>
      <c r="AN2317" s="88">
        <v>46199</v>
      </c>
      <c r="AO2317" s="2">
        <v>26846</v>
      </c>
      <c r="AP2317" s="2">
        <v>13891</v>
      </c>
    </row>
    <row r="2318" spans="1:42" ht="13.95" customHeight="1" x14ac:dyDescent="0.3">
      <c r="A2318" s="2" t="s">
        <v>41</v>
      </c>
      <c r="B2318" s="13" t="s">
        <v>554</v>
      </c>
      <c r="C2318" s="2" t="s">
        <v>555</v>
      </c>
      <c r="D2318" s="368" t="str">
        <f>IFERROR(HYPERLINK(INDEX(вендори!F:F,MATCH(C2318,вендори!A:A,0)),INDEX(вендори!F:F,MATCH(C2318,вендори!A:A,0))),"")</f>
        <v>бланка</v>
      </c>
      <c r="E2318" s="3">
        <v>8247092524</v>
      </c>
      <c r="F2318" s="3" t="s">
        <v>11787</v>
      </c>
      <c r="G2318" s="3" t="s">
        <v>11788</v>
      </c>
      <c r="H2318" s="3" t="s">
        <v>11768</v>
      </c>
      <c r="I2318" s="83">
        <v>8247092524</v>
      </c>
      <c r="J2318" s="38">
        <v>46190</v>
      </c>
      <c r="K2318" s="3" t="s">
        <v>11788</v>
      </c>
      <c r="L2318" s="3" t="s">
        <v>11788</v>
      </c>
      <c r="M2318" s="86">
        <v>24.87</v>
      </c>
      <c r="N2318" s="2">
        <v>46</v>
      </c>
      <c r="O2318" s="2">
        <f t="shared" si="29"/>
        <v>48</v>
      </c>
      <c r="P2318" s="76">
        <v>2</v>
      </c>
      <c r="Q2318" s="97" t="s">
        <v>51</v>
      </c>
      <c r="R2318" s="53">
        <f t="shared" si="30"/>
        <v>49.74</v>
      </c>
      <c r="S2318" s="27">
        <f>IF(R2318&lt;&gt;"",R2318*VLOOKUP(C2318,вендори!A:D,4,0),"")</f>
        <v>97.282984200000001</v>
      </c>
      <c r="T2318" s="18">
        <v>46205</v>
      </c>
      <c r="U2318" s="62" t="s">
        <v>115</v>
      </c>
      <c r="V2318" s="6"/>
      <c r="W2318" s="14"/>
      <c r="X2318" s="323"/>
      <c r="Y2318" s="2"/>
      <c r="Z2318" s="2"/>
      <c r="AA2318" s="25"/>
      <c r="AB2318" s="44"/>
      <c r="AC2318" s="11"/>
      <c r="AD2318" s="26"/>
      <c r="AE2318" s="14">
        <v>46192</v>
      </c>
      <c r="AF2318" s="4"/>
      <c r="AG2318" s="2" t="s">
        <v>561</v>
      </c>
      <c r="AH2318" s="2" t="s">
        <v>166</v>
      </c>
      <c r="AI2318" s="2" t="s">
        <v>11789</v>
      </c>
      <c r="AJ2318" s="1"/>
      <c r="AK2318" s="1"/>
      <c r="AL2318" s="1"/>
      <c r="AM2318" s="1"/>
      <c r="AN2318" s="88">
        <v>46199</v>
      </c>
      <c r="AO2318" s="2">
        <v>26836</v>
      </c>
      <c r="AP2318" s="2">
        <v>13891</v>
      </c>
    </row>
    <row r="2319" spans="1:42" ht="13.95" customHeight="1" x14ac:dyDescent="0.3">
      <c r="A2319" s="2" t="s">
        <v>41</v>
      </c>
      <c r="B2319" s="13" t="s">
        <v>554</v>
      </c>
      <c r="C2319" s="2" t="s">
        <v>555</v>
      </c>
      <c r="D2319" s="368" t="str">
        <f>IFERROR(HYPERLINK(INDEX(вендори!F:F,MATCH(C2319,вендори!A:A,0)),INDEX(вендори!F:F,MATCH(C2319,вендори!A:A,0))),"")</f>
        <v>бланка</v>
      </c>
      <c r="E2319" s="3">
        <v>8247092524</v>
      </c>
      <c r="F2319" s="3" t="s">
        <v>11790</v>
      </c>
      <c r="G2319" s="3" t="s">
        <v>11791</v>
      </c>
      <c r="H2319" s="3" t="s">
        <v>11768</v>
      </c>
      <c r="I2319" s="83">
        <v>8247092524</v>
      </c>
      <c r="J2319" s="38">
        <v>46190</v>
      </c>
      <c r="K2319" s="3" t="s">
        <v>11791</v>
      </c>
      <c r="L2319" s="3" t="s">
        <v>11791</v>
      </c>
      <c r="M2319" s="86">
        <v>33.53</v>
      </c>
      <c r="N2319" s="2">
        <v>7</v>
      </c>
      <c r="O2319" s="2">
        <f t="shared" ref="O2319:O2350" si="31">N2319+P2319</f>
        <v>6</v>
      </c>
      <c r="P2319" s="76">
        <v>-1</v>
      </c>
      <c r="Q2319" s="97" t="s">
        <v>61</v>
      </c>
      <c r="R2319" s="53">
        <f t="shared" ref="R2319:R2350" si="32">IF(P2319&lt;&gt;"",M2319*P2319,"")</f>
        <v>-33.53</v>
      </c>
      <c r="S2319" s="27">
        <f>IF(R2319&lt;&gt;"",R2319*VLOOKUP(C2319,вендори!A:D,4,0),"")</f>
        <v>-65.578979900000007</v>
      </c>
      <c r="T2319" s="18">
        <v>46205</v>
      </c>
      <c r="U2319" s="62" t="s">
        <v>115</v>
      </c>
      <c r="V2319" s="6"/>
      <c r="W2319" s="14"/>
      <c r="X2319" s="323"/>
      <c r="Y2319" s="2"/>
      <c r="Z2319" s="2"/>
      <c r="AA2319" s="25"/>
      <c r="AB2319" s="44"/>
      <c r="AC2319" s="11"/>
      <c r="AD2319" s="26"/>
      <c r="AE2319" s="14">
        <v>46192</v>
      </c>
      <c r="AF2319" s="4"/>
      <c r="AG2319" s="2" t="s">
        <v>561</v>
      </c>
      <c r="AH2319" s="2" t="s">
        <v>166</v>
      </c>
      <c r="AI2319" s="2" t="s">
        <v>11792</v>
      </c>
      <c r="AJ2319" s="1"/>
      <c r="AK2319" s="1"/>
      <c r="AL2319" s="1"/>
      <c r="AM2319" s="1"/>
      <c r="AN2319" s="88">
        <v>46199</v>
      </c>
      <c r="AO2319" s="2">
        <v>26852</v>
      </c>
      <c r="AP2319" s="2">
        <v>13891</v>
      </c>
    </row>
    <row r="2320" spans="1:42" ht="13.95" customHeight="1" x14ac:dyDescent="0.3">
      <c r="A2320" s="2" t="s">
        <v>41</v>
      </c>
      <c r="B2320" s="13" t="s">
        <v>554</v>
      </c>
      <c r="C2320" s="2" t="s">
        <v>555</v>
      </c>
      <c r="D2320" s="368" t="str">
        <f>IFERROR(HYPERLINK(INDEX(вендори!F:F,MATCH(C2320,вендори!A:A,0)),INDEX(вендори!F:F,MATCH(C2320,вендори!A:A,0))),"")</f>
        <v>бланка</v>
      </c>
      <c r="E2320" s="3">
        <v>8247092524</v>
      </c>
      <c r="F2320" s="3" t="s">
        <v>11793</v>
      </c>
      <c r="G2320" s="3" t="s">
        <v>11794</v>
      </c>
      <c r="H2320" s="3" t="s">
        <v>11768</v>
      </c>
      <c r="I2320" s="83">
        <v>8247092524</v>
      </c>
      <c r="J2320" s="38">
        <v>46190</v>
      </c>
      <c r="K2320" s="3" t="s">
        <v>11794</v>
      </c>
      <c r="L2320" s="3" t="s">
        <v>11794</v>
      </c>
      <c r="M2320" s="86">
        <v>15.49</v>
      </c>
      <c r="N2320" s="2">
        <v>10</v>
      </c>
      <c r="O2320" s="2">
        <f t="shared" si="31"/>
        <v>8</v>
      </c>
      <c r="P2320" s="76">
        <v>-2</v>
      </c>
      <c r="Q2320" s="97" t="s">
        <v>61</v>
      </c>
      <c r="R2320" s="53">
        <f t="shared" si="32"/>
        <v>-30.98</v>
      </c>
      <c r="S2320" s="27">
        <f>IF(R2320&lt;&gt;"",R2320*VLOOKUP(C2320,вендори!A:D,4,0),"")</f>
        <v>-60.5916134</v>
      </c>
      <c r="T2320" s="18">
        <v>46205</v>
      </c>
      <c r="U2320" s="62" t="s">
        <v>115</v>
      </c>
      <c r="V2320" s="6"/>
      <c r="W2320" s="14"/>
      <c r="X2320" s="323"/>
      <c r="Y2320" s="2"/>
      <c r="Z2320" s="2"/>
      <c r="AA2320" s="25"/>
      <c r="AB2320" s="44"/>
      <c r="AC2320" s="11"/>
      <c r="AD2320" s="26"/>
      <c r="AE2320" s="14">
        <v>46192</v>
      </c>
      <c r="AF2320" s="4"/>
      <c r="AG2320" s="2" t="s">
        <v>561</v>
      </c>
      <c r="AH2320" s="2" t="s">
        <v>166</v>
      </c>
      <c r="AI2320" s="2" t="s">
        <v>11795</v>
      </c>
      <c r="AJ2320" s="1"/>
      <c r="AK2320" s="1"/>
      <c r="AL2320" s="1"/>
      <c r="AM2320" s="1"/>
      <c r="AN2320" s="88">
        <v>46199</v>
      </c>
      <c r="AO2320" s="2">
        <v>26854</v>
      </c>
      <c r="AP2320" s="2">
        <v>13891</v>
      </c>
    </row>
    <row r="2321" spans="1:42" ht="13.95" customHeight="1" x14ac:dyDescent="0.3">
      <c r="A2321" s="2" t="s">
        <v>41</v>
      </c>
      <c r="B2321" s="13" t="s">
        <v>554</v>
      </c>
      <c r="C2321" s="2" t="s">
        <v>555</v>
      </c>
      <c r="D2321" s="368" t="str">
        <f>IFERROR(HYPERLINK(INDEX(вендори!F:F,MATCH(C2321,вендори!A:A,0)),INDEX(вендори!F:F,MATCH(C2321,вендори!A:A,0))),"")</f>
        <v>бланка</v>
      </c>
      <c r="E2321" s="3">
        <v>8247092524</v>
      </c>
      <c r="F2321" s="3" t="s">
        <v>11796</v>
      </c>
      <c r="G2321" s="3" t="s">
        <v>11797</v>
      </c>
      <c r="H2321" s="3" t="s">
        <v>11768</v>
      </c>
      <c r="I2321" s="83">
        <v>8247092524</v>
      </c>
      <c r="J2321" s="38">
        <v>46190</v>
      </c>
      <c r="K2321" s="3" t="s">
        <v>11797</v>
      </c>
      <c r="L2321" s="3" t="s">
        <v>11797</v>
      </c>
      <c r="M2321" s="86">
        <v>10.29</v>
      </c>
      <c r="N2321" s="2">
        <v>49</v>
      </c>
      <c r="O2321" s="2">
        <f t="shared" si="31"/>
        <v>45</v>
      </c>
      <c r="P2321" s="76">
        <v>-4</v>
      </c>
      <c r="Q2321" s="97" t="s">
        <v>61</v>
      </c>
      <c r="R2321" s="53">
        <f t="shared" si="32"/>
        <v>-41.16</v>
      </c>
      <c r="S2321" s="27">
        <f>IF(R2321&lt;&gt;"",R2321*VLOOKUP(C2321,вендори!A:D,4,0),"")</f>
        <v>-80.501962799999987</v>
      </c>
      <c r="T2321" s="18">
        <v>46205</v>
      </c>
      <c r="U2321" s="62" t="s">
        <v>115</v>
      </c>
      <c r="V2321" s="6"/>
      <c r="W2321" s="14"/>
      <c r="X2321" s="323"/>
      <c r="Y2321" s="2"/>
      <c r="Z2321" s="2"/>
      <c r="AA2321" s="25"/>
      <c r="AB2321" s="44"/>
      <c r="AC2321" s="11"/>
      <c r="AD2321" s="26"/>
      <c r="AE2321" s="14">
        <v>46192</v>
      </c>
      <c r="AF2321" s="4"/>
      <c r="AG2321" s="2" t="s">
        <v>561</v>
      </c>
      <c r="AH2321" s="2" t="s">
        <v>166</v>
      </c>
      <c r="AI2321" s="2" t="s">
        <v>11798</v>
      </c>
      <c r="AJ2321" s="1"/>
      <c r="AK2321" s="1"/>
      <c r="AL2321" s="1"/>
      <c r="AM2321" s="1"/>
      <c r="AN2321" s="88">
        <v>46199</v>
      </c>
      <c r="AO2321" s="2">
        <v>26851</v>
      </c>
      <c r="AP2321" s="2">
        <v>13891</v>
      </c>
    </row>
    <row r="2322" spans="1:42" ht="13.95" customHeight="1" x14ac:dyDescent="0.3">
      <c r="A2322" s="2" t="s">
        <v>41</v>
      </c>
      <c r="B2322" s="13" t="s">
        <v>554</v>
      </c>
      <c r="C2322" s="2" t="s">
        <v>555</v>
      </c>
      <c r="D2322" s="368" t="str">
        <f>IFERROR(HYPERLINK(INDEX(вендори!F:F,MATCH(C2322,вендори!A:A,0)),INDEX(вендори!F:F,MATCH(C2322,вендори!A:A,0))),"")</f>
        <v>бланка</v>
      </c>
      <c r="E2322" s="3">
        <v>8247092997</v>
      </c>
      <c r="F2322" s="3" t="s">
        <v>11799</v>
      </c>
      <c r="G2322" s="3" t="s">
        <v>11800</v>
      </c>
      <c r="H2322" s="3">
        <v>80880830</v>
      </c>
      <c r="I2322" s="83">
        <v>8247092997</v>
      </c>
      <c r="J2322" s="38">
        <v>46195</v>
      </c>
      <c r="K2322" s="3" t="s">
        <v>11801</v>
      </c>
      <c r="L2322" s="3"/>
      <c r="M2322" s="86">
        <v>65.05</v>
      </c>
      <c r="N2322" s="2">
        <v>1</v>
      </c>
      <c r="O2322" s="2">
        <f t="shared" si="31"/>
        <v>0</v>
      </c>
      <c r="P2322" s="76">
        <v>-1</v>
      </c>
      <c r="Q2322" s="97" t="s">
        <v>61</v>
      </c>
      <c r="R2322" s="53">
        <f t="shared" si="32"/>
        <v>-65.05</v>
      </c>
      <c r="S2322" s="27">
        <f>IF(R2322&lt;&gt;"",R2322*VLOOKUP(C2322,вендори!A:D,4,0),"")</f>
        <v>-127.22674149999999</v>
      </c>
      <c r="T2322" s="18">
        <v>46205</v>
      </c>
      <c r="U2322" s="62" t="s">
        <v>115</v>
      </c>
      <c r="V2322" s="6"/>
      <c r="W2322" s="14"/>
      <c r="X2322" s="323"/>
      <c r="Y2322" s="2"/>
      <c r="Z2322" s="2"/>
      <c r="AA2322" s="25"/>
      <c r="AB2322" s="44"/>
      <c r="AC2322" s="11"/>
      <c r="AD2322" s="26"/>
      <c r="AE2322" s="14">
        <v>46199</v>
      </c>
      <c r="AF2322" s="4"/>
      <c r="AG2322" s="2" t="s">
        <v>561</v>
      </c>
      <c r="AH2322" s="2" t="s">
        <v>136</v>
      </c>
      <c r="AI2322" s="2" t="s">
        <v>11802</v>
      </c>
      <c r="AJ2322" s="1"/>
      <c r="AK2322" s="1"/>
      <c r="AL2322" s="1"/>
      <c r="AM2322" s="1"/>
      <c r="AN2322" s="88">
        <v>46204</v>
      </c>
      <c r="AO2322" s="2">
        <v>27042</v>
      </c>
      <c r="AP2322" s="2">
        <v>14158</v>
      </c>
    </row>
    <row r="2323" spans="1:42" ht="13.95" customHeight="1" x14ac:dyDescent="0.3">
      <c r="A2323" s="2" t="s">
        <v>41</v>
      </c>
      <c r="B2323" s="13" t="s">
        <v>554</v>
      </c>
      <c r="C2323" s="2" t="s">
        <v>555</v>
      </c>
      <c r="D2323" s="368" t="str">
        <f>IFERROR(HYPERLINK(INDEX(вендори!F:F,MATCH(C2323,вендори!A:A,0)),INDEX(вендори!F:F,MATCH(C2323,вендори!A:A,0))),"")</f>
        <v>бланка</v>
      </c>
      <c r="E2323" s="3">
        <v>8247092997</v>
      </c>
      <c r="F2323" s="3" t="s">
        <v>11803</v>
      </c>
      <c r="G2323" s="3" t="s">
        <v>11804</v>
      </c>
      <c r="H2323" s="3">
        <v>80880830</v>
      </c>
      <c r="I2323" s="83">
        <v>8247092997</v>
      </c>
      <c r="J2323" s="38">
        <v>46195</v>
      </c>
      <c r="K2323" s="3" t="s">
        <v>11805</v>
      </c>
      <c r="L2323" s="3" t="s">
        <v>11805</v>
      </c>
      <c r="M2323" s="86">
        <v>86.03</v>
      </c>
      <c r="N2323" s="2">
        <v>8</v>
      </c>
      <c r="O2323" s="2">
        <f t="shared" si="31"/>
        <v>7</v>
      </c>
      <c r="P2323" s="76">
        <v>-1</v>
      </c>
      <c r="Q2323" s="97" t="s">
        <v>61</v>
      </c>
      <c r="R2323" s="53">
        <f t="shared" si="32"/>
        <v>-86.03</v>
      </c>
      <c r="S2323" s="27">
        <f>IF(R2323&lt;&gt;"",R2323*VLOOKUP(C2323,вендори!A:D,4,0),"")</f>
        <v>-168.2600549</v>
      </c>
      <c r="T2323" s="18">
        <v>46205</v>
      </c>
      <c r="U2323" s="62" t="s">
        <v>115</v>
      </c>
      <c r="V2323" s="6"/>
      <c r="W2323" s="14"/>
      <c r="X2323" s="323"/>
      <c r="Y2323" s="2"/>
      <c r="Z2323" s="2"/>
      <c r="AA2323" s="25"/>
      <c r="AB2323" s="44"/>
      <c r="AC2323" s="11"/>
      <c r="AD2323" s="26"/>
      <c r="AE2323" s="14">
        <v>46199</v>
      </c>
      <c r="AF2323" s="4"/>
      <c r="AG2323" s="2" t="s">
        <v>561</v>
      </c>
      <c r="AH2323" s="2" t="s">
        <v>136</v>
      </c>
      <c r="AI2323" s="2" t="s">
        <v>11806</v>
      </c>
      <c r="AJ2323" s="1"/>
      <c r="AK2323" s="1"/>
      <c r="AL2323" s="1"/>
      <c r="AM2323" s="1"/>
      <c r="AN2323" s="88">
        <v>46204</v>
      </c>
      <c r="AO2323" s="2">
        <v>27041</v>
      </c>
      <c r="AP2323" s="2">
        <v>14158</v>
      </c>
    </row>
    <row r="2324" spans="1:42" ht="13.95" customHeight="1" x14ac:dyDescent="0.3">
      <c r="A2324" s="2" t="s">
        <v>41</v>
      </c>
      <c r="B2324" t="s">
        <v>1967</v>
      </c>
      <c r="C2324" t="s">
        <v>1968</v>
      </c>
      <c r="D2324" s="368" t="str">
        <f>IFERROR(HYPERLINK(INDEX(вендори!F:F,MATCH(C2324,вендори!A:A,0)),INDEX(вендори!F:F,MATCH(C2324,вендори!A:A,0))),"")</f>
        <v>mail + искат salec doc,line, package number</v>
      </c>
      <c r="E2324" s="3">
        <v>8500038794</v>
      </c>
      <c r="F2324" s="3" t="s">
        <v>11807</v>
      </c>
      <c r="G2324" s="3" t="s">
        <v>11808</v>
      </c>
      <c r="H2324" s="3" t="s">
        <v>11809</v>
      </c>
      <c r="I2324" s="3">
        <v>8500038794</v>
      </c>
      <c r="J2324" s="38">
        <v>46190</v>
      </c>
      <c r="K2324" s="3" t="s">
        <v>11808</v>
      </c>
      <c r="L2324" s="3"/>
      <c r="M2324" s="86" t="s">
        <v>11810</v>
      </c>
      <c r="N2324" s="2">
        <v>0</v>
      </c>
      <c r="O2324" s="2">
        <f t="shared" si="31"/>
        <v>6</v>
      </c>
      <c r="P2324" s="76">
        <v>6</v>
      </c>
      <c r="Q2324" s="97" t="s">
        <v>51</v>
      </c>
      <c r="R2324" s="53">
        <f t="shared" si="32"/>
        <v>360.96</v>
      </c>
      <c r="S2324" s="27">
        <f>IF(R2324&lt;&gt;"",R2324*VLOOKUP(C2324,вендори!A:D,4,0),"")</f>
        <v>705.97639679999997</v>
      </c>
      <c r="T2324" s="18">
        <v>46205</v>
      </c>
      <c r="U2324" s="62" t="s">
        <v>173</v>
      </c>
      <c r="V2324" s="6"/>
      <c r="W2324" s="14"/>
      <c r="X2324" s="323"/>
      <c r="Y2324" s="2"/>
      <c r="Z2324" s="2"/>
      <c r="AA2324" s="25"/>
      <c r="AB2324" s="44"/>
      <c r="AC2324" s="11" t="s">
        <v>11811</v>
      </c>
      <c r="AD2324" s="26"/>
      <c r="AE2324" s="14"/>
      <c r="AF2324" s="4"/>
      <c r="AG2324" s="2"/>
      <c r="AH2324" s="2"/>
      <c r="AI2324" s="2" t="s">
        <v>11812</v>
      </c>
      <c r="AJ2324" s="1"/>
      <c r="AK2324" s="1"/>
      <c r="AL2324" s="1"/>
      <c r="AM2324" s="1"/>
      <c r="AN2324" s="88">
        <v>46204</v>
      </c>
      <c r="AO2324" s="2">
        <v>27044</v>
      </c>
      <c r="AP2324" s="2">
        <v>14043</v>
      </c>
    </row>
    <row r="2325" spans="1:42" ht="13.95" customHeight="1" x14ac:dyDescent="0.3">
      <c r="A2325" s="2" t="s">
        <v>41</v>
      </c>
      <c r="B2325" s="13" t="s">
        <v>11813</v>
      </c>
      <c r="C2325" s="2" t="s">
        <v>11814</v>
      </c>
      <c r="D2325" s="368">
        <f>IFERROR(HYPERLINK(INDEX(вендори!F:F,MATCH(C2325,вендори!A:A,0)),INDEX(вендори!F:F,MATCH(C2325,вендори!A:A,0))),"")</f>
        <v>0</v>
      </c>
      <c r="E2325" s="3">
        <v>2026117157</v>
      </c>
      <c r="F2325" s="3" t="s">
        <v>11815</v>
      </c>
      <c r="G2325" s="3" t="s">
        <v>11815</v>
      </c>
      <c r="H2325" s="3" t="s">
        <v>11816</v>
      </c>
      <c r="I2325" s="83">
        <v>2026117157</v>
      </c>
      <c r="J2325" s="38" t="s">
        <v>11215</v>
      </c>
      <c r="K2325" s="3" t="s">
        <v>11815</v>
      </c>
      <c r="L2325" s="3">
        <v>0</v>
      </c>
      <c r="M2325" s="414">
        <v>9.0299999999999994</v>
      </c>
      <c r="N2325" s="2">
        <v>3</v>
      </c>
      <c r="O2325" s="2">
        <f t="shared" si="31"/>
        <v>0</v>
      </c>
      <c r="P2325" s="76">
        <v>-3</v>
      </c>
      <c r="Q2325" s="97" t="s">
        <v>61</v>
      </c>
      <c r="R2325" s="53">
        <f t="shared" si="32"/>
        <v>-27.089999999999996</v>
      </c>
      <c r="S2325" s="27">
        <f>IF(R2325&lt;&gt;"",R2325*VLOOKUP(C2325,вендори!A:D,4,0),"")</f>
        <v>-52.983434699999989</v>
      </c>
      <c r="T2325" s="18" t="s">
        <v>11433</v>
      </c>
      <c r="U2325" s="62" t="s">
        <v>173</v>
      </c>
      <c r="V2325" s="6"/>
      <c r="W2325" s="14"/>
      <c r="X2325" s="323"/>
      <c r="Y2325" s="2"/>
      <c r="Z2325" s="2"/>
      <c r="AA2325" s="25"/>
      <c r="AB2325" s="44"/>
      <c r="AC2325" s="11" t="s">
        <v>11817</v>
      </c>
      <c r="AD2325" s="26"/>
      <c r="AE2325" s="14" t="s">
        <v>11217</v>
      </c>
      <c r="AF2325" s="4"/>
      <c r="AG2325" s="2" t="s">
        <v>11818</v>
      </c>
      <c r="AH2325" s="2" t="s">
        <v>91</v>
      </c>
      <c r="AI2325" s="2" t="s">
        <v>11819</v>
      </c>
      <c r="AJ2325" s="1"/>
      <c r="AK2325" s="1"/>
      <c r="AL2325" s="1"/>
      <c r="AM2325" s="1"/>
      <c r="AN2325" s="88"/>
      <c r="AO2325" s="2"/>
      <c r="AP2325" s="2"/>
    </row>
    <row r="2326" spans="1:42" ht="13.95" customHeight="1" x14ac:dyDescent="0.3">
      <c r="A2326" s="2" t="s">
        <v>41</v>
      </c>
      <c r="B2326" s="13" t="s">
        <v>11813</v>
      </c>
      <c r="C2326" s="2" t="s">
        <v>11814</v>
      </c>
      <c r="D2326" s="368">
        <f>IFERROR(HYPERLINK(INDEX(вендори!F:F,MATCH(C2326,вендори!A:A,0)),INDEX(вендори!F:F,MATCH(C2326,вендори!A:A,0))),"")</f>
        <v>0</v>
      </c>
      <c r="E2326" s="3">
        <v>2026117157</v>
      </c>
      <c r="F2326" s="3" t="s">
        <v>11820</v>
      </c>
      <c r="G2326" s="3" t="s">
        <v>11821</v>
      </c>
      <c r="H2326" s="3" t="s">
        <v>11816</v>
      </c>
      <c r="I2326" s="83">
        <v>2026117157</v>
      </c>
      <c r="J2326" s="38" t="s">
        <v>11215</v>
      </c>
      <c r="K2326" s="3" t="s">
        <v>11821</v>
      </c>
      <c r="L2326" s="3">
        <v>0</v>
      </c>
      <c r="M2326" s="414">
        <v>6.64</v>
      </c>
      <c r="N2326" s="2">
        <v>4</v>
      </c>
      <c r="O2326" s="2">
        <f t="shared" si="31"/>
        <v>0</v>
      </c>
      <c r="P2326" s="76">
        <v>-4</v>
      </c>
      <c r="Q2326" s="97" t="s">
        <v>61</v>
      </c>
      <c r="R2326" s="53">
        <f t="shared" si="32"/>
        <v>-26.56</v>
      </c>
      <c r="S2326" s="27">
        <f>IF(R2326&lt;&gt;"",R2326*VLOOKUP(C2326,вендори!A:D,4,0),"")</f>
        <v>-51.946844799999994</v>
      </c>
      <c r="T2326" s="18" t="s">
        <v>11433</v>
      </c>
      <c r="U2326" s="62" t="s">
        <v>173</v>
      </c>
      <c r="V2326" s="6"/>
      <c r="W2326" s="14"/>
      <c r="X2326" s="323"/>
      <c r="Y2326" s="2"/>
      <c r="Z2326" s="2"/>
      <c r="AA2326" s="25"/>
      <c r="AB2326" s="44"/>
      <c r="AC2326" s="11" t="s">
        <v>11817</v>
      </c>
      <c r="AD2326" s="26"/>
      <c r="AE2326" s="14" t="s">
        <v>11217</v>
      </c>
      <c r="AF2326" s="4"/>
      <c r="AG2326" s="2" t="s">
        <v>11818</v>
      </c>
      <c r="AH2326" s="2" t="s">
        <v>91</v>
      </c>
      <c r="AI2326" s="2" t="s">
        <v>11822</v>
      </c>
      <c r="AJ2326" s="1"/>
      <c r="AK2326" s="1"/>
      <c r="AL2326" s="1"/>
      <c r="AM2326" s="1"/>
      <c r="AN2326" s="88"/>
      <c r="AO2326" s="2"/>
      <c r="AP2326" s="2"/>
    </row>
    <row r="2327" spans="1:42" ht="13.95" customHeight="1" x14ac:dyDescent="0.3">
      <c r="A2327" s="2" t="s">
        <v>41</v>
      </c>
      <c r="B2327" s="13" t="s">
        <v>11813</v>
      </c>
      <c r="C2327" s="2" t="s">
        <v>11814</v>
      </c>
      <c r="D2327" s="368">
        <f>IFERROR(HYPERLINK(INDEX(вендори!F:F,MATCH(C2327,вендори!A:A,0)),INDEX(вендори!F:F,MATCH(C2327,вендори!A:A,0))),"")</f>
        <v>0</v>
      </c>
      <c r="E2327" s="3">
        <v>2026117157</v>
      </c>
      <c r="F2327" s="3" t="s">
        <v>11823</v>
      </c>
      <c r="G2327" s="3" t="s">
        <v>11824</v>
      </c>
      <c r="H2327" s="3" t="s">
        <v>11816</v>
      </c>
      <c r="I2327" s="83">
        <v>2026117157</v>
      </c>
      <c r="J2327" s="38" t="s">
        <v>11215</v>
      </c>
      <c r="K2327" s="3" t="s">
        <v>11824</v>
      </c>
      <c r="L2327" s="3">
        <v>0</v>
      </c>
      <c r="M2327" s="414">
        <v>5.2</v>
      </c>
      <c r="N2327" s="2">
        <v>15</v>
      </c>
      <c r="O2327" s="2">
        <f t="shared" si="31"/>
        <v>0</v>
      </c>
      <c r="P2327" s="76">
        <v>-15</v>
      </c>
      <c r="Q2327" s="97" t="s">
        <v>61</v>
      </c>
      <c r="R2327" s="53">
        <f t="shared" si="32"/>
        <v>-78</v>
      </c>
      <c r="S2327" s="27">
        <f>IF(R2327&lt;&gt;"",R2327*VLOOKUP(C2327,вендори!A:D,4,0),"")</f>
        <v>-152.55474000000001</v>
      </c>
      <c r="T2327" s="18" t="s">
        <v>11433</v>
      </c>
      <c r="U2327" s="62" t="s">
        <v>173</v>
      </c>
      <c r="V2327" s="6"/>
      <c r="W2327" s="14"/>
      <c r="X2327" s="323"/>
      <c r="Y2327" s="2"/>
      <c r="Z2327" s="2"/>
      <c r="AA2327" s="25"/>
      <c r="AB2327" s="44"/>
      <c r="AC2327" s="11" t="s">
        <v>11817</v>
      </c>
      <c r="AD2327" s="26"/>
      <c r="AE2327" s="14" t="s">
        <v>11217</v>
      </c>
      <c r="AF2327" s="4"/>
      <c r="AG2327" s="2" t="s">
        <v>11818</v>
      </c>
      <c r="AH2327" s="2" t="s">
        <v>91</v>
      </c>
      <c r="AI2327" s="2" t="s">
        <v>11825</v>
      </c>
      <c r="AJ2327" s="1"/>
      <c r="AK2327" s="1"/>
      <c r="AL2327" s="1"/>
      <c r="AM2327" s="1"/>
      <c r="AN2327" s="88"/>
      <c r="AO2327" s="2"/>
      <c r="AP2327" s="2"/>
    </row>
    <row r="2328" spans="1:42" ht="13.95" customHeight="1" x14ac:dyDescent="0.3">
      <c r="A2328" s="2" t="s">
        <v>41</v>
      </c>
      <c r="B2328" s="13" t="s">
        <v>11813</v>
      </c>
      <c r="C2328" s="2" t="s">
        <v>11814</v>
      </c>
      <c r="D2328" s="368">
        <f>IFERROR(HYPERLINK(INDEX(вендори!F:F,MATCH(C2328,вендори!A:A,0)),INDEX(вендори!F:F,MATCH(C2328,вендори!A:A,0))),"")</f>
        <v>0</v>
      </c>
      <c r="E2328" s="3">
        <v>2026118476</v>
      </c>
      <c r="F2328" s="3" t="s">
        <v>11826</v>
      </c>
      <c r="G2328" s="3" t="s">
        <v>11827</v>
      </c>
      <c r="H2328" s="3" t="s">
        <v>11828</v>
      </c>
      <c r="I2328" s="83">
        <v>2026118476</v>
      </c>
      <c r="J2328" s="38">
        <v>46202</v>
      </c>
      <c r="K2328" s="3" t="s">
        <v>11827</v>
      </c>
      <c r="L2328" s="3"/>
      <c r="M2328" s="86">
        <v>9.26</v>
      </c>
      <c r="N2328" s="2">
        <v>2</v>
      </c>
      <c r="O2328" s="2">
        <f t="shared" si="31"/>
        <v>5</v>
      </c>
      <c r="P2328" s="76">
        <v>3</v>
      </c>
      <c r="Q2328" s="97" t="s">
        <v>51</v>
      </c>
      <c r="R2328" s="53">
        <f t="shared" si="32"/>
        <v>27.78</v>
      </c>
      <c r="S2328" s="27">
        <f>IF(R2328&lt;&gt;"",R2328*VLOOKUP(C2328,вендори!A:D,4,0),"")</f>
        <v>54.332957399999998</v>
      </c>
      <c r="T2328" s="18">
        <v>46205</v>
      </c>
      <c r="U2328" s="62" t="s">
        <v>115</v>
      </c>
      <c r="V2328" s="6"/>
      <c r="W2328" s="14"/>
      <c r="X2328" s="323"/>
      <c r="Y2328" s="2"/>
      <c r="Z2328" s="2"/>
      <c r="AA2328" s="25"/>
      <c r="AB2328" s="44"/>
      <c r="AC2328" s="11"/>
      <c r="AD2328" s="26"/>
      <c r="AE2328" s="14">
        <v>46202</v>
      </c>
      <c r="AF2328" s="4"/>
      <c r="AG2328" s="2" t="s">
        <v>11818</v>
      </c>
      <c r="AH2328" s="2" t="s">
        <v>91</v>
      </c>
      <c r="AI2328" s="2" t="s">
        <v>11829</v>
      </c>
      <c r="AJ2328" s="1"/>
      <c r="AK2328" s="1"/>
      <c r="AL2328" s="1"/>
      <c r="AM2328" s="1"/>
      <c r="AN2328" s="88">
        <v>46202</v>
      </c>
      <c r="AO2328" s="2">
        <v>26975</v>
      </c>
      <c r="AP2328" s="2">
        <v>14211</v>
      </c>
    </row>
    <row r="2329" spans="1:42" ht="13.95" customHeight="1" x14ac:dyDescent="0.3">
      <c r="A2329" s="2" t="s">
        <v>41</v>
      </c>
      <c r="B2329" s="13" t="s">
        <v>566</v>
      </c>
      <c r="C2329" s="2" t="s">
        <v>567</v>
      </c>
      <c r="D2329" s="368" t="str">
        <f>IFERROR(HYPERLINK(INDEX(вендори!F:F,MATCH(C2329,вендори!A:A,0)),INDEX(вендори!F:F,MATCH(C2329,вендори!A:A,0))),"")</f>
        <v>деливъри задължително</v>
      </c>
      <c r="E2329" s="3">
        <v>2045269638</v>
      </c>
      <c r="F2329" s="3" t="s">
        <v>11830</v>
      </c>
      <c r="G2329" s="3" t="s">
        <v>11831</v>
      </c>
      <c r="H2329" s="3" t="s">
        <v>11832</v>
      </c>
      <c r="I2329" s="83">
        <v>2045269638</v>
      </c>
      <c r="J2329" s="38" t="s">
        <v>11215</v>
      </c>
      <c r="K2329" s="3" t="s">
        <v>11833</v>
      </c>
      <c r="L2329" s="3" t="s">
        <v>11833</v>
      </c>
      <c r="M2329" s="86">
        <v>6.6</v>
      </c>
      <c r="N2329" s="2">
        <v>200</v>
      </c>
      <c r="O2329" s="2">
        <f t="shared" si="31"/>
        <v>250</v>
      </c>
      <c r="P2329" s="76">
        <v>50</v>
      </c>
      <c r="Q2329" s="97" t="s">
        <v>51</v>
      </c>
      <c r="R2329" s="53">
        <f t="shared" si="32"/>
        <v>330</v>
      </c>
      <c r="S2329" s="27">
        <f>IF(R2329&lt;&gt;"",R2329*VLOOKUP(C2329,вендори!A:D,4,0),"")</f>
        <v>645.4239</v>
      </c>
      <c r="T2329" s="18" t="s">
        <v>11433</v>
      </c>
      <c r="U2329" s="62" t="s">
        <v>115</v>
      </c>
      <c r="V2329" s="6"/>
      <c r="W2329" s="14"/>
      <c r="X2329" s="323"/>
      <c r="Y2329" s="2"/>
      <c r="Z2329" s="2"/>
      <c r="AA2329" s="25"/>
      <c r="AB2329" s="44"/>
      <c r="AC2329" s="11"/>
      <c r="AD2329" s="26"/>
      <c r="AE2329" s="14" t="s">
        <v>11230</v>
      </c>
      <c r="AF2329" s="4"/>
      <c r="AG2329" s="2" t="s">
        <v>574</v>
      </c>
      <c r="AH2329" s="2" t="s">
        <v>136</v>
      </c>
      <c r="AI2329" s="2" t="s">
        <v>11834</v>
      </c>
      <c r="AJ2329" s="1"/>
      <c r="AK2329" s="1"/>
      <c r="AL2329" s="1"/>
      <c r="AM2329" s="1"/>
      <c r="AN2329" s="88"/>
      <c r="AO2329" s="2"/>
      <c r="AP2329" s="2"/>
    </row>
    <row r="2330" spans="1:42" ht="13.95" customHeight="1" x14ac:dyDescent="0.3">
      <c r="A2330" s="2" t="s">
        <v>41</v>
      </c>
      <c r="B2330" s="13" t="s">
        <v>566</v>
      </c>
      <c r="C2330" s="2" t="s">
        <v>567</v>
      </c>
      <c r="D2330" s="368" t="str">
        <f>IFERROR(HYPERLINK(INDEX(вендори!F:F,MATCH(C2330,вендори!A:A,0)),INDEX(вендори!F:F,MATCH(C2330,вендори!A:A,0))),"")</f>
        <v>деливъри задължително</v>
      </c>
      <c r="E2330" s="3">
        <v>2045270327</v>
      </c>
      <c r="F2330" s="3" t="s">
        <v>11835</v>
      </c>
      <c r="G2330" s="3" t="s">
        <v>11836</v>
      </c>
      <c r="H2330" s="3">
        <v>825082513</v>
      </c>
      <c r="I2330" s="83">
        <v>2045270327</v>
      </c>
      <c r="J2330" s="38" t="s">
        <v>11217</v>
      </c>
      <c r="K2330" s="3" t="s">
        <v>11837</v>
      </c>
      <c r="L2330" s="3" t="s">
        <v>11837</v>
      </c>
      <c r="M2330" s="86">
        <v>117.5</v>
      </c>
      <c r="N2330" s="2">
        <v>1</v>
      </c>
      <c r="O2330" s="2">
        <f t="shared" si="31"/>
        <v>0</v>
      </c>
      <c r="P2330" s="76">
        <v>-1</v>
      </c>
      <c r="Q2330" s="97" t="s">
        <v>61</v>
      </c>
      <c r="R2330" s="53">
        <f t="shared" si="32"/>
        <v>-117.5</v>
      </c>
      <c r="S2330" s="27">
        <f>IF(R2330&lt;&gt;"",R2330*VLOOKUP(C2330,вендори!A:D,4,0),"")</f>
        <v>-229.810025</v>
      </c>
      <c r="T2330" s="18" t="s">
        <v>11433</v>
      </c>
      <c r="U2330" s="62" t="s">
        <v>115</v>
      </c>
      <c r="V2330" s="6"/>
      <c r="W2330" s="14"/>
      <c r="X2330" s="323"/>
      <c r="Y2330" s="2"/>
      <c r="Z2330" s="2"/>
      <c r="AA2330" s="25"/>
      <c r="AB2330" s="44"/>
      <c r="AC2330" s="11"/>
      <c r="AD2330" s="26"/>
      <c r="AE2330" s="14" t="s">
        <v>11322</v>
      </c>
      <c r="AF2330" s="4"/>
      <c r="AG2330" s="2" t="s">
        <v>4093</v>
      </c>
      <c r="AH2330" s="2" t="s">
        <v>158</v>
      </c>
      <c r="AI2330" s="2" t="s">
        <v>11838</v>
      </c>
      <c r="AJ2330" s="1"/>
      <c r="AK2330" s="1"/>
      <c r="AL2330" s="1"/>
      <c r="AM2330" s="1"/>
      <c r="AN2330" s="88"/>
      <c r="AO2330" s="2"/>
      <c r="AP2330" s="2"/>
    </row>
    <row r="2331" spans="1:42" ht="13.95" customHeight="1" x14ac:dyDescent="0.3">
      <c r="A2331" s="2" t="s">
        <v>41</v>
      </c>
      <c r="B2331" s="13" t="s">
        <v>566</v>
      </c>
      <c r="C2331" s="2" t="s">
        <v>567</v>
      </c>
      <c r="D2331" s="368" t="str">
        <f>IFERROR(HYPERLINK(INDEX(вендори!F:F,MATCH(C2331,вендори!A:A,0)),INDEX(вендори!F:F,MATCH(C2331,вендори!A:A,0))),"")</f>
        <v>деливъри задължително</v>
      </c>
      <c r="E2331" s="3">
        <v>2045270483</v>
      </c>
      <c r="F2331" s="3" t="s">
        <v>11839</v>
      </c>
      <c r="G2331" s="3" t="s">
        <v>11840</v>
      </c>
      <c r="H2331" t="s">
        <v>11841</v>
      </c>
      <c r="I2331" s="83">
        <v>2045270483</v>
      </c>
      <c r="J2331" s="38">
        <v>46192</v>
      </c>
      <c r="K2331" s="3" t="s">
        <v>11842</v>
      </c>
      <c r="L2331" s="3" t="s">
        <v>11842</v>
      </c>
      <c r="M2331" s="86">
        <v>64</v>
      </c>
      <c r="N2331" s="2">
        <v>3</v>
      </c>
      <c r="O2331" s="2">
        <f t="shared" si="31"/>
        <v>2</v>
      </c>
      <c r="P2331" s="76">
        <v>-1</v>
      </c>
      <c r="Q2331" s="97" t="s">
        <v>61</v>
      </c>
      <c r="R2331" s="53">
        <f t="shared" si="32"/>
        <v>-64</v>
      </c>
      <c r="S2331" s="27">
        <f>IF(R2331&lt;&gt;"",R2331*VLOOKUP(C2331,вендори!A:D,4,0),"")</f>
        <v>-125.17312</v>
      </c>
      <c r="T2331" s="18">
        <v>46205</v>
      </c>
      <c r="U2331" s="62" t="s">
        <v>115</v>
      </c>
      <c r="V2331" s="6"/>
      <c r="W2331" s="14"/>
      <c r="X2331" s="323"/>
      <c r="Y2331" s="2"/>
      <c r="Z2331" s="2"/>
      <c r="AA2331" s="25"/>
      <c r="AB2331" s="44"/>
      <c r="AC2331" s="11"/>
      <c r="AD2331" s="26"/>
      <c r="AE2331" s="14">
        <v>46199</v>
      </c>
      <c r="AF2331" s="4"/>
      <c r="AG2331" s="2" t="s">
        <v>4093</v>
      </c>
      <c r="AH2331" s="2" t="s">
        <v>158</v>
      </c>
      <c r="AI2331" s="2" t="s">
        <v>11843</v>
      </c>
      <c r="AJ2331" s="1"/>
      <c r="AK2331" s="1"/>
      <c r="AL2331" s="1"/>
      <c r="AM2331" s="1"/>
      <c r="AN2331" s="88">
        <v>46200</v>
      </c>
      <c r="AO2331" s="2">
        <v>26894</v>
      </c>
      <c r="AP2331" s="2">
        <v>14139</v>
      </c>
    </row>
    <row r="2332" spans="1:42" ht="13.95" customHeight="1" x14ac:dyDescent="0.3">
      <c r="A2332" s="2" t="s">
        <v>41</v>
      </c>
      <c r="B2332" s="13" t="s">
        <v>566</v>
      </c>
      <c r="C2332" s="2" t="s">
        <v>567</v>
      </c>
      <c r="D2332" s="368" t="str">
        <f>IFERROR(HYPERLINK(INDEX(вендори!F:F,MATCH(C2332,вендори!A:A,0)),INDEX(вендори!F:F,MATCH(C2332,вендори!A:A,0))),"")</f>
        <v>деливъри задължително</v>
      </c>
      <c r="E2332" s="3">
        <v>2045270483</v>
      </c>
      <c r="F2332" s="3" t="s">
        <v>11844</v>
      </c>
      <c r="G2332" s="3" t="s">
        <v>11845</v>
      </c>
      <c r="H2332" t="s">
        <v>11846</v>
      </c>
      <c r="I2332" s="83">
        <v>2045270483</v>
      </c>
      <c r="J2332" s="38">
        <v>46192</v>
      </c>
      <c r="K2332" s="3" t="s">
        <v>11847</v>
      </c>
      <c r="L2332" s="3" t="s">
        <v>11847</v>
      </c>
      <c r="M2332" s="86">
        <v>46.75</v>
      </c>
      <c r="N2332" s="2">
        <v>40</v>
      </c>
      <c r="O2332" s="2">
        <f t="shared" si="31"/>
        <v>43</v>
      </c>
      <c r="P2332" s="76">
        <v>3</v>
      </c>
      <c r="Q2332" s="97" t="s">
        <v>51</v>
      </c>
      <c r="R2332" s="53">
        <f t="shared" si="32"/>
        <v>140.25</v>
      </c>
      <c r="S2332" s="27">
        <f>IF(R2332&lt;&gt;"",R2332*VLOOKUP(C2332,вендори!A:D,4,0),"")</f>
        <v>274.30515750000001</v>
      </c>
      <c r="T2332" s="18">
        <v>46205</v>
      </c>
      <c r="U2332" s="62" t="s">
        <v>115</v>
      </c>
      <c r="V2332" s="6"/>
      <c r="W2332" s="14"/>
      <c r="X2332" s="323"/>
      <c r="Y2332" s="2"/>
      <c r="Z2332" s="2"/>
      <c r="AA2332" s="25"/>
      <c r="AB2332" s="44"/>
      <c r="AC2332" s="11"/>
      <c r="AD2332" s="26"/>
      <c r="AE2332" s="14">
        <v>46199</v>
      </c>
      <c r="AF2332" s="4"/>
      <c r="AG2332" s="2" t="s">
        <v>4093</v>
      </c>
      <c r="AH2332" s="2" t="s">
        <v>158</v>
      </c>
      <c r="AI2332" s="2" t="s">
        <v>11848</v>
      </c>
      <c r="AJ2332" s="1"/>
      <c r="AK2332" s="1"/>
      <c r="AL2332" s="1"/>
      <c r="AM2332" s="1"/>
      <c r="AN2332" s="88">
        <v>46200</v>
      </c>
      <c r="AO2332" s="2">
        <v>26895</v>
      </c>
      <c r="AP2332" s="2">
        <v>14139</v>
      </c>
    </row>
    <row r="2333" spans="1:42" ht="13.95" customHeight="1" x14ac:dyDescent="0.3">
      <c r="A2333" s="2" t="s">
        <v>41</v>
      </c>
      <c r="B2333" s="13" t="s">
        <v>566</v>
      </c>
      <c r="C2333" s="2" t="s">
        <v>567</v>
      </c>
      <c r="D2333" s="368" t="str">
        <f>IFERROR(HYPERLINK(INDEX(вендори!F:F,MATCH(C2333,вендори!A:A,0)),INDEX(вендори!F:F,MATCH(C2333,вендори!A:A,0))),"")</f>
        <v>деливъри задължително</v>
      </c>
      <c r="E2333" s="3">
        <v>2045270525</v>
      </c>
      <c r="F2333" s="3" t="s">
        <v>11849</v>
      </c>
      <c r="G2333" s="3" t="s">
        <v>11850</v>
      </c>
      <c r="H2333" t="s">
        <v>11851</v>
      </c>
      <c r="I2333" s="83">
        <v>2045270525</v>
      </c>
      <c r="J2333" s="38">
        <v>46195</v>
      </c>
      <c r="K2333" s="3" t="s">
        <v>11852</v>
      </c>
      <c r="L2333" s="3" t="s">
        <v>11852</v>
      </c>
      <c r="M2333" s="86">
        <v>54.5</v>
      </c>
      <c r="N2333" s="2">
        <v>11</v>
      </c>
      <c r="O2333" s="2">
        <f t="shared" si="31"/>
        <v>10</v>
      </c>
      <c r="P2333" s="76">
        <v>-1</v>
      </c>
      <c r="Q2333" s="97" t="s">
        <v>61</v>
      </c>
      <c r="R2333" s="53">
        <f t="shared" si="32"/>
        <v>-54.5</v>
      </c>
      <c r="S2333" s="27">
        <f>IF(R2333&lt;&gt;"",R2333*VLOOKUP(C2333,вендори!A:D,4,0),"")</f>
        <v>-106.592735</v>
      </c>
      <c r="T2333" s="18">
        <v>46205</v>
      </c>
      <c r="U2333" s="62" t="s">
        <v>115</v>
      </c>
      <c r="V2333" s="6"/>
      <c r="W2333" s="14"/>
      <c r="X2333" s="323"/>
      <c r="Y2333" s="2"/>
      <c r="Z2333" s="2"/>
      <c r="AA2333" s="25"/>
      <c r="AB2333" s="44"/>
      <c r="AC2333" s="11"/>
      <c r="AD2333" s="26"/>
      <c r="AE2333" s="14">
        <v>46197</v>
      </c>
      <c r="AF2333" s="4"/>
      <c r="AG2333" s="2" t="s">
        <v>574</v>
      </c>
      <c r="AH2333" s="2" t="s">
        <v>136</v>
      </c>
      <c r="AI2333" s="2" t="s">
        <v>11853</v>
      </c>
      <c r="AJ2333" s="1"/>
      <c r="AK2333" s="1"/>
      <c r="AL2333" s="1"/>
      <c r="AM2333" s="1"/>
      <c r="AN2333" s="88">
        <v>46199</v>
      </c>
      <c r="AO2333" s="2">
        <v>26884</v>
      </c>
      <c r="AP2333" s="2">
        <v>14019</v>
      </c>
    </row>
    <row r="2334" spans="1:42" ht="13.95" customHeight="1" x14ac:dyDescent="0.3">
      <c r="A2334" s="2" t="s">
        <v>41</v>
      </c>
      <c r="B2334" s="13" t="s">
        <v>566</v>
      </c>
      <c r="C2334" s="2" t="s">
        <v>567</v>
      </c>
      <c r="D2334" s="368" t="str">
        <f>IFERROR(HYPERLINK(INDEX(вендори!F:F,MATCH(C2334,вендори!A:A,0)),INDEX(вендори!F:F,MATCH(C2334,вендори!A:A,0))),"")</f>
        <v>деливъри задължително</v>
      </c>
      <c r="E2334" s="3">
        <v>2045270706</v>
      </c>
      <c r="F2334" s="3" t="s">
        <v>11854</v>
      </c>
      <c r="G2334" s="3" t="s">
        <v>11855</v>
      </c>
      <c r="H2334" t="s">
        <v>11856</v>
      </c>
      <c r="I2334" s="83">
        <v>2045270706</v>
      </c>
      <c r="J2334" s="38">
        <v>46197</v>
      </c>
      <c r="K2334" s="3" t="s">
        <v>11857</v>
      </c>
      <c r="L2334" s="3" t="s">
        <v>11857</v>
      </c>
      <c r="M2334" s="86">
        <v>26.28</v>
      </c>
      <c r="N2334" s="2">
        <v>106</v>
      </c>
      <c r="O2334" s="2">
        <f t="shared" si="31"/>
        <v>104</v>
      </c>
      <c r="P2334" s="76">
        <v>-2</v>
      </c>
      <c r="Q2334" s="97" t="s">
        <v>61</v>
      </c>
      <c r="R2334" s="53">
        <f t="shared" si="32"/>
        <v>-52.56</v>
      </c>
      <c r="S2334" s="27">
        <f>IF(R2334&lt;&gt;"",R2334*VLOOKUP(C2334,вендори!A:D,4,0),"")</f>
        <v>-102.79842480000001</v>
      </c>
      <c r="T2334" s="18">
        <v>46205</v>
      </c>
      <c r="U2334" s="62" t="s">
        <v>115</v>
      </c>
      <c r="V2334" s="6"/>
      <c r="W2334" s="14"/>
      <c r="X2334" s="323"/>
      <c r="Y2334" s="2"/>
      <c r="Z2334" s="2"/>
      <c r="AA2334" s="25"/>
      <c r="AB2334" s="44"/>
      <c r="AC2334" s="11"/>
      <c r="AD2334" s="26"/>
      <c r="AE2334" s="14">
        <v>46199</v>
      </c>
      <c r="AF2334" s="4"/>
      <c r="AG2334" s="2" t="s">
        <v>574</v>
      </c>
      <c r="AH2334" s="2" t="s">
        <v>166</v>
      </c>
      <c r="AI2334" s="2" t="s">
        <v>11858</v>
      </c>
      <c r="AJ2334" s="1"/>
      <c r="AK2334" s="1"/>
      <c r="AL2334" s="1"/>
      <c r="AM2334" s="1"/>
      <c r="AN2334" s="88">
        <v>46202</v>
      </c>
      <c r="AO2334" s="2">
        <v>26950</v>
      </c>
      <c r="AP2334" s="2">
        <v>14148</v>
      </c>
    </row>
    <row r="2335" spans="1:42" ht="13.95" customHeight="1" x14ac:dyDescent="0.3">
      <c r="A2335" s="2" t="s">
        <v>41</v>
      </c>
      <c r="B2335" s="13" t="s">
        <v>566</v>
      </c>
      <c r="C2335" s="2" t="s">
        <v>567</v>
      </c>
      <c r="D2335" s="368" t="str">
        <f>IFERROR(HYPERLINK(INDEX(вендори!F:F,MATCH(C2335,вендори!A:A,0)),INDEX(вендори!F:F,MATCH(C2335,вендори!A:A,0))),"")</f>
        <v>деливъри задължително</v>
      </c>
      <c r="E2335" s="3">
        <v>2045270706</v>
      </c>
      <c r="F2335" s="3" t="s">
        <v>11859</v>
      </c>
      <c r="G2335" s="3" t="s">
        <v>11860</v>
      </c>
      <c r="H2335" t="s">
        <v>11861</v>
      </c>
      <c r="I2335" s="83">
        <v>2045270706</v>
      </c>
      <c r="J2335" s="38">
        <v>46197</v>
      </c>
      <c r="K2335" s="3" t="s">
        <v>11862</v>
      </c>
      <c r="L2335" s="3" t="s">
        <v>11862</v>
      </c>
      <c r="M2335" s="86">
        <v>14.45</v>
      </c>
      <c r="N2335" s="2">
        <v>26</v>
      </c>
      <c r="O2335" s="2">
        <f t="shared" si="31"/>
        <v>28</v>
      </c>
      <c r="P2335" s="76">
        <v>2</v>
      </c>
      <c r="Q2335" s="97" t="s">
        <v>51</v>
      </c>
      <c r="R2335" s="53">
        <f t="shared" si="32"/>
        <v>28.9</v>
      </c>
      <c r="S2335" s="27">
        <f>IF(R2335&lt;&gt;"",R2335*VLOOKUP(C2335,вендори!A:D,4,0),"")</f>
        <v>56.523486999999996</v>
      </c>
      <c r="T2335" s="18">
        <v>46205</v>
      </c>
      <c r="U2335" s="62" t="s">
        <v>115</v>
      </c>
      <c r="V2335" s="6"/>
      <c r="W2335" s="14"/>
      <c r="X2335" s="323"/>
      <c r="Y2335" s="2"/>
      <c r="Z2335" s="2"/>
      <c r="AA2335" s="25"/>
      <c r="AB2335" s="44"/>
      <c r="AC2335" s="11"/>
      <c r="AD2335" s="26"/>
      <c r="AE2335" s="14">
        <v>46199</v>
      </c>
      <c r="AF2335" s="4"/>
      <c r="AG2335" s="2" t="s">
        <v>574</v>
      </c>
      <c r="AH2335" s="2" t="s">
        <v>166</v>
      </c>
      <c r="AI2335" s="2" t="s">
        <v>11863</v>
      </c>
      <c r="AJ2335" s="1"/>
      <c r="AK2335" s="1"/>
      <c r="AL2335" s="1"/>
      <c r="AM2335" s="1"/>
      <c r="AN2335" s="88">
        <v>46202</v>
      </c>
      <c r="AO2335" s="2">
        <v>26976</v>
      </c>
      <c r="AP2335" s="2">
        <v>14148</v>
      </c>
    </row>
    <row r="2336" spans="1:42" ht="13.95" customHeight="1" x14ac:dyDescent="0.3">
      <c r="A2336" s="2" t="s">
        <v>41</v>
      </c>
      <c r="B2336" s="13" t="s">
        <v>1177</v>
      </c>
      <c r="C2336" s="2" t="s">
        <v>629</v>
      </c>
      <c r="D2336" s="368">
        <f>IFERROR(HYPERLINK(INDEX(вендори!F:F,MATCH(C2336,вендори!A:A,0)),INDEX(вендори!F:F,MATCH(C2336,вендори!A:A,0))),"")</f>
        <v>0</v>
      </c>
      <c r="E2336" s="3">
        <v>423695736</v>
      </c>
      <c r="F2336" s="3" t="s">
        <v>11864</v>
      </c>
      <c r="G2336" s="3" t="s">
        <v>11865</v>
      </c>
      <c r="H2336" s="3" t="s">
        <v>11866</v>
      </c>
      <c r="I2336" s="83">
        <v>423695736</v>
      </c>
      <c r="J2336" s="38">
        <v>46190</v>
      </c>
      <c r="K2336" s="3">
        <v>5120024100</v>
      </c>
      <c r="L2336" s="3">
        <v>5120024100</v>
      </c>
      <c r="M2336" s="86">
        <v>20.440000000000001</v>
      </c>
      <c r="N2336" s="2">
        <v>4</v>
      </c>
      <c r="O2336" s="2">
        <f t="shared" si="31"/>
        <v>8</v>
      </c>
      <c r="P2336" s="76">
        <v>4</v>
      </c>
      <c r="Q2336" s="97" t="s">
        <v>51</v>
      </c>
      <c r="R2336" s="53">
        <f t="shared" si="32"/>
        <v>81.760000000000005</v>
      </c>
      <c r="S2336" s="27">
        <f>IF(R2336&lt;&gt;"",R2336*VLOOKUP(C2336,вендори!A:D,4,0),"")</f>
        <v>159.90866080000001</v>
      </c>
      <c r="T2336" s="18">
        <v>46205</v>
      </c>
      <c r="U2336" s="62" t="s">
        <v>115</v>
      </c>
      <c r="V2336" s="6"/>
      <c r="W2336" s="14"/>
      <c r="X2336" s="323"/>
      <c r="Y2336" s="2"/>
      <c r="Z2336" s="2"/>
      <c r="AA2336" s="25"/>
      <c r="AB2336" s="44"/>
      <c r="AC2336" s="11"/>
      <c r="AD2336" s="26"/>
      <c r="AE2336" s="14">
        <v>46198</v>
      </c>
      <c r="AF2336" s="4"/>
      <c r="AG2336" s="2" t="s">
        <v>641</v>
      </c>
      <c r="AH2336" s="2" t="s">
        <v>158</v>
      </c>
      <c r="AI2336" s="2" t="s">
        <v>11867</v>
      </c>
      <c r="AJ2336" s="1"/>
      <c r="AK2336" s="1"/>
      <c r="AL2336" s="1"/>
      <c r="AM2336" s="1"/>
      <c r="AN2336" s="88">
        <v>46203</v>
      </c>
      <c r="AO2336" s="2">
        <v>27022</v>
      </c>
      <c r="AP2336" s="2">
        <v>14098</v>
      </c>
    </row>
    <row r="2337" spans="1:42" ht="13.95" customHeight="1" x14ac:dyDescent="0.3">
      <c r="A2337" s="2" t="s">
        <v>41</v>
      </c>
      <c r="B2337" s="13" t="s">
        <v>664</v>
      </c>
      <c r="C2337" s="2" t="s">
        <v>665</v>
      </c>
      <c r="D2337" s="368">
        <f>IFERROR(HYPERLINK(INDEX(вендори!F:F,MATCH(C2337,вендори!A:A,0)),INDEX(вендори!F:F,MATCH(C2337,вендори!A:A,0))),"")</f>
        <v>0</v>
      </c>
      <c r="E2337" s="3">
        <v>91858642</v>
      </c>
      <c r="F2337" s="3" t="s">
        <v>11868</v>
      </c>
      <c r="G2337" s="3">
        <v>2425001</v>
      </c>
      <c r="H2337" s="3">
        <v>83093238</v>
      </c>
      <c r="I2337" s="83">
        <v>91858642</v>
      </c>
      <c r="J2337" s="38" t="s">
        <v>11225</v>
      </c>
      <c r="K2337" s="3">
        <v>2425001</v>
      </c>
      <c r="L2337" s="3">
        <v>2425001</v>
      </c>
      <c r="M2337" s="86">
        <v>30.97</v>
      </c>
      <c r="N2337" s="2">
        <v>7</v>
      </c>
      <c r="O2337" s="2">
        <f t="shared" si="31"/>
        <v>6</v>
      </c>
      <c r="P2337" s="76">
        <v>-1</v>
      </c>
      <c r="Q2337" s="97" t="s">
        <v>61</v>
      </c>
      <c r="R2337" s="53">
        <f t="shared" si="32"/>
        <v>-30.97</v>
      </c>
      <c r="S2337" s="27">
        <f>IF(R2337&lt;&gt;"",R2337*VLOOKUP(C2337,вендори!A:D,4,0),"")</f>
        <v>-60.572055099999993</v>
      </c>
      <c r="T2337" s="18" t="s">
        <v>11433</v>
      </c>
      <c r="U2337" s="62" t="s">
        <v>115</v>
      </c>
      <c r="V2337" s="6"/>
      <c r="W2337" s="14"/>
      <c r="X2337" s="323"/>
      <c r="Y2337" s="2"/>
      <c r="Z2337" s="2"/>
      <c r="AA2337" s="25"/>
      <c r="AB2337" s="44"/>
      <c r="AC2337" s="11"/>
      <c r="AD2337" s="26"/>
      <c r="AE2337" s="14" t="s">
        <v>11200</v>
      </c>
      <c r="AF2337" s="4"/>
      <c r="AG2337" s="2" t="s">
        <v>671</v>
      </c>
      <c r="AH2337" s="2" t="s">
        <v>166</v>
      </c>
      <c r="AI2337" s="2" t="s">
        <v>11869</v>
      </c>
      <c r="AJ2337" s="1"/>
      <c r="AK2337" s="1"/>
      <c r="AL2337" s="1"/>
      <c r="AM2337" s="1"/>
      <c r="AN2337" s="88"/>
      <c r="AO2337" s="2"/>
      <c r="AP2337" s="2"/>
    </row>
    <row r="2338" spans="1:42" ht="13.95" customHeight="1" x14ac:dyDescent="0.3">
      <c r="A2338" s="2" t="s">
        <v>41</v>
      </c>
      <c r="B2338" s="13" t="s">
        <v>664</v>
      </c>
      <c r="C2338" s="2" t="s">
        <v>665</v>
      </c>
      <c r="D2338" s="368">
        <f>IFERROR(HYPERLINK(INDEX(вендори!F:F,MATCH(C2338,вендори!A:A,0)),INDEX(вендори!F:F,MATCH(C2338,вендори!A:A,0))),"")</f>
        <v>0</v>
      </c>
      <c r="E2338" s="3">
        <v>91858642</v>
      </c>
      <c r="F2338" s="3" t="s">
        <v>8130</v>
      </c>
      <c r="G2338" s="3">
        <v>2473803</v>
      </c>
      <c r="H2338" s="3">
        <v>83093238</v>
      </c>
      <c r="I2338" s="83">
        <v>91858642</v>
      </c>
      <c r="J2338" s="38" t="s">
        <v>11225</v>
      </c>
      <c r="K2338" s="3">
        <v>2473803</v>
      </c>
      <c r="L2338" s="3">
        <v>2473803</v>
      </c>
      <c r="M2338" s="86">
        <v>31.58</v>
      </c>
      <c r="N2338" s="2">
        <v>34</v>
      </c>
      <c r="O2338" s="2">
        <f t="shared" si="31"/>
        <v>35</v>
      </c>
      <c r="P2338" s="76">
        <v>1</v>
      </c>
      <c r="Q2338" s="97" t="s">
        <v>51</v>
      </c>
      <c r="R2338" s="53">
        <f t="shared" si="32"/>
        <v>31.58</v>
      </c>
      <c r="S2338" s="27">
        <f>IF(R2338&lt;&gt;"",R2338*VLOOKUP(C2338,вендори!A:D,4,0),"")</f>
        <v>61.765111399999995</v>
      </c>
      <c r="T2338" s="18" t="s">
        <v>11433</v>
      </c>
      <c r="U2338" s="62" t="s">
        <v>115</v>
      </c>
      <c r="V2338" s="6"/>
      <c r="W2338" s="14"/>
      <c r="X2338" s="323"/>
      <c r="Y2338" s="2"/>
      <c r="Z2338" s="2"/>
      <c r="AA2338" s="25"/>
      <c r="AB2338" s="44"/>
      <c r="AC2338" s="11"/>
      <c r="AD2338" s="26"/>
      <c r="AE2338" s="14" t="s">
        <v>11200</v>
      </c>
      <c r="AF2338" s="4"/>
      <c r="AG2338" s="2" t="s">
        <v>671</v>
      </c>
      <c r="AH2338" s="2" t="s">
        <v>166</v>
      </c>
      <c r="AI2338" s="2" t="s">
        <v>11870</v>
      </c>
      <c r="AJ2338" s="1"/>
      <c r="AK2338" s="1"/>
      <c r="AL2338" s="1"/>
      <c r="AM2338" s="1"/>
      <c r="AN2338" s="88"/>
      <c r="AO2338" s="2"/>
      <c r="AP2338" s="2"/>
    </row>
    <row r="2339" spans="1:42" ht="13.95" customHeight="1" x14ac:dyDescent="0.3">
      <c r="A2339" s="2" t="s">
        <v>41</v>
      </c>
      <c r="B2339" s="13" t="s">
        <v>664</v>
      </c>
      <c r="C2339" s="2" t="s">
        <v>665</v>
      </c>
      <c r="D2339" s="368">
        <f>IFERROR(HYPERLINK(INDEX(вендори!F:F,MATCH(C2339,вендори!A:A,0)),INDEX(вендори!F:F,MATCH(C2339,вендори!A:A,0))),"")</f>
        <v>0</v>
      </c>
      <c r="E2339" s="3">
        <v>91858642</v>
      </c>
      <c r="F2339" s="3" t="s">
        <v>1217</v>
      </c>
      <c r="G2339" s="3">
        <v>2519202</v>
      </c>
      <c r="H2339" s="3">
        <v>83093238</v>
      </c>
      <c r="I2339" s="83">
        <v>91858642</v>
      </c>
      <c r="J2339" s="38" t="s">
        <v>11225</v>
      </c>
      <c r="K2339" s="3">
        <v>2519202</v>
      </c>
      <c r="L2339" s="3">
        <v>2519202</v>
      </c>
      <c r="M2339" s="86">
        <v>44.76</v>
      </c>
      <c r="N2339" s="2">
        <v>14</v>
      </c>
      <c r="O2339" s="2">
        <f t="shared" si="31"/>
        <v>12</v>
      </c>
      <c r="P2339" s="76">
        <v>-2</v>
      </c>
      <c r="Q2339" s="97" t="s">
        <v>61</v>
      </c>
      <c r="R2339" s="53">
        <f t="shared" si="32"/>
        <v>-89.52</v>
      </c>
      <c r="S2339" s="27">
        <f>IF(R2339&lt;&gt;"",R2339*VLOOKUP(C2339,вендори!A:D,4,0),"")</f>
        <v>-175.0859016</v>
      </c>
      <c r="T2339" s="18" t="s">
        <v>11433</v>
      </c>
      <c r="U2339" s="62" t="s">
        <v>115</v>
      </c>
      <c r="V2339" s="6"/>
      <c r="W2339" s="14"/>
      <c r="X2339" s="323"/>
      <c r="Y2339" s="2"/>
      <c r="Z2339" s="2"/>
      <c r="AA2339" s="25"/>
      <c r="AB2339" s="44"/>
      <c r="AC2339" s="11"/>
      <c r="AD2339" s="26"/>
      <c r="AE2339" s="14" t="s">
        <v>11200</v>
      </c>
      <c r="AF2339" s="4"/>
      <c r="AG2339" s="2" t="s">
        <v>671</v>
      </c>
      <c r="AH2339" s="2" t="s">
        <v>166</v>
      </c>
      <c r="AI2339" s="2" t="s">
        <v>11871</v>
      </c>
      <c r="AJ2339" s="1"/>
      <c r="AK2339" s="1"/>
      <c r="AL2339" s="1"/>
      <c r="AM2339" s="1"/>
      <c r="AN2339" s="88"/>
      <c r="AO2339" s="2"/>
      <c r="AP2339" s="2"/>
    </row>
    <row r="2340" spans="1:42" s="307" customFormat="1" ht="13.95" customHeight="1" x14ac:dyDescent="0.3">
      <c r="A2340" s="8" t="s">
        <v>41</v>
      </c>
      <c r="B2340" s="206" t="s">
        <v>664</v>
      </c>
      <c r="C2340" s="8" t="s">
        <v>665</v>
      </c>
      <c r="D2340" s="382">
        <f>IFERROR(HYPERLINK(INDEX(вендори!F:F,MATCH(C2340,вендори!A:A,0)),INDEX(вендори!F:F,MATCH(C2340,вендори!A:A,0))),"")</f>
        <v>0</v>
      </c>
      <c r="E2340" s="207">
        <v>91858642</v>
      </c>
      <c r="F2340" s="207" t="s">
        <v>11872</v>
      </c>
      <c r="G2340" s="207">
        <v>2569801</v>
      </c>
      <c r="H2340" s="207">
        <v>83093238</v>
      </c>
      <c r="I2340" s="208">
        <v>91858642</v>
      </c>
      <c r="J2340" s="209" t="s">
        <v>11225</v>
      </c>
      <c r="K2340" s="207">
        <v>2569801</v>
      </c>
      <c r="L2340" s="207">
        <v>2569801</v>
      </c>
      <c r="M2340" s="210">
        <v>27.25</v>
      </c>
      <c r="N2340" s="8">
        <v>14</v>
      </c>
      <c r="O2340" s="8">
        <f t="shared" si="31"/>
        <v>13</v>
      </c>
      <c r="P2340" s="76">
        <v>-1</v>
      </c>
      <c r="Q2340" s="97" t="s">
        <v>61</v>
      </c>
      <c r="R2340" s="53">
        <f t="shared" si="32"/>
        <v>-27.25</v>
      </c>
      <c r="S2340" s="27">
        <f>IF(R2340&lt;&gt;"",R2340*VLOOKUP(C2340,вендори!A:D,4,0),"")</f>
        <v>-53.296367500000002</v>
      </c>
      <c r="T2340" s="211" t="s">
        <v>11433</v>
      </c>
      <c r="U2340" s="212" t="s">
        <v>115</v>
      </c>
      <c r="V2340" s="297"/>
      <c r="W2340" s="213"/>
      <c r="X2340" s="335"/>
      <c r="Y2340" s="8"/>
      <c r="Z2340" s="8"/>
      <c r="AA2340" s="25">
        <v>1</v>
      </c>
      <c r="AB2340" s="44"/>
      <c r="AC2340" s="78"/>
      <c r="AD2340" s="26">
        <v>46217</v>
      </c>
      <c r="AE2340" s="213" t="s">
        <v>11200</v>
      </c>
      <c r="AF2340" s="214"/>
      <c r="AG2340" s="8" t="s">
        <v>671</v>
      </c>
      <c r="AH2340" s="8" t="s">
        <v>166</v>
      </c>
      <c r="AI2340" s="8" t="s">
        <v>11873</v>
      </c>
      <c r="AJ2340" s="338"/>
      <c r="AK2340" s="338"/>
      <c r="AL2340" s="338"/>
      <c r="AM2340" s="338"/>
      <c r="AN2340" s="215"/>
      <c r="AO2340" s="8"/>
      <c r="AP2340" s="8"/>
    </row>
    <row r="2341" spans="1:42" ht="13.95" customHeight="1" x14ac:dyDescent="0.3">
      <c r="A2341" s="2" t="s">
        <v>41</v>
      </c>
      <c r="B2341" s="13" t="s">
        <v>664</v>
      </c>
      <c r="C2341" s="2" t="s">
        <v>665</v>
      </c>
      <c r="D2341" s="368">
        <f>IFERROR(HYPERLINK(INDEX(вендори!F:F,MATCH(C2341,вендори!A:A,0)),INDEX(вендори!F:F,MATCH(C2341,вендори!A:A,0))),"")</f>
        <v>0</v>
      </c>
      <c r="E2341" s="3">
        <v>91858642</v>
      </c>
      <c r="F2341" s="3" t="s">
        <v>11874</v>
      </c>
      <c r="G2341" s="3">
        <v>2616901</v>
      </c>
      <c r="H2341" s="3">
        <v>83093238</v>
      </c>
      <c r="I2341" s="83">
        <v>91858642</v>
      </c>
      <c r="J2341" s="38" t="s">
        <v>11225</v>
      </c>
      <c r="K2341" s="3">
        <v>2616901</v>
      </c>
      <c r="L2341" s="3">
        <v>2616901</v>
      </c>
      <c r="M2341" s="86">
        <v>31.74</v>
      </c>
      <c r="N2341" s="2">
        <v>13</v>
      </c>
      <c r="O2341" s="2">
        <f t="shared" si="31"/>
        <v>11</v>
      </c>
      <c r="P2341" s="76">
        <v>-2</v>
      </c>
      <c r="Q2341" s="97" t="s">
        <v>61</v>
      </c>
      <c r="R2341" s="53">
        <f t="shared" si="32"/>
        <v>-63.48</v>
      </c>
      <c r="S2341" s="27">
        <f>IF(R2341&lt;&gt;"",R2341*VLOOKUP(C2341,вендори!A:D,4,0),"")</f>
        <v>-124.15608839999999</v>
      </c>
      <c r="T2341" s="18" t="s">
        <v>11433</v>
      </c>
      <c r="U2341" s="62" t="s">
        <v>115</v>
      </c>
      <c r="V2341" s="6"/>
      <c r="W2341" s="14"/>
      <c r="X2341" s="323"/>
      <c r="Y2341" s="2"/>
      <c r="Z2341" s="2"/>
      <c r="AA2341" s="25"/>
      <c r="AB2341" s="44"/>
      <c r="AC2341" s="11"/>
      <c r="AD2341" s="26"/>
      <c r="AE2341" s="14" t="s">
        <v>11200</v>
      </c>
      <c r="AF2341" s="4"/>
      <c r="AG2341" s="2" t="s">
        <v>671</v>
      </c>
      <c r="AH2341" s="2" t="s">
        <v>166</v>
      </c>
      <c r="AI2341" s="2" t="s">
        <v>11875</v>
      </c>
      <c r="AJ2341" s="1"/>
      <c r="AK2341" s="1"/>
      <c r="AL2341" s="1"/>
      <c r="AM2341" s="1"/>
      <c r="AN2341" s="88"/>
      <c r="AO2341" s="2"/>
      <c r="AP2341" s="2"/>
    </row>
    <row r="2342" spans="1:42" ht="13.95" customHeight="1" x14ac:dyDescent="0.3">
      <c r="A2342" s="2" t="s">
        <v>41</v>
      </c>
      <c r="B2342" s="13" t="s">
        <v>664</v>
      </c>
      <c r="C2342" s="2" t="s">
        <v>665</v>
      </c>
      <c r="D2342" s="368">
        <f>IFERROR(HYPERLINK(INDEX(вендори!F:F,MATCH(C2342,вендори!A:A,0)),INDEX(вендори!F:F,MATCH(C2342,вендори!A:A,0))),"")</f>
        <v>0</v>
      </c>
      <c r="E2342" s="3">
        <v>91858642</v>
      </c>
      <c r="F2342" s="3" t="s">
        <v>11876</v>
      </c>
      <c r="G2342" s="3">
        <v>92089103</v>
      </c>
      <c r="H2342" s="3">
        <v>83093238</v>
      </c>
      <c r="I2342" s="83">
        <v>91858642</v>
      </c>
      <c r="J2342" s="38" t="s">
        <v>11225</v>
      </c>
      <c r="K2342" s="3">
        <v>92089103</v>
      </c>
      <c r="L2342" s="3">
        <v>92089103</v>
      </c>
      <c r="M2342" s="86">
        <v>15.26</v>
      </c>
      <c r="N2342" s="2">
        <v>6</v>
      </c>
      <c r="O2342" s="2">
        <f t="shared" si="31"/>
        <v>8</v>
      </c>
      <c r="P2342" s="76">
        <v>2</v>
      </c>
      <c r="Q2342" s="97" t="s">
        <v>51</v>
      </c>
      <c r="R2342" s="53">
        <f t="shared" si="32"/>
        <v>30.52</v>
      </c>
      <c r="S2342" s="27">
        <f>IF(R2342&lt;&gt;"",R2342*VLOOKUP(C2342,вендори!A:D,4,0),"")</f>
        <v>59.691931599999997</v>
      </c>
      <c r="T2342" s="18" t="s">
        <v>11433</v>
      </c>
      <c r="U2342" s="62" t="s">
        <v>115</v>
      </c>
      <c r="V2342" s="6"/>
      <c r="W2342" s="14"/>
      <c r="X2342" s="323"/>
      <c r="Y2342" s="2"/>
      <c r="Z2342" s="2"/>
      <c r="AA2342" s="25"/>
      <c r="AB2342" s="44"/>
      <c r="AC2342" s="11"/>
      <c r="AD2342" s="26"/>
      <c r="AE2342" s="14" t="s">
        <v>11200</v>
      </c>
      <c r="AF2342" s="4"/>
      <c r="AG2342" s="2" t="s">
        <v>671</v>
      </c>
      <c r="AH2342" s="2" t="s">
        <v>166</v>
      </c>
      <c r="AI2342" s="2" t="s">
        <v>11877</v>
      </c>
      <c r="AJ2342" s="1"/>
      <c r="AK2342" s="1"/>
      <c r="AL2342" s="1"/>
      <c r="AM2342" s="1"/>
      <c r="AN2342" s="88"/>
      <c r="AO2342" s="2"/>
      <c r="AP2342" s="2"/>
    </row>
    <row r="2343" spans="1:42" ht="13.95" customHeight="1" x14ac:dyDescent="0.3">
      <c r="A2343" s="2" t="s">
        <v>41</v>
      </c>
      <c r="B2343" s="13" t="s">
        <v>664</v>
      </c>
      <c r="C2343" s="2" t="s">
        <v>95</v>
      </c>
      <c r="D2343" s="368" t="str">
        <f>IFERROR(HYPERLINK(INDEX(вендори!F:F,MATCH(C2343,вендори!A:A,0)),INDEX(вендори!F:F,MATCH(C2343,вендори!A:A,0))),"")</f>
        <v>деливъри</v>
      </c>
      <c r="E2343" s="3">
        <v>91858642</v>
      </c>
      <c r="F2343" s="3" t="s">
        <v>11878</v>
      </c>
      <c r="G2343" s="3">
        <v>92238205</v>
      </c>
      <c r="H2343" s="3">
        <v>83093238</v>
      </c>
      <c r="I2343" s="83">
        <v>91858642</v>
      </c>
      <c r="J2343" s="38" t="s">
        <v>11225</v>
      </c>
      <c r="K2343" s="3">
        <v>92238205</v>
      </c>
      <c r="L2343" s="3">
        <v>92238205</v>
      </c>
      <c r="M2343" s="86">
        <v>69.09</v>
      </c>
      <c r="N2343" s="2">
        <v>12</v>
      </c>
      <c r="O2343" s="2">
        <f t="shared" si="31"/>
        <v>13</v>
      </c>
      <c r="P2343" s="76">
        <v>1</v>
      </c>
      <c r="Q2343" s="97" t="s">
        <v>51</v>
      </c>
      <c r="R2343" s="53">
        <f t="shared" si="32"/>
        <v>69.09</v>
      </c>
      <c r="S2343" s="27">
        <f>IF(R2343&lt;&gt;"",R2343*VLOOKUP(C2343,вендори!A:D,4,0),"")</f>
        <v>135.1282947</v>
      </c>
      <c r="T2343" s="18" t="s">
        <v>11433</v>
      </c>
      <c r="U2343" s="62" t="s">
        <v>115</v>
      </c>
      <c r="V2343" s="6"/>
      <c r="W2343" s="14"/>
      <c r="X2343" s="323"/>
      <c r="Y2343" s="2"/>
      <c r="Z2343" s="2"/>
      <c r="AA2343" s="25"/>
      <c r="AB2343" s="44"/>
      <c r="AC2343" s="11"/>
      <c r="AD2343" s="26"/>
      <c r="AE2343" s="14" t="s">
        <v>11200</v>
      </c>
      <c r="AF2343" s="4"/>
      <c r="AG2343" s="2" t="s">
        <v>671</v>
      </c>
      <c r="AH2343" s="2" t="s">
        <v>166</v>
      </c>
      <c r="AI2343" s="2" t="s">
        <v>11879</v>
      </c>
      <c r="AJ2343" s="1"/>
      <c r="AK2343" s="1"/>
      <c r="AL2343" s="1"/>
      <c r="AM2343" s="1"/>
      <c r="AN2343" s="88"/>
      <c r="AO2343" s="2"/>
      <c r="AP2343" s="2"/>
    </row>
    <row r="2344" spans="1:42" ht="13.95" customHeight="1" x14ac:dyDescent="0.3">
      <c r="A2344" s="2" t="s">
        <v>41</v>
      </c>
      <c r="B2344" s="13" t="s">
        <v>664</v>
      </c>
      <c r="C2344" s="2" t="s">
        <v>1113</v>
      </c>
      <c r="D2344" s="368">
        <f>IFERROR(HYPERLINK(INDEX(вендори!F:F,MATCH(C2344,вендори!A:A,0)),INDEX(вендори!F:F,MATCH(C2344,вендори!A:A,0))),"")</f>
        <v>0</v>
      </c>
      <c r="E2344" s="3">
        <v>91858642</v>
      </c>
      <c r="F2344" s="3" t="s">
        <v>11880</v>
      </c>
      <c r="G2344" s="3">
        <v>92268003</v>
      </c>
      <c r="H2344" s="3">
        <v>83093238</v>
      </c>
      <c r="I2344" s="83">
        <v>91858642</v>
      </c>
      <c r="J2344" s="38" t="s">
        <v>11225</v>
      </c>
      <c r="K2344" s="3">
        <v>92268003</v>
      </c>
      <c r="L2344" s="3">
        <v>92268003</v>
      </c>
      <c r="M2344" s="86">
        <v>19.82</v>
      </c>
      <c r="N2344" s="2">
        <v>14</v>
      </c>
      <c r="O2344" s="2">
        <f t="shared" si="31"/>
        <v>16</v>
      </c>
      <c r="P2344" s="76">
        <v>2</v>
      </c>
      <c r="Q2344" s="97" t="s">
        <v>51</v>
      </c>
      <c r="R2344" s="53">
        <f t="shared" si="32"/>
        <v>39.64</v>
      </c>
      <c r="S2344" s="27">
        <f>IF(R2344&lt;&gt;"",R2344*VLOOKUP(C2344,вендори!A:D,4,0),"")</f>
        <v>77.529101199999999</v>
      </c>
      <c r="T2344" s="18" t="s">
        <v>11433</v>
      </c>
      <c r="U2344" s="62" t="s">
        <v>115</v>
      </c>
      <c r="V2344" s="6"/>
      <c r="W2344" s="14"/>
      <c r="X2344" s="323"/>
      <c r="Y2344" s="2"/>
      <c r="Z2344" s="2"/>
      <c r="AA2344" s="25"/>
      <c r="AB2344" s="44"/>
      <c r="AC2344" s="11"/>
      <c r="AD2344" s="26"/>
      <c r="AE2344" s="14" t="s">
        <v>11200</v>
      </c>
      <c r="AF2344" s="4"/>
      <c r="AG2344" s="2" t="s">
        <v>671</v>
      </c>
      <c r="AH2344" s="2" t="s">
        <v>166</v>
      </c>
      <c r="AI2344" s="2" t="s">
        <v>11881</v>
      </c>
      <c r="AJ2344" s="1"/>
      <c r="AK2344" s="1"/>
      <c r="AL2344" s="1"/>
      <c r="AM2344" s="1"/>
      <c r="AN2344" s="88"/>
      <c r="AO2344" s="2"/>
      <c r="AP2344" s="2"/>
    </row>
    <row r="2345" spans="1:42" ht="13.95" customHeight="1" x14ac:dyDescent="0.3">
      <c r="A2345" s="2" t="s">
        <v>41</v>
      </c>
      <c r="B2345" s="13" t="s">
        <v>664</v>
      </c>
      <c r="C2345" s="2" t="s">
        <v>665</v>
      </c>
      <c r="D2345" s="368">
        <f>IFERROR(HYPERLINK(INDEX(вендори!F:F,MATCH(C2345,вендори!A:A,0)),INDEX(вендори!F:F,MATCH(C2345,вендори!A:A,0))),"")</f>
        <v>0</v>
      </c>
      <c r="E2345" s="3">
        <v>91859471</v>
      </c>
      <c r="F2345" s="3" t="s">
        <v>11882</v>
      </c>
      <c r="G2345" s="3">
        <v>2438601</v>
      </c>
      <c r="H2345" s="3">
        <v>83096154</v>
      </c>
      <c r="I2345" s="83">
        <v>91859471</v>
      </c>
      <c r="J2345" s="38">
        <v>46196</v>
      </c>
      <c r="K2345" s="3">
        <v>2438601</v>
      </c>
      <c r="L2345" s="3">
        <v>2438601</v>
      </c>
      <c r="M2345" s="86">
        <v>39.49</v>
      </c>
      <c r="N2345" s="2">
        <v>6</v>
      </c>
      <c r="O2345" s="2">
        <f t="shared" si="31"/>
        <v>27</v>
      </c>
      <c r="P2345" s="76">
        <v>21</v>
      </c>
      <c r="Q2345" s="97" t="s">
        <v>51</v>
      </c>
      <c r="R2345" s="53">
        <f t="shared" si="32"/>
        <v>829.29000000000008</v>
      </c>
      <c r="S2345" s="27">
        <f>IF(R2345&lt;&gt;"",R2345*VLOOKUP(C2345,вендори!A:D,4,0),"")</f>
        <v>1621.9502607000002</v>
      </c>
      <c r="T2345" s="18">
        <v>46205</v>
      </c>
      <c r="U2345" s="62" t="s">
        <v>115</v>
      </c>
      <c r="V2345" s="6"/>
      <c r="W2345" s="14"/>
      <c r="X2345" s="323"/>
      <c r="Y2345" s="2"/>
      <c r="Z2345" s="2"/>
      <c r="AA2345" s="25"/>
      <c r="AB2345" s="44"/>
      <c r="AC2345" s="11"/>
      <c r="AD2345" s="26"/>
      <c r="AE2345" s="14">
        <v>46203</v>
      </c>
      <c r="AF2345" s="4"/>
      <c r="AG2345" s="2" t="s">
        <v>671</v>
      </c>
      <c r="AH2345" s="2" t="s">
        <v>166</v>
      </c>
      <c r="AI2345" s="2" t="s">
        <v>11883</v>
      </c>
      <c r="AJ2345" s="1"/>
      <c r="AK2345" s="1"/>
      <c r="AL2345" s="1"/>
      <c r="AM2345" s="1"/>
      <c r="AN2345" s="88">
        <v>46204</v>
      </c>
      <c r="AO2345" s="2">
        <v>27056</v>
      </c>
      <c r="AP2345" s="2">
        <v>14253</v>
      </c>
    </row>
    <row r="2346" spans="1:42" ht="13.95" customHeight="1" x14ac:dyDescent="0.3">
      <c r="A2346" s="2" t="s">
        <v>41</v>
      </c>
      <c r="B2346" s="13" t="s">
        <v>664</v>
      </c>
      <c r="C2346" s="2" t="s">
        <v>665</v>
      </c>
      <c r="D2346" s="368">
        <f>IFERROR(HYPERLINK(INDEX(вендори!F:F,MATCH(C2346,вендори!A:A,0)),INDEX(вендори!F:F,MATCH(C2346,вендори!A:A,0))),"")</f>
        <v>0</v>
      </c>
      <c r="E2346" s="3">
        <v>91859471</v>
      </c>
      <c r="F2346" s="3" t="s">
        <v>11884</v>
      </c>
      <c r="G2346" s="3">
        <v>92132103</v>
      </c>
      <c r="H2346" s="3">
        <v>83096154</v>
      </c>
      <c r="I2346" s="83">
        <v>91859471</v>
      </c>
      <c r="J2346" s="38">
        <v>46196</v>
      </c>
      <c r="K2346" s="3">
        <v>92132103</v>
      </c>
      <c r="L2346" s="3">
        <v>92132103</v>
      </c>
      <c r="M2346" s="86">
        <v>14.58</v>
      </c>
      <c r="N2346" s="2">
        <v>10</v>
      </c>
      <c r="O2346" s="2">
        <f t="shared" si="31"/>
        <v>12</v>
      </c>
      <c r="P2346" s="76">
        <v>2</v>
      </c>
      <c r="Q2346" s="97" t="s">
        <v>51</v>
      </c>
      <c r="R2346" s="53">
        <f t="shared" si="32"/>
        <v>29.16</v>
      </c>
      <c r="S2346" s="27">
        <f>IF(R2346&lt;&gt;"",R2346*VLOOKUP(C2346,вендори!A:D,4,0),"")</f>
        <v>57.032002800000001</v>
      </c>
      <c r="T2346" s="18">
        <v>46205</v>
      </c>
      <c r="U2346" s="62" t="s">
        <v>115</v>
      </c>
      <c r="V2346" s="6"/>
      <c r="W2346" s="14"/>
      <c r="X2346" s="323"/>
      <c r="Y2346" s="2"/>
      <c r="Z2346" s="2"/>
      <c r="AA2346" s="25"/>
      <c r="AB2346" s="44"/>
      <c r="AC2346" s="11"/>
      <c r="AD2346" s="26"/>
      <c r="AE2346" s="14">
        <v>46203</v>
      </c>
      <c r="AF2346" s="4"/>
      <c r="AG2346" s="2" t="s">
        <v>671</v>
      </c>
      <c r="AH2346" s="2" t="s">
        <v>166</v>
      </c>
      <c r="AI2346" s="2" t="s">
        <v>11885</v>
      </c>
      <c r="AJ2346" s="1"/>
      <c r="AK2346" s="1"/>
      <c r="AL2346" s="1"/>
      <c r="AM2346" s="1"/>
      <c r="AN2346" s="88">
        <v>46204</v>
      </c>
      <c r="AO2346" s="2">
        <v>27054</v>
      </c>
      <c r="AP2346" s="2">
        <v>14253</v>
      </c>
    </row>
    <row r="2347" spans="1:42" ht="13.95" customHeight="1" x14ac:dyDescent="0.3">
      <c r="A2347" s="2" t="s">
        <v>41</v>
      </c>
      <c r="B2347" s="13" t="s">
        <v>664</v>
      </c>
      <c r="C2347" s="2" t="s">
        <v>665</v>
      </c>
      <c r="D2347" s="368">
        <f>IFERROR(HYPERLINK(INDEX(вендори!F:F,MATCH(C2347,вендори!A:A,0)),INDEX(вендори!F:F,MATCH(C2347,вендори!A:A,0))),"")</f>
        <v>0</v>
      </c>
      <c r="E2347" s="3">
        <v>91859471</v>
      </c>
      <c r="F2347" s="3" t="s">
        <v>11886</v>
      </c>
      <c r="G2347" s="3">
        <v>92175003</v>
      </c>
      <c r="H2347" s="3">
        <v>83096154</v>
      </c>
      <c r="I2347" s="83">
        <v>91859471</v>
      </c>
      <c r="J2347" s="38">
        <v>46196</v>
      </c>
      <c r="K2347" s="3">
        <v>92175003</v>
      </c>
      <c r="L2347" s="3">
        <v>92175003</v>
      </c>
      <c r="M2347" s="86">
        <v>17.62</v>
      </c>
      <c r="N2347" s="2">
        <v>4</v>
      </c>
      <c r="O2347" s="2">
        <f t="shared" si="31"/>
        <v>2</v>
      </c>
      <c r="P2347" s="76">
        <v>-2</v>
      </c>
      <c r="Q2347" s="97" t="s">
        <v>61</v>
      </c>
      <c r="R2347" s="53">
        <f t="shared" si="32"/>
        <v>-35.24</v>
      </c>
      <c r="S2347" s="27">
        <f>IF(R2347&lt;&gt;"",R2347*VLOOKUP(C2347,вендори!A:D,4,0),"")</f>
        <v>-68.923449200000007</v>
      </c>
      <c r="T2347" s="18">
        <v>46205</v>
      </c>
      <c r="U2347" s="62" t="s">
        <v>115</v>
      </c>
      <c r="V2347" s="6"/>
      <c r="W2347" s="14"/>
      <c r="X2347" s="323"/>
      <c r="Y2347" s="2"/>
      <c r="Z2347" s="2"/>
      <c r="AA2347" s="25"/>
      <c r="AB2347" s="44"/>
      <c r="AC2347" s="11"/>
      <c r="AD2347" s="26"/>
      <c r="AE2347" s="14">
        <v>46203</v>
      </c>
      <c r="AF2347" s="4"/>
      <c r="AG2347" s="2" t="s">
        <v>671</v>
      </c>
      <c r="AH2347" s="2" t="s">
        <v>166</v>
      </c>
      <c r="AI2347" s="2" t="s">
        <v>11887</v>
      </c>
      <c r="AJ2347" s="1"/>
      <c r="AK2347" s="1"/>
      <c r="AL2347" s="1"/>
      <c r="AM2347" s="1"/>
      <c r="AN2347" s="88">
        <v>46204</v>
      </c>
      <c r="AO2347" s="2">
        <v>27053</v>
      </c>
      <c r="AP2347" s="2">
        <v>14253</v>
      </c>
    </row>
    <row r="2348" spans="1:42" ht="13.95" customHeight="1" x14ac:dyDescent="0.3">
      <c r="A2348" s="2" t="s">
        <v>41</v>
      </c>
      <c r="B2348" s="13" t="s">
        <v>696</v>
      </c>
      <c r="C2348" s="2" t="s">
        <v>2388</v>
      </c>
      <c r="D2348" s="368" t="str">
        <f>IFERROR(HYPERLINK(INDEX(вендори!F:F,MATCH(C2348,вендори!A:A,0)),INDEX(вендори!F:F,MATCH(C2348,вендори!A:A,0))),"")</f>
        <v>бланка</v>
      </c>
      <c r="E2348" s="3">
        <v>5790823</v>
      </c>
      <c r="F2348" s="3" t="s">
        <v>11888</v>
      </c>
      <c r="G2348" s="3" t="s">
        <v>11889</v>
      </c>
      <c r="H2348" s="3">
        <v>26007846</v>
      </c>
      <c r="I2348" s="83" t="s">
        <v>11890</v>
      </c>
      <c r="J2348" s="38">
        <v>46170</v>
      </c>
      <c r="K2348" s="3" t="s">
        <v>11891</v>
      </c>
      <c r="L2348" s="3" t="s">
        <v>11892</v>
      </c>
      <c r="M2348" s="86">
        <v>96.01</v>
      </c>
      <c r="N2348" s="2">
        <v>2</v>
      </c>
      <c r="O2348" s="2">
        <f t="shared" si="31"/>
        <v>0</v>
      </c>
      <c r="P2348" s="76">
        <v>-2</v>
      </c>
      <c r="Q2348" s="97" t="s">
        <v>61</v>
      </c>
      <c r="R2348" s="53">
        <f t="shared" si="32"/>
        <v>-192.02</v>
      </c>
      <c r="S2348" s="27">
        <f>IF(R2348&lt;&gt;"",R2348*VLOOKUP(C2348,вендори!A:D,4,0),"")</f>
        <v>-375.55847660000001</v>
      </c>
      <c r="T2348" s="18">
        <v>46205</v>
      </c>
      <c r="U2348" s="62" t="s">
        <v>115</v>
      </c>
      <c r="V2348" s="6"/>
      <c r="W2348" s="14"/>
      <c r="X2348" s="323"/>
      <c r="Y2348" s="2"/>
      <c r="Z2348" s="2"/>
      <c r="AA2348" s="25"/>
      <c r="AB2348" s="44"/>
      <c r="AC2348" s="11"/>
      <c r="AD2348" s="26"/>
      <c r="AE2348" s="14">
        <v>46175</v>
      </c>
      <c r="AF2348" s="4"/>
      <c r="AG2348" s="2" t="s">
        <v>705</v>
      </c>
      <c r="AH2348" s="2" t="s">
        <v>292</v>
      </c>
      <c r="AI2348" s="2" t="s">
        <v>11893</v>
      </c>
      <c r="AJ2348" s="1"/>
      <c r="AK2348" s="1"/>
      <c r="AL2348" s="1"/>
      <c r="AM2348" s="1"/>
      <c r="AN2348" s="88">
        <v>46200</v>
      </c>
      <c r="AO2348" s="2">
        <v>26901</v>
      </c>
      <c r="AP2348" s="2">
        <v>13319</v>
      </c>
    </row>
    <row r="2349" spans="1:42" ht="13.95" customHeight="1" x14ac:dyDescent="0.3">
      <c r="A2349" s="2" t="s">
        <v>41</v>
      </c>
      <c r="B2349" s="13" t="s">
        <v>696</v>
      </c>
      <c r="C2349" s="2" t="s">
        <v>2388</v>
      </c>
      <c r="D2349" s="368" t="str">
        <f>IFERROR(HYPERLINK(INDEX(вендори!F:F,MATCH(C2349,вендори!A:A,0)),INDEX(вендори!F:F,MATCH(C2349,вендори!A:A,0))),"")</f>
        <v>бланка</v>
      </c>
      <c r="E2349" s="3">
        <v>5790823</v>
      </c>
      <c r="F2349" s="3" t="s">
        <v>11894</v>
      </c>
      <c r="G2349" s="3" t="s">
        <v>11895</v>
      </c>
      <c r="H2349" s="3">
        <v>26007846</v>
      </c>
      <c r="I2349" s="83">
        <v>5790823</v>
      </c>
      <c r="J2349" s="38">
        <v>46170</v>
      </c>
      <c r="K2349" s="3" t="s">
        <v>11896</v>
      </c>
      <c r="L2349" s="3" t="s">
        <v>11897</v>
      </c>
      <c r="M2349" s="86">
        <v>30.65</v>
      </c>
      <c r="N2349" s="2">
        <v>2</v>
      </c>
      <c r="O2349" s="2">
        <f t="shared" si="31"/>
        <v>1</v>
      </c>
      <c r="P2349" s="76">
        <v>-1</v>
      </c>
      <c r="Q2349" s="97" t="s">
        <v>61</v>
      </c>
      <c r="R2349" s="53">
        <f t="shared" si="32"/>
        <v>-30.65</v>
      </c>
      <c r="S2349" s="27">
        <f>IF(R2349&lt;&gt;"",R2349*VLOOKUP(C2349,вендори!A:D,4,0),"")</f>
        <v>-59.946189499999996</v>
      </c>
      <c r="T2349" s="18">
        <v>46205</v>
      </c>
      <c r="U2349" s="62" t="s">
        <v>115</v>
      </c>
      <c r="V2349" s="6"/>
      <c r="W2349" s="14"/>
      <c r="X2349" s="323"/>
      <c r="Y2349" s="2"/>
      <c r="Z2349" s="2"/>
      <c r="AA2349" s="25"/>
      <c r="AB2349" s="44"/>
      <c r="AC2349" s="11"/>
      <c r="AD2349" s="26"/>
      <c r="AE2349" s="14">
        <v>46175</v>
      </c>
      <c r="AF2349" s="4"/>
      <c r="AG2349" s="2" t="s">
        <v>705</v>
      </c>
      <c r="AH2349" s="2" t="s">
        <v>292</v>
      </c>
      <c r="AI2349" s="2" t="s">
        <v>11898</v>
      </c>
      <c r="AJ2349" s="1"/>
      <c r="AK2349" s="1"/>
      <c r="AL2349" s="1"/>
      <c r="AM2349" s="1"/>
      <c r="AN2349" s="88">
        <v>46200</v>
      </c>
      <c r="AO2349" s="2">
        <v>26900</v>
      </c>
      <c r="AP2349" s="2">
        <v>13319</v>
      </c>
    </row>
    <row r="2350" spans="1:42" ht="13.95" customHeight="1" x14ac:dyDescent="0.3">
      <c r="A2350" s="2" t="s">
        <v>41</v>
      </c>
      <c r="B2350" s="13" t="s">
        <v>696</v>
      </c>
      <c r="C2350" s="2" t="s">
        <v>665</v>
      </c>
      <c r="D2350" s="368">
        <f>IFERROR(HYPERLINK(INDEX(вендори!F:F,MATCH(C2350,вендори!A:A,0)),INDEX(вендори!F:F,MATCH(C2350,вендори!A:A,0))),"")</f>
        <v>0</v>
      </c>
      <c r="E2350" s="3">
        <v>5791620</v>
      </c>
      <c r="F2350" s="3" t="s">
        <v>11382</v>
      </c>
      <c r="G2350" s="3" t="s">
        <v>11383</v>
      </c>
      <c r="H2350" s="3">
        <v>26008601</v>
      </c>
      <c r="I2350" s="83">
        <v>5791620</v>
      </c>
      <c r="J2350" s="38" t="s">
        <v>11215</v>
      </c>
      <c r="K2350" s="3" t="s">
        <v>11384</v>
      </c>
      <c r="L2350" s="3" t="s">
        <v>11899</v>
      </c>
      <c r="M2350" s="86">
        <v>5</v>
      </c>
      <c r="N2350" s="2">
        <v>34</v>
      </c>
      <c r="O2350" s="2">
        <f t="shared" si="31"/>
        <v>14</v>
      </c>
      <c r="P2350" s="76">
        <v>-20</v>
      </c>
      <c r="Q2350" s="97" t="s">
        <v>61</v>
      </c>
      <c r="R2350" s="53">
        <f t="shared" si="32"/>
        <v>-100</v>
      </c>
      <c r="S2350" s="27">
        <f>IF(R2350&lt;&gt;"",R2350*VLOOKUP(C2350,вендори!A:D,4,0),"")</f>
        <v>-195.583</v>
      </c>
      <c r="T2350" s="18" t="s">
        <v>11433</v>
      </c>
      <c r="U2350" s="62" t="s">
        <v>173</v>
      </c>
      <c r="V2350" s="6"/>
      <c r="W2350" s="14"/>
      <c r="X2350" s="323"/>
      <c r="Y2350" s="2"/>
      <c r="Z2350" s="2"/>
      <c r="AA2350" s="25"/>
      <c r="AB2350" s="44"/>
      <c r="AC2350" s="11" t="s">
        <v>11900</v>
      </c>
      <c r="AD2350" s="26"/>
      <c r="AE2350" s="14" t="s">
        <v>11243</v>
      </c>
      <c r="AF2350" s="4"/>
      <c r="AG2350" s="2" t="s">
        <v>705</v>
      </c>
      <c r="AH2350" s="2" t="s">
        <v>292</v>
      </c>
      <c r="AI2350" s="2" t="s">
        <v>11901</v>
      </c>
      <c r="AJ2350" s="1"/>
      <c r="AK2350" s="1"/>
      <c r="AL2350" s="1"/>
      <c r="AM2350" s="1"/>
      <c r="AN2350" s="88"/>
      <c r="AO2350" s="2"/>
      <c r="AP2350" s="2"/>
    </row>
    <row r="2351" spans="1:42" ht="13.95" customHeight="1" x14ac:dyDescent="0.3">
      <c r="A2351" s="2" t="s">
        <v>41</v>
      </c>
      <c r="B2351" s="13" t="s">
        <v>814</v>
      </c>
      <c r="C2351" s="2" t="s">
        <v>815</v>
      </c>
      <c r="D2351" s="368">
        <f>IFERROR(HYPERLINK(INDEX(вендори!F:F,MATCH(C2351,вендори!A:A,0)),INDEX(вендори!F:F,MATCH(C2351,вендори!A:A,0))),"")</f>
        <v>0</v>
      </c>
      <c r="E2351" s="3">
        <v>4951491736</v>
      </c>
      <c r="F2351" s="3" t="s">
        <v>15312</v>
      </c>
      <c r="G2351" s="3" t="s">
        <v>15408</v>
      </c>
      <c r="H2351" s="3" t="s">
        <v>15313</v>
      </c>
      <c r="I2351" s="83">
        <v>4951491736</v>
      </c>
      <c r="J2351" s="38">
        <v>46192</v>
      </c>
      <c r="K2351" s="3" t="s">
        <v>15408</v>
      </c>
      <c r="L2351" s="3">
        <v>2803580110302</v>
      </c>
      <c r="M2351" s="86">
        <v>50.31</v>
      </c>
      <c r="N2351" s="2">
        <v>6</v>
      </c>
      <c r="O2351" s="2">
        <f t="shared" ref="O2351:O2381" si="33">N2351+P2351</f>
        <v>5</v>
      </c>
      <c r="P2351" s="76">
        <v>-1</v>
      </c>
      <c r="Q2351" s="97" t="s">
        <v>61</v>
      </c>
      <c r="R2351" s="53">
        <f t="shared" ref="R2351:R2381" si="34">IF(P2351&lt;&gt;"",M2351*P2351,"")</f>
        <v>-50.31</v>
      </c>
      <c r="S2351" s="27">
        <f>IF(R2351&lt;&gt;"",R2351*VLOOKUP(C2351,вендори!A:D,4,0),"")</f>
        <v>-98.397807299999997</v>
      </c>
      <c r="T2351" s="18">
        <v>46211</v>
      </c>
      <c r="U2351" s="62" t="s">
        <v>115</v>
      </c>
      <c r="V2351" s="6"/>
      <c r="W2351" s="14"/>
      <c r="X2351" s="323"/>
      <c r="Y2351" s="2"/>
      <c r="Z2351" s="2"/>
      <c r="AA2351" s="25"/>
      <c r="AB2351" s="44"/>
      <c r="AC2351" s="11"/>
      <c r="AD2351" s="26"/>
      <c r="AE2351" s="14">
        <v>46203</v>
      </c>
      <c r="AF2351" s="4"/>
      <c r="AG2351" s="2" t="s">
        <v>821</v>
      </c>
      <c r="AH2351" s="2" t="s">
        <v>136</v>
      </c>
      <c r="AI2351" s="2" t="s">
        <v>15383</v>
      </c>
      <c r="AJ2351" s="1"/>
      <c r="AK2351" s="1"/>
      <c r="AL2351" s="1"/>
      <c r="AM2351" s="1"/>
      <c r="AN2351" s="88">
        <v>46203</v>
      </c>
      <c r="AO2351" s="2">
        <v>27118</v>
      </c>
      <c r="AP2351" s="2">
        <v>14264</v>
      </c>
    </row>
    <row r="2352" spans="1:42" ht="13.95" customHeight="1" x14ac:dyDescent="0.3">
      <c r="A2352" s="2" t="s">
        <v>41</v>
      </c>
      <c r="B2352" s="13" t="s">
        <v>814</v>
      </c>
      <c r="C2352" s="2" t="s">
        <v>815</v>
      </c>
      <c r="D2352" s="368">
        <f>IFERROR(HYPERLINK(INDEX(вендори!F:F,MATCH(C2352,вендори!A:A,0)),INDEX(вендори!F:F,MATCH(C2352,вендори!A:A,0))),"")</f>
        <v>0</v>
      </c>
      <c r="E2352" s="3">
        <v>4951491736</v>
      </c>
      <c r="F2352" s="3" t="s">
        <v>15314</v>
      </c>
      <c r="G2352" s="3" t="s">
        <v>15409</v>
      </c>
      <c r="H2352" s="3" t="s">
        <v>15313</v>
      </c>
      <c r="I2352" s="83">
        <v>4951491736</v>
      </c>
      <c r="J2352" s="38">
        <v>46192</v>
      </c>
      <c r="K2352" s="3" t="s">
        <v>15409</v>
      </c>
      <c r="L2352" s="3"/>
      <c r="M2352" s="86">
        <v>46.89</v>
      </c>
      <c r="N2352" s="2">
        <v>4</v>
      </c>
      <c r="O2352" s="2">
        <f t="shared" si="33"/>
        <v>3</v>
      </c>
      <c r="P2352" s="76">
        <v>-1</v>
      </c>
      <c r="Q2352" s="97" t="s">
        <v>61</v>
      </c>
      <c r="R2352" s="53">
        <f t="shared" si="34"/>
        <v>-46.89</v>
      </c>
      <c r="S2352" s="27">
        <f>IF(R2352&lt;&gt;"",R2352*VLOOKUP(C2352,вендори!A:D,4,0),"")</f>
        <v>-91.708868699999996</v>
      </c>
      <c r="T2352" s="18">
        <v>46211</v>
      </c>
      <c r="U2352" s="62" t="s">
        <v>115</v>
      </c>
      <c r="V2352" s="6"/>
      <c r="W2352" s="14"/>
      <c r="X2352" s="323"/>
      <c r="Y2352" s="2"/>
      <c r="Z2352" s="2"/>
      <c r="AA2352" s="25"/>
      <c r="AB2352" s="44"/>
      <c r="AC2352" s="11"/>
      <c r="AD2352" s="26"/>
      <c r="AE2352" s="14">
        <v>46203</v>
      </c>
      <c r="AF2352" s="4"/>
      <c r="AG2352" s="2" t="s">
        <v>821</v>
      </c>
      <c r="AH2352" s="2" t="s">
        <v>136</v>
      </c>
      <c r="AI2352" s="2" t="s">
        <v>15384</v>
      </c>
      <c r="AJ2352" s="1"/>
      <c r="AK2352" s="1"/>
      <c r="AL2352" s="1"/>
      <c r="AM2352" s="1"/>
      <c r="AN2352" s="88">
        <v>46203</v>
      </c>
      <c r="AO2352" s="2">
        <v>27120</v>
      </c>
      <c r="AP2352" s="2">
        <v>14264</v>
      </c>
    </row>
    <row r="2353" spans="1:42" ht="13.95" customHeight="1" x14ac:dyDescent="0.3">
      <c r="A2353" s="2" t="s">
        <v>41</v>
      </c>
      <c r="B2353" s="13" t="s">
        <v>814</v>
      </c>
      <c r="C2353" s="2" t="s">
        <v>815</v>
      </c>
      <c r="D2353" s="368">
        <f>IFERROR(HYPERLINK(INDEX(вендори!F:F,MATCH(C2353,вендори!A:A,0)),INDEX(вендори!F:F,MATCH(C2353,вендори!A:A,0))),"")</f>
        <v>0</v>
      </c>
      <c r="E2353" s="3">
        <v>4951491736</v>
      </c>
      <c r="F2353" s="3" t="s">
        <v>15315</v>
      </c>
      <c r="G2353" s="3" t="s">
        <v>15410</v>
      </c>
      <c r="H2353" s="3" t="s">
        <v>15313</v>
      </c>
      <c r="I2353" s="83">
        <v>4951491736</v>
      </c>
      <c r="J2353" s="38">
        <v>46192</v>
      </c>
      <c r="K2353" s="3" t="s">
        <v>15410</v>
      </c>
      <c r="L2353" s="3"/>
      <c r="M2353" s="86">
        <v>82.39</v>
      </c>
      <c r="N2353" s="2">
        <v>4</v>
      </c>
      <c r="O2353" s="2">
        <f t="shared" si="33"/>
        <v>3</v>
      </c>
      <c r="P2353" s="76">
        <v>-1</v>
      </c>
      <c r="Q2353" s="97" t="s">
        <v>61</v>
      </c>
      <c r="R2353" s="53">
        <f t="shared" si="34"/>
        <v>-82.39</v>
      </c>
      <c r="S2353" s="27">
        <f>IF(R2353&lt;&gt;"",R2353*VLOOKUP(C2353,вендори!A:D,4,0),"")</f>
        <v>-161.1408337</v>
      </c>
      <c r="T2353" s="18">
        <v>46211</v>
      </c>
      <c r="U2353" s="62" t="s">
        <v>115</v>
      </c>
      <c r="V2353" s="6"/>
      <c r="W2353" s="14"/>
      <c r="X2353" s="323"/>
      <c r="Y2353" s="2"/>
      <c r="Z2353" s="2"/>
      <c r="AA2353" s="25"/>
      <c r="AB2353" s="44"/>
      <c r="AC2353" s="11"/>
      <c r="AD2353" s="26"/>
      <c r="AE2353" s="14">
        <v>46203</v>
      </c>
      <c r="AF2353" s="4"/>
      <c r="AG2353" s="2" t="s">
        <v>821</v>
      </c>
      <c r="AH2353" s="2" t="s">
        <v>136</v>
      </c>
      <c r="AI2353" s="2" t="s">
        <v>15385</v>
      </c>
      <c r="AJ2353" s="1"/>
      <c r="AK2353" s="1"/>
      <c r="AL2353" s="1"/>
      <c r="AM2353" s="1"/>
      <c r="AN2353" s="88">
        <v>46203</v>
      </c>
      <c r="AO2353" s="2">
        <v>27119</v>
      </c>
      <c r="AP2353" s="2">
        <v>14264</v>
      </c>
    </row>
    <row r="2354" spans="1:42" ht="13.95" customHeight="1" x14ac:dyDescent="0.3">
      <c r="A2354" s="2" t="s">
        <v>41</v>
      </c>
      <c r="B2354" s="13" t="s">
        <v>814</v>
      </c>
      <c r="C2354" s="2" t="s">
        <v>815</v>
      </c>
      <c r="D2354" s="368">
        <f>IFERROR(HYPERLINK(INDEX(вендори!F:F,MATCH(C2354,вендори!A:A,0)),INDEX(вендори!F:F,MATCH(C2354,вендори!A:A,0))),"")</f>
        <v>0</v>
      </c>
      <c r="E2354" s="3">
        <v>4951493673</v>
      </c>
      <c r="F2354" s="3" t="s">
        <v>15316</v>
      </c>
      <c r="G2354" s="3" t="s">
        <v>15317</v>
      </c>
      <c r="H2354" s="3" t="s">
        <v>15318</v>
      </c>
      <c r="I2354" s="83">
        <v>4951493673</v>
      </c>
      <c r="J2354" s="38">
        <v>46197</v>
      </c>
      <c r="K2354" s="3" t="s">
        <v>15386</v>
      </c>
      <c r="L2354" s="3" t="s">
        <v>15386</v>
      </c>
      <c r="M2354" s="86">
        <v>19.850000000000001</v>
      </c>
      <c r="N2354" s="2">
        <v>8</v>
      </c>
      <c r="O2354" s="2">
        <f t="shared" si="33"/>
        <v>0</v>
      </c>
      <c r="P2354" s="76">
        <v>-8</v>
      </c>
      <c r="Q2354" s="97" t="s">
        <v>61</v>
      </c>
      <c r="R2354" s="53">
        <f t="shared" si="34"/>
        <v>-158.80000000000001</v>
      </c>
      <c r="S2354" s="27">
        <f>IF(R2354&lt;&gt;"",R2354*VLOOKUP(C2354,вендори!A:D,4,0),"")</f>
        <v>-310.585804</v>
      </c>
      <c r="T2354" s="18">
        <v>46211</v>
      </c>
      <c r="U2354" s="62" t="s">
        <v>115</v>
      </c>
      <c r="V2354" s="6"/>
      <c r="W2354" s="14"/>
      <c r="X2354" s="323"/>
      <c r="Y2354" s="2"/>
      <c r="Z2354" s="2"/>
      <c r="AA2354" s="25"/>
      <c r="AB2354" s="44"/>
      <c r="AC2354" s="11"/>
      <c r="AD2354" s="26"/>
      <c r="AE2354" s="14">
        <v>46204</v>
      </c>
      <c r="AF2354" s="4"/>
      <c r="AG2354" s="2" t="s">
        <v>833</v>
      </c>
      <c r="AH2354" s="2" t="s">
        <v>166</v>
      </c>
      <c r="AI2354" s="2" t="s">
        <v>15387</v>
      </c>
      <c r="AJ2354" s="1"/>
      <c r="AK2354" s="1"/>
      <c r="AL2354" s="1"/>
      <c r="AM2354" s="1"/>
      <c r="AN2354" s="88">
        <v>46204</v>
      </c>
      <c r="AO2354" s="2">
        <v>27158</v>
      </c>
      <c r="AP2354" s="2">
        <v>14299</v>
      </c>
    </row>
    <row r="2355" spans="1:42" ht="13.95" customHeight="1" x14ac:dyDescent="0.3">
      <c r="A2355" s="2" t="s">
        <v>41</v>
      </c>
      <c r="B2355" s="13" t="s">
        <v>814</v>
      </c>
      <c r="C2355" s="2" t="s">
        <v>815</v>
      </c>
      <c r="D2355" s="368">
        <f>IFERROR(HYPERLINK(INDEX(вендори!F:F,MATCH(C2355,вендори!A:A,0)),INDEX(вендори!F:F,MATCH(C2355,вендори!A:A,0))),"")</f>
        <v>0</v>
      </c>
      <c r="E2355" s="3">
        <v>4951493674</v>
      </c>
      <c r="F2355" s="3" t="s">
        <v>15319</v>
      </c>
      <c r="G2355" s="3" t="s">
        <v>15320</v>
      </c>
      <c r="H2355" s="3" t="s">
        <v>15313</v>
      </c>
      <c r="I2355" s="83">
        <v>4951493674</v>
      </c>
      <c r="J2355" s="38">
        <v>46197</v>
      </c>
      <c r="K2355" s="3" t="s">
        <v>15388</v>
      </c>
      <c r="L2355" s="3" t="s">
        <v>15388</v>
      </c>
      <c r="M2355" s="86">
        <v>23.79</v>
      </c>
      <c r="N2355" s="2">
        <v>15</v>
      </c>
      <c r="O2355" s="2">
        <f t="shared" si="33"/>
        <v>11</v>
      </c>
      <c r="P2355" s="76">
        <v>-4</v>
      </c>
      <c r="Q2355" s="97" t="s">
        <v>61</v>
      </c>
      <c r="R2355" s="53">
        <f t="shared" si="34"/>
        <v>-95.16</v>
      </c>
      <c r="S2355" s="27">
        <f>IF(R2355&lt;&gt;"",R2355*VLOOKUP(C2355,вендори!A:D,4,0),"")</f>
        <v>-186.11678279999998</v>
      </c>
      <c r="T2355" s="18">
        <v>46211</v>
      </c>
      <c r="U2355" s="62" t="s">
        <v>115</v>
      </c>
      <c r="V2355" s="6"/>
      <c r="W2355" s="14"/>
      <c r="X2355" s="323"/>
      <c r="Y2355" s="2"/>
      <c r="Z2355" s="2"/>
      <c r="AA2355" s="25"/>
      <c r="AB2355" s="44"/>
      <c r="AC2355" s="11"/>
      <c r="AD2355" s="26"/>
      <c r="AE2355" s="14">
        <v>46203</v>
      </c>
      <c r="AF2355" s="4"/>
      <c r="AG2355" s="2" t="s">
        <v>833</v>
      </c>
      <c r="AH2355" s="2" t="s">
        <v>166</v>
      </c>
      <c r="AI2355" s="2" t="s">
        <v>15389</v>
      </c>
      <c r="AJ2355" s="1"/>
      <c r="AK2355" s="1"/>
      <c r="AL2355" s="1"/>
      <c r="AM2355" s="1"/>
      <c r="AN2355" s="88">
        <v>46203</v>
      </c>
      <c r="AO2355" s="2">
        <v>27121</v>
      </c>
      <c r="AP2355" s="2">
        <v>14264</v>
      </c>
    </row>
    <row r="2356" spans="1:42" ht="13.95" customHeight="1" x14ac:dyDescent="0.3">
      <c r="A2356" s="2" t="s">
        <v>41</v>
      </c>
      <c r="B2356" s="13" t="s">
        <v>814</v>
      </c>
      <c r="C2356" s="2" t="s">
        <v>815</v>
      </c>
      <c r="D2356" s="368">
        <f>IFERROR(HYPERLINK(INDEX(вендори!F:F,MATCH(C2356,вендори!A:A,0)),INDEX(вендори!F:F,MATCH(C2356,вендори!A:A,0))),"")</f>
        <v>0</v>
      </c>
      <c r="E2356" s="3">
        <v>4951493676</v>
      </c>
      <c r="F2356" s="3" t="s">
        <v>11235</v>
      </c>
      <c r="G2356" s="3" t="s">
        <v>15321</v>
      </c>
      <c r="H2356" s="3" t="s">
        <v>15318</v>
      </c>
      <c r="I2356" s="83">
        <v>4951493676</v>
      </c>
      <c r="J2356" s="38">
        <v>46197</v>
      </c>
      <c r="K2356" s="3" t="s">
        <v>11258</v>
      </c>
      <c r="L2356" s="3" t="s">
        <v>11258</v>
      </c>
      <c r="M2356" s="86">
        <v>30.24</v>
      </c>
      <c r="N2356" s="2">
        <v>26</v>
      </c>
      <c r="O2356" s="2">
        <f t="shared" si="33"/>
        <v>21</v>
      </c>
      <c r="P2356" s="76">
        <v>-5</v>
      </c>
      <c r="Q2356" s="97" t="s">
        <v>61</v>
      </c>
      <c r="R2356" s="53">
        <f t="shared" si="34"/>
        <v>-151.19999999999999</v>
      </c>
      <c r="S2356" s="27">
        <f>IF(R2356&lt;&gt;"",R2356*VLOOKUP(C2356,вендори!A:D,4,0),"")</f>
        <v>-295.72149599999995</v>
      </c>
      <c r="T2356" s="18">
        <v>46211</v>
      </c>
      <c r="U2356" s="62" t="s">
        <v>115</v>
      </c>
      <c r="V2356" s="6"/>
      <c r="W2356" s="14"/>
      <c r="X2356" s="323"/>
      <c r="Y2356" s="2"/>
      <c r="Z2356" s="2"/>
      <c r="AA2356" s="25"/>
      <c r="AB2356" s="44"/>
      <c r="AC2356" s="11"/>
      <c r="AD2356" s="26"/>
      <c r="AE2356" s="14">
        <v>46204</v>
      </c>
      <c r="AF2356" s="4"/>
      <c r="AG2356" s="2" t="s">
        <v>833</v>
      </c>
      <c r="AH2356" s="2" t="s">
        <v>166</v>
      </c>
      <c r="AI2356" s="2" t="s">
        <v>15390</v>
      </c>
      <c r="AJ2356" s="1"/>
      <c r="AK2356" s="1"/>
      <c r="AL2356" s="1"/>
      <c r="AM2356" s="1"/>
      <c r="AN2356" s="88">
        <v>46204</v>
      </c>
      <c r="AO2356" s="2">
        <v>27157</v>
      </c>
      <c r="AP2356" s="2">
        <v>14299</v>
      </c>
    </row>
    <row r="2357" spans="1:42" ht="13.95" customHeight="1" x14ac:dyDescent="0.3">
      <c r="A2357" s="2" t="s">
        <v>41</v>
      </c>
      <c r="B2357" s="13" t="s">
        <v>814</v>
      </c>
      <c r="C2357" s="2" t="s">
        <v>815</v>
      </c>
      <c r="D2357" s="368">
        <f>IFERROR(HYPERLINK(INDEX(вендори!F:F,MATCH(C2357,вендори!A:A,0)),INDEX(вендори!F:F,MATCH(C2357,вендори!A:A,0))),"")</f>
        <v>0</v>
      </c>
      <c r="E2357" s="3">
        <v>4951493676</v>
      </c>
      <c r="F2357" s="3" t="s">
        <v>15322</v>
      </c>
      <c r="G2357" s="3" t="s">
        <v>15323</v>
      </c>
      <c r="H2357" s="3" t="s">
        <v>15318</v>
      </c>
      <c r="I2357" s="83">
        <v>4951493676</v>
      </c>
      <c r="J2357" s="38">
        <v>46197</v>
      </c>
      <c r="K2357" s="3" t="s">
        <v>15405</v>
      </c>
      <c r="L2357" s="3"/>
      <c r="M2357" s="86">
        <v>31.44</v>
      </c>
      <c r="N2357" s="2">
        <v>0</v>
      </c>
      <c r="O2357" s="2">
        <f t="shared" si="33"/>
        <v>8</v>
      </c>
      <c r="P2357" s="76">
        <v>8</v>
      </c>
      <c r="Q2357" s="97" t="s">
        <v>51</v>
      </c>
      <c r="R2357" s="53">
        <f t="shared" si="34"/>
        <v>251.52</v>
      </c>
      <c r="S2357" s="27">
        <f>IF(R2357&lt;&gt;"",R2357*VLOOKUP(C2357,вендори!A:D,4,0),"")</f>
        <v>491.93036160000003</v>
      </c>
      <c r="T2357" s="18">
        <v>46211</v>
      </c>
      <c r="U2357" s="62" t="s">
        <v>115</v>
      </c>
      <c r="V2357" s="6"/>
      <c r="W2357" s="14"/>
      <c r="X2357" s="323"/>
      <c r="Y2357" s="2"/>
      <c r="Z2357" s="2"/>
      <c r="AA2357" s="25"/>
      <c r="AB2357" s="44"/>
      <c r="AC2357" s="11"/>
      <c r="AD2357" s="26"/>
      <c r="AE2357" s="14"/>
      <c r="AF2357" s="4"/>
      <c r="AG2357" s="2"/>
      <c r="AH2357" s="2"/>
      <c r="AI2357" s="2" t="s">
        <v>15391</v>
      </c>
      <c r="AJ2357" s="1"/>
      <c r="AK2357" s="1"/>
      <c r="AL2357" s="1"/>
      <c r="AM2357" s="1"/>
      <c r="AN2357" s="88">
        <v>46204</v>
      </c>
      <c r="AO2357" s="2">
        <v>27161</v>
      </c>
      <c r="AP2357" s="2">
        <v>14299</v>
      </c>
    </row>
    <row r="2358" spans="1:42" ht="13.95" customHeight="1" x14ac:dyDescent="0.3">
      <c r="A2358" s="2" t="s">
        <v>41</v>
      </c>
      <c r="B2358" s="13" t="s">
        <v>814</v>
      </c>
      <c r="C2358" s="2" t="s">
        <v>815</v>
      </c>
      <c r="D2358" s="368">
        <f>IFERROR(HYPERLINK(INDEX(вендори!F:F,MATCH(C2358,вендори!A:A,0)),INDEX(вендори!F:F,MATCH(C2358,вендори!A:A,0))),"")</f>
        <v>0</v>
      </c>
      <c r="E2358" s="3">
        <v>4951493676</v>
      </c>
      <c r="F2358" s="3" t="s">
        <v>15324</v>
      </c>
      <c r="G2358" s="3" t="s">
        <v>15325</v>
      </c>
      <c r="H2358" s="3" t="s">
        <v>15318</v>
      </c>
      <c r="I2358" s="83">
        <v>4951493676</v>
      </c>
      <c r="J2358" s="38">
        <v>46197</v>
      </c>
      <c r="K2358" s="3" t="s">
        <v>15392</v>
      </c>
      <c r="L2358" s="3" t="s">
        <v>15392</v>
      </c>
      <c r="M2358" s="86">
        <v>106.48</v>
      </c>
      <c r="N2358" s="2">
        <v>18</v>
      </c>
      <c r="O2358" s="2">
        <f t="shared" si="33"/>
        <v>19</v>
      </c>
      <c r="P2358" s="76">
        <v>1</v>
      </c>
      <c r="Q2358" s="97" t="s">
        <v>51</v>
      </c>
      <c r="R2358" s="53">
        <f t="shared" si="34"/>
        <v>106.48</v>
      </c>
      <c r="S2358" s="27">
        <f>IF(R2358&lt;&gt;"",R2358*VLOOKUP(C2358,вендори!A:D,4,0),"")</f>
        <v>208.2567784</v>
      </c>
      <c r="T2358" s="18">
        <v>46211</v>
      </c>
      <c r="U2358" s="62" t="s">
        <v>115</v>
      </c>
      <c r="V2358" s="6"/>
      <c r="W2358" s="14"/>
      <c r="X2358" s="323"/>
      <c r="Y2358" s="2"/>
      <c r="Z2358" s="2"/>
      <c r="AA2358" s="25"/>
      <c r="AB2358" s="44"/>
      <c r="AC2358" s="11"/>
      <c r="AD2358" s="26"/>
      <c r="AE2358" s="14">
        <v>46204</v>
      </c>
      <c r="AF2358" s="4"/>
      <c r="AG2358" s="2" t="s">
        <v>833</v>
      </c>
      <c r="AH2358" s="2" t="s">
        <v>166</v>
      </c>
      <c r="AI2358" s="2" t="s">
        <v>15393</v>
      </c>
      <c r="AJ2358" s="1"/>
      <c r="AK2358" s="1"/>
      <c r="AL2358" s="1"/>
      <c r="AM2358" s="1"/>
      <c r="AN2358" s="88">
        <v>46204</v>
      </c>
      <c r="AO2358" s="2">
        <v>27162</v>
      </c>
      <c r="AP2358" s="2">
        <v>14299</v>
      </c>
    </row>
    <row r="2359" spans="1:42" ht="13.95" customHeight="1" x14ac:dyDescent="0.3">
      <c r="A2359" s="2" t="s">
        <v>41</v>
      </c>
      <c r="B2359" s="13" t="s">
        <v>1266</v>
      </c>
      <c r="C2359" s="2" t="s">
        <v>1267</v>
      </c>
      <c r="D2359" s="368">
        <f>IFERROR(HYPERLINK(INDEX(вендори!F:F,MATCH(C2359,вендори!A:A,0)),INDEX(вендори!F:F,MATCH(C2359,вендори!A:A,0))),"")</f>
        <v>0</v>
      </c>
      <c r="E2359" s="3">
        <v>1070483</v>
      </c>
      <c r="F2359" s="3" t="s">
        <v>15292</v>
      </c>
      <c r="G2359" s="3" t="s">
        <v>15293</v>
      </c>
      <c r="H2359" s="3">
        <v>1070483</v>
      </c>
      <c r="I2359" s="83">
        <v>1070483</v>
      </c>
      <c r="J2359" s="38">
        <v>46188</v>
      </c>
      <c r="K2359" s="3" t="s">
        <v>15373</v>
      </c>
      <c r="L2359" s="3" t="s">
        <v>15373</v>
      </c>
      <c r="M2359" s="86">
        <v>84.66</v>
      </c>
      <c r="N2359" s="2">
        <v>1</v>
      </c>
      <c r="O2359" s="2">
        <f t="shared" si="33"/>
        <v>0</v>
      </c>
      <c r="P2359" s="76">
        <v>-1</v>
      </c>
      <c r="Q2359" s="97" t="s">
        <v>61</v>
      </c>
      <c r="R2359" s="53">
        <f t="shared" si="34"/>
        <v>-84.66</v>
      </c>
      <c r="S2359" s="27">
        <f>IF(R2359&lt;&gt;"",R2359*VLOOKUP(C2359,вендори!A:D,4,0),"")</f>
        <v>-165.58056779999998</v>
      </c>
      <c r="T2359" s="18">
        <v>46211</v>
      </c>
      <c r="U2359" s="62" t="s">
        <v>173</v>
      </c>
      <c r="V2359" s="6"/>
      <c r="W2359" s="14"/>
      <c r="X2359" s="323"/>
      <c r="Y2359" s="2"/>
      <c r="Z2359" s="2"/>
      <c r="AA2359" s="25"/>
      <c r="AB2359" s="44"/>
      <c r="AC2359" s="11" t="s">
        <v>15407</v>
      </c>
      <c r="AD2359" s="26"/>
      <c r="AE2359" s="14">
        <v>46196</v>
      </c>
      <c r="AF2359" s="4"/>
      <c r="AG2359" s="2" t="s">
        <v>1273</v>
      </c>
      <c r="AH2359" s="2" t="s">
        <v>136</v>
      </c>
      <c r="AI2359" s="2" t="s">
        <v>15374</v>
      </c>
      <c r="AJ2359" s="1"/>
      <c r="AK2359" s="1"/>
      <c r="AL2359" s="1"/>
      <c r="AM2359" s="1"/>
      <c r="AN2359" s="88">
        <v>46196</v>
      </c>
      <c r="AO2359" s="2">
        <v>27136</v>
      </c>
      <c r="AP2359" s="2">
        <v>13987</v>
      </c>
    </row>
    <row r="2360" spans="1:42" ht="13.95" customHeight="1" x14ac:dyDescent="0.3">
      <c r="A2360" s="2" t="s">
        <v>41</v>
      </c>
      <c r="B2360" s="13" t="s">
        <v>15402</v>
      </c>
      <c r="C2360" s="2" t="s">
        <v>15119</v>
      </c>
      <c r="D2360" s="368">
        <f>IFERROR(HYPERLINK(INDEX(вендори!F:F,MATCH(C2360,вендори!A:A,0)),INDEX(вендори!F:F,MATCH(C2360,вендори!A:A,0))),"")</f>
        <v>0</v>
      </c>
      <c r="E2360" s="3" t="s">
        <v>15346</v>
      </c>
      <c r="F2360" s="3" t="s">
        <v>15347</v>
      </c>
      <c r="G2360" s="3" t="s">
        <v>15348</v>
      </c>
      <c r="H2360" s="3" t="s">
        <v>15346</v>
      </c>
      <c r="I2360" s="83" t="s">
        <v>15346</v>
      </c>
      <c r="J2360" s="38">
        <v>46192</v>
      </c>
      <c r="K2360" s="3" t="s">
        <v>15348</v>
      </c>
      <c r="L2360" s="3" t="s">
        <v>15403</v>
      </c>
      <c r="M2360" s="86">
        <v>31.93</v>
      </c>
      <c r="N2360" s="2">
        <v>13</v>
      </c>
      <c r="O2360" s="2">
        <f t="shared" si="33"/>
        <v>12</v>
      </c>
      <c r="P2360" s="76">
        <v>-1</v>
      </c>
      <c r="Q2360" s="97" t="s">
        <v>61</v>
      </c>
      <c r="R2360" s="53">
        <f t="shared" si="34"/>
        <v>-31.93</v>
      </c>
      <c r="S2360" s="27">
        <f>IF(R2360&lt;&gt;"",R2360*VLOOKUP(C2360,вендори!A:D,4,0),"")</f>
        <v>-62.449651899999999</v>
      </c>
      <c r="T2360" s="18">
        <v>46211</v>
      </c>
      <c r="U2360" s="62" t="s">
        <v>115</v>
      </c>
      <c r="V2360" s="6"/>
      <c r="W2360" s="14"/>
      <c r="X2360" s="323"/>
      <c r="Y2360" s="2"/>
      <c r="Z2360" s="2"/>
      <c r="AA2360" s="25"/>
      <c r="AB2360" s="44"/>
      <c r="AC2360" s="11"/>
      <c r="AD2360" s="26"/>
      <c r="AE2360" s="14">
        <v>46199</v>
      </c>
      <c r="AF2360" s="4"/>
      <c r="AG2360" s="2" t="s">
        <v>896</v>
      </c>
      <c r="AH2360" s="2" t="s">
        <v>292</v>
      </c>
      <c r="AI2360" s="2" t="s">
        <v>15404</v>
      </c>
      <c r="AJ2360" s="1"/>
      <c r="AK2360" s="1"/>
      <c r="AL2360" s="1"/>
      <c r="AM2360" s="1"/>
      <c r="AN2360" s="88">
        <v>46199</v>
      </c>
      <c r="AO2360" s="2">
        <v>27180</v>
      </c>
      <c r="AP2360" s="2">
        <v>14138</v>
      </c>
    </row>
    <row r="2361" spans="1:42" ht="13.95" customHeight="1" x14ac:dyDescent="0.3">
      <c r="A2361" s="2" t="s">
        <v>41</v>
      </c>
      <c r="B2361" s="13" t="s">
        <v>5667</v>
      </c>
      <c r="C2361" s="2" t="s">
        <v>5668</v>
      </c>
      <c r="D2361" s="368">
        <f>IFERROR(HYPERLINK(INDEX(вендори!F:F,MATCH(C2361,вендори!A:A,0)),INDEX(вендори!F:F,MATCH(C2361,вендори!A:A,0))),"")</f>
        <v>0</v>
      </c>
      <c r="E2361" s="3">
        <v>342612803</v>
      </c>
      <c r="F2361" s="3" t="s">
        <v>15298</v>
      </c>
      <c r="G2361" s="3" t="s">
        <v>15299</v>
      </c>
      <c r="H2361" s="3">
        <v>7948437</v>
      </c>
      <c r="I2361" s="83">
        <v>342612803</v>
      </c>
      <c r="J2361" s="38">
        <v>46197</v>
      </c>
      <c r="K2361" s="3">
        <v>4056840</v>
      </c>
      <c r="L2361" s="3">
        <v>4056840</v>
      </c>
      <c r="M2361" s="86">
        <v>18.920000000000002</v>
      </c>
      <c r="N2361" s="2">
        <v>6</v>
      </c>
      <c r="O2361" s="2">
        <f t="shared" si="33"/>
        <v>4</v>
      </c>
      <c r="P2361" s="76">
        <v>-2</v>
      </c>
      <c r="Q2361" s="97" t="s">
        <v>61</v>
      </c>
      <c r="R2361" s="53">
        <f t="shared" si="34"/>
        <v>-37.840000000000003</v>
      </c>
      <c r="S2361" s="27">
        <f>IF(R2361&lt;&gt;"",R2361*VLOOKUP(C2361,вендори!A:D,4,0),"")</f>
        <v>-74.0086072</v>
      </c>
      <c r="T2361" s="18">
        <v>46211</v>
      </c>
      <c r="U2361" s="62" t="s">
        <v>115</v>
      </c>
      <c r="V2361" s="6"/>
      <c r="W2361" s="14"/>
      <c r="X2361" s="323"/>
      <c r="Y2361" s="2"/>
      <c r="Z2361" s="2"/>
      <c r="AA2361" s="25"/>
      <c r="AB2361" s="44"/>
      <c r="AC2361" s="11"/>
      <c r="AD2361" s="26"/>
      <c r="AE2361" s="14">
        <v>46203</v>
      </c>
      <c r="AF2361" s="4"/>
      <c r="AG2361" s="2" t="s">
        <v>5674</v>
      </c>
      <c r="AH2361" s="2" t="s">
        <v>65</v>
      </c>
      <c r="AI2361" s="2" t="s">
        <v>15376</v>
      </c>
      <c r="AJ2361" s="1"/>
      <c r="AK2361" s="1"/>
      <c r="AL2361" s="1"/>
      <c r="AM2361" s="1"/>
      <c r="AN2361" s="88">
        <v>46203</v>
      </c>
      <c r="AO2361" s="2">
        <v>27182</v>
      </c>
      <c r="AP2361" s="2">
        <v>14263</v>
      </c>
    </row>
    <row r="2362" spans="1:42" ht="13.95" customHeight="1" x14ac:dyDescent="0.3">
      <c r="A2362" s="2" t="s">
        <v>41</v>
      </c>
      <c r="B2362" s="13" t="s">
        <v>1080</v>
      </c>
      <c r="C2362" s="2" t="s">
        <v>3101</v>
      </c>
      <c r="D2362" s="368" t="str">
        <f>IFERROR(HYPERLINK(INDEX(вендори!F:F,MATCH(C2362,вендори!A:A,0)),INDEX(вендори!F:F,MATCH(C2362,вендори!A:A,0))),"")</f>
        <v>teccom-portal.tecalliance.net/returns/claimlist</v>
      </c>
      <c r="E2362" s="3">
        <v>398757227</v>
      </c>
      <c r="F2362" s="3" t="s">
        <v>15300</v>
      </c>
      <c r="G2362" s="3" t="s">
        <v>15301</v>
      </c>
      <c r="H2362" s="3" t="s">
        <v>15302</v>
      </c>
      <c r="I2362" s="83">
        <v>398757227</v>
      </c>
      <c r="J2362" s="38">
        <v>46192</v>
      </c>
      <c r="K2362" s="3" t="s">
        <v>15301</v>
      </c>
      <c r="L2362" s="3"/>
      <c r="M2362" s="86">
        <v>33.39</v>
      </c>
      <c r="N2362" s="2">
        <v>2</v>
      </c>
      <c r="O2362" s="2">
        <f t="shared" si="33"/>
        <v>0</v>
      </c>
      <c r="P2362" s="76">
        <v>-2</v>
      </c>
      <c r="Q2362" s="97" t="s">
        <v>61</v>
      </c>
      <c r="R2362" s="53">
        <f t="shared" si="34"/>
        <v>-66.78</v>
      </c>
      <c r="S2362" s="27">
        <f>IF(R2362&lt;&gt;"",R2362*VLOOKUP(C2362,вендори!A:D,4,0),"")</f>
        <v>-130.61032739999999</v>
      </c>
      <c r="T2362" s="18">
        <v>46211</v>
      </c>
      <c r="U2362" s="62" t="s">
        <v>173</v>
      </c>
      <c r="V2362" s="6"/>
      <c r="W2362" s="14"/>
      <c r="X2362" s="323"/>
      <c r="Y2362" s="2"/>
      <c r="Z2362" s="2"/>
      <c r="AA2362" s="25">
        <v>2</v>
      </c>
      <c r="AB2362" s="44">
        <v>46212</v>
      </c>
      <c r="AC2362" s="11" t="s">
        <v>15414</v>
      </c>
      <c r="AD2362" s="26">
        <v>46212</v>
      </c>
      <c r="AE2362" s="14">
        <v>46203</v>
      </c>
      <c r="AF2362" s="4"/>
      <c r="AG2362" s="2" t="s">
        <v>1110</v>
      </c>
      <c r="AH2362" s="2" t="s">
        <v>136</v>
      </c>
      <c r="AI2362" s="2" t="s">
        <v>15377</v>
      </c>
      <c r="AJ2362" s="1"/>
      <c r="AK2362" s="1"/>
      <c r="AL2362" s="1"/>
      <c r="AM2362" s="1"/>
      <c r="AN2362" s="88">
        <v>46203</v>
      </c>
      <c r="AO2362" s="2">
        <v>27137</v>
      </c>
      <c r="AP2362" s="2">
        <v>14242</v>
      </c>
    </row>
    <row r="2363" spans="1:42" ht="13.95" customHeight="1" x14ac:dyDescent="0.3">
      <c r="A2363" s="2" t="s">
        <v>41</v>
      </c>
      <c r="B2363" s="13" t="s">
        <v>1080</v>
      </c>
      <c r="C2363" s="2" t="s">
        <v>3101</v>
      </c>
      <c r="D2363" s="368" t="str">
        <f>IFERROR(HYPERLINK(INDEX(вендори!F:F,MATCH(C2363,вендори!A:A,0)),INDEX(вендори!F:F,MATCH(C2363,вендори!A:A,0))),"")</f>
        <v>teccom-portal.tecalliance.net/returns/claimlist</v>
      </c>
      <c r="E2363" s="3">
        <v>398757227</v>
      </c>
      <c r="F2363" s="3" t="s">
        <v>15303</v>
      </c>
      <c r="G2363" s="3" t="s">
        <v>15304</v>
      </c>
      <c r="H2363" s="3" t="s">
        <v>15302</v>
      </c>
      <c r="I2363" s="83">
        <v>398757227</v>
      </c>
      <c r="J2363" s="38">
        <v>46192</v>
      </c>
      <c r="K2363" s="3" t="s">
        <v>15304</v>
      </c>
      <c r="L2363" s="3" t="s">
        <v>15378</v>
      </c>
      <c r="M2363" s="86">
        <v>270.54000000000002</v>
      </c>
      <c r="N2363" s="2">
        <v>4</v>
      </c>
      <c r="O2363" s="2">
        <f t="shared" si="33"/>
        <v>0</v>
      </c>
      <c r="P2363" s="76">
        <v>-4</v>
      </c>
      <c r="Q2363" s="97" t="s">
        <v>61</v>
      </c>
      <c r="R2363" s="53">
        <f t="shared" si="34"/>
        <v>-1082.1600000000001</v>
      </c>
      <c r="S2363" s="27">
        <f>IF(R2363&lt;&gt;"",R2363*VLOOKUP(C2363,вендори!A:D,4,0),"")</f>
        <v>-2116.5209927999999</v>
      </c>
      <c r="T2363" s="18">
        <v>46211</v>
      </c>
      <c r="U2363" s="62" t="s">
        <v>173</v>
      </c>
      <c r="V2363" s="6"/>
      <c r="W2363" s="14"/>
      <c r="X2363" s="323"/>
      <c r="Y2363" s="2"/>
      <c r="Z2363" s="2"/>
      <c r="AA2363" s="25">
        <v>4</v>
      </c>
      <c r="AB2363" s="44">
        <v>46213</v>
      </c>
      <c r="AC2363" s="11" t="s">
        <v>15414</v>
      </c>
      <c r="AD2363" s="26"/>
      <c r="AE2363" s="14">
        <v>46203</v>
      </c>
      <c r="AF2363" s="4"/>
      <c r="AG2363" s="2" t="s">
        <v>1110</v>
      </c>
      <c r="AH2363" s="2" t="s">
        <v>136</v>
      </c>
      <c r="AI2363" s="2" t="s">
        <v>15379</v>
      </c>
      <c r="AJ2363" s="1"/>
      <c r="AK2363" s="1"/>
      <c r="AL2363" s="1"/>
      <c r="AM2363" s="1"/>
      <c r="AN2363" s="88">
        <v>46203</v>
      </c>
      <c r="AO2363" s="2">
        <v>27139</v>
      </c>
      <c r="AP2363" s="2">
        <v>14242</v>
      </c>
    </row>
    <row r="2364" spans="1:42" ht="13.95" customHeight="1" x14ac:dyDescent="0.3">
      <c r="A2364" s="2" t="s">
        <v>41</v>
      </c>
      <c r="B2364" s="13" t="s">
        <v>1080</v>
      </c>
      <c r="C2364" s="2" t="s">
        <v>3101</v>
      </c>
      <c r="D2364" s="368" t="str">
        <f>IFERROR(HYPERLINK(INDEX(вендори!F:F,MATCH(C2364,вендори!A:A,0)),INDEX(вендори!F:F,MATCH(C2364,вендори!A:A,0))),"")</f>
        <v>teccom-portal.tecalliance.net/returns/claimlist</v>
      </c>
      <c r="E2364" s="3">
        <v>398757227</v>
      </c>
      <c r="F2364" s="3" t="s">
        <v>15305</v>
      </c>
      <c r="G2364" s="3" t="s">
        <v>15306</v>
      </c>
      <c r="H2364" s="3" t="s">
        <v>15302</v>
      </c>
      <c r="I2364" s="83">
        <v>398757227</v>
      </c>
      <c r="J2364" s="38">
        <v>46192</v>
      </c>
      <c r="K2364" s="3" t="s">
        <v>15306</v>
      </c>
      <c r="L2364" s="3"/>
      <c r="M2364" s="86">
        <v>179</v>
      </c>
      <c r="N2364" s="2">
        <v>5</v>
      </c>
      <c r="O2364" s="2">
        <f t="shared" si="33"/>
        <v>0</v>
      </c>
      <c r="P2364" s="76">
        <v>-5</v>
      </c>
      <c r="Q2364" s="97" t="s">
        <v>61</v>
      </c>
      <c r="R2364" s="53">
        <f t="shared" si="34"/>
        <v>-895</v>
      </c>
      <c r="S2364" s="27">
        <f>IF(R2364&lt;&gt;"",R2364*VLOOKUP(C2364,вендори!A:D,4,0),"")</f>
        <v>-1750.46785</v>
      </c>
      <c r="T2364" s="18">
        <v>46211</v>
      </c>
      <c r="U2364" s="62" t="s">
        <v>173</v>
      </c>
      <c r="V2364" s="6"/>
      <c r="W2364" s="14"/>
      <c r="X2364" s="323"/>
      <c r="Y2364" s="2"/>
      <c r="Z2364" s="2"/>
      <c r="AA2364" s="25">
        <v>5</v>
      </c>
      <c r="AB2364" s="44">
        <v>46213</v>
      </c>
      <c r="AC2364" s="11" t="s">
        <v>15414</v>
      </c>
      <c r="AD2364" s="26"/>
      <c r="AE2364" s="14">
        <v>46203</v>
      </c>
      <c r="AF2364" s="4"/>
      <c r="AG2364" s="2" t="s">
        <v>1110</v>
      </c>
      <c r="AH2364" s="2" t="s">
        <v>136</v>
      </c>
      <c r="AI2364" s="2" t="s">
        <v>15380</v>
      </c>
      <c r="AJ2364" s="1"/>
      <c r="AK2364" s="1"/>
      <c r="AL2364" s="1"/>
      <c r="AM2364" s="1"/>
      <c r="AN2364" s="88">
        <v>46203</v>
      </c>
      <c r="AO2364" s="2">
        <v>27138</v>
      </c>
      <c r="AP2364" s="2">
        <v>14242</v>
      </c>
    </row>
    <row r="2365" spans="1:42" ht="13.95" customHeight="1" x14ac:dyDescent="0.3">
      <c r="A2365" s="2" t="s">
        <v>41</v>
      </c>
      <c r="B2365" s="13" t="s">
        <v>365</v>
      </c>
      <c r="C2365" s="2" t="s">
        <v>366</v>
      </c>
      <c r="D2365" s="368">
        <f>IFERROR(HYPERLINK(INDEX(вендори!F:F,MATCH(C2365,вендори!A:A,0)),INDEX(вендори!F:F,MATCH(C2365,вендори!A:A,0))),"")</f>
        <v>0</v>
      </c>
      <c r="E2365" s="3">
        <v>101280681</v>
      </c>
      <c r="F2365" s="3" t="s">
        <v>15279</v>
      </c>
      <c r="G2365" s="3" t="s">
        <v>15280</v>
      </c>
      <c r="H2365" s="3" t="s">
        <v>15281</v>
      </c>
      <c r="I2365" s="83">
        <v>101280681</v>
      </c>
      <c r="J2365" s="38">
        <v>46191</v>
      </c>
      <c r="K2365" s="3" t="s">
        <v>15280</v>
      </c>
      <c r="L2365" s="3" t="s">
        <v>15280</v>
      </c>
      <c r="M2365" s="86">
        <v>34.08</v>
      </c>
      <c r="N2365" s="2">
        <v>5</v>
      </c>
      <c r="O2365" s="2">
        <f t="shared" si="33"/>
        <v>2</v>
      </c>
      <c r="P2365" s="76">
        <v>-3</v>
      </c>
      <c r="Q2365" s="97" t="s">
        <v>61</v>
      </c>
      <c r="R2365" s="53">
        <f t="shared" si="34"/>
        <v>-102.24</v>
      </c>
      <c r="S2365" s="27">
        <f>IF(R2365&lt;&gt;"",R2365*VLOOKUP(C2365,вендори!A:D,4,0),"")</f>
        <v>-199.96405919999998</v>
      </c>
      <c r="T2365" s="18">
        <v>46211</v>
      </c>
      <c r="U2365" s="62" t="s">
        <v>115</v>
      </c>
      <c r="V2365" s="6"/>
      <c r="W2365" s="14"/>
      <c r="X2365" s="323"/>
      <c r="Y2365" s="2"/>
      <c r="Z2365" s="2"/>
      <c r="AA2365" s="25"/>
      <c r="AB2365" s="44"/>
      <c r="AC2365" s="11"/>
      <c r="AD2365" s="26"/>
      <c r="AE2365" s="14">
        <v>46196</v>
      </c>
      <c r="AF2365" s="4"/>
      <c r="AG2365" s="2" t="s">
        <v>371</v>
      </c>
      <c r="AH2365" s="2" t="s">
        <v>91</v>
      </c>
      <c r="AI2365" s="2" t="s">
        <v>15367</v>
      </c>
      <c r="AJ2365" s="1"/>
      <c r="AK2365" s="1"/>
      <c r="AL2365" s="1"/>
      <c r="AM2365" s="1"/>
      <c r="AN2365" s="88">
        <v>46196</v>
      </c>
      <c r="AO2365" s="2">
        <v>27186</v>
      </c>
      <c r="AP2365" s="2">
        <v>13980</v>
      </c>
    </row>
    <row r="2366" spans="1:42" ht="13.95" customHeight="1" x14ac:dyDescent="0.3">
      <c r="A2366" s="2" t="s">
        <v>41</v>
      </c>
      <c r="B2366" s="13" t="s">
        <v>365</v>
      </c>
      <c r="C2366" s="2" t="s">
        <v>366</v>
      </c>
      <c r="D2366" s="368">
        <f>IFERROR(HYPERLINK(INDEX(вендори!F:F,MATCH(C2366,вендори!A:A,0)),INDEX(вендори!F:F,MATCH(C2366,вендори!A:A,0))),"")</f>
        <v>0</v>
      </c>
      <c r="E2366" s="3">
        <v>101280681</v>
      </c>
      <c r="F2366" s="3" t="s">
        <v>15282</v>
      </c>
      <c r="G2366" s="3" t="s">
        <v>15283</v>
      </c>
      <c r="H2366" s="3" t="s">
        <v>15281</v>
      </c>
      <c r="I2366" s="83">
        <v>101280681</v>
      </c>
      <c r="J2366" s="38">
        <v>46191</v>
      </c>
      <c r="K2366" s="3" t="s">
        <v>15283</v>
      </c>
      <c r="L2366" s="3" t="s">
        <v>15283</v>
      </c>
      <c r="M2366" s="86">
        <v>9.7200000000000006</v>
      </c>
      <c r="N2366" s="2">
        <v>4</v>
      </c>
      <c r="O2366" s="2">
        <f t="shared" si="33"/>
        <v>0</v>
      </c>
      <c r="P2366" s="76">
        <v>-4</v>
      </c>
      <c r="Q2366" s="97" t="s">
        <v>61</v>
      </c>
      <c r="R2366" s="53">
        <f t="shared" si="34"/>
        <v>-38.880000000000003</v>
      </c>
      <c r="S2366" s="27">
        <f>IF(R2366&lt;&gt;"",R2366*VLOOKUP(C2366,вендори!A:D,4,0),"")</f>
        <v>-76.042670400000006</v>
      </c>
      <c r="T2366" s="18">
        <v>46211</v>
      </c>
      <c r="U2366" s="62" t="s">
        <v>115</v>
      </c>
      <c r="V2366" s="6"/>
      <c r="W2366" s="14"/>
      <c r="X2366" s="323"/>
      <c r="Y2366" s="2"/>
      <c r="Z2366" s="2"/>
      <c r="AA2366" s="25"/>
      <c r="AB2366" s="44"/>
      <c r="AC2366" s="11"/>
      <c r="AD2366" s="26"/>
      <c r="AE2366" s="14">
        <v>46196</v>
      </c>
      <c r="AF2366" s="4"/>
      <c r="AG2366" s="2" t="s">
        <v>371</v>
      </c>
      <c r="AH2366" s="2" t="s">
        <v>91</v>
      </c>
      <c r="AI2366" s="2" t="s">
        <v>15368</v>
      </c>
      <c r="AJ2366" s="1"/>
      <c r="AK2366" s="1"/>
      <c r="AL2366" s="1"/>
      <c r="AM2366" s="1"/>
      <c r="AN2366" s="88">
        <v>46196</v>
      </c>
      <c r="AO2366" s="2">
        <v>27187</v>
      </c>
      <c r="AP2366" s="2">
        <v>13980</v>
      </c>
    </row>
    <row r="2367" spans="1:42" ht="13.95" customHeight="1" x14ac:dyDescent="0.3">
      <c r="A2367" s="2" t="s">
        <v>41</v>
      </c>
      <c r="B2367" s="13" t="s">
        <v>365</v>
      </c>
      <c r="C2367" s="2" t="s">
        <v>366</v>
      </c>
      <c r="D2367" s="368">
        <f>IFERROR(HYPERLINK(INDEX(вендори!F:F,MATCH(C2367,вендори!A:A,0)),INDEX(вендори!F:F,MATCH(C2367,вендори!A:A,0))),"")</f>
        <v>0</v>
      </c>
      <c r="E2367" s="3">
        <v>101280681</v>
      </c>
      <c r="F2367" s="3" t="s">
        <v>15285</v>
      </c>
      <c r="G2367" s="3" t="s">
        <v>15286</v>
      </c>
      <c r="H2367" s="3" t="s">
        <v>15281</v>
      </c>
      <c r="I2367" s="83">
        <v>101280681</v>
      </c>
      <c r="J2367" s="38">
        <v>46191</v>
      </c>
      <c r="K2367" s="3" t="s">
        <v>15286</v>
      </c>
      <c r="L2367" s="3"/>
      <c r="M2367" s="86">
        <v>13.39</v>
      </c>
      <c r="N2367" s="2">
        <v>8</v>
      </c>
      <c r="O2367" s="2">
        <f t="shared" si="33"/>
        <v>6</v>
      </c>
      <c r="P2367" s="76">
        <v>-2</v>
      </c>
      <c r="Q2367" s="97" t="s">
        <v>61</v>
      </c>
      <c r="R2367" s="53">
        <f t="shared" si="34"/>
        <v>-26.78</v>
      </c>
      <c r="S2367" s="27">
        <f>IF(R2367&lt;&gt;"",R2367*VLOOKUP(C2367,вендори!A:D,4,0),"")</f>
        <v>-52.377127399999999</v>
      </c>
      <c r="T2367" s="18">
        <v>46211</v>
      </c>
      <c r="U2367" s="62" t="s">
        <v>115</v>
      </c>
      <c r="V2367" s="6"/>
      <c r="W2367" s="14"/>
      <c r="X2367" s="323"/>
      <c r="Y2367" s="2"/>
      <c r="Z2367" s="2"/>
      <c r="AA2367" s="25"/>
      <c r="AB2367" s="44"/>
      <c r="AC2367" s="11"/>
      <c r="AD2367" s="26"/>
      <c r="AE2367" s="14">
        <v>46196</v>
      </c>
      <c r="AF2367" s="4"/>
      <c r="AG2367" s="2" t="s">
        <v>371</v>
      </c>
      <c r="AH2367" s="2" t="s">
        <v>91</v>
      </c>
      <c r="AI2367" s="2" t="s">
        <v>15369</v>
      </c>
      <c r="AJ2367" s="1"/>
      <c r="AK2367" s="1"/>
      <c r="AL2367" s="1"/>
      <c r="AM2367" s="1"/>
      <c r="AN2367" s="88">
        <v>46196</v>
      </c>
      <c r="AO2367" s="2">
        <v>27188</v>
      </c>
      <c r="AP2367" s="2">
        <v>13980</v>
      </c>
    </row>
    <row r="2368" spans="1:42" ht="13.95" customHeight="1" x14ac:dyDescent="0.3">
      <c r="A2368" s="2" t="s">
        <v>41</v>
      </c>
      <c r="B2368" s="13" t="s">
        <v>365</v>
      </c>
      <c r="C2368" s="2" t="s">
        <v>366</v>
      </c>
      <c r="D2368" s="368">
        <f>IFERROR(HYPERLINK(INDEX(вендори!F:F,MATCH(C2368,вендори!A:A,0)),INDEX(вендори!F:F,MATCH(C2368,вендори!A:A,0))),"")</f>
        <v>0</v>
      </c>
      <c r="E2368" s="3">
        <v>101280681</v>
      </c>
      <c r="F2368" s="3" t="s">
        <v>15287</v>
      </c>
      <c r="G2368" s="3" t="s">
        <v>15284</v>
      </c>
      <c r="H2368" s="3" t="s">
        <v>15281</v>
      </c>
      <c r="I2368" s="83">
        <v>101280681</v>
      </c>
      <c r="J2368" s="38">
        <v>46191</v>
      </c>
      <c r="K2368" s="3" t="s">
        <v>15284</v>
      </c>
      <c r="L2368" s="3" t="s">
        <v>15284</v>
      </c>
      <c r="M2368" s="86">
        <v>28</v>
      </c>
      <c r="N2368" s="2">
        <v>1</v>
      </c>
      <c r="O2368" s="2">
        <f t="shared" si="33"/>
        <v>0</v>
      </c>
      <c r="P2368" s="76">
        <v>-1</v>
      </c>
      <c r="Q2368" s="97" t="s">
        <v>61</v>
      </c>
      <c r="R2368" s="53">
        <f t="shared" si="34"/>
        <v>-28</v>
      </c>
      <c r="S2368" s="27">
        <f>IF(R2368&lt;&gt;"",R2368*VLOOKUP(C2368,вендори!A:D,4,0),"")</f>
        <v>-54.763239999999996</v>
      </c>
      <c r="T2368" s="18">
        <v>46211</v>
      </c>
      <c r="U2368" s="62" t="s">
        <v>115</v>
      </c>
      <c r="V2368" s="6"/>
      <c r="W2368" s="14"/>
      <c r="X2368" s="323"/>
      <c r="Y2368" s="2"/>
      <c r="Z2368" s="2"/>
      <c r="AA2368" s="25"/>
      <c r="AB2368" s="44"/>
      <c r="AC2368" s="11"/>
      <c r="AD2368" s="26"/>
      <c r="AE2368" s="14">
        <v>46196</v>
      </c>
      <c r="AF2368" s="4"/>
      <c r="AG2368" s="2" t="s">
        <v>371</v>
      </c>
      <c r="AH2368" s="2" t="s">
        <v>91</v>
      </c>
      <c r="AI2368" s="2" t="s">
        <v>15370</v>
      </c>
      <c r="AJ2368" s="1"/>
      <c r="AK2368" s="1"/>
      <c r="AL2368" s="1"/>
      <c r="AM2368" s="1"/>
      <c r="AN2368" s="88">
        <v>46196</v>
      </c>
      <c r="AO2368" s="2">
        <v>27185</v>
      </c>
      <c r="AP2368" s="2">
        <v>13980</v>
      </c>
    </row>
    <row r="2369" spans="1:42" ht="13.95" customHeight="1" x14ac:dyDescent="0.3">
      <c r="A2369" s="2" t="s">
        <v>41</v>
      </c>
      <c r="B2369" s="13" t="s">
        <v>365</v>
      </c>
      <c r="C2369" s="2" t="s">
        <v>366</v>
      </c>
      <c r="D2369" s="368">
        <f>IFERROR(HYPERLINK(INDEX(вендори!F:F,MATCH(C2369,вендори!A:A,0)),INDEX(вендори!F:F,MATCH(C2369,вендори!A:A,0))),"")</f>
        <v>0</v>
      </c>
      <c r="E2369" s="3">
        <v>101280681</v>
      </c>
      <c r="F2369" s="3" t="s">
        <v>15288</v>
      </c>
      <c r="G2369" s="3" t="s">
        <v>15289</v>
      </c>
      <c r="H2369" s="3" t="s">
        <v>15281</v>
      </c>
      <c r="I2369" s="83">
        <v>101280681</v>
      </c>
      <c r="J2369" s="38">
        <v>46191</v>
      </c>
      <c r="K2369" s="3" t="s">
        <v>15289</v>
      </c>
      <c r="L2369" s="3"/>
      <c r="M2369" s="86">
        <v>14.09</v>
      </c>
      <c r="N2369" s="2">
        <v>4</v>
      </c>
      <c r="O2369" s="2">
        <f t="shared" si="33"/>
        <v>1</v>
      </c>
      <c r="P2369" s="76">
        <v>-3</v>
      </c>
      <c r="Q2369" s="97" t="s">
        <v>61</v>
      </c>
      <c r="R2369" s="53">
        <f t="shared" si="34"/>
        <v>-42.269999999999996</v>
      </c>
      <c r="S2369" s="27">
        <f>IF(R2369&lt;&gt;"",R2369*VLOOKUP(C2369,вендори!A:D,4,0),"")</f>
        <v>-82.672934099999992</v>
      </c>
      <c r="T2369" s="18">
        <v>46211</v>
      </c>
      <c r="U2369" s="62" t="s">
        <v>115</v>
      </c>
      <c r="V2369" s="6"/>
      <c r="W2369" s="14"/>
      <c r="X2369" s="323"/>
      <c r="Y2369" s="2"/>
      <c r="Z2369" s="2"/>
      <c r="AA2369" s="25"/>
      <c r="AB2369" s="44"/>
      <c r="AC2369" s="11"/>
      <c r="AD2369" s="26"/>
      <c r="AE2369" s="14">
        <v>46196</v>
      </c>
      <c r="AF2369" s="4"/>
      <c r="AG2369" s="2" t="s">
        <v>371</v>
      </c>
      <c r="AH2369" s="2" t="s">
        <v>91</v>
      </c>
      <c r="AI2369" s="2" t="s">
        <v>15371</v>
      </c>
      <c r="AJ2369" s="1"/>
      <c r="AK2369" s="1"/>
      <c r="AL2369" s="1"/>
      <c r="AM2369" s="1"/>
      <c r="AN2369" s="88">
        <v>46196</v>
      </c>
      <c r="AO2369" s="2">
        <v>27189</v>
      </c>
      <c r="AP2369" s="2">
        <v>13980</v>
      </c>
    </row>
    <row r="2370" spans="1:42" ht="13.95" customHeight="1" x14ac:dyDescent="0.3">
      <c r="A2370" s="2" t="s">
        <v>41</v>
      </c>
      <c r="B2370" s="13" t="s">
        <v>365</v>
      </c>
      <c r="C2370" s="2" t="s">
        <v>366</v>
      </c>
      <c r="D2370" s="368">
        <f>IFERROR(HYPERLINK(INDEX(вендори!F:F,MATCH(C2370,вендори!A:A,0)),INDEX(вендори!F:F,MATCH(C2370,вендори!A:A,0))),"")</f>
        <v>0</v>
      </c>
      <c r="E2370" s="3">
        <v>101280681</v>
      </c>
      <c r="F2370" s="3" t="s">
        <v>15290</v>
      </c>
      <c r="G2370" s="3" t="s">
        <v>15291</v>
      </c>
      <c r="H2370" s="3" t="s">
        <v>15281</v>
      </c>
      <c r="I2370" s="83">
        <v>101280681</v>
      </c>
      <c r="J2370" s="38">
        <v>46191</v>
      </c>
      <c r="K2370" s="3" t="s">
        <v>15291</v>
      </c>
      <c r="L2370" s="3"/>
      <c r="M2370" s="86">
        <v>10.5</v>
      </c>
      <c r="N2370" s="2">
        <v>0</v>
      </c>
      <c r="O2370" s="2">
        <f t="shared" si="33"/>
        <v>4</v>
      </c>
      <c r="P2370" s="76">
        <v>4</v>
      </c>
      <c r="Q2370" s="97" t="s">
        <v>51</v>
      </c>
      <c r="R2370" s="53">
        <f t="shared" si="34"/>
        <v>42</v>
      </c>
      <c r="S2370" s="27">
        <f>IF(R2370&lt;&gt;"",R2370*VLOOKUP(C2370,вендори!A:D,4,0),"")</f>
        <v>82.144859999999994</v>
      </c>
      <c r="T2370" s="18">
        <v>46211</v>
      </c>
      <c r="U2370" s="62" t="s">
        <v>115</v>
      </c>
      <c r="V2370" s="6"/>
      <c r="W2370" s="14"/>
      <c r="X2370" s="323"/>
      <c r="Y2370" s="2"/>
      <c r="Z2370" s="2"/>
      <c r="AA2370" s="25"/>
      <c r="AB2370" s="44"/>
      <c r="AC2370" s="11"/>
      <c r="AD2370" s="26"/>
      <c r="AE2370" s="14"/>
      <c r="AF2370" s="4"/>
      <c r="AG2370" s="2"/>
      <c r="AH2370" s="2"/>
      <c r="AI2370" s="2" t="s">
        <v>15372</v>
      </c>
      <c r="AJ2370" s="1"/>
      <c r="AK2370" s="1"/>
      <c r="AL2370" s="1"/>
      <c r="AM2370" s="1"/>
      <c r="AN2370" s="88">
        <v>46196</v>
      </c>
      <c r="AO2370" s="2">
        <v>27193</v>
      </c>
      <c r="AP2370" s="2">
        <v>13980</v>
      </c>
    </row>
    <row r="2371" spans="1:42" ht="13.95" customHeight="1" x14ac:dyDescent="0.3">
      <c r="A2371" s="2" t="s">
        <v>41</v>
      </c>
      <c r="B2371" s="13" t="s">
        <v>379</v>
      </c>
      <c r="C2371" s="2" t="s">
        <v>380</v>
      </c>
      <c r="D2371" s="368">
        <f>IFERROR(HYPERLINK(INDEX(вендори!F:F,MATCH(C2371,вендори!A:A,0)),INDEX(вендори!F:F,MATCH(C2371,вендори!A:A,0))),"")</f>
        <v>0</v>
      </c>
      <c r="E2371" s="3" t="s">
        <v>15294</v>
      </c>
      <c r="F2371" s="3" t="s">
        <v>15295</v>
      </c>
      <c r="G2371" s="3" t="s">
        <v>15296</v>
      </c>
      <c r="H2371" s="3" t="s">
        <v>15297</v>
      </c>
      <c r="I2371" s="83" t="s">
        <v>15297</v>
      </c>
      <c r="J2371" s="38">
        <v>46176</v>
      </c>
      <c r="K2371" s="3" t="s">
        <v>15296</v>
      </c>
      <c r="L2371" s="3"/>
      <c r="M2371" s="86">
        <v>4.26</v>
      </c>
      <c r="N2371" s="2">
        <v>0</v>
      </c>
      <c r="O2371" s="2">
        <f t="shared" si="33"/>
        <v>24</v>
      </c>
      <c r="P2371" s="76">
        <v>24</v>
      </c>
      <c r="Q2371" s="97" t="s">
        <v>51</v>
      </c>
      <c r="R2371" s="53">
        <f t="shared" si="34"/>
        <v>102.24</v>
      </c>
      <c r="S2371" s="27">
        <f>IF(R2371&lt;&gt;"",R2371*VLOOKUP(C2371,вендори!A:D,4,0),"")</f>
        <v>199.96405919999998</v>
      </c>
      <c r="T2371" s="18">
        <v>46211</v>
      </c>
      <c r="U2371" s="62" t="s">
        <v>115</v>
      </c>
      <c r="V2371" s="6"/>
      <c r="W2371" s="14"/>
      <c r="X2371" s="323"/>
      <c r="Y2371" s="2"/>
      <c r="Z2371" s="2"/>
      <c r="AA2371" s="25"/>
      <c r="AB2371" s="44"/>
      <c r="AC2371" s="11"/>
      <c r="AD2371" s="26"/>
      <c r="AE2371" s="14"/>
      <c r="AF2371" s="4"/>
      <c r="AG2371" s="2"/>
      <c r="AH2371" s="2"/>
      <c r="AI2371" s="2" t="s">
        <v>15375</v>
      </c>
      <c r="AJ2371" s="1"/>
      <c r="AK2371" s="1"/>
      <c r="AL2371" s="1"/>
      <c r="AM2371" s="1"/>
      <c r="AN2371" s="88">
        <v>46185</v>
      </c>
      <c r="AO2371" s="2">
        <v>27163</v>
      </c>
      <c r="AP2371" s="2">
        <v>13670</v>
      </c>
    </row>
    <row r="2372" spans="1:42" ht="13.95" customHeight="1" x14ac:dyDescent="0.3">
      <c r="A2372" s="2" t="s">
        <v>41</v>
      </c>
      <c r="B2372" s="13" t="s">
        <v>3947</v>
      </c>
      <c r="C2372" s="2" t="s">
        <v>3948</v>
      </c>
      <c r="D2372" s="368">
        <f>IFERROR(HYPERLINK(INDEX(вендори!F:F,MATCH(C2372,вендори!A:A,0)),INDEX(вендори!F:F,MATCH(C2372,вендори!A:A,0))),"")</f>
        <v>0</v>
      </c>
      <c r="E2372" s="3" t="s">
        <v>15326</v>
      </c>
      <c r="F2372" s="3" t="s">
        <v>15327</v>
      </c>
      <c r="G2372" s="3" t="s">
        <v>15328</v>
      </c>
      <c r="H2372" s="3" t="s">
        <v>15329</v>
      </c>
      <c r="I2372" s="83" t="s">
        <v>15326</v>
      </c>
      <c r="J2372" s="38">
        <v>46191</v>
      </c>
      <c r="K2372" s="3" t="s">
        <v>15328</v>
      </c>
      <c r="L2372" s="3"/>
      <c r="M2372" s="86">
        <v>137.69999999999999</v>
      </c>
      <c r="N2372" s="2">
        <v>4</v>
      </c>
      <c r="O2372" s="2">
        <f t="shared" si="33"/>
        <v>5</v>
      </c>
      <c r="P2372" s="76">
        <v>1</v>
      </c>
      <c r="Q2372" s="97" t="s">
        <v>51</v>
      </c>
      <c r="R2372" s="53">
        <f t="shared" si="34"/>
        <v>137.69999999999999</v>
      </c>
      <c r="S2372" s="27">
        <f>IF(R2372&lt;&gt;"",R2372*VLOOKUP(C2372,вендори!A:D,4,0),"")</f>
        <v>66.095999999999989</v>
      </c>
      <c r="T2372" s="18">
        <v>46211</v>
      </c>
      <c r="U2372" s="62" t="s">
        <v>115</v>
      </c>
      <c r="V2372" s="6"/>
      <c r="W2372" s="14"/>
      <c r="X2372" s="323"/>
      <c r="Y2372" s="2"/>
      <c r="Z2372" s="2"/>
      <c r="AA2372" s="25"/>
      <c r="AB2372" s="44"/>
      <c r="AC2372" s="11"/>
      <c r="AD2372" s="26"/>
      <c r="AE2372" s="14">
        <v>46197</v>
      </c>
      <c r="AF2372" s="4"/>
      <c r="AG2372" s="2" t="s">
        <v>3953</v>
      </c>
      <c r="AH2372" s="2" t="s">
        <v>552</v>
      </c>
      <c r="AI2372" s="2" t="s">
        <v>15394</v>
      </c>
      <c r="AJ2372" s="1"/>
      <c r="AK2372" s="1"/>
      <c r="AL2372" s="1"/>
      <c r="AM2372" s="1"/>
      <c r="AN2372" s="88">
        <v>46197</v>
      </c>
      <c r="AO2372" s="2">
        <v>27246</v>
      </c>
      <c r="AP2372" s="2">
        <v>14017</v>
      </c>
    </row>
    <row r="2373" spans="1:42" ht="13.95" customHeight="1" x14ac:dyDescent="0.3">
      <c r="A2373" s="2" t="s">
        <v>41</v>
      </c>
      <c r="B2373" s="13" t="s">
        <v>3947</v>
      </c>
      <c r="C2373" s="2" t="s">
        <v>3948</v>
      </c>
      <c r="D2373" s="368">
        <f>IFERROR(HYPERLINK(INDEX(вендори!F:F,MATCH(C2373,вендори!A:A,0)),INDEX(вендори!F:F,MATCH(C2373,вендори!A:A,0))),"")</f>
        <v>0</v>
      </c>
      <c r="E2373" s="3" t="s">
        <v>15326</v>
      </c>
      <c r="F2373" s="3" t="s">
        <v>15330</v>
      </c>
      <c r="G2373" s="3" t="s">
        <v>15331</v>
      </c>
      <c r="H2373" s="3" t="s">
        <v>15329</v>
      </c>
      <c r="I2373" s="83" t="s">
        <v>15326</v>
      </c>
      <c r="J2373" s="38">
        <v>46191</v>
      </c>
      <c r="K2373" s="3" t="s">
        <v>15331</v>
      </c>
      <c r="L2373" s="3"/>
      <c r="M2373" s="86">
        <v>124.95</v>
      </c>
      <c r="N2373" s="2">
        <v>3</v>
      </c>
      <c r="O2373" s="2">
        <f t="shared" si="33"/>
        <v>1</v>
      </c>
      <c r="P2373" s="76">
        <v>-2</v>
      </c>
      <c r="Q2373" s="97" t="s">
        <v>61</v>
      </c>
      <c r="R2373" s="53">
        <f t="shared" si="34"/>
        <v>-249.9</v>
      </c>
      <c r="S2373" s="27">
        <f>IF(R2373&lt;&gt;"",R2373*VLOOKUP(C2373,вендори!A:D,4,0),"")</f>
        <v>-119.952</v>
      </c>
      <c r="T2373" s="18">
        <v>46211</v>
      </c>
      <c r="U2373" s="62" t="s">
        <v>115</v>
      </c>
      <c r="V2373" s="6"/>
      <c r="W2373" s="14"/>
      <c r="X2373" s="323"/>
      <c r="Y2373" s="2"/>
      <c r="Z2373" s="2"/>
      <c r="AA2373" s="25"/>
      <c r="AB2373" s="44"/>
      <c r="AC2373" s="11"/>
      <c r="AD2373" s="26"/>
      <c r="AE2373" s="14">
        <v>46197</v>
      </c>
      <c r="AF2373" s="4"/>
      <c r="AG2373" s="2" t="s">
        <v>3953</v>
      </c>
      <c r="AH2373" s="2" t="s">
        <v>552</v>
      </c>
      <c r="AI2373" s="2" t="s">
        <v>15395</v>
      </c>
      <c r="AJ2373" s="1"/>
      <c r="AK2373" s="1"/>
      <c r="AL2373" s="1"/>
      <c r="AM2373" s="1"/>
      <c r="AN2373" s="88">
        <v>46197</v>
      </c>
      <c r="AO2373" s="2">
        <v>27240</v>
      </c>
      <c r="AP2373" s="2">
        <v>14017</v>
      </c>
    </row>
    <row r="2374" spans="1:42" ht="13.95" customHeight="1" x14ac:dyDescent="0.3">
      <c r="A2374" s="2" t="s">
        <v>41</v>
      </c>
      <c r="B2374" s="13" t="s">
        <v>3947</v>
      </c>
      <c r="C2374" s="2" t="s">
        <v>3948</v>
      </c>
      <c r="D2374" s="368">
        <f>IFERROR(HYPERLINK(INDEX(вендори!F:F,MATCH(C2374,вендори!A:A,0)),INDEX(вендори!F:F,MATCH(C2374,вендори!A:A,0))),"")</f>
        <v>0</v>
      </c>
      <c r="E2374" s="3" t="s">
        <v>15326</v>
      </c>
      <c r="F2374" s="3" t="s">
        <v>15332</v>
      </c>
      <c r="G2374" s="3" t="s">
        <v>15333</v>
      </c>
      <c r="H2374" s="3" t="s">
        <v>15329</v>
      </c>
      <c r="I2374" s="83" t="s">
        <v>15326</v>
      </c>
      <c r="J2374" s="38">
        <v>46191</v>
      </c>
      <c r="K2374" s="3" t="s">
        <v>15333</v>
      </c>
      <c r="L2374" s="3"/>
      <c r="M2374" s="86">
        <v>127.5</v>
      </c>
      <c r="N2374" s="2">
        <v>1</v>
      </c>
      <c r="O2374" s="2">
        <f t="shared" si="33"/>
        <v>0</v>
      </c>
      <c r="P2374" s="76">
        <v>-1</v>
      </c>
      <c r="Q2374" s="97" t="s">
        <v>61</v>
      </c>
      <c r="R2374" s="53">
        <f t="shared" si="34"/>
        <v>-127.5</v>
      </c>
      <c r="S2374" s="27">
        <f>IF(R2374&lt;&gt;"",R2374*VLOOKUP(C2374,вендори!A:D,4,0),"")</f>
        <v>-61.199999999999996</v>
      </c>
      <c r="T2374" s="18">
        <v>46211</v>
      </c>
      <c r="U2374" s="62" t="s">
        <v>115</v>
      </c>
      <c r="V2374" s="6"/>
      <c r="W2374" s="14"/>
      <c r="X2374" s="323"/>
      <c r="Y2374" s="2"/>
      <c r="Z2374" s="2"/>
      <c r="AA2374" s="25"/>
      <c r="AB2374" s="44"/>
      <c r="AC2374" s="11"/>
      <c r="AD2374" s="26"/>
      <c r="AE2374" s="14">
        <v>46197</v>
      </c>
      <c r="AF2374" s="4"/>
      <c r="AG2374" s="2" t="s">
        <v>3953</v>
      </c>
      <c r="AH2374" s="2" t="s">
        <v>552</v>
      </c>
      <c r="AI2374" s="2" t="s">
        <v>15396</v>
      </c>
      <c r="AJ2374" s="1"/>
      <c r="AK2374" s="1"/>
      <c r="AL2374" s="1"/>
      <c r="AM2374" s="1"/>
      <c r="AN2374" s="88">
        <v>46197</v>
      </c>
      <c r="AO2374" s="2">
        <v>27239</v>
      </c>
      <c r="AP2374" s="2">
        <v>14017</v>
      </c>
    </row>
    <row r="2375" spans="1:42" ht="13.95" customHeight="1" x14ac:dyDescent="0.3">
      <c r="A2375" s="2" t="s">
        <v>41</v>
      </c>
      <c r="B2375" s="13" t="s">
        <v>3947</v>
      </c>
      <c r="C2375" s="2" t="s">
        <v>3948</v>
      </c>
      <c r="D2375" s="368">
        <f>IFERROR(HYPERLINK(INDEX(вендори!F:F,MATCH(C2375,вендори!A:A,0)),INDEX(вендори!F:F,MATCH(C2375,вендори!A:A,0))),"")</f>
        <v>0</v>
      </c>
      <c r="E2375" s="3" t="s">
        <v>15326</v>
      </c>
      <c r="F2375" s="3" t="s">
        <v>15334</v>
      </c>
      <c r="G2375" s="3" t="s">
        <v>15335</v>
      </c>
      <c r="H2375" s="3" t="s">
        <v>15329</v>
      </c>
      <c r="I2375" s="83" t="s">
        <v>15326</v>
      </c>
      <c r="J2375" s="38">
        <v>46191</v>
      </c>
      <c r="K2375" s="3" t="s">
        <v>15335</v>
      </c>
      <c r="L2375" s="3"/>
      <c r="M2375" s="86">
        <v>81.599999999999994</v>
      </c>
      <c r="N2375" s="2">
        <v>5</v>
      </c>
      <c r="O2375" s="2">
        <f t="shared" si="33"/>
        <v>3</v>
      </c>
      <c r="P2375" s="76">
        <v>-2</v>
      </c>
      <c r="Q2375" s="97" t="s">
        <v>61</v>
      </c>
      <c r="R2375" s="53">
        <f t="shared" si="34"/>
        <v>-163.19999999999999</v>
      </c>
      <c r="S2375" s="27">
        <f>IF(R2375&lt;&gt;"",R2375*VLOOKUP(C2375,вендори!A:D,4,0),"")</f>
        <v>-78.335999999999999</v>
      </c>
      <c r="T2375" s="18">
        <v>46211</v>
      </c>
      <c r="U2375" s="62" t="s">
        <v>115</v>
      </c>
      <c r="V2375" s="6"/>
      <c r="W2375" s="14"/>
      <c r="X2375" s="323"/>
      <c r="Y2375" s="2"/>
      <c r="Z2375" s="2"/>
      <c r="AA2375" s="25"/>
      <c r="AB2375" s="44"/>
      <c r="AC2375" s="11"/>
      <c r="AD2375" s="26"/>
      <c r="AE2375" s="14">
        <v>46197</v>
      </c>
      <c r="AF2375" s="4"/>
      <c r="AG2375" s="2" t="s">
        <v>3953</v>
      </c>
      <c r="AH2375" s="2" t="s">
        <v>552</v>
      </c>
      <c r="AI2375" s="2" t="s">
        <v>15397</v>
      </c>
      <c r="AJ2375" s="1"/>
      <c r="AK2375" s="1"/>
      <c r="AL2375" s="1"/>
      <c r="AM2375" s="1"/>
      <c r="AN2375" s="88">
        <v>46197</v>
      </c>
      <c r="AO2375" s="2">
        <v>27241</v>
      </c>
      <c r="AP2375" s="2">
        <v>14017</v>
      </c>
    </row>
    <row r="2376" spans="1:42" ht="13.95" customHeight="1" x14ac:dyDescent="0.3">
      <c r="A2376" s="2" t="s">
        <v>41</v>
      </c>
      <c r="B2376" s="13" t="s">
        <v>3947</v>
      </c>
      <c r="C2376" s="2" t="s">
        <v>3948</v>
      </c>
      <c r="D2376" s="368">
        <f>IFERROR(HYPERLINK(INDEX(вендори!F:F,MATCH(C2376,вендори!A:A,0)),INDEX(вендори!F:F,MATCH(C2376,вендори!A:A,0))),"")</f>
        <v>0</v>
      </c>
      <c r="E2376" s="3" t="s">
        <v>15326</v>
      </c>
      <c r="F2376" s="3" t="s">
        <v>15336</v>
      </c>
      <c r="G2376" s="3" t="s">
        <v>15337</v>
      </c>
      <c r="H2376" s="3" t="s">
        <v>15329</v>
      </c>
      <c r="I2376" s="83" t="s">
        <v>15326</v>
      </c>
      <c r="J2376" s="38">
        <v>46191</v>
      </c>
      <c r="K2376" s="3" t="s">
        <v>15337</v>
      </c>
      <c r="L2376" s="3"/>
      <c r="M2376" s="86">
        <v>117.3</v>
      </c>
      <c r="N2376" s="2">
        <v>3</v>
      </c>
      <c r="O2376" s="2">
        <f t="shared" si="33"/>
        <v>2</v>
      </c>
      <c r="P2376" s="76">
        <v>-1</v>
      </c>
      <c r="Q2376" s="97" t="s">
        <v>61</v>
      </c>
      <c r="R2376" s="53">
        <f t="shared" si="34"/>
        <v>-117.3</v>
      </c>
      <c r="S2376" s="27">
        <f>IF(R2376&lt;&gt;"",R2376*VLOOKUP(C2376,вендори!A:D,4,0),"")</f>
        <v>-56.303999999999995</v>
      </c>
      <c r="T2376" s="18">
        <v>46211</v>
      </c>
      <c r="U2376" s="62" t="s">
        <v>115</v>
      </c>
      <c r="V2376" s="6"/>
      <c r="W2376" s="14"/>
      <c r="X2376" s="323"/>
      <c r="Y2376" s="2"/>
      <c r="Z2376" s="2"/>
      <c r="AA2376" s="25"/>
      <c r="AB2376" s="44"/>
      <c r="AC2376" s="11"/>
      <c r="AD2376" s="26"/>
      <c r="AE2376" s="14">
        <v>46197</v>
      </c>
      <c r="AF2376" s="4"/>
      <c r="AG2376" s="2" t="s">
        <v>3953</v>
      </c>
      <c r="AH2376" s="2" t="s">
        <v>552</v>
      </c>
      <c r="AI2376" s="2" t="s">
        <v>15398</v>
      </c>
      <c r="AJ2376" s="1"/>
      <c r="AK2376" s="1"/>
      <c r="AL2376" s="1"/>
      <c r="AM2376" s="1"/>
      <c r="AN2376" s="88">
        <v>46197</v>
      </c>
      <c r="AO2376" s="2">
        <v>27242</v>
      </c>
      <c r="AP2376" s="2">
        <v>14017</v>
      </c>
    </row>
    <row r="2377" spans="1:42" ht="13.95" customHeight="1" x14ac:dyDescent="0.3">
      <c r="A2377" s="2" t="s">
        <v>41</v>
      </c>
      <c r="B2377" s="13" t="s">
        <v>3947</v>
      </c>
      <c r="C2377" s="2" t="s">
        <v>3948</v>
      </c>
      <c r="D2377" s="368">
        <f>IFERROR(HYPERLINK(INDEX(вендори!F:F,MATCH(C2377,вендори!A:A,0)),INDEX(вендори!F:F,MATCH(C2377,вендори!A:A,0))),"")</f>
        <v>0</v>
      </c>
      <c r="E2377" s="3" t="s">
        <v>15326</v>
      </c>
      <c r="F2377" s="3" t="s">
        <v>15338</v>
      </c>
      <c r="G2377" s="3" t="s">
        <v>15339</v>
      </c>
      <c r="H2377" s="3" t="s">
        <v>15329</v>
      </c>
      <c r="I2377" s="83" t="s">
        <v>15326</v>
      </c>
      <c r="J2377" s="38">
        <v>46191</v>
      </c>
      <c r="K2377" s="3" t="s">
        <v>15339</v>
      </c>
      <c r="L2377" s="3"/>
      <c r="M2377" s="86">
        <v>119.85</v>
      </c>
      <c r="N2377" s="2">
        <v>1</v>
      </c>
      <c r="O2377" s="2">
        <f t="shared" si="33"/>
        <v>0</v>
      </c>
      <c r="P2377" s="76">
        <v>-1</v>
      </c>
      <c r="Q2377" s="97" t="s">
        <v>61</v>
      </c>
      <c r="R2377" s="53">
        <f t="shared" si="34"/>
        <v>-119.85</v>
      </c>
      <c r="S2377" s="27">
        <f>IF(R2377&lt;&gt;"",R2377*VLOOKUP(C2377,вендори!A:D,4,0),"")</f>
        <v>-57.527999999999999</v>
      </c>
      <c r="T2377" s="18">
        <v>46211</v>
      </c>
      <c r="U2377" s="62" t="s">
        <v>115</v>
      </c>
      <c r="V2377" s="6"/>
      <c r="W2377" s="14"/>
      <c r="X2377" s="323"/>
      <c r="Y2377" s="2"/>
      <c r="Z2377" s="2"/>
      <c r="AA2377" s="25"/>
      <c r="AB2377" s="44"/>
      <c r="AC2377" s="11"/>
      <c r="AD2377" s="26"/>
      <c r="AE2377" s="14">
        <v>46197</v>
      </c>
      <c r="AF2377" s="4"/>
      <c r="AG2377" s="2" t="s">
        <v>3953</v>
      </c>
      <c r="AH2377" s="2" t="s">
        <v>552</v>
      </c>
      <c r="AI2377" s="2" t="s">
        <v>15399</v>
      </c>
      <c r="AJ2377" s="1"/>
      <c r="AK2377" s="1"/>
      <c r="AL2377" s="1"/>
      <c r="AM2377" s="1"/>
      <c r="AN2377" s="88">
        <v>46197</v>
      </c>
      <c r="AO2377" s="2">
        <v>27243</v>
      </c>
      <c r="AP2377" s="2">
        <v>14017</v>
      </c>
    </row>
    <row r="2378" spans="1:42" ht="13.95" customHeight="1" x14ac:dyDescent="0.3">
      <c r="A2378" s="2" t="s">
        <v>41</v>
      </c>
      <c r="B2378" s="13" t="s">
        <v>3947</v>
      </c>
      <c r="C2378" s="2" t="s">
        <v>3948</v>
      </c>
      <c r="D2378" s="368">
        <f>IFERROR(HYPERLINK(INDEX(вендори!F:F,MATCH(C2378,вендори!A:A,0)),INDEX(вендори!F:F,MATCH(C2378,вендори!A:A,0))),"")</f>
        <v>0</v>
      </c>
      <c r="E2378" s="3" t="s">
        <v>15326</v>
      </c>
      <c r="F2378" s="3" t="s">
        <v>15340</v>
      </c>
      <c r="G2378" s="3" t="s">
        <v>15341</v>
      </c>
      <c r="H2378" s="3" t="s">
        <v>15329</v>
      </c>
      <c r="I2378" s="83" t="s">
        <v>15326</v>
      </c>
      <c r="J2378" s="38">
        <v>46191</v>
      </c>
      <c r="K2378" s="3" t="s">
        <v>15341</v>
      </c>
      <c r="L2378" s="3"/>
      <c r="M2378" s="86">
        <v>119.85</v>
      </c>
      <c r="N2378" s="2">
        <v>7</v>
      </c>
      <c r="O2378" s="2">
        <f t="shared" si="33"/>
        <v>10</v>
      </c>
      <c r="P2378" s="76">
        <v>3</v>
      </c>
      <c r="Q2378" s="97" t="s">
        <v>51</v>
      </c>
      <c r="R2378" s="53">
        <f t="shared" si="34"/>
        <v>359.54999999999995</v>
      </c>
      <c r="S2378" s="27">
        <f>IF(R2378&lt;&gt;"",R2378*VLOOKUP(C2378,вендори!A:D,4,0),"")</f>
        <v>172.58399999999997</v>
      </c>
      <c r="T2378" s="18">
        <v>46211</v>
      </c>
      <c r="U2378" s="62" t="s">
        <v>115</v>
      </c>
      <c r="V2378" s="6"/>
      <c r="W2378" s="14"/>
      <c r="X2378" s="323"/>
      <c r="Y2378" s="2"/>
      <c r="Z2378" s="2"/>
      <c r="AA2378" s="25"/>
      <c r="AB2378" s="44"/>
      <c r="AC2378" s="11"/>
      <c r="AD2378" s="26"/>
      <c r="AE2378" s="14">
        <v>46197</v>
      </c>
      <c r="AF2378" s="4"/>
      <c r="AG2378" s="2" t="s">
        <v>3953</v>
      </c>
      <c r="AH2378" s="2" t="s">
        <v>552</v>
      </c>
      <c r="AI2378" s="2" t="s">
        <v>15400</v>
      </c>
      <c r="AJ2378" s="1"/>
      <c r="AK2378" s="1"/>
      <c r="AL2378" s="1"/>
      <c r="AM2378" s="1"/>
      <c r="AN2378" s="88">
        <v>46197</v>
      </c>
      <c r="AO2378" s="2">
        <v>27245</v>
      </c>
      <c r="AP2378" s="2">
        <v>14017</v>
      </c>
    </row>
    <row r="2379" spans="1:42" ht="13.95" customHeight="1" x14ac:dyDescent="0.3">
      <c r="A2379" s="2" t="s">
        <v>41</v>
      </c>
      <c r="B2379" s="13" t="s">
        <v>1177</v>
      </c>
      <c r="C2379" s="2" t="s">
        <v>629</v>
      </c>
      <c r="D2379" s="368">
        <f>IFERROR(HYPERLINK(INDEX(вендори!F:F,MATCH(C2379,вендори!A:A,0)),INDEX(вендори!F:F,MATCH(C2379,вендори!A:A,0))),"")</f>
        <v>0</v>
      </c>
      <c r="E2379" s="3">
        <v>423693025</v>
      </c>
      <c r="F2379" s="3" t="s">
        <v>15307</v>
      </c>
      <c r="G2379" s="3" t="s">
        <v>15308</v>
      </c>
      <c r="H2379" s="3" t="s">
        <v>15309</v>
      </c>
      <c r="I2379" s="83">
        <v>423693025</v>
      </c>
      <c r="J2379" s="38">
        <v>46184</v>
      </c>
      <c r="K2379" s="3">
        <v>6243530000</v>
      </c>
      <c r="L2379" s="3">
        <v>6243530000</v>
      </c>
      <c r="M2379" s="86">
        <v>98.83</v>
      </c>
      <c r="N2379" s="2">
        <v>3</v>
      </c>
      <c r="O2379" s="2">
        <f t="shared" si="33"/>
        <v>2</v>
      </c>
      <c r="P2379" s="76">
        <v>-1</v>
      </c>
      <c r="Q2379" s="97" t="s">
        <v>61</v>
      </c>
      <c r="R2379" s="53">
        <f t="shared" si="34"/>
        <v>-98.83</v>
      </c>
      <c r="S2379" s="27">
        <f>IF(R2379&lt;&gt;"",R2379*VLOOKUP(C2379,вендори!A:D,4,0),"")</f>
        <v>-193.29467889999998</v>
      </c>
      <c r="T2379" s="18">
        <v>46211</v>
      </c>
      <c r="U2379" s="62" t="s">
        <v>115</v>
      </c>
      <c r="V2379" s="6"/>
      <c r="W2379" s="14"/>
      <c r="X2379" s="323"/>
      <c r="Y2379" s="2"/>
      <c r="Z2379" s="2"/>
      <c r="AA2379" s="25"/>
      <c r="AB2379" s="44"/>
      <c r="AC2379" s="11"/>
      <c r="AD2379" s="26"/>
      <c r="AE2379" s="14">
        <v>46196</v>
      </c>
      <c r="AF2379" s="4"/>
      <c r="AG2379" s="2" t="s">
        <v>641</v>
      </c>
      <c r="AH2379" s="2" t="s">
        <v>158</v>
      </c>
      <c r="AI2379" s="2" t="s">
        <v>15381</v>
      </c>
      <c r="AJ2379" s="1"/>
      <c r="AK2379" s="1"/>
      <c r="AL2379" s="1"/>
      <c r="AM2379" s="1"/>
      <c r="AN2379" s="88">
        <v>46196</v>
      </c>
      <c r="AO2379" s="2">
        <v>27104</v>
      </c>
      <c r="AP2379" s="2">
        <v>13983</v>
      </c>
    </row>
    <row r="2380" spans="1:42" ht="13.95" customHeight="1" x14ac:dyDescent="0.3">
      <c r="A2380" s="2" t="s">
        <v>41</v>
      </c>
      <c r="B2380" s="13" t="s">
        <v>1177</v>
      </c>
      <c r="C2380" s="2" t="s">
        <v>629</v>
      </c>
      <c r="D2380" s="368">
        <f>IFERROR(HYPERLINK(INDEX(вендори!F:F,MATCH(C2380,вендори!A:A,0)),INDEX(вендори!F:F,MATCH(C2380,вендори!A:A,0))),"")</f>
        <v>0</v>
      </c>
      <c r="E2380" s="3">
        <v>423693025</v>
      </c>
      <c r="F2380" s="3" t="s">
        <v>15310</v>
      </c>
      <c r="G2380" s="3" t="s">
        <v>15311</v>
      </c>
      <c r="H2380" s="3" t="s">
        <v>15309</v>
      </c>
      <c r="I2380" s="83">
        <v>423693025</v>
      </c>
      <c r="J2380" s="38">
        <v>46184</v>
      </c>
      <c r="K2380" s="3">
        <v>6253051000</v>
      </c>
      <c r="L2380" s="3">
        <v>6253051000</v>
      </c>
      <c r="M2380" s="86">
        <v>140.13</v>
      </c>
      <c r="N2380" s="2">
        <v>2</v>
      </c>
      <c r="O2380" s="2">
        <f t="shared" si="33"/>
        <v>1</v>
      </c>
      <c r="P2380" s="76">
        <v>-1</v>
      </c>
      <c r="Q2380" s="97" t="s">
        <v>61</v>
      </c>
      <c r="R2380" s="53">
        <f t="shared" si="34"/>
        <v>-140.13</v>
      </c>
      <c r="S2380" s="27">
        <f>IF(R2380&lt;&gt;"",R2380*VLOOKUP(C2380,вендори!A:D,4,0),"")</f>
        <v>-274.07045790000001</v>
      </c>
      <c r="T2380" s="18">
        <v>46211</v>
      </c>
      <c r="U2380" s="62" t="s">
        <v>115</v>
      </c>
      <c r="V2380" s="6"/>
      <c r="W2380" s="14"/>
      <c r="X2380" s="323"/>
      <c r="Y2380" s="2"/>
      <c r="Z2380" s="2"/>
      <c r="AA2380" s="25"/>
      <c r="AB2380" s="44"/>
      <c r="AC2380" s="11"/>
      <c r="AD2380" s="26"/>
      <c r="AE2380" s="14">
        <v>46196</v>
      </c>
      <c r="AF2380" s="4"/>
      <c r="AG2380" s="2" t="s">
        <v>641</v>
      </c>
      <c r="AH2380" s="2" t="s">
        <v>158</v>
      </c>
      <c r="AI2380" s="2" t="s">
        <v>15382</v>
      </c>
      <c r="AJ2380" s="1"/>
      <c r="AK2380" s="1"/>
      <c r="AL2380" s="1"/>
      <c r="AM2380" s="1"/>
      <c r="AN2380" s="88">
        <v>46196</v>
      </c>
      <c r="AO2380" s="2">
        <v>27105</v>
      </c>
      <c r="AP2380" s="2">
        <v>13983</v>
      </c>
    </row>
    <row r="2381" spans="1:42" ht="13.95" customHeight="1" x14ac:dyDescent="0.3">
      <c r="A2381" s="2" t="s">
        <v>41</v>
      </c>
      <c r="B2381" s="13" t="s">
        <v>14287</v>
      </c>
      <c r="C2381" s="2" t="s">
        <v>14286</v>
      </c>
      <c r="D2381" s="368">
        <f>IFERROR(HYPERLINK(INDEX(вендори!F:F,MATCH(C2381,вендори!A:A,0)),INDEX(вендори!F:F,MATCH(C2381,вендори!A:A,0))),"")</f>
        <v>0</v>
      </c>
      <c r="E2381" s="3" t="s">
        <v>15342</v>
      </c>
      <c r="F2381" s="3" t="s">
        <v>15343</v>
      </c>
      <c r="G2381" s="3" t="s">
        <v>15344</v>
      </c>
      <c r="H2381" s="3" t="s">
        <v>15345</v>
      </c>
      <c r="I2381" s="83" t="s">
        <v>15342</v>
      </c>
      <c r="J2381" s="38">
        <v>46191</v>
      </c>
      <c r="K2381" s="3" t="s">
        <v>15344</v>
      </c>
      <c r="L2381" s="3"/>
      <c r="M2381" s="86">
        <v>3.11</v>
      </c>
      <c r="N2381" s="2">
        <v>0</v>
      </c>
      <c r="O2381" s="2">
        <f t="shared" si="33"/>
        <v>13</v>
      </c>
      <c r="P2381" s="76">
        <v>13</v>
      </c>
      <c r="Q2381" s="97" t="s">
        <v>51</v>
      </c>
      <c r="R2381" s="53">
        <f t="shared" si="34"/>
        <v>40.43</v>
      </c>
      <c r="S2381" s="27">
        <f>IF(R2381&lt;&gt;"",R2381*VLOOKUP(C2381,вендори!A:D,4,0),"")</f>
        <v>79.074206899999993</v>
      </c>
      <c r="T2381" s="18">
        <v>46211</v>
      </c>
      <c r="U2381" s="62" t="s">
        <v>5135</v>
      </c>
      <c r="V2381" s="432" t="s">
        <v>5136</v>
      </c>
      <c r="W2381" s="14"/>
      <c r="X2381" s="323"/>
      <c r="Y2381" s="2"/>
      <c r="Z2381" s="2"/>
      <c r="AA2381" s="25"/>
      <c r="AB2381" s="44"/>
      <c r="AC2381" s="11" t="s">
        <v>15415</v>
      </c>
      <c r="AD2381" s="26"/>
      <c r="AE2381" s="14"/>
      <c r="AF2381" s="4"/>
      <c r="AG2381" s="2"/>
      <c r="AH2381" s="2"/>
      <c r="AI2381" s="2" t="s">
        <v>15401</v>
      </c>
      <c r="AJ2381" s="1"/>
      <c r="AK2381" s="1"/>
      <c r="AL2381" s="1"/>
      <c r="AM2381" s="1"/>
      <c r="AN2381" s="88">
        <v>46203</v>
      </c>
      <c r="AO2381" s="2">
        <v>27166</v>
      </c>
      <c r="AP2381" s="2">
        <v>14255</v>
      </c>
    </row>
    <row r="2382" spans="1:42" ht="13.95" customHeight="1" x14ac:dyDescent="0.3">
      <c r="A2382" s="2" t="s">
        <v>41</v>
      </c>
      <c r="B2382" s="13" t="s">
        <v>94</v>
      </c>
      <c r="C2382" s="2" t="s">
        <v>95</v>
      </c>
      <c r="D2382" s="368" t="str">
        <f>IFERROR(HYPERLINK(INDEX(вендори!F:F,MATCH(C2382,вендори!A:A,0)),INDEX(вендори!F:F,MATCH(C2382,вендори!A:A,0))),"")</f>
        <v>деливъри</v>
      </c>
      <c r="E2382" s="3">
        <v>3000223634</v>
      </c>
      <c r="F2382" s="3">
        <v>321375</v>
      </c>
      <c r="G2382" s="3" t="s">
        <v>15456</v>
      </c>
      <c r="H2382" s="3" t="s">
        <v>15457</v>
      </c>
      <c r="I2382" s="83">
        <v>3000223634</v>
      </c>
      <c r="J2382" s="38">
        <v>46192</v>
      </c>
      <c r="K2382" s="3" t="s">
        <v>15592</v>
      </c>
      <c r="L2382" s="3" t="s">
        <v>15592</v>
      </c>
      <c r="M2382" s="86">
        <v>3.48</v>
      </c>
      <c r="N2382" s="2">
        <v>193</v>
      </c>
      <c r="O2382" s="2">
        <f t="shared" ref="O2382:O2413" si="35">N2382+P2382</f>
        <v>213</v>
      </c>
      <c r="P2382" s="76">
        <v>20</v>
      </c>
      <c r="Q2382" s="97" t="s">
        <v>51</v>
      </c>
      <c r="R2382" s="53">
        <f t="shared" ref="R2382:R2413" si="36">IF(P2382&lt;&gt;"",M2382*P2382,"")</f>
        <v>69.599999999999994</v>
      </c>
      <c r="S2382" s="27">
        <f>IF(R2382&lt;&gt;"",R2382*VLOOKUP(C2382,вендори!A:D,4,0),"")</f>
        <v>136.12576799999999</v>
      </c>
      <c r="T2382" s="18">
        <v>46213</v>
      </c>
      <c r="U2382" s="62" t="s">
        <v>115</v>
      </c>
      <c r="V2382" s="432"/>
      <c r="W2382" s="14"/>
      <c r="X2382" s="323"/>
      <c r="Y2382" s="2"/>
      <c r="Z2382" s="2"/>
      <c r="AA2382" s="25"/>
      <c r="AB2382" s="44"/>
      <c r="AC2382" s="11"/>
      <c r="AD2382" s="26"/>
      <c r="AE2382" s="14">
        <v>46205</v>
      </c>
      <c r="AF2382" s="4"/>
      <c r="AG2382" s="2" t="s">
        <v>104</v>
      </c>
      <c r="AH2382" s="2" t="s">
        <v>91</v>
      </c>
      <c r="AI2382" s="2" t="s">
        <v>15593</v>
      </c>
      <c r="AJ2382" s="1"/>
      <c r="AK2382" s="1"/>
      <c r="AL2382" s="1"/>
      <c r="AM2382" s="1"/>
      <c r="AN2382" s="88"/>
      <c r="AO2382" s="2"/>
      <c r="AP2382" s="2"/>
    </row>
    <row r="2383" spans="1:42" ht="13.95" customHeight="1" x14ac:dyDescent="0.3">
      <c r="A2383" s="2" t="s">
        <v>41</v>
      </c>
      <c r="B2383" s="13" t="s">
        <v>94</v>
      </c>
      <c r="C2383" s="2" t="s">
        <v>95</v>
      </c>
      <c r="D2383" s="368" t="str">
        <f>IFERROR(HYPERLINK(INDEX(вендори!F:F,MATCH(C2383,вендори!A:A,0)),INDEX(вендори!F:F,MATCH(C2383,вендори!A:A,0))),"")</f>
        <v>деливъри</v>
      </c>
      <c r="E2383" s="3">
        <v>3000223634</v>
      </c>
      <c r="F2383" s="3">
        <v>262855</v>
      </c>
      <c r="G2383" s="3" t="s">
        <v>15458</v>
      </c>
      <c r="H2383" s="3" t="s">
        <v>15457</v>
      </c>
      <c r="I2383" s="83">
        <v>3000223634</v>
      </c>
      <c r="J2383" s="38">
        <v>46192</v>
      </c>
      <c r="K2383" s="3" t="s">
        <v>15594</v>
      </c>
      <c r="L2383" s="3" t="s">
        <v>15594</v>
      </c>
      <c r="M2383" s="86">
        <v>4.51</v>
      </c>
      <c r="N2383" s="2">
        <v>7</v>
      </c>
      <c r="O2383" s="2">
        <f t="shared" si="35"/>
        <v>14</v>
      </c>
      <c r="P2383" s="76">
        <v>7</v>
      </c>
      <c r="Q2383" s="97" t="s">
        <v>51</v>
      </c>
      <c r="R2383" s="53">
        <f t="shared" si="36"/>
        <v>31.57</v>
      </c>
      <c r="S2383" s="27">
        <f>IF(R2383&lt;&gt;"",R2383*VLOOKUP(C2383,вендори!A:D,4,0),"")</f>
        <v>61.745553100000002</v>
      </c>
      <c r="T2383" s="18">
        <v>46213</v>
      </c>
      <c r="U2383" s="62" t="s">
        <v>115</v>
      </c>
      <c r="V2383" s="432"/>
      <c r="W2383" s="14"/>
      <c r="X2383" s="323"/>
      <c r="Y2383" s="2"/>
      <c r="Z2383" s="2"/>
      <c r="AA2383" s="25"/>
      <c r="AB2383" s="44"/>
      <c r="AC2383" s="11"/>
      <c r="AD2383" s="26"/>
      <c r="AE2383" s="14">
        <v>46205</v>
      </c>
      <c r="AF2383" s="4"/>
      <c r="AG2383" s="2" t="s">
        <v>104</v>
      </c>
      <c r="AH2383" s="2" t="s">
        <v>91</v>
      </c>
      <c r="AI2383" s="2" t="s">
        <v>15595</v>
      </c>
      <c r="AJ2383" s="1"/>
      <c r="AK2383" s="1"/>
      <c r="AL2383" s="1"/>
      <c r="AM2383" s="1"/>
      <c r="AN2383" s="88"/>
      <c r="AO2383" s="2"/>
      <c r="AP2383" s="2"/>
    </row>
    <row r="2384" spans="1:42" ht="13.95" customHeight="1" x14ac:dyDescent="0.3">
      <c r="A2384" s="2" t="s">
        <v>41</v>
      </c>
      <c r="B2384" s="13" t="s">
        <v>94</v>
      </c>
      <c r="C2384" s="2" t="s">
        <v>95</v>
      </c>
      <c r="D2384" s="368" t="str">
        <f>IFERROR(HYPERLINK(INDEX(вендори!F:F,MATCH(C2384,вендори!A:A,0)),INDEX(вендори!F:F,MATCH(C2384,вендори!A:A,0))),"")</f>
        <v>деливъри</v>
      </c>
      <c r="E2384" s="3">
        <v>3000223634</v>
      </c>
      <c r="F2384" s="3" t="s">
        <v>15459</v>
      </c>
      <c r="G2384" s="3" t="s">
        <v>15460</v>
      </c>
      <c r="H2384" s="3" t="s">
        <v>15457</v>
      </c>
      <c r="I2384" s="83">
        <v>3000223634</v>
      </c>
      <c r="J2384" s="38">
        <v>46192</v>
      </c>
      <c r="K2384" s="3" t="s">
        <v>15596</v>
      </c>
      <c r="L2384" s="3" t="s">
        <v>15596</v>
      </c>
      <c r="M2384" s="86">
        <v>22.27</v>
      </c>
      <c r="N2384" s="2">
        <v>31</v>
      </c>
      <c r="O2384" s="2">
        <f t="shared" si="35"/>
        <v>25</v>
      </c>
      <c r="P2384" s="76">
        <v>-6</v>
      </c>
      <c r="Q2384" s="97" t="s">
        <v>61</v>
      </c>
      <c r="R2384" s="53">
        <f t="shared" si="36"/>
        <v>-133.62</v>
      </c>
      <c r="S2384" s="27">
        <f>IF(R2384&lt;&gt;"",R2384*VLOOKUP(C2384,вендори!A:D,4,0),"")</f>
        <v>-261.33800459999998</v>
      </c>
      <c r="T2384" s="18">
        <v>46213</v>
      </c>
      <c r="U2384" s="62" t="s">
        <v>115</v>
      </c>
      <c r="V2384" s="432"/>
      <c r="W2384" s="14"/>
      <c r="X2384" s="323"/>
      <c r="Y2384" s="2"/>
      <c r="Z2384" s="2"/>
      <c r="AA2384" s="25"/>
      <c r="AB2384" s="44"/>
      <c r="AC2384" s="11"/>
      <c r="AD2384" s="26"/>
      <c r="AE2384" s="14">
        <v>46205</v>
      </c>
      <c r="AF2384" s="4"/>
      <c r="AG2384" s="2" t="s">
        <v>104</v>
      </c>
      <c r="AH2384" s="2" t="s">
        <v>91</v>
      </c>
      <c r="AI2384" s="2" t="s">
        <v>15597</v>
      </c>
      <c r="AJ2384" s="1"/>
      <c r="AK2384" s="1"/>
      <c r="AL2384" s="1"/>
      <c r="AM2384" s="1"/>
      <c r="AN2384" s="88"/>
      <c r="AO2384" s="2"/>
      <c r="AP2384" s="2"/>
    </row>
    <row r="2385" spans="1:42" ht="13.95" customHeight="1" x14ac:dyDescent="0.3">
      <c r="A2385" s="2" t="s">
        <v>41</v>
      </c>
      <c r="B2385" s="13" t="s">
        <v>94</v>
      </c>
      <c r="C2385" s="2" t="s">
        <v>95</v>
      </c>
      <c r="D2385" s="368" t="str">
        <f>IFERROR(HYPERLINK(INDEX(вендори!F:F,MATCH(C2385,вендори!A:A,0)),INDEX(вендори!F:F,MATCH(C2385,вендори!A:A,0))),"")</f>
        <v>деливъри</v>
      </c>
      <c r="E2385" s="3">
        <v>3000223634</v>
      </c>
      <c r="F2385" s="3" t="s">
        <v>15461</v>
      </c>
      <c r="G2385" s="3" t="s">
        <v>15462</v>
      </c>
      <c r="H2385" s="3" t="s">
        <v>15457</v>
      </c>
      <c r="I2385" s="83">
        <v>3000223634</v>
      </c>
      <c r="J2385" s="38">
        <v>46192</v>
      </c>
      <c r="K2385" s="3" t="s">
        <v>15598</v>
      </c>
      <c r="L2385" s="3" t="s">
        <v>15598</v>
      </c>
      <c r="M2385" s="86">
        <v>7.83</v>
      </c>
      <c r="N2385" s="2">
        <v>25</v>
      </c>
      <c r="O2385" s="2">
        <f t="shared" si="35"/>
        <v>20</v>
      </c>
      <c r="P2385" s="76">
        <v>-5</v>
      </c>
      <c r="Q2385" s="97" t="s">
        <v>61</v>
      </c>
      <c r="R2385" s="53">
        <f t="shared" si="36"/>
        <v>-39.15</v>
      </c>
      <c r="S2385" s="27">
        <f>IF(R2385&lt;&gt;"",R2385*VLOOKUP(C2385,вендори!A:D,4,0),"")</f>
        <v>-76.570744499999989</v>
      </c>
      <c r="T2385" s="18">
        <v>46213</v>
      </c>
      <c r="U2385" s="62" t="s">
        <v>115</v>
      </c>
      <c r="V2385" s="432"/>
      <c r="W2385" s="14"/>
      <c r="X2385" s="323"/>
      <c r="Y2385" s="2"/>
      <c r="Z2385" s="2"/>
      <c r="AA2385" s="25"/>
      <c r="AB2385" s="44"/>
      <c r="AC2385" s="11"/>
      <c r="AD2385" s="26"/>
      <c r="AE2385" s="14">
        <v>46205</v>
      </c>
      <c r="AF2385" s="4"/>
      <c r="AG2385" s="2" t="s">
        <v>104</v>
      </c>
      <c r="AH2385" s="2" t="s">
        <v>91</v>
      </c>
      <c r="AI2385" s="2" t="s">
        <v>15599</v>
      </c>
      <c r="AJ2385" s="1"/>
      <c r="AK2385" s="1"/>
      <c r="AL2385" s="1"/>
      <c r="AM2385" s="1"/>
      <c r="AN2385" s="88"/>
      <c r="AO2385" s="2"/>
      <c r="AP2385" s="2"/>
    </row>
    <row r="2386" spans="1:42" ht="13.95" customHeight="1" x14ac:dyDescent="0.3">
      <c r="A2386" s="2" t="s">
        <v>41</v>
      </c>
      <c r="B2386" s="13" t="s">
        <v>94</v>
      </c>
      <c r="C2386" s="2" t="s">
        <v>95</v>
      </c>
      <c r="D2386" s="368" t="str">
        <f>IFERROR(HYPERLINK(INDEX(вендори!F:F,MATCH(C2386,вендори!A:A,0)),INDEX(вендори!F:F,MATCH(C2386,вендори!A:A,0))),"")</f>
        <v>деливъри</v>
      </c>
      <c r="E2386" s="3">
        <v>3000223634</v>
      </c>
      <c r="F2386" s="3" t="s">
        <v>15463</v>
      </c>
      <c r="G2386" s="3" t="s">
        <v>15464</v>
      </c>
      <c r="H2386" s="3" t="s">
        <v>15457</v>
      </c>
      <c r="I2386" s="83">
        <v>3000223634</v>
      </c>
      <c r="J2386" s="38">
        <v>46192</v>
      </c>
      <c r="K2386" s="3" t="s">
        <v>15600</v>
      </c>
      <c r="L2386" s="3" t="s">
        <v>15600</v>
      </c>
      <c r="M2386" s="86">
        <v>63.1</v>
      </c>
      <c r="N2386" s="2">
        <v>21</v>
      </c>
      <c r="O2386" s="2">
        <f t="shared" si="35"/>
        <v>20</v>
      </c>
      <c r="P2386" s="76">
        <v>-1</v>
      </c>
      <c r="Q2386" s="97" t="s">
        <v>61</v>
      </c>
      <c r="R2386" s="53">
        <f t="shared" si="36"/>
        <v>-63.1</v>
      </c>
      <c r="S2386" s="27">
        <f>IF(R2386&lt;&gt;"",R2386*VLOOKUP(C2386,вендори!A:D,4,0),"")</f>
        <v>-123.412873</v>
      </c>
      <c r="T2386" s="18">
        <v>46213</v>
      </c>
      <c r="U2386" s="62" t="s">
        <v>115</v>
      </c>
      <c r="V2386" s="432"/>
      <c r="W2386" s="14"/>
      <c r="X2386" s="323"/>
      <c r="Y2386" s="2"/>
      <c r="Z2386" s="2"/>
      <c r="AA2386" s="25"/>
      <c r="AB2386" s="44"/>
      <c r="AC2386" s="11"/>
      <c r="AD2386" s="26"/>
      <c r="AE2386" s="14">
        <v>46205</v>
      </c>
      <c r="AF2386" s="4"/>
      <c r="AG2386" s="2" t="s">
        <v>104</v>
      </c>
      <c r="AH2386" s="2" t="s">
        <v>91</v>
      </c>
      <c r="AI2386" s="2" t="s">
        <v>15601</v>
      </c>
      <c r="AJ2386" s="1"/>
      <c r="AK2386" s="1"/>
      <c r="AL2386" s="1"/>
      <c r="AM2386" s="1"/>
      <c r="AN2386" s="88"/>
      <c r="AO2386" s="2"/>
      <c r="AP2386" s="2"/>
    </row>
    <row r="2387" spans="1:42" ht="13.95" customHeight="1" x14ac:dyDescent="0.3">
      <c r="A2387" s="2" t="s">
        <v>41</v>
      </c>
      <c r="B2387" s="13" t="s">
        <v>3586</v>
      </c>
      <c r="C2387" s="2" t="s">
        <v>3587</v>
      </c>
      <c r="D2387" s="368">
        <f>IFERROR(HYPERLINK(INDEX(вендори!F:F,MATCH(C2387,вендори!A:A,0)),INDEX(вендори!F:F,MATCH(C2387,вендори!A:A,0))),"")</f>
        <v>0</v>
      </c>
      <c r="E2387" s="3" t="s">
        <v>15567</v>
      </c>
      <c r="F2387" s="3" t="s">
        <v>15568</v>
      </c>
      <c r="G2387" s="3" t="s">
        <v>15569</v>
      </c>
      <c r="H2387" s="3" t="s">
        <v>15570</v>
      </c>
      <c r="I2387" s="83" t="s">
        <v>15570</v>
      </c>
      <c r="J2387" s="38">
        <v>46198</v>
      </c>
      <c r="K2387" s="3" t="s">
        <v>15569</v>
      </c>
      <c r="L2387" s="3" t="s">
        <v>15569</v>
      </c>
      <c r="M2387" s="86">
        <v>43.43</v>
      </c>
      <c r="N2387" s="2">
        <v>68</v>
      </c>
      <c r="O2387" s="2">
        <f t="shared" si="35"/>
        <v>98</v>
      </c>
      <c r="P2387" s="76">
        <v>30</v>
      </c>
      <c r="Q2387" s="97" t="s">
        <v>51</v>
      </c>
      <c r="R2387" s="53">
        <f t="shared" si="36"/>
        <v>1302.9000000000001</v>
      </c>
      <c r="S2387" s="27">
        <f>IF(R2387&lt;&gt;"",R2387*VLOOKUP(C2387,вендори!A:D,4,0),"")</f>
        <v>2548.2509070000001</v>
      </c>
      <c r="T2387" s="18">
        <v>46213</v>
      </c>
      <c r="U2387" s="62" t="s">
        <v>115</v>
      </c>
      <c r="V2387" s="432"/>
      <c r="W2387" s="14"/>
      <c r="X2387" s="323"/>
      <c r="Y2387" s="2"/>
      <c r="Z2387" s="2"/>
      <c r="AA2387" s="25"/>
      <c r="AB2387" s="44"/>
      <c r="AC2387" s="11"/>
      <c r="AD2387" s="26"/>
      <c r="AE2387" s="14">
        <v>46209</v>
      </c>
      <c r="AF2387" s="4"/>
      <c r="AG2387" s="2" t="s">
        <v>3594</v>
      </c>
      <c r="AH2387" s="2" t="s">
        <v>1736</v>
      </c>
      <c r="AI2387" s="2" t="s">
        <v>15663</v>
      </c>
      <c r="AJ2387" s="1"/>
      <c r="AK2387" s="1"/>
      <c r="AL2387" s="1"/>
      <c r="AM2387" s="1"/>
      <c r="AN2387" s="88"/>
      <c r="AO2387" s="2"/>
      <c r="AP2387" s="2"/>
    </row>
    <row r="2388" spans="1:42" ht="13.95" customHeight="1" x14ac:dyDescent="0.3">
      <c r="A2388" s="2" t="s">
        <v>41</v>
      </c>
      <c r="B2388" s="13" t="s">
        <v>180</v>
      </c>
      <c r="C2388" s="2" t="s">
        <v>181</v>
      </c>
      <c r="D2388" s="368" t="str">
        <f>IFERROR(HYPERLINK(INDEX(вендори!F:F,MATCH(C2388,вендори!A:A,0)),INDEX(вендори!F:F,MATCH(C2388,вендори!A:A,0))),"")</f>
        <v>https://afjt3vcvh.accounts.ondemand.com/saml2/idp/sso/afjt3vcvh.accounts.ondemand.com</v>
      </c>
      <c r="E2388" s="3">
        <v>3000739942</v>
      </c>
      <c r="F2388" s="3" t="s">
        <v>15466</v>
      </c>
      <c r="G2388" s="3" t="s">
        <v>15467</v>
      </c>
      <c r="H2388" s="3">
        <v>35591161</v>
      </c>
      <c r="I2388" s="83">
        <v>3000739942</v>
      </c>
      <c r="J2388" s="38">
        <v>46191</v>
      </c>
      <c r="K2388" s="3" t="s">
        <v>15467</v>
      </c>
      <c r="L2388" s="3" t="s">
        <v>15602</v>
      </c>
      <c r="M2388" s="86">
        <v>62.49</v>
      </c>
      <c r="N2388" s="2">
        <v>5</v>
      </c>
      <c r="O2388" s="2">
        <f t="shared" si="35"/>
        <v>0</v>
      </c>
      <c r="P2388" s="76">
        <v>-5</v>
      </c>
      <c r="Q2388" s="97" t="s">
        <v>61</v>
      </c>
      <c r="R2388" s="53">
        <f t="shared" si="36"/>
        <v>-312.45</v>
      </c>
      <c r="S2388" s="27">
        <f>IF(R2388&lt;&gt;"",R2388*VLOOKUP(C2388,вендори!A:D,4,0),"")</f>
        <v>-611.09908350000001</v>
      </c>
      <c r="T2388" s="18">
        <v>46213</v>
      </c>
      <c r="U2388" s="62" t="s">
        <v>115</v>
      </c>
      <c r="V2388" s="432"/>
      <c r="W2388" s="14"/>
      <c r="X2388" s="323"/>
      <c r="Y2388" s="2"/>
      <c r="Z2388" s="2"/>
      <c r="AA2388" s="25"/>
      <c r="AB2388" s="44"/>
      <c r="AC2388" s="381">
        <v>367201</v>
      </c>
      <c r="AD2388" s="26"/>
      <c r="AE2388" s="14">
        <v>46198</v>
      </c>
      <c r="AF2388" s="4"/>
      <c r="AG2388" s="2" t="s">
        <v>15603</v>
      </c>
      <c r="AH2388" s="2" t="s">
        <v>166</v>
      </c>
      <c r="AI2388" s="2" t="s">
        <v>15604</v>
      </c>
      <c r="AJ2388" s="1"/>
      <c r="AK2388" s="1"/>
      <c r="AL2388" s="1"/>
      <c r="AM2388" s="1"/>
      <c r="AN2388" s="88"/>
      <c r="AO2388" s="2"/>
      <c r="AP2388" s="2"/>
    </row>
    <row r="2389" spans="1:42" ht="13.95" customHeight="1" x14ac:dyDescent="0.3">
      <c r="A2389" s="2" t="s">
        <v>41</v>
      </c>
      <c r="B2389" s="13" t="s">
        <v>180</v>
      </c>
      <c r="C2389" s="2" t="s">
        <v>181</v>
      </c>
      <c r="D2389" s="368" t="str">
        <f>IFERROR(HYPERLINK(INDEX(вендори!F:F,MATCH(C2389,вендори!A:A,0)),INDEX(вендори!F:F,MATCH(C2389,вендори!A:A,0))),"")</f>
        <v>https://afjt3vcvh.accounts.ondemand.com/saml2/idp/sso/afjt3vcvh.accounts.ondemand.com</v>
      </c>
      <c r="E2389" s="3">
        <v>3000739952</v>
      </c>
      <c r="F2389" s="3">
        <v>223620</v>
      </c>
      <c r="G2389" s="3" t="s">
        <v>15468</v>
      </c>
      <c r="H2389" s="3">
        <v>35591161</v>
      </c>
      <c r="I2389" s="83">
        <v>3000739952</v>
      </c>
      <c r="J2389" s="38">
        <v>46191</v>
      </c>
      <c r="K2389" s="3" t="s">
        <v>15468</v>
      </c>
      <c r="L2389" s="3" t="s">
        <v>15605</v>
      </c>
      <c r="M2389" s="86">
        <v>10.3</v>
      </c>
      <c r="N2389" s="2">
        <v>14</v>
      </c>
      <c r="O2389" s="2">
        <f t="shared" si="35"/>
        <v>4</v>
      </c>
      <c r="P2389" s="76">
        <v>-10</v>
      </c>
      <c r="Q2389" s="97" t="s">
        <v>61</v>
      </c>
      <c r="R2389" s="53">
        <f t="shared" si="36"/>
        <v>-103</v>
      </c>
      <c r="S2389" s="27">
        <f>IF(R2389&lt;&gt;"",R2389*VLOOKUP(C2389,вендори!A:D,4,0),"")</f>
        <v>-201.45049</v>
      </c>
      <c r="T2389" s="18">
        <v>46213</v>
      </c>
      <c r="U2389" s="62" t="s">
        <v>115</v>
      </c>
      <c r="V2389" s="432"/>
      <c r="W2389" s="14"/>
      <c r="X2389" s="323"/>
      <c r="Y2389" s="2"/>
      <c r="Z2389" s="2"/>
      <c r="AA2389" s="25"/>
      <c r="AB2389" s="44"/>
      <c r="AC2389" s="448">
        <v>367152</v>
      </c>
      <c r="AD2389" s="26"/>
      <c r="AE2389" s="14">
        <v>46198</v>
      </c>
      <c r="AF2389" s="4"/>
      <c r="AG2389" s="2" t="s">
        <v>7773</v>
      </c>
      <c r="AH2389" s="2" t="s">
        <v>158</v>
      </c>
      <c r="AI2389" s="2" t="s">
        <v>15606</v>
      </c>
      <c r="AJ2389" s="1"/>
      <c r="AK2389" s="1"/>
      <c r="AL2389" s="1"/>
      <c r="AM2389" s="1"/>
      <c r="AN2389" s="88"/>
      <c r="AO2389" s="2"/>
      <c r="AP2389" s="2"/>
    </row>
    <row r="2390" spans="1:42" ht="13.95" customHeight="1" x14ac:dyDescent="0.3">
      <c r="A2390" s="2" t="s">
        <v>41</v>
      </c>
      <c r="B2390" s="13" t="s">
        <v>180</v>
      </c>
      <c r="C2390" s="2" t="s">
        <v>181</v>
      </c>
      <c r="D2390" s="368" t="str">
        <f>IFERROR(HYPERLINK(INDEX(вендори!F:F,MATCH(C2390,вендори!A:A,0)),INDEX(вендори!F:F,MATCH(C2390,вендори!A:A,0))),"")</f>
        <v>https://afjt3vcvh.accounts.ondemand.com/saml2/idp/sso/afjt3vcvh.accounts.ondemand.com</v>
      </c>
      <c r="E2390" s="3">
        <v>3000739952</v>
      </c>
      <c r="F2390" s="3" t="s">
        <v>15469</v>
      </c>
      <c r="G2390" s="3" t="s">
        <v>15470</v>
      </c>
      <c r="H2390" s="3">
        <v>35591161</v>
      </c>
      <c r="I2390" s="83">
        <v>3000739952</v>
      </c>
      <c r="J2390" s="38">
        <v>46191</v>
      </c>
      <c r="K2390" s="3" t="s">
        <v>15470</v>
      </c>
      <c r="L2390" s="3" t="s">
        <v>15607</v>
      </c>
      <c r="M2390" s="86">
        <v>75.28</v>
      </c>
      <c r="N2390" s="2">
        <v>22</v>
      </c>
      <c r="O2390" s="2">
        <f t="shared" si="35"/>
        <v>18</v>
      </c>
      <c r="P2390" s="76">
        <v>-4</v>
      </c>
      <c r="Q2390" s="97" t="s">
        <v>61</v>
      </c>
      <c r="R2390" s="53">
        <f t="shared" si="36"/>
        <v>-301.12</v>
      </c>
      <c r="S2390" s="27">
        <f>IF(R2390&lt;&gt;"",R2390*VLOOKUP(C2390,вендори!A:D,4,0),"")</f>
        <v>-588.93952960000001</v>
      </c>
      <c r="T2390" s="18">
        <v>46213</v>
      </c>
      <c r="U2390" s="62" t="s">
        <v>115</v>
      </c>
      <c r="V2390" s="432"/>
      <c r="W2390" s="14"/>
      <c r="X2390" s="323"/>
      <c r="Y2390" s="2"/>
      <c r="Z2390" s="2"/>
      <c r="AA2390" s="25"/>
      <c r="AB2390" s="44"/>
      <c r="AC2390" s="448">
        <v>367152</v>
      </c>
      <c r="AD2390" s="26"/>
      <c r="AE2390" s="14">
        <v>46198</v>
      </c>
      <c r="AF2390" s="4"/>
      <c r="AG2390" s="2" t="s">
        <v>15603</v>
      </c>
      <c r="AH2390" s="2" t="s">
        <v>166</v>
      </c>
      <c r="AI2390" s="2" t="s">
        <v>15608</v>
      </c>
      <c r="AJ2390" s="1"/>
      <c r="AK2390" s="1"/>
      <c r="AL2390" s="1"/>
      <c r="AM2390" s="1"/>
      <c r="AN2390" s="88"/>
      <c r="AO2390" s="2"/>
      <c r="AP2390" s="2"/>
    </row>
    <row r="2391" spans="1:42" ht="13.95" customHeight="1" x14ac:dyDescent="0.3">
      <c r="A2391" s="2" t="s">
        <v>41</v>
      </c>
      <c r="B2391" s="13" t="s">
        <v>180</v>
      </c>
      <c r="C2391" s="2" t="s">
        <v>181</v>
      </c>
      <c r="D2391" s="368" t="str">
        <f>IFERROR(HYPERLINK(INDEX(вендори!F:F,MATCH(C2391,вендори!A:A,0)),INDEX(вендори!F:F,MATCH(C2391,вендори!A:A,0))),"")</f>
        <v>https://afjt3vcvh.accounts.ondemand.com/saml2/idp/sso/afjt3vcvh.accounts.ondemand.com</v>
      </c>
      <c r="E2391" s="3">
        <v>3000739953</v>
      </c>
      <c r="F2391" s="3" t="s">
        <v>15471</v>
      </c>
      <c r="G2391" s="3" t="s">
        <v>15472</v>
      </c>
      <c r="H2391" s="3">
        <v>35591161</v>
      </c>
      <c r="I2391" s="83">
        <v>3000739953</v>
      </c>
      <c r="J2391" s="38">
        <v>46191</v>
      </c>
      <c r="K2391" s="3" t="s">
        <v>15472</v>
      </c>
      <c r="L2391" s="3" t="s">
        <v>15609</v>
      </c>
      <c r="M2391" s="86">
        <v>10.1</v>
      </c>
      <c r="N2391" s="2">
        <v>24</v>
      </c>
      <c r="O2391" s="2">
        <f t="shared" si="35"/>
        <v>16</v>
      </c>
      <c r="P2391" s="76">
        <v>-8</v>
      </c>
      <c r="Q2391" s="97" t="s">
        <v>61</v>
      </c>
      <c r="R2391" s="53">
        <f t="shared" si="36"/>
        <v>-80.8</v>
      </c>
      <c r="S2391" s="27">
        <f>IF(R2391&lt;&gt;"",R2391*VLOOKUP(C2391,вендори!A:D,4,0),"")</f>
        <v>-158.03106399999999</v>
      </c>
      <c r="T2391" s="18">
        <v>46213</v>
      </c>
      <c r="U2391" s="62" t="s">
        <v>115</v>
      </c>
      <c r="V2391" s="432"/>
      <c r="W2391" s="14"/>
      <c r="X2391" s="323"/>
      <c r="Y2391" s="2"/>
      <c r="Z2391" s="2"/>
      <c r="AA2391" s="25"/>
      <c r="AB2391" s="44"/>
      <c r="AC2391" s="381">
        <v>367153</v>
      </c>
      <c r="AD2391" s="26"/>
      <c r="AE2391" s="14">
        <v>46198</v>
      </c>
      <c r="AF2391" s="4"/>
      <c r="AG2391" s="2" t="s">
        <v>1281</v>
      </c>
      <c r="AH2391" s="2" t="s">
        <v>166</v>
      </c>
      <c r="AI2391" s="2" t="s">
        <v>15610</v>
      </c>
      <c r="AJ2391" s="1"/>
      <c r="AK2391" s="1"/>
      <c r="AL2391" s="1"/>
      <c r="AM2391" s="1"/>
      <c r="AN2391" s="88"/>
      <c r="AO2391" s="2"/>
      <c r="AP2391" s="2"/>
    </row>
    <row r="2392" spans="1:42" ht="13.95" customHeight="1" x14ac:dyDescent="0.3">
      <c r="A2392" s="2" t="s">
        <v>41</v>
      </c>
      <c r="B2392" s="13" t="s">
        <v>180</v>
      </c>
      <c r="C2392" s="2" t="s">
        <v>181</v>
      </c>
      <c r="D2392" s="368" t="str">
        <f>IFERROR(HYPERLINK(INDEX(вендори!F:F,MATCH(C2392,вендори!A:A,0)),INDEX(вендори!F:F,MATCH(C2392,вендори!A:A,0))),"")</f>
        <v>https://afjt3vcvh.accounts.ondemand.com/saml2/idp/sso/afjt3vcvh.accounts.ondemand.com</v>
      </c>
      <c r="E2392" s="3">
        <v>3000739954</v>
      </c>
      <c r="F2392" s="3">
        <v>315186</v>
      </c>
      <c r="G2392" s="3" t="s">
        <v>15473</v>
      </c>
      <c r="H2392" s="3">
        <v>35591161</v>
      </c>
      <c r="I2392" s="83">
        <v>3000739954</v>
      </c>
      <c r="J2392" s="38">
        <v>46191</v>
      </c>
      <c r="K2392" s="3" t="s">
        <v>15473</v>
      </c>
      <c r="L2392" s="3" t="s">
        <v>15611</v>
      </c>
      <c r="M2392" s="86">
        <v>15.42</v>
      </c>
      <c r="N2392" s="2">
        <v>98</v>
      </c>
      <c r="O2392" s="2">
        <f t="shared" si="35"/>
        <v>89</v>
      </c>
      <c r="P2392" s="76">
        <v>-9</v>
      </c>
      <c r="Q2392" s="97" t="s">
        <v>61</v>
      </c>
      <c r="R2392" s="53">
        <f t="shared" si="36"/>
        <v>-138.78</v>
      </c>
      <c r="S2392" s="27">
        <f>IF(R2392&lt;&gt;"",R2392*VLOOKUP(C2392,вендори!A:D,4,0),"")</f>
        <v>-271.43008739999999</v>
      </c>
      <c r="T2392" s="18">
        <v>46213</v>
      </c>
      <c r="U2392" s="62" t="s">
        <v>115</v>
      </c>
      <c r="V2392" s="432"/>
      <c r="W2392" s="14"/>
      <c r="X2392" s="323"/>
      <c r="Y2392" s="2"/>
      <c r="Z2392" s="2"/>
      <c r="AA2392" s="25"/>
      <c r="AB2392" s="44"/>
      <c r="AC2392" s="381">
        <v>367135</v>
      </c>
      <c r="AD2392" s="26"/>
      <c r="AE2392" s="14">
        <v>46198</v>
      </c>
      <c r="AF2392" s="4"/>
      <c r="AG2392" s="2" t="s">
        <v>6569</v>
      </c>
      <c r="AH2392" s="2" t="s">
        <v>166</v>
      </c>
      <c r="AI2392" s="2" t="s">
        <v>15612</v>
      </c>
      <c r="AJ2392" s="1"/>
      <c r="AK2392" s="1"/>
      <c r="AL2392" s="1"/>
      <c r="AM2392" s="1"/>
      <c r="AN2392" s="88"/>
      <c r="AO2392" s="2"/>
      <c r="AP2392" s="2"/>
    </row>
    <row r="2393" spans="1:42" ht="13.95" customHeight="1" x14ac:dyDescent="0.3">
      <c r="A2393" s="2" t="s">
        <v>41</v>
      </c>
      <c r="B2393" s="13" t="s">
        <v>191</v>
      </c>
      <c r="C2393" s="2" t="s">
        <v>192</v>
      </c>
      <c r="D2393" s="368">
        <f>IFERROR(HYPERLINK(INDEX(вендори!F:F,MATCH(C2393,вендори!A:A,0)),INDEX(вендори!F:F,MATCH(C2393,вендори!A:A,0))),"")</f>
        <v>0</v>
      </c>
      <c r="E2393" s="3">
        <v>12562980</v>
      </c>
      <c r="F2393" s="3" t="s">
        <v>15675</v>
      </c>
      <c r="G2393" s="3" t="s">
        <v>15440</v>
      </c>
      <c r="H2393" s="3" t="s">
        <v>15441</v>
      </c>
      <c r="I2393" s="3" t="s">
        <v>15676</v>
      </c>
      <c r="J2393" s="38"/>
      <c r="K2393" s="3" t="s">
        <v>15667</v>
      </c>
      <c r="L2393" s="3"/>
      <c r="M2393" s="86" t="s">
        <v>15677</v>
      </c>
      <c r="N2393" s="2">
        <v>0</v>
      </c>
      <c r="O2393" s="2">
        <f t="shared" si="35"/>
        <v>6</v>
      </c>
      <c r="P2393" s="76">
        <v>6</v>
      </c>
      <c r="Q2393" s="97" t="s">
        <v>51</v>
      </c>
      <c r="R2393" s="53">
        <f t="shared" si="36"/>
        <v>102.12</v>
      </c>
      <c r="S2393" s="27">
        <f>IF(R2393&lt;&gt;"",R2393*VLOOKUP(C2393,вендори!A:D,4,0),"")</f>
        <v>199.72935960000001</v>
      </c>
      <c r="T2393" s="18">
        <v>46213</v>
      </c>
      <c r="U2393" s="62" t="s">
        <v>173</v>
      </c>
      <c r="V2393" s="432"/>
      <c r="W2393" s="14"/>
      <c r="X2393" s="323"/>
      <c r="Y2393" s="2"/>
      <c r="Z2393" s="2"/>
      <c r="AA2393" s="25"/>
      <c r="AB2393" s="44"/>
      <c r="AC2393" s="11" t="s">
        <v>15678</v>
      </c>
      <c r="AD2393" s="26"/>
      <c r="AE2393" s="14"/>
      <c r="AF2393" s="4"/>
      <c r="AG2393" s="2"/>
      <c r="AH2393" s="2"/>
      <c r="AI2393" s="2" t="s">
        <v>15585</v>
      </c>
      <c r="AJ2393" s="1"/>
      <c r="AK2393" s="1"/>
      <c r="AL2393" s="1"/>
      <c r="AM2393" s="1"/>
      <c r="AN2393" s="88"/>
      <c r="AO2393" s="2"/>
      <c r="AP2393" s="2"/>
    </row>
    <row r="2394" spans="1:42" ht="13.95" customHeight="1" x14ac:dyDescent="0.3">
      <c r="A2394" s="2" t="s">
        <v>41</v>
      </c>
      <c r="B2394" s="13" t="s">
        <v>230</v>
      </c>
      <c r="C2394" s="2" t="s">
        <v>231</v>
      </c>
      <c r="D2394" s="368">
        <f>IFERROR(HYPERLINK(INDEX(вендори!F:F,MATCH(C2394,вендори!A:A,0)),INDEX(вендори!F:F,MATCH(C2394,вендори!A:A,0))),"")</f>
        <v>0</v>
      </c>
      <c r="E2394" s="3" t="s">
        <v>15486</v>
      </c>
      <c r="F2394" s="3" t="s">
        <v>15487</v>
      </c>
      <c r="G2394" s="3" t="s">
        <v>15488</v>
      </c>
      <c r="H2394" s="3" t="s">
        <v>15486</v>
      </c>
      <c r="I2394" s="83" t="s">
        <v>15486</v>
      </c>
      <c r="J2394" s="38">
        <v>46204</v>
      </c>
      <c r="K2394" s="3" t="s">
        <v>15668</v>
      </c>
      <c r="L2394" s="3"/>
      <c r="M2394" s="86">
        <v>19.010000000000002</v>
      </c>
      <c r="N2394" s="2">
        <v>3</v>
      </c>
      <c r="O2394" s="2">
        <f t="shared" si="35"/>
        <v>1</v>
      </c>
      <c r="P2394" s="76">
        <v>-2</v>
      </c>
      <c r="Q2394" s="97" t="s">
        <v>61</v>
      </c>
      <c r="R2394" s="53">
        <f t="shared" si="36"/>
        <v>-38.020000000000003</v>
      </c>
      <c r="S2394" s="27">
        <f>IF(R2394&lt;&gt;"",R2394*VLOOKUP(C2394,вендори!A:D,4,0),"")</f>
        <v>-74.360656599999999</v>
      </c>
      <c r="T2394" s="18">
        <v>46213</v>
      </c>
      <c r="U2394" s="62" t="s">
        <v>115</v>
      </c>
      <c r="V2394" s="432"/>
      <c r="W2394" s="14"/>
      <c r="X2394" s="323"/>
      <c r="Y2394" s="2"/>
      <c r="Z2394" s="2"/>
      <c r="AA2394" s="25"/>
      <c r="AB2394" s="44"/>
      <c r="AC2394" s="11"/>
      <c r="AD2394" s="26"/>
      <c r="AE2394" s="14">
        <v>46210</v>
      </c>
      <c r="AF2394" s="4"/>
      <c r="AG2394" s="2" t="s">
        <v>237</v>
      </c>
      <c r="AH2394" s="2" t="s">
        <v>75</v>
      </c>
      <c r="AI2394" s="2" t="s">
        <v>15618</v>
      </c>
      <c r="AJ2394" s="1"/>
      <c r="AK2394" s="1"/>
      <c r="AL2394" s="1"/>
      <c r="AM2394" s="1"/>
      <c r="AN2394" s="88"/>
      <c r="AO2394" s="2"/>
      <c r="AP2394" s="2"/>
    </row>
    <row r="2395" spans="1:42" ht="13.95" customHeight="1" x14ac:dyDescent="0.3">
      <c r="A2395" s="2" t="s">
        <v>41</v>
      </c>
      <c r="B2395" s="13" t="s">
        <v>230</v>
      </c>
      <c r="C2395" s="2" t="s">
        <v>231</v>
      </c>
      <c r="D2395" s="368">
        <f>IFERROR(HYPERLINK(INDEX(вендори!F:F,MATCH(C2395,вендори!A:A,0)),INDEX(вендори!F:F,MATCH(C2395,вендори!A:A,0))),"")</f>
        <v>0</v>
      </c>
      <c r="E2395" s="3" t="s">
        <v>15486</v>
      </c>
      <c r="F2395" s="3" t="s">
        <v>3300</v>
      </c>
      <c r="G2395" s="3" t="s">
        <v>3301</v>
      </c>
      <c r="H2395" s="3" t="s">
        <v>15486</v>
      </c>
      <c r="I2395" s="83" t="s">
        <v>15486</v>
      </c>
      <c r="J2395" s="38">
        <v>46204</v>
      </c>
      <c r="K2395" s="3" t="s">
        <v>3301</v>
      </c>
      <c r="L2395" s="3"/>
      <c r="M2395" s="86">
        <v>12.54</v>
      </c>
      <c r="N2395" s="2">
        <v>2</v>
      </c>
      <c r="O2395" s="2">
        <f t="shared" si="35"/>
        <v>0</v>
      </c>
      <c r="P2395" s="76">
        <v>-2</v>
      </c>
      <c r="Q2395" s="97" t="s">
        <v>61</v>
      </c>
      <c r="R2395" s="53">
        <f t="shared" si="36"/>
        <v>-25.08</v>
      </c>
      <c r="S2395" s="27">
        <f>IF(R2395&lt;&gt;"",R2395*VLOOKUP(C2395,вендори!A:D,4,0),"")</f>
        <v>-49.052216399999999</v>
      </c>
      <c r="T2395" s="18">
        <v>46213</v>
      </c>
      <c r="U2395" s="62" t="s">
        <v>115</v>
      </c>
      <c r="V2395" s="432"/>
      <c r="W2395" s="14"/>
      <c r="X2395" s="323"/>
      <c r="Y2395" s="2"/>
      <c r="Z2395" s="2"/>
      <c r="AA2395" s="25"/>
      <c r="AB2395" s="44"/>
      <c r="AC2395" s="11"/>
      <c r="AD2395" s="26"/>
      <c r="AE2395" s="14">
        <v>46210</v>
      </c>
      <c r="AF2395" s="4"/>
      <c r="AG2395" s="2" t="s">
        <v>237</v>
      </c>
      <c r="AH2395" s="2" t="s">
        <v>75</v>
      </c>
      <c r="AI2395" s="2" t="s">
        <v>15619</v>
      </c>
      <c r="AJ2395" s="1"/>
      <c r="AK2395" s="1"/>
      <c r="AL2395" s="1"/>
      <c r="AM2395" s="1"/>
      <c r="AN2395" s="88"/>
      <c r="AO2395" s="2"/>
      <c r="AP2395" s="2"/>
    </row>
    <row r="2396" spans="1:42" ht="13.95" customHeight="1" x14ac:dyDescent="0.3">
      <c r="A2396" s="2" t="s">
        <v>41</v>
      </c>
      <c r="B2396" s="13" t="s">
        <v>1699</v>
      </c>
      <c r="C2396" s="2" t="s">
        <v>1700</v>
      </c>
      <c r="D2396" s="368">
        <f>IFERROR(HYPERLINK(INDEX(вендори!F:F,MATCH(C2396,вендори!A:A,0)),INDEX(вендори!F:F,MATCH(C2396,вендори!A:A,0))),"")</f>
        <v>0</v>
      </c>
      <c r="E2396" s="3">
        <v>5200011582</v>
      </c>
      <c r="F2396" s="3" t="s">
        <v>15501</v>
      </c>
      <c r="G2396" s="3" t="s">
        <v>15502</v>
      </c>
      <c r="H2396" s="3" t="s">
        <v>15503</v>
      </c>
      <c r="I2396" s="83">
        <v>5200011582</v>
      </c>
      <c r="J2396" s="38">
        <v>46192</v>
      </c>
      <c r="K2396" s="3" t="s">
        <v>15671</v>
      </c>
      <c r="L2396" s="3"/>
      <c r="M2396" s="86">
        <v>90.04</v>
      </c>
      <c r="N2396" s="2">
        <v>1</v>
      </c>
      <c r="O2396" s="2">
        <f t="shared" si="35"/>
        <v>0</v>
      </c>
      <c r="P2396" s="76">
        <v>-1</v>
      </c>
      <c r="Q2396" s="97" t="s">
        <v>61</v>
      </c>
      <c r="R2396" s="53">
        <f t="shared" si="36"/>
        <v>-90.04</v>
      </c>
      <c r="S2396" s="27">
        <f>IF(R2396&lt;&gt;"",R2396*VLOOKUP(C2396,вендори!A:D,4,0),"")</f>
        <v>-176.1029332</v>
      </c>
      <c r="T2396" s="18">
        <v>46213</v>
      </c>
      <c r="U2396" s="62" t="s">
        <v>115</v>
      </c>
      <c r="V2396" s="432"/>
      <c r="W2396" s="14"/>
      <c r="X2396" s="323"/>
      <c r="Y2396" s="2"/>
      <c r="Z2396" s="2"/>
      <c r="AA2396" s="25"/>
      <c r="AB2396" s="44"/>
      <c r="AC2396" s="11"/>
      <c r="AD2396" s="26"/>
      <c r="AE2396" s="14">
        <v>46205</v>
      </c>
      <c r="AF2396" s="4"/>
      <c r="AG2396" s="2" t="s">
        <v>1716</v>
      </c>
      <c r="AH2396" s="2" t="s">
        <v>91</v>
      </c>
      <c r="AI2396" s="2" t="s">
        <v>15632</v>
      </c>
      <c r="AJ2396" s="1"/>
      <c r="AK2396" s="1"/>
      <c r="AL2396" s="1"/>
      <c r="AM2396" s="1"/>
      <c r="AN2396" s="88"/>
      <c r="AO2396" s="2"/>
      <c r="AP2396" s="2"/>
    </row>
    <row r="2397" spans="1:42" ht="13.95" customHeight="1" x14ac:dyDescent="0.3">
      <c r="A2397" s="2" t="s">
        <v>41</v>
      </c>
      <c r="B2397" s="13" t="s">
        <v>1699</v>
      </c>
      <c r="C2397" s="2" t="s">
        <v>1700</v>
      </c>
      <c r="D2397" s="368">
        <f>IFERROR(HYPERLINK(INDEX(вендори!F:F,MATCH(C2397,вендори!A:A,0)),INDEX(вендори!F:F,MATCH(C2397,вендори!A:A,0))),"")</f>
        <v>0</v>
      </c>
      <c r="E2397" s="3">
        <v>5200011582</v>
      </c>
      <c r="F2397" s="3" t="s">
        <v>15504</v>
      </c>
      <c r="G2397" s="3" t="s">
        <v>15505</v>
      </c>
      <c r="H2397" s="3" t="s">
        <v>15503</v>
      </c>
      <c r="I2397" s="83">
        <v>5200011582</v>
      </c>
      <c r="J2397" s="38">
        <v>46192</v>
      </c>
      <c r="K2397" s="3" t="s">
        <v>15669</v>
      </c>
      <c r="L2397" s="3"/>
      <c r="M2397" s="86">
        <v>76</v>
      </c>
      <c r="N2397" s="2">
        <v>20</v>
      </c>
      <c r="O2397" s="2">
        <f t="shared" si="35"/>
        <v>21</v>
      </c>
      <c r="P2397" s="76">
        <v>1</v>
      </c>
      <c r="Q2397" s="97" t="s">
        <v>51</v>
      </c>
      <c r="R2397" s="53">
        <f t="shared" si="36"/>
        <v>76</v>
      </c>
      <c r="S2397" s="27">
        <f>IF(R2397&lt;&gt;"",R2397*VLOOKUP(C2397,вендори!A:D,4,0),"")</f>
        <v>148.64308</v>
      </c>
      <c r="T2397" s="18">
        <v>46213</v>
      </c>
      <c r="U2397" s="62" t="s">
        <v>115</v>
      </c>
      <c r="V2397" s="432"/>
      <c r="W2397" s="14"/>
      <c r="X2397" s="323"/>
      <c r="Y2397" s="2"/>
      <c r="Z2397" s="2"/>
      <c r="AA2397" s="25"/>
      <c r="AB2397" s="44"/>
      <c r="AC2397" s="11"/>
      <c r="AD2397" s="26"/>
      <c r="AE2397" s="14">
        <v>46205</v>
      </c>
      <c r="AF2397" s="4"/>
      <c r="AG2397" s="2" t="s">
        <v>1716</v>
      </c>
      <c r="AH2397" s="2" t="s">
        <v>91</v>
      </c>
      <c r="AI2397" s="2" t="s">
        <v>15633</v>
      </c>
      <c r="AJ2397" s="1"/>
      <c r="AK2397" s="1"/>
      <c r="AL2397" s="1"/>
      <c r="AM2397" s="1"/>
      <c r="AN2397" s="88"/>
      <c r="AO2397" s="2"/>
      <c r="AP2397" s="2"/>
    </row>
    <row r="2398" spans="1:42" ht="13.95" customHeight="1" x14ac:dyDescent="0.3">
      <c r="A2398" s="2" t="s">
        <v>41</v>
      </c>
      <c r="B2398" s="13" t="s">
        <v>1699</v>
      </c>
      <c r="C2398" s="2" t="s">
        <v>1700</v>
      </c>
      <c r="D2398" s="368">
        <f>IFERROR(HYPERLINK(INDEX(вендори!F:F,MATCH(C2398,вендори!A:A,0)),INDEX(вендори!F:F,MATCH(C2398,вендори!A:A,0))),"")</f>
        <v>0</v>
      </c>
      <c r="E2398" s="3">
        <v>5200012016</v>
      </c>
      <c r="F2398" s="3" t="s">
        <v>15506</v>
      </c>
      <c r="G2398" s="3" t="s">
        <v>15507</v>
      </c>
      <c r="H2398" s="3" t="s">
        <v>15503</v>
      </c>
      <c r="I2398" s="83">
        <v>5200012016</v>
      </c>
      <c r="J2398" s="38">
        <v>46198</v>
      </c>
      <c r="K2398" s="3" t="s">
        <v>15670</v>
      </c>
      <c r="L2398" s="3" t="s">
        <v>15634</v>
      </c>
      <c r="M2398" s="86">
        <v>80.87</v>
      </c>
      <c r="N2398" s="2">
        <v>5</v>
      </c>
      <c r="O2398" s="2">
        <f t="shared" si="35"/>
        <v>0</v>
      </c>
      <c r="P2398" s="76">
        <v>-5</v>
      </c>
      <c r="Q2398" s="97" t="s">
        <v>61</v>
      </c>
      <c r="R2398" s="53">
        <f t="shared" si="36"/>
        <v>-404.35</v>
      </c>
      <c r="S2398" s="27">
        <f>IF(R2398&lt;&gt;"",R2398*VLOOKUP(C2398,вендори!A:D,4,0),"")</f>
        <v>-790.83986049999999</v>
      </c>
      <c r="T2398" s="18">
        <v>46213</v>
      </c>
      <c r="U2398" s="62" t="s">
        <v>115</v>
      </c>
      <c r="V2398" s="432"/>
      <c r="W2398" s="14"/>
      <c r="X2398" s="323"/>
      <c r="Y2398" s="2"/>
      <c r="Z2398" s="2"/>
      <c r="AA2398" s="25"/>
      <c r="AB2398" s="44"/>
      <c r="AC2398" s="11"/>
      <c r="AD2398" s="26"/>
      <c r="AE2398" s="14">
        <v>46205</v>
      </c>
      <c r="AF2398" s="4"/>
      <c r="AG2398" s="2" t="s">
        <v>1716</v>
      </c>
      <c r="AH2398" s="2" t="s">
        <v>91</v>
      </c>
      <c r="AI2398" s="2" t="s">
        <v>15635</v>
      </c>
      <c r="AJ2398" s="1"/>
      <c r="AK2398" s="1"/>
      <c r="AL2398" s="1"/>
      <c r="AM2398" s="1"/>
      <c r="AN2398" s="88"/>
      <c r="AO2398" s="2"/>
      <c r="AP2398" s="2"/>
    </row>
    <row r="2399" spans="1:42" ht="13.95" customHeight="1" x14ac:dyDescent="0.3">
      <c r="A2399" s="2" t="s">
        <v>41</v>
      </c>
      <c r="B2399" s="13" t="s">
        <v>9330</v>
      </c>
      <c r="C2399" s="2" t="s">
        <v>9331</v>
      </c>
      <c r="D2399" s="368">
        <f>IFERROR(HYPERLINK(INDEX(вендори!F:F,MATCH(C2399,вендори!A:A,0)),INDEX(вендори!F:F,MATCH(C2399,вендори!A:A,0))),"")</f>
        <v>0</v>
      </c>
      <c r="E2399" s="3" t="s">
        <v>15453</v>
      </c>
      <c r="F2399" s="3" t="s">
        <v>15454</v>
      </c>
      <c r="G2399" s="3" t="s">
        <v>15455</v>
      </c>
      <c r="H2399" s="3" t="s">
        <v>15453</v>
      </c>
      <c r="I2399" s="83" t="s">
        <v>15453</v>
      </c>
      <c r="J2399" s="38">
        <v>46196</v>
      </c>
      <c r="K2399" s="3" t="s">
        <v>15455</v>
      </c>
      <c r="L2399" s="3"/>
      <c r="M2399" s="86">
        <v>47.39</v>
      </c>
      <c r="N2399" s="2">
        <v>12</v>
      </c>
      <c r="O2399" s="2">
        <f t="shared" si="35"/>
        <v>0</v>
      </c>
      <c r="P2399" s="76">
        <v>-12</v>
      </c>
      <c r="Q2399" s="97" t="s">
        <v>61</v>
      </c>
      <c r="R2399" s="53">
        <f t="shared" si="36"/>
        <v>-568.68000000000006</v>
      </c>
      <c r="S2399" s="27">
        <f>IF(R2399&lt;&gt;"",R2399*VLOOKUP(C2399,вендори!A:D,4,0),"")</f>
        <v>-1112.2414044000002</v>
      </c>
      <c r="T2399" s="18">
        <v>46213</v>
      </c>
      <c r="U2399" s="62" t="s">
        <v>115</v>
      </c>
      <c r="V2399" s="432"/>
      <c r="W2399" s="14"/>
      <c r="X2399" s="323"/>
      <c r="Y2399" s="2"/>
      <c r="Z2399" s="2"/>
      <c r="AA2399" s="25"/>
      <c r="AB2399" s="44"/>
      <c r="AC2399" s="11"/>
      <c r="AD2399" s="26"/>
      <c r="AE2399" s="14">
        <v>46204</v>
      </c>
      <c r="AF2399" s="4"/>
      <c r="AG2399" s="2" t="s">
        <v>9338</v>
      </c>
      <c r="AH2399" s="2" t="s">
        <v>136</v>
      </c>
      <c r="AI2399" s="2" t="s">
        <v>15591</v>
      </c>
      <c r="AJ2399" s="1"/>
      <c r="AK2399" s="1"/>
      <c r="AL2399" s="1"/>
      <c r="AM2399" s="1"/>
      <c r="AN2399" s="88"/>
      <c r="AO2399" s="2"/>
      <c r="AP2399" s="2"/>
    </row>
    <row r="2400" spans="1:42" ht="13.95" customHeight="1" x14ac:dyDescent="0.3">
      <c r="A2400" s="2" t="s">
        <v>41</v>
      </c>
      <c r="B2400" s="13" t="s">
        <v>9924</v>
      </c>
      <c r="C2400" s="2" t="s">
        <v>9925</v>
      </c>
      <c r="D2400" s="368">
        <f>IFERROR(HYPERLINK(INDEX(вендори!F:F,MATCH(C2400,вендори!A:A,0)),INDEX(вендори!F:F,MATCH(C2400,вендори!A:A,0))),"")</f>
        <v>0</v>
      </c>
      <c r="E2400" s="3" t="s">
        <v>15571</v>
      </c>
      <c r="F2400" s="3" t="s">
        <v>15572</v>
      </c>
      <c r="G2400" s="3" t="s">
        <v>15573</v>
      </c>
      <c r="H2400" s="3">
        <v>0</v>
      </c>
      <c r="I2400" s="83" t="s">
        <v>15571</v>
      </c>
      <c r="J2400" s="38">
        <v>46184</v>
      </c>
      <c r="K2400" s="3" t="s">
        <v>15573</v>
      </c>
      <c r="L2400" s="3"/>
      <c r="M2400" s="86">
        <v>125</v>
      </c>
      <c r="N2400" s="2">
        <v>3</v>
      </c>
      <c r="O2400" s="2">
        <f t="shared" si="35"/>
        <v>2</v>
      </c>
      <c r="P2400" s="76">
        <v>-1</v>
      </c>
      <c r="Q2400" s="97" t="s">
        <v>61</v>
      </c>
      <c r="R2400" s="53">
        <f t="shared" si="36"/>
        <v>-125</v>
      </c>
      <c r="S2400" s="27">
        <f>IF(R2400&lt;&gt;"",R2400*VLOOKUP(C2400,вендори!A:D,4,0),"")</f>
        <v>-244.47874999999999</v>
      </c>
      <c r="T2400" s="18">
        <v>46213</v>
      </c>
      <c r="U2400" s="62" t="s">
        <v>115</v>
      </c>
      <c r="V2400" s="432"/>
      <c r="W2400" s="14"/>
      <c r="X2400" s="323"/>
      <c r="Y2400" s="2"/>
      <c r="Z2400" s="2"/>
      <c r="AA2400" s="25"/>
      <c r="AB2400" s="44"/>
      <c r="AC2400" s="11"/>
      <c r="AD2400" s="26"/>
      <c r="AE2400" s="14">
        <v>46202</v>
      </c>
      <c r="AF2400" s="4"/>
      <c r="AG2400" s="2" t="s">
        <v>9930</v>
      </c>
      <c r="AH2400" s="2" t="s">
        <v>136</v>
      </c>
      <c r="AI2400" s="2" t="s">
        <v>15664</v>
      </c>
      <c r="AJ2400" s="1"/>
      <c r="AK2400" s="1"/>
      <c r="AL2400" s="1"/>
      <c r="AM2400" s="1"/>
      <c r="AN2400" s="88"/>
      <c r="AO2400" s="2"/>
      <c r="AP2400" s="2"/>
    </row>
    <row r="2401" spans="1:42" ht="13.95" customHeight="1" x14ac:dyDescent="0.3">
      <c r="A2401" s="2" t="s">
        <v>41</v>
      </c>
      <c r="B2401" s="13" t="s">
        <v>306</v>
      </c>
      <c r="C2401" s="2" t="s">
        <v>307</v>
      </c>
      <c r="D2401" s="368">
        <f>IFERROR(HYPERLINK(INDEX(вендори!F:F,MATCH(C2401,вендори!A:A,0)),INDEX(вендори!F:F,MATCH(C2401,вендори!A:A,0))),"")</f>
        <v>0</v>
      </c>
      <c r="E2401" s="3" t="s">
        <v>15562</v>
      </c>
      <c r="F2401" s="3" t="s">
        <v>15563</v>
      </c>
      <c r="G2401" s="3" t="s">
        <v>15564</v>
      </c>
      <c r="H2401" s="3" t="s">
        <v>15565</v>
      </c>
      <c r="I2401" s="83" t="s">
        <v>15661</v>
      </c>
      <c r="J2401" s="38">
        <v>46195</v>
      </c>
      <c r="K2401" s="3" t="s">
        <v>15564</v>
      </c>
      <c r="L2401" s="3"/>
      <c r="M2401" s="86">
        <v>11.65</v>
      </c>
      <c r="N2401" s="2">
        <v>52</v>
      </c>
      <c r="O2401" s="2">
        <f t="shared" si="35"/>
        <v>48</v>
      </c>
      <c r="P2401" s="76">
        <v>-4</v>
      </c>
      <c r="Q2401" s="97" t="s">
        <v>61</v>
      </c>
      <c r="R2401" s="53">
        <f t="shared" si="36"/>
        <v>-46.6</v>
      </c>
      <c r="S2401" s="27">
        <f>IF(R2401&lt;&gt;"",R2401*VLOOKUP(C2401,вендори!A:D,4,0),"")</f>
        <v>-81.55</v>
      </c>
      <c r="T2401" s="18">
        <v>46213</v>
      </c>
      <c r="U2401" s="62" t="s">
        <v>115</v>
      </c>
      <c r="V2401" s="432"/>
      <c r="W2401" s="14"/>
      <c r="X2401" s="323"/>
      <c r="Y2401" s="2"/>
      <c r="Z2401" s="2"/>
      <c r="AA2401" s="25"/>
      <c r="AB2401" s="44"/>
      <c r="AC2401" s="11"/>
      <c r="AD2401" s="26"/>
      <c r="AE2401" s="14">
        <v>46206</v>
      </c>
      <c r="AF2401" s="4"/>
      <c r="AG2401" s="2" t="s">
        <v>326</v>
      </c>
      <c r="AH2401" s="2" t="s">
        <v>65</v>
      </c>
      <c r="AI2401" s="2" t="s">
        <v>15662</v>
      </c>
      <c r="AJ2401" s="1"/>
      <c r="AK2401" s="1"/>
      <c r="AL2401" s="1"/>
      <c r="AM2401" s="1"/>
      <c r="AN2401" s="88"/>
      <c r="AO2401" s="2"/>
      <c r="AP2401" s="2"/>
    </row>
    <row r="2402" spans="1:42" ht="13.95" customHeight="1" x14ac:dyDescent="0.3">
      <c r="A2402" s="2" t="s">
        <v>41</v>
      </c>
      <c r="B2402" s="13" t="s">
        <v>334</v>
      </c>
      <c r="C2402" s="2" t="s">
        <v>335</v>
      </c>
      <c r="D2402" s="368" t="str">
        <f>IFERROR(HYPERLINK(INDEX(вендори!F:F,MATCH(C2402,вендори!A:A,0)),INDEX(вендори!F:F,MATCH(C2402,вендори!A:A,0))),"")</f>
        <v>ДАТА на дост.искат!</v>
      </c>
      <c r="E2402" s="3" t="s">
        <v>15425</v>
      </c>
      <c r="F2402" s="3" t="s">
        <v>15426</v>
      </c>
      <c r="G2402" s="3" t="s">
        <v>15427</v>
      </c>
      <c r="H2402" s="3" t="s">
        <v>15425</v>
      </c>
      <c r="I2402" s="83" t="s">
        <v>15425</v>
      </c>
      <c r="J2402" s="38">
        <v>46203</v>
      </c>
      <c r="K2402" s="3" t="s">
        <v>15427</v>
      </c>
      <c r="L2402" s="3"/>
      <c r="M2402" s="86">
        <v>2.5</v>
      </c>
      <c r="N2402" s="2">
        <v>60</v>
      </c>
      <c r="O2402" s="2">
        <f t="shared" si="35"/>
        <v>120</v>
      </c>
      <c r="P2402" s="76">
        <v>60</v>
      </c>
      <c r="Q2402" s="97" t="s">
        <v>51</v>
      </c>
      <c r="R2402" s="53">
        <f t="shared" si="36"/>
        <v>150</v>
      </c>
      <c r="S2402" s="27">
        <f>IF(R2402&lt;&gt;"",R2402*VLOOKUP(C2402,вендори!A:D,4,0),"")</f>
        <v>293.37450000000001</v>
      </c>
      <c r="T2402" s="18">
        <v>46213</v>
      </c>
      <c r="U2402" s="62" t="s">
        <v>115</v>
      </c>
      <c r="V2402" s="432"/>
      <c r="W2402" s="14"/>
      <c r="X2402" s="323"/>
      <c r="Y2402" s="2"/>
      <c r="Z2402" s="2"/>
      <c r="AA2402" s="25"/>
      <c r="AB2402" s="44"/>
      <c r="AC2402" s="11"/>
      <c r="AD2402" s="26"/>
      <c r="AE2402" s="14">
        <v>46206</v>
      </c>
      <c r="AF2402" s="4"/>
      <c r="AG2402" s="2" t="s">
        <v>1801</v>
      </c>
      <c r="AH2402" s="2" t="s">
        <v>292</v>
      </c>
      <c r="AI2402" s="2" t="s">
        <v>15578</v>
      </c>
      <c r="AJ2402" s="1"/>
      <c r="AK2402" s="1"/>
      <c r="AL2402" s="1"/>
      <c r="AM2402" s="1"/>
      <c r="AN2402" s="88"/>
      <c r="AO2402" s="2"/>
      <c r="AP2402" s="2"/>
    </row>
    <row r="2403" spans="1:42" ht="13.95" customHeight="1" x14ac:dyDescent="0.3">
      <c r="A2403" s="2" t="s">
        <v>41</v>
      </c>
      <c r="B2403" s="13" t="s">
        <v>1831</v>
      </c>
      <c r="C2403" s="2" t="s">
        <v>1832</v>
      </c>
      <c r="D2403" s="368">
        <f>IFERROR(HYPERLINK(INDEX(вендори!F:F,MATCH(C2403,вендори!A:A,0)),INDEX(вендори!F:F,MATCH(C2403,вендори!A:A,0))),"")</f>
        <v>0</v>
      </c>
      <c r="E2403" s="3" t="s">
        <v>15574</v>
      </c>
      <c r="F2403" s="3" t="s">
        <v>15575</v>
      </c>
      <c r="G2403" s="3" t="s">
        <v>15576</v>
      </c>
      <c r="H2403" s="3" t="s">
        <v>15577</v>
      </c>
      <c r="I2403" s="83" t="s">
        <v>15577</v>
      </c>
      <c r="J2403" s="38">
        <v>46203</v>
      </c>
      <c r="K2403" s="3" t="s">
        <v>15665</v>
      </c>
      <c r="L2403" s="3" t="s">
        <v>15665</v>
      </c>
      <c r="M2403" s="86">
        <v>31.74</v>
      </c>
      <c r="N2403" s="2">
        <v>3</v>
      </c>
      <c r="O2403" s="2">
        <f t="shared" si="35"/>
        <v>4</v>
      </c>
      <c r="P2403" s="76">
        <v>1</v>
      </c>
      <c r="Q2403" s="97" t="s">
        <v>51</v>
      </c>
      <c r="R2403" s="53">
        <f t="shared" si="36"/>
        <v>31.74</v>
      </c>
      <c r="S2403" s="27">
        <f>IF(R2403&lt;&gt;"",R2403*VLOOKUP(C2403,вендори!A:D,4,0),"")</f>
        <v>62.078044199999994</v>
      </c>
      <c r="T2403" s="18">
        <v>46213</v>
      </c>
      <c r="U2403" s="62" t="s">
        <v>115</v>
      </c>
      <c r="V2403" s="432"/>
      <c r="W2403" s="14"/>
      <c r="X2403" s="323"/>
      <c r="Y2403" s="2"/>
      <c r="Z2403" s="2"/>
      <c r="AA2403" s="25"/>
      <c r="AB2403" s="44"/>
      <c r="AC2403" s="11"/>
      <c r="AD2403" s="26"/>
      <c r="AE2403" s="14">
        <v>46206</v>
      </c>
      <c r="AF2403" s="4"/>
      <c r="AG2403" s="2" t="s">
        <v>1839</v>
      </c>
      <c r="AH2403" s="2" t="s">
        <v>65</v>
      </c>
      <c r="AI2403" s="2" t="s">
        <v>15666</v>
      </c>
      <c r="AJ2403" s="1"/>
      <c r="AK2403" s="1"/>
      <c r="AL2403" s="1"/>
      <c r="AM2403" s="1"/>
      <c r="AN2403" s="88"/>
      <c r="AO2403" s="2"/>
      <c r="AP2403" s="2"/>
    </row>
    <row r="2404" spans="1:42" ht="13.95" customHeight="1" x14ac:dyDescent="0.3">
      <c r="A2404" s="2" t="s">
        <v>41</v>
      </c>
      <c r="B2404" s="13" t="s">
        <v>1080</v>
      </c>
      <c r="C2404" s="2" t="s">
        <v>3101</v>
      </c>
      <c r="D2404" s="368" t="str">
        <f>IFERROR(HYPERLINK(INDEX(вендори!F:F,MATCH(C2404,вендори!A:A,0)),INDEX(вендори!F:F,MATCH(C2404,вендори!A:A,0))),"")</f>
        <v>teccom-portal.tecalliance.net/returns/claimlist</v>
      </c>
      <c r="E2404" s="3">
        <v>398761474</v>
      </c>
      <c r="F2404" s="3" t="s">
        <v>15474</v>
      </c>
      <c r="G2404" s="3" t="s">
        <v>15475</v>
      </c>
      <c r="H2404" s="3" t="s">
        <v>15476</v>
      </c>
      <c r="I2404" s="83">
        <v>398761474</v>
      </c>
      <c r="J2404" s="38">
        <v>46198</v>
      </c>
      <c r="K2404" s="3">
        <v>70820090</v>
      </c>
      <c r="L2404" s="3" t="s">
        <v>15613</v>
      </c>
      <c r="M2404" s="86">
        <v>177.86</v>
      </c>
      <c r="N2404" s="2">
        <v>2</v>
      </c>
      <c r="O2404" s="2">
        <f t="shared" si="35"/>
        <v>0</v>
      </c>
      <c r="P2404" s="76">
        <v>-2</v>
      </c>
      <c r="Q2404" s="97" t="s">
        <v>61</v>
      </c>
      <c r="R2404" s="53">
        <f t="shared" si="36"/>
        <v>-355.72</v>
      </c>
      <c r="S2404" s="27">
        <f>IF(R2404&lt;&gt;"",R2404*VLOOKUP(C2404,вендори!A:D,4,0),"")</f>
        <v>-695.72784760000002</v>
      </c>
      <c r="T2404" s="18">
        <v>46213</v>
      </c>
      <c r="U2404" s="62" t="s">
        <v>115</v>
      </c>
      <c r="V2404" s="432"/>
      <c r="W2404" s="14"/>
      <c r="X2404" s="323"/>
      <c r="Y2404" s="2"/>
      <c r="Z2404" s="2"/>
      <c r="AA2404" s="25"/>
      <c r="AB2404" s="44"/>
      <c r="AC2404" s="11" t="s">
        <v>15680</v>
      </c>
      <c r="AD2404" s="26"/>
      <c r="AE2404" s="14">
        <v>46205</v>
      </c>
      <c r="AF2404" s="4"/>
      <c r="AG2404" s="2" t="s">
        <v>1110</v>
      </c>
      <c r="AH2404" s="2" t="s">
        <v>136</v>
      </c>
      <c r="AI2404" s="2" t="s">
        <v>15614</v>
      </c>
      <c r="AJ2404" s="1"/>
      <c r="AK2404" s="1"/>
      <c r="AL2404" s="1"/>
      <c r="AM2404" s="1"/>
      <c r="AN2404" s="88"/>
      <c r="AO2404" s="2"/>
      <c r="AP2404" s="2"/>
    </row>
    <row r="2405" spans="1:42" ht="13.95" customHeight="1" x14ac:dyDescent="0.3">
      <c r="A2405" s="2" t="s">
        <v>41</v>
      </c>
      <c r="B2405" s="13" t="s">
        <v>365</v>
      </c>
      <c r="C2405" s="2" t="s">
        <v>366</v>
      </c>
      <c r="D2405" s="368">
        <f>IFERROR(HYPERLINK(INDEX(вендори!F:F,MATCH(C2405,вендори!A:A,0)),INDEX(вендори!F:F,MATCH(C2405,вендори!A:A,0))),"")</f>
        <v>0</v>
      </c>
      <c r="E2405" s="3">
        <v>101275603</v>
      </c>
      <c r="F2405" s="3" t="s">
        <v>15428</v>
      </c>
      <c r="G2405" s="3" t="s">
        <v>15429</v>
      </c>
      <c r="H2405" s="3">
        <v>980798</v>
      </c>
      <c r="I2405" s="83">
        <v>101275603</v>
      </c>
      <c r="J2405" s="38">
        <v>46181</v>
      </c>
      <c r="K2405" s="3" t="s">
        <v>15429</v>
      </c>
      <c r="L2405" s="3" t="s">
        <v>15429</v>
      </c>
      <c r="M2405" s="86">
        <v>25.85</v>
      </c>
      <c r="N2405" s="2">
        <v>175</v>
      </c>
      <c r="O2405" s="2">
        <f t="shared" si="35"/>
        <v>133</v>
      </c>
      <c r="P2405" s="76">
        <v>-42</v>
      </c>
      <c r="Q2405" s="97" t="s">
        <v>61</v>
      </c>
      <c r="R2405" s="53">
        <f t="shared" si="36"/>
        <v>-1085.7</v>
      </c>
      <c r="S2405" s="27">
        <f>IF(R2405&lt;&gt;"",R2405*VLOOKUP(C2405,вендори!A:D,4,0),"")</f>
        <v>-2123.4446309999998</v>
      </c>
      <c r="T2405" s="18">
        <v>46213</v>
      </c>
      <c r="U2405" s="62" t="s">
        <v>115</v>
      </c>
      <c r="V2405" s="432"/>
      <c r="W2405" s="14"/>
      <c r="X2405" s="323"/>
      <c r="Y2405" s="2"/>
      <c r="Z2405" s="2"/>
      <c r="AA2405" s="25"/>
      <c r="AB2405" s="44"/>
      <c r="AC2405" s="11"/>
      <c r="AD2405" s="26"/>
      <c r="AE2405" s="14">
        <v>46184</v>
      </c>
      <c r="AF2405" s="4"/>
      <c r="AG2405" s="2" t="s">
        <v>371</v>
      </c>
      <c r="AH2405" s="2" t="s">
        <v>91</v>
      </c>
      <c r="AI2405" s="2" t="s">
        <v>15579</v>
      </c>
      <c r="AJ2405" s="1"/>
      <c r="AK2405" s="1"/>
      <c r="AL2405" s="1"/>
      <c r="AM2405" s="1"/>
      <c r="AN2405" s="88"/>
      <c r="AO2405" s="2"/>
      <c r="AP2405" s="2"/>
    </row>
    <row r="2406" spans="1:42" s="307" customFormat="1" ht="13.95" customHeight="1" x14ac:dyDescent="0.3">
      <c r="A2406" s="8" t="s">
        <v>41</v>
      </c>
      <c r="B2406" s="206" t="s">
        <v>365</v>
      </c>
      <c r="C2406" s="8" t="s">
        <v>366</v>
      </c>
      <c r="D2406" s="382">
        <f>IFERROR(HYPERLINK(INDEX(вендори!F:F,MATCH(C2406,вендори!A:A,0)),INDEX(вендори!F:F,MATCH(C2406,вендори!A:A,0))),"")</f>
        <v>0</v>
      </c>
      <c r="E2406" s="207">
        <v>101275603</v>
      </c>
      <c r="F2406" s="207" t="s">
        <v>15430</v>
      </c>
      <c r="G2406" s="207" t="s">
        <v>15431</v>
      </c>
      <c r="H2406" s="207">
        <v>980798</v>
      </c>
      <c r="I2406" s="208">
        <v>101275603</v>
      </c>
      <c r="J2406" s="209">
        <v>46181</v>
      </c>
      <c r="K2406" s="207" t="s">
        <v>15431</v>
      </c>
      <c r="L2406" s="207"/>
      <c r="M2406" s="210">
        <v>12.23</v>
      </c>
      <c r="N2406" s="8">
        <v>10</v>
      </c>
      <c r="O2406" s="8">
        <f t="shared" si="35"/>
        <v>0</v>
      </c>
      <c r="P2406" s="76">
        <v>-10</v>
      </c>
      <c r="Q2406" s="97" t="s">
        <v>61</v>
      </c>
      <c r="R2406" s="53">
        <f t="shared" si="36"/>
        <v>-122.30000000000001</v>
      </c>
      <c r="S2406" s="27">
        <f>IF(R2406&lt;&gt;"",R2406*VLOOKUP(C2406,вендори!A:D,4,0),"")</f>
        <v>-239.19800900000001</v>
      </c>
      <c r="T2406" s="211">
        <v>46213</v>
      </c>
      <c r="U2406" s="212" t="s">
        <v>115</v>
      </c>
      <c r="V2406" s="432"/>
      <c r="W2406" s="213"/>
      <c r="X2406" s="335"/>
      <c r="Y2406" s="8"/>
      <c r="Z2406" s="8"/>
      <c r="AA2406" s="25">
        <v>10</v>
      </c>
      <c r="AB2406" s="44"/>
      <c r="AC2406" s="78"/>
      <c r="AD2406" s="26">
        <v>46217</v>
      </c>
      <c r="AE2406" s="213">
        <v>46184</v>
      </c>
      <c r="AF2406" s="214"/>
      <c r="AG2406" s="8" t="s">
        <v>371</v>
      </c>
      <c r="AH2406" s="8" t="s">
        <v>166</v>
      </c>
      <c r="AI2406" s="8" t="s">
        <v>15580</v>
      </c>
      <c r="AJ2406" s="338"/>
      <c r="AK2406" s="338"/>
      <c r="AL2406" s="338"/>
      <c r="AM2406" s="338"/>
      <c r="AN2406" s="215"/>
      <c r="AO2406" s="8"/>
      <c r="AP2406" s="8"/>
    </row>
    <row r="2407" spans="1:42" ht="13.95" customHeight="1" x14ac:dyDescent="0.3">
      <c r="A2407" s="2" t="s">
        <v>41</v>
      </c>
      <c r="B2407" s="13" t="s">
        <v>365</v>
      </c>
      <c r="C2407" s="2" t="s">
        <v>366</v>
      </c>
      <c r="D2407" s="368">
        <f>IFERROR(HYPERLINK(INDEX(вендори!F:F,MATCH(C2407,вендори!A:A,0)),INDEX(вендори!F:F,MATCH(C2407,вендори!A:A,0))),"")</f>
        <v>0</v>
      </c>
      <c r="E2407" s="3">
        <v>101275603</v>
      </c>
      <c r="F2407" s="3" t="s">
        <v>15432</v>
      </c>
      <c r="G2407" s="3" t="s">
        <v>15433</v>
      </c>
      <c r="H2407" s="3">
        <v>980798</v>
      </c>
      <c r="I2407" s="83">
        <v>101275603</v>
      </c>
      <c r="J2407" s="38">
        <v>46181</v>
      </c>
      <c r="K2407" s="3" t="s">
        <v>15433</v>
      </c>
      <c r="L2407" s="3" t="s">
        <v>15433</v>
      </c>
      <c r="M2407" s="86">
        <v>20</v>
      </c>
      <c r="N2407" s="2">
        <v>14</v>
      </c>
      <c r="O2407" s="2">
        <f t="shared" si="35"/>
        <v>4</v>
      </c>
      <c r="P2407" s="76">
        <v>-10</v>
      </c>
      <c r="Q2407" s="97" t="s">
        <v>61</v>
      </c>
      <c r="R2407" s="53">
        <f t="shared" si="36"/>
        <v>-200</v>
      </c>
      <c r="S2407" s="27">
        <f>IF(R2407&lt;&gt;"",R2407*VLOOKUP(C2407,вендори!A:D,4,0),"")</f>
        <v>-391.166</v>
      </c>
      <c r="T2407" s="18">
        <v>46213</v>
      </c>
      <c r="U2407" s="62" t="s">
        <v>115</v>
      </c>
      <c r="V2407" s="432"/>
      <c r="W2407" s="14"/>
      <c r="X2407" s="323"/>
      <c r="Y2407" s="2"/>
      <c r="Z2407" s="2"/>
      <c r="AA2407" s="25"/>
      <c r="AB2407" s="44"/>
      <c r="AC2407" s="11"/>
      <c r="AD2407" s="26"/>
      <c r="AE2407" s="14">
        <v>46184</v>
      </c>
      <c r="AF2407" s="4"/>
      <c r="AG2407" s="2" t="s">
        <v>371</v>
      </c>
      <c r="AH2407" s="2" t="s">
        <v>91</v>
      </c>
      <c r="AI2407" s="2" t="s">
        <v>15581</v>
      </c>
      <c r="AJ2407" s="1"/>
      <c r="AK2407" s="1"/>
      <c r="AL2407" s="1"/>
      <c r="AM2407" s="1"/>
      <c r="AN2407" s="88"/>
      <c r="AO2407" s="2"/>
      <c r="AP2407" s="2"/>
    </row>
    <row r="2408" spans="1:42" ht="13.95" customHeight="1" x14ac:dyDescent="0.3">
      <c r="A2408" s="2" t="s">
        <v>41</v>
      </c>
      <c r="B2408" s="13" t="s">
        <v>5282</v>
      </c>
      <c r="C2408" s="2" t="s">
        <v>5283</v>
      </c>
      <c r="D2408" s="368">
        <f>IFERROR(HYPERLINK(INDEX(вендори!F:F,MATCH(C2408,вендори!A:A,0)),INDEX(вендори!F:F,MATCH(C2408,вендори!A:A,0))),"")</f>
        <v>0</v>
      </c>
      <c r="E2408" s="3" t="s">
        <v>15515</v>
      </c>
      <c r="F2408" s="3" t="s">
        <v>15516</v>
      </c>
      <c r="G2408" s="3" t="s">
        <v>15517</v>
      </c>
      <c r="H2408" s="3" t="s">
        <v>15518</v>
      </c>
      <c r="I2408" s="83" t="s">
        <v>15518</v>
      </c>
      <c r="J2408" s="38">
        <v>46202</v>
      </c>
      <c r="K2408" s="3" t="s">
        <v>15517</v>
      </c>
      <c r="L2408" s="3" t="s">
        <v>15517</v>
      </c>
      <c r="M2408" s="86">
        <v>473</v>
      </c>
      <c r="N2408" s="2">
        <v>2</v>
      </c>
      <c r="O2408" s="2">
        <f t="shared" si="35"/>
        <v>4</v>
      </c>
      <c r="P2408" s="76">
        <v>2</v>
      </c>
      <c r="Q2408" s="97" t="s">
        <v>51</v>
      </c>
      <c r="R2408" s="53">
        <f t="shared" si="36"/>
        <v>946</v>
      </c>
      <c r="S2408" s="27">
        <f>IF(R2408&lt;&gt;"",R2408*VLOOKUP(C2408,вендори!A:D,4,0),"")</f>
        <v>1850.2151799999999</v>
      </c>
      <c r="T2408" s="18">
        <v>46213</v>
      </c>
      <c r="U2408" s="62" t="s">
        <v>115</v>
      </c>
      <c r="V2408" s="432"/>
      <c r="W2408" s="14"/>
      <c r="X2408" s="323"/>
      <c r="Y2408" s="2"/>
      <c r="Z2408" s="2"/>
      <c r="AA2408" s="25"/>
      <c r="AB2408" s="44"/>
      <c r="AC2408" s="11"/>
      <c r="AD2408" s="26"/>
      <c r="AE2408" s="14">
        <v>46206</v>
      </c>
      <c r="AF2408" s="4"/>
      <c r="AG2408" s="2" t="s">
        <v>15640</v>
      </c>
      <c r="AH2408" s="2" t="s">
        <v>552</v>
      </c>
      <c r="AI2408" s="2" t="s">
        <v>15641</v>
      </c>
      <c r="AJ2408" s="1"/>
      <c r="AK2408" s="1"/>
      <c r="AL2408" s="1"/>
      <c r="AM2408" s="1"/>
      <c r="AN2408" s="88"/>
      <c r="AO2408" s="2"/>
      <c r="AP2408" s="2"/>
    </row>
    <row r="2409" spans="1:42" ht="13.95" customHeight="1" x14ac:dyDescent="0.3">
      <c r="A2409" s="2" t="s">
        <v>41</v>
      </c>
      <c r="B2409" s="13" t="s">
        <v>5282</v>
      </c>
      <c r="C2409" s="2" t="s">
        <v>5283</v>
      </c>
      <c r="D2409" s="368">
        <f>IFERROR(HYPERLINK(INDEX(вендори!F:F,MATCH(C2409,вендори!A:A,0)),INDEX(вендори!F:F,MATCH(C2409,вендори!A:A,0))),"")</f>
        <v>0</v>
      </c>
      <c r="E2409" s="3" t="s">
        <v>15515</v>
      </c>
      <c r="F2409" s="3" t="s">
        <v>15519</v>
      </c>
      <c r="G2409" s="3" t="s">
        <v>15520</v>
      </c>
      <c r="H2409" s="3" t="s">
        <v>15518</v>
      </c>
      <c r="I2409" s="83" t="s">
        <v>15518</v>
      </c>
      <c r="J2409" s="38">
        <v>46202</v>
      </c>
      <c r="K2409" s="3" t="s">
        <v>15520</v>
      </c>
      <c r="L2409" s="3" t="s">
        <v>15520</v>
      </c>
      <c r="M2409" s="86">
        <v>508</v>
      </c>
      <c r="N2409" s="2">
        <v>2</v>
      </c>
      <c r="O2409" s="2">
        <f t="shared" si="35"/>
        <v>0</v>
      </c>
      <c r="P2409" s="76">
        <v>-2</v>
      </c>
      <c r="Q2409" s="97" t="s">
        <v>61</v>
      </c>
      <c r="R2409" s="53">
        <f t="shared" si="36"/>
        <v>-1016</v>
      </c>
      <c r="S2409" s="27">
        <f>IF(R2409&lt;&gt;"",R2409*VLOOKUP(C2409,вендори!A:D,4,0),"")</f>
        <v>-1987.12328</v>
      </c>
      <c r="T2409" s="18">
        <v>46213</v>
      </c>
      <c r="U2409" s="62" t="s">
        <v>115</v>
      </c>
      <c r="V2409" s="432"/>
      <c r="W2409" s="14"/>
      <c r="X2409" s="323"/>
      <c r="Y2409" s="2"/>
      <c r="Z2409" s="2"/>
      <c r="AA2409" s="25"/>
      <c r="AB2409" s="44"/>
      <c r="AC2409" s="11"/>
      <c r="AD2409" s="26"/>
      <c r="AE2409" s="14">
        <v>46206</v>
      </c>
      <c r="AF2409" s="4"/>
      <c r="AG2409" s="2" t="s">
        <v>15640</v>
      </c>
      <c r="AH2409" s="2" t="s">
        <v>552</v>
      </c>
      <c r="AI2409" s="2" t="s">
        <v>15642</v>
      </c>
      <c r="AJ2409" s="1"/>
      <c r="AK2409" s="1"/>
      <c r="AL2409" s="1"/>
      <c r="AM2409" s="1"/>
      <c r="AN2409" s="88"/>
      <c r="AO2409" s="2"/>
      <c r="AP2409" s="2"/>
    </row>
    <row r="2410" spans="1:42" ht="13.95" customHeight="1" x14ac:dyDescent="0.3">
      <c r="A2410" s="2" t="s">
        <v>41</v>
      </c>
      <c r="B2410" s="13" t="s">
        <v>463</v>
      </c>
      <c r="C2410" s="2" t="s">
        <v>464</v>
      </c>
      <c r="D2410" s="368">
        <f>IFERROR(HYPERLINK(INDEX(вендори!F:F,MATCH(C2410,вендори!A:A,0)),INDEX(вендори!F:F,MATCH(C2410,вендори!A:A,0))),"")</f>
        <v>0</v>
      </c>
      <c r="E2410" s="3">
        <v>2430441852</v>
      </c>
      <c r="F2410" s="3" t="s">
        <v>15443</v>
      </c>
      <c r="G2410" s="3">
        <v>20190390600</v>
      </c>
      <c r="H2410" s="3" t="s">
        <v>15444</v>
      </c>
      <c r="I2410" s="83">
        <v>2430441852</v>
      </c>
      <c r="J2410" s="38">
        <v>46197</v>
      </c>
      <c r="K2410" s="3">
        <v>20190390600</v>
      </c>
      <c r="L2410" s="3">
        <v>20190390600</v>
      </c>
      <c r="M2410" s="86">
        <v>48.67</v>
      </c>
      <c r="N2410" s="2">
        <v>1</v>
      </c>
      <c r="O2410" s="2">
        <f t="shared" si="35"/>
        <v>0</v>
      </c>
      <c r="P2410" s="76">
        <v>-1</v>
      </c>
      <c r="Q2410" s="97" t="s">
        <v>61</v>
      </c>
      <c r="R2410" s="53">
        <f t="shared" si="36"/>
        <v>-48.67</v>
      </c>
      <c r="S2410" s="27">
        <f>IF(R2410&lt;&gt;"",R2410*VLOOKUP(C2410,вендори!A:D,4,0),"")</f>
        <v>-95.190246099999996</v>
      </c>
      <c r="T2410" s="18">
        <v>46213</v>
      </c>
      <c r="U2410" s="62" t="s">
        <v>115</v>
      </c>
      <c r="V2410" s="432"/>
      <c r="W2410" s="14"/>
      <c r="X2410" s="323"/>
      <c r="Y2410" s="2"/>
      <c r="Z2410" s="2"/>
      <c r="AA2410" s="25"/>
      <c r="AB2410" s="44"/>
      <c r="AC2410" s="11"/>
      <c r="AD2410" s="26"/>
      <c r="AE2410" s="14">
        <v>46206</v>
      </c>
      <c r="AF2410" s="4"/>
      <c r="AG2410" s="2" t="s">
        <v>479</v>
      </c>
      <c r="AH2410" s="2" t="s">
        <v>136</v>
      </c>
      <c r="AI2410" s="2" t="s">
        <v>15586</v>
      </c>
      <c r="AJ2410" s="1"/>
      <c r="AK2410" s="1"/>
      <c r="AL2410" s="1"/>
      <c r="AM2410" s="1"/>
      <c r="AN2410" s="88"/>
      <c r="AO2410" s="2"/>
      <c r="AP2410" s="2"/>
    </row>
    <row r="2411" spans="1:42" ht="13.95" customHeight="1" x14ac:dyDescent="0.3">
      <c r="A2411" s="2" t="s">
        <v>41</v>
      </c>
      <c r="B2411" s="13" t="s">
        <v>463</v>
      </c>
      <c r="C2411" s="2" t="s">
        <v>464</v>
      </c>
      <c r="D2411" s="368">
        <f>IFERROR(HYPERLINK(INDEX(вендори!F:F,MATCH(C2411,вендори!A:A,0)),INDEX(вендори!F:F,MATCH(C2411,вендори!A:A,0))),"")</f>
        <v>0</v>
      </c>
      <c r="E2411" s="3">
        <v>2430441864</v>
      </c>
      <c r="F2411" s="3" t="s">
        <v>15445</v>
      </c>
      <c r="G2411" s="3" t="s">
        <v>15446</v>
      </c>
      <c r="H2411" s="3" t="s">
        <v>15444</v>
      </c>
      <c r="I2411" s="83">
        <v>2430441864</v>
      </c>
      <c r="J2411" s="38">
        <v>46197</v>
      </c>
      <c r="K2411" s="3" t="s">
        <v>15446</v>
      </c>
      <c r="L2411" s="3" t="s">
        <v>15446</v>
      </c>
      <c r="M2411" s="86">
        <v>80.66</v>
      </c>
      <c r="N2411" s="2">
        <v>11</v>
      </c>
      <c r="O2411" s="2">
        <f t="shared" si="35"/>
        <v>10</v>
      </c>
      <c r="P2411" s="76">
        <v>-1</v>
      </c>
      <c r="Q2411" s="97" t="s">
        <v>61</v>
      </c>
      <c r="R2411" s="53">
        <f t="shared" si="36"/>
        <v>-80.66</v>
      </c>
      <c r="S2411" s="27">
        <f>IF(R2411&lt;&gt;"",R2411*VLOOKUP(C2411,вендори!A:D,4,0),"")</f>
        <v>-157.75724779999999</v>
      </c>
      <c r="T2411" s="18">
        <v>46213</v>
      </c>
      <c r="U2411" s="62" t="s">
        <v>115</v>
      </c>
      <c r="V2411" s="432"/>
      <c r="W2411" s="14"/>
      <c r="X2411" s="323"/>
      <c r="Y2411" s="2"/>
      <c r="Z2411" s="2"/>
      <c r="AA2411" s="25"/>
      <c r="AB2411" s="44"/>
      <c r="AC2411" s="11"/>
      <c r="AD2411" s="26"/>
      <c r="AE2411" s="14">
        <v>46206</v>
      </c>
      <c r="AF2411" s="4"/>
      <c r="AG2411" s="2" t="s">
        <v>470</v>
      </c>
      <c r="AH2411" s="2" t="s">
        <v>158</v>
      </c>
      <c r="AI2411" s="2" t="s">
        <v>15587</v>
      </c>
      <c r="AJ2411" s="1"/>
      <c r="AK2411" s="1"/>
      <c r="AL2411" s="1"/>
      <c r="AM2411" s="1"/>
      <c r="AN2411" s="88"/>
      <c r="AO2411" s="2"/>
      <c r="AP2411" s="2"/>
    </row>
    <row r="2412" spans="1:42" ht="13.95" customHeight="1" x14ac:dyDescent="0.3">
      <c r="A2412" s="2" t="s">
        <v>41</v>
      </c>
      <c r="B2412" s="13" t="s">
        <v>463</v>
      </c>
      <c r="C2412" s="2" t="s">
        <v>464</v>
      </c>
      <c r="D2412" s="368">
        <f>IFERROR(HYPERLINK(INDEX(вендори!F:F,MATCH(C2412,вендори!A:A,0)),INDEX(вендори!F:F,MATCH(C2412,вендори!A:A,0))),"")</f>
        <v>0</v>
      </c>
      <c r="E2412" s="3">
        <v>2430441874</v>
      </c>
      <c r="F2412" s="3" t="s">
        <v>15447</v>
      </c>
      <c r="G2412" s="3">
        <v>20190220660</v>
      </c>
      <c r="H2412" s="3">
        <v>80821756</v>
      </c>
      <c r="I2412" s="83">
        <v>2430441874</v>
      </c>
      <c r="J2412" s="38">
        <v>46197</v>
      </c>
      <c r="K2412" s="3">
        <v>20190220660</v>
      </c>
      <c r="L2412" s="3"/>
      <c r="M2412" s="86">
        <v>52.39</v>
      </c>
      <c r="N2412" s="2">
        <v>0</v>
      </c>
      <c r="O2412" s="2">
        <f t="shared" si="35"/>
        <v>1</v>
      </c>
      <c r="P2412" s="76">
        <v>1</v>
      </c>
      <c r="Q2412" s="97" t="s">
        <v>51</v>
      </c>
      <c r="R2412" s="53">
        <f t="shared" si="36"/>
        <v>52.39</v>
      </c>
      <c r="S2412" s="27">
        <f>IF(R2412&lt;&gt;"",R2412*VLOOKUP(C2412,вендори!A:D,4,0),"")</f>
        <v>102.46593369999999</v>
      </c>
      <c r="T2412" s="18">
        <v>46213</v>
      </c>
      <c r="U2412" s="62" t="s">
        <v>115</v>
      </c>
      <c r="V2412" s="432"/>
      <c r="W2412" s="14"/>
      <c r="X2412" s="323"/>
      <c r="Y2412" s="2"/>
      <c r="Z2412" s="2"/>
      <c r="AA2412" s="25"/>
      <c r="AB2412" s="44"/>
      <c r="AC2412" s="11"/>
      <c r="AD2412" s="26"/>
      <c r="AE2412" s="14"/>
      <c r="AF2412" s="4"/>
      <c r="AG2412" s="2"/>
      <c r="AH2412" s="2"/>
      <c r="AI2412" s="2" t="s">
        <v>15588</v>
      </c>
      <c r="AJ2412" s="1"/>
      <c r="AK2412" s="1"/>
      <c r="AL2412" s="1"/>
      <c r="AM2412" s="1"/>
      <c r="AN2412" s="88"/>
      <c r="AO2412" s="2"/>
      <c r="AP2412" s="2"/>
    </row>
    <row r="2413" spans="1:42" ht="13.95" customHeight="1" x14ac:dyDescent="0.3">
      <c r="A2413" s="2" t="s">
        <v>41</v>
      </c>
      <c r="B2413" s="13" t="s">
        <v>463</v>
      </c>
      <c r="C2413" s="2" t="s">
        <v>464</v>
      </c>
      <c r="D2413" s="368">
        <f>IFERROR(HYPERLINK(INDEX(вендори!F:F,MATCH(C2413,вендори!A:A,0)),INDEX(вендори!F:F,MATCH(C2413,вендори!A:A,0))),"")</f>
        <v>0</v>
      </c>
      <c r="E2413" s="3">
        <v>2430441874</v>
      </c>
      <c r="F2413" s="3" t="s">
        <v>15448</v>
      </c>
      <c r="G2413" s="3" t="s">
        <v>15449</v>
      </c>
      <c r="H2413" s="3">
        <v>80821756</v>
      </c>
      <c r="I2413" s="83">
        <v>2430441874</v>
      </c>
      <c r="J2413" s="38">
        <v>46197</v>
      </c>
      <c r="K2413" s="3" t="s">
        <v>15449</v>
      </c>
      <c r="L2413" s="3"/>
      <c r="M2413" s="86">
        <v>66.64</v>
      </c>
      <c r="N2413" s="2">
        <v>0</v>
      </c>
      <c r="O2413" s="2">
        <f t="shared" si="35"/>
        <v>2</v>
      </c>
      <c r="P2413" s="76">
        <v>2</v>
      </c>
      <c r="Q2413" s="97" t="s">
        <v>51</v>
      </c>
      <c r="R2413" s="53">
        <f t="shared" si="36"/>
        <v>133.28</v>
      </c>
      <c r="S2413" s="27">
        <f>IF(R2413&lt;&gt;"",R2413*VLOOKUP(C2413,вендори!A:D,4,0),"")</f>
        <v>260.67302239999998</v>
      </c>
      <c r="T2413" s="18">
        <v>46213</v>
      </c>
      <c r="U2413" s="62" t="s">
        <v>115</v>
      </c>
      <c r="V2413" s="432"/>
      <c r="W2413" s="14"/>
      <c r="X2413" s="323"/>
      <c r="Y2413" s="2"/>
      <c r="Z2413" s="2"/>
      <c r="AA2413" s="25"/>
      <c r="AB2413" s="44"/>
      <c r="AC2413" s="11"/>
      <c r="AD2413" s="26"/>
      <c r="AE2413" s="14"/>
      <c r="AF2413" s="4"/>
      <c r="AG2413" s="2"/>
      <c r="AH2413" s="2"/>
      <c r="AI2413" s="2" t="s">
        <v>15589</v>
      </c>
      <c r="AJ2413" s="1"/>
      <c r="AK2413" s="1"/>
      <c r="AL2413" s="1"/>
      <c r="AM2413" s="1"/>
      <c r="AN2413" s="88"/>
      <c r="AO2413" s="2"/>
      <c r="AP2413" s="2"/>
    </row>
    <row r="2414" spans="1:42" ht="13.95" customHeight="1" x14ac:dyDescent="0.3">
      <c r="A2414" s="2" t="s">
        <v>41</v>
      </c>
      <c r="B2414" s="13" t="s">
        <v>463</v>
      </c>
      <c r="C2414" s="2" t="s">
        <v>464</v>
      </c>
      <c r="D2414" s="368">
        <f>IFERROR(HYPERLINK(INDEX(вендори!F:F,MATCH(C2414,вендори!A:A,0)),INDEX(вендори!F:F,MATCH(C2414,вендори!A:A,0))),"")</f>
        <v>0</v>
      </c>
      <c r="E2414" s="3">
        <v>2430441874</v>
      </c>
      <c r="F2414" s="3" t="s">
        <v>15450</v>
      </c>
      <c r="G2414" s="3" t="s">
        <v>15451</v>
      </c>
      <c r="H2414" s="3">
        <v>80821756</v>
      </c>
      <c r="I2414" s="83">
        <v>2430441874</v>
      </c>
      <c r="J2414" s="38">
        <v>46197</v>
      </c>
      <c r="K2414" s="3" t="s">
        <v>15451</v>
      </c>
      <c r="L2414" s="3"/>
      <c r="M2414" s="86">
        <v>88.43</v>
      </c>
      <c r="N2414" s="2">
        <v>2</v>
      </c>
      <c r="O2414" s="2">
        <f t="shared" ref="O2414:O2445" si="37">N2414+P2414</f>
        <v>3</v>
      </c>
      <c r="P2414" s="76">
        <v>1</v>
      </c>
      <c r="Q2414" s="97" t="s">
        <v>51</v>
      </c>
      <c r="R2414" s="53">
        <f t="shared" ref="R2414:R2446" si="38">IF(P2414&lt;&gt;"",M2414*P2414,"")</f>
        <v>88.43</v>
      </c>
      <c r="S2414" s="27">
        <f>IF(R2414&lt;&gt;"",R2414*VLOOKUP(C2414,вендори!A:D,4,0),"")</f>
        <v>172.95404690000001</v>
      </c>
      <c r="T2414" s="18">
        <v>46213</v>
      </c>
      <c r="U2414" s="62" t="s">
        <v>115</v>
      </c>
      <c r="V2414" s="432"/>
      <c r="W2414" s="14"/>
      <c r="X2414" s="323"/>
      <c r="Y2414" s="2"/>
      <c r="Z2414" s="2"/>
      <c r="AA2414" s="25"/>
      <c r="AB2414" s="44"/>
      <c r="AC2414" s="11"/>
      <c r="AD2414" s="26"/>
      <c r="AE2414" s="14">
        <v>46205</v>
      </c>
      <c r="AF2414" s="4"/>
      <c r="AG2414" s="2" t="s">
        <v>470</v>
      </c>
      <c r="AH2414" s="2" t="s">
        <v>136</v>
      </c>
      <c r="AI2414" s="2" t="s">
        <v>15590</v>
      </c>
      <c r="AJ2414" s="1"/>
      <c r="AK2414" s="1"/>
      <c r="AL2414" s="1"/>
      <c r="AM2414" s="1"/>
      <c r="AN2414" s="88"/>
      <c r="AO2414" s="2"/>
      <c r="AP2414" s="2"/>
    </row>
    <row r="2415" spans="1:42" ht="13.95" customHeight="1" x14ac:dyDescent="0.3">
      <c r="A2415" s="2" t="s">
        <v>41</v>
      </c>
      <c r="B2415" s="13" t="s">
        <v>10625</v>
      </c>
      <c r="C2415" s="2" t="s">
        <v>10626</v>
      </c>
      <c r="D2415" s="368">
        <f>IFERROR(HYPERLINK(INDEX(вендори!F:F,MATCH(C2415,вендори!A:A,0)),INDEX(вендори!F:F,MATCH(C2415,вендори!A:A,0))),"")</f>
        <v>0</v>
      </c>
      <c r="E2415" s="3" t="s">
        <v>15522</v>
      </c>
      <c r="F2415" s="3" t="s">
        <v>15523</v>
      </c>
      <c r="G2415" s="3" t="s">
        <v>15524</v>
      </c>
      <c r="H2415" s="3" t="s">
        <v>15525</v>
      </c>
      <c r="I2415" s="83" t="s">
        <v>15522</v>
      </c>
      <c r="J2415" s="38">
        <v>46202</v>
      </c>
      <c r="K2415" s="3">
        <v>380057</v>
      </c>
      <c r="L2415" s="3"/>
      <c r="M2415" s="86">
        <v>31.78</v>
      </c>
      <c r="N2415" s="2">
        <v>8</v>
      </c>
      <c r="O2415" s="2">
        <f t="shared" si="37"/>
        <v>13</v>
      </c>
      <c r="P2415" s="76">
        <v>5</v>
      </c>
      <c r="Q2415" s="97" t="s">
        <v>51</v>
      </c>
      <c r="R2415" s="53">
        <f t="shared" si="38"/>
        <v>158.9</v>
      </c>
      <c r="S2415" s="27">
        <f>IF(R2415&lt;&gt;"",R2415*VLOOKUP(C2415,вендори!A:D,4,0),"")</f>
        <v>310.781387</v>
      </c>
      <c r="T2415" s="18">
        <v>46213</v>
      </c>
      <c r="U2415" s="62" t="s">
        <v>115</v>
      </c>
      <c r="V2415" s="432"/>
      <c r="W2415" s="14"/>
      <c r="X2415" s="323"/>
      <c r="Y2415" s="2"/>
      <c r="Z2415" s="2"/>
      <c r="AA2415" s="25"/>
      <c r="AB2415" s="44"/>
      <c r="AC2415" s="11"/>
      <c r="AD2415" s="26"/>
      <c r="AE2415" s="14">
        <v>46204</v>
      </c>
      <c r="AF2415" s="4"/>
      <c r="AG2415" s="2" t="s">
        <v>516</v>
      </c>
      <c r="AH2415" s="2" t="s">
        <v>136</v>
      </c>
      <c r="AI2415" s="2" t="s">
        <v>15643</v>
      </c>
      <c r="AJ2415" s="1"/>
      <c r="AK2415" s="1"/>
      <c r="AL2415" s="1"/>
      <c r="AM2415" s="1"/>
      <c r="AN2415" s="88"/>
      <c r="AO2415" s="2"/>
      <c r="AP2415" s="2"/>
    </row>
    <row r="2416" spans="1:42" ht="13.95" customHeight="1" x14ac:dyDescent="0.3">
      <c r="A2416" s="2" t="s">
        <v>41</v>
      </c>
      <c r="B2416" s="13" t="s">
        <v>10625</v>
      </c>
      <c r="C2416" s="2" t="s">
        <v>10626</v>
      </c>
      <c r="D2416" s="368">
        <f>IFERROR(HYPERLINK(INDEX(вендори!F:F,MATCH(C2416,вендори!A:A,0)),INDEX(вендори!F:F,MATCH(C2416,вендори!A:A,0))),"")</f>
        <v>0</v>
      </c>
      <c r="E2416" s="3" t="s">
        <v>15522</v>
      </c>
      <c r="F2416" s="3" t="s">
        <v>15526</v>
      </c>
      <c r="G2416" s="3" t="s">
        <v>15527</v>
      </c>
      <c r="H2416" s="3" t="s">
        <v>15525</v>
      </c>
      <c r="I2416" s="83" t="s">
        <v>15522</v>
      </c>
      <c r="J2416" s="38">
        <v>46202</v>
      </c>
      <c r="K2416" s="3">
        <v>38620</v>
      </c>
      <c r="L2416" s="3"/>
      <c r="M2416" s="86">
        <v>30.8</v>
      </c>
      <c r="N2416" s="2">
        <v>0</v>
      </c>
      <c r="O2416" s="2">
        <f t="shared" si="37"/>
        <v>2</v>
      </c>
      <c r="P2416" s="76">
        <v>2</v>
      </c>
      <c r="Q2416" s="97" t="s">
        <v>51</v>
      </c>
      <c r="R2416" s="53">
        <f t="shared" si="38"/>
        <v>61.6</v>
      </c>
      <c r="S2416" s="27">
        <f>IF(R2416&lt;&gt;"",R2416*VLOOKUP(C2416,вендори!A:D,4,0),"")</f>
        <v>120.479128</v>
      </c>
      <c r="T2416" s="18">
        <v>46213</v>
      </c>
      <c r="U2416" s="62" t="s">
        <v>115</v>
      </c>
      <c r="V2416" s="432"/>
      <c r="W2416" s="14"/>
      <c r="X2416" s="323"/>
      <c r="Y2416" s="2"/>
      <c r="Z2416" s="2"/>
      <c r="AA2416" s="25"/>
      <c r="AB2416" s="44"/>
      <c r="AC2416" s="11"/>
      <c r="AD2416" s="26"/>
      <c r="AE2416" s="14"/>
      <c r="AF2416" s="4"/>
      <c r="AG2416" s="2"/>
      <c r="AH2416" s="2"/>
      <c r="AI2416" s="2" t="s">
        <v>15644</v>
      </c>
      <c r="AJ2416" s="1"/>
      <c r="AK2416" s="1"/>
      <c r="AL2416" s="1"/>
      <c r="AM2416" s="1"/>
      <c r="AN2416" s="88"/>
      <c r="AO2416" s="2"/>
      <c r="AP2416" s="2"/>
    </row>
    <row r="2417" spans="1:42" ht="13.95" customHeight="1" x14ac:dyDescent="0.3">
      <c r="A2417" s="2" t="s">
        <v>41</v>
      </c>
      <c r="B2417" s="13" t="s">
        <v>10625</v>
      </c>
      <c r="C2417" s="2" t="s">
        <v>10626</v>
      </c>
      <c r="D2417" s="368">
        <f>IFERROR(HYPERLINK(INDEX(вендори!F:F,MATCH(C2417,вендори!A:A,0)),INDEX(вендори!F:F,MATCH(C2417,вендори!A:A,0))),"")</f>
        <v>0</v>
      </c>
      <c r="E2417" s="3" t="s">
        <v>15522</v>
      </c>
      <c r="F2417" s="3" t="s">
        <v>15528</v>
      </c>
      <c r="G2417" s="3" t="s">
        <v>15529</v>
      </c>
      <c r="H2417" s="3" t="s">
        <v>15525</v>
      </c>
      <c r="I2417" s="83" t="s">
        <v>15522</v>
      </c>
      <c r="J2417" s="38">
        <v>46202</v>
      </c>
      <c r="K2417" s="3">
        <v>38738</v>
      </c>
      <c r="L2417" s="3"/>
      <c r="M2417" s="86">
        <v>14.4</v>
      </c>
      <c r="N2417" s="2">
        <v>2</v>
      </c>
      <c r="O2417" s="2">
        <f t="shared" si="37"/>
        <v>0</v>
      </c>
      <c r="P2417" s="76">
        <v>-2</v>
      </c>
      <c r="Q2417" s="97" t="s">
        <v>61</v>
      </c>
      <c r="R2417" s="53">
        <f t="shared" si="38"/>
        <v>-28.8</v>
      </c>
      <c r="S2417" s="27">
        <f>IF(R2417&lt;&gt;"",R2417*VLOOKUP(C2417,вендори!A:D,4,0),"")</f>
        <v>-56.327903999999997</v>
      </c>
      <c r="T2417" s="18">
        <v>46213</v>
      </c>
      <c r="U2417" s="62" t="s">
        <v>115</v>
      </c>
      <c r="V2417" s="432"/>
      <c r="W2417" s="14"/>
      <c r="X2417" s="323"/>
      <c r="Y2417" s="2"/>
      <c r="Z2417" s="2"/>
      <c r="AA2417" s="25"/>
      <c r="AB2417" s="44"/>
      <c r="AC2417" s="11"/>
      <c r="AD2417" s="26"/>
      <c r="AE2417" s="14">
        <v>46204</v>
      </c>
      <c r="AF2417" s="4"/>
      <c r="AG2417" s="2" t="s">
        <v>516</v>
      </c>
      <c r="AH2417" s="2" t="s">
        <v>136</v>
      </c>
      <c r="AI2417" s="2" t="s">
        <v>15645</v>
      </c>
      <c r="AJ2417" s="1"/>
      <c r="AK2417" s="1"/>
      <c r="AL2417" s="1"/>
      <c r="AM2417" s="1"/>
      <c r="AN2417" s="88"/>
      <c r="AO2417" s="2"/>
      <c r="AP2417" s="2"/>
    </row>
    <row r="2418" spans="1:42" ht="13.95" customHeight="1" x14ac:dyDescent="0.3">
      <c r="A2418" s="2" t="s">
        <v>41</v>
      </c>
      <c r="B2418" s="13" t="s">
        <v>10625</v>
      </c>
      <c r="C2418" s="2" t="s">
        <v>10626</v>
      </c>
      <c r="D2418" s="368">
        <f>IFERROR(HYPERLINK(INDEX(вендори!F:F,MATCH(C2418,вендори!A:A,0)),INDEX(вендори!F:F,MATCH(C2418,вендори!A:A,0))),"")</f>
        <v>0</v>
      </c>
      <c r="E2418" s="3" t="s">
        <v>15522</v>
      </c>
      <c r="F2418" s="3" t="s">
        <v>15530</v>
      </c>
      <c r="G2418" s="3" t="s">
        <v>15531</v>
      </c>
      <c r="H2418" s="3" t="s">
        <v>15525</v>
      </c>
      <c r="I2418" s="83" t="s">
        <v>15522</v>
      </c>
      <c r="J2418" s="38">
        <v>46202</v>
      </c>
      <c r="K2418" s="3">
        <v>47387</v>
      </c>
      <c r="L2418" s="3"/>
      <c r="M2418" s="86">
        <v>62.73</v>
      </c>
      <c r="N2418" s="2">
        <v>31</v>
      </c>
      <c r="O2418" s="2">
        <f t="shared" si="37"/>
        <v>36</v>
      </c>
      <c r="P2418" s="76">
        <v>5</v>
      </c>
      <c r="Q2418" s="97" t="s">
        <v>51</v>
      </c>
      <c r="R2418" s="53">
        <f t="shared" si="38"/>
        <v>313.64999999999998</v>
      </c>
      <c r="S2418" s="27">
        <f>IF(R2418&lt;&gt;"",R2418*VLOOKUP(C2418,вендори!A:D,4,0),"")</f>
        <v>613.4460795</v>
      </c>
      <c r="T2418" s="18">
        <v>46213</v>
      </c>
      <c r="U2418" s="62" t="s">
        <v>115</v>
      </c>
      <c r="V2418" s="432"/>
      <c r="W2418" s="14"/>
      <c r="X2418" s="323"/>
      <c r="Y2418" s="2"/>
      <c r="Z2418" s="2"/>
      <c r="AA2418" s="25"/>
      <c r="AB2418" s="44"/>
      <c r="AC2418" s="11"/>
      <c r="AD2418" s="26"/>
      <c r="AE2418" s="14">
        <v>46204</v>
      </c>
      <c r="AF2418" s="4"/>
      <c r="AG2418" s="2" t="s">
        <v>516</v>
      </c>
      <c r="AH2418" s="2" t="s">
        <v>136</v>
      </c>
      <c r="AI2418" s="2" t="s">
        <v>15646</v>
      </c>
      <c r="AJ2418" s="1"/>
      <c r="AK2418" s="1"/>
      <c r="AL2418" s="1"/>
      <c r="AM2418" s="1"/>
      <c r="AN2418" s="88"/>
      <c r="AO2418" s="2"/>
      <c r="AP2418" s="2"/>
    </row>
    <row r="2419" spans="1:42" ht="13.95" customHeight="1" x14ac:dyDescent="0.3">
      <c r="A2419" s="2" t="s">
        <v>41</v>
      </c>
      <c r="B2419" s="13" t="s">
        <v>10625</v>
      </c>
      <c r="C2419" s="2" t="s">
        <v>10626</v>
      </c>
      <c r="D2419" s="368">
        <f>IFERROR(HYPERLINK(INDEX(вендори!F:F,MATCH(C2419,вендори!A:A,0)),INDEX(вендори!F:F,MATCH(C2419,вендори!A:A,0))),"")</f>
        <v>0</v>
      </c>
      <c r="E2419" s="3" t="s">
        <v>15522</v>
      </c>
      <c r="F2419" s="3" t="s">
        <v>15532</v>
      </c>
      <c r="G2419" s="3" t="s">
        <v>15533</v>
      </c>
      <c r="H2419" s="3" t="s">
        <v>15525</v>
      </c>
      <c r="I2419" s="83" t="s">
        <v>15522</v>
      </c>
      <c r="J2419" s="38">
        <v>46202</v>
      </c>
      <c r="K2419" s="3">
        <v>48631</v>
      </c>
      <c r="L2419" s="3"/>
      <c r="M2419" s="86">
        <v>39.6</v>
      </c>
      <c r="N2419" s="2">
        <v>5</v>
      </c>
      <c r="O2419" s="2">
        <f t="shared" si="37"/>
        <v>6</v>
      </c>
      <c r="P2419" s="76">
        <v>1</v>
      </c>
      <c r="Q2419" s="97" t="s">
        <v>51</v>
      </c>
      <c r="R2419" s="53">
        <f t="shared" si="38"/>
        <v>39.6</v>
      </c>
      <c r="S2419" s="27">
        <f>IF(R2419&lt;&gt;"",R2419*VLOOKUP(C2419,вендори!A:D,4,0),"")</f>
        <v>77.450868</v>
      </c>
      <c r="T2419" s="18">
        <v>46213</v>
      </c>
      <c r="U2419" s="62" t="s">
        <v>115</v>
      </c>
      <c r="V2419" s="432"/>
      <c r="W2419" s="14"/>
      <c r="X2419" s="323"/>
      <c r="Y2419" s="2"/>
      <c r="Z2419" s="2"/>
      <c r="AA2419" s="25"/>
      <c r="AB2419" s="44"/>
      <c r="AC2419" s="11"/>
      <c r="AD2419" s="26"/>
      <c r="AE2419" s="14">
        <v>46204</v>
      </c>
      <c r="AF2419" s="4"/>
      <c r="AG2419" s="2" t="s">
        <v>516</v>
      </c>
      <c r="AH2419" s="2" t="s">
        <v>136</v>
      </c>
      <c r="AI2419" s="2" t="s">
        <v>15647</v>
      </c>
      <c r="AJ2419" s="1"/>
      <c r="AK2419" s="1"/>
      <c r="AL2419" s="1"/>
      <c r="AM2419" s="1"/>
      <c r="AN2419" s="88"/>
      <c r="AO2419" s="2"/>
      <c r="AP2419" s="2"/>
    </row>
    <row r="2420" spans="1:42" ht="13.95" customHeight="1" x14ac:dyDescent="0.3">
      <c r="A2420" s="2" t="s">
        <v>41</v>
      </c>
      <c r="B2420" s="13" t="s">
        <v>10625</v>
      </c>
      <c r="C2420" s="2" t="s">
        <v>10626</v>
      </c>
      <c r="D2420" s="368">
        <f>IFERROR(HYPERLINK(INDEX(вендори!F:F,MATCH(C2420,вендори!A:A,0)),INDEX(вендори!F:F,MATCH(C2420,вендори!A:A,0))),"")</f>
        <v>0</v>
      </c>
      <c r="E2420" s="3" t="s">
        <v>15522</v>
      </c>
      <c r="F2420" s="3" t="s">
        <v>15534</v>
      </c>
      <c r="G2420" s="3" t="s">
        <v>15535</v>
      </c>
      <c r="H2420" s="3" t="s">
        <v>15525</v>
      </c>
      <c r="I2420" s="83" t="s">
        <v>15522</v>
      </c>
      <c r="J2420" s="38">
        <v>46202</v>
      </c>
      <c r="K2420" s="3">
        <v>53267</v>
      </c>
      <c r="L2420" s="3"/>
      <c r="M2420" s="86">
        <v>37.17</v>
      </c>
      <c r="N2420" s="2">
        <v>0</v>
      </c>
      <c r="O2420" s="2">
        <f t="shared" si="37"/>
        <v>1</v>
      </c>
      <c r="P2420" s="76">
        <v>1</v>
      </c>
      <c r="Q2420" s="97" t="s">
        <v>51</v>
      </c>
      <c r="R2420" s="53">
        <f t="shared" si="38"/>
        <v>37.17</v>
      </c>
      <c r="S2420" s="27">
        <f>IF(R2420&lt;&gt;"",R2420*VLOOKUP(C2420,вендори!A:D,4,0),"")</f>
        <v>72.698201100000006</v>
      </c>
      <c r="T2420" s="18">
        <v>46213</v>
      </c>
      <c r="U2420" s="62" t="s">
        <v>115</v>
      </c>
      <c r="V2420" s="432"/>
      <c r="W2420" s="14"/>
      <c r="X2420" s="323"/>
      <c r="Y2420" s="2"/>
      <c r="Z2420" s="2"/>
      <c r="AA2420" s="25"/>
      <c r="AB2420" s="44"/>
      <c r="AC2420" s="11"/>
      <c r="AD2420" s="26"/>
      <c r="AE2420" s="14"/>
      <c r="AF2420" s="4"/>
      <c r="AG2420" s="2"/>
      <c r="AH2420" s="2"/>
      <c r="AI2420" s="2" t="s">
        <v>15648</v>
      </c>
      <c r="AJ2420" s="1"/>
      <c r="AK2420" s="1"/>
      <c r="AL2420" s="1"/>
      <c r="AM2420" s="1"/>
      <c r="AN2420" s="88"/>
      <c r="AO2420" s="2"/>
      <c r="AP2420" s="2"/>
    </row>
    <row r="2421" spans="1:42" ht="13.95" customHeight="1" x14ac:dyDescent="0.3">
      <c r="A2421" s="2" t="s">
        <v>41</v>
      </c>
      <c r="B2421" s="13" t="s">
        <v>10625</v>
      </c>
      <c r="C2421" s="2" t="s">
        <v>10626</v>
      </c>
      <c r="D2421" s="368">
        <f>IFERROR(HYPERLINK(INDEX(вендори!F:F,MATCH(C2421,вендори!A:A,0)),INDEX(вендори!F:F,MATCH(C2421,вендори!A:A,0))),"")</f>
        <v>0</v>
      </c>
      <c r="E2421" s="3" t="s">
        <v>15522</v>
      </c>
      <c r="F2421" s="3" t="s">
        <v>15536</v>
      </c>
      <c r="G2421" s="3" t="s">
        <v>15537</v>
      </c>
      <c r="H2421" s="3" t="s">
        <v>15525</v>
      </c>
      <c r="I2421" s="83" t="s">
        <v>15522</v>
      </c>
      <c r="J2421" s="38">
        <v>46202</v>
      </c>
      <c r="K2421" s="3">
        <v>53443</v>
      </c>
      <c r="L2421" s="3"/>
      <c r="M2421" s="86">
        <v>43.65</v>
      </c>
      <c r="N2421" s="2">
        <v>0</v>
      </c>
      <c r="O2421" s="2">
        <f t="shared" si="37"/>
        <v>2</v>
      </c>
      <c r="P2421" s="76">
        <v>2</v>
      </c>
      <c r="Q2421" s="97" t="s">
        <v>51</v>
      </c>
      <c r="R2421" s="53">
        <f t="shared" si="38"/>
        <v>87.3</v>
      </c>
      <c r="S2421" s="27">
        <f>IF(R2421&lt;&gt;"",R2421*VLOOKUP(C2421,вендори!A:D,4,0),"")</f>
        <v>170.74395899999999</v>
      </c>
      <c r="T2421" s="18">
        <v>46213</v>
      </c>
      <c r="U2421" s="62" t="s">
        <v>115</v>
      </c>
      <c r="V2421" s="432"/>
      <c r="W2421" s="14"/>
      <c r="X2421" s="323"/>
      <c r="Y2421" s="2"/>
      <c r="Z2421" s="2"/>
      <c r="AA2421" s="25"/>
      <c r="AB2421" s="44"/>
      <c r="AC2421" s="11"/>
      <c r="AD2421" s="26"/>
      <c r="AE2421" s="14"/>
      <c r="AF2421" s="4"/>
      <c r="AG2421" s="2"/>
      <c r="AH2421" s="2"/>
      <c r="AI2421" s="2" t="s">
        <v>15649</v>
      </c>
      <c r="AJ2421" s="1"/>
      <c r="AK2421" s="1"/>
      <c r="AL2421" s="1"/>
      <c r="AM2421" s="1"/>
      <c r="AN2421" s="88"/>
      <c r="AO2421" s="2"/>
      <c r="AP2421" s="2"/>
    </row>
    <row r="2422" spans="1:42" ht="13.95" customHeight="1" x14ac:dyDescent="0.3">
      <c r="A2422" s="2" t="s">
        <v>41</v>
      </c>
      <c r="B2422" s="13" t="s">
        <v>10625</v>
      </c>
      <c r="C2422" s="2" t="s">
        <v>10626</v>
      </c>
      <c r="D2422" s="368">
        <f>IFERROR(HYPERLINK(INDEX(вендори!F:F,MATCH(C2422,вендори!A:A,0)),INDEX(вендори!F:F,MATCH(C2422,вендори!A:A,0))),"")</f>
        <v>0</v>
      </c>
      <c r="E2422" s="3" t="s">
        <v>15522</v>
      </c>
      <c r="F2422" s="3" t="s">
        <v>15538</v>
      </c>
      <c r="G2422" s="3" t="s">
        <v>15539</v>
      </c>
      <c r="H2422" s="3" t="s">
        <v>15525</v>
      </c>
      <c r="I2422" s="83" t="s">
        <v>15522</v>
      </c>
      <c r="J2422" s="38">
        <v>46202</v>
      </c>
      <c r="K2422" s="3">
        <v>58472</v>
      </c>
      <c r="L2422" s="3"/>
      <c r="M2422" s="86">
        <v>45.56</v>
      </c>
      <c r="N2422" s="2">
        <v>3</v>
      </c>
      <c r="O2422" s="2">
        <f t="shared" si="37"/>
        <v>1</v>
      </c>
      <c r="P2422" s="76">
        <v>-2</v>
      </c>
      <c r="Q2422" s="97" t="s">
        <v>61</v>
      </c>
      <c r="R2422" s="53">
        <f t="shared" si="38"/>
        <v>-91.12</v>
      </c>
      <c r="S2422" s="27">
        <f>IF(R2422&lt;&gt;"",R2422*VLOOKUP(C2422,вендори!A:D,4,0),"")</f>
        <v>-178.21522960000001</v>
      </c>
      <c r="T2422" s="18">
        <v>46213</v>
      </c>
      <c r="U2422" s="62" t="s">
        <v>115</v>
      </c>
      <c r="V2422" s="432"/>
      <c r="W2422" s="14"/>
      <c r="X2422" s="323"/>
      <c r="Y2422" s="2"/>
      <c r="Z2422" s="2"/>
      <c r="AA2422" s="25"/>
      <c r="AB2422" s="44"/>
      <c r="AC2422" s="11"/>
      <c r="AD2422" s="26"/>
      <c r="AE2422" s="14">
        <v>46204</v>
      </c>
      <c r="AF2422" s="4"/>
      <c r="AG2422" s="2" t="s">
        <v>516</v>
      </c>
      <c r="AH2422" s="2" t="s">
        <v>136</v>
      </c>
      <c r="AI2422" s="2" t="s">
        <v>15650</v>
      </c>
      <c r="AJ2422" s="1"/>
      <c r="AK2422" s="1"/>
      <c r="AL2422" s="1"/>
      <c r="AM2422" s="1"/>
      <c r="AN2422" s="88"/>
      <c r="AO2422" s="2"/>
      <c r="AP2422" s="2"/>
    </row>
    <row r="2423" spans="1:42" ht="13.95" customHeight="1" x14ac:dyDescent="0.3">
      <c r="A2423" s="2" t="s">
        <v>41</v>
      </c>
      <c r="B2423" s="13" t="s">
        <v>10625</v>
      </c>
      <c r="C2423" s="2" t="s">
        <v>10626</v>
      </c>
      <c r="D2423" s="368">
        <f>IFERROR(HYPERLINK(INDEX(вендори!F:F,MATCH(C2423,вендори!A:A,0)),INDEX(вендори!F:F,MATCH(C2423,вендори!A:A,0))),"")</f>
        <v>0</v>
      </c>
      <c r="E2423" s="3" t="s">
        <v>15522</v>
      </c>
      <c r="F2423" s="3" t="s">
        <v>15540</v>
      </c>
      <c r="G2423" s="3" t="s">
        <v>15541</v>
      </c>
      <c r="H2423" s="3" t="s">
        <v>15525</v>
      </c>
      <c r="I2423" s="83" t="s">
        <v>15522</v>
      </c>
      <c r="J2423" s="38">
        <v>46202</v>
      </c>
      <c r="K2423" s="3">
        <v>59282</v>
      </c>
      <c r="L2423" s="3"/>
      <c r="M2423" s="86">
        <v>56.7</v>
      </c>
      <c r="N2423" s="2">
        <v>1</v>
      </c>
      <c r="O2423" s="2">
        <f t="shared" si="37"/>
        <v>0</v>
      </c>
      <c r="P2423" s="76">
        <v>-1</v>
      </c>
      <c r="Q2423" s="97" t="s">
        <v>61</v>
      </c>
      <c r="R2423" s="53">
        <f t="shared" si="38"/>
        <v>-56.7</v>
      </c>
      <c r="S2423" s="27">
        <f>IF(R2423&lt;&gt;"",R2423*VLOOKUP(C2423,вендори!A:D,4,0),"")</f>
        <v>-110.895561</v>
      </c>
      <c r="T2423" s="18">
        <v>46213</v>
      </c>
      <c r="U2423" s="62" t="s">
        <v>115</v>
      </c>
      <c r="V2423" s="432"/>
      <c r="W2423" s="14"/>
      <c r="X2423" s="323"/>
      <c r="Y2423" s="2"/>
      <c r="Z2423" s="2"/>
      <c r="AA2423" s="25"/>
      <c r="AB2423" s="44"/>
      <c r="AC2423" s="11"/>
      <c r="AD2423" s="26"/>
      <c r="AE2423" s="14">
        <v>46204</v>
      </c>
      <c r="AF2423" s="4"/>
      <c r="AG2423" s="2" t="s">
        <v>516</v>
      </c>
      <c r="AH2423" s="2" t="s">
        <v>136</v>
      </c>
      <c r="AI2423" s="2" t="s">
        <v>15651</v>
      </c>
      <c r="AJ2423" s="1"/>
      <c r="AK2423" s="1"/>
      <c r="AL2423" s="1"/>
      <c r="AM2423" s="1"/>
      <c r="AN2423" s="88"/>
      <c r="AO2423" s="2"/>
      <c r="AP2423" s="2"/>
    </row>
    <row r="2424" spans="1:42" ht="13.95" customHeight="1" x14ac:dyDescent="0.3">
      <c r="A2424" s="2" t="s">
        <v>41</v>
      </c>
      <c r="B2424" s="13" t="s">
        <v>10625</v>
      </c>
      <c r="C2424" s="2" t="s">
        <v>10626</v>
      </c>
      <c r="D2424" s="368">
        <f>IFERROR(HYPERLINK(INDEX(вендори!F:F,MATCH(C2424,вендори!A:A,0)),INDEX(вендори!F:F,MATCH(C2424,вендори!A:A,0))),"")</f>
        <v>0</v>
      </c>
      <c r="E2424" s="3" t="s">
        <v>15522</v>
      </c>
      <c r="F2424" s="3" t="s">
        <v>15542</v>
      </c>
      <c r="G2424" s="3" t="s">
        <v>15543</v>
      </c>
      <c r="H2424" s="3" t="s">
        <v>15525</v>
      </c>
      <c r="I2424" s="83" t="s">
        <v>15522</v>
      </c>
      <c r="J2424" s="38">
        <v>46202</v>
      </c>
      <c r="K2424" s="3">
        <v>725236</v>
      </c>
      <c r="L2424" s="3"/>
      <c r="M2424" s="86">
        <v>31.57</v>
      </c>
      <c r="N2424" s="2">
        <v>5</v>
      </c>
      <c r="O2424" s="2">
        <f t="shared" si="37"/>
        <v>9</v>
      </c>
      <c r="P2424" s="76">
        <v>4</v>
      </c>
      <c r="Q2424" s="97" t="s">
        <v>51</v>
      </c>
      <c r="R2424" s="53">
        <f t="shared" si="38"/>
        <v>126.28</v>
      </c>
      <c r="S2424" s="27">
        <f>IF(R2424&lt;&gt;"",R2424*VLOOKUP(C2424,вендори!A:D,4,0),"")</f>
        <v>246.98221240000001</v>
      </c>
      <c r="T2424" s="18">
        <v>46213</v>
      </c>
      <c r="U2424" s="62" t="s">
        <v>115</v>
      </c>
      <c r="V2424" s="432"/>
      <c r="W2424" s="14"/>
      <c r="X2424" s="323"/>
      <c r="Y2424" s="2"/>
      <c r="Z2424" s="2"/>
      <c r="AA2424" s="25"/>
      <c r="AB2424" s="44"/>
      <c r="AC2424" s="11"/>
      <c r="AD2424" s="26"/>
      <c r="AE2424" s="14">
        <v>46204</v>
      </c>
      <c r="AF2424" s="4"/>
      <c r="AG2424" s="2" t="s">
        <v>516</v>
      </c>
      <c r="AH2424" s="2" t="s">
        <v>91</v>
      </c>
      <c r="AI2424" s="2" t="s">
        <v>15652</v>
      </c>
      <c r="AJ2424" s="1"/>
      <c r="AK2424" s="1"/>
      <c r="AL2424" s="1"/>
      <c r="AM2424" s="1"/>
      <c r="AN2424" s="88"/>
      <c r="AO2424" s="2"/>
      <c r="AP2424" s="2"/>
    </row>
    <row r="2425" spans="1:42" ht="13.95" customHeight="1" x14ac:dyDescent="0.3">
      <c r="A2425" s="2" t="s">
        <v>41</v>
      </c>
      <c r="B2425" s="13" t="s">
        <v>10625</v>
      </c>
      <c r="C2425" s="2" t="s">
        <v>10626</v>
      </c>
      <c r="D2425" s="368">
        <f>IFERROR(HYPERLINK(INDEX(вендори!F:F,MATCH(C2425,вендори!A:A,0)),INDEX(вендори!F:F,MATCH(C2425,вендори!A:A,0))),"")</f>
        <v>0</v>
      </c>
      <c r="E2425" s="3" t="s">
        <v>15544</v>
      </c>
      <c r="F2425" s="3" t="s">
        <v>15545</v>
      </c>
      <c r="G2425" s="3" t="s">
        <v>15546</v>
      </c>
      <c r="H2425" s="3" t="s">
        <v>15544</v>
      </c>
      <c r="I2425" s="83" t="s">
        <v>15544</v>
      </c>
      <c r="J2425" s="38">
        <v>46203</v>
      </c>
      <c r="K2425" s="3">
        <v>320081</v>
      </c>
      <c r="L2425" s="3"/>
      <c r="M2425" s="86">
        <v>147.97</v>
      </c>
      <c r="N2425" s="2">
        <v>0</v>
      </c>
      <c r="O2425" s="2">
        <f t="shared" si="37"/>
        <v>1</v>
      </c>
      <c r="P2425" s="76">
        <v>1</v>
      </c>
      <c r="Q2425" s="97" t="s">
        <v>51</v>
      </c>
      <c r="R2425" s="53">
        <f t="shared" si="38"/>
        <v>147.97</v>
      </c>
      <c r="S2425" s="27">
        <f>IF(R2425&lt;&gt;"",R2425*VLOOKUP(C2425,вендори!A:D,4,0),"")</f>
        <v>289.4041651</v>
      </c>
      <c r="T2425" s="18">
        <v>46213</v>
      </c>
      <c r="U2425" s="62" t="s">
        <v>115</v>
      </c>
      <c r="V2425" s="432"/>
      <c r="W2425" s="14"/>
      <c r="X2425" s="323"/>
      <c r="Y2425" s="2"/>
      <c r="Z2425" s="2"/>
      <c r="AA2425" s="25"/>
      <c r="AB2425" s="44"/>
      <c r="AC2425" s="11"/>
      <c r="AD2425" s="26"/>
      <c r="AE2425" s="14"/>
      <c r="AF2425" s="4"/>
      <c r="AG2425" s="2"/>
      <c r="AH2425" s="2"/>
      <c r="AI2425" s="2" t="s">
        <v>15653</v>
      </c>
      <c r="AJ2425" s="1"/>
      <c r="AK2425" s="1"/>
      <c r="AL2425" s="1"/>
      <c r="AM2425" s="1"/>
      <c r="AN2425" s="88"/>
      <c r="AO2425" s="2"/>
      <c r="AP2425" s="2"/>
    </row>
    <row r="2426" spans="1:42" ht="13.95" customHeight="1" x14ac:dyDescent="0.3">
      <c r="A2426" s="2" t="s">
        <v>41</v>
      </c>
      <c r="B2426" s="13" t="s">
        <v>10625</v>
      </c>
      <c r="C2426" s="2" t="s">
        <v>10626</v>
      </c>
      <c r="D2426" s="368">
        <f>IFERROR(HYPERLINK(INDEX(вендори!F:F,MATCH(C2426,вендори!A:A,0)),INDEX(вендори!F:F,MATCH(C2426,вендори!A:A,0))),"")</f>
        <v>0</v>
      </c>
      <c r="E2426" s="3" t="s">
        <v>15544</v>
      </c>
      <c r="F2426" s="3" t="s">
        <v>15547</v>
      </c>
      <c r="G2426" s="3" t="s">
        <v>15548</v>
      </c>
      <c r="H2426" s="3" t="s">
        <v>15544</v>
      </c>
      <c r="I2426" s="83" t="s">
        <v>15544</v>
      </c>
      <c r="J2426" s="38">
        <v>46203</v>
      </c>
      <c r="K2426" s="3">
        <v>32481</v>
      </c>
      <c r="L2426" s="3"/>
      <c r="M2426" s="86">
        <v>99.96</v>
      </c>
      <c r="N2426" s="2">
        <v>4</v>
      </c>
      <c r="O2426" s="2">
        <f t="shared" si="37"/>
        <v>3</v>
      </c>
      <c r="P2426" s="76">
        <v>-1</v>
      </c>
      <c r="Q2426" s="97" t="s">
        <v>61</v>
      </c>
      <c r="R2426" s="53">
        <f t="shared" si="38"/>
        <v>-99.96</v>
      </c>
      <c r="S2426" s="27">
        <f>IF(R2426&lt;&gt;"",R2426*VLOOKUP(C2426,вендори!A:D,4,0),"")</f>
        <v>-195.50476679999997</v>
      </c>
      <c r="T2426" s="18">
        <v>46213</v>
      </c>
      <c r="U2426" s="62" t="s">
        <v>115</v>
      </c>
      <c r="V2426" s="432"/>
      <c r="W2426" s="14"/>
      <c r="X2426" s="323"/>
      <c r="Y2426" s="2"/>
      <c r="Z2426" s="2"/>
      <c r="AA2426" s="25"/>
      <c r="AB2426" s="44"/>
      <c r="AC2426" s="11"/>
      <c r="AD2426" s="26"/>
      <c r="AE2426" s="14">
        <v>46205</v>
      </c>
      <c r="AF2426" s="4"/>
      <c r="AG2426" s="2" t="s">
        <v>516</v>
      </c>
      <c r="AH2426" s="2" t="s">
        <v>136</v>
      </c>
      <c r="AI2426" s="2" t="s">
        <v>15654</v>
      </c>
      <c r="AJ2426" s="1"/>
      <c r="AK2426" s="1"/>
      <c r="AL2426" s="1"/>
      <c r="AM2426" s="1"/>
      <c r="AN2426" s="88"/>
      <c r="AO2426" s="2"/>
      <c r="AP2426" s="2"/>
    </row>
    <row r="2427" spans="1:42" ht="13.95" customHeight="1" x14ac:dyDescent="0.3">
      <c r="A2427" s="2" t="s">
        <v>41</v>
      </c>
      <c r="B2427" s="13" t="s">
        <v>10625</v>
      </c>
      <c r="C2427" s="2" t="s">
        <v>10626</v>
      </c>
      <c r="D2427" s="368">
        <f>IFERROR(HYPERLINK(INDEX(вендори!F:F,MATCH(C2427,вендори!A:A,0)),INDEX(вендори!F:F,MATCH(C2427,вендори!A:A,0))),"")</f>
        <v>0</v>
      </c>
      <c r="E2427" s="3" t="s">
        <v>15544</v>
      </c>
      <c r="F2427" s="3" t="s">
        <v>15549</v>
      </c>
      <c r="G2427" s="3" t="s">
        <v>15550</v>
      </c>
      <c r="H2427" s="3" t="s">
        <v>15544</v>
      </c>
      <c r="I2427" s="83" t="s">
        <v>15544</v>
      </c>
      <c r="J2427" s="38">
        <v>46203</v>
      </c>
      <c r="K2427" s="3">
        <v>32939</v>
      </c>
      <c r="L2427" s="3"/>
      <c r="M2427" s="86">
        <v>129.66</v>
      </c>
      <c r="N2427" s="2">
        <v>6</v>
      </c>
      <c r="O2427" s="2">
        <f t="shared" si="37"/>
        <v>5</v>
      </c>
      <c r="P2427" s="76">
        <v>-1</v>
      </c>
      <c r="Q2427" s="97" t="s">
        <v>61</v>
      </c>
      <c r="R2427" s="53">
        <f t="shared" si="38"/>
        <v>-129.66</v>
      </c>
      <c r="S2427" s="27">
        <f>IF(R2427&lt;&gt;"",R2427*VLOOKUP(C2427,вендори!A:D,4,0),"")</f>
        <v>-253.59291779999998</v>
      </c>
      <c r="T2427" s="18">
        <v>46213</v>
      </c>
      <c r="U2427" s="62" t="s">
        <v>115</v>
      </c>
      <c r="V2427" s="432"/>
      <c r="W2427" s="14"/>
      <c r="X2427" s="323"/>
      <c r="Y2427" s="2"/>
      <c r="Z2427" s="2"/>
      <c r="AA2427" s="25"/>
      <c r="AB2427" s="44"/>
      <c r="AC2427" s="11"/>
      <c r="AD2427" s="26"/>
      <c r="AE2427" s="14">
        <v>46205</v>
      </c>
      <c r="AF2427" s="4"/>
      <c r="AG2427" s="2" t="s">
        <v>516</v>
      </c>
      <c r="AH2427" s="2" t="s">
        <v>136</v>
      </c>
      <c r="AI2427" s="2" t="s">
        <v>15655</v>
      </c>
      <c r="AJ2427" s="1"/>
      <c r="AK2427" s="1"/>
      <c r="AL2427" s="1"/>
      <c r="AM2427" s="1"/>
      <c r="AN2427" s="88"/>
      <c r="AO2427" s="2"/>
      <c r="AP2427" s="2"/>
    </row>
    <row r="2428" spans="1:42" ht="13.95" customHeight="1" x14ac:dyDescent="0.3">
      <c r="A2428" s="2" t="s">
        <v>41</v>
      </c>
      <c r="B2428" s="13" t="s">
        <v>10625</v>
      </c>
      <c r="C2428" s="2" t="s">
        <v>10626</v>
      </c>
      <c r="D2428" s="368">
        <f>IFERROR(HYPERLINK(INDEX(вендори!F:F,MATCH(C2428,вендори!A:A,0)),INDEX(вендори!F:F,MATCH(C2428,вендори!A:A,0))),"")</f>
        <v>0</v>
      </c>
      <c r="E2428" s="3" t="s">
        <v>15544</v>
      </c>
      <c r="F2428" s="3" t="s">
        <v>15551</v>
      </c>
      <c r="G2428" s="3" t="s">
        <v>15552</v>
      </c>
      <c r="H2428" s="3" t="s">
        <v>15544</v>
      </c>
      <c r="I2428" s="83" t="s">
        <v>15544</v>
      </c>
      <c r="J2428" s="38">
        <v>46203</v>
      </c>
      <c r="K2428" s="3">
        <v>38578</v>
      </c>
      <c r="L2428" s="3"/>
      <c r="M2428" s="86">
        <v>17.89</v>
      </c>
      <c r="N2428" s="2">
        <v>0</v>
      </c>
      <c r="O2428" s="2">
        <f t="shared" si="37"/>
        <v>6</v>
      </c>
      <c r="P2428" s="76">
        <v>6</v>
      </c>
      <c r="Q2428" s="97" t="s">
        <v>51</v>
      </c>
      <c r="R2428" s="53">
        <f t="shared" si="38"/>
        <v>107.34</v>
      </c>
      <c r="S2428" s="27">
        <f>IF(R2428&lt;&gt;"",R2428*VLOOKUP(C2428,вендори!A:D,4,0),"")</f>
        <v>209.93879219999999</v>
      </c>
      <c r="T2428" s="18">
        <v>46213</v>
      </c>
      <c r="U2428" s="62" t="s">
        <v>115</v>
      </c>
      <c r="V2428" s="432"/>
      <c r="W2428" s="14"/>
      <c r="X2428" s="323"/>
      <c r="Y2428" s="2"/>
      <c r="Z2428" s="2"/>
      <c r="AA2428" s="25"/>
      <c r="AB2428" s="44"/>
      <c r="AC2428" s="11"/>
      <c r="AD2428" s="26"/>
      <c r="AE2428" s="14"/>
      <c r="AF2428" s="4"/>
      <c r="AG2428" s="2"/>
      <c r="AH2428" s="2"/>
      <c r="AI2428" s="2" t="s">
        <v>15656</v>
      </c>
      <c r="AJ2428" s="1"/>
      <c r="AK2428" s="1"/>
      <c r="AL2428" s="1"/>
      <c r="AM2428" s="1"/>
      <c r="AN2428" s="88"/>
      <c r="AO2428" s="2"/>
      <c r="AP2428" s="2"/>
    </row>
    <row r="2429" spans="1:42" ht="13.95" customHeight="1" x14ac:dyDescent="0.3">
      <c r="A2429" s="2" t="s">
        <v>41</v>
      </c>
      <c r="B2429" s="13" t="s">
        <v>10625</v>
      </c>
      <c r="C2429" s="2" t="s">
        <v>10626</v>
      </c>
      <c r="D2429" s="368">
        <f>IFERROR(HYPERLINK(INDEX(вендори!F:F,MATCH(C2429,вендори!A:A,0)),INDEX(вендори!F:F,MATCH(C2429,вендори!A:A,0))),"")</f>
        <v>0</v>
      </c>
      <c r="E2429" s="3" t="s">
        <v>15544</v>
      </c>
      <c r="F2429" s="3" t="s">
        <v>15553</v>
      </c>
      <c r="G2429" s="3" t="s">
        <v>15554</v>
      </c>
      <c r="H2429" s="3" t="s">
        <v>15544</v>
      </c>
      <c r="I2429" s="83" t="s">
        <v>15544</v>
      </c>
      <c r="J2429" s="38">
        <v>46203</v>
      </c>
      <c r="K2429" s="3">
        <v>38758</v>
      </c>
      <c r="L2429" s="3"/>
      <c r="M2429" s="86">
        <v>14.8</v>
      </c>
      <c r="N2429" s="2">
        <v>6</v>
      </c>
      <c r="O2429" s="2">
        <f t="shared" si="37"/>
        <v>0</v>
      </c>
      <c r="P2429" s="76">
        <v>-6</v>
      </c>
      <c r="Q2429" s="97" t="s">
        <v>61</v>
      </c>
      <c r="R2429" s="53">
        <f t="shared" si="38"/>
        <v>-88.800000000000011</v>
      </c>
      <c r="S2429" s="27">
        <f>IF(R2429&lt;&gt;"",R2429*VLOOKUP(C2429,вендори!A:D,4,0),"")</f>
        <v>-173.67770400000001</v>
      </c>
      <c r="T2429" s="18">
        <v>46213</v>
      </c>
      <c r="U2429" s="62" t="s">
        <v>115</v>
      </c>
      <c r="V2429" s="432"/>
      <c r="W2429" s="14"/>
      <c r="X2429" s="323"/>
      <c r="Y2429" s="2"/>
      <c r="Z2429" s="2"/>
      <c r="AA2429" s="25"/>
      <c r="AB2429" s="44"/>
      <c r="AC2429" s="11"/>
      <c r="AD2429" s="26"/>
      <c r="AE2429" s="14">
        <v>46205</v>
      </c>
      <c r="AF2429" s="4"/>
      <c r="AG2429" s="2" t="s">
        <v>516</v>
      </c>
      <c r="AH2429" s="2" t="s">
        <v>136</v>
      </c>
      <c r="AI2429" s="2" t="s">
        <v>15657</v>
      </c>
      <c r="AJ2429" s="1"/>
      <c r="AK2429" s="1"/>
      <c r="AL2429" s="1"/>
      <c r="AM2429" s="1"/>
      <c r="AN2429" s="88"/>
      <c r="AO2429" s="2"/>
      <c r="AP2429" s="2"/>
    </row>
    <row r="2430" spans="1:42" ht="13.95" customHeight="1" x14ac:dyDescent="0.3">
      <c r="A2430" s="2" t="s">
        <v>41</v>
      </c>
      <c r="B2430" s="13" t="s">
        <v>10625</v>
      </c>
      <c r="C2430" s="2" t="s">
        <v>10626</v>
      </c>
      <c r="D2430" s="368">
        <f>IFERROR(HYPERLINK(INDEX(вендори!F:F,MATCH(C2430,вендори!A:A,0)),INDEX(вендори!F:F,MATCH(C2430,вендори!A:A,0))),"")</f>
        <v>0</v>
      </c>
      <c r="E2430" s="3" t="s">
        <v>15544</v>
      </c>
      <c r="F2430" s="3" t="s">
        <v>15555</v>
      </c>
      <c r="G2430" s="3" t="s">
        <v>15556</v>
      </c>
      <c r="H2430" s="3" t="s">
        <v>15544</v>
      </c>
      <c r="I2430" s="83" t="s">
        <v>15544</v>
      </c>
      <c r="J2430" s="38">
        <v>46203</v>
      </c>
      <c r="K2430" s="3">
        <v>470013</v>
      </c>
      <c r="L2430" s="3"/>
      <c r="M2430" s="86">
        <v>124.64</v>
      </c>
      <c r="N2430" s="2">
        <v>5</v>
      </c>
      <c r="O2430" s="2">
        <f t="shared" si="37"/>
        <v>6</v>
      </c>
      <c r="P2430" s="76">
        <v>1</v>
      </c>
      <c r="Q2430" s="97" t="s">
        <v>51</v>
      </c>
      <c r="R2430" s="53">
        <f t="shared" si="38"/>
        <v>124.64</v>
      </c>
      <c r="S2430" s="27">
        <f>IF(R2430&lt;&gt;"",R2430*VLOOKUP(C2430,вендори!A:D,4,0),"")</f>
        <v>243.77465119999999</v>
      </c>
      <c r="T2430" s="18">
        <v>46213</v>
      </c>
      <c r="U2430" s="62" t="s">
        <v>115</v>
      </c>
      <c r="V2430" s="432"/>
      <c r="W2430" s="14"/>
      <c r="X2430" s="323"/>
      <c r="Y2430" s="2"/>
      <c r="Z2430" s="2"/>
      <c r="AA2430" s="25"/>
      <c r="AB2430" s="44"/>
      <c r="AC2430" s="11"/>
      <c r="AD2430" s="26"/>
      <c r="AE2430" s="14">
        <v>46205</v>
      </c>
      <c r="AF2430" s="4"/>
      <c r="AG2430" s="2" t="s">
        <v>516</v>
      </c>
      <c r="AH2430" s="2" t="s">
        <v>136</v>
      </c>
      <c r="AI2430" s="2" t="s">
        <v>15658</v>
      </c>
      <c r="AJ2430" s="1"/>
      <c r="AK2430" s="1"/>
      <c r="AL2430" s="1"/>
      <c r="AM2430" s="1"/>
      <c r="AN2430" s="88"/>
      <c r="AO2430" s="2"/>
      <c r="AP2430" s="2"/>
    </row>
    <row r="2431" spans="1:42" s="307" customFormat="1" ht="13.95" customHeight="1" x14ac:dyDescent="0.3">
      <c r="A2431" s="8" t="s">
        <v>41</v>
      </c>
      <c r="B2431" s="206" t="s">
        <v>10625</v>
      </c>
      <c r="C2431" s="8" t="s">
        <v>10626</v>
      </c>
      <c r="D2431" s="382">
        <f>IFERROR(HYPERLINK(INDEX(вендори!F:F,MATCH(C2431,вендори!A:A,0)),INDEX(вендори!F:F,MATCH(C2431,вендори!A:A,0))),"")</f>
        <v>0</v>
      </c>
      <c r="E2431" s="207" t="s">
        <v>15544</v>
      </c>
      <c r="F2431" s="207" t="s">
        <v>15557</v>
      </c>
      <c r="G2431" s="207" t="s">
        <v>15558</v>
      </c>
      <c r="H2431" s="207" t="s">
        <v>15544</v>
      </c>
      <c r="I2431" s="208" t="s">
        <v>15544</v>
      </c>
      <c r="J2431" s="209">
        <v>46203</v>
      </c>
      <c r="K2431" s="207">
        <v>500028</v>
      </c>
      <c r="L2431" s="207"/>
      <c r="M2431" s="210">
        <v>224.26</v>
      </c>
      <c r="N2431" s="8">
        <v>2</v>
      </c>
      <c r="O2431" s="8">
        <f t="shared" si="37"/>
        <v>0</v>
      </c>
      <c r="P2431" s="76">
        <v>-2</v>
      </c>
      <c r="Q2431" s="97" t="s">
        <v>61</v>
      </c>
      <c r="R2431" s="53">
        <f t="shared" si="38"/>
        <v>-448.52</v>
      </c>
      <c r="S2431" s="27">
        <f>IF(R2431&lt;&gt;"",R2431*VLOOKUP(C2431,вендори!A:D,4,0),"")</f>
        <v>-877.22887159999993</v>
      </c>
      <c r="T2431" s="211">
        <v>46213</v>
      </c>
      <c r="U2431" s="212" t="s">
        <v>115</v>
      </c>
      <c r="V2431" s="432"/>
      <c r="W2431" s="213"/>
      <c r="X2431" s="335"/>
      <c r="Y2431" s="8"/>
      <c r="Z2431" s="8"/>
      <c r="AA2431" s="25">
        <v>2</v>
      </c>
      <c r="AB2431" s="44"/>
      <c r="AC2431" s="78"/>
      <c r="AD2431" s="26">
        <v>46216</v>
      </c>
      <c r="AE2431" s="213">
        <v>46205</v>
      </c>
      <c r="AF2431" s="214"/>
      <c r="AG2431" s="8" t="s">
        <v>516</v>
      </c>
      <c r="AH2431" s="8" t="s">
        <v>136</v>
      </c>
      <c r="AI2431" s="8" t="s">
        <v>15659</v>
      </c>
      <c r="AJ2431" s="338"/>
      <c r="AK2431" s="338"/>
      <c r="AL2431" s="338"/>
      <c r="AM2431" s="338"/>
      <c r="AN2431" s="215"/>
      <c r="AO2431" s="8"/>
      <c r="AP2431" s="8"/>
    </row>
    <row r="2432" spans="1:42" ht="13.95" customHeight="1" x14ac:dyDescent="0.3">
      <c r="A2432" s="2" t="s">
        <v>41</v>
      </c>
      <c r="B2432" s="13" t="s">
        <v>10625</v>
      </c>
      <c r="C2432" s="2" t="s">
        <v>10626</v>
      </c>
      <c r="D2432" s="368">
        <f>IFERROR(HYPERLINK(INDEX(вендори!F:F,MATCH(C2432,вендори!A:A,0)),INDEX(вендори!F:F,MATCH(C2432,вендори!A:A,0))),"")</f>
        <v>0</v>
      </c>
      <c r="E2432" s="3" t="s">
        <v>15544</v>
      </c>
      <c r="F2432" s="3" t="s">
        <v>15559</v>
      </c>
      <c r="G2432" s="3" t="s">
        <v>15560</v>
      </c>
      <c r="H2432" s="3" t="s">
        <v>15544</v>
      </c>
      <c r="I2432" s="83" t="s">
        <v>15544</v>
      </c>
      <c r="J2432" s="38">
        <v>46203</v>
      </c>
      <c r="K2432" s="3">
        <v>725242</v>
      </c>
      <c r="L2432" s="3"/>
      <c r="M2432" s="86">
        <v>18.28</v>
      </c>
      <c r="N2432" s="2">
        <v>0</v>
      </c>
      <c r="O2432" s="2">
        <f t="shared" si="37"/>
        <v>4</v>
      </c>
      <c r="P2432" s="76">
        <v>4</v>
      </c>
      <c r="Q2432" s="97" t="s">
        <v>51</v>
      </c>
      <c r="R2432" s="53">
        <f t="shared" si="38"/>
        <v>73.12</v>
      </c>
      <c r="S2432" s="27">
        <f>IF(R2432&lt;&gt;"",R2432*VLOOKUP(C2432,вендори!A:D,4,0),"")</f>
        <v>143.01028959999999</v>
      </c>
      <c r="T2432" s="18">
        <v>46213</v>
      </c>
      <c r="U2432" s="62" t="s">
        <v>115</v>
      </c>
      <c r="V2432" s="432"/>
      <c r="W2432" s="14"/>
      <c r="X2432" s="323"/>
      <c r="Y2432" s="2"/>
      <c r="Z2432" s="2"/>
      <c r="AA2432" s="25"/>
      <c r="AB2432" s="44"/>
      <c r="AC2432" s="11"/>
      <c r="AD2432" s="26"/>
      <c r="AE2432" s="14"/>
      <c r="AF2432" s="4"/>
      <c r="AG2432" s="2"/>
      <c r="AH2432" s="2"/>
      <c r="AI2432" s="2" t="s">
        <v>15660</v>
      </c>
      <c r="AJ2432" s="1"/>
      <c r="AK2432" s="1"/>
      <c r="AL2432" s="1"/>
      <c r="AM2432" s="1"/>
      <c r="AN2432" s="88"/>
      <c r="AO2432" s="2"/>
      <c r="AP2432" s="2"/>
    </row>
    <row r="2433" spans="1:42" ht="13.95" customHeight="1" x14ac:dyDescent="0.3">
      <c r="A2433" s="2" t="s">
        <v>41</v>
      </c>
      <c r="B2433" s="13" t="s">
        <v>1177</v>
      </c>
      <c r="C2433" s="2" t="s">
        <v>629</v>
      </c>
      <c r="D2433" s="368">
        <f>IFERROR(HYPERLINK(INDEX(вендори!F:F,MATCH(C2433,вендори!A:A,0)),INDEX(вендори!F:F,MATCH(C2433,вендори!A:A,0))),"")</f>
        <v>0</v>
      </c>
      <c r="E2433" s="3">
        <v>423692516</v>
      </c>
      <c r="F2433" s="3" t="s">
        <v>15477</v>
      </c>
      <c r="G2433" s="3" t="s">
        <v>15478</v>
      </c>
      <c r="H2433" s="3" t="s">
        <v>15479</v>
      </c>
      <c r="I2433" s="83">
        <v>423692516</v>
      </c>
      <c r="J2433" s="38">
        <v>46183</v>
      </c>
      <c r="K2433" s="3">
        <v>5440088200</v>
      </c>
      <c r="L2433" s="3">
        <v>5440088200</v>
      </c>
      <c r="M2433" s="86">
        <v>36.15</v>
      </c>
      <c r="N2433" s="2">
        <v>5</v>
      </c>
      <c r="O2433" s="2">
        <f t="shared" si="37"/>
        <v>0</v>
      </c>
      <c r="P2433" s="76">
        <v>-5</v>
      </c>
      <c r="Q2433" s="97" t="s">
        <v>61</v>
      </c>
      <c r="R2433" s="53">
        <f t="shared" si="38"/>
        <v>-180.75</v>
      </c>
      <c r="S2433" s="27">
        <f>IF(R2433&lt;&gt;"",R2433*VLOOKUP(C2433,вендори!A:D,4,0),"")</f>
        <v>-353.51627250000001</v>
      </c>
      <c r="T2433" s="18">
        <v>46213</v>
      </c>
      <c r="U2433" s="62" t="s">
        <v>115</v>
      </c>
      <c r="V2433" s="432"/>
      <c r="W2433" s="14"/>
      <c r="X2433" s="323"/>
      <c r="Y2433" s="2"/>
      <c r="Z2433" s="2"/>
      <c r="AA2433" s="25"/>
      <c r="AB2433" s="44"/>
      <c r="AC2433" s="11"/>
      <c r="AD2433" s="26"/>
      <c r="AE2433" s="14">
        <v>46188</v>
      </c>
      <c r="AF2433" s="4"/>
      <c r="AG2433" s="2" t="s">
        <v>653</v>
      </c>
      <c r="AH2433" s="2" t="s">
        <v>158</v>
      </c>
      <c r="AI2433" s="2" t="s">
        <v>15615</v>
      </c>
      <c r="AJ2433" s="1"/>
      <c r="AK2433" s="1"/>
      <c r="AL2433" s="1"/>
      <c r="AM2433" s="1"/>
      <c r="AN2433" s="88"/>
      <c r="AO2433" s="2"/>
      <c r="AP2433" s="2"/>
    </row>
    <row r="2434" spans="1:42" ht="13.95" customHeight="1" x14ac:dyDescent="0.3">
      <c r="A2434" s="2" t="s">
        <v>41</v>
      </c>
      <c r="B2434" s="13" t="s">
        <v>1177</v>
      </c>
      <c r="C2434" s="2" t="s">
        <v>629</v>
      </c>
      <c r="D2434" s="368">
        <f>IFERROR(HYPERLINK(INDEX(вендори!F:F,MATCH(C2434,вендори!A:A,0)),INDEX(вендори!F:F,MATCH(C2434,вендори!A:A,0))),"")</f>
        <v>0</v>
      </c>
      <c r="E2434" s="3">
        <v>423692516</v>
      </c>
      <c r="F2434" s="3" t="s">
        <v>15480</v>
      </c>
      <c r="G2434" s="3" t="s">
        <v>15481</v>
      </c>
      <c r="H2434" s="3" t="s">
        <v>15479</v>
      </c>
      <c r="I2434" s="83">
        <v>423692516</v>
      </c>
      <c r="J2434" s="38">
        <v>46183</v>
      </c>
      <c r="K2434" s="3">
        <v>7120580100</v>
      </c>
      <c r="L2434" s="3">
        <v>7120580100</v>
      </c>
      <c r="M2434" s="86">
        <v>6.46</v>
      </c>
      <c r="N2434" s="2">
        <v>20</v>
      </c>
      <c r="O2434" s="2">
        <f t="shared" si="37"/>
        <v>2</v>
      </c>
      <c r="P2434" s="76">
        <v>-18</v>
      </c>
      <c r="Q2434" s="97" t="s">
        <v>61</v>
      </c>
      <c r="R2434" s="53">
        <f t="shared" si="38"/>
        <v>-116.28</v>
      </c>
      <c r="S2434" s="27">
        <f>IF(R2434&lt;&gt;"",R2434*VLOOKUP(C2434,вендори!A:D,4,0),"")</f>
        <v>-227.42391240000001</v>
      </c>
      <c r="T2434" s="18">
        <v>46213</v>
      </c>
      <c r="U2434" s="62" t="s">
        <v>115</v>
      </c>
      <c r="V2434" s="432"/>
      <c r="W2434" s="14"/>
      <c r="X2434" s="323"/>
      <c r="Y2434" s="2"/>
      <c r="Z2434" s="2"/>
      <c r="AA2434" s="25"/>
      <c r="AB2434" s="44"/>
      <c r="AC2434" s="11"/>
      <c r="AD2434" s="26"/>
      <c r="AE2434" s="14">
        <v>46188</v>
      </c>
      <c r="AF2434" s="4"/>
      <c r="AG2434" s="2" t="s">
        <v>653</v>
      </c>
      <c r="AH2434" s="2" t="s">
        <v>65</v>
      </c>
      <c r="AI2434" s="2" t="s">
        <v>15616</v>
      </c>
      <c r="AJ2434" s="1"/>
      <c r="AK2434" s="1"/>
      <c r="AL2434" s="1"/>
      <c r="AM2434" s="1"/>
      <c r="AN2434" s="88"/>
      <c r="AO2434" s="2"/>
      <c r="AP2434" s="2"/>
    </row>
    <row r="2435" spans="1:42" ht="13.95" customHeight="1" x14ac:dyDescent="0.3">
      <c r="A2435" s="2" t="s">
        <v>41</v>
      </c>
      <c r="B2435" s="13" t="s">
        <v>1177</v>
      </c>
      <c r="C2435" s="2" t="s">
        <v>629</v>
      </c>
      <c r="D2435" s="368">
        <f>IFERROR(HYPERLINK(INDEX(вендори!F:F,MATCH(C2435,вендори!A:A,0)),INDEX(вендори!F:F,MATCH(C2435,вендори!A:A,0))),"")</f>
        <v>0</v>
      </c>
      <c r="E2435" s="3">
        <v>423697416</v>
      </c>
      <c r="F2435" s="3" t="s">
        <v>15482</v>
      </c>
      <c r="G2435" s="3" t="s">
        <v>15483</v>
      </c>
      <c r="H2435" s="3" t="s">
        <v>15484</v>
      </c>
      <c r="I2435" s="83">
        <v>423697416</v>
      </c>
      <c r="J2435" s="38">
        <v>46195</v>
      </c>
      <c r="K2435" s="3">
        <v>6243103330</v>
      </c>
      <c r="L2435" s="3">
        <v>6243103330</v>
      </c>
      <c r="M2435" s="86">
        <v>164.84</v>
      </c>
      <c r="N2435" s="2">
        <v>2</v>
      </c>
      <c r="O2435" s="2">
        <f t="shared" si="37"/>
        <v>3</v>
      </c>
      <c r="P2435" s="76">
        <v>1</v>
      </c>
      <c r="Q2435" s="97" t="s">
        <v>51</v>
      </c>
      <c r="R2435" s="53">
        <f t="shared" si="38"/>
        <v>164.84</v>
      </c>
      <c r="S2435" s="27">
        <f>IF(R2435&lt;&gt;"",R2435*VLOOKUP(C2435,вендори!A:D,4,0),"")</f>
        <v>322.3990172</v>
      </c>
      <c r="T2435" s="18">
        <v>46213</v>
      </c>
      <c r="U2435" s="62" t="s">
        <v>115</v>
      </c>
      <c r="V2435" s="432"/>
      <c r="W2435" s="14"/>
      <c r="X2435" s="323"/>
      <c r="Y2435" s="2"/>
      <c r="Z2435" s="2"/>
      <c r="AA2435" s="25"/>
      <c r="AB2435" s="44"/>
      <c r="AC2435" s="11"/>
      <c r="AD2435" s="26"/>
      <c r="AE2435" s="14">
        <v>46203</v>
      </c>
      <c r="AF2435" s="4"/>
      <c r="AG2435" s="2" t="s">
        <v>641</v>
      </c>
      <c r="AH2435" s="2" t="s">
        <v>158</v>
      </c>
      <c r="AI2435" s="2" t="s">
        <v>15617</v>
      </c>
      <c r="AJ2435" s="1"/>
      <c r="AK2435" s="1"/>
      <c r="AL2435" s="1"/>
      <c r="AM2435" s="1"/>
      <c r="AN2435" s="88"/>
      <c r="AO2435" s="2"/>
      <c r="AP2435" s="2"/>
    </row>
    <row r="2436" spans="1:42" ht="13.95" customHeight="1" x14ac:dyDescent="0.3">
      <c r="A2436" s="2" t="s">
        <v>41</v>
      </c>
      <c r="B2436" s="13" t="s">
        <v>725</v>
      </c>
      <c r="C2436" s="2" t="s">
        <v>726</v>
      </c>
      <c r="D2436" s="368">
        <f>IFERROR(HYPERLINK(INDEX(вендори!F:F,MATCH(C2436,вендори!A:A,0)),INDEX(вендори!F:F,MATCH(C2436,вендори!A:A,0))),"")</f>
        <v>0</v>
      </c>
      <c r="E2436" s="3">
        <v>111083178</v>
      </c>
      <c r="F2436" s="3" t="s">
        <v>15434</v>
      </c>
      <c r="G2436" s="3" t="s">
        <v>15435</v>
      </c>
      <c r="H2436" s="3" t="s">
        <v>15436</v>
      </c>
      <c r="I2436" s="83">
        <v>111083178</v>
      </c>
      <c r="J2436" s="38">
        <v>46190</v>
      </c>
      <c r="K2436" s="3">
        <v>200284</v>
      </c>
      <c r="L2436" s="3">
        <v>200284</v>
      </c>
      <c r="M2436" s="86">
        <v>235.65</v>
      </c>
      <c r="N2436" s="2">
        <v>1</v>
      </c>
      <c r="O2436" s="2">
        <f t="shared" si="37"/>
        <v>0</v>
      </c>
      <c r="P2436" s="76">
        <v>-1</v>
      </c>
      <c r="Q2436" s="97" t="s">
        <v>61</v>
      </c>
      <c r="R2436" s="53">
        <f t="shared" si="38"/>
        <v>-235.65</v>
      </c>
      <c r="S2436" s="27">
        <f>IF(R2436&lt;&gt;"",R2436*VLOOKUP(C2436,вендори!A:D,4,0),"")</f>
        <v>-460.89133950000002</v>
      </c>
      <c r="T2436" s="18">
        <v>46213</v>
      </c>
      <c r="U2436" s="62" t="s">
        <v>115</v>
      </c>
      <c r="V2436" s="432"/>
      <c r="W2436" s="14"/>
      <c r="X2436" s="323"/>
      <c r="Y2436" s="2"/>
      <c r="Z2436" s="2"/>
      <c r="AA2436" s="25"/>
      <c r="AB2436" s="44"/>
      <c r="AC2436" s="11"/>
      <c r="AD2436" s="26"/>
      <c r="AE2436" s="14">
        <v>46197</v>
      </c>
      <c r="AF2436" s="4"/>
      <c r="AG2436" s="2" t="s">
        <v>733</v>
      </c>
      <c r="AH2436" s="2" t="s">
        <v>158</v>
      </c>
      <c r="AI2436" s="2" t="s">
        <v>15582</v>
      </c>
      <c r="AJ2436" s="1"/>
      <c r="AK2436" s="1"/>
      <c r="AL2436" s="1"/>
      <c r="AM2436" s="1"/>
      <c r="AN2436" s="88"/>
      <c r="AO2436" s="2"/>
      <c r="AP2436" s="2"/>
    </row>
    <row r="2437" spans="1:42" ht="13.95" customHeight="1" x14ac:dyDescent="0.3">
      <c r="A2437" s="2" t="s">
        <v>41</v>
      </c>
      <c r="B2437" s="13" t="s">
        <v>725</v>
      </c>
      <c r="C2437" s="2" t="s">
        <v>726</v>
      </c>
      <c r="D2437" s="368">
        <f>IFERROR(HYPERLINK(INDEX(вендори!F:F,MATCH(C2437,вендори!A:A,0)),INDEX(вендори!F:F,MATCH(C2437,вендори!A:A,0))),"")</f>
        <v>0</v>
      </c>
      <c r="E2437" s="3">
        <v>111083178</v>
      </c>
      <c r="F2437" s="3" t="s">
        <v>15437</v>
      </c>
      <c r="G2437" s="3" t="s">
        <v>15438</v>
      </c>
      <c r="H2437" s="3" t="s">
        <v>15436</v>
      </c>
      <c r="I2437" s="83">
        <v>111083178</v>
      </c>
      <c r="J2437" s="38">
        <v>46190</v>
      </c>
      <c r="K2437" s="3">
        <v>440999</v>
      </c>
      <c r="L2437" s="3">
        <v>440999</v>
      </c>
      <c r="M2437" s="86">
        <v>391.7</v>
      </c>
      <c r="N2437" s="2">
        <v>1</v>
      </c>
      <c r="O2437" s="2">
        <f t="shared" si="37"/>
        <v>0</v>
      </c>
      <c r="P2437" s="76">
        <v>-1</v>
      </c>
      <c r="Q2437" s="97" t="s">
        <v>61</v>
      </c>
      <c r="R2437" s="53">
        <f t="shared" si="38"/>
        <v>-391.7</v>
      </c>
      <c r="S2437" s="27">
        <f>IF(R2437&lt;&gt;"",R2437*VLOOKUP(C2437,вендори!A:D,4,0),"")</f>
        <v>-766.09861100000001</v>
      </c>
      <c r="T2437" s="18">
        <v>46213</v>
      </c>
      <c r="U2437" s="62" t="s">
        <v>115</v>
      </c>
      <c r="V2437" s="432"/>
      <c r="W2437" s="14"/>
      <c r="X2437" s="323"/>
      <c r="Y2437" s="2"/>
      <c r="Z2437" s="2"/>
      <c r="AA2437" s="25"/>
      <c r="AB2437" s="44"/>
      <c r="AC2437" s="11"/>
      <c r="AD2437" s="26"/>
      <c r="AE2437" s="14">
        <v>46197</v>
      </c>
      <c r="AF2437" s="4"/>
      <c r="AG2437" s="2" t="s">
        <v>733</v>
      </c>
      <c r="AH2437" s="2" t="s">
        <v>158</v>
      </c>
      <c r="AI2437" s="2" t="s">
        <v>15583</v>
      </c>
      <c r="AJ2437" s="1"/>
      <c r="AK2437" s="1"/>
      <c r="AL2437" s="1"/>
      <c r="AM2437" s="1"/>
      <c r="AN2437" s="88"/>
      <c r="AO2437" s="2"/>
      <c r="AP2437" s="2"/>
    </row>
    <row r="2438" spans="1:42" ht="13.95" customHeight="1" x14ac:dyDescent="0.3">
      <c r="A2438" s="2" t="s">
        <v>41</v>
      </c>
      <c r="B2438" s="13" t="s">
        <v>725</v>
      </c>
      <c r="C2438" s="2" t="s">
        <v>726</v>
      </c>
      <c r="D2438" s="368">
        <f>IFERROR(HYPERLINK(INDEX(вендори!F:F,MATCH(C2438,вендори!A:A,0)),INDEX(вендори!F:F,MATCH(C2438,вендори!A:A,0))),"")</f>
        <v>0</v>
      </c>
      <c r="E2438" s="3">
        <v>111083178</v>
      </c>
      <c r="F2438" s="3" t="s">
        <v>2051</v>
      </c>
      <c r="G2438" s="3" t="s">
        <v>2052</v>
      </c>
      <c r="H2438" s="3" t="s">
        <v>15436</v>
      </c>
      <c r="I2438" s="83">
        <v>111083178</v>
      </c>
      <c r="J2438" s="38">
        <v>46190</v>
      </c>
      <c r="K2438" s="3">
        <v>837437</v>
      </c>
      <c r="L2438" s="3">
        <v>837437</v>
      </c>
      <c r="M2438" s="86">
        <v>291.87</v>
      </c>
      <c r="N2438" s="2">
        <v>1</v>
      </c>
      <c r="O2438" s="2">
        <f t="shared" si="37"/>
        <v>0</v>
      </c>
      <c r="P2438" s="76">
        <v>-1</v>
      </c>
      <c r="Q2438" s="97" t="s">
        <v>61</v>
      </c>
      <c r="R2438" s="53">
        <f t="shared" si="38"/>
        <v>-291.87</v>
      </c>
      <c r="S2438" s="27">
        <f>IF(R2438&lt;&gt;"",R2438*VLOOKUP(C2438,вендори!A:D,4,0),"")</f>
        <v>-570.84810210000001</v>
      </c>
      <c r="T2438" s="18">
        <v>46213</v>
      </c>
      <c r="U2438" s="62" t="s">
        <v>115</v>
      </c>
      <c r="V2438" s="432"/>
      <c r="W2438" s="14"/>
      <c r="X2438" s="323"/>
      <c r="Y2438" s="2"/>
      <c r="Z2438" s="2"/>
      <c r="AA2438" s="25"/>
      <c r="AB2438" s="44"/>
      <c r="AC2438" s="11"/>
      <c r="AD2438" s="26"/>
      <c r="AE2438" s="14">
        <v>46197</v>
      </c>
      <c r="AF2438" s="4"/>
      <c r="AG2438" s="2" t="s">
        <v>733</v>
      </c>
      <c r="AH2438" s="2" t="s">
        <v>158</v>
      </c>
      <c r="AI2438" s="2" t="s">
        <v>15584</v>
      </c>
      <c r="AJ2438" s="1"/>
      <c r="AK2438" s="1"/>
      <c r="AL2438" s="1"/>
      <c r="AM2438" s="1"/>
      <c r="AN2438" s="88"/>
      <c r="AO2438" s="2"/>
      <c r="AP2438" s="2"/>
    </row>
    <row r="2439" spans="1:42" ht="13.95" customHeight="1" x14ac:dyDescent="0.3">
      <c r="A2439" s="2" t="s">
        <v>41</v>
      </c>
      <c r="B2439" s="13" t="s">
        <v>770</v>
      </c>
      <c r="C2439" s="2" t="s">
        <v>771</v>
      </c>
      <c r="D2439" s="368">
        <f>IFERROR(HYPERLINK(INDEX(вендори!F:F,MATCH(C2439,вендори!A:A,0)),INDEX(вендори!F:F,MATCH(C2439,вендори!A:A,0))),"")</f>
        <v>0</v>
      </c>
      <c r="E2439" s="3">
        <v>5013860425</v>
      </c>
      <c r="F2439" s="3" t="s">
        <v>15490</v>
      </c>
      <c r="G2439" s="3" t="s">
        <v>15491</v>
      </c>
      <c r="H2439" s="3" t="s">
        <v>15492</v>
      </c>
      <c r="I2439" s="83">
        <v>5013860425</v>
      </c>
      <c r="J2439" s="38">
        <v>46197</v>
      </c>
      <c r="K2439" s="3" t="s">
        <v>15620</v>
      </c>
      <c r="L2439" s="3" t="s">
        <v>15621</v>
      </c>
      <c r="M2439" s="86">
        <v>16.12</v>
      </c>
      <c r="N2439" s="2">
        <v>12</v>
      </c>
      <c r="O2439" s="2">
        <f t="shared" si="37"/>
        <v>10</v>
      </c>
      <c r="P2439" s="76">
        <v>-2</v>
      </c>
      <c r="Q2439" s="97" t="s">
        <v>61</v>
      </c>
      <c r="R2439" s="53">
        <f t="shared" si="38"/>
        <v>-32.24</v>
      </c>
      <c r="S2439" s="27">
        <f>IF(R2439&lt;&gt;"",R2439*VLOOKUP(C2439,вендори!A:D,4,0),"")</f>
        <v>-63.055959200000004</v>
      </c>
      <c r="T2439" s="18">
        <v>46213</v>
      </c>
      <c r="U2439" s="62" t="s">
        <v>115</v>
      </c>
      <c r="V2439" s="432"/>
      <c r="W2439" s="14"/>
      <c r="X2439" s="323"/>
      <c r="Y2439" s="2"/>
      <c r="Z2439" s="2"/>
      <c r="AA2439" s="25"/>
      <c r="AB2439" s="44"/>
      <c r="AC2439" s="11"/>
      <c r="AD2439" s="26"/>
      <c r="AE2439" s="14">
        <v>46205</v>
      </c>
      <c r="AF2439" s="4"/>
      <c r="AG2439" s="2" t="s">
        <v>1230</v>
      </c>
      <c r="AH2439" s="2" t="s">
        <v>166</v>
      </c>
      <c r="AI2439" s="2" t="s">
        <v>15622</v>
      </c>
      <c r="AJ2439" s="1"/>
      <c r="AK2439" s="1"/>
      <c r="AL2439" s="1"/>
      <c r="AM2439" s="1"/>
      <c r="AN2439" s="88"/>
      <c r="AO2439" s="2"/>
      <c r="AP2439" s="2"/>
    </row>
    <row r="2440" spans="1:42" ht="13.95" customHeight="1" x14ac:dyDescent="0.3">
      <c r="A2440" s="2" t="s">
        <v>41</v>
      </c>
      <c r="B2440" s="13" t="s">
        <v>5550</v>
      </c>
      <c r="C2440" s="2" t="s">
        <v>5551</v>
      </c>
      <c r="D2440" s="368" t="str">
        <f>IFERROR(HYPERLINK(INDEX(вендори!F:F,MATCH(C2440,вендори!A:A,0)),INDEX(вендори!F:F,MATCH(C2440,вендори!A:A,0))),"")</f>
        <v>НЕ КЕЙС!</v>
      </c>
      <c r="E2440" s="3">
        <v>5013870887</v>
      </c>
      <c r="F2440" s="3" t="s">
        <v>15494</v>
      </c>
      <c r="G2440" s="3" t="s">
        <v>15495</v>
      </c>
      <c r="H2440" s="3" t="s">
        <v>15496</v>
      </c>
      <c r="I2440" s="83">
        <v>5013870887</v>
      </c>
      <c r="J2440" s="38">
        <v>46204</v>
      </c>
      <c r="K2440" s="3" t="s">
        <v>15623</v>
      </c>
      <c r="L2440" s="3" t="s">
        <v>15624</v>
      </c>
      <c r="M2440" s="86">
        <v>48.13</v>
      </c>
      <c r="N2440" s="2">
        <v>2</v>
      </c>
      <c r="O2440" s="2">
        <f t="shared" si="37"/>
        <v>3</v>
      </c>
      <c r="P2440" s="76">
        <v>1</v>
      </c>
      <c r="Q2440" s="97" t="s">
        <v>51</v>
      </c>
      <c r="R2440" s="53">
        <f t="shared" si="38"/>
        <v>48.13</v>
      </c>
      <c r="S2440" s="27">
        <f>IF(R2440&lt;&gt;"",R2440*VLOOKUP(C2440,вендори!A:D,4,0),"")</f>
        <v>94.1340979</v>
      </c>
      <c r="T2440" s="18">
        <v>46213</v>
      </c>
      <c r="U2440" s="62" t="s">
        <v>115</v>
      </c>
      <c r="V2440" s="432"/>
      <c r="W2440" s="14"/>
      <c r="X2440" s="323"/>
      <c r="Y2440" s="2"/>
      <c r="Z2440" s="2"/>
      <c r="AA2440" s="25"/>
      <c r="AB2440" s="44"/>
      <c r="AC2440" s="11"/>
      <c r="AD2440" s="26"/>
      <c r="AE2440" s="14">
        <v>46209</v>
      </c>
      <c r="AF2440" s="4"/>
      <c r="AG2440" s="2" t="s">
        <v>1493</v>
      </c>
      <c r="AH2440" s="2" t="s">
        <v>166</v>
      </c>
      <c r="AI2440" s="2" t="s">
        <v>15625</v>
      </c>
      <c r="AJ2440" s="1"/>
      <c r="AK2440" s="1"/>
      <c r="AL2440" s="1"/>
      <c r="AM2440" s="1"/>
      <c r="AN2440" s="88"/>
      <c r="AO2440" s="2"/>
      <c r="AP2440" s="2"/>
    </row>
    <row r="2441" spans="1:42" ht="13.95" customHeight="1" x14ac:dyDescent="0.3">
      <c r="A2441" s="2" t="s">
        <v>41</v>
      </c>
      <c r="B2441" s="13" t="s">
        <v>5550</v>
      </c>
      <c r="C2441" s="2" t="s">
        <v>5551</v>
      </c>
      <c r="D2441" s="368" t="str">
        <f>IFERROR(HYPERLINK(INDEX(вендори!F:F,MATCH(C2441,вендори!A:A,0)),INDEX(вендори!F:F,MATCH(C2441,вендори!A:A,0))),"")</f>
        <v>НЕ КЕЙС!</v>
      </c>
      <c r="E2441" s="3">
        <v>5013870887</v>
      </c>
      <c r="F2441" s="3" t="s">
        <v>15497</v>
      </c>
      <c r="G2441" s="3" t="s">
        <v>15498</v>
      </c>
      <c r="H2441" s="3" t="s">
        <v>15496</v>
      </c>
      <c r="I2441" s="83">
        <v>5013870887</v>
      </c>
      <c r="J2441" s="38">
        <v>46204</v>
      </c>
      <c r="K2441" s="3" t="s">
        <v>15498</v>
      </c>
      <c r="L2441" s="3" t="s">
        <v>15626</v>
      </c>
      <c r="M2441" s="86">
        <v>21.35</v>
      </c>
      <c r="N2441" s="2">
        <v>41</v>
      </c>
      <c r="O2441" s="2">
        <f t="shared" si="37"/>
        <v>38</v>
      </c>
      <c r="P2441" s="76">
        <v>-3</v>
      </c>
      <c r="Q2441" s="97" t="s">
        <v>61</v>
      </c>
      <c r="R2441" s="53">
        <f t="shared" si="38"/>
        <v>-64.050000000000011</v>
      </c>
      <c r="S2441" s="27">
        <f>IF(R2441&lt;&gt;"",R2441*VLOOKUP(C2441,вендори!A:D,4,0),"")</f>
        <v>-125.27091150000003</v>
      </c>
      <c r="T2441" s="18">
        <v>46213</v>
      </c>
      <c r="U2441" s="62" t="s">
        <v>115</v>
      </c>
      <c r="V2441" s="432"/>
      <c r="W2441" s="14"/>
      <c r="X2441" s="323"/>
      <c r="Y2441" s="2"/>
      <c r="Z2441" s="2"/>
      <c r="AA2441" s="25"/>
      <c r="AB2441" s="44"/>
      <c r="AC2441" s="11"/>
      <c r="AD2441" s="26"/>
      <c r="AE2441" s="14">
        <v>46209</v>
      </c>
      <c r="AF2441" s="4"/>
      <c r="AG2441" s="2" t="s">
        <v>1493</v>
      </c>
      <c r="AH2441" s="2" t="s">
        <v>166</v>
      </c>
      <c r="AI2441" s="2" t="s">
        <v>15627</v>
      </c>
      <c r="AJ2441" s="1"/>
      <c r="AK2441" s="1"/>
      <c r="AL2441" s="1"/>
      <c r="AM2441" s="1"/>
      <c r="AN2441" s="88"/>
      <c r="AO2441" s="2"/>
      <c r="AP2441" s="2"/>
    </row>
    <row r="2442" spans="1:42" ht="13.95" customHeight="1" x14ac:dyDescent="0.3">
      <c r="A2442" s="2" t="s">
        <v>41</v>
      </c>
      <c r="B2442" s="13" t="s">
        <v>5550</v>
      </c>
      <c r="C2442" s="2" t="s">
        <v>5551</v>
      </c>
      <c r="D2442" s="368" t="str">
        <f>IFERROR(HYPERLINK(INDEX(вендори!F:F,MATCH(C2442,вендори!A:A,0)),INDEX(вендори!F:F,MATCH(C2442,вендори!A:A,0))),"")</f>
        <v>НЕ КЕЙС!</v>
      </c>
      <c r="E2442" s="3">
        <v>5013870887</v>
      </c>
      <c r="F2442" s="3" t="s">
        <v>4251</v>
      </c>
      <c r="G2442" s="3" t="s">
        <v>4252</v>
      </c>
      <c r="H2442" s="3" t="s">
        <v>15496</v>
      </c>
      <c r="I2442" s="83">
        <v>5013870887</v>
      </c>
      <c r="J2442" s="38">
        <v>46204</v>
      </c>
      <c r="K2442" s="3" t="s">
        <v>4252</v>
      </c>
      <c r="L2442" s="3" t="s">
        <v>15628</v>
      </c>
      <c r="M2442" s="86">
        <v>20.7</v>
      </c>
      <c r="N2442" s="2">
        <v>17</v>
      </c>
      <c r="O2442" s="2">
        <f t="shared" si="37"/>
        <v>20</v>
      </c>
      <c r="P2442" s="76">
        <v>3</v>
      </c>
      <c r="Q2442" s="97" t="s">
        <v>51</v>
      </c>
      <c r="R2442" s="53">
        <f t="shared" si="38"/>
        <v>62.099999999999994</v>
      </c>
      <c r="S2442" s="27">
        <f>IF(R2442&lt;&gt;"",R2442*VLOOKUP(C2442,вендори!A:D,4,0),"")</f>
        <v>121.45704299999998</v>
      </c>
      <c r="T2442" s="18">
        <v>46213</v>
      </c>
      <c r="U2442" s="62" t="s">
        <v>115</v>
      </c>
      <c r="V2442" s="432"/>
      <c r="W2442" s="14"/>
      <c r="X2442" s="323"/>
      <c r="Y2442" s="2"/>
      <c r="Z2442" s="2"/>
      <c r="AA2442" s="25"/>
      <c r="AB2442" s="44"/>
      <c r="AC2442" s="11"/>
      <c r="AD2442" s="26"/>
      <c r="AE2442" s="14">
        <v>46209</v>
      </c>
      <c r="AF2442" s="4"/>
      <c r="AG2442" s="2" t="s">
        <v>1493</v>
      </c>
      <c r="AH2442" s="2" t="s">
        <v>166</v>
      </c>
      <c r="AI2442" s="2" t="s">
        <v>15629</v>
      </c>
      <c r="AJ2442" s="1"/>
      <c r="AK2442" s="1"/>
      <c r="AL2442" s="1"/>
      <c r="AM2442" s="1"/>
      <c r="AN2442" s="88"/>
      <c r="AO2442" s="2"/>
      <c r="AP2442" s="2"/>
    </row>
    <row r="2443" spans="1:42" ht="13.95" customHeight="1" x14ac:dyDescent="0.3">
      <c r="A2443" s="2" t="s">
        <v>41</v>
      </c>
      <c r="B2443" s="13" t="s">
        <v>5550</v>
      </c>
      <c r="C2443" s="2" t="s">
        <v>5551</v>
      </c>
      <c r="D2443" s="368" t="str">
        <f>IFERROR(HYPERLINK(INDEX(вендори!F:F,MATCH(C2443,вендори!A:A,0)),INDEX(вендори!F:F,MATCH(C2443,вендори!A:A,0))),"")</f>
        <v>НЕ КЕЙС!</v>
      </c>
      <c r="E2443" s="3">
        <v>5013870887</v>
      </c>
      <c r="F2443" s="3" t="s">
        <v>15499</v>
      </c>
      <c r="G2443" s="3" t="s">
        <v>15500</v>
      </c>
      <c r="H2443" s="3" t="s">
        <v>15496</v>
      </c>
      <c r="I2443" s="83">
        <v>5013870887</v>
      </c>
      <c r="J2443" s="38">
        <v>46204</v>
      </c>
      <c r="K2443" s="3" t="s">
        <v>15500</v>
      </c>
      <c r="L2443" s="3" t="s">
        <v>15630</v>
      </c>
      <c r="M2443" s="86">
        <v>5.88</v>
      </c>
      <c r="N2443" s="2">
        <v>8</v>
      </c>
      <c r="O2443" s="2">
        <f t="shared" si="37"/>
        <v>0</v>
      </c>
      <c r="P2443" s="76">
        <v>-8</v>
      </c>
      <c r="Q2443" s="97" t="s">
        <v>61</v>
      </c>
      <c r="R2443" s="53">
        <f t="shared" si="38"/>
        <v>-47.04</v>
      </c>
      <c r="S2443" s="27">
        <f>IF(R2443&lt;&gt;"",R2443*VLOOKUP(C2443,вендори!A:D,4,0),"")</f>
        <v>-92.002243199999995</v>
      </c>
      <c r="T2443" s="18">
        <v>46213</v>
      </c>
      <c r="U2443" s="62" t="s">
        <v>115</v>
      </c>
      <c r="V2443" s="432"/>
      <c r="W2443" s="14"/>
      <c r="X2443" s="323"/>
      <c r="Y2443" s="2"/>
      <c r="Z2443" s="2"/>
      <c r="AA2443" s="25"/>
      <c r="AB2443" s="44"/>
      <c r="AC2443" s="11"/>
      <c r="AD2443" s="26"/>
      <c r="AE2443" s="14">
        <v>46209</v>
      </c>
      <c r="AF2443" s="4"/>
      <c r="AG2443" s="2" t="s">
        <v>1493</v>
      </c>
      <c r="AH2443" s="2" t="s">
        <v>166</v>
      </c>
      <c r="AI2443" s="2" t="s">
        <v>15631</v>
      </c>
      <c r="AJ2443" s="1"/>
      <c r="AK2443" s="1"/>
      <c r="AL2443" s="1"/>
      <c r="AM2443" s="1"/>
      <c r="AN2443" s="88"/>
      <c r="AO2443" s="2"/>
      <c r="AP2443" s="2"/>
    </row>
    <row r="2444" spans="1:42" ht="13.95" customHeight="1" x14ac:dyDescent="0.3">
      <c r="A2444" s="2" t="s">
        <v>41</v>
      </c>
      <c r="B2444" s="13" t="s">
        <v>2431</v>
      </c>
      <c r="C2444" s="2" t="s">
        <v>2432</v>
      </c>
      <c r="D2444" s="368">
        <f>IFERROR(HYPERLINK(INDEX(вендори!F:F,MATCH(C2444,вендори!A:A,0)),INDEX(вендори!F:F,MATCH(C2444,вендори!A:A,0))),"")</f>
        <v>0</v>
      </c>
      <c r="E2444" s="3">
        <v>925012043</v>
      </c>
      <c r="F2444" s="3" t="s">
        <v>15509</v>
      </c>
      <c r="G2444" s="3" t="s">
        <v>15510</v>
      </c>
      <c r="H2444" s="3">
        <v>925012043</v>
      </c>
      <c r="I2444" s="83">
        <v>925012043</v>
      </c>
      <c r="J2444" s="38">
        <v>46206</v>
      </c>
      <c r="K2444" s="3" t="s">
        <v>15672</v>
      </c>
      <c r="L2444" s="3" t="s">
        <v>15636</v>
      </c>
      <c r="M2444" s="86">
        <v>0.2</v>
      </c>
      <c r="N2444" s="2">
        <v>550</v>
      </c>
      <c r="O2444" s="2">
        <f t="shared" si="37"/>
        <v>55</v>
      </c>
      <c r="P2444" s="76">
        <v>-495</v>
      </c>
      <c r="Q2444" s="97" t="s">
        <v>61</v>
      </c>
      <c r="R2444" s="53">
        <f t="shared" si="38"/>
        <v>-99</v>
      </c>
      <c r="S2444" s="27">
        <f>IF(R2444&lt;&gt;"",R2444*VLOOKUP(C2444,вендори!A:D,4,0),"")</f>
        <v>-193.62717000000001</v>
      </c>
      <c r="T2444" s="18">
        <v>46213</v>
      </c>
      <c r="U2444" s="62" t="s">
        <v>115</v>
      </c>
      <c r="V2444" s="432"/>
      <c r="W2444" s="14"/>
      <c r="X2444" s="323"/>
      <c r="Y2444" s="2"/>
      <c r="Z2444" s="2"/>
      <c r="AA2444" s="25"/>
      <c r="AB2444" s="44"/>
      <c r="AC2444" s="11"/>
      <c r="AD2444" s="26"/>
      <c r="AE2444" s="14">
        <v>46209</v>
      </c>
      <c r="AF2444" s="4"/>
      <c r="AG2444" s="2" t="s">
        <v>2440</v>
      </c>
      <c r="AH2444" s="2" t="s">
        <v>552</v>
      </c>
      <c r="AI2444" s="2" t="s">
        <v>15637</v>
      </c>
      <c r="AJ2444" s="1"/>
      <c r="AK2444" s="1"/>
      <c r="AL2444" s="1"/>
      <c r="AM2444" s="1"/>
      <c r="AN2444" s="88"/>
      <c r="AO2444" s="2"/>
      <c r="AP2444" s="2"/>
    </row>
    <row r="2445" spans="1:42" ht="13.95" customHeight="1" x14ac:dyDescent="0.3">
      <c r="A2445" s="2" t="s">
        <v>41</v>
      </c>
      <c r="B2445" s="13" t="s">
        <v>2431</v>
      </c>
      <c r="C2445" s="2" t="s">
        <v>2432</v>
      </c>
      <c r="D2445" s="368">
        <f>IFERROR(HYPERLINK(INDEX(вендори!F:F,MATCH(C2445,вендори!A:A,0)),INDEX(вендори!F:F,MATCH(C2445,вендори!A:A,0))),"")</f>
        <v>0</v>
      </c>
      <c r="E2445" s="3">
        <v>925012043</v>
      </c>
      <c r="F2445" s="3" t="s">
        <v>15511</v>
      </c>
      <c r="G2445" s="3" t="s">
        <v>15512</v>
      </c>
      <c r="H2445" s="3">
        <v>925012043</v>
      </c>
      <c r="I2445" s="83">
        <v>925012043</v>
      </c>
      <c r="J2445" s="38">
        <v>46206</v>
      </c>
      <c r="K2445" s="3" t="s">
        <v>15673</v>
      </c>
      <c r="L2445" s="3">
        <v>4062172401210</v>
      </c>
      <c r="M2445" s="86">
        <v>4.12</v>
      </c>
      <c r="N2445" s="2">
        <v>40</v>
      </c>
      <c r="O2445" s="2">
        <f t="shared" si="37"/>
        <v>20</v>
      </c>
      <c r="P2445" s="76">
        <v>-20</v>
      </c>
      <c r="Q2445" s="97" t="s">
        <v>61</v>
      </c>
      <c r="R2445" s="53">
        <f t="shared" si="38"/>
        <v>-82.4</v>
      </c>
      <c r="S2445" s="27">
        <f>IF(R2445&lt;&gt;"",R2445*VLOOKUP(C2445,вендори!A:D,4,0),"")</f>
        <v>-161.160392</v>
      </c>
      <c r="T2445" s="18">
        <v>46213</v>
      </c>
      <c r="U2445" s="62" t="s">
        <v>115</v>
      </c>
      <c r="V2445" s="432"/>
      <c r="W2445" s="14"/>
      <c r="X2445" s="323"/>
      <c r="Y2445" s="2"/>
      <c r="Z2445" s="2"/>
      <c r="AA2445" s="25"/>
      <c r="AB2445" s="44"/>
      <c r="AC2445" s="11"/>
      <c r="AD2445" s="26"/>
      <c r="AE2445" s="14">
        <v>46209</v>
      </c>
      <c r="AF2445" s="4"/>
      <c r="AG2445" s="2" t="s">
        <v>2445</v>
      </c>
      <c r="AH2445" s="2" t="s">
        <v>552</v>
      </c>
      <c r="AI2445" s="2" t="s">
        <v>15638</v>
      </c>
      <c r="AJ2445" s="1"/>
      <c r="AK2445" s="1"/>
      <c r="AL2445" s="1"/>
      <c r="AM2445" s="1"/>
      <c r="AN2445" s="88"/>
      <c r="AO2445" s="2"/>
      <c r="AP2445" s="2"/>
    </row>
    <row r="2446" spans="1:42" ht="13.95" customHeight="1" x14ac:dyDescent="0.3">
      <c r="A2446" s="2" t="s">
        <v>41</v>
      </c>
      <c r="B2446" s="13" t="s">
        <v>2431</v>
      </c>
      <c r="C2446" s="2" t="s">
        <v>2432</v>
      </c>
      <c r="D2446" s="368">
        <f>IFERROR(HYPERLINK(INDEX(вендори!F:F,MATCH(C2446,вендори!A:A,0)),INDEX(вендори!F:F,MATCH(C2446,вендори!A:A,0))),"")</f>
        <v>0</v>
      </c>
      <c r="E2446" s="3">
        <v>925012043</v>
      </c>
      <c r="F2446" s="3" t="s">
        <v>15513</v>
      </c>
      <c r="G2446" s="3" t="s">
        <v>15514</v>
      </c>
      <c r="H2446" s="3">
        <v>925012043</v>
      </c>
      <c r="I2446" s="83" t="s">
        <v>15679</v>
      </c>
      <c r="J2446" s="38">
        <v>46206</v>
      </c>
      <c r="K2446" s="3" t="s">
        <v>15674</v>
      </c>
      <c r="L2446" s="3"/>
      <c r="M2446" s="86">
        <v>12.15</v>
      </c>
      <c r="N2446" s="2">
        <v>10</v>
      </c>
      <c r="O2446" s="2">
        <f t="shared" ref="O2446" si="39">N2446+P2446</f>
        <v>5</v>
      </c>
      <c r="P2446" s="76">
        <v>-5</v>
      </c>
      <c r="Q2446" s="97" t="s">
        <v>61</v>
      </c>
      <c r="R2446" s="53">
        <f t="shared" si="38"/>
        <v>-60.75</v>
      </c>
      <c r="S2446" s="27">
        <f>IF(R2446&lt;&gt;"",R2446*VLOOKUP(C2446,вендори!A:D,4,0),"")</f>
        <v>-118.8166725</v>
      </c>
      <c r="T2446" s="18">
        <v>46213</v>
      </c>
      <c r="U2446" s="62" t="s">
        <v>115</v>
      </c>
      <c r="V2446" s="432"/>
      <c r="W2446" s="14"/>
      <c r="X2446" s="323"/>
      <c r="Y2446" s="2"/>
      <c r="Z2446" s="2"/>
      <c r="AA2446" s="25"/>
      <c r="AB2446" s="44"/>
      <c r="AC2446" s="11"/>
      <c r="AD2446" s="26"/>
      <c r="AE2446" s="14">
        <v>46209</v>
      </c>
      <c r="AF2446" s="4"/>
      <c r="AG2446" s="2" t="s">
        <v>2445</v>
      </c>
      <c r="AH2446" s="2" t="s">
        <v>552</v>
      </c>
      <c r="AI2446" s="2" t="s">
        <v>15639</v>
      </c>
      <c r="AJ2446" s="1"/>
      <c r="AK2446" s="1"/>
      <c r="AL2446" s="1"/>
      <c r="AM2446" s="1"/>
      <c r="AN2446" s="88"/>
      <c r="AO2446" s="2"/>
      <c r="AP2446" s="2"/>
    </row>
  </sheetData>
  <autoFilter ref="A1:AP2446" xr:uid="{00000000-0001-0000-0000-000000000000}"/>
  <sortState xmlns:xlrd2="http://schemas.microsoft.com/office/spreadsheetml/2017/richdata2" ref="A2382:AP2446">
    <sortCondition ref="B2382:B2446"/>
    <sortCondition ref="E2382:E2446"/>
    <sortCondition ref="G2382:G2446"/>
  </sortState>
  <phoneticPr fontId="80" type="noConversion"/>
  <conditionalFormatting sqref="F1978:F1980 F1981:G1048576 F1:G1977">
    <cfRule type="duplicateValues" dxfId="57" priority="75"/>
  </conditionalFormatting>
  <conditionalFormatting sqref="K2006">
    <cfRule type="duplicateValues" dxfId="56" priority="72"/>
  </conditionalFormatting>
  <conditionalFormatting sqref="K2009:K2011">
    <cfRule type="duplicateValues" dxfId="55" priority="71"/>
  </conditionalFormatting>
  <conditionalFormatting sqref="K2013:K2014">
    <cfRule type="duplicateValues" dxfId="54" priority="70"/>
  </conditionalFormatting>
  <conditionalFormatting sqref="K2015:K2016">
    <cfRule type="duplicateValues" dxfId="53" priority="69"/>
  </conditionalFormatting>
  <conditionalFormatting sqref="K2020">
    <cfRule type="duplicateValues" dxfId="52" priority="68"/>
  </conditionalFormatting>
  <conditionalFormatting sqref="K2025:K2030">
    <cfRule type="duplicateValues" dxfId="51" priority="67"/>
  </conditionalFormatting>
  <conditionalFormatting sqref="K2035:K2038">
    <cfRule type="duplicateValues" dxfId="50" priority="66"/>
  </conditionalFormatting>
  <conditionalFormatting sqref="K2041:K2042 K2046:K2047 K2053 K2055:K2069 K2080 K2082:K2083 K2087:K2106 K2108:K2116">
    <cfRule type="duplicateValues" dxfId="49" priority="100"/>
  </conditionalFormatting>
  <conditionalFormatting sqref="K2043:K2045">
    <cfRule type="duplicateValues" dxfId="48" priority="64"/>
  </conditionalFormatting>
  <conditionalFormatting sqref="K2070:K2079">
    <cfRule type="duplicateValues" dxfId="47" priority="62"/>
  </conditionalFormatting>
  <conditionalFormatting sqref="K2081">
    <cfRule type="duplicateValues" dxfId="46" priority="61"/>
  </conditionalFormatting>
  <conditionalFormatting sqref="K2084">
    <cfRule type="duplicateValues" dxfId="45" priority="59"/>
  </conditionalFormatting>
  <conditionalFormatting sqref="K2085:K2086">
    <cfRule type="duplicateValues" dxfId="44" priority="58"/>
  </conditionalFormatting>
  <conditionalFormatting sqref="K2107">
    <cfRule type="duplicateValues" dxfId="43" priority="57"/>
  </conditionalFormatting>
  <conditionalFormatting sqref="K2208:K2223">
    <cfRule type="duplicateValues" dxfId="42" priority="35"/>
  </conditionalFormatting>
  <conditionalFormatting sqref="K2225">
    <cfRule type="duplicateValues" dxfId="41" priority="34"/>
  </conditionalFormatting>
  <conditionalFormatting sqref="K2227">
    <cfRule type="duplicateValues" dxfId="40" priority="33"/>
  </conditionalFormatting>
  <conditionalFormatting sqref="K2229">
    <cfRule type="duplicateValues" dxfId="39" priority="32"/>
  </conditionalFormatting>
  <conditionalFormatting sqref="K2274">
    <cfRule type="duplicateValues" dxfId="38" priority="26"/>
  </conditionalFormatting>
  <conditionalFormatting sqref="K2279">
    <cfRule type="duplicateValues" dxfId="37" priority="25"/>
  </conditionalFormatting>
  <conditionalFormatting sqref="K2283">
    <cfRule type="duplicateValues" dxfId="36" priority="24"/>
  </conditionalFormatting>
  <conditionalFormatting sqref="K2286">
    <cfRule type="duplicateValues" dxfId="35" priority="31"/>
  </conditionalFormatting>
  <conditionalFormatting sqref="K2288:K2289">
    <cfRule type="duplicateValues" dxfId="34" priority="30"/>
  </conditionalFormatting>
  <conditionalFormatting sqref="K2290:K2291">
    <cfRule type="duplicateValues" dxfId="33" priority="36"/>
  </conditionalFormatting>
  <conditionalFormatting sqref="K2292:K2293 K2117:K2164 K2224 K2226 K2228 K2230:K2273 K2287 K2302:K2304 K2325:K2327 K2275:K2278 K2280:K2282 K2284:K2285 K2295:K2297 K2166:K2207 K2329:K2381 K2383 K2385:K2388 K2390:K2391 K2396:K2400 K2403:K2409 K2412:K2416 K2420:K2421 K2423:K2424 K2444 K2446">
    <cfRule type="duplicateValues" dxfId="32" priority="110"/>
  </conditionalFormatting>
  <conditionalFormatting sqref="K2294">
    <cfRule type="duplicateValues" dxfId="31" priority="21"/>
  </conditionalFormatting>
  <conditionalFormatting sqref="K2305">
    <cfRule type="duplicateValues" dxfId="30" priority="37"/>
  </conditionalFormatting>
  <conditionalFormatting sqref="K2306:K2323">
    <cfRule type="duplicateValues" dxfId="29" priority="23"/>
  </conditionalFormatting>
  <conditionalFormatting sqref="K2324">
    <cfRule type="duplicateValues" dxfId="28" priority="27"/>
  </conditionalFormatting>
  <conditionalFormatting sqref="K2328">
    <cfRule type="duplicateValues" dxfId="27" priority="20"/>
  </conditionalFormatting>
  <conditionalFormatting sqref="K2382">
    <cfRule type="duplicateValues" dxfId="26" priority="11"/>
  </conditionalFormatting>
  <conditionalFormatting sqref="K2384">
    <cfRule type="duplicateValues" dxfId="25" priority="10"/>
  </conditionalFormatting>
  <conditionalFormatting sqref="K2389">
    <cfRule type="duplicateValues" dxfId="24" priority="9"/>
  </conditionalFormatting>
  <conditionalFormatting sqref="K2392:K2395">
    <cfRule type="duplicateValues" dxfId="23" priority="8"/>
  </conditionalFormatting>
  <conditionalFormatting sqref="K2401:K2402">
    <cfRule type="duplicateValues" dxfId="22" priority="7"/>
  </conditionalFormatting>
  <conditionalFormatting sqref="K2410">
    <cfRule type="duplicateValues" dxfId="21" priority="6"/>
  </conditionalFormatting>
  <conditionalFormatting sqref="K2411">
    <cfRule type="duplicateValues" dxfId="20" priority="5"/>
  </conditionalFormatting>
  <conditionalFormatting sqref="K2417:K2419">
    <cfRule type="duplicateValues" dxfId="19" priority="4"/>
  </conditionalFormatting>
  <conditionalFormatting sqref="K2422">
    <cfRule type="duplicateValues" dxfId="18" priority="3"/>
  </conditionalFormatting>
  <conditionalFormatting sqref="K2425:K2443">
    <cfRule type="duplicateValues" dxfId="17" priority="2"/>
  </conditionalFormatting>
  <conditionalFormatting sqref="K2445">
    <cfRule type="duplicateValues" dxfId="16" priority="1"/>
  </conditionalFormatting>
  <conditionalFormatting sqref="P1:P1048576">
    <cfRule type="cellIs" dxfId="15" priority="79" operator="lessThan">
      <formula>0</formula>
    </cfRule>
  </conditionalFormatting>
  <conditionalFormatting sqref="Q1:Q1048576">
    <cfRule type="containsText" dxfId="14" priority="80" operator="containsText" text="Минус">
      <formula>NOT(ISERROR(SEARCH("Минус",Q1)))</formula>
    </cfRule>
  </conditionalFormatting>
  <conditionalFormatting sqref="R1">
    <cfRule type="containsText" dxfId="13" priority="76" operator="containsText" text="Минус">
      <formula>NOT(ISERROR(SEARCH("Минус",R1)))</formula>
    </cfRule>
  </conditionalFormatting>
  <conditionalFormatting sqref="R2:R1048576">
    <cfRule type="cellIs" dxfId="12" priority="77" operator="lessThan">
      <formula>-250</formula>
    </cfRule>
    <cfRule type="cellIs" dxfId="11" priority="78" operator="greaterThan">
      <formula>250</formula>
    </cfRule>
  </conditionalFormatting>
  <conditionalFormatting sqref="U1:U1048576">
    <cfRule type="containsText" dxfId="10" priority="60" operator="containsText" text="За доуточняване">
      <formula>NOT(ISERROR(SEARCH("За доуточняване",U1)))</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A5BB4E4-F2FC-4894-BC5D-494A2F03E040}">
          <x14:formula1>
            <xm:f>'статуси и легенда цветове'!$A$1:$A$20</xm:f>
          </x14:formula1>
          <xm:sqref>U1808:U1836 U742:U750 U754:U755 U762 U793 U861 U866:U867 U871:U872 U883 U886 U897 U1699:U1707 U937:U940 U947 U965:U972 U995:U996 U901:U905 U1006:U1007 U1016:U1017 U1022:U1023 U1034:U1036 U1043 U1048 U1051 U1090:U1093 U1095:U1096 U1144 U1146 U1173 U1189 U1194 U1225:U1226 U1244 U1251 U1254 U1260 U1270 U1280 U1301 U1345:U1350 U1326 U1332:U1335 U1342 U1357 U1419:U1423 U1425:U1435 U1441 U1445:U1449 U1451 U1456:U1457 U1459:U1460 U1510:U1511 U1476 U1478 U1482:U1484 U1491:U1493 U1502:U1508 U1791:U1799 U1520:U1521 U1523 U1529 U1550:U1551 U1561:U1568 U1570:U1571 U1577:U1578 U1586 U1595:U1597 U1599 U1623:U1627 U1632 U1645:U1647 U1649:U1670 U1672 U1678:U1680 U1687:U1694 U1468:U1474 U1710 U1713:U1714 U1720:U1724 U1726:U1727 U1729 U1316:U1320 U1741:U1742 U1744:U1747 U1785:U1787 U1789 U1770:U1772 U1778:U1782 U1750:U1766 U1462:U1463 U1731:U1735 U1840:U2446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A490A-92B3-4A06-AB37-1ACAE5AF2B37}">
  <sheetPr>
    <tabColor theme="5" tint="0.79998168889431442"/>
  </sheetPr>
  <dimension ref="A1:AR168"/>
  <sheetViews>
    <sheetView topLeftCell="B1" workbookViewId="0">
      <selection activeCell="B3" sqref="A3:XFD8"/>
    </sheetView>
  </sheetViews>
  <sheetFormatPr defaultRowHeight="14.4" outlineLevelCol="1" x14ac:dyDescent="0.3"/>
  <cols>
    <col min="1" max="1" width="25.6640625" hidden="1" customWidth="1" outlineLevel="1"/>
    <col min="2" max="2" width="25.6640625" customWidth="1" collapsed="1"/>
    <col min="3" max="3" width="11" hidden="1" customWidth="1" outlineLevel="1"/>
    <col min="4" max="4" width="19.109375" hidden="1" customWidth="1" outlineLevel="1"/>
    <col min="5" max="5" width="10.33203125" hidden="1" customWidth="1" outlineLevel="1"/>
    <col min="6" max="6" width="9.33203125" hidden="1" customWidth="1" outlineLevel="1"/>
    <col min="7" max="7" width="11.88671875" hidden="1" customWidth="1" outlineLevel="1"/>
    <col min="8" max="8" width="13.109375" customWidth="1" collapsed="1"/>
    <col min="9" max="9" width="13.33203125" customWidth="1"/>
    <col min="10" max="10" width="12.33203125" customWidth="1"/>
    <col min="11" max="11" width="19.6640625" bestFit="1" customWidth="1"/>
    <col min="12" max="12" width="0" hidden="1" customWidth="1" outlineLevel="1"/>
    <col min="13" max="13" width="0" hidden="1" customWidth="1" outlineLevel="1" collapsed="1"/>
    <col min="14" max="14" width="11.88671875" bestFit="1" customWidth="1" collapsed="1"/>
    <col min="15" max="15" width="12.5546875" bestFit="1" customWidth="1"/>
    <col min="16" max="16" width="9.6640625" customWidth="1"/>
    <col min="17" max="17" width="16.5546875" bestFit="1" customWidth="1"/>
    <col min="18" max="29" width="0" hidden="1" customWidth="1" outlineLevel="1"/>
    <col min="30" max="30" width="0" hidden="1" customWidth="1" outlineLevel="1" collapsed="1"/>
    <col min="31" max="42" width="0" hidden="1" customWidth="1" outlineLevel="1"/>
    <col min="43" max="43" width="22.109375" style="415" bestFit="1" customWidth="1" collapsed="1"/>
  </cols>
  <sheetData>
    <row r="1" spans="1:44" ht="28.2" customHeight="1" thickBot="1" x14ac:dyDescent="0.35">
      <c r="B1" s="455" t="s">
        <v>11902</v>
      </c>
      <c r="C1" s="455"/>
      <c r="D1" s="455"/>
      <c r="E1" s="455"/>
      <c r="F1" s="455"/>
      <c r="G1" s="455"/>
      <c r="H1" s="455"/>
      <c r="I1" s="455"/>
      <c r="J1" s="455"/>
      <c r="K1" s="455"/>
      <c r="L1" s="455"/>
      <c r="M1" s="455"/>
      <c r="N1" s="455"/>
      <c r="O1" s="455"/>
      <c r="P1" s="455"/>
      <c r="Q1" s="455"/>
      <c r="R1" s="403"/>
      <c r="S1" s="403"/>
      <c r="T1" s="403"/>
      <c r="U1" s="403"/>
      <c r="V1" s="403"/>
      <c r="W1" s="403"/>
      <c r="X1" s="403"/>
      <c r="Y1" s="403"/>
      <c r="Z1" s="403"/>
      <c r="AA1" s="403"/>
      <c r="AB1" s="403"/>
      <c r="AC1" s="403"/>
      <c r="AD1" s="403"/>
      <c r="AE1" s="403"/>
      <c r="AF1" s="403"/>
      <c r="AG1" s="403"/>
      <c r="AH1" s="403"/>
      <c r="AI1" s="403"/>
      <c r="AJ1" s="403"/>
      <c r="AK1" s="403"/>
      <c r="AL1" s="403"/>
      <c r="AM1" s="403"/>
      <c r="AN1" s="403"/>
      <c r="AO1" s="403"/>
      <c r="AP1" s="403"/>
      <c r="AQ1" s="451"/>
    </row>
    <row r="2" spans="1:44" ht="15" thickBot="1" x14ac:dyDescent="0.35">
      <c r="A2" t="s">
        <v>41</v>
      </c>
      <c r="B2" s="419" t="s">
        <v>11903</v>
      </c>
      <c r="C2" s="420" t="s">
        <v>567</v>
      </c>
      <c r="D2" s="420" t="s">
        <v>11904</v>
      </c>
      <c r="E2" s="420">
        <v>2045269638</v>
      </c>
      <c r="F2" s="420" t="s">
        <v>11830</v>
      </c>
      <c r="G2" s="420" t="s">
        <v>11831</v>
      </c>
      <c r="H2" s="420" t="s">
        <v>11905</v>
      </c>
      <c r="I2" s="420" t="s">
        <v>11906</v>
      </c>
      <c r="J2" s="420" t="s">
        <v>11907</v>
      </c>
      <c r="K2" s="419" t="s">
        <v>10</v>
      </c>
      <c r="L2" s="420" t="s">
        <v>11833</v>
      </c>
      <c r="M2" s="420">
        <v>6.6</v>
      </c>
      <c r="N2" s="420" t="s">
        <v>11908</v>
      </c>
      <c r="O2" s="420" t="s">
        <v>11909</v>
      </c>
      <c r="P2" s="420" t="s">
        <v>15</v>
      </c>
      <c r="Q2" s="429" t="s">
        <v>11910</v>
      </c>
      <c r="R2" s="421">
        <v>330</v>
      </c>
      <c r="S2" s="421">
        <v>645.4239</v>
      </c>
      <c r="T2" s="421" t="s">
        <v>11433</v>
      </c>
      <c r="U2" s="421"/>
      <c r="V2" s="421"/>
      <c r="W2" s="421"/>
      <c r="X2" s="421"/>
      <c r="Y2" s="421"/>
      <c r="Z2" s="421"/>
      <c r="AA2" s="421"/>
      <c r="AB2" s="421"/>
      <c r="AC2" s="421"/>
      <c r="AD2" s="421"/>
      <c r="AE2" s="421" t="s">
        <v>11230</v>
      </c>
      <c r="AF2" s="421"/>
      <c r="AG2" s="421" t="s">
        <v>574</v>
      </c>
      <c r="AH2" s="421" t="s">
        <v>136</v>
      </c>
      <c r="AI2" s="421" t="s">
        <v>11834</v>
      </c>
      <c r="AJ2" s="421"/>
      <c r="AK2" s="421"/>
      <c r="AL2" s="421"/>
      <c r="AM2" s="421"/>
      <c r="AN2" s="421"/>
      <c r="AO2" s="421"/>
      <c r="AP2" s="449"/>
      <c r="AQ2" s="453" t="s">
        <v>11911</v>
      </c>
      <c r="AR2" s="289"/>
    </row>
    <row r="3" spans="1:44" s="363" customFormat="1" x14ac:dyDescent="0.3">
      <c r="A3" s="363" t="s">
        <v>41</v>
      </c>
      <c r="B3" s="364" t="s">
        <v>94</v>
      </c>
      <c r="C3" s="365" t="s">
        <v>95</v>
      </c>
      <c r="D3" s="365" t="s">
        <v>12436</v>
      </c>
      <c r="E3" s="365">
        <v>3000223634</v>
      </c>
      <c r="F3" s="365">
        <v>321375</v>
      </c>
      <c r="G3" s="365" t="s">
        <v>15456</v>
      </c>
      <c r="H3" s="364"/>
      <c r="I3" s="364">
        <v>3000223634</v>
      </c>
      <c r="J3" s="366">
        <v>46192</v>
      </c>
      <c r="K3" s="364" t="s">
        <v>15592</v>
      </c>
      <c r="L3" s="365" t="s">
        <v>15592</v>
      </c>
      <c r="M3" s="365">
        <v>3.48</v>
      </c>
      <c r="N3" s="365">
        <v>193</v>
      </c>
      <c r="O3" s="365">
        <v>213</v>
      </c>
      <c r="P3" s="367">
        <v>20</v>
      </c>
      <c r="Q3" s="365" t="str">
        <f t="shared" ref="Q3:Q20" si="0">IF(P3&gt;0,"surplus","short shipment")</f>
        <v>surplus</v>
      </c>
      <c r="R3" s="365">
        <v>69.599999999999994</v>
      </c>
      <c r="S3" s="365">
        <v>136.12576799999999</v>
      </c>
      <c r="T3" s="365">
        <v>46213</v>
      </c>
      <c r="U3" s="365" t="s">
        <v>115</v>
      </c>
      <c r="V3" s="365"/>
      <c r="W3" s="365"/>
      <c r="X3" s="365"/>
      <c r="Y3" s="365"/>
      <c r="Z3" s="365"/>
      <c r="AA3" s="365"/>
      <c r="AB3" s="365"/>
      <c r="AC3" s="365"/>
      <c r="AD3" s="365"/>
      <c r="AE3" s="365">
        <v>46205</v>
      </c>
      <c r="AF3" s="365"/>
      <c r="AG3" s="365" t="s">
        <v>104</v>
      </c>
      <c r="AH3" s="365" t="s">
        <v>91</v>
      </c>
      <c r="AI3" s="365" t="s">
        <v>15593</v>
      </c>
      <c r="AJ3" s="365"/>
      <c r="AK3" s="365"/>
      <c r="AL3" s="365"/>
      <c r="AM3" s="365"/>
      <c r="AN3" s="365"/>
      <c r="AO3" s="365"/>
      <c r="AP3" s="450"/>
      <c r="AQ3" s="454" t="s">
        <v>15681</v>
      </c>
      <c r="AR3" s="454" t="s">
        <v>15682</v>
      </c>
    </row>
    <row r="4" spans="1:44" s="363" customFormat="1" x14ac:dyDescent="0.3">
      <c r="A4" s="363" t="s">
        <v>41</v>
      </c>
      <c r="B4" s="364" t="s">
        <v>94</v>
      </c>
      <c r="C4" s="365" t="s">
        <v>95</v>
      </c>
      <c r="D4" s="365" t="s">
        <v>12436</v>
      </c>
      <c r="E4" s="365">
        <v>3000223634</v>
      </c>
      <c r="F4" s="365">
        <v>262855</v>
      </c>
      <c r="G4" s="365" t="s">
        <v>15458</v>
      </c>
      <c r="H4" s="364"/>
      <c r="I4" s="364">
        <v>3000223634</v>
      </c>
      <c r="J4" s="366">
        <v>46192</v>
      </c>
      <c r="K4" s="364" t="s">
        <v>15594</v>
      </c>
      <c r="L4" s="365" t="s">
        <v>15594</v>
      </c>
      <c r="M4" s="365">
        <v>4.51</v>
      </c>
      <c r="N4" s="365">
        <v>7</v>
      </c>
      <c r="O4" s="365">
        <v>14</v>
      </c>
      <c r="P4" s="367">
        <v>7</v>
      </c>
      <c r="Q4" s="365" t="str">
        <f t="shared" si="0"/>
        <v>surplus</v>
      </c>
      <c r="R4" s="365">
        <v>31.57</v>
      </c>
      <c r="S4" s="365">
        <v>61.745553100000002</v>
      </c>
      <c r="T4" s="365">
        <v>46213</v>
      </c>
      <c r="U4" s="365" t="s">
        <v>115</v>
      </c>
      <c r="V4" s="365"/>
      <c r="W4" s="365"/>
      <c r="X4" s="365"/>
      <c r="Y4" s="365"/>
      <c r="Z4" s="365"/>
      <c r="AA4" s="365"/>
      <c r="AB4" s="365"/>
      <c r="AC4" s="365"/>
      <c r="AD4" s="365"/>
      <c r="AE4" s="365">
        <v>46205</v>
      </c>
      <c r="AF4" s="365"/>
      <c r="AG4" s="365" t="s">
        <v>104</v>
      </c>
      <c r="AH4" s="365" t="s">
        <v>91</v>
      </c>
      <c r="AI4" s="365" t="s">
        <v>15595</v>
      </c>
      <c r="AJ4" s="365"/>
      <c r="AK4" s="365"/>
      <c r="AL4" s="365"/>
      <c r="AM4" s="365"/>
      <c r="AN4" s="365"/>
      <c r="AO4" s="365"/>
      <c r="AP4" s="450"/>
      <c r="AQ4" s="454" t="s">
        <v>15681</v>
      </c>
      <c r="AR4" s="454" t="s">
        <v>15683</v>
      </c>
    </row>
    <row r="5" spans="1:44" s="363" customFormat="1" x14ac:dyDescent="0.3">
      <c r="A5" s="363" t="s">
        <v>41</v>
      </c>
      <c r="B5" s="364" t="s">
        <v>94</v>
      </c>
      <c r="C5" s="365" t="s">
        <v>95</v>
      </c>
      <c r="D5" s="365" t="s">
        <v>12436</v>
      </c>
      <c r="E5" s="365">
        <v>3000223634</v>
      </c>
      <c r="F5" s="365" t="s">
        <v>15459</v>
      </c>
      <c r="G5" s="365" t="s">
        <v>15460</v>
      </c>
      <c r="H5" s="364"/>
      <c r="I5" s="364">
        <v>3000223634</v>
      </c>
      <c r="J5" s="366">
        <v>46192</v>
      </c>
      <c r="K5" s="364" t="s">
        <v>15596</v>
      </c>
      <c r="L5" s="365" t="s">
        <v>15596</v>
      </c>
      <c r="M5" s="365">
        <v>22.27</v>
      </c>
      <c r="N5" s="365">
        <v>31</v>
      </c>
      <c r="O5" s="365">
        <v>25</v>
      </c>
      <c r="P5" s="367">
        <v>-6</v>
      </c>
      <c r="Q5" s="365" t="str">
        <f t="shared" si="0"/>
        <v>short shipment</v>
      </c>
      <c r="R5" s="365">
        <v>-133.62</v>
      </c>
      <c r="S5" s="365">
        <v>-261.33800459999998</v>
      </c>
      <c r="T5" s="365">
        <v>46213</v>
      </c>
      <c r="U5" s="365" t="s">
        <v>115</v>
      </c>
      <c r="V5" s="365"/>
      <c r="W5" s="365"/>
      <c r="X5" s="365"/>
      <c r="Y5" s="365"/>
      <c r="Z5" s="365"/>
      <c r="AA5" s="365"/>
      <c r="AB5" s="365"/>
      <c r="AC5" s="365"/>
      <c r="AD5" s="365"/>
      <c r="AE5" s="365">
        <v>46205</v>
      </c>
      <c r="AF5" s="365"/>
      <c r="AG5" s="365" t="s">
        <v>104</v>
      </c>
      <c r="AH5" s="365" t="s">
        <v>91</v>
      </c>
      <c r="AI5" s="365" t="s">
        <v>15597</v>
      </c>
      <c r="AJ5" s="365"/>
      <c r="AK5" s="365"/>
      <c r="AL5" s="365"/>
      <c r="AM5" s="365"/>
      <c r="AN5" s="365"/>
      <c r="AO5" s="365"/>
      <c r="AP5" s="450"/>
      <c r="AQ5" s="454" t="s">
        <v>15684</v>
      </c>
      <c r="AR5" s="454" t="s">
        <v>15685</v>
      </c>
    </row>
    <row r="6" spans="1:44" s="363" customFormat="1" x14ac:dyDescent="0.3">
      <c r="A6" s="363" t="s">
        <v>41</v>
      </c>
      <c r="B6" s="364" t="s">
        <v>94</v>
      </c>
      <c r="C6" s="365" t="s">
        <v>95</v>
      </c>
      <c r="D6" s="365" t="s">
        <v>12436</v>
      </c>
      <c r="E6" s="365">
        <v>3000223634</v>
      </c>
      <c r="F6" s="365" t="s">
        <v>15461</v>
      </c>
      <c r="G6" s="365" t="s">
        <v>15462</v>
      </c>
      <c r="H6" s="364"/>
      <c r="I6" s="364">
        <v>3000223634</v>
      </c>
      <c r="J6" s="366">
        <v>46192</v>
      </c>
      <c r="K6" s="364" t="s">
        <v>15598</v>
      </c>
      <c r="L6" s="365" t="s">
        <v>15598</v>
      </c>
      <c r="M6" s="365">
        <v>7.83</v>
      </c>
      <c r="N6" s="365">
        <v>25</v>
      </c>
      <c r="O6" s="365">
        <v>20</v>
      </c>
      <c r="P6" s="367">
        <v>-5</v>
      </c>
      <c r="Q6" s="365" t="str">
        <f t="shared" si="0"/>
        <v>short shipment</v>
      </c>
      <c r="R6" s="365">
        <v>-39.15</v>
      </c>
      <c r="S6" s="365">
        <v>-76.570744499999989</v>
      </c>
      <c r="T6" s="365">
        <v>46213</v>
      </c>
      <c r="U6" s="365" t="s">
        <v>115</v>
      </c>
      <c r="V6" s="365"/>
      <c r="W6" s="365"/>
      <c r="X6" s="365"/>
      <c r="Y6" s="365"/>
      <c r="Z6" s="365"/>
      <c r="AA6" s="365"/>
      <c r="AB6" s="365"/>
      <c r="AC6" s="365"/>
      <c r="AD6" s="365"/>
      <c r="AE6" s="365">
        <v>46205</v>
      </c>
      <c r="AF6" s="365"/>
      <c r="AG6" s="365" t="s">
        <v>104</v>
      </c>
      <c r="AH6" s="365" t="s">
        <v>91</v>
      </c>
      <c r="AI6" s="365" t="s">
        <v>15599</v>
      </c>
      <c r="AJ6" s="365"/>
      <c r="AK6" s="365"/>
      <c r="AL6" s="365"/>
      <c r="AM6" s="365"/>
      <c r="AN6" s="365"/>
      <c r="AO6" s="365"/>
      <c r="AP6" s="450"/>
      <c r="AQ6" s="454" t="s">
        <v>15681</v>
      </c>
      <c r="AR6" s="454" t="s">
        <v>15686</v>
      </c>
    </row>
    <row r="7" spans="1:44" s="363" customFormat="1" x14ac:dyDescent="0.3">
      <c r="A7" s="363" t="s">
        <v>41</v>
      </c>
      <c r="B7" s="364" t="s">
        <v>94</v>
      </c>
      <c r="C7" s="365" t="s">
        <v>95</v>
      </c>
      <c r="D7" s="365" t="s">
        <v>12436</v>
      </c>
      <c r="E7" s="365">
        <v>3000223634</v>
      </c>
      <c r="F7" s="365" t="s">
        <v>15463</v>
      </c>
      <c r="G7" s="365" t="s">
        <v>15464</v>
      </c>
      <c r="H7" s="364"/>
      <c r="I7" s="364">
        <v>3000223634</v>
      </c>
      <c r="J7" s="366">
        <v>46192</v>
      </c>
      <c r="K7" s="364" t="s">
        <v>15600</v>
      </c>
      <c r="L7" s="365" t="s">
        <v>15600</v>
      </c>
      <c r="M7" s="365">
        <v>63.1</v>
      </c>
      <c r="N7" s="365">
        <v>21</v>
      </c>
      <c r="O7" s="365">
        <v>20</v>
      </c>
      <c r="P7" s="367">
        <v>-1</v>
      </c>
      <c r="Q7" s="365" t="str">
        <f t="shared" si="0"/>
        <v>short shipment</v>
      </c>
      <c r="R7" s="365">
        <v>-63.1</v>
      </c>
      <c r="S7" s="365">
        <v>-123.412873</v>
      </c>
      <c r="T7" s="365">
        <v>46213</v>
      </c>
      <c r="U7" s="365" t="s">
        <v>115</v>
      </c>
      <c r="V7" s="365"/>
      <c r="W7" s="365"/>
      <c r="X7" s="365"/>
      <c r="Y7" s="365"/>
      <c r="Z7" s="365"/>
      <c r="AA7" s="365"/>
      <c r="AB7" s="365"/>
      <c r="AC7" s="365"/>
      <c r="AD7" s="365"/>
      <c r="AE7" s="365">
        <v>46205</v>
      </c>
      <c r="AF7" s="365"/>
      <c r="AG7" s="365" t="s">
        <v>104</v>
      </c>
      <c r="AH7" s="365" t="s">
        <v>91</v>
      </c>
      <c r="AI7" s="365" t="s">
        <v>15601</v>
      </c>
      <c r="AJ7" s="365"/>
      <c r="AK7" s="365"/>
      <c r="AL7" s="365"/>
      <c r="AM7" s="365"/>
      <c r="AN7" s="365"/>
      <c r="AO7" s="365"/>
      <c r="AP7" s="450"/>
      <c r="AQ7" s="454" t="s">
        <v>15681</v>
      </c>
      <c r="AR7" s="454" t="s">
        <v>15687</v>
      </c>
    </row>
    <row r="8" spans="1:44" s="363" customFormat="1" x14ac:dyDescent="0.3">
      <c r="B8" s="364"/>
      <c r="C8" s="365"/>
      <c r="D8" s="365"/>
      <c r="E8" s="365"/>
      <c r="F8" s="365"/>
      <c r="G8" s="365"/>
      <c r="H8" s="364"/>
      <c r="I8" s="364"/>
      <c r="J8" s="366"/>
      <c r="K8" s="364"/>
      <c r="L8" s="365"/>
      <c r="M8" s="365"/>
      <c r="N8" s="365"/>
      <c r="O8" s="365"/>
      <c r="P8" s="367"/>
      <c r="Q8" s="365" t="str">
        <f t="shared" si="0"/>
        <v>short shipment</v>
      </c>
      <c r="R8" s="365"/>
      <c r="S8" s="365"/>
      <c r="T8" s="365"/>
      <c r="U8" s="365"/>
      <c r="V8" s="365"/>
      <c r="W8" s="365"/>
      <c r="X8" s="365"/>
      <c r="Y8" s="365"/>
      <c r="Z8" s="365"/>
      <c r="AA8" s="365"/>
      <c r="AB8" s="365"/>
      <c r="AC8" s="365"/>
      <c r="AD8" s="365"/>
      <c r="AE8" s="365"/>
      <c r="AF8" s="365"/>
      <c r="AG8" s="365"/>
      <c r="AH8" s="365"/>
      <c r="AI8" s="365"/>
      <c r="AJ8" s="365"/>
      <c r="AK8" s="365"/>
      <c r="AL8" s="365"/>
      <c r="AM8" s="365"/>
      <c r="AN8" s="365"/>
      <c r="AO8" s="365"/>
      <c r="AP8" s="365"/>
      <c r="AQ8" s="452"/>
    </row>
    <row r="9" spans="1:44" s="363" customFormat="1" x14ac:dyDescent="0.3">
      <c r="B9" s="364"/>
      <c r="C9" s="365"/>
      <c r="D9" s="365"/>
      <c r="E9" s="365"/>
      <c r="F9" s="365"/>
      <c r="G9" s="365"/>
      <c r="H9" s="364"/>
      <c r="I9" s="364"/>
      <c r="J9" s="366"/>
      <c r="K9" s="364"/>
      <c r="L9" s="365"/>
      <c r="M9" s="365"/>
      <c r="N9" s="365"/>
      <c r="O9" s="365"/>
      <c r="P9" s="367"/>
      <c r="Q9" s="365" t="str">
        <f t="shared" si="0"/>
        <v>short shipment</v>
      </c>
      <c r="R9" s="365"/>
      <c r="S9" s="365"/>
      <c r="T9" s="365"/>
      <c r="U9" s="365"/>
      <c r="V9" s="365"/>
      <c r="W9" s="365"/>
      <c r="X9" s="365"/>
      <c r="Y9" s="365"/>
      <c r="Z9" s="365"/>
      <c r="AA9" s="365"/>
      <c r="AB9" s="365"/>
      <c r="AC9" s="365"/>
      <c r="AD9" s="365"/>
      <c r="AE9" s="365"/>
      <c r="AF9" s="365"/>
      <c r="AG9" s="365"/>
      <c r="AH9" s="365"/>
      <c r="AI9" s="365"/>
      <c r="AJ9" s="365"/>
      <c r="AK9" s="365"/>
      <c r="AL9" s="365"/>
      <c r="AM9" s="365"/>
      <c r="AN9" s="365"/>
      <c r="AO9" s="365"/>
      <c r="AP9" s="365"/>
      <c r="AQ9" s="366"/>
    </row>
    <row r="10" spans="1:44" s="363" customFormat="1" x14ac:dyDescent="0.3">
      <c r="B10" s="364"/>
      <c r="C10" s="365"/>
      <c r="D10" s="365"/>
      <c r="E10" s="365"/>
      <c r="F10" s="365"/>
      <c r="G10" s="365"/>
      <c r="H10" s="364"/>
      <c r="I10" s="364"/>
      <c r="J10" s="366"/>
      <c r="K10" s="364"/>
      <c r="L10" s="365"/>
      <c r="M10" s="365"/>
      <c r="N10" s="365"/>
      <c r="O10" s="365"/>
      <c r="P10" s="367"/>
      <c r="Q10" s="365" t="str">
        <f t="shared" si="0"/>
        <v>short shipment</v>
      </c>
      <c r="R10" s="365"/>
      <c r="S10" s="365"/>
      <c r="T10" s="365"/>
      <c r="U10" s="365"/>
      <c r="V10" s="365"/>
      <c r="W10" s="365"/>
      <c r="X10" s="365"/>
      <c r="Y10" s="365"/>
      <c r="Z10" s="365"/>
      <c r="AA10" s="365"/>
      <c r="AB10" s="365"/>
      <c r="AC10" s="365"/>
      <c r="AD10" s="365"/>
      <c r="AE10" s="365"/>
      <c r="AF10" s="365"/>
      <c r="AG10" s="365"/>
      <c r="AH10" s="365"/>
      <c r="AI10" s="365"/>
      <c r="AJ10" s="365"/>
      <c r="AK10" s="365"/>
      <c r="AL10" s="365"/>
      <c r="AM10" s="365"/>
      <c r="AN10" s="365"/>
      <c r="AO10" s="365"/>
      <c r="AP10" s="365"/>
      <c r="AQ10" s="366"/>
    </row>
    <row r="11" spans="1:44" s="363" customFormat="1" x14ac:dyDescent="0.3">
      <c r="B11" s="364"/>
      <c r="C11" s="365"/>
      <c r="D11" s="365"/>
      <c r="E11" s="365"/>
      <c r="F11" s="365"/>
      <c r="G11" s="365"/>
      <c r="H11" s="364"/>
      <c r="I11" s="364"/>
      <c r="J11" s="366"/>
      <c r="K11" s="364"/>
      <c r="L11" s="365"/>
      <c r="M11" s="365"/>
      <c r="N11" s="365"/>
      <c r="O11" s="365"/>
      <c r="P11" s="367"/>
      <c r="Q11" s="365" t="str">
        <f t="shared" si="0"/>
        <v>short shipment</v>
      </c>
      <c r="R11" s="365"/>
      <c r="S11" s="365"/>
      <c r="T11" s="365"/>
      <c r="U11" s="365"/>
      <c r="V11" s="365"/>
      <c r="W11" s="365"/>
      <c r="X11" s="365"/>
      <c r="Y11" s="365"/>
      <c r="Z11" s="365"/>
      <c r="AA11" s="365"/>
      <c r="AB11" s="365"/>
      <c r="AC11" s="365"/>
      <c r="AD11" s="365"/>
      <c r="AE11" s="365"/>
      <c r="AF11" s="365"/>
      <c r="AG11" s="365"/>
      <c r="AH11" s="365"/>
      <c r="AI11" s="365"/>
      <c r="AJ11" s="365"/>
      <c r="AK11" s="365"/>
      <c r="AL11" s="365"/>
      <c r="AM11" s="365"/>
      <c r="AN11" s="365"/>
      <c r="AO11" s="365"/>
      <c r="AP11" s="365"/>
      <c r="AQ11" s="366"/>
    </row>
    <row r="12" spans="1:44" s="363" customFormat="1" x14ac:dyDescent="0.3">
      <c r="B12" s="364"/>
      <c r="C12" s="365"/>
      <c r="D12" s="365"/>
      <c r="E12" s="365"/>
      <c r="F12" s="365"/>
      <c r="G12" s="365"/>
      <c r="H12" s="364"/>
      <c r="I12" s="364"/>
      <c r="J12" s="366"/>
      <c r="K12" s="364"/>
      <c r="L12" s="365"/>
      <c r="M12" s="365"/>
      <c r="N12" s="365"/>
      <c r="O12" s="365"/>
      <c r="P12" s="367"/>
      <c r="Q12" s="365" t="str">
        <f t="shared" si="0"/>
        <v>short shipment</v>
      </c>
      <c r="R12" s="365"/>
      <c r="S12" s="365"/>
      <c r="T12" s="365"/>
      <c r="U12" s="365"/>
      <c r="V12" s="365"/>
      <c r="W12" s="365"/>
      <c r="X12" s="365"/>
      <c r="Y12" s="365"/>
      <c r="Z12" s="365"/>
      <c r="AA12" s="365"/>
      <c r="AB12" s="365"/>
      <c r="AC12" s="365"/>
      <c r="AD12" s="365"/>
      <c r="AE12" s="365"/>
      <c r="AF12" s="365"/>
      <c r="AG12" s="365"/>
      <c r="AH12" s="365"/>
      <c r="AI12" s="365"/>
      <c r="AJ12" s="365"/>
      <c r="AK12" s="365"/>
      <c r="AL12" s="365"/>
      <c r="AM12" s="365"/>
      <c r="AN12" s="365"/>
      <c r="AO12" s="365"/>
      <c r="AP12" s="365"/>
      <c r="AQ12" s="366"/>
    </row>
    <row r="13" spans="1:44" s="363" customFormat="1" x14ac:dyDescent="0.3">
      <c r="B13" s="364"/>
      <c r="C13" s="365"/>
      <c r="D13" s="365"/>
      <c r="E13" s="365"/>
      <c r="F13" s="365"/>
      <c r="G13" s="365"/>
      <c r="H13" s="364"/>
      <c r="I13" s="364"/>
      <c r="J13" s="366"/>
      <c r="K13" s="364"/>
      <c r="L13" s="365"/>
      <c r="M13" s="365"/>
      <c r="N13" s="365"/>
      <c r="O13" s="365"/>
      <c r="P13" s="367"/>
      <c r="Q13" s="365" t="str">
        <f t="shared" si="0"/>
        <v>short shipment</v>
      </c>
      <c r="R13" s="365"/>
      <c r="S13" s="365"/>
      <c r="T13" s="365"/>
      <c r="U13" s="365"/>
      <c r="V13" s="365"/>
      <c r="W13" s="365"/>
      <c r="X13" s="365"/>
      <c r="Y13" s="365"/>
      <c r="Z13" s="365"/>
      <c r="AA13" s="365"/>
      <c r="AB13" s="365"/>
      <c r="AC13" s="365"/>
      <c r="AD13" s="365"/>
      <c r="AE13" s="365"/>
      <c r="AF13" s="365"/>
      <c r="AG13" s="365"/>
      <c r="AH13" s="365"/>
      <c r="AI13" s="365"/>
      <c r="AJ13" s="365"/>
      <c r="AK13" s="365"/>
      <c r="AL13" s="365"/>
      <c r="AM13" s="365"/>
      <c r="AN13" s="365"/>
      <c r="AO13" s="365"/>
      <c r="AP13" s="365"/>
      <c r="AQ13" s="366"/>
    </row>
    <row r="14" spans="1:44" s="363" customFormat="1" x14ac:dyDescent="0.3">
      <c r="B14" s="364"/>
      <c r="C14" s="365"/>
      <c r="D14" s="365"/>
      <c r="E14" s="365"/>
      <c r="F14" s="365"/>
      <c r="G14" s="365"/>
      <c r="H14" s="364"/>
      <c r="I14" s="364"/>
      <c r="J14" s="366"/>
      <c r="K14" s="364"/>
      <c r="L14" s="365"/>
      <c r="M14" s="365"/>
      <c r="N14" s="365"/>
      <c r="O14" s="365"/>
      <c r="P14" s="367"/>
      <c r="Q14" s="365" t="str">
        <f t="shared" si="0"/>
        <v>short shipment</v>
      </c>
      <c r="R14" s="365"/>
      <c r="S14" s="365"/>
      <c r="T14" s="365"/>
      <c r="U14" s="365"/>
      <c r="V14" s="365"/>
      <c r="W14" s="365"/>
      <c r="X14" s="365"/>
      <c r="Y14" s="365"/>
      <c r="Z14" s="365"/>
      <c r="AA14" s="365"/>
      <c r="AB14" s="365"/>
      <c r="AC14" s="365"/>
      <c r="AD14" s="365"/>
      <c r="AE14" s="365"/>
      <c r="AF14" s="365"/>
      <c r="AG14" s="365"/>
      <c r="AH14" s="365"/>
      <c r="AI14" s="365"/>
      <c r="AJ14" s="365"/>
      <c r="AK14" s="365"/>
      <c r="AL14" s="365"/>
      <c r="AM14" s="365"/>
      <c r="AN14" s="365"/>
      <c r="AO14" s="365"/>
      <c r="AP14" s="365"/>
      <c r="AQ14" s="366"/>
    </row>
    <row r="15" spans="1:44" s="363" customFormat="1" x14ac:dyDescent="0.3">
      <c r="B15" s="364"/>
      <c r="C15" s="365"/>
      <c r="D15" s="365"/>
      <c r="E15" s="365"/>
      <c r="F15" s="365"/>
      <c r="G15" s="365"/>
      <c r="H15" s="364"/>
      <c r="I15" s="364"/>
      <c r="J15" s="366"/>
      <c r="K15" s="364"/>
      <c r="L15" s="365"/>
      <c r="M15" s="365"/>
      <c r="N15" s="365"/>
      <c r="O15" s="365"/>
      <c r="P15" s="367"/>
      <c r="Q15" s="365" t="str">
        <f t="shared" si="0"/>
        <v>short shipment</v>
      </c>
      <c r="R15" s="365"/>
      <c r="S15" s="365"/>
      <c r="T15" s="365"/>
      <c r="U15" s="365"/>
      <c r="V15" s="365"/>
      <c r="W15" s="365"/>
      <c r="X15" s="365"/>
      <c r="Y15" s="365"/>
      <c r="Z15" s="365"/>
      <c r="AA15" s="365"/>
      <c r="AB15" s="365"/>
      <c r="AC15" s="365"/>
      <c r="AD15" s="365"/>
      <c r="AE15" s="365"/>
      <c r="AF15" s="365"/>
      <c r="AG15" s="365"/>
      <c r="AH15" s="365"/>
      <c r="AI15" s="365"/>
      <c r="AJ15" s="365"/>
      <c r="AK15" s="365"/>
      <c r="AL15" s="365"/>
      <c r="AM15" s="365"/>
      <c r="AN15" s="365"/>
      <c r="AO15" s="365"/>
      <c r="AP15" s="365"/>
      <c r="AQ15" s="366"/>
    </row>
    <row r="16" spans="1:44" s="363" customFormat="1" x14ac:dyDescent="0.3">
      <c r="B16" s="364"/>
      <c r="C16" s="365"/>
      <c r="D16" s="365"/>
      <c r="E16" s="365"/>
      <c r="F16" s="365"/>
      <c r="G16" s="365"/>
      <c r="H16" s="364"/>
      <c r="I16" s="364"/>
      <c r="J16" s="366"/>
      <c r="K16" s="364"/>
      <c r="L16" s="365"/>
      <c r="M16" s="365"/>
      <c r="N16" s="365"/>
      <c r="O16" s="365"/>
      <c r="P16" s="367"/>
      <c r="Q16" s="365" t="str">
        <f t="shared" si="0"/>
        <v>short shipment</v>
      </c>
      <c r="R16" s="365"/>
      <c r="S16" s="365"/>
      <c r="T16" s="365"/>
      <c r="U16" s="365"/>
      <c r="V16" s="365"/>
      <c r="W16" s="365"/>
      <c r="X16" s="365"/>
      <c r="Y16" s="365"/>
      <c r="Z16" s="365"/>
      <c r="AA16" s="365"/>
      <c r="AB16" s="365"/>
      <c r="AC16" s="365"/>
      <c r="AD16" s="365"/>
      <c r="AE16" s="365"/>
      <c r="AF16" s="365"/>
      <c r="AG16" s="365"/>
      <c r="AH16" s="365"/>
      <c r="AI16" s="365"/>
      <c r="AJ16" s="365"/>
      <c r="AK16" s="365"/>
      <c r="AL16" s="365"/>
      <c r="AM16" s="365"/>
      <c r="AN16" s="365"/>
      <c r="AO16" s="365"/>
      <c r="AP16" s="365"/>
      <c r="AQ16" s="366"/>
    </row>
    <row r="17" spans="2:43" s="363" customFormat="1" x14ac:dyDescent="0.3">
      <c r="B17" s="364"/>
      <c r="C17" s="365"/>
      <c r="D17" s="365"/>
      <c r="E17" s="365"/>
      <c r="F17" s="365"/>
      <c r="G17" s="365"/>
      <c r="H17" s="364"/>
      <c r="I17" s="364"/>
      <c r="J17" s="366"/>
      <c r="K17" s="364"/>
      <c r="L17" s="365"/>
      <c r="M17" s="365"/>
      <c r="N17" s="365"/>
      <c r="O17" s="365"/>
      <c r="P17" s="367"/>
      <c r="Q17" s="365" t="str">
        <f t="shared" si="0"/>
        <v>short shipment</v>
      </c>
      <c r="R17" s="365"/>
      <c r="S17" s="365"/>
      <c r="T17" s="365"/>
      <c r="U17" s="365"/>
      <c r="V17" s="365"/>
      <c r="W17" s="365"/>
      <c r="X17" s="365"/>
      <c r="Y17" s="365"/>
      <c r="Z17" s="365"/>
      <c r="AA17" s="365"/>
      <c r="AB17" s="365"/>
      <c r="AC17" s="365"/>
      <c r="AD17" s="365"/>
      <c r="AE17" s="365"/>
      <c r="AF17" s="365"/>
      <c r="AG17" s="365"/>
      <c r="AH17" s="365"/>
      <c r="AI17" s="365"/>
      <c r="AJ17" s="365"/>
      <c r="AK17" s="365"/>
      <c r="AL17" s="365"/>
      <c r="AM17" s="365"/>
      <c r="AN17" s="365"/>
      <c r="AO17" s="365"/>
      <c r="AP17" s="365"/>
      <c r="AQ17" s="366"/>
    </row>
    <row r="18" spans="2:43" s="363" customFormat="1" x14ac:dyDescent="0.3">
      <c r="B18" s="364"/>
      <c r="C18" s="365"/>
      <c r="D18" s="365"/>
      <c r="E18" s="365"/>
      <c r="F18" s="365"/>
      <c r="G18" s="365"/>
      <c r="H18" s="364"/>
      <c r="I18" s="364"/>
      <c r="J18" s="366"/>
      <c r="K18" s="364"/>
      <c r="L18" s="365"/>
      <c r="M18" s="365"/>
      <c r="N18" s="365"/>
      <c r="O18" s="365"/>
      <c r="P18" s="367"/>
      <c r="Q18" s="365" t="str">
        <f t="shared" si="0"/>
        <v>short shipment</v>
      </c>
      <c r="R18" s="365"/>
      <c r="S18" s="365"/>
      <c r="T18" s="365"/>
      <c r="U18" s="365"/>
      <c r="V18" s="365"/>
      <c r="W18" s="365"/>
      <c r="X18" s="365"/>
      <c r="Y18" s="365"/>
      <c r="Z18" s="365"/>
      <c r="AA18" s="365"/>
      <c r="AB18" s="365"/>
      <c r="AC18" s="365"/>
      <c r="AD18" s="365"/>
      <c r="AE18" s="365"/>
      <c r="AF18" s="365"/>
      <c r="AG18" s="365"/>
      <c r="AH18" s="365"/>
      <c r="AI18" s="365"/>
      <c r="AJ18" s="365"/>
      <c r="AK18" s="365"/>
      <c r="AL18" s="365"/>
      <c r="AM18" s="365"/>
      <c r="AN18" s="365"/>
      <c r="AO18" s="365"/>
      <c r="AP18" s="365"/>
      <c r="AQ18" s="366"/>
    </row>
    <row r="19" spans="2:43" s="363" customFormat="1" x14ac:dyDescent="0.3">
      <c r="B19" s="364"/>
      <c r="C19" s="365"/>
      <c r="D19" s="365"/>
      <c r="E19" s="365"/>
      <c r="F19" s="365"/>
      <c r="G19" s="365"/>
      <c r="H19" s="364"/>
      <c r="I19" s="364"/>
      <c r="J19" s="366"/>
      <c r="K19" s="364"/>
      <c r="L19" s="365"/>
      <c r="M19" s="365"/>
      <c r="N19" s="365"/>
      <c r="O19" s="365"/>
      <c r="P19" s="367"/>
      <c r="Q19" s="365" t="str">
        <f t="shared" si="0"/>
        <v>short shipment</v>
      </c>
      <c r="R19" s="365"/>
      <c r="S19" s="365"/>
      <c r="T19" s="365"/>
      <c r="U19" s="365"/>
      <c r="V19" s="365"/>
      <c r="W19" s="365"/>
      <c r="X19" s="365"/>
      <c r="Y19" s="365"/>
      <c r="Z19" s="365"/>
      <c r="AA19" s="365"/>
      <c r="AB19" s="365"/>
      <c r="AC19" s="365"/>
      <c r="AD19" s="365"/>
      <c r="AE19" s="365"/>
      <c r="AF19" s="365"/>
      <c r="AG19" s="365"/>
      <c r="AH19" s="365"/>
      <c r="AI19" s="365"/>
      <c r="AJ19" s="365"/>
      <c r="AK19" s="365"/>
      <c r="AL19" s="365"/>
      <c r="AM19" s="365"/>
      <c r="AN19" s="365"/>
      <c r="AO19" s="365"/>
      <c r="AP19" s="365"/>
      <c r="AQ19" s="366"/>
    </row>
    <row r="20" spans="2:43" s="363" customFormat="1" x14ac:dyDescent="0.3">
      <c r="B20" s="364"/>
      <c r="C20" s="365"/>
      <c r="D20" s="365"/>
      <c r="E20" s="365"/>
      <c r="F20" s="365"/>
      <c r="G20" s="365"/>
      <c r="H20" s="364"/>
      <c r="I20" s="364"/>
      <c r="J20" s="366"/>
      <c r="K20" s="364"/>
      <c r="L20" s="365"/>
      <c r="M20" s="365"/>
      <c r="N20" s="365"/>
      <c r="O20" s="365"/>
      <c r="P20" s="367"/>
      <c r="Q20" s="365" t="str">
        <f t="shared" si="0"/>
        <v>short shipment</v>
      </c>
      <c r="R20" s="365"/>
      <c r="S20" s="365"/>
      <c r="T20" s="365"/>
      <c r="U20" s="365"/>
      <c r="V20" s="365"/>
      <c r="W20" s="365"/>
      <c r="X20" s="365"/>
      <c r="Y20" s="365"/>
      <c r="Z20" s="365"/>
      <c r="AA20" s="365"/>
      <c r="AB20" s="365"/>
      <c r="AC20" s="365"/>
      <c r="AD20" s="365"/>
      <c r="AE20" s="365"/>
      <c r="AF20" s="365"/>
      <c r="AG20" s="365"/>
      <c r="AH20" s="365"/>
      <c r="AI20" s="365"/>
      <c r="AJ20" s="365"/>
      <c r="AK20" s="365"/>
      <c r="AL20" s="365"/>
      <c r="AM20" s="365"/>
      <c r="AN20" s="365"/>
      <c r="AO20" s="365"/>
      <c r="AP20" s="365"/>
      <c r="AQ20" s="366"/>
    </row>
    <row r="21" spans="2:43" s="363" customFormat="1" x14ac:dyDescent="0.3">
      <c r="B21" s="364"/>
      <c r="C21" s="365"/>
      <c r="D21" s="365"/>
      <c r="E21" s="365"/>
      <c r="F21" s="365"/>
      <c r="G21" s="365"/>
      <c r="H21" s="364"/>
      <c r="I21" s="364"/>
      <c r="J21" s="366"/>
      <c r="K21" s="364"/>
      <c r="L21" s="365"/>
      <c r="M21" s="365"/>
      <c r="N21" s="365"/>
      <c r="O21" s="365"/>
      <c r="P21" s="367"/>
      <c r="Q21" s="365" t="str">
        <f t="shared" ref="Q21:Q43" si="1">IF(P21&gt;0,"surplus","short shipment")</f>
        <v>short shipment</v>
      </c>
      <c r="R21" s="365"/>
      <c r="S21" s="365"/>
      <c r="T21" s="365"/>
      <c r="U21" s="365"/>
      <c r="V21" s="365"/>
      <c r="W21" s="365"/>
      <c r="X21" s="365"/>
      <c r="Y21" s="365"/>
      <c r="Z21" s="365"/>
      <c r="AA21" s="365"/>
      <c r="AB21" s="365"/>
      <c r="AC21" s="365"/>
      <c r="AD21" s="365"/>
      <c r="AE21" s="365"/>
      <c r="AF21" s="365"/>
      <c r="AG21" s="365"/>
      <c r="AH21" s="365"/>
      <c r="AI21" s="365"/>
      <c r="AJ21" s="365"/>
      <c r="AK21" s="365"/>
      <c r="AL21" s="365"/>
      <c r="AM21" s="365"/>
      <c r="AN21" s="365"/>
      <c r="AO21" s="365"/>
      <c r="AP21" s="365"/>
      <c r="AQ21" s="366"/>
    </row>
    <row r="22" spans="2:43" s="363" customFormat="1" x14ac:dyDescent="0.3">
      <c r="B22" s="364"/>
      <c r="C22" s="365"/>
      <c r="D22" s="365"/>
      <c r="E22" s="365"/>
      <c r="F22" s="365"/>
      <c r="G22" s="365"/>
      <c r="H22" s="364"/>
      <c r="I22" s="364"/>
      <c r="J22" s="366"/>
      <c r="K22" s="364"/>
      <c r="L22" s="365"/>
      <c r="M22" s="365"/>
      <c r="N22" s="365"/>
      <c r="O22" s="365"/>
      <c r="P22" s="367"/>
      <c r="Q22" s="365" t="str">
        <f t="shared" si="1"/>
        <v>short shipment</v>
      </c>
      <c r="R22" s="365"/>
      <c r="S22" s="365"/>
      <c r="T22" s="365"/>
      <c r="U22" s="365"/>
      <c r="V22" s="365"/>
      <c r="W22" s="365"/>
      <c r="X22" s="365"/>
      <c r="Y22" s="365"/>
      <c r="Z22" s="365"/>
      <c r="AA22" s="365"/>
      <c r="AB22" s="365"/>
      <c r="AC22" s="365"/>
      <c r="AD22" s="365"/>
      <c r="AE22" s="365"/>
      <c r="AF22" s="365"/>
      <c r="AG22" s="365"/>
      <c r="AH22" s="365"/>
      <c r="AI22" s="365"/>
      <c r="AJ22" s="365"/>
      <c r="AK22" s="365"/>
      <c r="AL22" s="365"/>
      <c r="AM22" s="365"/>
      <c r="AN22" s="365"/>
      <c r="AO22" s="365"/>
      <c r="AP22" s="365"/>
      <c r="AQ22" s="366"/>
    </row>
    <row r="23" spans="2:43" s="363" customFormat="1" x14ac:dyDescent="0.3">
      <c r="B23" s="364"/>
      <c r="C23" s="365"/>
      <c r="D23" s="365"/>
      <c r="E23" s="365"/>
      <c r="F23" s="365"/>
      <c r="G23" s="365"/>
      <c r="H23" s="364"/>
      <c r="I23" s="364"/>
      <c r="J23" s="366"/>
      <c r="K23" s="364"/>
      <c r="L23" s="365"/>
      <c r="M23" s="365"/>
      <c r="N23" s="365"/>
      <c r="O23" s="365"/>
      <c r="P23" s="367"/>
      <c r="Q23" s="365" t="str">
        <f t="shared" si="1"/>
        <v>short shipment</v>
      </c>
      <c r="R23" s="365"/>
      <c r="S23" s="365"/>
      <c r="T23" s="365"/>
      <c r="U23" s="365"/>
      <c r="V23" s="365"/>
      <c r="W23" s="365"/>
      <c r="X23" s="365"/>
      <c r="Y23" s="365"/>
      <c r="Z23" s="365"/>
      <c r="AA23" s="365"/>
      <c r="AB23" s="365"/>
      <c r="AC23" s="365"/>
      <c r="AD23" s="365"/>
      <c r="AE23" s="365"/>
      <c r="AF23" s="365"/>
      <c r="AG23" s="365"/>
      <c r="AH23" s="365"/>
      <c r="AI23" s="365"/>
      <c r="AJ23" s="365"/>
      <c r="AK23" s="365"/>
      <c r="AL23" s="365"/>
      <c r="AM23" s="365"/>
      <c r="AN23" s="365"/>
      <c r="AO23" s="365"/>
      <c r="AP23" s="365"/>
      <c r="AQ23" s="366"/>
    </row>
    <row r="24" spans="2:43" s="363" customFormat="1" x14ac:dyDescent="0.3">
      <c r="B24" s="364"/>
      <c r="C24" s="365"/>
      <c r="D24" s="365"/>
      <c r="E24" s="365"/>
      <c r="F24" s="365"/>
      <c r="G24" s="365"/>
      <c r="H24" s="364"/>
      <c r="I24" s="364"/>
      <c r="J24" s="366"/>
      <c r="K24" s="364"/>
      <c r="L24" s="365"/>
      <c r="M24" s="365"/>
      <c r="N24" s="365"/>
      <c r="O24" s="365"/>
      <c r="P24" s="367"/>
      <c r="Q24" s="365" t="str">
        <f t="shared" si="1"/>
        <v>short shipment</v>
      </c>
      <c r="R24" s="365"/>
      <c r="S24" s="365"/>
      <c r="T24" s="365"/>
      <c r="U24" s="365"/>
      <c r="V24" s="365"/>
      <c r="W24" s="365"/>
      <c r="X24" s="365"/>
      <c r="Y24" s="365"/>
      <c r="Z24" s="365"/>
      <c r="AA24" s="365"/>
      <c r="AB24" s="365"/>
      <c r="AC24" s="365"/>
      <c r="AD24" s="365"/>
      <c r="AE24" s="365"/>
      <c r="AF24" s="365"/>
      <c r="AG24" s="365"/>
      <c r="AH24" s="365"/>
      <c r="AI24" s="365"/>
      <c r="AJ24" s="365"/>
      <c r="AK24" s="365"/>
      <c r="AL24" s="365"/>
      <c r="AM24" s="365"/>
      <c r="AN24" s="365"/>
      <c r="AO24" s="365"/>
      <c r="AP24" s="365"/>
      <c r="AQ24" s="366"/>
    </row>
    <row r="25" spans="2:43" s="363" customFormat="1" x14ac:dyDescent="0.3">
      <c r="B25" s="364"/>
      <c r="C25" s="365"/>
      <c r="D25" s="365"/>
      <c r="E25" s="365"/>
      <c r="F25" s="365"/>
      <c r="G25" s="365"/>
      <c r="H25" s="364"/>
      <c r="I25" s="364"/>
      <c r="J25" s="366"/>
      <c r="K25" s="364"/>
      <c r="L25" s="365"/>
      <c r="M25" s="365"/>
      <c r="N25" s="365"/>
      <c r="O25" s="365"/>
      <c r="P25" s="367"/>
      <c r="Q25" s="365" t="str">
        <f t="shared" si="1"/>
        <v>short shipment</v>
      </c>
      <c r="R25" s="365"/>
      <c r="S25" s="365"/>
      <c r="T25" s="365"/>
      <c r="U25" s="365"/>
      <c r="V25" s="365"/>
      <c r="W25" s="365"/>
      <c r="X25" s="365"/>
      <c r="Y25" s="365"/>
      <c r="Z25" s="365"/>
      <c r="AA25" s="365"/>
      <c r="AB25" s="365"/>
      <c r="AC25" s="365"/>
      <c r="AD25" s="365"/>
      <c r="AE25" s="365"/>
      <c r="AF25" s="365"/>
      <c r="AG25" s="365"/>
      <c r="AH25" s="365"/>
      <c r="AI25" s="365"/>
      <c r="AJ25" s="365"/>
      <c r="AK25" s="365"/>
      <c r="AL25" s="365"/>
      <c r="AM25" s="365"/>
      <c r="AN25" s="365"/>
      <c r="AO25" s="365"/>
      <c r="AP25" s="365"/>
      <c r="AQ25" s="366"/>
    </row>
    <row r="26" spans="2:43" s="363" customFormat="1" x14ac:dyDescent="0.3">
      <c r="B26" s="364"/>
      <c r="C26" s="365"/>
      <c r="D26" s="365"/>
      <c r="E26" s="365"/>
      <c r="F26" s="365"/>
      <c r="G26" s="365"/>
      <c r="H26" s="364"/>
      <c r="I26" s="364"/>
      <c r="J26" s="366"/>
      <c r="K26" s="364"/>
      <c r="L26" s="365"/>
      <c r="M26" s="365"/>
      <c r="N26" s="365"/>
      <c r="O26" s="365"/>
      <c r="P26" s="367"/>
      <c r="Q26" s="365" t="str">
        <f t="shared" si="1"/>
        <v>short shipment</v>
      </c>
      <c r="R26" s="365"/>
      <c r="S26" s="365"/>
      <c r="T26" s="365"/>
      <c r="U26" s="365"/>
      <c r="V26" s="365"/>
      <c r="W26" s="365"/>
      <c r="X26" s="365"/>
      <c r="Y26" s="365"/>
      <c r="Z26" s="365"/>
      <c r="AA26" s="365"/>
      <c r="AB26" s="365"/>
      <c r="AC26" s="365"/>
      <c r="AD26" s="365"/>
      <c r="AE26" s="365"/>
      <c r="AF26" s="365"/>
      <c r="AG26" s="365"/>
      <c r="AH26" s="365"/>
      <c r="AI26" s="365"/>
      <c r="AJ26" s="365"/>
      <c r="AK26" s="365"/>
      <c r="AL26" s="365"/>
      <c r="AM26" s="365"/>
      <c r="AN26" s="365"/>
      <c r="AO26" s="365"/>
      <c r="AP26" s="365"/>
      <c r="AQ26" s="366"/>
    </row>
    <row r="27" spans="2:43" s="363" customFormat="1" x14ac:dyDescent="0.3">
      <c r="B27" s="364"/>
      <c r="C27" s="365"/>
      <c r="D27" s="365"/>
      <c r="E27" s="365"/>
      <c r="F27" s="365"/>
      <c r="G27" s="365"/>
      <c r="H27" s="364"/>
      <c r="I27" s="364"/>
      <c r="J27" s="366"/>
      <c r="K27" s="364"/>
      <c r="L27" s="365"/>
      <c r="M27" s="365"/>
      <c r="N27" s="365"/>
      <c r="O27" s="365"/>
      <c r="P27" s="367"/>
      <c r="Q27" s="365" t="str">
        <f t="shared" si="1"/>
        <v>short shipment</v>
      </c>
      <c r="R27" s="365"/>
      <c r="S27" s="365"/>
      <c r="T27" s="365"/>
      <c r="U27" s="365"/>
      <c r="V27" s="365"/>
      <c r="W27" s="365"/>
      <c r="X27" s="365"/>
      <c r="Y27" s="365"/>
      <c r="Z27" s="365"/>
      <c r="AA27" s="365"/>
      <c r="AB27" s="365"/>
      <c r="AC27" s="365"/>
      <c r="AD27" s="365"/>
      <c r="AE27" s="365"/>
      <c r="AF27" s="365"/>
      <c r="AG27" s="365"/>
      <c r="AH27" s="365"/>
      <c r="AI27" s="365"/>
      <c r="AJ27" s="365"/>
      <c r="AK27" s="365"/>
      <c r="AL27" s="365"/>
      <c r="AM27" s="365"/>
      <c r="AN27" s="365"/>
      <c r="AO27" s="365"/>
      <c r="AP27" s="365"/>
      <c r="AQ27" s="366"/>
    </row>
    <row r="28" spans="2:43" s="363" customFormat="1" x14ac:dyDescent="0.3">
      <c r="B28" s="364"/>
      <c r="C28" s="365"/>
      <c r="D28" s="365"/>
      <c r="E28" s="365"/>
      <c r="F28" s="365"/>
      <c r="G28" s="365"/>
      <c r="H28" s="364"/>
      <c r="I28" s="364"/>
      <c r="J28" s="366"/>
      <c r="K28" s="364"/>
      <c r="L28" s="365"/>
      <c r="M28" s="365"/>
      <c r="N28" s="365"/>
      <c r="O28" s="365"/>
      <c r="P28" s="367"/>
      <c r="Q28" s="365" t="str">
        <f t="shared" si="1"/>
        <v>short shipment</v>
      </c>
      <c r="R28" s="365"/>
      <c r="S28" s="365"/>
      <c r="T28" s="365"/>
      <c r="U28" s="365"/>
      <c r="V28" s="365"/>
      <c r="W28" s="365"/>
      <c r="X28" s="365"/>
      <c r="Y28" s="365"/>
      <c r="Z28" s="365"/>
      <c r="AA28" s="365"/>
      <c r="AB28" s="365"/>
      <c r="AC28" s="365"/>
      <c r="AD28" s="365"/>
      <c r="AE28" s="365"/>
      <c r="AF28" s="365"/>
      <c r="AG28" s="365"/>
      <c r="AH28" s="365"/>
      <c r="AI28" s="365"/>
      <c r="AJ28" s="365"/>
      <c r="AK28" s="365"/>
      <c r="AL28" s="365"/>
      <c r="AM28" s="365"/>
      <c r="AN28" s="365"/>
      <c r="AO28" s="365"/>
      <c r="AP28" s="365"/>
      <c r="AQ28" s="366"/>
    </row>
    <row r="29" spans="2:43" s="363" customFormat="1" x14ac:dyDescent="0.3">
      <c r="B29" s="364"/>
      <c r="C29" s="365"/>
      <c r="D29" s="365"/>
      <c r="E29" s="365"/>
      <c r="F29" s="365"/>
      <c r="G29" s="365"/>
      <c r="H29" s="364"/>
      <c r="I29" s="364"/>
      <c r="J29" s="366"/>
      <c r="K29" s="364"/>
      <c r="L29" s="365"/>
      <c r="M29" s="365"/>
      <c r="N29" s="365"/>
      <c r="O29" s="365"/>
      <c r="P29" s="367"/>
      <c r="Q29" s="365" t="str">
        <f t="shared" si="1"/>
        <v>short shipment</v>
      </c>
      <c r="R29" s="365"/>
      <c r="S29" s="365"/>
      <c r="T29" s="365"/>
      <c r="U29" s="365"/>
      <c r="V29" s="365"/>
      <c r="W29" s="365"/>
      <c r="X29" s="365"/>
      <c r="Y29" s="365"/>
      <c r="Z29" s="365"/>
      <c r="AA29" s="365"/>
      <c r="AB29" s="365"/>
      <c r="AC29" s="365"/>
      <c r="AD29" s="365"/>
      <c r="AE29" s="365"/>
      <c r="AF29" s="365"/>
      <c r="AG29" s="365"/>
      <c r="AH29" s="365"/>
      <c r="AI29" s="365"/>
      <c r="AJ29" s="365"/>
      <c r="AK29" s="365"/>
      <c r="AL29" s="365"/>
      <c r="AM29" s="365"/>
      <c r="AN29" s="365"/>
      <c r="AO29" s="365"/>
      <c r="AP29" s="365"/>
      <c r="AQ29" s="366"/>
    </row>
    <row r="30" spans="2:43" s="363" customFormat="1" x14ac:dyDescent="0.3">
      <c r="B30" s="364"/>
      <c r="C30" s="365"/>
      <c r="D30" s="365"/>
      <c r="E30" s="365"/>
      <c r="F30" s="365"/>
      <c r="G30" s="365"/>
      <c r="H30" s="364"/>
      <c r="I30" s="364"/>
      <c r="J30" s="366"/>
      <c r="K30" s="364"/>
      <c r="L30" s="365"/>
      <c r="M30" s="365"/>
      <c r="N30" s="365"/>
      <c r="O30" s="365"/>
      <c r="P30" s="367"/>
      <c r="Q30" s="365" t="str">
        <f t="shared" si="1"/>
        <v>short shipment</v>
      </c>
      <c r="R30" s="365"/>
      <c r="S30" s="365"/>
      <c r="T30" s="365"/>
      <c r="U30" s="365"/>
      <c r="V30" s="365"/>
      <c r="W30" s="365"/>
      <c r="X30" s="365"/>
      <c r="Y30" s="365"/>
      <c r="Z30" s="365"/>
      <c r="AA30" s="365"/>
      <c r="AB30" s="365"/>
      <c r="AC30" s="365"/>
      <c r="AD30" s="365"/>
      <c r="AE30" s="365"/>
      <c r="AF30" s="365"/>
      <c r="AG30" s="365"/>
      <c r="AH30" s="365"/>
      <c r="AI30" s="365"/>
      <c r="AJ30" s="365"/>
      <c r="AK30" s="365"/>
      <c r="AL30" s="365"/>
      <c r="AM30" s="365"/>
      <c r="AN30" s="365"/>
      <c r="AO30" s="365"/>
      <c r="AP30" s="365"/>
      <c r="AQ30" s="366"/>
    </row>
    <row r="31" spans="2:43" s="363" customFormat="1" x14ac:dyDescent="0.3">
      <c r="B31" s="364"/>
      <c r="C31" s="365"/>
      <c r="D31" s="365"/>
      <c r="E31" s="365"/>
      <c r="F31" s="365"/>
      <c r="G31" s="365"/>
      <c r="H31" s="364"/>
      <c r="I31" s="364"/>
      <c r="J31" s="366"/>
      <c r="K31" s="364"/>
      <c r="L31" s="365"/>
      <c r="M31" s="365"/>
      <c r="N31" s="365"/>
      <c r="O31" s="365"/>
      <c r="P31" s="367"/>
      <c r="Q31" s="365" t="str">
        <f t="shared" si="1"/>
        <v>short shipment</v>
      </c>
      <c r="R31" s="365"/>
      <c r="S31" s="365"/>
      <c r="T31" s="365"/>
      <c r="U31" s="365"/>
      <c r="V31" s="365"/>
      <c r="W31" s="365"/>
      <c r="X31" s="365"/>
      <c r="Y31" s="365"/>
      <c r="Z31" s="365"/>
      <c r="AA31" s="365"/>
      <c r="AB31" s="365"/>
      <c r="AC31" s="365"/>
      <c r="AD31" s="365"/>
      <c r="AE31" s="365"/>
      <c r="AF31" s="365"/>
      <c r="AG31" s="365"/>
      <c r="AH31" s="365"/>
      <c r="AI31" s="365"/>
      <c r="AJ31" s="365"/>
      <c r="AK31" s="365"/>
      <c r="AL31" s="365"/>
      <c r="AM31" s="365"/>
      <c r="AN31" s="365"/>
      <c r="AO31" s="365"/>
      <c r="AP31" s="365"/>
      <c r="AQ31" s="366"/>
    </row>
    <row r="32" spans="2:43" s="363" customFormat="1" x14ac:dyDescent="0.3">
      <c r="B32" s="364"/>
      <c r="C32" s="365"/>
      <c r="D32" s="365"/>
      <c r="E32" s="365"/>
      <c r="F32" s="365"/>
      <c r="G32" s="365"/>
      <c r="H32" s="364"/>
      <c r="I32" s="364"/>
      <c r="J32" s="366"/>
      <c r="K32" s="364"/>
      <c r="L32" s="365"/>
      <c r="M32" s="365"/>
      <c r="N32" s="365"/>
      <c r="O32" s="365"/>
      <c r="P32" s="367"/>
      <c r="Q32" s="365" t="str">
        <f t="shared" si="1"/>
        <v>short shipment</v>
      </c>
      <c r="R32" s="365"/>
      <c r="S32" s="365"/>
      <c r="T32" s="365"/>
      <c r="U32" s="365"/>
      <c r="V32" s="365"/>
      <c r="W32" s="365"/>
      <c r="X32" s="365"/>
      <c r="Y32" s="365"/>
      <c r="Z32" s="365"/>
      <c r="AA32" s="365"/>
      <c r="AB32" s="365"/>
      <c r="AC32" s="365"/>
      <c r="AD32" s="365"/>
      <c r="AE32" s="365"/>
      <c r="AF32" s="365"/>
      <c r="AG32" s="365"/>
      <c r="AH32" s="365"/>
      <c r="AI32" s="365"/>
      <c r="AJ32" s="365"/>
      <c r="AK32" s="365"/>
      <c r="AL32" s="365"/>
      <c r="AM32" s="365"/>
      <c r="AN32" s="365"/>
      <c r="AO32" s="365"/>
      <c r="AP32" s="365"/>
      <c r="AQ32" s="366"/>
    </row>
    <row r="33" spans="2:43" s="363" customFormat="1" x14ac:dyDescent="0.3">
      <c r="B33" s="364"/>
      <c r="C33" s="365"/>
      <c r="D33" s="365"/>
      <c r="E33" s="365"/>
      <c r="F33" s="365"/>
      <c r="G33" s="365"/>
      <c r="H33" s="364"/>
      <c r="I33" s="364"/>
      <c r="J33" s="366"/>
      <c r="K33" s="364"/>
      <c r="L33" s="365"/>
      <c r="M33" s="365"/>
      <c r="N33" s="365"/>
      <c r="O33" s="365"/>
      <c r="P33" s="367"/>
      <c r="Q33" s="365" t="str">
        <f t="shared" si="1"/>
        <v>short shipment</v>
      </c>
      <c r="R33" s="365"/>
      <c r="S33" s="365"/>
      <c r="T33" s="365"/>
      <c r="U33" s="365"/>
      <c r="V33" s="365"/>
      <c r="W33" s="365"/>
      <c r="X33" s="365"/>
      <c r="Y33" s="365"/>
      <c r="Z33" s="365"/>
      <c r="AA33" s="365"/>
      <c r="AB33" s="365"/>
      <c r="AC33" s="365"/>
      <c r="AD33" s="365"/>
      <c r="AE33" s="365"/>
      <c r="AF33" s="365"/>
      <c r="AG33" s="365"/>
      <c r="AH33" s="365"/>
      <c r="AI33" s="365"/>
      <c r="AJ33" s="365"/>
      <c r="AK33" s="365"/>
      <c r="AL33" s="365"/>
      <c r="AM33" s="365"/>
      <c r="AN33" s="365"/>
      <c r="AO33" s="365"/>
      <c r="AP33" s="365"/>
      <c r="AQ33" s="366"/>
    </row>
    <row r="34" spans="2:43" s="363" customFormat="1" x14ac:dyDescent="0.3">
      <c r="B34" s="364"/>
      <c r="C34" s="365"/>
      <c r="D34" s="365"/>
      <c r="E34" s="365"/>
      <c r="F34" s="365"/>
      <c r="G34" s="365"/>
      <c r="H34" s="364"/>
      <c r="I34" s="364"/>
      <c r="J34" s="366"/>
      <c r="K34" s="364"/>
      <c r="L34" s="365"/>
      <c r="M34" s="365"/>
      <c r="N34" s="365"/>
      <c r="O34" s="365"/>
      <c r="P34" s="367"/>
      <c r="Q34" s="365" t="str">
        <f t="shared" si="1"/>
        <v>short shipment</v>
      </c>
      <c r="R34" s="365"/>
      <c r="S34" s="365"/>
      <c r="T34" s="365"/>
      <c r="U34" s="365"/>
      <c r="V34" s="365"/>
      <c r="W34" s="365"/>
      <c r="X34" s="365"/>
      <c r="Y34" s="365"/>
      <c r="Z34" s="365"/>
      <c r="AA34" s="365"/>
      <c r="AB34" s="365"/>
      <c r="AC34" s="365"/>
      <c r="AD34" s="365"/>
      <c r="AE34" s="365"/>
      <c r="AF34" s="365"/>
      <c r="AG34" s="365"/>
      <c r="AH34" s="365"/>
      <c r="AI34" s="365"/>
      <c r="AJ34" s="365"/>
      <c r="AK34" s="365"/>
      <c r="AL34" s="365"/>
      <c r="AM34" s="365"/>
      <c r="AN34" s="365"/>
      <c r="AO34" s="365"/>
      <c r="AP34" s="365"/>
      <c r="AQ34" s="366"/>
    </row>
    <row r="35" spans="2:43" s="363" customFormat="1" x14ac:dyDescent="0.3">
      <c r="B35" s="364"/>
      <c r="C35" s="365"/>
      <c r="D35" s="365"/>
      <c r="E35" s="365"/>
      <c r="F35" s="365"/>
      <c r="G35" s="365"/>
      <c r="H35" s="364"/>
      <c r="I35" s="364"/>
      <c r="J35" s="366"/>
      <c r="K35" s="364"/>
      <c r="L35" s="365"/>
      <c r="M35" s="365"/>
      <c r="N35" s="365"/>
      <c r="O35" s="365"/>
      <c r="P35" s="367"/>
      <c r="Q35" s="365" t="str">
        <f t="shared" si="1"/>
        <v>short shipment</v>
      </c>
      <c r="R35" s="365"/>
      <c r="S35" s="365"/>
      <c r="T35" s="365"/>
      <c r="U35" s="365"/>
      <c r="V35" s="365"/>
      <c r="W35" s="365"/>
      <c r="X35" s="365"/>
      <c r="Y35" s="365"/>
      <c r="Z35" s="365"/>
      <c r="AA35" s="365"/>
      <c r="AB35" s="365"/>
      <c r="AC35" s="365"/>
      <c r="AD35" s="365"/>
      <c r="AE35" s="365"/>
      <c r="AF35" s="365"/>
      <c r="AG35" s="365"/>
      <c r="AH35" s="365"/>
      <c r="AI35" s="365"/>
      <c r="AJ35" s="365"/>
      <c r="AK35" s="365"/>
      <c r="AL35" s="365"/>
      <c r="AM35" s="365"/>
      <c r="AN35" s="365"/>
      <c r="AO35" s="365"/>
      <c r="AP35" s="365"/>
      <c r="AQ35" s="366"/>
    </row>
    <row r="36" spans="2:43" s="363" customFormat="1" x14ac:dyDescent="0.3">
      <c r="B36" s="364"/>
      <c r="C36" s="365"/>
      <c r="D36" s="365"/>
      <c r="E36" s="365"/>
      <c r="F36" s="365"/>
      <c r="G36" s="365"/>
      <c r="H36" s="364"/>
      <c r="I36" s="364"/>
      <c r="J36" s="366"/>
      <c r="K36" s="364"/>
      <c r="L36" s="365"/>
      <c r="M36" s="365"/>
      <c r="N36" s="365"/>
      <c r="O36" s="365"/>
      <c r="P36" s="367"/>
      <c r="Q36" s="365" t="str">
        <f t="shared" si="1"/>
        <v>short shipment</v>
      </c>
      <c r="R36" s="365"/>
      <c r="S36" s="365"/>
      <c r="T36" s="365"/>
      <c r="U36" s="365"/>
      <c r="V36" s="365"/>
      <c r="W36" s="365"/>
      <c r="X36" s="365"/>
      <c r="Y36" s="365"/>
      <c r="Z36" s="365"/>
      <c r="AA36" s="365"/>
      <c r="AB36" s="365"/>
      <c r="AC36" s="365"/>
      <c r="AD36" s="365"/>
      <c r="AE36" s="365"/>
      <c r="AF36" s="365"/>
      <c r="AG36" s="365"/>
      <c r="AH36" s="365"/>
      <c r="AI36" s="365"/>
      <c r="AJ36" s="365"/>
      <c r="AK36" s="365"/>
      <c r="AL36" s="365"/>
      <c r="AM36" s="365"/>
      <c r="AN36" s="365"/>
      <c r="AO36" s="365"/>
      <c r="AP36" s="365"/>
      <c r="AQ36" s="366"/>
    </row>
    <row r="37" spans="2:43" s="363" customFormat="1" x14ac:dyDescent="0.3">
      <c r="B37" s="364"/>
      <c r="C37" s="365"/>
      <c r="D37" s="365"/>
      <c r="E37" s="365"/>
      <c r="F37" s="365"/>
      <c r="G37" s="365"/>
      <c r="H37" s="364"/>
      <c r="I37" s="364"/>
      <c r="J37" s="366"/>
      <c r="K37" s="364"/>
      <c r="L37" s="365"/>
      <c r="M37" s="365"/>
      <c r="N37" s="365"/>
      <c r="O37" s="365"/>
      <c r="P37" s="367"/>
      <c r="Q37" s="365" t="str">
        <f t="shared" si="1"/>
        <v>short shipment</v>
      </c>
      <c r="R37" s="365"/>
      <c r="S37" s="365"/>
      <c r="T37" s="365"/>
      <c r="U37" s="365"/>
      <c r="V37" s="365"/>
      <c r="W37" s="365"/>
      <c r="X37" s="365"/>
      <c r="Y37" s="365"/>
      <c r="Z37" s="365"/>
      <c r="AA37" s="365"/>
      <c r="AB37" s="365"/>
      <c r="AC37" s="365"/>
      <c r="AD37" s="365"/>
      <c r="AE37" s="365"/>
      <c r="AF37" s="365"/>
      <c r="AG37" s="365"/>
      <c r="AH37" s="365"/>
      <c r="AI37" s="365"/>
      <c r="AJ37" s="365"/>
      <c r="AK37" s="365"/>
      <c r="AL37" s="365"/>
      <c r="AM37" s="365"/>
      <c r="AN37" s="365"/>
      <c r="AO37" s="365"/>
      <c r="AP37" s="365"/>
      <c r="AQ37" s="366"/>
    </row>
    <row r="38" spans="2:43" s="363" customFormat="1" x14ac:dyDescent="0.3">
      <c r="B38" s="364"/>
      <c r="C38" s="365"/>
      <c r="D38" s="365"/>
      <c r="E38" s="365"/>
      <c r="F38" s="365"/>
      <c r="G38" s="365"/>
      <c r="H38" s="364"/>
      <c r="I38" s="364"/>
      <c r="J38" s="366"/>
      <c r="K38" s="364"/>
      <c r="L38" s="365"/>
      <c r="M38" s="365"/>
      <c r="N38" s="365"/>
      <c r="O38" s="365"/>
      <c r="P38" s="367"/>
      <c r="Q38" s="365" t="str">
        <f t="shared" si="1"/>
        <v>short shipment</v>
      </c>
      <c r="R38" s="365"/>
      <c r="S38" s="365"/>
      <c r="T38" s="365"/>
      <c r="U38" s="365"/>
      <c r="V38" s="365"/>
      <c r="W38" s="365"/>
      <c r="X38" s="365"/>
      <c r="Y38" s="365"/>
      <c r="Z38" s="365"/>
      <c r="AA38" s="365"/>
      <c r="AB38" s="365"/>
      <c r="AC38" s="365"/>
      <c r="AD38" s="365"/>
      <c r="AE38" s="365"/>
      <c r="AF38" s="365"/>
      <c r="AG38" s="365"/>
      <c r="AH38" s="365"/>
      <c r="AI38" s="365"/>
      <c r="AJ38" s="365"/>
      <c r="AK38" s="365"/>
      <c r="AL38" s="365"/>
      <c r="AM38" s="365"/>
      <c r="AN38" s="365"/>
      <c r="AO38" s="365"/>
      <c r="AP38" s="365"/>
      <c r="AQ38" s="366"/>
    </row>
    <row r="39" spans="2:43" s="363" customFormat="1" x14ac:dyDescent="0.3">
      <c r="B39" s="364"/>
      <c r="C39" s="365"/>
      <c r="D39" s="365"/>
      <c r="E39" s="365"/>
      <c r="F39" s="365"/>
      <c r="G39" s="365"/>
      <c r="H39" s="364"/>
      <c r="I39" s="364"/>
      <c r="J39" s="366"/>
      <c r="K39" s="364"/>
      <c r="L39" s="365"/>
      <c r="M39" s="365"/>
      <c r="N39" s="365"/>
      <c r="O39" s="365"/>
      <c r="P39" s="367"/>
      <c r="Q39" s="365" t="str">
        <f t="shared" si="1"/>
        <v>short shipment</v>
      </c>
      <c r="R39" s="365"/>
      <c r="S39" s="365"/>
      <c r="T39" s="365"/>
      <c r="U39" s="365"/>
      <c r="V39" s="365"/>
      <c r="W39" s="365"/>
      <c r="X39" s="365"/>
      <c r="Y39" s="365"/>
      <c r="Z39" s="365"/>
      <c r="AA39" s="365"/>
      <c r="AB39" s="365"/>
      <c r="AC39" s="365"/>
      <c r="AD39" s="365"/>
      <c r="AE39" s="365"/>
      <c r="AF39" s="365"/>
      <c r="AG39" s="365"/>
      <c r="AH39" s="365"/>
      <c r="AI39" s="365"/>
      <c r="AJ39" s="365"/>
      <c r="AK39" s="365"/>
      <c r="AL39" s="365"/>
      <c r="AM39" s="365"/>
      <c r="AN39" s="365"/>
      <c r="AO39" s="365"/>
      <c r="AP39" s="365"/>
      <c r="AQ39" s="366"/>
    </row>
    <row r="40" spans="2:43" s="363" customFormat="1" x14ac:dyDescent="0.3">
      <c r="B40" s="364"/>
      <c r="C40" s="365"/>
      <c r="D40" s="365"/>
      <c r="E40" s="365"/>
      <c r="F40" s="365"/>
      <c r="G40" s="365"/>
      <c r="H40" s="364"/>
      <c r="I40" s="364"/>
      <c r="J40" s="366"/>
      <c r="K40" s="364"/>
      <c r="L40" s="365"/>
      <c r="M40" s="365"/>
      <c r="N40" s="365"/>
      <c r="O40" s="365"/>
      <c r="P40" s="367"/>
      <c r="Q40" s="365" t="str">
        <f t="shared" si="1"/>
        <v>short shipment</v>
      </c>
      <c r="R40" s="365"/>
      <c r="S40" s="365"/>
      <c r="T40" s="365"/>
      <c r="U40" s="365"/>
      <c r="V40" s="365"/>
      <c r="W40" s="365"/>
      <c r="X40" s="365"/>
      <c r="Y40" s="365"/>
      <c r="Z40" s="365"/>
      <c r="AA40" s="365"/>
      <c r="AB40" s="365"/>
      <c r="AC40" s="365"/>
      <c r="AD40" s="365"/>
      <c r="AE40" s="365"/>
      <c r="AF40" s="365"/>
      <c r="AG40" s="365"/>
      <c r="AH40" s="365"/>
      <c r="AI40" s="365"/>
      <c r="AJ40" s="365"/>
      <c r="AK40" s="365"/>
      <c r="AL40" s="365"/>
      <c r="AM40" s="365"/>
      <c r="AN40" s="365"/>
      <c r="AO40" s="365"/>
      <c r="AP40" s="365"/>
      <c r="AQ40" s="366"/>
    </row>
    <row r="41" spans="2:43" s="363" customFormat="1" x14ac:dyDescent="0.3">
      <c r="B41" s="364"/>
      <c r="C41" s="365"/>
      <c r="D41" s="365"/>
      <c r="E41" s="365"/>
      <c r="F41" s="365"/>
      <c r="G41" s="365"/>
      <c r="H41" s="364"/>
      <c r="I41" s="364"/>
      <c r="J41" s="366"/>
      <c r="K41" s="364"/>
      <c r="L41" s="365"/>
      <c r="M41" s="365"/>
      <c r="N41" s="365"/>
      <c r="O41" s="365"/>
      <c r="P41" s="367"/>
      <c r="Q41" s="365" t="str">
        <f t="shared" si="1"/>
        <v>short shipment</v>
      </c>
      <c r="R41" s="365"/>
      <c r="S41" s="365"/>
      <c r="T41" s="365"/>
      <c r="U41" s="365"/>
      <c r="V41" s="365"/>
      <c r="W41" s="365"/>
      <c r="X41" s="365"/>
      <c r="Y41" s="365"/>
      <c r="Z41" s="365"/>
      <c r="AA41" s="365"/>
      <c r="AB41" s="365"/>
      <c r="AC41" s="365"/>
      <c r="AD41" s="365"/>
      <c r="AE41" s="365"/>
      <c r="AF41" s="365"/>
      <c r="AG41" s="365"/>
      <c r="AH41" s="365"/>
      <c r="AI41" s="365"/>
      <c r="AJ41" s="365"/>
      <c r="AK41" s="365"/>
      <c r="AL41" s="365"/>
      <c r="AM41" s="365"/>
      <c r="AN41" s="365"/>
      <c r="AO41" s="365"/>
      <c r="AP41" s="365"/>
      <c r="AQ41" s="366"/>
    </row>
    <row r="42" spans="2:43" s="363" customFormat="1" x14ac:dyDescent="0.3">
      <c r="B42" s="364"/>
      <c r="C42" s="365"/>
      <c r="D42" s="365"/>
      <c r="E42" s="365"/>
      <c r="F42" s="365"/>
      <c r="G42" s="365"/>
      <c r="H42" s="364"/>
      <c r="I42" s="364"/>
      <c r="J42" s="366"/>
      <c r="K42" s="364"/>
      <c r="L42" s="365"/>
      <c r="M42" s="365"/>
      <c r="N42" s="365"/>
      <c r="O42" s="365"/>
      <c r="P42" s="367"/>
      <c r="Q42" s="365" t="str">
        <f t="shared" si="1"/>
        <v>short shipment</v>
      </c>
      <c r="R42" s="365"/>
      <c r="S42" s="365"/>
      <c r="T42" s="365"/>
      <c r="U42" s="365"/>
      <c r="V42" s="365"/>
      <c r="W42" s="365"/>
      <c r="X42" s="365"/>
      <c r="Y42" s="365"/>
      <c r="Z42" s="365"/>
      <c r="AA42" s="365"/>
      <c r="AB42" s="365"/>
      <c r="AC42" s="365"/>
      <c r="AD42" s="365"/>
      <c r="AE42" s="365"/>
      <c r="AF42" s="365"/>
      <c r="AG42" s="365"/>
      <c r="AH42" s="365"/>
      <c r="AI42" s="365"/>
      <c r="AJ42" s="365"/>
      <c r="AK42" s="365"/>
      <c r="AL42" s="365"/>
      <c r="AM42" s="365"/>
      <c r="AN42" s="365"/>
      <c r="AO42" s="365"/>
      <c r="AP42" s="365"/>
      <c r="AQ42" s="366"/>
    </row>
    <row r="43" spans="2:43" s="363" customFormat="1" x14ac:dyDescent="0.3">
      <c r="B43" s="364"/>
      <c r="C43" s="365"/>
      <c r="D43" s="365"/>
      <c r="E43" s="365"/>
      <c r="F43" s="365"/>
      <c r="G43" s="365"/>
      <c r="H43" s="364"/>
      <c r="I43" s="364"/>
      <c r="J43" s="366"/>
      <c r="K43" s="364"/>
      <c r="L43" s="365"/>
      <c r="M43" s="365"/>
      <c r="N43" s="365"/>
      <c r="O43" s="365"/>
      <c r="P43" s="367"/>
      <c r="Q43" s="365" t="str">
        <f t="shared" si="1"/>
        <v>short shipment</v>
      </c>
      <c r="R43" s="365"/>
      <c r="S43" s="365"/>
      <c r="T43" s="365"/>
      <c r="U43" s="365"/>
      <c r="V43" s="365"/>
      <c r="W43" s="365"/>
      <c r="X43" s="365"/>
      <c r="Y43" s="365"/>
      <c r="Z43" s="365"/>
      <c r="AA43" s="365"/>
      <c r="AB43" s="365"/>
      <c r="AC43" s="365"/>
      <c r="AD43" s="365"/>
      <c r="AE43" s="365"/>
      <c r="AF43" s="365"/>
      <c r="AG43" s="365"/>
      <c r="AH43" s="365"/>
      <c r="AI43" s="365"/>
      <c r="AJ43" s="365"/>
      <c r="AK43" s="365"/>
      <c r="AL43" s="365"/>
      <c r="AM43" s="365"/>
      <c r="AN43" s="365"/>
      <c r="AO43" s="365"/>
      <c r="AP43" s="365"/>
      <c r="AQ43" s="366"/>
    </row>
    <row r="44" spans="2:43" s="363" customFormat="1" x14ac:dyDescent="0.3">
      <c r="B44" s="364"/>
      <c r="C44" s="365"/>
      <c r="D44" s="365"/>
      <c r="E44" s="365"/>
      <c r="F44" s="365"/>
      <c r="G44" s="365"/>
      <c r="H44" s="364"/>
      <c r="I44" s="364"/>
      <c r="J44" s="366"/>
      <c r="K44" s="364"/>
      <c r="L44" s="365"/>
      <c r="M44" s="365"/>
      <c r="N44" s="365"/>
      <c r="O44" s="365"/>
      <c r="P44" s="367"/>
      <c r="Q44" s="365" t="str">
        <f t="shared" ref="Q44:Q107" si="2">IF(P44&gt;0,"surplus","short shipment")</f>
        <v>short shipment</v>
      </c>
      <c r="R44" s="365"/>
      <c r="S44" s="365"/>
      <c r="T44" s="365"/>
      <c r="U44" s="365"/>
      <c r="V44" s="365"/>
      <c r="W44" s="365"/>
      <c r="X44" s="365"/>
      <c r="Y44" s="365"/>
      <c r="Z44" s="365"/>
      <c r="AA44" s="365"/>
      <c r="AB44" s="365"/>
      <c r="AC44" s="365"/>
      <c r="AD44" s="365"/>
      <c r="AE44" s="365"/>
      <c r="AF44" s="365"/>
      <c r="AG44" s="365"/>
      <c r="AH44" s="365"/>
      <c r="AI44" s="365"/>
      <c r="AJ44" s="365"/>
      <c r="AK44" s="365"/>
      <c r="AL44" s="365"/>
      <c r="AM44" s="365"/>
      <c r="AN44" s="365"/>
      <c r="AO44" s="365"/>
      <c r="AP44" s="365"/>
      <c r="AQ44" s="366"/>
    </row>
    <row r="45" spans="2:43" s="363" customFormat="1" x14ac:dyDescent="0.3">
      <c r="B45" s="364"/>
      <c r="C45" s="365"/>
      <c r="D45" s="365"/>
      <c r="E45" s="365"/>
      <c r="F45" s="365"/>
      <c r="G45" s="365"/>
      <c r="H45" s="364"/>
      <c r="I45" s="364"/>
      <c r="J45" s="366"/>
      <c r="K45" s="364"/>
      <c r="L45" s="365"/>
      <c r="M45" s="365"/>
      <c r="N45" s="365"/>
      <c r="O45" s="365"/>
      <c r="P45" s="367"/>
      <c r="Q45" s="365" t="str">
        <f t="shared" si="2"/>
        <v>short shipment</v>
      </c>
      <c r="R45" s="365"/>
      <c r="S45" s="365"/>
      <c r="T45" s="365"/>
      <c r="U45" s="365"/>
      <c r="V45" s="365"/>
      <c r="W45" s="365"/>
      <c r="X45" s="365"/>
      <c r="Y45" s="365"/>
      <c r="Z45" s="365"/>
      <c r="AA45" s="365"/>
      <c r="AB45" s="365"/>
      <c r="AC45" s="365"/>
      <c r="AD45" s="365"/>
      <c r="AE45" s="365"/>
      <c r="AF45" s="365"/>
      <c r="AG45" s="365"/>
      <c r="AH45" s="365"/>
      <c r="AI45" s="365"/>
      <c r="AJ45" s="365"/>
      <c r="AK45" s="365"/>
      <c r="AL45" s="365"/>
      <c r="AM45" s="365"/>
      <c r="AN45" s="365"/>
      <c r="AO45" s="365"/>
      <c r="AP45" s="365"/>
      <c r="AQ45" s="366"/>
    </row>
    <row r="46" spans="2:43" s="363" customFormat="1" x14ac:dyDescent="0.3">
      <c r="B46" s="364"/>
      <c r="C46" s="365"/>
      <c r="D46" s="365"/>
      <c r="E46" s="365"/>
      <c r="F46" s="365"/>
      <c r="G46" s="365"/>
      <c r="H46" s="364"/>
      <c r="I46" s="364"/>
      <c r="J46" s="366"/>
      <c r="K46" s="364"/>
      <c r="L46" s="365"/>
      <c r="M46" s="365"/>
      <c r="N46" s="365"/>
      <c r="O46" s="365"/>
      <c r="P46" s="367"/>
      <c r="Q46" s="365" t="str">
        <f t="shared" si="2"/>
        <v>short shipment</v>
      </c>
      <c r="R46" s="365"/>
      <c r="S46" s="365"/>
      <c r="T46" s="365"/>
      <c r="U46" s="365"/>
      <c r="V46" s="365"/>
      <c r="W46" s="365"/>
      <c r="X46" s="365"/>
      <c r="Y46" s="365"/>
      <c r="Z46" s="365"/>
      <c r="AA46" s="365"/>
      <c r="AB46" s="365"/>
      <c r="AC46" s="365"/>
      <c r="AD46" s="365"/>
      <c r="AE46" s="365"/>
      <c r="AF46" s="365"/>
      <c r="AG46" s="365"/>
      <c r="AH46" s="365"/>
      <c r="AI46" s="365"/>
      <c r="AJ46" s="365"/>
      <c r="AK46" s="365"/>
      <c r="AL46" s="365"/>
      <c r="AM46" s="365"/>
      <c r="AN46" s="365"/>
      <c r="AO46" s="365"/>
      <c r="AP46" s="365"/>
      <c r="AQ46" s="366"/>
    </row>
    <row r="47" spans="2:43" s="363" customFormat="1" x14ac:dyDescent="0.3">
      <c r="B47" s="364"/>
      <c r="C47" s="365"/>
      <c r="D47" s="365"/>
      <c r="E47" s="365"/>
      <c r="F47" s="365"/>
      <c r="G47" s="365"/>
      <c r="H47" s="364"/>
      <c r="I47" s="364"/>
      <c r="J47" s="366"/>
      <c r="K47" s="364"/>
      <c r="L47" s="365"/>
      <c r="M47" s="365"/>
      <c r="N47" s="365"/>
      <c r="O47" s="365"/>
      <c r="P47" s="367"/>
      <c r="Q47" s="365" t="str">
        <f t="shared" si="2"/>
        <v>short shipment</v>
      </c>
      <c r="R47" s="365"/>
      <c r="S47" s="365"/>
      <c r="T47" s="365"/>
      <c r="U47" s="365"/>
      <c r="V47" s="365"/>
      <c r="W47" s="365"/>
      <c r="X47" s="365"/>
      <c r="Y47" s="365"/>
      <c r="Z47" s="365"/>
      <c r="AA47" s="365"/>
      <c r="AB47" s="365"/>
      <c r="AC47" s="365"/>
      <c r="AD47" s="365"/>
      <c r="AE47" s="365"/>
      <c r="AF47" s="365"/>
      <c r="AG47" s="365"/>
      <c r="AH47" s="365"/>
      <c r="AI47" s="365"/>
      <c r="AJ47" s="365"/>
      <c r="AK47" s="365"/>
      <c r="AL47" s="365"/>
      <c r="AM47" s="365"/>
      <c r="AN47" s="365"/>
      <c r="AO47" s="365"/>
      <c r="AP47" s="365"/>
      <c r="AQ47" s="366"/>
    </row>
    <row r="48" spans="2:43" s="363" customFormat="1" x14ac:dyDescent="0.3">
      <c r="B48" s="364"/>
      <c r="C48" s="365"/>
      <c r="D48" s="365"/>
      <c r="E48" s="365"/>
      <c r="F48" s="365"/>
      <c r="G48" s="365"/>
      <c r="H48" s="364"/>
      <c r="I48" s="364"/>
      <c r="J48" s="366"/>
      <c r="K48" s="364"/>
      <c r="L48" s="365"/>
      <c r="M48" s="365"/>
      <c r="N48" s="365"/>
      <c r="O48" s="365"/>
      <c r="P48" s="367"/>
      <c r="Q48" s="365" t="str">
        <f t="shared" si="2"/>
        <v>short shipment</v>
      </c>
      <c r="R48" s="365"/>
      <c r="S48" s="365"/>
      <c r="T48" s="365"/>
      <c r="U48" s="365"/>
      <c r="V48" s="365"/>
      <c r="W48" s="365"/>
      <c r="X48" s="365"/>
      <c r="Y48" s="365"/>
      <c r="Z48" s="365"/>
      <c r="AA48" s="365"/>
      <c r="AB48" s="365"/>
      <c r="AC48" s="365"/>
      <c r="AD48" s="365"/>
      <c r="AE48" s="365"/>
      <c r="AF48" s="365"/>
      <c r="AG48" s="365"/>
      <c r="AH48" s="365"/>
      <c r="AI48" s="365"/>
      <c r="AJ48" s="365"/>
      <c r="AK48" s="365"/>
      <c r="AL48" s="365"/>
      <c r="AM48" s="365"/>
      <c r="AN48" s="365"/>
      <c r="AO48" s="365"/>
      <c r="AP48" s="365"/>
      <c r="AQ48" s="366"/>
    </row>
    <row r="49" spans="2:43" s="363" customFormat="1" x14ac:dyDescent="0.3">
      <c r="B49" s="364"/>
      <c r="C49" s="365"/>
      <c r="D49" s="365"/>
      <c r="E49" s="365"/>
      <c r="F49" s="365"/>
      <c r="G49" s="365"/>
      <c r="H49" s="364"/>
      <c r="I49" s="364"/>
      <c r="J49" s="366"/>
      <c r="K49" s="364"/>
      <c r="L49" s="365"/>
      <c r="M49" s="365"/>
      <c r="N49" s="365"/>
      <c r="O49" s="365"/>
      <c r="P49" s="367"/>
      <c r="Q49" s="365" t="str">
        <f t="shared" si="2"/>
        <v>short shipment</v>
      </c>
      <c r="R49" s="365"/>
      <c r="S49" s="365"/>
      <c r="T49" s="365"/>
      <c r="U49" s="365"/>
      <c r="V49" s="365"/>
      <c r="W49" s="365"/>
      <c r="X49" s="365"/>
      <c r="Y49" s="365"/>
      <c r="Z49" s="365"/>
      <c r="AA49" s="365"/>
      <c r="AB49" s="365"/>
      <c r="AC49" s="365"/>
      <c r="AD49" s="365"/>
      <c r="AE49" s="365"/>
      <c r="AF49" s="365"/>
      <c r="AG49" s="365"/>
      <c r="AH49" s="365"/>
      <c r="AI49" s="365"/>
      <c r="AJ49" s="365"/>
      <c r="AK49" s="365"/>
      <c r="AL49" s="365"/>
      <c r="AM49" s="365"/>
      <c r="AN49" s="365"/>
      <c r="AO49" s="365"/>
      <c r="AP49" s="365"/>
      <c r="AQ49" s="366"/>
    </row>
    <row r="50" spans="2:43" s="363" customFormat="1" x14ac:dyDescent="0.3">
      <c r="B50" s="364"/>
      <c r="C50" s="365"/>
      <c r="D50" s="365"/>
      <c r="E50" s="365"/>
      <c r="F50" s="365"/>
      <c r="G50" s="365"/>
      <c r="H50" s="364"/>
      <c r="I50" s="364"/>
      <c r="J50" s="366"/>
      <c r="K50" s="364"/>
      <c r="L50" s="365"/>
      <c r="M50" s="365"/>
      <c r="N50" s="365"/>
      <c r="O50" s="365"/>
      <c r="P50" s="367"/>
      <c r="Q50" s="365" t="str">
        <f t="shared" si="2"/>
        <v>short shipment</v>
      </c>
      <c r="R50" s="365"/>
      <c r="S50" s="365"/>
      <c r="T50" s="365"/>
      <c r="U50" s="365"/>
      <c r="V50" s="365"/>
      <c r="W50" s="365"/>
      <c r="X50" s="365"/>
      <c r="Y50" s="365"/>
      <c r="Z50" s="365"/>
      <c r="AA50" s="365"/>
      <c r="AB50" s="365"/>
      <c r="AC50" s="365"/>
      <c r="AD50" s="365"/>
      <c r="AE50" s="365"/>
      <c r="AF50" s="365"/>
      <c r="AG50" s="365"/>
      <c r="AH50" s="365"/>
      <c r="AI50" s="365"/>
      <c r="AJ50" s="365"/>
      <c r="AK50" s="365"/>
      <c r="AL50" s="365"/>
      <c r="AM50" s="365"/>
      <c r="AN50" s="365"/>
      <c r="AO50" s="365"/>
      <c r="AP50" s="365"/>
      <c r="AQ50" s="366"/>
    </row>
    <row r="51" spans="2:43" s="363" customFormat="1" x14ac:dyDescent="0.3">
      <c r="B51" s="364"/>
      <c r="C51" s="365"/>
      <c r="D51" s="365"/>
      <c r="E51" s="365"/>
      <c r="F51" s="365"/>
      <c r="G51" s="365"/>
      <c r="H51" s="364"/>
      <c r="I51" s="364"/>
      <c r="J51" s="366"/>
      <c r="K51" s="364"/>
      <c r="L51" s="365"/>
      <c r="M51" s="365"/>
      <c r="N51" s="365"/>
      <c r="O51" s="365"/>
      <c r="P51" s="367"/>
      <c r="Q51" s="365" t="str">
        <f t="shared" si="2"/>
        <v>short shipment</v>
      </c>
      <c r="R51" s="365"/>
      <c r="S51" s="365"/>
      <c r="T51" s="365"/>
      <c r="U51" s="365"/>
      <c r="V51" s="365"/>
      <c r="W51" s="365"/>
      <c r="X51" s="365"/>
      <c r="Y51" s="365"/>
      <c r="Z51" s="365"/>
      <c r="AA51" s="365"/>
      <c r="AB51" s="365"/>
      <c r="AC51" s="365"/>
      <c r="AD51" s="365"/>
      <c r="AE51" s="365"/>
      <c r="AF51" s="365"/>
      <c r="AG51" s="365"/>
      <c r="AH51" s="365"/>
      <c r="AI51" s="365"/>
      <c r="AJ51" s="365"/>
      <c r="AK51" s="365"/>
      <c r="AL51" s="365"/>
      <c r="AM51" s="365"/>
      <c r="AN51" s="365"/>
      <c r="AO51" s="365"/>
      <c r="AP51" s="365"/>
      <c r="AQ51" s="366"/>
    </row>
    <row r="52" spans="2:43" s="363" customFormat="1" x14ac:dyDescent="0.3">
      <c r="B52" s="364"/>
      <c r="C52" s="365"/>
      <c r="D52" s="365"/>
      <c r="E52" s="365"/>
      <c r="F52" s="365"/>
      <c r="G52" s="365"/>
      <c r="H52" s="364"/>
      <c r="I52" s="364"/>
      <c r="J52" s="366"/>
      <c r="K52" s="364"/>
      <c r="L52" s="365"/>
      <c r="M52" s="365"/>
      <c r="N52" s="365"/>
      <c r="O52" s="365"/>
      <c r="P52" s="367"/>
      <c r="Q52" s="365" t="str">
        <f t="shared" si="2"/>
        <v>short shipment</v>
      </c>
      <c r="R52" s="365"/>
      <c r="S52" s="365"/>
      <c r="T52" s="365"/>
      <c r="U52" s="365"/>
      <c r="V52" s="365"/>
      <c r="W52" s="365"/>
      <c r="X52" s="365"/>
      <c r="Y52" s="365"/>
      <c r="Z52" s="365"/>
      <c r="AA52" s="365"/>
      <c r="AB52" s="365"/>
      <c r="AC52" s="365"/>
      <c r="AD52" s="365"/>
      <c r="AE52" s="365"/>
      <c r="AF52" s="365"/>
      <c r="AG52" s="365"/>
      <c r="AH52" s="365"/>
      <c r="AI52" s="365"/>
      <c r="AJ52" s="365"/>
      <c r="AK52" s="365"/>
      <c r="AL52" s="365"/>
      <c r="AM52" s="365"/>
      <c r="AN52" s="365"/>
      <c r="AO52" s="365"/>
      <c r="AP52" s="365"/>
      <c r="AQ52" s="366"/>
    </row>
    <row r="53" spans="2:43" s="363" customFormat="1" x14ac:dyDescent="0.3">
      <c r="B53" s="364"/>
      <c r="C53" s="365"/>
      <c r="D53" s="365"/>
      <c r="E53" s="365"/>
      <c r="F53" s="365"/>
      <c r="G53" s="365"/>
      <c r="H53" s="364"/>
      <c r="I53" s="364"/>
      <c r="J53" s="366"/>
      <c r="K53" s="364"/>
      <c r="L53" s="365"/>
      <c r="M53" s="365"/>
      <c r="N53" s="365"/>
      <c r="O53" s="365"/>
      <c r="P53" s="367"/>
      <c r="Q53" s="365" t="str">
        <f t="shared" si="2"/>
        <v>short shipment</v>
      </c>
      <c r="R53" s="365"/>
      <c r="S53" s="365"/>
      <c r="T53" s="365"/>
      <c r="U53" s="365"/>
      <c r="V53" s="365"/>
      <c r="W53" s="365"/>
      <c r="X53" s="365"/>
      <c r="Y53" s="365"/>
      <c r="Z53" s="365"/>
      <c r="AA53" s="365"/>
      <c r="AB53" s="365"/>
      <c r="AC53" s="365"/>
      <c r="AD53" s="365"/>
      <c r="AE53" s="365"/>
      <c r="AF53" s="365"/>
      <c r="AG53" s="365"/>
      <c r="AH53" s="365"/>
      <c r="AI53" s="365"/>
      <c r="AJ53" s="365"/>
      <c r="AK53" s="365"/>
      <c r="AL53" s="365"/>
      <c r="AM53" s="365"/>
      <c r="AN53" s="365"/>
      <c r="AO53" s="365"/>
      <c r="AP53" s="365"/>
      <c r="AQ53" s="366"/>
    </row>
    <row r="54" spans="2:43" s="363" customFormat="1" x14ac:dyDescent="0.3">
      <c r="B54" s="364"/>
      <c r="C54" s="365"/>
      <c r="D54" s="365"/>
      <c r="E54" s="365"/>
      <c r="F54" s="365"/>
      <c r="G54" s="365"/>
      <c r="H54" s="364"/>
      <c r="I54" s="364"/>
      <c r="J54" s="366"/>
      <c r="K54" s="364"/>
      <c r="L54" s="365"/>
      <c r="M54" s="365"/>
      <c r="N54" s="365"/>
      <c r="O54" s="365"/>
      <c r="P54" s="367"/>
      <c r="Q54" s="365" t="str">
        <f t="shared" si="2"/>
        <v>short shipment</v>
      </c>
      <c r="R54" s="365"/>
      <c r="S54" s="365"/>
      <c r="T54" s="365"/>
      <c r="U54" s="365"/>
      <c r="V54" s="365"/>
      <c r="W54" s="365"/>
      <c r="X54" s="365"/>
      <c r="Y54" s="365"/>
      <c r="Z54" s="365"/>
      <c r="AA54" s="365"/>
      <c r="AB54" s="365"/>
      <c r="AC54" s="365"/>
      <c r="AD54" s="365"/>
      <c r="AE54" s="365"/>
      <c r="AF54" s="365"/>
      <c r="AG54" s="365"/>
      <c r="AH54" s="365"/>
      <c r="AI54" s="365"/>
      <c r="AJ54" s="365"/>
      <c r="AK54" s="365"/>
      <c r="AL54" s="365"/>
      <c r="AM54" s="365"/>
      <c r="AN54" s="365"/>
      <c r="AO54" s="365"/>
      <c r="AP54" s="365"/>
      <c r="AQ54" s="366"/>
    </row>
    <row r="55" spans="2:43" s="363" customFormat="1" x14ac:dyDescent="0.3">
      <c r="B55" s="364"/>
      <c r="C55" s="365"/>
      <c r="D55" s="365"/>
      <c r="E55" s="365"/>
      <c r="F55" s="365"/>
      <c r="G55" s="365"/>
      <c r="H55" s="364"/>
      <c r="I55" s="364"/>
      <c r="J55" s="366"/>
      <c r="K55" s="364"/>
      <c r="L55" s="365"/>
      <c r="M55" s="365"/>
      <c r="N55" s="365"/>
      <c r="O55" s="365"/>
      <c r="P55" s="367"/>
      <c r="Q55" s="365" t="str">
        <f t="shared" si="2"/>
        <v>short shipment</v>
      </c>
      <c r="R55" s="365"/>
      <c r="S55" s="365"/>
      <c r="T55" s="365"/>
      <c r="U55" s="365"/>
      <c r="V55" s="365"/>
      <c r="W55" s="365"/>
      <c r="X55" s="365"/>
      <c r="Y55" s="365"/>
      <c r="Z55" s="365"/>
      <c r="AA55" s="365"/>
      <c r="AB55" s="365"/>
      <c r="AC55" s="365"/>
      <c r="AD55" s="365"/>
      <c r="AE55" s="365"/>
      <c r="AF55" s="365"/>
      <c r="AG55" s="365"/>
      <c r="AH55" s="365"/>
      <c r="AI55" s="365"/>
      <c r="AJ55" s="365"/>
      <c r="AK55" s="365"/>
      <c r="AL55" s="365"/>
      <c r="AM55" s="365"/>
      <c r="AN55" s="365"/>
      <c r="AO55" s="365"/>
      <c r="AP55" s="365"/>
      <c r="AQ55" s="366"/>
    </row>
    <row r="56" spans="2:43" s="363" customFormat="1" x14ac:dyDescent="0.3">
      <c r="B56" s="364"/>
      <c r="C56" s="365"/>
      <c r="D56" s="365"/>
      <c r="E56" s="365"/>
      <c r="F56" s="365"/>
      <c r="G56" s="365"/>
      <c r="H56" s="364"/>
      <c r="I56" s="364"/>
      <c r="J56" s="366"/>
      <c r="K56" s="364"/>
      <c r="L56" s="365"/>
      <c r="M56" s="365"/>
      <c r="N56" s="365"/>
      <c r="O56" s="365"/>
      <c r="P56" s="367"/>
      <c r="Q56" s="365" t="str">
        <f t="shared" si="2"/>
        <v>short shipment</v>
      </c>
      <c r="R56" s="365"/>
      <c r="S56" s="365"/>
      <c r="T56" s="365"/>
      <c r="U56" s="365"/>
      <c r="V56" s="365"/>
      <c r="W56" s="365"/>
      <c r="X56" s="365"/>
      <c r="Y56" s="365"/>
      <c r="Z56" s="365"/>
      <c r="AA56" s="365"/>
      <c r="AB56" s="365"/>
      <c r="AC56" s="365"/>
      <c r="AD56" s="365"/>
      <c r="AE56" s="365"/>
      <c r="AF56" s="365"/>
      <c r="AG56" s="365"/>
      <c r="AH56" s="365"/>
      <c r="AI56" s="365"/>
      <c r="AJ56" s="365"/>
      <c r="AK56" s="365"/>
      <c r="AL56" s="365"/>
      <c r="AM56" s="365"/>
      <c r="AN56" s="365"/>
      <c r="AO56" s="365"/>
      <c r="AP56" s="365"/>
      <c r="AQ56" s="366"/>
    </row>
    <row r="57" spans="2:43" s="363" customFormat="1" x14ac:dyDescent="0.3">
      <c r="B57" s="364"/>
      <c r="C57" s="365"/>
      <c r="D57" s="365"/>
      <c r="E57" s="365"/>
      <c r="F57" s="365"/>
      <c r="G57" s="365"/>
      <c r="H57" s="364"/>
      <c r="I57" s="364"/>
      <c r="J57" s="366"/>
      <c r="K57" s="364"/>
      <c r="L57" s="365"/>
      <c r="M57" s="365"/>
      <c r="N57" s="365"/>
      <c r="O57" s="365"/>
      <c r="P57" s="367"/>
      <c r="Q57" s="365" t="str">
        <f t="shared" si="2"/>
        <v>short shipment</v>
      </c>
      <c r="R57" s="365"/>
      <c r="S57" s="365"/>
      <c r="T57" s="365"/>
      <c r="U57" s="365"/>
      <c r="V57" s="365"/>
      <c r="W57" s="365"/>
      <c r="X57" s="365"/>
      <c r="Y57" s="365"/>
      <c r="Z57" s="365"/>
      <c r="AA57" s="365"/>
      <c r="AB57" s="365"/>
      <c r="AC57" s="365"/>
      <c r="AD57" s="365"/>
      <c r="AE57" s="365"/>
      <c r="AF57" s="365"/>
      <c r="AG57" s="365"/>
      <c r="AH57" s="365"/>
      <c r="AI57" s="365"/>
      <c r="AJ57" s="365"/>
      <c r="AK57" s="365"/>
      <c r="AL57" s="365"/>
      <c r="AM57" s="365"/>
      <c r="AN57" s="365"/>
      <c r="AO57" s="365"/>
      <c r="AP57" s="365"/>
      <c r="AQ57" s="366"/>
    </row>
    <row r="58" spans="2:43" s="363" customFormat="1" x14ac:dyDescent="0.3">
      <c r="B58" s="364"/>
      <c r="C58" s="365"/>
      <c r="D58" s="365"/>
      <c r="E58" s="365"/>
      <c r="F58" s="365"/>
      <c r="G58" s="365"/>
      <c r="H58" s="364"/>
      <c r="I58" s="364"/>
      <c r="J58" s="366"/>
      <c r="K58" s="364"/>
      <c r="L58" s="365"/>
      <c r="M58" s="365"/>
      <c r="N58" s="365"/>
      <c r="O58" s="365"/>
      <c r="P58" s="367"/>
      <c r="Q58" s="365" t="str">
        <f t="shared" si="2"/>
        <v>short shipment</v>
      </c>
      <c r="R58" s="365"/>
      <c r="S58" s="365"/>
      <c r="T58" s="365"/>
      <c r="U58" s="365"/>
      <c r="V58" s="365"/>
      <c r="W58" s="365"/>
      <c r="X58" s="365"/>
      <c r="Y58" s="365"/>
      <c r="Z58" s="365"/>
      <c r="AA58" s="365"/>
      <c r="AB58" s="365"/>
      <c r="AC58" s="365"/>
      <c r="AD58" s="365"/>
      <c r="AE58" s="365"/>
      <c r="AF58" s="365"/>
      <c r="AG58" s="365"/>
      <c r="AH58" s="365"/>
      <c r="AI58" s="365"/>
      <c r="AJ58" s="365"/>
      <c r="AK58" s="365"/>
      <c r="AL58" s="365"/>
      <c r="AM58" s="365"/>
      <c r="AN58" s="365"/>
      <c r="AO58" s="365"/>
      <c r="AP58" s="365"/>
      <c r="AQ58" s="366"/>
    </row>
    <row r="59" spans="2:43" s="363" customFormat="1" x14ac:dyDescent="0.3">
      <c r="B59" s="364"/>
      <c r="C59" s="365"/>
      <c r="D59" s="365"/>
      <c r="E59" s="365"/>
      <c r="F59" s="365"/>
      <c r="G59" s="365"/>
      <c r="H59" s="364"/>
      <c r="I59" s="364"/>
      <c r="J59" s="366"/>
      <c r="K59" s="364"/>
      <c r="L59" s="365"/>
      <c r="M59" s="365"/>
      <c r="N59" s="365"/>
      <c r="O59" s="365"/>
      <c r="P59" s="367"/>
      <c r="Q59" s="365" t="str">
        <f t="shared" si="2"/>
        <v>short shipment</v>
      </c>
      <c r="R59" s="365"/>
      <c r="S59" s="365"/>
      <c r="T59" s="365"/>
      <c r="U59" s="365"/>
      <c r="V59" s="365"/>
      <c r="W59" s="365"/>
      <c r="X59" s="365"/>
      <c r="Y59" s="365"/>
      <c r="Z59" s="365"/>
      <c r="AA59" s="365"/>
      <c r="AB59" s="365"/>
      <c r="AC59" s="365"/>
      <c r="AD59" s="365"/>
      <c r="AE59" s="365"/>
      <c r="AF59" s="365"/>
      <c r="AG59" s="365"/>
      <c r="AH59" s="365"/>
      <c r="AI59" s="365"/>
      <c r="AJ59" s="365"/>
      <c r="AK59" s="365"/>
      <c r="AL59" s="365"/>
      <c r="AM59" s="365"/>
      <c r="AN59" s="365"/>
      <c r="AO59" s="365"/>
      <c r="AP59" s="365"/>
      <c r="AQ59" s="366"/>
    </row>
    <row r="60" spans="2:43" s="363" customFormat="1" x14ac:dyDescent="0.3">
      <c r="B60" s="364"/>
      <c r="C60" s="365"/>
      <c r="D60" s="365"/>
      <c r="E60" s="365"/>
      <c r="F60" s="365"/>
      <c r="G60" s="365"/>
      <c r="H60" s="364"/>
      <c r="I60" s="364"/>
      <c r="J60" s="366"/>
      <c r="K60" s="364"/>
      <c r="L60" s="365"/>
      <c r="M60" s="365"/>
      <c r="N60" s="365"/>
      <c r="O60" s="365"/>
      <c r="P60" s="367"/>
      <c r="Q60" s="365" t="str">
        <f t="shared" si="2"/>
        <v>short shipment</v>
      </c>
      <c r="R60" s="365"/>
      <c r="S60" s="365"/>
      <c r="T60" s="365"/>
      <c r="U60" s="365"/>
      <c r="V60" s="365"/>
      <c r="W60" s="365"/>
      <c r="X60" s="365"/>
      <c r="Y60" s="365"/>
      <c r="Z60" s="365"/>
      <c r="AA60" s="365"/>
      <c r="AB60" s="365"/>
      <c r="AC60" s="365"/>
      <c r="AD60" s="365"/>
      <c r="AE60" s="365"/>
      <c r="AF60" s="365"/>
      <c r="AG60" s="365"/>
      <c r="AH60" s="365"/>
      <c r="AI60" s="365"/>
      <c r="AJ60" s="365"/>
      <c r="AK60" s="365"/>
      <c r="AL60" s="365"/>
      <c r="AM60" s="365"/>
      <c r="AN60" s="365"/>
      <c r="AO60" s="365"/>
      <c r="AP60" s="365"/>
      <c r="AQ60" s="366"/>
    </row>
    <row r="61" spans="2:43" s="363" customFormat="1" x14ac:dyDescent="0.3">
      <c r="B61" s="364"/>
      <c r="C61" s="365"/>
      <c r="D61" s="365"/>
      <c r="E61" s="365"/>
      <c r="F61" s="365"/>
      <c r="G61" s="365"/>
      <c r="H61" s="364"/>
      <c r="I61" s="364"/>
      <c r="J61" s="366"/>
      <c r="K61" s="364"/>
      <c r="L61" s="365"/>
      <c r="M61" s="365"/>
      <c r="N61" s="365"/>
      <c r="O61" s="365"/>
      <c r="P61" s="367"/>
      <c r="Q61" s="365" t="str">
        <f t="shared" si="2"/>
        <v>short shipment</v>
      </c>
      <c r="R61" s="365"/>
      <c r="S61" s="365"/>
      <c r="T61" s="365"/>
      <c r="U61" s="365"/>
      <c r="V61" s="365"/>
      <c r="W61" s="365"/>
      <c r="X61" s="365"/>
      <c r="Y61" s="365"/>
      <c r="Z61" s="365"/>
      <c r="AA61" s="365"/>
      <c r="AB61" s="365"/>
      <c r="AC61" s="365"/>
      <c r="AD61" s="365"/>
      <c r="AE61" s="365"/>
      <c r="AF61" s="365"/>
      <c r="AG61" s="365"/>
      <c r="AH61" s="365"/>
      <c r="AI61" s="365"/>
      <c r="AJ61" s="365"/>
      <c r="AK61" s="365"/>
      <c r="AL61" s="365"/>
      <c r="AM61" s="365"/>
      <c r="AN61" s="365"/>
      <c r="AO61" s="365"/>
      <c r="AP61" s="365"/>
      <c r="AQ61" s="366"/>
    </row>
    <row r="62" spans="2:43" s="363" customFormat="1" x14ac:dyDescent="0.3">
      <c r="B62" s="364"/>
      <c r="C62" s="365"/>
      <c r="D62" s="365"/>
      <c r="E62" s="365"/>
      <c r="F62" s="365"/>
      <c r="G62" s="365"/>
      <c r="H62" s="364"/>
      <c r="I62" s="364"/>
      <c r="J62" s="366"/>
      <c r="K62" s="364"/>
      <c r="L62" s="365"/>
      <c r="M62" s="365"/>
      <c r="N62" s="365"/>
      <c r="O62" s="365"/>
      <c r="P62" s="367"/>
      <c r="Q62" s="365" t="str">
        <f t="shared" si="2"/>
        <v>short shipment</v>
      </c>
      <c r="R62" s="365"/>
      <c r="S62" s="365"/>
      <c r="T62" s="365"/>
      <c r="U62" s="365"/>
      <c r="V62" s="365"/>
      <c r="W62" s="365"/>
      <c r="X62" s="365"/>
      <c r="Y62" s="365"/>
      <c r="Z62" s="365"/>
      <c r="AA62" s="365"/>
      <c r="AB62" s="365"/>
      <c r="AC62" s="365"/>
      <c r="AD62" s="365"/>
      <c r="AE62" s="365"/>
      <c r="AF62" s="365"/>
      <c r="AG62" s="365"/>
      <c r="AH62" s="365"/>
      <c r="AI62" s="365"/>
      <c r="AJ62" s="365"/>
      <c r="AK62" s="365"/>
      <c r="AL62" s="365"/>
      <c r="AM62" s="365"/>
      <c r="AN62" s="365"/>
      <c r="AO62" s="365"/>
      <c r="AP62" s="365"/>
      <c r="AQ62" s="366"/>
    </row>
    <row r="63" spans="2:43" s="363" customFormat="1" x14ac:dyDescent="0.3">
      <c r="B63" s="364"/>
      <c r="C63" s="365"/>
      <c r="D63" s="365"/>
      <c r="E63" s="365"/>
      <c r="F63" s="365"/>
      <c r="G63" s="365"/>
      <c r="H63" s="364"/>
      <c r="I63" s="364"/>
      <c r="J63" s="366"/>
      <c r="K63" s="364"/>
      <c r="L63" s="365"/>
      <c r="M63" s="365"/>
      <c r="N63" s="365"/>
      <c r="O63" s="365"/>
      <c r="P63" s="367"/>
      <c r="Q63" s="365" t="str">
        <f t="shared" si="2"/>
        <v>short shipment</v>
      </c>
      <c r="R63" s="365"/>
      <c r="S63" s="365"/>
      <c r="T63" s="365"/>
      <c r="U63" s="365"/>
      <c r="V63" s="365"/>
      <c r="W63" s="365"/>
      <c r="X63" s="365"/>
      <c r="Y63" s="365"/>
      <c r="Z63" s="365"/>
      <c r="AA63" s="365"/>
      <c r="AB63" s="365"/>
      <c r="AC63" s="365"/>
      <c r="AD63" s="365"/>
      <c r="AE63" s="365"/>
      <c r="AF63" s="365"/>
      <c r="AG63" s="365"/>
      <c r="AH63" s="365"/>
      <c r="AI63" s="365"/>
      <c r="AJ63" s="365"/>
      <c r="AK63" s="365"/>
      <c r="AL63" s="365"/>
      <c r="AM63" s="365"/>
      <c r="AN63" s="365"/>
      <c r="AO63" s="365"/>
      <c r="AP63" s="365"/>
      <c r="AQ63" s="366"/>
    </row>
    <row r="64" spans="2:43" s="363" customFormat="1" x14ac:dyDescent="0.3">
      <c r="B64" s="364"/>
      <c r="C64" s="365"/>
      <c r="D64" s="365"/>
      <c r="E64" s="365"/>
      <c r="F64" s="365"/>
      <c r="G64" s="365"/>
      <c r="H64" s="364"/>
      <c r="I64" s="364"/>
      <c r="J64" s="366"/>
      <c r="K64" s="364"/>
      <c r="L64" s="365"/>
      <c r="M64" s="365"/>
      <c r="N64" s="365"/>
      <c r="O64" s="365"/>
      <c r="P64" s="367"/>
      <c r="Q64" s="365" t="str">
        <f t="shared" si="2"/>
        <v>short shipment</v>
      </c>
      <c r="R64" s="365"/>
      <c r="S64" s="365"/>
      <c r="T64" s="365"/>
      <c r="U64" s="365"/>
      <c r="V64" s="365"/>
      <c r="W64" s="365"/>
      <c r="X64" s="365"/>
      <c r="Y64" s="365"/>
      <c r="Z64" s="365"/>
      <c r="AA64" s="365"/>
      <c r="AB64" s="365"/>
      <c r="AC64" s="365"/>
      <c r="AD64" s="365"/>
      <c r="AE64" s="365"/>
      <c r="AF64" s="365"/>
      <c r="AG64" s="365"/>
      <c r="AH64" s="365"/>
      <c r="AI64" s="365"/>
      <c r="AJ64" s="365"/>
      <c r="AK64" s="365"/>
      <c r="AL64" s="365"/>
      <c r="AM64" s="365"/>
      <c r="AN64" s="365"/>
      <c r="AO64" s="365"/>
      <c r="AP64" s="365"/>
      <c r="AQ64" s="366"/>
    </row>
    <row r="65" spans="2:43" s="363" customFormat="1" x14ac:dyDescent="0.3">
      <c r="B65" s="364"/>
      <c r="C65" s="365"/>
      <c r="D65" s="365"/>
      <c r="E65" s="365"/>
      <c r="F65" s="365"/>
      <c r="G65" s="365"/>
      <c r="H65" s="364"/>
      <c r="I65" s="364"/>
      <c r="J65" s="366"/>
      <c r="K65" s="364"/>
      <c r="L65" s="365"/>
      <c r="M65" s="365"/>
      <c r="N65" s="365"/>
      <c r="O65" s="365"/>
      <c r="P65" s="367"/>
      <c r="Q65" s="365" t="str">
        <f t="shared" si="2"/>
        <v>short shipment</v>
      </c>
      <c r="R65" s="365"/>
      <c r="S65" s="365"/>
      <c r="T65" s="365"/>
      <c r="U65" s="365"/>
      <c r="V65" s="365"/>
      <c r="W65" s="365"/>
      <c r="X65" s="365"/>
      <c r="Y65" s="365"/>
      <c r="Z65" s="365"/>
      <c r="AA65" s="365"/>
      <c r="AB65" s="365"/>
      <c r="AC65" s="365"/>
      <c r="AD65" s="365"/>
      <c r="AE65" s="365"/>
      <c r="AF65" s="365"/>
      <c r="AG65" s="365"/>
      <c r="AH65" s="365"/>
      <c r="AI65" s="365"/>
      <c r="AJ65" s="365"/>
      <c r="AK65" s="365"/>
      <c r="AL65" s="365"/>
      <c r="AM65" s="365"/>
      <c r="AN65" s="365"/>
      <c r="AO65" s="365"/>
      <c r="AP65" s="365"/>
      <c r="AQ65" s="366"/>
    </row>
    <row r="66" spans="2:43" s="363" customFormat="1" x14ac:dyDescent="0.3">
      <c r="B66" s="364"/>
      <c r="C66" s="365"/>
      <c r="D66" s="365"/>
      <c r="E66" s="365"/>
      <c r="F66" s="365"/>
      <c r="G66" s="365"/>
      <c r="H66" s="364"/>
      <c r="I66" s="364"/>
      <c r="J66" s="366"/>
      <c r="K66" s="364"/>
      <c r="L66" s="365"/>
      <c r="M66" s="365"/>
      <c r="N66" s="365"/>
      <c r="O66" s="365"/>
      <c r="P66" s="367"/>
      <c r="Q66" s="365" t="str">
        <f t="shared" si="2"/>
        <v>short shipment</v>
      </c>
      <c r="R66" s="365"/>
      <c r="S66" s="365"/>
      <c r="T66" s="365"/>
      <c r="U66" s="365"/>
      <c r="V66" s="365"/>
      <c r="W66" s="365"/>
      <c r="X66" s="365"/>
      <c r="Y66" s="365"/>
      <c r="Z66" s="365"/>
      <c r="AA66" s="365"/>
      <c r="AB66" s="365"/>
      <c r="AC66" s="365"/>
      <c r="AD66" s="365"/>
      <c r="AE66" s="365"/>
      <c r="AF66" s="365"/>
      <c r="AG66" s="365"/>
      <c r="AH66" s="365"/>
      <c r="AI66" s="365"/>
      <c r="AJ66" s="365"/>
      <c r="AK66" s="365"/>
      <c r="AL66" s="365"/>
      <c r="AM66" s="365"/>
      <c r="AN66" s="365"/>
      <c r="AO66" s="365"/>
      <c r="AP66" s="365"/>
      <c r="AQ66" s="366"/>
    </row>
    <row r="67" spans="2:43" s="363" customFormat="1" x14ac:dyDescent="0.3">
      <c r="B67" s="364"/>
      <c r="C67" s="365"/>
      <c r="D67" s="365"/>
      <c r="E67" s="365"/>
      <c r="F67" s="365"/>
      <c r="G67" s="365"/>
      <c r="H67" s="364"/>
      <c r="I67" s="364"/>
      <c r="J67" s="366"/>
      <c r="K67" s="364"/>
      <c r="L67" s="365"/>
      <c r="M67" s="365"/>
      <c r="N67" s="365"/>
      <c r="O67" s="365"/>
      <c r="P67" s="367"/>
      <c r="Q67" s="365" t="str">
        <f t="shared" si="2"/>
        <v>short shipment</v>
      </c>
      <c r="R67" s="365"/>
      <c r="S67" s="365"/>
      <c r="T67" s="365"/>
      <c r="U67" s="365"/>
      <c r="V67" s="365"/>
      <c r="W67" s="365"/>
      <c r="X67" s="365"/>
      <c r="Y67" s="365"/>
      <c r="Z67" s="365"/>
      <c r="AA67" s="365"/>
      <c r="AB67" s="365"/>
      <c r="AC67" s="365"/>
      <c r="AD67" s="365"/>
      <c r="AE67" s="365"/>
      <c r="AF67" s="365"/>
      <c r="AG67" s="365"/>
      <c r="AH67" s="365"/>
      <c r="AI67" s="365"/>
      <c r="AJ67" s="365"/>
      <c r="AK67" s="365"/>
      <c r="AL67" s="365"/>
      <c r="AM67" s="365"/>
      <c r="AN67" s="365"/>
      <c r="AO67" s="365"/>
      <c r="AP67" s="365"/>
      <c r="AQ67" s="366"/>
    </row>
    <row r="68" spans="2:43" s="363" customFormat="1" x14ac:dyDescent="0.3">
      <c r="B68" s="364"/>
      <c r="C68" s="365"/>
      <c r="D68" s="365"/>
      <c r="E68" s="365"/>
      <c r="F68" s="365"/>
      <c r="G68" s="365"/>
      <c r="H68" s="364"/>
      <c r="I68" s="364"/>
      <c r="J68" s="366"/>
      <c r="K68" s="364"/>
      <c r="L68" s="365"/>
      <c r="M68" s="365"/>
      <c r="N68" s="365"/>
      <c r="O68" s="365"/>
      <c r="P68" s="367"/>
      <c r="Q68" s="365" t="str">
        <f t="shared" si="2"/>
        <v>short shipment</v>
      </c>
      <c r="R68" s="365"/>
      <c r="S68" s="365"/>
      <c r="T68" s="365"/>
      <c r="U68" s="365"/>
      <c r="V68" s="365"/>
      <c r="W68" s="365"/>
      <c r="X68" s="365"/>
      <c r="Y68" s="365"/>
      <c r="Z68" s="365"/>
      <c r="AA68" s="365"/>
      <c r="AB68" s="365"/>
      <c r="AC68" s="365"/>
      <c r="AD68" s="365"/>
      <c r="AE68" s="365"/>
      <c r="AF68" s="365"/>
      <c r="AG68" s="365"/>
      <c r="AH68" s="365"/>
      <c r="AI68" s="365"/>
      <c r="AJ68" s="365"/>
      <c r="AK68" s="365"/>
      <c r="AL68" s="365"/>
      <c r="AM68" s="365"/>
      <c r="AN68" s="365"/>
      <c r="AO68" s="365"/>
      <c r="AP68" s="365"/>
      <c r="AQ68" s="366"/>
    </row>
    <row r="69" spans="2:43" s="363" customFormat="1" x14ac:dyDescent="0.3">
      <c r="B69" s="364"/>
      <c r="C69" s="365"/>
      <c r="D69" s="365"/>
      <c r="E69" s="365"/>
      <c r="F69" s="365"/>
      <c r="G69" s="365"/>
      <c r="H69" s="364"/>
      <c r="I69" s="364"/>
      <c r="J69" s="366"/>
      <c r="K69" s="364"/>
      <c r="L69" s="365"/>
      <c r="M69" s="365"/>
      <c r="N69" s="365"/>
      <c r="O69" s="365"/>
      <c r="P69" s="367"/>
      <c r="Q69" s="365" t="str">
        <f t="shared" si="2"/>
        <v>short shipment</v>
      </c>
      <c r="R69" s="365"/>
      <c r="S69" s="365"/>
      <c r="T69" s="365"/>
      <c r="U69" s="365"/>
      <c r="V69" s="365"/>
      <c r="W69" s="365"/>
      <c r="X69" s="365"/>
      <c r="Y69" s="365"/>
      <c r="Z69" s="365"/>
      <c r="AA69" s="365"/>
      <c r="AB69" s="365"/>
      <c r="AC69" s="365"/>
      <c r="AD69" s="365"/>
      <c r="AE69" s="365"/>
      <c r="AF69" s="365"/>
      <c r="AG69" s="365"/>
      <c r="AH69" s="365"/>
      <c r="AI69" s="365"/>
      <c r="AJ69" s="365"/>
      <c r="AK69" s="365"/>
      <c r="AL69" s="365"/>
      <c r="AM69" s="365"/>
      <c r="AN69" s="365"/>
      <c r="AO69" s="365"/>
      <c r="AP69" s="365"/>
      <c r="AQ69" s="366"/>
    </row>
    <row r="70" spans="2:43" s="363" customFormat="1" x14ac:dyDescent="0.3">
      <c r="B70" s="364"/>
      <c r="C70" s="365"/>
      <c r="D70" s="365"/>
      <c r="E70" s="365"/>
      <c r="F70" s="365"/>
      <c r="G70" s="365"/>
      <c r="H70" s="364"/>
      <c r="I70" s="364"/>
      <c r="J70" s="366"/>
      <c r="K70" s="364"/>
      <c r="L70" s="365"/>
      <c r="M70" s="365"/>
      <c r="N70" s="365"/>
      <c r="O70" s="365"/>
      <c r="P70" s="367"/>
      <c r="Q70" s="365" t="str">
        <f t="shared" si="2"/>
        <v>short shipment</v>
      </c>
      <c r="R70" s="365"/>
      <c r="S70" s="365"/>
      <c r="T70" s="365"/>
      <c r="U70" s="365"/>
      <c r="V70" s="365"/>
      <c r="W70" s="365"/>
      <c r="X70" s="365"/>
      <c r="Y70" s="365"/>
      <c r="Z70" s="365"/>
      <c r="AA70" s="365"/>
      <c r="AB70" s="365"/>
      <c r="AC70" s="365"/>
      <c r="AD70" s="365"/>
      <c r="AE70" s="365"/>
      <c r="AF70" s="365"/>
      <c r="AG70" s="365"/>
      <c r="AH70" s="365"/>
      <c r="AI70" s="365"/>
      <c r="AJ70" s="365"/>
      <c r="AK70" s="365"/>
      <c r="AL70" s="365"/>
      <c r="AM70" s="365"/>
      <c r="AN70" s="365"/>
      <c r="AO70" s="365"/>
      <c r="AP70" s="365"/>
      <c r="AQ70" s="366"/>
    </row>
    <row r="71" spans="2:43" s="363" customFormat="1" x14ac:dyDescent="0.3">
      <c r="B71" s="364"/>
      <c r="C71" s="365"/>
      <c r="D71" s="365"/>
      <c r="E71" s="365"/>
      <c r="F71" s="365"/>
      <c r="G71" s="365"/>
      <c r="H71" s="364"/>
      <c r="I71" s="364"/>
      <c r="J71" s="366"/>
      <c r="K71" s="364"/>
      <c r="L71" s="365"/>
      <c r="M71" s="365"/>
      <c r="N71" s="365"/>
      <c r="O71" s="365"/>
      <c r="P71" s="367"/>
      <c r="Q71" s="365" t="str">
        <f t="shared" si="2"/>
        <v>short shipment</v>
      </c>
      <c r="R71" s="365"/>
      <c r="S71" s="365"/>
      <c r="T71" s="365"/>
      <c r="U71" s="365"/>
      <c r="V71" s="365"/>
      <c r="W71" s="365"/>
      <c r="X71" s="365"/>
      <c r="Y71" s="365"/>
      <c r="Z71" s="365"/>
      <c r="AA71" s="365"/>
      <c r="AB71" s="365"/>
      <c r="AC71" s="365"/>
      <c r="AD71" s="365"/>
      <c r="AE71" s="365"/>
      <c r="AF71" s="365"/>
      <c r="AG71" s="365"/>
      <c r="AH71" s="365"/>
      <c r="AI71" s="365"/>
      <c r="AJ71" s="365"/>
      <c r="AK71" s="365"/>
      <c r="AL71" s="365"/>
      <c r="AM71" s="365"/>
      <c r="AN71" s="365"/>
      <c r="AO71" s="365"/>
      <c r="AP71" s="365"/>
      <c r="AQ71" s="366"/>
    </row>
    <row r="72" spans="2:43" s="363" customFormat="1" x14ac:dyDescent="0.3">
      <c r="B72" s="364"/>
      <c r="C72" s="365"/>
      <c r="D72" s="365"/>
      <c r="E72" s="365"/>
      <c r="F72" s="365"/>
      <c r="G72" s="365"/>
      <c r="H72" s="364"/>
      <c r="I72" s="364"/>
      <c r="J72" s="366"/>
      <c r="K72" s="364"/>
      <c r="L72" s="365"/>
      <c r="M72" s="365"/>
      <c r="N72" s="365"/>
      <c r="O72" s="365"/>
      <c r="P72" s="367"/>
      <c r="Q72" s="365" t="str">
        <f t="shared" si="2"/>
        <v>short shipment</v>
      </c>
      <c r="R72" s="365"/>
      <c r="S72" s="365"/>
      <c r="T72" s="365"/>
      <c r="U72" s="365"/>
      <c r="V72" s="365"/>
      <c r="W72" s="365"/>
      <c r="X72" s="365"/>
      <c r="Y72" s="365"/>
      <c r="Z72" s="365"/>
      <c r="AA72" s="365"/>
      <c r="AB72" s="365"/>
      <c r="AC72" s="365"/>
      <c r="AD72" s="365"/>
      <c r="AE72" s="365"/>
      <c r="AF72" s="365"/>
      <c r="AG72" s="365"/>
      <c r="AH72" s="365"/>
      <c r="AI72" s="365"/>
      <c r="AJ72" s="365"/>
      <c r="AK72" s="365"/>
      <c r="AL72" s="365"/>
      <c r="AM72" s="365"/>
      <c r="AN72" s="365"/>
      <c r="AO72" s="365"/>
      <c r="AP72" s="365"/>
      <c r="AQ72" s="366"/>
    </row>
    <row r="73" spans="2:43" s="363" customFormat="1" x14ac:dyDescent="0.3">
      <c r="B73" s="364"/>
      <c r="C73" s="365"/>
      <c r="D73" s="365"/>
      <c r="E73" s="365"/>
      <c r="F73" s="365"/>
      <c r="G73" s="365"/>
      <c r="H73" s="364"/>
      <c r="I73" s="364"/>
      <c r="J73" s="366"/>
      <c r="K73" s="364"/>
      <c r="L73" s="365"/>
      <c r="M73" s="365"/>
      <c r="N73" s="365"/>
      <c r="O73" s="365"/>
      <c r="P73" s="367"/>
      <c r="Q73" s="365" t="str">
        <f t="shared" si="2"/>
        <v>short shipment</v>
      </c>
      <c r="R73" s="365"/>
      <c r="S73" s="365"/>
      <c r="T73" s="365"/>
      <c r="U73" s="365"/>
      <c r="V73" s="365"/>
      <c r="W73" s="365"/>
      <c r="X73" s="365"/>
      <c r="Y73" s="365"/>
      <c r="Z73" s="365"/>
      <c r="AA73" s="365"/>
      <c r="AB73" s="365"/>
      <c r="AC73" s="365"/>
      <c r="AD73" s="365"/>
      <c r="AE73" s="365"/>
      <c r="AF73" s="365"/>
      <c r="AG73" s="365"/>
      <c r="AH73" s="365"/>
      <c r="AI73" s="365"/>
      <c r="AJ73" s="365"/>
      <c r="AK73" s="365"/>
      <c r="AL73" s="365"/>
      <c r="AM73" s="365"/>
      <c r="AN73" s="365"/>
      <c r="AO73" s="365"/>
      <c r="AP73" s="365"/>
      <c r="AQ73" s="366"/>
    </row>
    <row r="74" spans="2:43" s="363" customFormat="1" x14ac:dyDescent="0.3">
      <c r="B74" s="364"/>
      <c r="C74" s="365"/>
      <c r="D74" s="365"/>
      <c r="E74" s="365"/>
      <c r="F74" s="365"/>
      <c r="G74" s="365"/>
      <c r="H74" s="364"/>
      <c r="I74" s="364"/>
      <c r="J74" s="366"/>
      <c r="K74" s="364"/>
      <c r="L74" s="365"/>
      <c r="M74" s="365"/>
      <c r="N74" s="365"/>
      <c r="O74" s="365"/>
      <c r="P74" s="367"/>
      <c r="Q74" s="365" t="str">
        <f t="shared" si="2"/>
        <v>short shipment</v>
      </c>
      <c r="R74" s="365"/>
      <c r="S74" s="365"/>
      <c r="T74" s="365"/>
      <c r="U74" s="365"/>
      <c r="V74" s="365"/>
      <c r="W74" s="365"/>
      <c r="X74" s="365"/>
      <c r="Y74" s="365"/>
      <c r="Z74" s="365"/>
      <c r="AA74" s="365"/>
      <c r="AB74" s="365"/>
      <c r="AC74" s="365"/>
      <c r="AD74" s="365"/>
      <c r="AE74" s="365"/>
      <c r="AF74" s="365"/>
      <c r="AG74" s="365"/>
      <c r="AH74" s="365"/>
      <c r="AI74" s="365"/>
      <c r="AJ74" s="365"/>
      <c r="AK74" s="365"/>
      <c r="AL74" s="365"/>
      <c r="AM74" s="365"/>
      <c r="AN74" s="365"/>
      <c r="AO74" s="365"/>
      <c r="AP74" s="365"/>
      <c r="AQ74" s="366"/>
    </row>
    <row r="75" spans="2:43" s="363" customFormat="1" x14ac:dyDescent="0.3">
      <c r="B75" s="364"/>
      <c r="C75" s="365"/>
      <c r="D75" s="365"/>
      <c r="E75" s="365"/>
      <c r="F75" s="365"/>
      <c r="G75" s="365"/>
      <c r="H75" s="364"/>
      <c r="I75" s="364"/>
      <c r="J75" s="366"/>
      <c r="K75" s="364"/>
      <c r="L75" s="365"/>
      <c r="M75" s="365"/>
      <c r="N75" s="365"/>
      <c r="O75" s="365"/>
      <c r="P75" s="367"/>
      <c r="Q75" s="365" t="str">
        <f t="shared" si="2"/>
        <v>short shipment</v>
      </c>
      <c r="R75" s="365"/>
      <c r="S75" s="365"/>
      <c r="T75" s="365"/>
      <c r="U75" s="365"/>
      <c r="V75" s="365"/>
      <c r="W75" s="365"/>
      <c r="X75" s="365"/>
      <c r="Y75" s="365"/>
      <c r="Z75" s="365"/>
      <c r="AA75" s="365"/>
      <c r="AB75" s="365"/>
      <c r="AC75" s="365"/>
      <c r="AD75" s="365"/>
      <c r="AE75" s="365"/>
      <c r="AF75" s="365"/>
      <c r="AG75" s="365"/>
      <c r="AH75" s="365"/>
      <c r="AI75" s="365"/>
      <c r="AJ75" s="365"/>
      <c r="AK75" s="365"/>
      <c r="AL75" s="365"/>
      <c r="AM75" s="365"/>
      <c r="AN75" s="365"/>
      <c r="AO75" s="365"/>
      <c r="AP75" s="365"/>
      <c r="AQ75" s="366"/>
    </row>
    <row r="76" spans="2:43" s="363" customFormat="1" x14ac:dyDescent="0.3">
      <c r="B76" s="364"/>
      <c r="C76" s="365"/>
      <c r="D76" s="365"/>
      <c r="E76" s="365"/>
      <c r="F76" s="365"/>
      <c r="G76" s="365"/>
      <c r="H76" s="364"/>
      <c r="I76" s="364"/>
      <c r="J76" s="366"/>
      <c r="K76" s="364"/>
      <c r="L76" s="365"/>
      <c r="M76" s="365"/>
      <c r="N76" s="365"/>
      <c r="O76" s="365"/>
      <c r="P76" s="367"/>
      <c r="Q76" s="365" t="str">
        <f t="shared" si="2"/>
        <v>short shipment</v>
      </c>
      <c r="R76" s="365"/>
      <c r="S76" s="365"/>
      <c r="T76" s="365"/>
      <c r="U76" s="365"/>
      <c r="V76" s="365"/>
      <c r="W76" s="365"/>
      <c r="X76" s="365"/>
      <c r="Y76" s="365"/>
      <c r="Z76" s="365"/>
      <c r="AA76" s="365"/>
      <c r="AB76" s="365"/>
      <c r="AC76" s="365"/>
      <c r="AD76" s="365"/>
      <c r="AE76" s="365"/>
      <c r="AF76" s="365"/>
      <c r="AG76" s="365"/>
      <c r="AH76" s="365"/>
      <c r="AI76" s="365"/>
      <c r="AJ76" s="365"/>
      <c r="AK76" s="365"/>
      <c r="AL76" s="365"/>
      <c r="AM76" s="365"/>
      <c r="AN76" s="365"/>
      <c r="AO76" s="365"/>
      <c r="AP76" s="365"/>
      <c r="AQ76" s="366"/>
    </row>
    <row r="77" spans="2:43" s="363" customFormat="1" x14ac:dyDescent="0.3">
      <c r="B77" s="364"/>
      <c r="C77" s="365"/>
      <c r="D77" s="365"/>
      <c r="E77" s="365"/>
      <c r="F77" s="365"/>
      <c r="G77" s="365"/>
      <c r="H77" s="364"/>
      <c r="I77" s="364"/>
      <c r="J77" s="366"/>
      <c r="K77" s="364"/>
      <c r="L77" s="365"/>
      <c r="M77" s="365"/>
      <c r="N77" s="365"/>
      <c r="O77" s="365"/>
      <c r="P77" s="367"/>
      <c r="Q77" s="365" t="str">
        <f t="shared" si="2"/>
        <v>short shipment</v>
      </c>
      <c r="R77" s="365"/>
      <c r="S77" s="365"/>
      <c r="T77" s="365"/>
      <c r="U77" s="365"/>
      <c r="V77" s="365"/>
      <c r="W77" s="365"/>
      <c r="X77" s="365"/>
      <c r="Y77" s="365"/>
      <c r="Z77" s="365"/>
      <c r="AA77" s="365"/>
      <c r="AB77" s="365"/>
      <c r="AC77" s="365"/>
      <c r="AD77" s="365"/>
      <c r="AE77" s="365"/>
      <c r="AF77" s="365"/>
      <c r="AG77" s="365"/>
      <c r="AH77" s="365"/>
      <c r="AI77" s="365"/>
      <c r="AJ77" s="365"/>
      <c r="AK77" s="365"/>
      <c r="AL77" s="365"/>
      <c r="AM77" s="365"/>
      <c r="AN77" s="365"/>
      <c r="AO77" s="365"/>
      <c r="AP77" s="365"/>
      <c r="AQ77" s="366"/>
    </row>
    <row r="78" spans="2:43" s="363" customFormat="1" x14ac:dyDescent="0.3">
      <c r="B78" s="364"/>
      <c r="C78" s="365"/>
      <c r="D78" s="365"/>
      <c r="E78" s="365"/>
      <c r="F78" s="365"/>
      <c r="G78" s="365"/>
      <c r="H78" s="364"/>
      <c r="I78" s="364"/>
      <c r="J78" s="366"/>
      <c r="K78" s="364"/>
      <c r="L78" s="365"/>
      <c r="M78" s="365"/>
      <c r="N78" s="365"/>
      <c r="O78" s="365"/>
      <c r="P78" s="367"/>
      <c r="Q78" s="365" t="str">
        <f t="shared" si="2"/>
        <v>short shipment</v>
      </c>
      <c r="R78" s="365"/>
      <c r="S78" s="365"/>
      <c r="T78" s="365"/>
      <c r="U78" s="365"/>
      <c r="V78" s="365"/>
      <c r="W78" s="365"/>
      <c r="X78" s="365"/>
      <c r="Y78" s="365"/>
      <c r="Z78" s="365"/>
      <c r="AA78" s="365"/>
      <c r="AB78" s="365"/>
      <c r="AC78" s="365"/>
      <c r="AD78" s="365"/>
      <c r="AE78" s="365"/>
      <c r="AF78" s="365"/>
      <c r="AG78" s="365"/>
      <c r="AH78" s="365"/>
      <c r="AI78" s="365"/>
      <c r="AJ78" s="365"/>
      <c r="AK78" s="365"/>
      <c r="AL78" s="365"/>
      <c r="AM78" s="365"/>
      <c r="AN78" s="365"/>
      <c r="AO78" s="365"/>
      <c r="AP78" s="365"/>
      <c r="AQ78" s="366"/>
    </row>
    <row r="79" spans="2:43" s="363" customFormat="1" x14ac:dyDescent="0.3">
      <c r="B79" s="364"/>
      <c r="C79" s="365"/>
      <c r="D79" s="365"/>
      <c r="E79" s="365"/>
      <c r="F79" s="365"/>
      <c r="G79" s="365"/>
      <c r="H79" s="364"/>
      <c r="I79" s="364"/>
      <c r="J79" s="366"/>
      <c r="K79" s="364"/>
      <c r="L79" s="365"/>
      <c r="M79" s="365"/>
      <c r="N79" s="365"/>
      <c r="O79" s="365"/>
      <c r="P79" s="367"/>
      <c r="Q79" s="365" t="str">
        <f t="shared" si="2"/>
        <v>short shipment</v>
      </c>
      <c r="R79" s="365"/>
      <c r="S79" s="365"/>
      <c r="T79" s="365"/>
      <c r="U79" s="365"/>
      <c r="V79" s="365"/>
      <c r="W79" s="365"/>
      <c r="X79" s="365"/>
      <c r="Y79" s="365"/>
      <c r="Z79" s="365"/>
      <c r="AA79" s="365"/>
      <c r="AB79" s="365"/>
      <c r="AC79" s="365"/>
      <c r="AD79" s="365"/>
      <c r="AE79" s="365"/>
      <c r="AF79" s="365"/>
      <c r="AG79" s="365"/>
      <c r="AH79" s="365"/>
      <c r="AI79" s="365"/>
      <c r="AJ79" s="365"/>
      <c r="AK79" s="365"/>
      <c r="AL79" s="365"/>
      <c r="AM79" s="365"/>
      <c r="AN79" s="365"/>
      <c r="AO79" s="365"/>
      <c r="AP79" s="365"/>
      <c r="AQ79" s="366"/>
    </row>
    <row r="80" spans="2:43" s="363" customFormat="1" x14ac:dyDescent="0.3">
      <c r="B80" s="364"/>
      <c r="C80" s="365"/>
      <c r="D80" s="365"/>
      <c r="E80" s="365"/>
      <c r="F80" s="365"/>
      <c r="G80" s="365"/>
      <c r="H80" s="364"/>
      <c r="I80" s="364"/>
      <c r="J80" s="366"/>
      <c r="K80" s="364"/>
      <c r="L80" s="365"/>
      <c r="M80" s="365"/>
      <c r="N80" s="365"/>
      <c r="O80" s="365"/>
      <c r="P80" s="367"/>
      <c r="Q80" s="365" t="str">
        <f t="shared" si="2"/>
        <v>short shipment</v>
      </c>
      <c r="R80" s="365"/>
      <c r="S80" s="365"/>
      <c r="T80" s="365"/>
      <c r="U80" s="365"/>
      <c r="V80" s="365"/>
      <c r="W80" s="365"/>
      <c r="X80" s="365"/>
      <c r="Y80" s="365"/>
      <c r="Z80" s="365"/>
      <c r="AA80" s="365"/>
      <c r="AB80" s="365"/>
      <c r="AC80" s="365"/>
      <c r="AD80" s="365"/>
      <c r="AE80" s="365"/>
      <c r="AF80" s="365"/>
      <c r="AG80" s="365"/>
      <c r="AH80" s="365"/>
      <c r="AI80" s="365"/>
      <c r="AJ80" s="365"/>
      <c r="AK80" s="365"/>
      <c r="AL80" s="365"/>
      <c r="AM80" s="365"/>
      <c r="AN80" s="365"/>
      <c r="AO80" s="365"/>
      <c r="AP80" s="365"/>
      <c r="AQ80" s="366"/>
    </row>
    <row r="81" spans="17:17" x14ac:dyDescent="0.3">
      <c r="Q81" s="365" t="str">
        <f t="shared" si="2"/>
        <v>short shipment</v>
      </c>
    </row>
    <row r="82" spans="17:17" x14ac:dyDescent="0.3">
      <c r="Q82" s="365" t="str">
        <f t="shared" si="2"/>
        <v>short shipment</v>
      </c>
    </row>
    <row r="83" spans="17:17" x14ac:dyDescent="0.3">
      <c r="Q83" s="365" t="str">
        <f t="shared" si="2"/>
        <v>short shipment</v>
      </c>
    </row>
    <row r="84" spans="17:17" x14ac:dyDescent="0.3">
      <c r="Q84" s="365" t="str">
        <f t="shared" si="2"/>
        <v>short shipment</v>
      </c>
    </row>
    <row r="85" spans="17:17" x14ac:dyDescent="0.3">
      <c r="Q85" s="365" t="str">
        <f t="shared" si="2"/>
        <v>short shipment</v>
      </c>
    </row>
    <row r="86" spans="17:17" x14ac:dyDescent="0.3">
      <c r="Q86" s="365" t="str">
        <f t="shared" si="2"/>
        <v>short shipment</v>
      </c>
    </row>
    <row r="87" spans="17:17" x14ac:dyDescent="0.3">
      <c r="Q87" s="365" t="str">
        <f t="shared" si="2"/>
        <v>short shipment</v>
      </c>
    </row>
    <row r="88" spans="17:17" x14ac:dyDescent="0.3">
      <c r="Q88" s="365" t="str">
        <f t="shared" si="2"/>
        <v>short shipment</v>
      </c>
    </row>
    <row r="89" spans="17:17" x14ac:dyDescent="0.3">
      <c r="Q89" s="365" t="str">
        <f t="shared" si="2"/>
        <v>short shipment</v>
      </c>
    </row>
    <row r="90" spans="17:17" x14ac:dyDescent="0.3">
      <c r="Q90" s="365" t="str">
        <f t="shared" si="2"/>
        <v>short shipment</v>
      </c>
    </row>
    <row r="91" spans="17:17" x14ac:dyDescent="0.3">
      <c r="Q91" s="365" t="str">
        <f t="shared" si="2"/>
        <v>short shipment</v>
      </c>
    </row>
    <row r="92" spans="17:17" x14ac:dyDescent="0.3">
      <c r="Q92" s="365" t="str">
        <f t="shared" si="2"/>
        <v>short shipment</v>
      </c>
    </row>
    <row r="93" spans="17:17" x14ac:dyDescent="0.3">
      <c r="Q93" s="365" t="str">
        <f t="shared" si="2"/>
        <v>short shipment</v>
      </c>
    </row>
    <row r="94" spans="17:17" x14ac:dyDescent="0.3">
      <c r="Q94" s="365" t="str">
        <f t="shared" si="2"/>
        <v>short shipment</v>
      </c>
    </row>
    <row r="95" spans="17:17" x14ac:dyDescent="0.3">
      <c r="Q95" s="365" t="str">
        <f t="shared" si="2"/>
        <v>short shipment</v>
      </c>
    </row>
    <row r="96" spans="17:17" x14ac:dyDescent="0.3">
      <c r="Q96" s="365" t="str">
        <f t="shared" si="2"/>
        <v>short shipment</v>
      </c>
    </row>
    <row r="97" spans="17:17" x14ac:dyDescent="0.3">
      <c r="Q97" s="365" t="str">
        <f t="shared" si="2"/>
        <v>short shipment</v>
      </c>
    </row>
    <row r="98" spans="17:17" x14ac:dyDescent="0.3">
      <c r="Q98" s="365" t="str">
        <f t="shared" si="2"/>
        <v>short shipment</v>
      </c>
    </row>
    <row r="99" spans="17:17" x14ac:dyDescent="0.3">
      <c r="Q99" s="365" t="str">
        <f t="shared" si="2"/>
        <v>short shipment</v>
      </c>
    </row>
    <row r="100" spans="17:17" x14ac:dyDescent="0.3">
      <c r="Q100" s="365" t="str">
        <f t="shared" si="2"/>
        <v>short shipment</v>
      </c>
    </row>
    <row r="101" spans="17:17" x14ac:dyDescent="0.3">
      <c r="Q101" s="365" t="str">
        <f t="shared" si="2"/>
        <v>short shipment</v>
      </c>
    </row>
    <row r="102" spans="17:17" x14ac:dyDescent="0.3">
      <c r="Q102" s="365" t="str">
        <f t="shared" si="2"/>
        <v>short shipment</v>
      </c>
    </row>
    <row r="103" spans="17:17" x14ac:dyDescent="0.3">
      <c r="Q103" s="365" t="str">
        <f t="shared" si="2"/>
        <v>short shipment</v>
      </c>
    </row>
    <row r="104" spans="17:17" x14ac:dyDescent="0.3">
      <c r="Q104" s="365" t="str">
        <f t="shared" si="2"/>
        <v>short shipment</v>
      </c>
    </row>
    <row r="105" spans="17:17" x14ac:dyDescent="0.3">
      <c r="Q105" s="365" t="str">
        <f t="shared" si="2"/>
        <v>short shipment</v>
      </c>
    </row>
    <row r="106" spans="17:17" x14ac:dyDescent="0.3">
      <c r="Q106" s="365" t="str">
        <f t="shared" si="2"/>
        <v>short shipment</v>
      </c>
    </row>
    <row r="107" spans="17:17" x14ac:dyDescent="0.3">
      <c r="Q107" s="365" t="str">
        <f t="shared" si="2"/>
        <v>short shipment</v>
      </c>
    </row>
    <row r="108" spans="17:17" x14ac:dyDescent="0.3">
      <c r="Q108" s="365" t="str">
        <f t="shared" ref="Q108:Q168" si="3">IF(P108&gt;0,"surplus","short shipment")</f>
        <v>short shipment</v>
      </c>
    </row>
    <row r="109" spans="17:17" x14ac:dyDescent="0.3">
      <c r="Q109" s="365" t="str">
        <f t="shared" si="3"/>
        <v>short shipment</v>
      </c>
    </row>
    <row r="110" spans="17:17" x14ac:dyDescent="0.3">
      <c r="Q110" s="365" t="str">
        <f t="shared" si="3"/>
        <v>short shipment</v>
      </c>
    </row>
    <row r="111" spans="17:17" x14ac:dyDescent="0.3">
      <c r="Q111" s="365" t="str">
        <f t="shared" si="3"/>
        <v>short shipment</v>
      </c>
    </row>
    <row r="112" spans="17:17" x14ac:dyDescent="0.3">
      <c r="Q112" s="365" t="str">
        <f t="shared" si="3"/>
        <v>short shipment</v>
      </c>
    </row>
    <row r="113" spans="17:17" x14ac:dyDescent="0.3">
      <c r="Q113" s="365" t="str">
        <f t="shared" si="3"/>
        <v>short shipment</v>
      </c>
    </row>
    <row r="114" spans="17:17" x14ac:dyDescent="0.3">
      <c r="Q114" s="365" t="str">
        <f t="shared" si="3"/>
        <v>short shipment</v>
      </c>
    </row>
    <row r="115" spans="17:17" x14ac:dyDescent="0.3">
      <c r="Q115" s="365" t="str">
        <f t="shared" si="3"/>
        <v>short shipment</v>
      </c>
    </row>
    <row r="116" spans="17:17" x14ac:dyDescent="0.3">
      <c r="Q116" s="365" t="str">
        <f t="shared" si="3"/>
        <v>short shipment</v>
      </c>
    </row>
    <row r="117" spans="17:17" x14ac:dyDescent="0.3">
      <c r="Q117" s="365" t="str">
        <f t="shared" si="3"/>
        <v>short shipment</v>
      </c>
    </row>
    <row r="118" spans="17:17" x14ac:dyDescent="0.3">
      <c r="Q118" s="365" t="str">
        <f t="shared" si="3"/>
        <v>short shipment</v>
      </c>
    </row>
    <row r="119" spans="17:17" x14ac:dyDescent="0.3">
      <c r="Q119" s="365" t="str">
        <f t="shared" si="3"/>
        <v>short shipment</v>
      </c>
    </row>
    <row r="120" spans="17:17" x14ac:dyDescent="0.3">
      <c r="Q120" s="365" t="str">
        <f t="shared" si="3"/>
        <v>short shipment</v>
      </c>
    </row>
    <row r="121" spans="17:17" x14ac:dyDescent="0.3">
      <c r="Q121" s="365" t="str">
        <f t="shared" si="3"/>
        <v>short shipment</v>
      </c>
    </row>
    <row r="122" spans="17:17" x14ac:dyDescent="0.3">
      <c r="Q122" s="365" t="str">
        <f t="shared" si="3"/>
        <v>short shipment</v>
      </c>
    </row>
    <row r="123" spans="17:17" x14ac:dyDescent="0.3">
      <c r="Q123" s="365" t="str">
        <f t="shared" si="3"/>
        <v>short shipment</v>
      </c>
    </row>
    <row r="124" spans="17:17" x14ac:dyDescent="0.3">
      <c r="Q124" s="365" t="str">
        <f t="shared" si="3"/>
        <v>short shipment</v>
      </c>
    </row>
    <row r="125" spans="17:17" x14ac:dyDescent="0.3">
      <c r="Q125" s="365" t="str">
        <f t="shared" si="3"/>
        <v>short shipment</v>
      </c>
    </row>
    <row r="126" spans="17:17" x14ac:dyDescent="0.3">
      <c r="Q126" s="365" t="str">
        <f t="shared" si="3"/>
        <v>short shipment</v>
      </c>
    </row>
    <row r="127" spans="17:17" x14ac:dyDescent="0.3">
      <c r="Q127" s="365" t="str">
        <f t="shared" si="3"/>
        <v>short shipment</v>
      </c>
    </row>
    <row r="128" spans="17:17" x14ac:dyDescent="0.3">
      <c r="Q128" s="365" t="str">
        <f t="shared" si="3"/>
        <v>short shipment</v>
      </c>
    </row>
    <row r="129" spans="17:17" x14ac:dyDescent="0.3">
      <c r="Q129" s="365" t="str">
        <f t="shared" si="3"/>
        <v>short shipment</v>
      </c>
    </row>
    <row r="130" spans="17:17" x14ac:dyDescent="0.3">
      <c r="Q130" s="365" t="str">
        <f t="shared" si="3"/>
        <v>short shipment</v>
      </c>
    </row>
    <row r="131" spans="17:17" x14ac:dyDescent="0.3">
      <c r="Q131" s="365" t="str">
        <f t="shared" si="3"/>
        <v>short shipment</v>
      </c>
    </row>
    <row r="132" spans="17:17" x14ac:dyDescent="0.3">
      <c r="Q132" s="365" t="str">
        <f t="shared" si="3"/>
        <v>short shipment</v>
      </c>
    </row>
    <row r="133" spans="17:17" x14ac:dyDescent="0.3">
      <c r="Q133" s="365" t="str">
        <f t="shared" si="3"/>
        <v>short shipment</v>
      </c>
    </row>
    <row r="134" spans="17:17" x14ac:dyDescent="0.3">
      <c r="Q134" s="365" t="str">
        <f t="shared" si="3"/>
        <v>short shipment</v>
      </c>
    </row>
    <row r="135" spans="17:17" x14ac:dyDescent="0.3">
      <c r="Q135" s="365" t="str">
        <f t="shared" si="3"/>
        <v>short shipment</v>
      </c>
    </row>
    <row r="136" spans="17:17" x14ac:dyDescent="0.3">
      <c r="Q136" s="365" t="str">
        <f t="shared" si="3"/>
        <v>short shipment</v>
      </c>
    </row>
    <row r="137" spans="17:17" x14ac:dyDescent="0.3">
      <c r="Q137" s="365" t="str">
        <f t="shared" si="3"/>
        <v>short shipment</v>
      </c>
    </row>
    <row r="138" spans="17:17" x14ac:dyDescent="0.3">
      <c r="Q138" s="365" t="str">
        <f t="shared" si="3"/>
        <v>short shipment</v>
      </c>
    </row>
    <row r="139" spans="17:17" x14ac:dyDescent="0.3">
      <c r="Q139" s="365" t="str">
        <f t="shared" si="3"/>
        <v>short shipment</v>
      </c>
    </row>
    <row r="140" spans="17:17" x14ac:dyDescent="0.3">
      <c r="Q140" s="365" t="str">
        <f t="shared" si="3"/>
        <v>short shipment</v>
      </c>
    </row>
    <row r="141" spans="17:17" x14ac:dyDescent="0.3">
      <c r="Q141" s="365" t="str">
        <f t="shared" si="3"/>
        <v>short shipment</v>
      </c>
    </row>
    <row r="142" spans="17:17" x14ac:dyDescent="0.3">
      <c r="Q142" s="365" t="str">
        <f t="shared" si="3"/>
        <v>short shipment</v>
      </c>
    </row>
    <row r="143" spans="17:17" x14ac:dyDescent="0.3">
      <c r="Q143" s="365" t="str">
        <f t="shared" si="3"/>
        <v>short shipment</v>
      </c>
    </row>
    <row r="144" spans="17:17" x14ac:dyDescent="0.3">
      <c r="Q144" s="365" t="str">
        <f t="shared" si="3"/>
        <v>short shipment</v>
      </c>
    </row>
    <row r="145" spans="17:17" x14ac:dyDescent="0.3">
      <c r="Q145" s="365" t="str">
        <f t="shared" si="3"/>
        <v>short shipment</v>
      </c>
    </row>
    <row r="146" spans="17:17" x14ac:dyDescent="0.3">
      <c r="Q146" s="365" t="str">
        <f t="shared" si="3"/>
        <v>short shipment</v>
      </c>
    </row>
    <row r="147" spans="17:17" x14ac:dyDescent="0.3">
      <c r="Q147" s="365" t="str">
        <f t="shared" si="3"/>
        <v>short shipment</v>
      </c>
    </row>
    <row r="148" spans="17:17" x14ac:dyDescent="0.3">
      <c r="Q148" s="365" t="str">
        <f t="shared" si="3"/>
        <v>short shipment</v>
      </c>
    </row>
    <row r="149" spans="17:17" x14ac:dyDescent="0.3">
      <c r="Q149" s="365" t="str">
        <f t="shared" si="3"/>
        <v>short shipment</v>
      </c>
    </row>
    <row r="150" spans="17:17" x14ac:dyDescent="0.3">
      <c r="Q150" s="365" t="str">
        <f t="shared" si="3"/>
        <v>short shipment</v>
      </c>
    </row>
    <row r="151" spans="17:17" x14ac:dyDescent="0.3">
      <c r="Q151" s="365" t="str">
        <f t="shared" si="3"/>
        <v>short shipment</v>
      </c>
    </row>
    <row r="152" spans="17:17" x14ac:dyDescent="0.3">
      <c r="Q152" s="365" t="str">
        <f t="shared" si="3"/>
        <v>short shipment</v>
      </c>
    </row>
    <row r="153" spans="17:17" x14ac:dyDescent="0.3">
      <c r="Q153" s="365" t="str">
        <f t="shared" si="3"/>
        <v>short shipment</v>
      </c>
    </row>
    <row r="154" spans="17:17" x14ac:dyDescent="0.3">
      <c r="Q154" s="365" t="str">
        <f t="shared" si="3"/>
        <v>short shipment</v>
      </c>
    </row>
    <row r="155" spans="17:17" x14ac:dyDescent="0.3">
      <c r="Q155" s="365" t="str">
        <f t="shared" si="3"/>
        <v>short shipment</v>
      </c>
    </row>
    <row r="156" spans="17:17" x14ac:dyDescent="0.3">
      <c r="Q156" s="365" t="str">
        <f t="shared" si="3"/>
        <v>short shipment</v>
      </c>
    </row>
    <row r="157" spans="17:17" x14ac:dyDescent="0.3">
      <c r="Q157" s="365" t="str">
        <f t="shared" si="3"/>
        <v>short shipment</v>
      </c>
    </row>
    <row r="158" spans="17:17" x14ac:dyDescent="0.3">
      <c r="Q158" s="365" t="str">
        <f t="shared" si="3"/>
        <v>short shipment</v>
      </c>
    </row>
    <row r="159" spans="17:17" x14ac:dyDescent="0.3">
      <c r="Q159" s="365" t="str">
        <f t="shared" si="3"/>
        <v>short shipment</v>
      </c>
    </row>
    <row r="160" spans="17:17" x14ac:dyDescent="0.3">
      <c r="Q160" s="365" t="str">
        <f t="shared" si="3"/>
        <v>short shipment</v>
      </c>
    </row>
    <row r="161" spans="17:17" x14ac:dyDescent="0.3">
      <c r="Q161" s="365" t="str">
        <f t="shared" si="3"/>
        <v>short shipment</v>
      </c>
    </row>
    <row r="162" spans="17:17" x14ac:dyDescent="0.3">
      <c r="Q162" s="365" t="str">
        <f t="shared" si="3"/>
        <v>short shipment</v>
      </c>
    </row>
    <row r="163" spans="17:17" x14ac:dyDescent="0.3">
      <c r="Q163" s="365" t="str">
        <f t="shared" si="3"/>
        <v>short shipment</v>
      </c>
    </row>
    <row r="164" spans="17:17" x14ac:dyDescent="0.3">
      <c r="Q164" s="365" t="str">
        <f t="shared" si="3"/>
        <v>short shipment</v>
      </c>
    </row>
    <row r="165" spans="17:17" x14ac:dyDescent="0.3">
      <c r="Q165" s="365" t="str">
        <f t="shared" si="3"/>
        <v>short shipment</v>
      </c>
    </row>
    <row r="166" spans="17:17" x14ac:dyDescent="0.3">
      <c r="Q166" s="365" t="str">
        <f t="shared" si="3"/>
        <v>short shipment</v>
      </c>
    </row>
    <row r="167" spans="17:17" x14ac:dyDescent="0.3">
      <c r="Q167" s="365" t="str">
        <f t="shared" si="3"/>
        <v>short shipment</v>
      </c>
    </row>
    <row r="168" spans="17:17" x14ac:dyDescent="0.3">
      <c r="Q168" s="365" t="str">
        <f t="shared" si="3"/>
        <v>short shipment</v>
      </c>
    </row>
  </sheetData>
  <dataConsolidate/>
  <mergeCells count="1">
    <mergeCell ref="B1:Q1"/>
  </mergeCells>
  <conditionalFormatting sqref="K2:K1048576">
    <cfRule type="duplicateValues" dxfId="9" priority="4"/>
  </conditionalFormatting>
  <conditionalFormatting sqref="P3:P80">
    <cfRule type="cellIs" dxfId="8" priority="5" operator="lessThan">
      <formula>0</formula>
    </cfRule>
  </conditionalFormatting>
  <conditionalFormatting sqref="P3:P1048576">
    <cfRule type="cellIs" dxfId="7" priority="2" operator="greaterThan">
      <formula>0</formula>
    </cfRule>
    <cfRule type="expression" dxfId="6" priority="3">
      <formula>"&lt;0"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1AD8B-DC29-428C-B446-B7CA23A71CFB}">
  <dimension ref="A1:G1754"/>
  <sheetViews>
    <sheetView topLeftCell="A1092" workbookViewId="0">
      <selection activeCell="B1105" sqref="B1105"/>
    </sheetView>
  </sheetViews>
  <sheetFormatPr defaultRowHeight="14.4" x14ac:dyDescent="0.3"/>
  <cols>
    <col min="1" max="1" width="13.6640625" customWidth="1"/>
    <col min="2" max="2" width="58.5546875" bestFit="1" customWidth="1"/>
    <col min="3" max="3" width="12.88671875" bestFit="1" customWidth="1"/>
    <col min="4" max="4" width="8" bestFit="1" customWidth="1"/>
    <col min="5" max="5" width="66.109375" bestFit="1" customWidth="1"/>
    <col min="6" max="6" width="28.6640625" bestFit="1" customWidth="1"/>
  </cols>
  <sheetData>
    <row r="1" spans="1:6" x14ac:dyDescent="0.3">
      <c r="A1" t="s">
        <v>11912</v>
      </c>
      <c r="B1" t="s">
        <v>11913</v>
      </c>
      <c r="C1" t="s">
        <v>11914</v>
      </c>
      <c r="D1" t="s">
        <v>11915</v>
      </c>
      <c r="E1" t="s">
        <v>11916</v>
      </c>
      <c r="F1" t="s">
        <v>11917</v>
      </c>
    </row>
    <row r="2" spans="1:6" x14ac:dyDescent="0.3">
      <c r="A2" t="s">
        <v>11918</v>
      </c>
      <c r="B2" t="s">
        <v>11919</v>
      </c>
      <c r="C2" t="s">
        <v>11920</v>
      </c>
      <c r="D2">
        <v>1.95583</v>
      </c>
    </row>
    <row r="3" spans="1:6" x14ac:dyDescent="0.3">
      <c r="A3" t="s">
        <v>11921</v>
      </c>
      <c r="B3" t="s">
        <v>11922</v>
      </c>
      <c r="C3" t="s">
        <v>11920</v>
      </c>
      <c r="D3">
        <v>1.95583</v>
      </c>
      <c r="E3" t="s">
        <v>11923</v>
      </c>
    </row>
    <row r="4" spans="1:6" x14ac:dyDescent="0.3">
      <c r="A4" t="s">
        <v>11924</v>
      </c>
      <c r="B4" t="s">
        <v>11925</v>
      </c>
      <c r="C4" t="s">
        <v>11920</v>
      </c>
      <c r="D4">
        <v>1.95583</v>
      </c>
    </row>
    <row r="5" spans="1:6" x14ac:dyDescent="0.3">
      <c r="A5" t="s">
        <v>11926</v>
      </c>
      <c r="B5" t="s">
        <v>11925</v>
      </c>
      <c r="C5" t="s">
        <v>11920</v>
      </c>
      <c r="D5">
        <v>1.95583</v>
      </c>
    </row>
    <row r="6" spans="1:6" x14ac:dyDescent="0.3">
      <c r="A6" t="s">
        <v>11927</v>
      </c>
      <c r="B6" t="s">
        <v>11928</v>
      </c>
      <c r="C6" t="s">
        <v>11920</v>
      </c>
      <c r="D6">
        <v>1.95583</v>
      </c>
      <c r="E6" t="s">
        <v>11923</v>
      </c>
    </row>
    <row r="7" spans="1:6" x14ac:dyDescent="0.3">
      <c r="A7" t="s">
        <v>11929</v>
      </c>
      <c r="B7" t="s">
        <v>11930</v>
      </c>
      <c r="C7" t="s">
        <v>11920</v>
      </c>
      <c r="D7">
        <v>1.95583</v>
      </c>
      <c r="E7" t="s">
        <v>11923</v>
      </c>
    </row>
    <row r="8" spans="1:6" x14ac:dyDescent="0.3">
      <c r="A8" t="s">
        <v>11931</v>
      </c>
      <c r="B8" t="s">
        <v>11932</v>
      </c>
      <c r="C8" t="s">
        <v>11920</v>
      </c>
      <c r="D8">
        <v>1.95583</v>
      </c>
      <c r="E8" t="s">
        <v>11923</v>
      </c>
    </row>
    <row r="9" spans="1:6" x14ac:dyDescent="0.3">
      <c r="A9" t="s">
        <v>11933</v>
      </c>
      <c r="B9" t="s">
        <v>11934</v>
      </c>
      <c r="C9" t="s">
        <v>11920</v>
      </c>
      <c r="D9">
        <v>1.95583</v>
      </c>
      <c r="E9" t="s">
        <v>11923</v>
      </c>
    </row>
    <row r="10" spans="1:6" x14ac:dyDescent="0.3">
      <c r="A10" t="s">
        <v>11935</v>
      </c>
      <c r="B10" t="s">
        <v>11936</v>
      </c>
      <c r="C10" t="s">
        <v>11920</v>
      </c>
      <c r="D10">
        <v>1.95583</v>
      </c>
      <c r="E10" t="s">
        <v>11923</v>
      </c>
    </row>
    <row r="11" spans="1:6" x14ac:dyDescent="0.3">
      <c r="A11" t="s">
        <v>11937</v>
      </c>
      <c r="B11" t="s">
        <v>11938</v>
      </c>
      <c r="C11" t="s">
        <v>11920</v>
      </c>
      <c r="D11">
        <v>1.95583</v>
      </c>
      <c r="E11" t="s">
        <v>11923</v>
      </c>
    </row>
    <row r="12" spans="1:6" x14ac:dyDescent="0.3">
      <c r="A12" t="s">
        <v>11939</v>
      </c>
      <c r="B12" t="s">
        <v>11940</v>
      </c>
      <c r="C12" t="s">
        <v>11920</v>
      </c>
      <c r="D12">
        <v>1.95583</v>
      </c>
      <c r="E12" t="s">
        <v>11923</v>
      </c>
    </row>
    <row r="13" spans="1:6" x14ac:dyDescent="0.3">
      <c r="A13" t="s">
        <v>11941</v>
      </c>
      <c r="B13" t="s">
        <v>11942</v>
      </c>
      <c r="C13" t="s">
        <v>11920</v>
      </c>
      <c r="D13">
        <v>1.95583</v>
      </c>
      <c r="E13" t="s">
        <v>11923</v>
      </c>
    </row>
    <row r="14" spans="1:6" x14ac:dyDescent="0.3">
      <c r="A14" t="s">
        <v>11943</v>
      </c>
      <c r="B14" t="s">
        <v>11944</v>
      </c>
      <c r="C14" t="s">
        <v>11920</v>
      </c>
      <c r="D14">
        <v>1.95583</v>
      </c>
      <c r="E14" t="s">
        <v>11923</v>
      </c>
    </row>
    <row r="15" spans="1:6" x14ac:dyDescent="0.3">
      <c r="A15" t="s">
        <v>11945</v>
      </c>
      <c r="B15" t="s">
        <v>11946</v>
      </c>
      <c r="C15" t="s">
        <v>11920</v>
      </c>
      <c r="D15">
        <v>1.95583</v>
      </c>
      <c r="E15" t="s">
        <v>11923</v>
      </c>
    </row>
    <row r="16" spans="1:6" x14ac:dyDescent="0.3">
      <c r="A16" t="s">
        <v>11947</v>
      </c>
      <c r="B16" t="s">
        <v>11948</v>
      </c>
      <c r="C16" t="s">
        <v>11920</v>
      </c>
      <c r="D16">
        <v>1.95583</v>
      </c>
      <c r="E16" t="s">
        <v>11923</v>
      </c>
    </row>
    <row r="17" spans="1:5" x14ac:dyDescent="0.3">
      <c r="A17" t="s">
        <v>11949</v>
      </c>
      <c r="B17" t="s">
        <v>11950</v>
      </c>
      <c r="C17" t="s">
        <v>11920</v>
      </c>
      <c r="D17">
        <v>1.95583</v>
      </c>
      <c r="E17" t="s">
        <v>11923</v>
      </c>
    </row>
    <row r="18" spans="1:5" x14ac:dyDescent="0.3">
      <c r="A18" t="s">
        <v>11951</v>
      </c>
      <c r="B18" t="s">
        <v>11952</v>
      </c>
      <c r="C18" t="s">
        <v>11920</v>
      </c>
      <c r="D18">
        <v>1.95583</v>
      </c>
      <c r="E18" t="s">
        <v>11923</v>
      </c>
    </row>
    <row r="19" spans="1:5" x14ac:dyDescent="0.3">
      <c r="A19" t="s">
        <v>11953</v>
      </c>
      <c r="B19" t="s">
        <v>11954</v>
      </c>
      <c r="C19" t="s">
        <v>11920</v>
      </c>
      <c r="D19">
        <v>1.95583</v>
      </c>
      <c r="E19" t="s">
        <v>11923</v>
      </c>
    </row>
    <row r="20" spans="1:5" x14ac:dyDescent="0.3">
      <c r="A20" t="s">
        <v>11955</v>
      </c>
      <c r="B20" t="s">
        <v>11956</v>
      </c>
      <c r="C20" t="s">
        <v>11920</v>
      </c>
      <c r="D20">
        <v>1.95583</v>
      </c>
      <c r="E20" t="s">
        <v>11923</v>
      </c>
    </row>
    <row r="21" spans="1:5" x14ac:dyDescent="0.3">
      <c r="A21" t="s">
        <v>11957</v>
      </c>
      <c r="B21" t="s">
        <v>11958</v>
      </c>
      <c r="C21" t="s">
        <v>11920</v>
      </c>
      <c r="D21">
        <v>1.95583</v>
      </c>
      <c r="E21" t="s">
        <v>11923</v>
      </c>
    </row>
    <row r="22" spans="1:5" x14ac:dyDescent="0.3">
      <c r="A22" t="s">
        <v>11959</v>
      </c>
      <c r="B22" t="s">
        <v>11960</v>
      </c>
      <c r="C22" t="s">
        <v>11920</v>
      </c>
      <c r="D22">
        <v>1.95583</v>
      </c>
      <c r="E22" t="s">
        <v>11923</v>
      </c>
    </row>
    <row r="23" spans="1:5" x14ac:dyDescent="0.3">
      <c r="A23" t="s">
        <v>11961</v>
      </c>
      <c r="B23" t="s">
        <v>11962</v>
      </c>
      <c r="C23" t="s">
        <v>11920</v>
      </c>
      <c r="D23">
        <v>1.95583</v>
      </c>
      <c r="E23" t="s">
        <v>11923</v>
      </c>
    </row>
    <row r="24" spans="1:5" x14ac:dyDescent="0.3">
      <c r="A24" t="s">
        <v>11963</v>
      </c>
      <c r="B24" t="s">
        <v>11964</v>
      </c>
      <c r="C24" t="s">
        <v>11920</v>
      </c>
      <c r="D24">
        <v>1.95583</v>
      </c>
      <c r="E24" t="s">
        <v>11923</v>
      </c>
    </row>
    <row r="25" spans="1:5" x14ac:dyDescent="0.3">
      <c r="A25" t="s">
        <v>11965</v>
      </c>
      <c r="B25" t="s">
        <v>11966</v>
      </c>
      <c r="C25" t="s">
        <v>11967</v>
      </c>
      <c r="D25" t="s">
        <v>11968</v>
      </c>
    </row>
    <row r="26" spans="1:5" x14ac:dyDescent="0.3">
      <c r="A26" t="s">
        <v>11969</v>
      </c>
      <c r="B26" t="s">
        <v>11970</v>
      </c>
      <c r="C26" t="s">
        <v>11971</v>
      </c>
      <c r="D26">
        <v>0.48</v>
      </c>
    </row>
    <row r="27" spans="1:5" x14ac:dyDescent="0.3">
      <c r="A27" t="s">
        <v>11972</v>
      </c>
      <c r="B27" t="s">
        <v>11973</v>
      </c>
      <c r="C27" t="s">
        <v>11920</v>
      </c>
      <c r="D27">
        <v>1.95583</v>
      </c>
      <c r="E27" t="s">
        <v>11923</v>
      </c>
    </row>
    <row r="28" spans="1:5" x14ac:dyDescent="0.3">
      <c r="A28" t="s">
        <v>11974</v>
      </c>
      <c r="B28" t="s">
        <v>11975</v>
      </c>
      <c r="C28" t="s">
        <v>11920</v>
      </c>
      <c r="D28">
        <v>1.95583</v>
      </c>
      <c r="E28" t="s">
        <v>11923</v>
      </c>
    </row>
    <row r="29" spans="1:5" x14ac:dyDescent="0.3">
      <c r="A29" t="s">
        <v>11976</v>
      </c>
      <c r="B29" t="s">
        <v>11977</v>
      </c>
      <c r="C29" t="s">
        <v>11920</v>
      </c>
      <c r="D29">
        <v>1.95583</v>
      </c>
      <c r="E29" t="s">
        <v>11923</v>
      </c>
    </row>
    <row r="30" spans="1:5" x14ac:dyDescent="0.3">
      <c r="A30" t="s">
        <v>11978</v>
      </c>
      <c r="B30" t="s">
        <v>11979</v>
      </c>
      <c r="C30" t="s">
        <v>11920</v>
      </c>
      <c r="D30">
        <v>1.95583</v>
      </c>
      <c r="E30" t="s">
        <v>11923</v>
      </c>
    </row>
    <row r="31" spans="1:5" x14ac:dyDescent="0.3">
      <c r="A31" t="s">
        <v>11980</v>
      </c>
      <c r="B31" t="s">
        <v>11981</v>
      </c>
      <c r="C31" t="s">
        <v>11920</v>
      </c>
      <c r="D31">
        <v>1.95583</v>
      </c>
      <c r="E31" t="s">
        <v>11923</v>
      </c>
    </row>
    <row r="32" spans="1:5" x14ac:dyDescent="0.3">
      <c r="A32" t="s">
        <v>11982</v>
      </c>
      <c r="B32" t="s">
        <v>11983</v>
      </c>
      <c r="C32" t="s">
        <v>11920</v>
      </c>
      <c r="D32">
        <v>1.95583</v>
      </c>
      <c r="E32" t="s">
        <v>11923</v>
      </c>
    </row>
    <row r="33" spans="1:5" x14ac:dyDescent="0.3">
      <c r="A33" t="s">
        <v>11984</v>
      </c>
      <c r="B33" t="s">
        <v>11985</v>
      </c>
      <c r="C33" t="s">
        <v>11920</v>
      </c>
      <c r="D33">
        <v>1.95583</v>
      </c>
      <c r="E33" t="s">
        <v>11923</v>
      </c>
    </row>
    <row r="34" spans="1:5" x14ac:dyDescent="0.3">
      <c r="A34" t="s">
        <v>11986</v>
      </c>
      <c r="B34" t="s">
        <v>11987</v>
      </c>
      <c r="C34" t="s">
        <v>11920</v>
      </c>
      <c r="D34">
        <v>1.95583</v>
      </c>
      <c r="E34" t="s">
        <v>11923</v>
      </c>
    </row>
    <row r="35" spans="1:5" x14ac:dyDescent="0.3">
      <c r="A35" t="s">
        <v>11988</v>
      </c>
      <c r="B35" t="s">
        <v>11989</v>
      </c>
      <c r="C35" t="s">
        <v>11920</v>
      </c>
      <c r="D35">
        <v>1.95583</v>
      </c>
      <c r="E35" t="s">
        <v>11923</v>
      </c>
    </row>
    <row r="36" spans="1:5" x14ac:dyDescent="0.3">
      <c r="A36" t="s">
        <v>11990</v>
      </c>
      <c r="B36" t="s">
        <v>11991</v>
      </c>
      <c r="C36" t="s">
        <v>11920</v>
      </c>
      <c r="D36">
        <v>1.95583</v>
      </c>
      <c r="E36" t="s">
        <v>11923</v>
      </c>
    </row>
    <row r="37" spans="1:5" x14ac:dyDescent="0.3">
      <c r="A37" t="s">
        <v>11992</v>
      </c>
      <c r="B37" t="s">
        <v>11993</v>
      </c>
      <c r="C37" t="s">
        <v>11920</v>
      </c>
      <c r="D37">
        <v>1.95583</v>
      </c>
      <c r="E37" t="s">
        <v>11923</v>
      </c>
    </row>
    <row r="38" spans="1:5" x14ac:dyDescent="0.3">
      <c r="A38" t="s">
        <v>11994</v>
      </c>
      <c r="B38" t="s">
        <v>11995</v>
      </c>
      <c r="C38" t="s">
        <v>11920</v>
      </c>
      <c r="D38">
        <v>1.95583</v>
      </c>
      <c r="E38" t="s">
        <v>11923</v>
      </c>
    </row>
    <row r="39" spans="1:5" x14ac:dyDescent="0.3">
      <c r="A39" t="s">
        <v>11996</v>
      </c>
      <c r="B39" t="s">
        <v>11997</v>
      </c>
      <c r="C39" t="s">
        <v>11920</v>
      </c>
      <c r="D39">
        <v>1.95583</v>
      </c>
      <c r="E39" t="s">
        <v>11923</v>
      </c>
    </row>
    <row r="40" spans="1:5" x14ac:dyDescent="0.3">
      <c r="A40" t="s">
        <v>11998</v>
      </c>
      <c r="B40" t="s">
        <v>11999</v>
      </c>
      <c r="C40" t="s">
        <v>11920</v>
      </c>
      <c r="D40">
        <v>1.95583</v>
      </c>
      <c r="E40" t="s">
        <v>11923</v>
      </c>
    </row>
    <row r="41" spans="1:5" x14ac:dyDescent="0.3">
      <c r="A41" t="s">
        <v>12000</v>
      </c>
      <c r="B41" t="s">
        <v>12001</v>
      </c>
      <c r="C41" t="s">
        <v>11920</v>
      </c>
      <c r="D41">
        <v>1.95583</v>
      </c>
      <c r="E41" t="s">
        <v>11923</v>
      </c>
    </row>
    <row r="42" spans="1:5" x14ac:dyDescent="0.3">
      <c r="A42" t="s">
        <v>12002</v>
      </c>
      <c r="B42" t="s">
        <v>12003</v>
      </c>
      <c r="C42" t="s">
        <v>11920</v>
      </c>
      <c r="D42">
        <v>1.95583</v>
      </c>
      <c r="E42" t="s">
        <v>11923</v>
      </c>
    </row>
    <row r="43" spans="1:5" x14ac:dyDescent="0.3">
      <c r="A43" t="s">
        <v>12004</v>
      </c>
      <c r="B43" t="s">
        <v>12005</v>
      </c>
      <c r="C43" t="s">
        <v>11920</v>
      </c>
      <c r="D43">
        <v>1.95583</v>
      </c>
      <c r="E43" t="s">
        <v>11923</v>
      </c>
    </row>
    <row r="44" spans="1:5" x14ac:dyDescent="0.3">
      <c r="A44" t="s">
        <v>12006</v>
      </c>
      <c r="B44" t="s">
        <v>12007</v>
      </c>
      <c r="C44" t="s">
        <v>11920</v>
      </c>
      <c r="D44">
        <v>1.95583</v>
      </c>
      <c r="E44" t="s">
        <v>11923</v>
      </c>
    </row>
    <row r="45" spans="1:5" x14ac:dyDescent="0.3">
      <c r="A45" t="s">
        <v>12008</v>
      </c>
      <c r="B45" t="s">
        <v>12009</v>
      </c>
      <c r="C45" t="s">
        <v>11920</v>
      </c>
      <c r="D45">
        <v>1.95583</v>
      </c>
      <c r="E45" t="s">
        <v>11923</v>
      </c>
    </row>
    <row r="46" spans="1:5" x14ac:dyDescent="0.3">
      <c r="A46" t="s">
        <v>12010</v>
      </c>
      <c r="B46" t="s">
        <v>12011</v>
      </c>
      <c r="C46" t="s">
        <v>11920</v>
      </c>
      <c r="D46">
        <v>1.95583</v>
      </c>
      <c r="E46" t="s">
        <v>11923</v>
      </c>
    </row>
    <row r="47" spans="1:5" x14ac:dyDescent="0.3">
      <c r="A47" t="s">
        <v>12012</v>
      </c>
      <c r="B47" t="s">
        <v>12013</v>
      </c>
      <c r="C47" t="s">
        <v>11920</v>
      </c>
      <c r="D47">
        <v>1.95583</v>
      </c>
      <c r="E47" t="s">
        <v>11923</v>
      </c>
    </row>
    <row r="48" spans="1:5" x14ac:dyDescent="0.3">
      <c r="A48" t="s">
        <v>12014</v>
      </c>
      <c r="B48" t="s">
        <v>12015</v>
      </c>
      <c r="C48" t="s">
        <v>11920</v>
      </c>
      <c r="D48">
        <v>1.95583</v>
      </c>
      <c r="E48" t="s">
        <v>11923</v>
      </c>
    </row>
    <row r="49" spans="1:5" x14ac:dyDescent="0.3">
      <c r="A49" t="s">
        <v>12016</v>
      </c>
      <c r="B49" t="s">
        <v>12017</v>
      </c>
      <c r="C49" t="s">
        <v>11920</v>
      </c>
      <c r="D49">
        <v>1.95583</v>
      </c>
      <c r="E49" t="s">
        <v>11923</v>
      </c>
    </row>
    <row r="50" spans="1:5" x14ac:dyDescent="0.3">
      <c r="A50" t="s">
        <v>12018</v>
      </c>
      <c r="B50" t="s">
        <v>12019</v>
      </c>
      <c r="C50" t="s">
        <v>11920</v>
      </c>
      <c r="D50">
        <v>1.95583</v>
      </c>
      <c r="E50" t="s">
        <v>11923</v>
      </c>
    </row>
    <row r="51" spans="1:5" x14ac:dyDescent="0.3">
      <c r="A51" t="s">
        <v>12020</v>
      </c>
      <c r="B51" t="s">
        <v>12021</v>
      </c>
      <c r="C51" t="s">
        <v>11920</v>
      </c>
      <c r="D51">
        <v>1.95583</v>
      </c>
      <c r="E51" t="s">
        <v>11923</v>
      </c>
    </row>
    <row r="52" spans="1:5" x14ac:dyDescent="0.3">
      <c r="A52" t="s">
        <v>12022</v>
      </c>
      <c r="B52" t="s">
        <v>12023</v>
      </c>
      <c r="C52" t="s">
        <v>11920</v>
      </c>
      <c r="D52">
        <v>1.95583</v>
      </c>
      <c r="E52" t="s">
        <v>11923</v>
      </c>
    </row>
    <row r="53" spans="1:5" x14ac:dyDescent="0.3">
      <c r="A53" t="s">
        <v>12024</v>
      </c>
      <c r="B53" t="s">
        <v>12025</v>
      </c>
      <c r="C53" t="s">
        <v>11920</v>
      </c>
      <c r="D53">
        <v>1.95583</v>
      </c>
      <c r="E53" t="s">
        <v>11923</v>
      </c>
    </row>
    <row r="54" spans="1:5" x14ac:dyDescent="0.3">
      <c r="A54" t="s">
        <v>12026</v>
      </c>
      <c r="B54" t="s">
        <v>12027</v>
      </c>
      <c r="C54" t="s">
        <v>11920</v>
      </c>
      <c r="D54">
        <v>1.95583</v>
      </c>
      <c r="E54" t="s">
        <v>11923</v>
      </c>
    </row>
    <row r="55" spans="1:5" x14ac:dyDescent="0.3">
      <c r="A55" t="s">
        <v>12028</v>
      </c>
      <c r="B55" t="s">
        <v>12029</v>
      </c>
      <c r="C55" t="s">
        <v>11920</v>
      </c>
      <c r="D55">
        <v>1.95583</v>
      </c>
      <c r="E55" t="s">
        <v>11923</v>
      </c>
    </row>
    <row r="56" spans="1:5" x14ac:dyDescent="0.3">
      <c r="A56" t="s">
        <v>12030</v>
      </c>
      <c r="B56" t="s">
        <v>12031</v>
      </c>
      <c r="C56" t="s">
        <v>11920</v>
      </c>
      <c r="D56">
        <v>1.95583</v>
      </c>
      <c r="E56" t="s">
        <v>11923</v>
      </c>
    </row>
    <row r="57" spans="1:5" x14ac:dyDescent="0.3">
      <c r="A57" t="s">
        <v>12032</v>
      </c>
      <c r="B57" t="s">
        <v>12033</v>
      </c>
      <c r="C57" t="s">
        <v>11920</v>
      </c>
      <c r="D57">
        <v>1.95583</v>
      </c>
      <c r="E57" t="s">
        <v>11923</v>
      </c>
    </row>
    <row r="58" spans="1:5" x14ac:dyDescent="0.3">
      <c r="A58" t="s">
        <v>12034</v>
      </c>
      <c r="B58" t="s">
        <v>12035</v>
      </c>
      <c r="C58" t="s">
        <v>11920</v>
      </c>
      <c r="D58">
        <v>1.95583</v>
      </c>
      <c r="E58" t="s">
        <v>11923</v>
      </c>
    </row>
    <row r="59" spans="1:5" x14ac:dyDescent="0.3">
      <c r="A59" t="s">
        <v>12036</v>
      </c>
      <c r="B59" t="s">
        <v>12037</v>
      </c>
      <c r="C59" t="s">
        <v>11920</v>
      </c>
      <c r="D59">
        <v>1.95583</v>
      </c>
      <c r="E59" t="s">
        <v>11923</v>
      </c>
    </row>
    <row r="60" spans="1:5" x14ac:dyDescent="0.3">
      <c r="A60" t="s">
        <v>12038</v>
      </c>
      <c r="B60" t="s">
        <v>12039</v>
      </c>
      <c r="C60" t="s">
        <v>11920</v>
      </c>
      <c r="D60">
        <v>1.95583</v>
      </c>
      <c r="E60" t="s">
        <v>11923</v>
      </c>
    </row>
    <row r="61" spans="1:5" x14ac:dyDescent="0.3">
      <c r="A61" t="s">
        <v>12040</v>
      </c>
      <c r="B61" t="s">
        <v>12041</v>
      </c>
      <c r="C61" t="s">
        <v>11920</v>
      </c>
      <c r="D61">
        <v>1.95583</v>
      </c>
      <c r="E61" t="s">
        <v>11923</v>
      </c>
    </row>
    <row r="62" spans="1:5" x14ac:dyDescent="0.3">
      <c r="A62" t="s">
        <v>12042</v>
      </c>
      <c r="B62" t="s">
        <v>12043</v>
      </c>
      <c r="C62" t="s">
        <v>11920</v>
      </c>
      <c r="D62">
        <v>1.95583</v>
      </c>
      <c r="E62" t="s">
        <v>11923</v>
      </c>
    </row>
    <row r="63" spans="1:5" x14ac:dyDescent="0.3">
      <c r="A63" t="s">
        <v>12044</v>
      </c>
      <c r="B63" t="s">
        <v>12045</v>
      </c>
      <c r="C63" t="s">
        <v>11920</v>
      </c>
      <c r="D63">
        <v>1.95583</v>
      </c>
      <c r="E63" t="s">
        <v>11923</v>
      </c>
    </row>
    <row r="64" spans="1:5" x14ac:dyDescent="0.3">
      <c r="A64" t="s">
        <v>12046</v>
      </c>
      <c r="B64" t="s">
        <v>12047</v>
      </c>
      <c r="C64" t="s">
        <v>11920</v>
      </c>
      <c r="D64">
        <v>1.95583</v>
      </c>
      <c r="E64" t="s">
        <v>11923</v>
      </c>
    </row>
    <row r="65" spans="1:5" x14ac:dyDescent="0.3">
      <c r="A65" t="s">
        <v>12048</v>
      </c>
      <c r="B65" t="s">
        <v>12049</v>
      </c>
      <c r="C65" t="s">
        <v>11920</v>
      </c>
      <c r="D65">
        <v>1.95583</v>
      </c>
      <c r="E65" t="s">
        <v>11923</v>
      </c>
    </row>
    <row r="66" spans="1:5" x14ac:dyDescent="0.3">
      <c r="A66" t="s">
        <v>12050</v>
      </c>
      <c r="B66" t="s">
        <v>12051</v>
      </c>
      <c r="C66" t="s">
        <v>11920</v>
      </c>
      <c r="D66">
        <v>1.95583</v>
      </c>
      <c r="E66" t="s">
        <v>11923</v>
      </c>
    </row>
    <row r="67" spans="1:5" x14ac:dyDescent="0.3">
      <c r="A67" t="s">
        <v>12052</v>
      </c>
      <c r="B67" t="s">
        <v>12053</v>
      </c>
      <c r="C67" t="s">
        <v>11920</v>
      </c>
      <c r="D67">
        <v>1.95583</v>
      </c>
      <c r="E67" t="s">
        <v>11923</v>
      </c>
    </row>
    <row r="68" spans="1:5" x14ac:dyDescent="0.3">
      <c r="A68" t="s">
        <v>12054</v>
      </c>
      <c r="B68" t="s">
        <v>12055</v>
      </c>
      <c r="C68" t="s">
        <v>11920</v>
      </c>
      <c r="D68">
        <v>1.95583</v>
      </c>
      <c r="E68" t="s">
        <v>11923</v>
      </c>
    </row>
    <row r="69" spans="1:5" x14ac:dyDescent="0.3">
      <c r="A69" t="s">
        <v>12056</v>
      </c>
      <c r="B69" t="s">
        <v>12057</v>
      </c>
      <c r="C69" t="s">
        <v>11920</v>
      </c>
      <c r="D69">
        <v>1.95583</v>
      </c>
      <c r="E69" t="s">
        <v>11923</v>
      </c>
    </row>
    <row r="70" spans="1:5" x14ac:dyDescent="0.3">
      <c r="A70" t="s">
        <v>12058</v>
      </c>
      <c r="B70" t="s">
        <v>12059</v>
      </c>
      <c r="C70" t="s">
        <v>11920</v>
      </c>
      <c r="D70">
        <v>1.95583</v>
      </c>
      <c r="E70" t="s">
        <v>11923</v>
      </c>
    </row>
    <row r="71" spans="1:5" x14ac:dyDescent="0.3">
      <c r="A71" t="s">
        <v>12060</v>
      </c>
      <c r="B71" t="s">
        <v>12061</v>
      </c>
      <c r="C71" t="s">
        <v>11920</v>
      </c>
      <c r="D71">
        <v>1.95583</v>
      </c>
      <c r="E71" t="s">
        <v>11923</v>
      </c>
    </row>
    <row r="72" spans="1:5" x14ac:dyDescent="0.3">
      <c r="A72" t="s">
        <v>12062</v>
      </c>
      <c r="B72" t="s">
        <v>12063</v>
      </c>
      <c r="C72" t="s">
        <v>11920</v>
      </c>
      <c r="D72">
        <v>1.95583</v>
      </c>
      <c r="E72" t="s">
        <v>11923</v>
      </c>
    </row>
    <row r="73" spans="1:5" x14ac:dyDescent="0.3">
      <c r="A73" t="s">
        <v>12064</v>
      </c>
      <c r="B73" t="s">
        <v>12065</v>
      </c>
      <c r="C73" t="s">
        <v>11920</v>
      </c>
      <c r="D73">
        <v>1.95583</v>
      </c>
      <c r="E73" t="s">
        <v>11923</v>
      </c>
    </row>
    <row r="74" spans="1:5" x14ac:dyDescent="0.3">
      <c r="A74" t="s">
        <v>12066</v>
      </c>
      <c r="B74" t="s">
        <v>12067</v>
      </c>
      <c r="C74" t="s">
        <v>11920</v>
      </c>
      <c r="D74">
        <v>1.95583</v>
      </c>
      <c r="E74" t="s">
        <v>11923</v>
      </c>
    </row>
    <row r="75" spans="1:5" x14ac:dyDescent="0.3">
      <c r="A75" t="s">
        <v>12068</v>
      </c>
      <c r="B75" t="s">
        <v>12069</v>
      </c>
      <c r="C75" t="s">
        <v>11920</v>
      </c>
      <c r="D75">
        <v>1.95583</v>
      </c>
      <c r="E75" t="s">
        <v>11923</v>
      </c>
    </row>
    <row r="76" spans="1:5" x14ac:dyDescent="0.3">
      <c r="A76" t="s">
        <v>12070</v>
      </c>
      <c r="B76" t="s">
        <v>12071</v>
      </c>
      <c r="C76" t="s">
        <v>11920</v>
      </c>
      <c r="D76">
        <v>1.95583</v>
      </c>
      <c r="E76" t="s">
        <v>11923</v>
      </c>
    </row>
    <row r="77" spans="1:5" x14ac:dyDescent="0.3">
      <c r="A77" t="s">
        <v>12072</v>
      </c>
      <c r="B77" t="s">
        <v>12073</v>
      </c>
      <c r="C77" t="s">
        <v>11920</v>
      </c>
      <c r="D77">
        <v>1.95583</v>
      </c>
      <c r="E77" t="s">
        <v>11923</v>
      </c>
    </row>
    <row r="78" spans="1:5" x14ac:dyDescent="0.3">
      <c r="A78" t="s">
        <v>12074</v>
      </c>
      <c r="B78" t="s">
        <v>12075</v>
      </c>
      <c r="C78" t="s">
        <v>11920</v>
      </c>
      <c r="D78">
        <v>1.95583</v>
      </c>
      <c r="E78" t="s">
        <v>11923</v>
      </c>
    </row>
    <row r="79" spans="1:5" x14ac:dyDescent="0.3">
      <c r="A79" t="s">
        <v>12076</v>
      </c>
      <c r="B79" t="s">
        <v>12077</v>
      </c>
      <c r="C79" t="s">
        <v>11920</v>
      </c>
      <c r="D79">
        <v>1.95583</v>
      </c>
      <c r="E79" t="s">
        <v>11923</v>
      </c>
    </row>
    <row r="80" spans="1:5" x14ac:dyDescent="0.3">
      <c r="A80" t="s">
        <v>12078</v>
      </c>
      <c r="B80" t="s">
        <v>12079</v>
      </c>
      <c r="C80" t="s">
        <v>11920</v>
      </c>
      <c r="D80">
        <v>1.95583</v>
      </c>
      <c r="E80" t="s">
        <v>11923</v>
      </c>
    </row>
    <row r="81" spans="1:5" x14ac:dyDescent="0.3">
      <c r="A81" t="s">
        <v>12080</v>
      </c>
      <c r="B81" t="s">
        <v>12081</v>
      </c>
      <c r="C81" t="s">
        <v>11920</v>
      </c>
      <c r="D81">
        <v>1.95583</v>
      </c>
      <c r="E81" t="s">
        <v>11923</v>
      </c>
    </row>
    <row r="82" spans="1:5" x14ac:dyDescent="0.3">
      <c r="A82" t="s">
        <v>12082</v>
      </c>
      <c r="B82" t="s">
        <v>12083</v>
      </c>
      <c r="C82" t="s">
        <v>11920</v>
      </c>
      <c r="D82">
        <v>1.95583</v>
      </c>
      <c r="E82" t="s">
        <v>11923</v>
      </c>
    </row>
    <row r="83" spans="1:5" x14ac:dyDescent="0.3">
      <c r="A83" t="s">
        <v>12084</v>
      </c>
      <c r="B83" t="s">
        <v>12085</v>
      </c>
      <c r="C83" t="s">
        <v>11920</v>
      </c>
      <c r="D83">
        <v>1.95583</v>
      </c>
      <c r="E83" t="s">
        <v>11923</v>
      </c>
    </row>
    <row r="84" spans="1:5" x14ac:dyDescent="0.3">
      <c r="A84" t="s">
        <v>12086</v>
      </c>
      <c r="B84" t="s">
        <v>12087</v>
      </c>
      <c r="C84" t="s">
        <v>11920</v>
      </c>
      <c r="D84">
        <v>1.95583</v>
      </c>
      <c r="E84" t="s">
        <v>11923</v>
      </c>
    </row>
    <row r="85" spans="1:5" x14ac:dyDescent="0.3">
      <c r="A85" t="s">
        <v>12088</v>
      </c>
      <c r="B85" t="s">
        <v>12089</v>
      </c>
      <c r="C85" t="s">
        <v>11920</v>
      </c>
      <c r="D85">
        <v>1.95583</v>
      </c>
      <c r="E85" t="s">
        <v>11923</v>
      </c>
    </row>
    <row r="86" spans="1:5" x14ac:dyDescent="0.3">
      <c r="A86" t="s">
        <v>12090</v>
      </c>
      <c r="B86" t="s">
        <v>12091</v>
      </c>
      <c r="C86" t="s">
        <v>11920</v>
      </c>
      <c r="D86">
        <v>1.95583</v>
      </c>
      <c r="E86" t="s">
        <v>11923</v>
      </c>
    </row>
    <row r="87" spans="1:5" x14ac:dyDescent="0.3">
      <c r="A87" t="s">
        <v>12092</v>
      </c>
      <c r="B87" t="s">
        <v>12093</v>
      </c>
      <c r="C87" t="s">
        <v>11920</v>
      </c>
      <c r="D87">
        <v>1.95583</v>
      </c>
      <c r="E87" t="s">
        <v>11923</v>
      </c>
    </row>
    <row r="88" spans="1:5" x14ac:dyDescent="0.3">
      <c r="A88" t="s">
        <v>12094</v>
      </c>
      <c r="B88" t="s">
        <v>12095</v>
      </c>
      <c r="C88" t="s">
        <v>11920</v>
      </c>
      <c r="D88">
        <v>1.95583</v>
      </c>
      <c r="E88" t="s">
        <v>11923</v>
      </c>
    </row>
    <row r="89" spans="1:5" x14ac:dyDescent="0.3">
      <c r="A89" t="s">
        <v>12096</v>
      </c>
      <c r="B89" t="s">
        <v>12097</v>
      </c>
      <c r="C89" t="s">
        <v>11920</v>
      </c>
      <c r="D89">
        <v>1.95583</v>
      </c>
      <c r="E89" t="s">
        <v>11923</v>
      </c>
    </row>
    <row r="90" spans="1:5" x14ac:dyDescent="0.3">
      <c r="A90" t="s">
        <v>12098</v>
      </c>
      <c r="B90" t="s">
        <v>12099</v>
      </c>
      <c r="C90" t="s">
        <v>11920</v>
      </c>
      <c r="D90">
        <v>1.95583</v>
      </c>
      <c r="E90" t="s">
        <v>11923</v>
      </c>
    </row>
    <row r="91" spans="1:5" x14ac:dyDescent="0.3">
      <c r="A91" t="s">
        <v>12100</v>
      </c>
      <c r="B91" t="s">
        <v>12101</v>
      </c>
      <c r="C91" t="s">
        <v>11920</v>
      </c>
      <c r="D91">
        <v>1.95583</v>
      </c>
      <c r="E91" t="s">
        <v>11923</v>
      </c>
    </row>
    <row r="92" spans="1:5" x14ac:dyDescent="0.3">
      <c r="A92" t="s">
        <v>12102</v>
      </c>
      <c r="B92" t="s">
        <v>12103</v>
      </c>
      <c r="C92" t="s">
        <v>11920</v>
      </c>
      <c r="D92">
        <v>1.95583</v>
      </c>
      <c r="E92" t="s">
        <v>11923</v>
      </c>
    </row>
    <row r="93" spans="1:5" x14ac:dyDescent="0.3">
      <c r="A93" t="s">
        <v>12104</v>
      </c>
      <c r="B93" t="s">
        <v>12105</v>
      </c>
      <c r="C93" t="s">
        <v>11920</v>
      </c>
      <c r="D93">
        <v>1.95583</v>
      </c>
      <c r="E93" t="s">
        <v>11923</v>
      </c>
    </row>
    <row r="94" spans="1:5" x14ac:dyDescent="0.3">
      <c r="A94" t="s">
        <v>12106</v>
      </c>
      <c r="B94" t="s">
        <v>12107</v>
      </c>
      <c r="C94" t="s">
        <v>11920</v>
      </c>
      <c r="D94">
        <v>1.95583</v>
      </c>
      <c r="E94" t="s">
        <v>11923</v>
      </c>
    </row>
    <row r="95" spans="1:5" x14ac:dyDescent="0.3">
      <c r="A95" t="s">
        <v>12108</v>
      </c>
      <c r="B95" t="s">
        <v>12109</v>
      </c>
      <c r="C95" t="s">
        <v>11920</v>
      </c>
      <c r="D95">
        <v>1.95583</v>
      </c>
      <c r="E95" t="s">
        <v>11923</v>
      </c>
    </row>
    <row r="96" spans="1:5" x14ac:dyDescent="0.3">
      <c r="A96" t="s">
        <v>12110</v>
      </c>
      <c r="B96" t="s">
        <v>12111</v>
      </c>
      <c r="C96" t="s">
        <v>11920</v>
      </c>
      <c r="D96">
        <v>1.95583</v>
      </c>
      <c r="E96" t="s">
        <v>11923</v>
      </c>
    </row>
    <row r="97" spans="1:5" x14ac:dyDescent="0.3">
      <c r="A97" t="s">
        <v>12112</v>
      </c>
      <c r="B97" t="s">
        <v>12113</v>
      </c>
      <c r="C97" t="s">
        <v>11920</v>
      </c>
      <c r="D97">
        <v>1.95583</v>
      </c>
    </row>
    <row r="98" spans="1:5" x14ac:dyDescent="0.3">
      <c r="A98" t="s">
        <v>12114</v>
      </c>
      <c r="B98" t="s">
        <v>12115</v>
      </c>
      <c r="C98" t="s">
        <v>11920</v>
      </c>
      <c r="D98">
        <v>1.95583</v>
      </c>
      <c r="E98" t="s">
        <v>11923</v>
      </c>
    </row>
    <row r="99" spans="1:5" x14ac:dyDescent="0.3">
      <c r="A99" t="s">
        <v>12116</v>
      </c>
      <c r="B99" t="s">
        <v>12117</v>
      </c>
      <c r="C99" t="s">
        <v>11920</v>
      </c>
      <c r="D99">
        <v>1.95583</v>
      </c>
      <c r="E99" t="s">
        <v>11923</v>
      </c>
    </row>
    <row r="100" spans="1:5" x14ac:dyDescent="0.3">
      <c r="A100" t="s">
        <v>12118</v>
      </c>
      <c r="B100" t="s">
        <v>12119</v>
      </c>
      <c r="C100" t="s">
        <v>11920</v>
      </c>
      <c r="D100">
        <v>1.95583</v>
      </c>
      <c r="E100" t="s">
        <v>11923</v>
      </c>
    </row>
    <row r="101" spans="1:5" x14ac:dyDescent="0.3">
      <c r="A101" t="s">
        <v>12120</v>
      </c>
      <c r="B101" t="s">
        <v>12121</v>
      </c>
      <c r="C101" t="s">
        <v>11920</v>
      </c>
      <c r="D101">
        <v>1.95583</v>
      </c>
      <c r="E101" t="s">
        <v>11923</v>
      </c>
    </row>
    <row r="102" spans="1:5" x14ac:dyDescent="0.3">
      <c r="A102" t="s">
        <v>12122</v>
      </c>
      <c r="B102" t="s">
        <v>12123</v>
      </c>
      <c r="C102" t="s">
        <v>11920</v>
      </c>
      <c r="D102">
        <v>1.95583</v>
      </c>
      <c r="E102" t="s">
        <v>11923</v>
      </c>
    </row>
    <row r="103" spans="1:5" x14ac:dyDescent="0.3">
      <c r="A103" t="s">
        <v>12124</v>
      </c>
      <c r="B103" t="s">
        <v>12125</v>
      </c>
      <c r="C103" t="s">
        <v>11920</v>
      </c>
      <c r="D103">
        <v>1.95583</v>
      </c>
      <c r="E103" t="s">
        <v>11923</v>
      </c>
    </row>
    <row r="104" spans="1:5" x14ac:dyDescent="0.3">
      <c r="A104" t="s">
        <v>12126</v>
      </c>
      <c r="B104" t="s">
        <v>12127</v>
      </c>
      <c r="C104" t="s">
        <v>11920</v>
      </c>
      <c r="D104">
        <v>1.95583</v>
      </c>
      <c r="E104" t="s">
        <v>11923</v>
      </c>
    </row>
    <row r="105" spans="1:5" x14ac:dyDescent="0.3">
      <c r="A105" t="s">
        <v>12128</v>
      </c>
      <c r="B105" t="s">
        <v>12129</v>
      </c>
      <c r="C105" t="s">
        <v>11920</v>
      </c>
      <c r="D105">
        <v>1.95583</v>
      </c>
      <c r="E105" t="s">
        <v>11923</v>
      </c>
    </row>
    <row r="106" spans="1:5" x14ac:dyDescent="0.3">
      <c r="A106" t="s">
        <v>12130</v>
      </c>
      <c r="B106" t="s">
        <v>12131</v>
      </c>
      <c r="C106" t="s">
        <v>11920</v>
      </c>
      <c r="D106">
        <v>1.95583</v>
      </c>
      <c r="E106" t="s">
        <v>11923</v>
      </c>
    </row>
    <row r="107" spans="1:5" x14ac:dyDescent="0.3">
      <c r="A107" t="s">
        <v>12132</v>
      </c>
      <c r="B107" t="s">
        <v>12133</v>
      </c>
      <c r="C107" t="s">
        <v>11920</v>
      </c>
      <c r="D107">
        <v>1.95583</v>
      </c>
      <c r="E107" t="s">
        <v>11923</v>
      </c>
    </row>
    <row r="108" spans="1:5" x14ac:dyDescent="0.3">
      <c r="A108" t="s">
        <v>12134</v>
      </c>
      <c r="B108" t="s">
        <v>12135</v>
      </c>
      <c r="C108" t="s">
        <v>11920</v>
      </c>
      <c r="D108">
        <v>1.95583</v>
      </c>
      <c r="E108" t="s">
        <v>11923</v>
      </c>
    </row>
    <row r="109" spans="1:5" x14ac:dyDescent="0.3">
      <c r="A109" t="s">
        <v>12136</v>
      </c>
      <c r="B109" t="s">
        <v>12137</v>
      </c>
      <c r="C109" t="s">
        <v>11920</v>
      </c>
      <c r="D109">
        <v>1.95583</v>
      </c>
      <c r="E109" t="s">
        <v>11923</v>
      </c>
    </row>
    <row r="110" spans="1:5" x14ac:dyDescent="0.3">
      <c r="A110" t="s">
        <v>12138</v>
      </c>
      <c r="B110" t="s">
        <v>12139</v>
      </c>
      <c r="C110" t="s">
        <v>11920</v>
      </c>
      <c r="D110">
        <v>1.95583</v>
      </c>
      <c r="E110" t="s">
        <v>11923</v>
      </c>
    </row>
    <row r="111" spans="1:5" x14ac:dyDescent="0.3">
      <c r="A111" t="s">
        <v>12140</v>
      </c>
      <c r="B111" t="s">
        <v>12141</v>
      </c>
      <c r="C111" t="s">
        <v>12142</v>
      </c>
      <c r="D111" t="s">
        <v>11968</v>
      </c>
    </row>
    <row r="112" spans="1:5" x14ac:dyDescent="0.3">
      <c r="A112" t="s">
        <v>12143</v>
      </c>
      <c r="B112" t="s">
        <v>12144</v>
      </c>
      <c r="C112" t="s">
        <v>11920</v>
      </c>
      <c r="D112">
        <v>1.95583</v>
      </c>
      <c r="E112" t="s">
        <v>11923</v>
      </c>
    </row>
    <row r="113" spans="1:5" x14ac:dyDescent="0.3">
      <c r="A113" t="s">
        <v>12145</v>
      </c>
      <c r="B113" t="s">
        <v>12146</v>
      </c>
      <c r="C113" t="s">
        <v>11920</v>
      </c>
      <c r="D113">
        <v>1.95583</v>
      </c>
      <c r="E113" t="s">
        <v>11923</v>
      </c>
    </row>
    <row r="114" spans="1:5" x14ac:dyDescent="0.3">
      <c r="A114" t="s">
        <v>12147</v>
      </c>
      <c r="B114" t="s">
        <v>12148</v>
      </c>
      <c r="C114" t="s">
        <v>11920</v>
      </c>
      <c r="D114">
        <v>1.95583</v>
      </c>
      <c r="E114" t="s">
        <v>11923</v>
      </c>
    </row>
    <row r="115" spans="1:5" x14ac:dyDescent="0.3">
      <c r="A115" t="s">
        <v>12149</v>
      </c>
      <c r="B115" t="s">
        <v>12150</v>
      </c>
      <c r="C115" t="s">
        <v>11920</v>
      </c>
      <c r="D115">
        <v>1.95583</v>
      </c>
      <c r="E115" t="s">
        <v>11923</v>
      </c>
    </row>
    <row r="116" spans="1:5" x14ac:dyDescent="0.3">
      <c r="A116" t="s">
        <v>12151</v>
      </c>
      <c r="B116" t="s">
        <v>12152</v>
      </c>
      <c r="C116" t="s">
        <v>11920</v>
      </c>
      <c r="D116">
        <v>1.95583</v>
      </c>
      <c r="E116" t="s">
        <v>11923</v>
      </c>
    </row>
    <row r="117" spans="1:5" x14ac:dyDescent="0.3">
      <c r="A117" t="s">
        <v>12153</v>
      </c>
      <c r="B117" t="s">
        <v>12154</v>
      </c>
      <c r="C117" t="s">
        <v>11920</v>
      </c>
      <c r="D117">
        <v>1.95583</v>
      </c>
      <c r="E117" t="s">
        <v>11923</v>
      </c>
    </row>
    <row r="118" spans="1:5" x14ac:dyDescent="0.3">
      <c r="A118" t="s">
        <v>12155</v>
      </c>
      <c r="B118" t="s">
        <v>12156</v>
      </c>
      <c r="C118" t="s">
        <v>11920</v>
      </c>
      <c r="D118">
        <v>1.95583</v>
      </c>
      <c r="E118" t="s">
        <v>11923</v>
      </c>
    </row>
    <row r="119" spans="1:5" x14ac:dyDescent="0.3">
      <c r="A119" t="s">
        <v>12157</v>
      </c>
      <c r="B119" t="s">
        <v>12158</v>
      </c>
      <c r="C119" t="s">
        <v>11920</v>
      </c>
      <c r="D119">
        <v>1.95583</v>
      </c>
      <c r="E119" t="s">
        <v>11923</v>
      </c>
    </row>
    <row r="120" spans="1:5" x14ac:dyDescent="0.3">
      <c r="A120" t="s">
        <v>12159</v>
      </c>
      <c r="B120" t="s">
        <v>12160</v>
      </c>
      <c r="C120" t="s">
        <v>11920</v>
      </c>
      <c r="D120">
        <v>1.95583</v>
      </c>
      <c r="E120" t="s">
        <v>11923</v>
      </c>
    </row>
    <row r="121" spans="1:5" x14ac:dyDescent="0.3">
      <c r="A121" t="s">
        <v>12161</v>
      </c>
      <c r="B121" t="s">
        <v>12162</v>
      </c>
      <c r="C121" t="s">
        <v>11920</v>
      </c>
      <c r="D121">
        <v>1.95583</v>
      </c>
      <c r="E121" t="s">
        <v>11923</v>
      </c>
    </row>
    <row r="122" spans="1:5" x14ac:dyDescent="0.3">
      <c r="A122" t="s">
        <v>12163</v>
      </c>
      <c r="B122" t="s">
        <v>12164</v>
      </c>
      <c r="C122" t="s">
        <v>11920</v>
      </c>
      <c r="D122">
        <v>1.95583</v>
      </c>
      <c r="E122" t="s">
        <v>11923</v>
      </c>
    </row>
    <row r="123" spans="1:5" x14ac:dyDescent="0.3">
      <c r="A123" t="s">
        <v>12165</v>
      </c>
      <c r="B123" t="s">
        <v>12166</v>
      </c>
      <c r="C123" t="s">
        <v>11920</v>
      </c>
      <c r="D123">
        <v>1.95583</v>
      </c>
      <c r="E123" t="s">
        <v>11923</v>
      </c>
    </row>
    <row r="124" spans="1:5" x14ac:dyDescent="0.3">
      <c r="A124" t="s">
        <v>12167</v>
      </c>
      <c r="B124" t="s">
        <v>12168</v>
      </c>
      <c r="C124" t="s">
        <v>11920</v>
      </c>
      <c r="D124">
        <v>1.95583</v>
      </c>
      <c r="E124" t="s">
        <v>11923</v>
      </c>
    </row>
    <row r="125" spans="1:5" x14ac:dyDescent="0.3">
      <c r="A125" t="s">
        <v>12169</v>
      </c>
      <c r="B125" t="s">
        <v>12170</v>
      </c>
      <c r="C125" t="s">
        <v>11920</v>
      </c>
      <c r="D125">
        <v>1.95583</v>
      </c>
      <c r="E125" t="s">
        <v>11923</v>
      </c>
    </row>
    <row r="126" spans="1:5" x14ac:dyDescent="0.3">
      <c r="A126" t="s">
        <v>12171</v>
      </c>
      <c r="B126" t="s">
        <v>12172</v>
      </c>
      <c r="C126" t="s">
        <v>11920</v>
      </c>
      <c r="D126">
        <v>1.95583</v>
      </c>
      <c r="E126" t="s">
        <v>11923</v>
      </c>
    </row>
    <row r="127" spans="1:5" x14ac:dyDescent="0.3">
      <c r="A127" t="s">
        <v>12173</v>
      </c>
      <c r="B127" t="s">
        <v>12174</v>
      </c>
      <c r="C127" t="s">
        <v>11920</v>
      </c>
      <c r="D127">
        <v>1.95583</v>
      </c>
      <c r="E127" t="s">
        <v>11923</v>
      </c>
    </row>
    <row r="128" spans="1:5" x14ac:dyDescent="0.3">
      <c r="A128" t="s">
        <v>12175</v>
      </c>
      <c r="B128" t="s">
        <v>12176</v>
      </c>
      <c r="C128" t="s">
        <v>11920</v>
      </c>
      <c r="D128">
        <v>1.95583</v>
      </c>
      <c r="E128" t="s">
        <v>11923</v>
      </c>
    </row>
    <row r="129" spans="1:5" x14ac:dyDescent="0.3">
      <c r="A129" t="s">
        <v>12177</v>
      </c>
      <c r="B129" t="s">
        <v>12178</v>
      </c>
      <c r="C129" t="s">
        <v>11920</v>
      </c>
      <c r="D129">
        <v>1.95583</v>
      </c>
      <c r="E129" t="s">
        <v>11923</v>
      </c>
    </row>
    <row r="130" spans="1:5" x14ac:dyDescent="0.3">
      <c r="A130" t="s">
        <v>12179</v>
      </c>
      <c r="B130" t="s">
        <v>12180</v>
      </c>
      <c r="C130" t="s">
        <v>11920</v>
      </c>
      <c r="D130">
        <v>1.95583</v>
      </c>
      <c r="E130" t="s">
        <v>11923</v>
      </c>
    </row>
    <row r="131" spans="1:5" x14ac:dyDescent="0.3">
      <c r="A131" t="s">
        <v>12181</v>
      </c>
      <c r="B131" t="s">
        <v>12182</v>
      </c>
      <c r="C131" t="s">
        <v>11920</v>
      </c>
      <c r="D131">
        <v>1.95583</v>
      </c>
      <c r="E131" t="s">
        <v>11923</v>
      </c>
    </row>
    <row r="132" spans="1:5" x14ac:dyDescent="0.3">
      <c r="A132" t="s">
        <v>12183</v>
      </c>
      <c r="B132" t="s">
        <v>12184</v>
      </c>
      <c r="C132" t="s">
        <v>11920</v>
      </c>
      <c r="D132">
        <v>1.95583</v>
      </c>
      <c r="E132" t="s">
        <v>11923</v>
      </c>
    </row>
    <row r="133" spans="1:5" x14ac:dyDescent="0.3">
      <c r="A133" t="s">
        <v>12185</v>
      </c>
      <c r="B133" t="s">
        <v>12186</v>
      </c>
      <c r="C133" t="s">
        <v>11920</v>
      </c>
      <c r="D133">
        <v>1.95583</v>
      </c>
      <c r="E133" t="s">
        <v>11923</v>
      </c>
    </row>
    <row r="134" spans="1:5" x14ac:dyDescent="0.3">
      <c r="A134" t="s">
        <v>12187</v>
      </c>
      <c r="B134" t="s">
        <v>12188</v>
      </c>
      <c r="C134" t="s">
        <v>11920</v>
      </c>
      <c r="D134">
        <v>1.95583</v>
      </c>
      <c r="E134" t="s">
        <v>11923</v>
      </c>
    </row>
    <row r="135" spans="1:5" x14ac:dyDescent="0.3">
      <c r="A135" t="s">
        <v>12189</v>
      </c>
      <c r="B135" t="s">
        <v>12190</v>
      </c>
      <c r="C135" t="s">
        <v>11920</v>
      </c>
      <c r="D135">
        <v>1.95583</v>
      </c>
      <c r="E135" t="s">
        <v>11923</v>
      </c>
    </row>
    <row r="136" spans="1:5" x14ac:dyDescent="0.3">
      <c r="A136" t="s">
        <v>12191</v>
      </c>
      <c r="B136" t="s">
        <v>12192</v>
      </c>
      <c r="C136" t="s">
        <v>11920</v>
      </c>
      <c r="D136">
        <v>1.95583</v>
      </c>
      <c r="E136" t="s">
        <v>11923</v>
      </c>
    </row>
    <row r="137" spans="1:5" x14ac:dyDescent="0.3">
      <c r="A137" t="s">
        <v>12193</v>
      </c>
      <c r="B137" t="s">
        <v>12194</v>
      </c>
      <c r="C137" t="s">
        <v>11920</v>
      </c>
      <c r="D137">
        <v>1.95583</v>
      </c>
      <c r="E137" t="s">
        <v>11923</v>
      </c>
    </row>
    <row r="138" spans="1:5" x14ac:dyDescent="0.3">
      <c r="A138" t="s">
        <v>12195</v>
      </c>
      <c r="B138" t="s">
        <v>12196</v>
      </c>
      <c r="C138" t="s">
        <v>11920</v>
      </c>
      <c r="D138">
        <v>1.95583</v>
      </c>
      <c r="E138" t="s">
        <v>11923</v>
      </c>
    </row>
    <row r="139" spans="1:5" x14ac:dyDescent="0.3">
      <c r="A139" t="s">
        <v>12197</v>
      </c>
      <c r="B139" t="s">
        <v>12198</v>
      </c>
      <c r="C139" t="s">
        <v>11920</v>
      </c>
      <c r="D139">
        <v>1.95583</v>
      </c>
      <c r="E139" t="s">
        <v>11923</v>
      </c>
    </row>
    <row r="140" spans="1:5" x14ac:dyDescent="0.3">
      <c r="A140" t="s">
        <v>12199</v>
      </c>
      <c r="B140" t="s">
        <v>12200</v>
      </c>
      <c r="C140" t="s">
        <v>11920</v>
      </c>
      <c r="D140">
        <v>1.95583</v>
      </c>
      <c r="E140" t="s">
        <v>11923</v>
      </c>
    </row>
    <row r="141" spans="1:5" x14ac:dyDescent="0.3">
      <c r="A141" t="s">
        <v>12201</v>
      </c>
      <c r="B141" t="s">
        <v>12202</v>
      </c>
      <c r="C141" t="s">
        <v>11920</v>
      </c>
      <c r="D141">
        <v>1.95583</v>
      </c>
      <c r="E141" t="s">
        <v>11923</v>
      </c>
    </row>
    <row r="142" spans="1:5" x14ac:dyDescent="0.3">
      <c r="A142" t="s">
        <v>12203</v>
      </c>
      <c r="B142" t="s">
        <v>12204</v>
      </c>
      <c r="C142" t="s">
        <v>11920</v>
      </c>
      <c r="D142">
        <v>1.95583</v>
      </c>
      <c r="E142" t="s">
        <v>11923</v>
      </c>
    </row>
    <row r="143" spans="1:5" x14ac:dyDescent="0.3">
      <c r="A143" t="s">
        <v>12205</v>
      </c>
      <c r="B143" t="s">
        <v>12206</v>
      </c>
      <c r="C143" t="s">
        <v>11920</v>
      </c>
      <c r="D143">
        <v>1.95583</v>
      </c>
      <c r="E143" t="s">
        <v>11923</v>
      </c>
    </row>
    <row r="144" spans="1:5" x14ac:dyDescent="0.3">
      <c r="A144" t="s">
        <v>12207</v>
      </c>
      <c r="B144" t="s">
        <v>12208</v>
      </c>
      <c r="C144" t="s">
        <v>11920</v>
      </c>
      <c r="D144">
        <v>1.95583</v>
      </c>
      <c r="E144" t="s">
        <v>11923</v>
      </c>
    </row>
    <row r="145" spans="1:5" x14ac:dyDescent="0.3">
      <c r="A145" t="s">
        <v>12209</v>
      </c>
      <c r="B145" t="s">
        <v>12210</v>
      </c>
      <c r="C145" t="s">
        <v>11920</v>
      </c>
      <c r="D145">
        <v>1.95583</v>
      </c>
      <c r="E145" t="s">
        <v>11923</v>
      </c>
    </row>
    <row r="146" spans="1:5" x14ac:dyDescent="0.3">
      <c r="A146" t="s">
        <v>6265</v>
      </c>
      <c r="B146" t="s">
        <v>6264</v>
      </c>
      <c r="C146" t="s">
        <v>11920</v>
      </c>
      <c r="D146">
        <v>1.95583</v>
      </c>
    </row>
    <row r="147" spans="1:5" x14ac:dyDescent="0.3">
      <c r="A147" t="s">
        <v>12211</v>
      </c>
      <c r="B147" t="s">
        <v>12212</v>
      </c>
      <c r="C147" t="s">
        <v>11920</v>
      </c>
      <c r="D147">
        <v>1.95583</v>
      </c>
      <c r="E147" t="s">
        <v>11923</v>
      </c>
    </row>
    <row r="148" spans="1:5" x14ac:dyDescent="0.3">
      <c r="A148" t="s">
        <v>12213</v>
      </c>
      <c r="B148" t="s">
        <v>12214</v>
      </c>
      <c r="C148" t="s">
        <v>11920</v>
      </c>
      <c r="D148">
        <v>1.95583</v>
      </c>
      <c r="E148" t="s">
        <v>11923</v>
      </c>
    </row>
    <row r="149" spans="1:5" x14ac:dyDescent="0.3">
      <c r="A149" t="s">
        <v>12215</v>
      </c>
      <c r="B149" t="s">
        <v>12216</v>
      </c>
      <c r="C149" t="s">
        <v>11920</v>
      </c>
      <c r="D149">
        <v>1.95583</v>
      </c>
      <c r="E149" t="s">
        <v>11923</v>
      </c>
    </row>
    <row r="150" spans="1:5" x14ac:dyDescent="0.3">
      <c r="A150" t="s">
        <v>12217</v>
      </c>
      <c r="B150" t="s">
        <v>12218</v>
      </c>
      <c r="C150" t="s">
        <v>11920</v>
      </c>
      <c r="D150">
        <v>1.95583</v>
      </c>
      <c r="E150" t="s">
        <v>11923</v>
      </c>
    </row>
    <row r="151" spans="1:5" x14ac:dyDescent="0.3">
      <c r="A151" t="s">
        <v>12219</v>
      </c>
      <c r="B151" t="s">
        <v>12220</v>
      </c>
      <c r="C151" t="s">
        <v>11920</v>
      </c>
      <c r="D151">
        <v>1.95583</v>
      </c>
      <c r="E151" t="s">
        <v>11923</v>
      </c>
    </row>
    <row r="152" spans="1:5" x14ac:dyDescent="0.3">
      <c r="A152" t="s">
        <v>12221</v>
      </c>
      <c r="B152" t="s">
        <v>12222</v>
      </c>
      <c r="C152" t="s">
        <v>11920</v>
      </c>
      <c r="D152">
        <v>1.95583</v>
      </c>
      <c r="E152" t="s">
        <v>11923</v>
      </c>
    </row>
    <row r="153" spans="1:5" x14ac:dyDescent="0.3">
      <c r="A153" t="s">
        <v>12223</v>
      </c>
      <c r="B153" t="s">
        <v>12224</v>
      </c>
      <c r="C153" t="s">
        <v>11920</v>
      </c>
      <c r="D153">
        <v>1.95583</v>
      </c>
      <c r="E153" t="s">
        <v>11923</v>
      </c>
    </row>
    <row r="154" spans="1:5" x14ac:dyDescent="0.3">
      <c r="A154" t="s">
        <v>12225</v>
      </c>
      <c r="B154" t="s">
        <v>12226</v>
      </c>
      <c r="C154" t="s">
        <v>11920</v>
      </c>
      <c r="D154">
        <v>1.95583</v>
      </c>
      <c r="E154" t="s">
        <v>11923</v>
      </c>
    </row>
    <row r="155" spans="1:5" x14ac:dyDescent="0.3">
      <c r="A155" t="s">
        <v>12227</v>
      </c>
      <c r="B155" t="s">
        <v>12228</v>
      </c>
      <c r="C155" t="s">
        <v>11920</v>
      </c>
      <c r="D155">
        <v>1.95583</v>
      </c>
    </row>
    <row r="156" spans="1:5" x14ac:dyDescent="0.3">
      <c r="A156" t="s">
        <v>12229</v>
      </c>
      <c r="B156" t="s">
        <v>12230</v>
      </c>
      <c r="C156" t="s">
        <v>11920</v>
      </c>
      <c r="D156">
        <v>1.95583</v>
      </c>
      <c r="E156" t="s">
        <v>11923</v>
      </c>
    </row>
    <row r="157" spans="1:5" x14ac:dyDescent="0.3">
      <c r="A157" t="s">
        <v>12231</v>
      </c>
      <c r="B157" t="s">
        <v>12232</v>
      </c>
      <c r="C157" t="s">
        <v>11920</v>
      </c>
      <c r="D157">
        <v>1.95583</v>
      </c>
      <c r="E157" t="s">
        <v>11923</v>
      </c>
    </row>
    <row r="158" spans="1:5" x14ac:dyDescent="0.3">
      <c r="A158" t="s">
        <v>12233</v>
      </c>
      <c r="B158" t="s">
        <v>12234</v>
      </c>
      <c r="C158" t="s">
        <v>11920</v>
      </c>
      <c r="D158">
        <v>1.95583</v>
      </c>
      <c r="E158" t="s">
        <v>11923</v>
      </c>
    </row>
    <row r="159" spans="1:5" x14ac:dyDescent="0.3">
      <c r="A159" t="s">
        <v>12235</v>
      </c>
      <c r="B159" t="s">
        <v>12236</v>
      </c>
      <c r="C159" t="s">
        <v>11920</v>
      </c>
      <c r="D159">
        <v>1.95583</v>
      </c>
      <c r="E159" t="s">
        <v>11923</v>
      </c>
    </row>
    <row r="160" spans="1:5" x14ac:dyDescent="0.3">
      <c r="A160" t="s">
        <v>12237</v>
      </c>
      <c r="B160" t="s">
        <v>12238</v>
      </c>
      <c r="C160" t="s">
        <v>11920</v>
      </c>
      <c r="D160">
        <v>1.95583</v>
      </c>
      <c r="E160" t="s">
        <v>11923</v>
      </c>
    </row>
    <row r="161" spans="1:5" x14ac:dyDescent="0.3">
      <c r="A161" t="s">
        <v>12239</v>
      </c>
      <c r="B161" t="s">
        <v>12240</v>
      </c>
      <c r="C161" t="s">
        <v>11920</v>
      </c>
      <c r="D161">
        <v>1.95583</v>
      </c>
      <c r="E161" t="s">
        <v>11923</v>
      </c>
    </row>
    <row r="162" spans="1:5" x14ac:dyDescent="0.3">
      <c r="A162" t="s">
        <v>12241</v>
      </c>
      <c r="B162" t="s">
        <v>12242</v>
      </c>
      <c r="C162" t="s">
        <v>11920</v>
      </c>
      <c r="D162">
        <v>1.95583</v>
      </c>
      <c r="E162" t="s">
        <v>11923</v>
      </c>
    </row>
    <row r="163" spans="1:5" x14ac:dyDescent="0.3">
      <c r="A163" t="s">
        <v>12243</v>
      </c>
      <c r="B163" t="s">
        <v>12244</v>
      </c>
      <c r="C163" t="s">
        <v>11920</v>
      </c>
      <c r="D163">
        <v>1.95583</v>
      </c>
      <c r="E163" t="s">
        <v>11923</v>
      </c>
    </row>
    <row r="164" spans="1:5" x14ac:dyDescent="0.3">
      <c r="A164" t="s">
        <v>12245</v>
      </c>
      <c r="B164" t="s">
        <v>12246</v>
      </c>
      <c r="C164" t="s">
        <v>11920</v>
      </c>
      <c r="D164">
        <v>1.95583</v>
      </c>
      <c r="E164" t="s">
        <v>11923</v>
      </c>
    </row>
    <row r="165" spans="1:5" x14ac:dyDescent="0.3">
      <c r="A165" t="s">
        <v>12247</v>
      </c>
      <c r="B165" t="s">
        <v>12248</v>
      </c>
      <c r="C165" t="s">
        <v>11920</v>
      </c>
      <c r="D165">
        <v>1.95583</v>
      </c>
      <c r="E165" t="s">
        <v>11923</v>
      </c>
    </row>
    <row r="166" spans="1:5" x14ac:dyDescent="0.3">
      <c r="A166" t="s">
        <v>12249</v>
      </c>
      <c r="B166" t="s">
        <v>12250</v>
      </c>
      <c r="C166" t="s">
        <v>11920</v>
      </c>
      <c r="D166">
        <v>1.95583</v>
      </c>
      <c r="E166" t="s">
        <v>11923</v>
      </c>
    </row>
    <row r="167" spans="1:5" x14ac:dyDescent="0.3">
      <c r="A167" t="s">
        <v>12251</v>
      </c>
      <c r="B167" t="s">
        <v>12131</v>
      </c>
      <c r="C167" t="s">
        <v>11920</v>
      </c>
      <c r="D167">
        <v>1.95583</v>
      </c>
    </row>
    <row r="168" spans="1:5" x14ac:dyDescent="0.3">
      <c r="A168" t="s">
        <v>12252</v>
      </c>
      <c r="B168" t="s">
        <v>12253</v>
      </c>
      <c r="C168" t="s">
        <v>11920</v>
      </c>
      <c r="D168">
        <v>1.95583</v>
      </c>
      <c r="E168" t="s">
        <v>11923</v>
      </c>
    </row>
    <row r="169" spans="1:5" x14ac:dyDescent="0.3">
      <c r="A169" t="s">
        <v>12254</v>
      </c>
      <c r="B169" t="s">
        <v>12255</v>
      </c>
      <c r="C169" t="s">
        <v>11920</v>
      </c>
      <c r="D169">
        <v>1.95583</v>
      </c>
      <c r="E169" t="s">
        <v>11923</v>
      </c>
    </row>
    <row r="170" spans="1:5" x14ac:dyDescent="0.3">
      <c r="A170" t="s">
        <v>12256</v>
      </c>
      <c r="B170" t="s">
        <v>12257</v>
      </c>
      <c r="C170" t="s">
        <v>11920</v>
      </c>
      <c r="D170">
        <v>1.95583</v>
      </c>
      <c r="E170" t="s">
        <v>11923</v>
      </c>
    </row>
    <row r="171" spans="1:5" x14ac:dyDescent="0.3">
      <c r="A171" t="s">
        <v>12258</v>
      </c>
      <c r="B171" t="s">
        <v>12259</v>
      </c>
      <c r="C171" t="s">
        <v>11920</v>
      </c>
      <c r="D171">
        <v>1.95583</v>
      </c>
      <c r="E171" t="s">
        <v>11923</v>
      </c>
    </row>
    <row r="172" spans="1:5" x14ac:dyDescent="0.3">
      <c r="A172" t="s">
        <v>12260</v>
      </c>
      <c r="B172" t="s">
        <v>12261</v>
      </c>
      <c r="C172" t="s">
        <v>11920</v>
      </c>
      <c r="D172">
        <v>1.95583</v>
      </c>
      <c r="E172" t="s">
        <v>11923</v>
      </c>
    </row>
    <row r="173" spans="1:5" x14ac:dyDescent="0.3">
      <c r="A173" t="s">
        <v>12262</v>
      </c>
      <c r="B173" t="s">
        <v>12263</v>
      </c>
      <c r="C173" t="s">
        <v>11920</v>
      </c>
      <c r="D173">
        <v>1.95583</v>
      </c>
      <c r="E173" t="s">
        <v>11923</v>
      </c>
    </row>
    <row r="174" spans="1:5" x14ac:dyDescent="0.3">
      <c r="A174" t="s">
        <v>12264</v>
      </c>
      <c r="B174" t="s">
        <v>12265</v>
      </c>
      <c r="C174" t="s">
        <v>11920</v>
      </c>
      <c r="D174">
        <v>1.95583</v>
      </c>
      <c r="E174" t="s">
        <v>11923</v>
      </c>
    </row>
    <row r="175" spans="1:5" x14ac:dyDescent="0.3">
      <c r="A175" t="s">
        <v>12266</v>
      </c>
      <c r="B175" t="s">
        <v>12267</v>
      </c>
      <c r="C175" t="s">
        <v>11920</v>
      </c>
      <c r="D175">
        <v>1.95583</v>
      </c>
      <c r="E175" t="s">
        <v>11923</v>
      </c>
    </row>
    <row r="176" spans="1:5" x14ac:dyDescent="0.3">
      <c r="A176" t="s">
        <v>12268</v>
      </c>
      <c r="B176" t="s">
        <v>12269</v>
      </c>
      <c r="C176" t="s">
        <v>11971</v>
      </c>
      <c r="D176">
        <v>0.48</v>
      </c>
    </row>
    <row r="177" spans="1:5" x14ac:dyDescent="0.3">
      <c r="A177" t="s">
        <v>12270</v>
      </c>
      <c r="B177" t="s">
        <v>12271</v>
      </c>
      <c r="C177" t="s">
        <v>11920</v>
      </c>
      <c r="D177">
        <v>1.95583</v>
      </c>
      <c r="E177" t="s">
        <v>11923</v>
      </c>
    </row>
    <row r="178" spans="1:5" x14ac:dyDescent="0.3">
      <c r="A178" t="s">
        <v>12272</v>
      </c>
      <c r="B178" t="s">
        <v>12273</v>
      </c>
      <c r="C178" t="s">
        <v>11920</v>
      </c>
      <c r="D178">
        <v>1.95583</v>
      </c>
      <c r="E178" t="s">
        <v>11923</v>
      </c>
    </row>
    <row r="179" spans="1:5" x14ac:dyDescent="0.3">
      <c r="A179" t="s">
        <v>12274</v>
      </c>
      <c r="B179" t="s">
        <v>12275</v>
      </c>
      <c r="C179" t="s">
        <v>11920</v>
      </c>
      <c r="D179">
        <v>1.95583</v>
      </c>
      <c r="E179" t="s">
        <v>11923</v>
      </c>
    </row>
    <row r="180" spans="1:5" x14ac:dyDescent="0.3">
      <c r="A180" t="s">
        <v>12276</v>
      </c>
      <c r="B180" t="s">
        <v>12277</v>
      </c>
      <c r="C180" t="s">
        <v>11920</v>
      </c>
      <c r="D180">
        <v>1.95583</v>
      </c>
      <c r="E180" t="s">
        <v>11923</v>
      </c>
    </row>
    <row r="181" spans="1:5" x14ac:dyDescent="0.3">
      <c r="A181" t="s">
        <v>12278</v>
      </c>
      <c r="B181" t="s">
        <v>12279</v>
      </c>
      <c r="C181" t="s">
        <v>11920</v>
      </c>
      <c r="D181">
        <v>1.95583</v>
      </c>
      <c r="E181" t="s">
        <v>11923</v>
      </c>
    </row>
    <row r="182" spans="1:5" x14ac:dyDescent="0.3">
      <c r="A182" t="s">
        <v>12280</v>
      </c>
      <c r="B182" t="s">
        <v>12281</v>
      </c>
      <c r="C182" t="s">
        <v>11920</v>
      </c>
      <c r="D182">
        <v>1.95583</v>
      </c>
      <c r="E182" t="s">
        <v>11923</v>
      </c>
    </row>
    <row r="183" spans="1:5" x14ac:dyDescent="0.3">
      <c r="A183" t="s">
        <v>12282</v>
      </c>
      <c r="B183" t="s">
        <v>12283</v>
      </c>
      <c r="C183" t="s">
        <v>11920</v>
      </c>
      <c r="D183">
        <v>1.95583</v>
      </c>
      <c r="E183" t="s">
        <v>11923</v>
      </c>
    </row>
    <row r="184" spans="1:5" x14ac:dyDescent="0.3">
      <c r="A184" t="s">
        <v>12284</v>
      </c>
      <c r="B184" t="s">
        <v>12285</v>
      </c>
      <c r="C184" t="s">
        <v>11920</v>
      </c>
      <c r="D184">
        <v>1.95583</v>
      </c>
      <c r="E184" t="s">
        <v>11923</v>
      </c>
    </row>
    <row r="185" spans="1:5" x14ac:dyDescent="0.3">
      <c r="A185" t="s">
        <v>12286</v>
      </c>
      <c r="B185" t="s">
        <v>12287</v>
      </c>
      <c r="C185" t="s">
        <v>11920</v>
      </c>
      <c r="D185">
        <v>1.95583</v>
      </c>
      <c r="E185" t="s">
        <v>11923</v>
      </c>
    </row>
    <row r="186" spans="1:5" x14ac:dyDescent="0.3">
      <c r="A186" t="s">
        <v>12288</v>
      </c>
      <c r="B186" t="s">
        <v>12289</v>
      </c>
      <c r="C186" t="s">
        <v>11920</v>
      </c>
      <c r="D186">
        <v>1.95583</v>
      </c>
      <c r="E186" t="s">
        <v>11923</v>
      </c>
    </row>
    <row r="187" spans="1:5" x14ac:dyDescent="0.3">
      <c r="A187" t="s">
        <v>12290</v>
      </c>
      <c r="B187" t="s">
        <v>12291</v>
      </c>
      <c r="C187" t="s">
        <v>11920</v>
      </c>
      <c r="D187">
        <v>1.95583</v>
      </c>
      <c r="E187" t="s">
        <v>11923</v>
      </c>
    </row>
    <row r="188" spans="1:5" x14ac:dyDescent="0.3">
      <c r="A188" t="s">
        <v>12292</v>
      </c>
      <c r="B188" t="s">
        <v>12293</v>
      </c>
      <c r="C188" t="s">
        <v>11920</v>
      </c>
      <c r="D188">
        <v>1.95583</v>
      </c>
      <c r="E188" t="s">
        <v>11923</v>
      </c>
    </row>
    <row r="189" spans="1:5" x14ac:dyDescent="0.3">
      <c r="A189" t="s">
        <v>12294</v>
      </c>
      <c r="B189" t="s">
        <v>12295</v>
      </c>
      <c r="C189" t="s">
        <v>11920</v>
      </c>
      <c r="D189">
        <v>1.95583</v>
      </c>
      <c r="E189" t="s">
        <v>11923</v>
      </c>
    </row>
    <row r="190" spans="1:5" x14ac:dyDescent="0.3">
      <c r="A190" t="s">
        <v>12296</v>
      </c>
      <c r="B190" t="s">
        <v>12297</v>
      </c>
      <c r="C190" t="s">
        <v>11920</v>
      </c>
      <c r="D190">
        <v>1.95583</v>
      </c>
      <c r="E190" t="s">
        <v>11923</v>
      </c>
    </row>
    <row r="191" spans="1:5" x14ac:dyDescent="0.3">
      <c r="A191" t="s">
        <v>12298</v>
      </c>
      <c r="B191" t="s">
        <v>12299</v>
      </c>
      <c r="C191" t="s">
        <v>11920</v>
      </c>
      <c r="D191">
        <v>1.95583</v>
      </c>
      <c r="E191" t="s">
        <v>11923</v>
      </c>
    </row>
    <row r="192" spans="1:5" x14ac:dyDescent="0.3">
      <c r="A192" t="s">
        <v>12300</v>
      </c>
      <c r="B192" t="s">
        <v>12301</v>
      </c>
      <c r="C192" t="s">
        <v>11920</v>
      </c>
      <c r="D192">
        <v>1.95583</v>
      </c>
      <c r="E192" t="s">
        <v>11923</v>
      </c>
    </row>
    <row r="193" spans="1:5" x14ac:dyDescent="0.3">
      <c r="A193" t="s">
        <v>12302</v>
      </c>
      <c r="B193" t="s">
        <v>12303</v>
      </c>
      <c r="C193" t="s">
        <v>11920</v>
      </c>
      <c r="D193">
        <v>1.95583</v>
      </c>
      <c r="E193" t="s">
        <v>11923</v>
      </c>
    </row>
    <row r="194" spans="1:5" x14ac:dyDescent="0.3">
      <c r="A194" t="s">
        <v>12304</v>
      </c>
      <c r="B194" t="s">
        <v>12305</v>
      </c>
      <c r="C194" t="s">
        <v>11920</v>
      </c>
      <c r="D194">
        <v>1.95583</v>
      </c>
      <c r="E194" t="s">
        <v>11923</v>
      </c>
    </row>
    <row r="195" spans="1:5" x14ac:dyDescent="0.3">
      <c r="A195" t="s">
        <v>12306</v>
      </c>
      <c r="B195" t="s">
        <v>12307</v>
      </c>
      <c r="C195" t="s">
        <v>11920</v>
      </c>
      <c r="D195">
        <v>1.95583</v>
      </c>
      <c r="E195" t="s">
        <v>11923</v>
      </c>
    </row>
    <row r="196" spans="1:5" x14ac:dyDescent="0.3">
      <c r="A196" t="s">
        <v>12308</v>
      </c>
      <c r="B196" t="s">
        <v>12309</v>
      </c>
      <c r="C196" t="s">
        <v>11920</v>
      </c>
      <c r="D196">
        <v>1.95583</v>
      </c>
      <c r="E196" t="s">
        <v>11923</v>
      </c>
    </row>
    <row r="197" spans="1:5" x14ac:dyDescent="0.3">
      <c r="A197" t="s">
        <v>12310</v>
      </c>
      <c r="B197" t="s">
        <v>12311</v>
      </c>
      <c r="C197" t="s">
        <v>11920</v>
      </c>
      <c r="D197">
        <v>1.95583</v>
      </c>
      <c r="E197" t="s">
        <v>11923</v>
      </c>
    </row>
    <row r="198" spans="1:5" x14ac:dyDescent="0.3">
      <c r="A198" t="s">
        <v>12312</v>
      </c>
      <c r="B198" t="s">
        <v>12313</v>
      </c>
      <c r="C198" t="s">
        <v>11920</v>
      </c>
      <c r="D198">
        <v>1.95583</v>
      </c>
      <c r="E198" t="s">
        <v>11923</v>
      </c>
    </row>
    <row r="199" spans="1:5" x14ac:dyDescent="0.3">
      <c r="A199" t="s">
        <v>12314</v>
      </c>
      <c r="B199" t="s">
        <v>12315</v>
      </c>
      <c r="C199" t="s">
        <v>11920</v>
      </c>
      <c r="D199">
        <v>1.95583</v>
      </c>
      <c r="E199" t="s">
        <v>11923</v>
      </c>
    </row>
    <row r="200" spans="1:5" x14ac:dyDescent="0.3">
      <c r="A200" t="s">
        <v>12316</v>
      </c>
      <c r="B200" t="s">
        <v>12317</v>
      </c>
      <c r="C200" t="s">
        <v>11920</v>
      </c>
      <c r="D200">
        <v>1.95583</v>
      </c>
      <c r="E200" t="s">
        <v>11923</v>
      </c>
    </row>
    <row r="201" spans="1:5" x14ac:dyDescent="0.3">
      <c r="A201" t="s">
        <v>12318</v>
      </c>
      <c r="B201" t="s">
        <v>12319</v>
      </c>
      <c r="C201" t="s">
        <v>11920</v>
      </c>
      <c r="D201">
        <v>1.95583</v>
      </c>
      <c r="E201" t="s">
        <v>11923</v>
      </c>
    </row>
    <row r="202" spans="1:5" x14ac:dyDescent="0.3">
      <c r="A202" t="s">
        <v>12320</v>
      </c>
      <c r="B202" t="s">
        <v>12321</v>
      </c>
      <c r="C202" t="s">
        <v>11920</v>
      </c>
      <c r="D202">
        <v>1.95583</v>
      </c>
      <c r="E202" t="s">
        <v>11923</v>
      </c>
    </row>
    <row r="203" spans="1:5" x14ac:dyDescent="0.3">
      <c r="A203" t="s">
        <v>12322</v>
      </c>
      <c r="B203" t="s">
        <v>12323</v>
      </c>
      <c r="C203" t="s">
        <v>11920</v>
      </c>
      <c r="D203">
        <v>1.95583</v>
      </c>
      <c r="E203" t="s">
        <v>11923</v>
      </c>
    </row>
    <row r="204" spans="1:5" x14ac:dyDescent="0.3">
      <c r="A204" t="s">
        <v>12324</v>
      </c>
      <c r="B204" t="s">
        <v>12325</v>
      </c>
      <c r="C204" t="s">
        <v>11920</v>
      </c>
      <c r="D204">
        <v>1.95583</v>
      </c>
      <c r="E204" t="s">
        <v>11923</v>
      </c>
    </row>
    <row r="205" spans="1:5" x14ac:dyDescent="0.3">
      <c r="A205" t="s">
        <v>12326</v>
      </c>
      <c r="B205" t="s">
        <v>12327</v>
      </c>
      <c r="C205" t="s">
        <v>11920</v>
      </c>
      <c r="D205">
        <v>1.95583</v>
      </c>
      <c r="E205" t="s">
        <v>11923</v>
      </c>
    </row>
    <row r="206" spans="1:5" x14ac:dyDescent="0.3">
      <c r="A206" t="s">
        <v>12328</v>
      </c>
      <c r="B206" t="s">
        <v>12329</v>
      </c>
      <c r="C206" t="s">
        <v>11920</v>
      </c>
      <c r="D206">
        <v>1.95583</v>
      </c>
      <c r="E206" t="s">
        <v>11923</v>
      </c>
    </row>
    <row r="207" spans="1:5" x14ac:dyDescent="0.3">
      <c r="A207" t="s">
        <v>12330</v>
      </c>
      <c r="B207" t="s">
        <v>12331</v>
      </c>
      <c r="C207" t="s">
        <v>11920</v>
      </c>
      <c r="D207">
        <v>1.95583</v>
      </c>
      <c r="E207" t="s">
        <v>11923</v>
      </c>
    </row>
    <row r="208" spans="1:5" x14ac:dyDescent="0.3">
      <c r="A208" t="s">
        <v>12332</v>
      </c>
      <c r="B208" t="s">
        <v>12333</v>
      </c>
      <c r="C208" t="s">
        <v>11920</v>
      </c>
      <c r="D208">
        <v>1.95583</v>
      </c>
      <c r="E208" t="s">
        <v>11923</v>
      </c>
    </row>
    <row r="209" spans="1:5" x14ac:dyDescent="0.3">
      <c r="A209" t="s">
        <v>12334</v>
      </c>
      <c r="B209" t="s">
        <v>12335</v>
      </c>
      <c r="C209" t="s">
        <v>11920</v>
      </c>
      <c r="D209">
        <v>1.95583</v>
      </c>
      <c r="E209" t="s">
        <v>11923</v>
      </c>
    </row>
    <row r="210" spans="1:5" x14ac:dyDescent="0.3">
      <c r="A210" t="s">
        <v>12336</v>
      </c>
      <c r="B210" t="s">
        <v>12337</v>
      </c>
      <c r="C210" t="s">
        <v>11920</v>
      </c>
      <c r="D210">
        <v>1.95583</v>
      </c>
    </row>
    <row r="211" spans="1:5" x14ac:dyDescent="0.3">
      <c r="A211" t="s">
        <v>12338</v>
      </c>
      <c r="B211" t="s">
        <v>12339</v>
      </c>
      <c r="C211" t="s">
        <v>11920</v>
      </c>
      <c r="D211">
        <v>1.95583</v>
      </c>
      <c r="E211" t="s">
        <v>11923</v>
      </c>
    </row>
    <row r="212" spans="1:5" x14ac:dyDescent="0.3">
      <c r="A212" t="s">
        <v>12340</v>
      </c>
      <c r="B212" t="s">
        <v>12341</v>
      </c>
      <c r="C212" t="s">
        <v>11920</v>
      </c>
      <c r="D212">
        <v>1.95583</v>
      </c>
      <c r="E212" t="s">
        <v>11923</v>
      </c>
    </row>
    <row r="213" spans="1:5" x14ac:dyDescent="0.3">
      <c r="A213" t="s">
        <v>12342</v>
      </c>
      <c r="B213" t="s">
        <v>12343</v>
      </c>
      <c r="C213" t="s">
        <v>11920</v>
      </c>
      <c r="D213">
        <v>1.95583</v>
      </c>
      <c r="E213" t="s">
        <v>11923</v>
      </c>
    </row>
    <row r="214" spans="1:5" x14ac:dyDescent="0.3">
      <c r="A214" t="s">
        <v>12344</v>
      </c>
      <c r="B214" t="s">
        <v>12345</v>
      </c>
      <c r="C214" t="s">
        <v>11920</v>
      </c>
      <c r="D214">
        <v>1.95583</v>
      </c>
      <c r="E214" t="s">
        <v>11923</v>
      </c>
    </row>
    <row r="215" spans="1:5" x14ac:dyDescent="0.3">
      <c r="A215" t="s">
        <v>12346</v>
      </c>
      <c r="B215" t="s">
        <v>12347</v>
      </c>
      <c r="C215" t="s">
        <v>11920</v>
      </c>
      <c r="D215">
        <v>1.95583</v>
      </c>
      <c r="E215" t="s">
        <v>11923</v>
      </c>
    </row>
    <row r="216" spans="1:5" x14ac:dyDescent="0.3">
      <c r="A216" t="s">
        <v>12348</v>
      </c>
      <c r="B216" t="s">
        <v>12349</v>
      </c>
      <c r="C216" t="s">
        <v>11920</v>
      </c>
      <c r="D216">
        <v>1.95583</v>
      </c>
      <c r="E216" t="s">
        <v>11923</v>
      </c>
    </row>
    <row r="217" spans="1:5" x14ac:dyDescent="0.3">
      <c r="A217" t="s">
        <v>12350</v>
      </c>
      <c r="B217" t="s">
        <v>12351</v>
      </c>
      <c r="C217" t="s">
        <v>11920</v>
      </c>
      <c r="D217">
        <v>1.95583</v>
      </c>
      <c r="E217" t="s">
        <v>11923</v>
      </c>
    </row>
    <row r="218" spans="1:5" x14ac:dyDescent="0.3">
      <c r="A218" t="s">
        <v>12352</v>
      </c>
      <c r="B218" t="s">
        <v>12353</v>
      </c>
      <c r="C218" t="s">
        <v>11920</v>
      </c>
      <c r="D218">
        <v>1.95583</v>
      </c>
      <c r="E218" t="s">
        <v>11923</v>
      </c>
    </row>
    <row r="219" spans="1:5" x14ac:dyDescent="0.3">
      <c r="A219" t="s">
        <v>12354</v>
      </c>
      <c r="B219" t="s">
        <v>12355</v>
      </c>
      <c r="C219" t="s">
        <v>11920</v>
      </c>
      <c r="D219">
        <v>1.95583</v>
      </c>
      <c r="E219" t="s">
        <v>11923</v>
      </c>
    </row>
    <row r="220" spans="1:5" x14ac:dyDescent="0.3">
      <c r="A220" t="s">
        <v>12356</v>
      </c>
      <c r="B220" t="s">
        <v>12357</v>
      </c>
      <c r="C220" t="s">
        <v>11920</v>
      </c>
      <c r="D220">
        <v>1.95583</v>
      </c>
      <c r="E220" t="s">
        <v>11923</v>
      </c>
    </row>
    <row r="221" spans="1:5" x14ac:dyDescent="0.3">
      <c r="A221" t="s">
        <v>12358</v>
      </c>
      <c r="B221" t="s">
        <v>12359</v>
      </c>
      <c r="C221" t="s">
        <v>11920</v>
      </c>
      <c r="D221">
        <v>1.95583</v>
      </c>
      <c r="E221" t="s">
        <v>11923</v>
      </c>
    </row>
    <row r="222" spans="1:5" x14ac:dyDescent="0.3">
      <c r="A222" t="s">
        <v>12360</v>
      </c>
      <c r="B222" t="s">
        <v>12361</v>
      </c>
      <c r="C222" t="s">
        <v>11920</v>
      </c>
      <c r="D222">
        <v>1.95583</v>
      </c>
      <c r="E222" t="s">
        <v>11923</v>
      </c>
    </row>
    <row r="223" spans="1:5" x14ac:dyDescent="0.3">
      <c r="A223" t="s">
        <v>12362</v>
      </c>
      <c r="B223" t="s">
        <v>12363</v>
      </c>
      <c r="C223" t="s">
        <v>11920</v>
      </c>
      <c r="D223">
        <v>1.95583</v>
      </c>
      <c r="E223" t="s">
        <v>11923</v>
      </c>
    </row>
    <row r="224" spans="1:5" x14ac:dyDescent="0.3">
      <c r="A224" t="s">
        <v>12364</v>
      </c>
      <c r="B224" t="s">
        <v>12365</v>
      </c>
      <c r="C224" t="s">
        <v>11920</v>
      </c>
      <c r="D224">
        <v>1.95583</v>
      </c>
      <c r="E224" t="s">
        <v>11923</v>
      </c>
    </row>
    <row r="225" spans="1:5" x14ac:dyDescent="0.3">
      <c r="A225" t="s">
        <v>12366</v>
      </c>
      <c r="B225" t="s">
        <v>12367</v>
      </c>
      <c r="C225" t="s">
        <v>11920</v>
      </c>
      <c r="D225">
        <v>1.95583</v>
      </c>
      <c r="E225" t="s">
        <v>11923</v>
      </c>
    </row>
    <row r="226" spans="1:5" x14ac:dyDescent="0.3">
      <c r="A226" t="s">
        <v>12368</v>
      </c>
      <c r="B226" t="s">
        <v>12369</v>
      </c>
      <c r="C226" t="s">
        <v>11920</v>
      </c>
      <c r="D226">
        <v>1.95583</v>
      </c>
      <c r="E226" t="s">
        <v>11923</v>
      </c>
    </row>
    <row r="227" spans="1:5" x14ac:dyDescent="0.3">
      <c r="A227" t="s">
        <v>12370</v>
      </c>
      <c r="B227" t="s">
        <v>12371</v>
      </c>
      <c r="C227" t="s">
        <v>11920</v>
      </c>
      <c r="D227">
        <v>1.95583</v>
      </c>
      <c r="E227" t="s">
        <v>11923</v>
      </c>
    </row>
    <row r="228" spans="1:5" x14ac:dyDescent="0.3">
      <c r="A228" t="s">
        <v>12372</v>
      </c>
      <c r="B228" t="s">
        <v>12373</v>
      </c>
      <c r="C228" t="s">
        <v>11920</v>
      </c>
      <c r="D228">
        <v>1.95583</v>
      </c>
      <c r="E228" t="s">
        <v>11923</v>
      </c>
    </row>
    <row r="229" spans="1:5" x14ac:dyDescent="0.3">
      <c r="A229" t="s">
        <v>12374</v>
      </c>
      <c r="B229" t="s">
        <v>12375</v>
      </c>
      <c r="C229" t="s">
        <v>11920</v>
      </c>
      <c r="D229">
        <v>1.95583</v>
      </c>
      <c r="E229" t="s">
        <v>11923</v>
      </c>
    </row>
    <row r="230" spans="1:5" x14ac:dyDescent="0.3">
      <c r="A230" t="s">
        <v>12376</v>
      </c>
      <c r="B230" t="s">
        <v>12377</v>
      </c>
      <c r="C230" t="s">
        <v>11920</v>
      </c>
      <c r="D230">
        <v>1.95583</v>
      </c>
      <c r="E230" t="s">
        <v>11923</v>
      </c>
    </row>
    <row r="231" spans="1:5" x14ac:dyDescent="0.3">
      <c r="A231" t="s">
        <v>12378</v>
      </c>
      <c r="B231" t="s">
        <v>12379</v>
      </c>
      <c r="C231" t="s">
        <v>11920</v>
      </c>
      <c r="D231">
        <v>1.95583</v>
      </c>
      <c r="E231" t="s">
        <v>11923</v>
      </c>
    </row>
    <row r="232" spans="1:5" x14ac:dyDescent="0.3">
      <c r="A232" t="s">
        <v>12380</v>
      </c>
      <c r="B232" t="s">
        <v>12381</v>
      </c>
      <c r="C232" t="s">
        <v>11920</v>
      </c>
      <c r="D232">
        <v>1.95583</v>
      </c>
      <c r="E232" t="s">
        <v>11923</v>
      </c>
    </row>
    <row r="233" spans="1:5" x14ac:dyDescent="0.3">
      <c r="A233" t="s">
        <v>12382</v>
      </c>
      <c r="B233" t="s">
        <v>12383</v>
      </c>
      <c r="C233" t="s">
        <v>11920</v>
      </c>
      <c r="D233">
        <v>1.95583</v>
      </c>
      <c r="E233" t="s">
        <v>11923</v>
      </c>
    </row>
    <row r="234" spans="1:5" x14ac:dyDescent="0.3">
      <c r="A234" t="s">
        <v>12384</v>
      </c>
      <c r="B234" t="s">
        <v>12385</v>
      </c>
      <c r="C234" t="s">
        <v>11920</v>
      </c>
      <c r="D234">
        <v>1.95583</v>
      </c>
      <c r="E234" t="s">
        <v>11923</v>
      </c>
    </row>
    <row r="235" spans="1:5" x14ac:dyDescent="0.3">
      <c r="A235" t="s">
        <v>12386</v>
      </c>
      <c r="B235" t="s">
        <v>12387</v>
      </c>
      <c r="C235" t="s">
        <v>11920</v>
      </c>
      <c r="D235">
        <v>1.95583</v>
      </c>
      <c r="E235" t="s">
        <v>11923</v>
      </c>
    </row>
    <row r="236" spans="1:5" x14ac:dyDescent="0.3">
      <c r="A236" t="s">
        <v>12388</v>
      </c>
      <c r="B236" t="s">
        <v>12389</v>
      </c>
      <c r="C236" t="s">
        <v>11920</v>
      </c>
      <c r="D236">
        <v>1.95583</v>
      </c>
      <c r="E236" t="s">
        <v>11923</v>
      </c>
    </row>
    <row r="237" spans="1:5" x14ac:dyDescent="0.3">
      <c r="A237" t="s">
        <v>2423</v>
      </c>
      <c r="B237" t="s">
        <v>2422</v>
      </c>
      <c r="C237" t="s">
        <v>11920</v>
      </c>
      <c r="D237">
        <v>1.95583</v>
      </c>
      <c r="E237" t="s">
        <v>11923</v>
      </c>
    </row>
    <row r="238" spans="1:5" x14ac:dyDescent="0.3">
      <c r="A238" t="s">
        <v>12390</v>
      </c>
      <c r="B238" t="s">
        <v>12391</v>
      </c>
      <c r="C238" t="s">
        <v>11920</v>
      </c>
      <c r="D238">
        <v>1.95583</v>
      </c>
      <c r="E238" t="s">
        <v>11923</v>
      </c>
    </row>
    <row r="239" spans="1:5" x14ac:dyDescent="0.3">
      <c r="A239" t="s">
        <v>12392</v>
      </c>
      <c r="B239" t="s">
        <v>12393</v>
      </c>
      <c r="C239" t="s">
        <v>11920</v>
      </c>
      <c r="D239">
        <v>1.95583</v>
      </c>
      <c r="E239" t="s">
        <v>11923</v>
      </c>
    </row>
    <row r="240" spans="1:5" x14ac:dyDescent="0.3">
      <c r="A240" t="s">
        <v>12394</v>
      </c>
      <c r="B240" t="s">
        <v>12395</v>
      </c>
      <c r="C240" t="s">
        <v>11920</v>
      </c>
      <c r="D240">
        <v>1.95583</v>
      </c>
      <c r="E240" t="s">
        <v>11923</v>
      </c>
    </row>
    <row r="241" spans="1:5" x14ac:dyDescent="0.3">
      <c r="A241" t="s">
        <v>12396</v>
      </c>
      <c r="B241" t="s">
        <v>12397</v>
      </c>
      <c r="C241" t="s">
        <v>11920</v>
      </c>
      <c r="D241">
        <v>1.95583</v>
      </c>
      <c r="E241" t="s">
        <v>11923</v>
      </c>
    </row>
    <row r="242" spans="1:5" x14ac:dyDescent="0.3">
      <c r="A242" t="s">
        <v>12398</v>
      </c>
      <c r="B242" t="s">
        <v>12399</v>
      </c>
      <c r="C242" t="s">
        <v>11920</v>
      </c>
      <c r="D242">
        <v>1.95583</v>
      </c>
      <c r="E242" t="s">
        <v>11923</v>
      </c>
    </row>
    <row r="243" spans="1:5" x14ac:dyDescent="0.3">
      <c r="A243" t="s">
        <v>12400</v>
      </c>
      <c r="B243" t="s">
        <v>12401</v>
      </c>
      <c r="C243" t="s">
        <v>11920</v>
      </c>
      <c r="D243">
        <v>1.95583</v>
      </c>
      <c r="E243" t="s">
        <v>11923</v>
      </c>
    </row>
    <row r="244" spans="1:5" x14ac:dyDescent="0.3">
      <c r="A244" t="s">
        <v>12402</v>
      </c>
      <c r="B244" t="s">
        <v>12403</v>
      </c>
      <c r="C244" t="s">
        <v>11920</v>
      </c>
      <c r="D244">
        <v>1.95583</v>
      </c>
      <c r="E244" t="s">
        <v>11923</v>
      </c>
    </row>
    <row r="245" spans="1:5" x14ac:dyDescent="0.3">
      <c r="A245" t="s">
        <v>12404</v>
      </c>
      <c r="B245" t="s">
        <v>12405</v>
      </c>
      <c r="C245" t="s">
        <v>11920</v>
      </c>
      <c r="D245">
        <v>1.95583</v>
      </c>
      <c r="E245" t="s">
        <v>11923</v>
      </c>
    </row>
    <row r="246" spans="1:5" x14ac:dyDescent="0.3">
      <c r="A246" t="s">
        <v>12406</v>
      </c>
      <c r="B246" t="s">
        <v>12407</v>
      </c>
      <c r="C246" t="s">
        <v>11920</v>
      </c>
      <c r="D246">
        <v>1.95583</v>
      </c>
      <c r="E246" t="s">
        <v>11923</v>
      </c>
    </row>
    <row r="247" spans="1:5" x14ac:dyDescent="0.3">
      <c r="A247" t="s">
        <v>12408</v>
      </c>
      <c r="B247" t="s">
        <v>12409</v>
      </c>
      <c r="C247" t="s">
        <v>11920</v>
      </c>
      <c r="D247">
        <v>1.95583</v>
      </c>
      <c r="E247" t="s">
        <v>11923</v>
      </c>
    </row>
    <row r="248" spans="1:5" x14ac:dyDescent="0.3">
      <c r="A248" t="s">
        <v>12410</v>
      </c>
      <c r="B248" t="s">
        <v>12411</v>
      </c>
      <c r="C248" t="s">
        <v>11920</v>
      </c>
      <c r="D248">
        <v>1.95583</v>
      </c>
      <c r="E248" t="s">
        <v>11923</v>
      </c>
    </row>
    <row r="249" spans="1:5" x14ac:dyDescent="0.3">
      <c r="A249" t="s">
        <v>12412</v>
      </c>
      <c r="B249" t="s">
        <v>12413</v>
      </c>
      <c r="C249" t="s">
        <v>11920</v>
      </c>
      <c r="D249">
        <v>1.95583</v>
      </c>
    </row>
    <row r="250" spans="1:5" x14ac:dyDescent="0.3">
      <c r="A250" t="s">
        <v>12414</v>
      </c>
      <c r="B250" t="s">
        <v>12415</v>
      </c>
      <c r="C250" t="s">
        <v>11920</v>
      </c>
      <c r="D250">
        <v>1.95583</v>
      </c>
      <c r="E250" t="s">
        <v>11923</v>
      </c>
    </row>
    <row r="251" spans="1:5" x14ac:dyDescent="0.3">
      <c r="A251" t="s">
        <v>12416</v>
      </c>
      <c r="B251" t="s">
        <v>12417</v>
      </c>
      <c r="C251" t="s">
        <v>11920</v>
      </c>
      <c r="D251">
        <v>1.95583</v>
      </c>
      <c r="E251" t="s">
        <v>11923</v>
      </c>
    </row>
    <row r="252" spans="1:5" x14ac:dyDescent="0.3">
      <c r="A252" t="s">
        <v>12418</v>
      </c>
      <c r="B252" t="s">
        <v>12419</v>
      </c>
      <c r="C252" t="s">
        <v>11920</v>
      </c>
      <c r="D252">
        <v>1.95583</v>
      </c>
      <c r="E252" t="s">
        <v>11923</v>
      </c>
    </row>
    <row r="253" spans="1:5" x14ac:dyDescent="0.3">
      <c r="A253" t="s">
        <v>12420</v>
      </c>
      <c r="B253" t="s">
        <v>12421</v>
      </c>
      <c r="C253" t="s">
        <v>11920</v>
      </c>
      <c r="D253">
        <v>1.95583</v>
      </c>
      <c r="E253" t="s">
        <v>11923</v>
      </c>
    </row>
    <row r="254" spans="1:5" x14ac:dyDescent="0.3">
      <c r="A254" t="s">
        <v>12422</v>
      </c>
      <c r="B254" t="s">
        <v>12423</v>
      </c>
      <c r="C254" t="s">
        <v>11920</v>
      </c>
      <c r="D254">
        <v>1.95583</v>
      </c>
      <c r="E254" t="s">
        <v>11923</v>
      </c>
    </row>
    <row r="255" spans="1:5" x14ac:dyDescent="0.3">
      <c r="A255" t="s">
        <v>12424</v>
      </c>
      <c r="B255" t="s">
        <v>12425</v>
      </c>
      <c r="C255" t="s">
        <v>11920</v>
      </c>
      <c r="D255">
        <v>1.95583</v>
      </c>
      <c r="E255" t="s">
        <v>11923</v>
      </c>
    </row>
    <row r="256" spans="1:5" x14ac:dyDescent="0.3">
      <c r="A256" t="s">
        <v>12426</v>
      </c>
      <c r="B256" t="s">
        <v>12427</v>
      </c>
      <c r="C256" t="s">
        <v>11920</v>
      </c>
      <c r="D256">
        <v>1.95583</v>
      </c>
      <c r="E256" t="s">
        <v>11923</v>
      </c>
    </row>
    <row r="257" spans="1:6" x14ac:dyDescent="0.3">
      <c r="A257" t="s">
        <v>12428</v>
      </c>
      <c r="B257" t="s">
        <v>12429</v>
      </c>
      <c r="C257" t="s">
        <v>11920</v>
      </c>
      <c r="D257">
        <v>1.95583</v>
      </c>
      <c r="E257" t="s">
        <v>11923</v>
      </c>
    </row>
    <row r="258" spans="1:6" x14ac:dyDescent="0.3">
      <c r="A258" t="s">
        <v>12430</v>
      </c>
      <c r="B258" t="s">
        <v>12431</v>
      </c>
      <c r="C258" t="s">
        <v>11920</v>
      </c>
      <c r="D258">
        <v>1.95583</v>
      </c>
      <c r="E258" t="s">
        <v>11923</v>
      </c>
    </row>
    <row r="259" spans="1:6" x14ac:dyDescent="0.3">
      <c r="A259" t="s">
        <v>12432</v>
      </c>
      <c r="B259" t="s">
        <v>12433</v>
      </c>
      <c r="C259" t="s">
        <v>11920</v>
      </c>
      <c r="D259">
        <v>1.95583</v>
      </c>
      <c r="E259" t="s">
        <v>11923</v>
      </c>
    </row>
    <row r="260" spans="1:6" x14ac:dyDescent="0.3">
      <c r="A260" t="s">
        <v>12434</v>
      </c>
      <c r="B260" t="s">
        <v>12435</v>
      </c>
      <c r="C260" t="s">
        <v>11920</v>
      </c>
      <c r="D260">
        <v>1.95583</v>
      </c>
      <c r="E260" t="s">
        <v>11923</v>
      </c>
    </row>
    <row r="261" spans="1:6" x14ac:dyDescent="0.3">
      <c r="A261" t="s">
        <v>95</v>
      </c>
      <c r="B261" t="s">
        <v>94</v>
      </c>
      <c r="C261" t="s">
        <v>11920</v>
      </c>
      <c r="D261">
        <v>1.95583</v>
      </c>
      <c r="F261" s="291" t="s">
        <v>12436</v>
      </c>
    </row>
    <row r="262" spans="1:6" x14ac:dyDescent="0.3">
      <c r="A262" t="s">
        <v>12437</v>
      </c>
      <c r="B262" t="s">
        <v>12438</v>
      </c>
      <c r="C262" t="s">
        <v>11920</v>
      </c>
      <c r="D262">
        <v>1.95583</v>
      </c>
      <c r="E262" t="s">
        <v>11923</v>
      </c>
    </row>
    <row r="263" spans="1:6" x14ac:dyDescent="0.3">
      <c r="A263" t="s">
        <v>12439</v>
      </c>
      <c r="B263" t="s">
        <v>12440</v>
      </c>
      <c r="C263" t="s">
        <v>11920</v>
      </c>
      <c r="D263">
        <v>1.95583</v>
      </c>
      <c r="E263" t="s">
        <v>11923</v>
      </c>
    </row>
    <row r="264" spans="1:6" x14ac:dyDescent="0.3">
      <c r="A264" t="s">
        <v>12441</v>
      </c>
      <c r="B264" t="s">
        <v>12442</v>
      </c>
      <c r="C264" t="s">
        <v>11920</v>
      </c>
      <c r="D264">
        <v>1.95583</v>
      </c>
      <c r="E264" t="s">
        <v>11923</v>
      </c>
    </row>
    <row r="265" spans="1:6" x14ac:dyDescent="0.3">
      <c r="A265" t="s">
        <v>12443</v>
      </c>
      <c r="B265" t="s">
        <v>12444</v>
      </c>
      <c r="C265" t="s">
        <v>11920</v>
      </c>
      <c r="D265">
        <v>1.95583</v>
      </c>
      <c r="E265" t="s">
        <v>11923</v>
      </c>
    </row>
    <row r="266" spans="1:6" x14ac:dyDescent="0.3">
      <c r="A266" t="s">
        <v>12445</v>
      </c>
      <c r="B266" t="s">
        <v>12446</v>
      </c>
      <c r="C266" t="s">
        <v>11920</v>
      </c>
      <c r="D266">
        <v>1.95583</v>
      </c>
      <c r="E266" t="s">
        <v>11923</v>
      </c>
    </row>
    <row r="267" spans="1:6" x14ac:dyDescent="0.3">
      <c r="A267" t="s">
        <v>12447</v>
      </c>
      <c r="B267" t="s">
        <v>12448</v>
      </c>
      <c r="C267" t="s">
        <v>11920</v>
      </c>
      <c r="D267">
        <v>1.95583</v>
      </c>
    </row>
    <row r="268" spans="1:6" x14ac:dyDescent="0.3">
      <c r="A268" t="s">
        <v>12449</v>
      </c>
      <c r="B268" t="s">
        <v>12450</v>
      </c>
      <c r="C268" t="s">
        <v>11920</v>
      </c>
      <c r="D268">
        <v>1.95583</v>
      </c>
    </row>
    <row r="269" spans="1:6" x14ac:dyDescent="0.3">
      <c r="A269" t="s">
        <v>12451</v>
      </c>
      <c r="B269" t="s">
        <v>12452</v>
      </c>
      <c r="C269" t="s">
        <v>11920</v>
      </c>
      <c r="D269">
        <v>1.95583</v>
      </c>
    </row>
    <row r="270" spans="1:6" x14ac:dyDescent="0.3">
      <c r="A270" t="s">
        <v>12453</v>
      </c>
      <c r="B270" t="s">
        <v>12454</v>
      </c>
      <c r="C270" t="s">
        <v>11920</v>
      </c>
      <c r="D270">
        <v>1.95583</v>
      </c>
      <c r="E270" t="s">
        <v>11923</v>
      </c>
    </row>
    <row r="271" spans="1:6" x14ac:dyDescent="0.3">
      <c r="A271" t="s">
        <v>12455</v>
      </c>
      <c r="B271" t="s">
        <v>12456</v>
      </c>
      <c r="C271" t="s">
        <v>11920</v>
      </c>
      <c r="D271">
        <v>1.95583</v>
      </c>
      <c r="E271" t="s">
        <v>11923</v>
      </c>
    </row>
    <row r="272" spans="1:6" x14ac:dyDescent="0.3">
      <c r="A272" t="s">
        <v>12457</v>
      </c>
      <c r="B272" t="s">
        <v>12458</v>
      </c>
      <c r="C272" t="s">
        <v>11920</v>
      </c>
      <c r="D272">
        <v>1.95583</v>
      </c>
      <c r="E272" t="s">
        <v>11923</v>
      </c>
    </row>
    <row r="273" spans="1:5" x14ac:dyDescent="0.3">
      <c r="A273" t="s">
        <v>12459</v>
      </c>
      <c r="B273" t="s">
        <v>12460</v>
      </c>
      <c r="C273" t="s">
        <v>11920</v>
      </c>
      <c r="D273">
        <v>1.95583</v>
      </c>
      <c r="E273" t="s">
        <v>11923</v>
      </c>
    </row>
    <row r="274" spans="1:5" x14ac:dyDescent="0.3">
      <c r="A274" t="s">
        <v>12461</v>
      </c>
      <c r="B274" t="s">
        <v>12462</v>
      </c>
      <c r="C274" t="s">
        <v>11920</v>
      </c>
      <c r="D274">
        <v>1.95583</v>
      </c>
      <c r="E274" t="s">
        <v>11923</v>
      </c>
    </row>
    <row r="275" spans="1:5" x14ac:dyDescent="0.3">
      <c r="A275" t="s">
        <v>12463</v>
      </c>
      <c r="B275" t="s">
        <v>12464</v>
      </c>
      <c r="C275" t="s">
        <v>11920</v>
      </c>
      <c r="D275">
        <v>1.95583</v>
      </c>
      <c r="E275" t="s">
        <v>11923</v>
      </c>
    </row>
    <row r="276" spans="1:5" x14ac:dyDescent="0.3">
      <c r="A276" t="s">
        <v>12465</v>
      </c>
      <c r="B276" t="s">
        <v>12466</v>
      </c>
      <c r="C276" t="s">
        <v>11920</v>
      </c>
      <c r="D276">
        <v>1.95583</v>
      </c>
      <c r="E276" t="s">
        <v>11923</v>
      </c>
    </row>
    <row r="277" spans="1:5" x14ac:dyDescent="0.3">
      <c r="A277" t="s">
        <v>12467</v>
      </c>
      <c r="B277" t="s">
        <v>12468</v>
      </c>
      <c r="C277" t="s">
        <v>11920</v>
      </c>
      <c r="D277">
        <v>1.95583</v>
      </c>
      <c r="E277" t="s">
        <v>11923</v>
      </c>
    </row>
    <row r="278" spans="1:5" x14ac:dyDescent="0.3">
      <c r="A278" t="s">
        <v>12469</v>
      </c>
      <c r="B278" t="s">
        <v>12470</v>
      </c>
      <c r="C278" t="s">
        <v>11920</v>
      </c>
      <c r="D278">
        <v>1.95583</v>
      </c>
      <c r="E278" t="s">
        <v>11923</v>
      </c>
    </row>
    <row r="279" spans="1:5" x14ac:dyDescent="0.3">
      <c r="A279" t="s">
        <v>380</v>
      </c>
      <c r="B279" t="s">
        <v>379</v>
      </c>
      <c r="C279" t="s">
        <v>11920</v>
      </c>
      <c r="D279">
        <v>1.95583</v>
      </c>
    </row>
    <row r="280" spans="1:5" x14ac:dyDescent="0.3">
      <c r="A280" t="s">
        <v>12471</v>
      </c>
      <c r="B280" t="s">
        <v>12472</v>
      </c>
      <c r="C280" t="s">
        <v>11920</v>
      </c>
      <c r="D280">
        <v>1.95583</v>
      </c>
      <c r="E280" t="s">
        <v>11923</v>
      </c>
    </row>
    <row r="281" spans="1:5" x14ac:dyDescent="0.3">
      <c r="A281" t="s">
        <v>12473</v>
      </c>
      <c r="B281" t="s">
        <v>12474</v>
      </c>
      <c r="C281" t="s">
        <v>11920</v>
      </c>
      <c r="D281">
        <v>1.95583</v>
      </c>
      <c r="E281" t="s">
        <v>11923</v>
      </c>
    </row>
    <row r="282" spans="1:5" x14ac:dyDescent="0.3">
      <c r="A282" t="s">
        <v>12475</v>
      </c>
      <c r="B282" t="s">
        <v>12476</v>
      </c>
      <c r="C282" t="s">
        <v>11920</v>
      </c>
      <c r="D282">
        <v>1.95583</v>
      </c>
      <c r="E282" t="s">
        <v>11923</v>
      </c>
    </row>
    <row r="283" spans="1:5" x14ac:dyDescent="0.3">
      <c r="A283" t="s">
        <v>12477</v>
      </c>
      <c r="B283" t="s">
        <v>12478</v>
      </c>
      <c r="C283" t="s">
        <v>11920</v>
      </c>
      <c r="D283">
        <v>1.95583</v>
      </c>
      <c r="E283" t="s">
        <v>11923</v>
      </c>
    </row>
    <row r="284" spans="1:5" x14ac:dyDescent="0.3">
      <c r="A284" t="s">
        <v>12479</v>
      </c>
      <c r="B284" t="s">
        <v>12480</v>
      </c>
      <c r="C284" t="s">
        <v>11920</v>
      </c>
      <c r="D284">
        <v>1.95583</v>
      </c>
      <c r="E284" t="s">
        <v>11923</v>
      </c>
    </row>
    <row r="285" spans="1:5" x14ac:dyDescent="0.3">
      <c r="A285" t="s">
        <v>12481</v>
      </c>
      <c r="B285" t="s">
        <v>12482</v>
      </c>
      <c r="C285" t="s">
        <v>11920</v>
      </c>
      <c r="D285">
        <v>1.95583</v>
      </c>
    </row>
    <row r="286" spans="1:5" x14ac:dyDescent="0.3">
      <c r="A286" t="s">
        <v>12483</v>
      </c>
      <c r="B286" t="s">
        <v>12484</v>
      </c>
      <c r="C286" t="s">
        <v>11920</v>
      </c>
      <c r="D286">
        <v>1.95583</v>
      </c>
      <c r="E286" t="s">
        <v>11923</v>
      </c>
    </row>
    <row r="287" spans="1:5" x14ac:dyDescent="0.3">
      <c r="A287" t="s">
        <v>12485</v>
      </c>
      <c r="B287" t="s">
        <v>12486</v>
      </c>
      <c r="C287" t="s">
        <v>11920</v>
      </c>
      <c r="D287">
        <v>1.95583</v>
      </c>
      <c r="E287" t="s">
        <v>11923</v>
      </c>
    </row>
    <row r="288" spans="1:5" x14ac:dyDescent="0.3">
      <c r="A288" t="s">
        <v>12487</v>
      </c>
      <c r="B288" t="s">
        <v>12488</v>
      </c>
      <c r="C288" t="s">
        <v>11920</v>
      </c>
      <c r="D288">
        <v>1.95583</v>
      </c>
      <c r="E288" t="s">
        <v>11923</v>
      </c>
    </row>
    <row r="289" spans="1:5" x14ac:dyDescent="0.3">
      <c r="A289" t="s">
        <v>12489</v>
      </c>
      <c r="B289" t="s">
        <v>12490</v>
      </c>
      <c r="C289" t="s">
        <v>11920</v>
      </c>
      <c r="D289">
        <v>1.95583</v>
      </c>
      <c r="E289" t="s">
        <v>11923</v>
      </c>
    </row>
    <row r="290" spans="1:5" x14ac:dyDescent="0.3">
      <c r="A290" t="s">
        <v>12491</v>
      </c>
      <c r="B290" t="s">
        <v>12492</v>
      </c>
      <c r="C290" t="s">
        <v>11920</v>
      </c>
      <c r="D290">
        <v>1.95583</v>
      </c>
      <c r="E290" t="s">
        <v>11923</v>
      </c>
    </row>
    <row r="291" spans="1:5" x14ac:dyDescent="0.3">
      <c r="A291" t="s">
        <v>12493</v>
      </c>
      <c r="B291" t="s">
        <v>12494</v>
      </c>
      <c r="C291" t="s">
        <v>11920</v>
      </c>
      <c r="D291">
        <v>1.95583</v>
      </c>
      <c r="E291" t="s">
        <v>11923</v>
      </c>
    </row>
    <row r="292" spans="1:5" x14ac:dyDescent="0.3">
      <c r="A292" t="s">
        <v>12495</v>
      </c>
      <c r="B292" t="s">
        <v>12496</v>
      </c>
      <c r="C292" t="s">
        <v>11920</v>
      </c>
      <c r="D292">
        <v>1.95583</v>
      </c>
      <c r="E292" t="s">
        <v>11923</v>
      </c>
    </row>
    <row r="293" spans="1:5" x14ac:dyDescent="0.3">
      <c r="A293" t="s">
        <v>12497</v>
      </c>
      <c r="B293" t="s">
        <v>12498</v>
      </c>
      <c r="C293" t="s">
        <v>11920</v>
      </c>
      <c r="D293">
        <v>1.95583</v>
      </c>
      <c r="E293" t="s">
        <v>11923</v>
      </c>
    </row>
    <row r="294" spans="1:5" x14ac:dyDescent="0.3">
      <c r="A294" t="s">
        <v>12499</v>
      </c>
      <c r="B294" t="s">
        <v>12500</v>
      </c>
      <c r="C294" t="s">
        <v>11920</v>
      </c>
      <c r="D294">
        <v>1.95583</v>
      </c>
      <c r="E294" t="s">
        <v>11923</v>
      </c>
    </row>
    <row r="295" spans="1:5" x14ac:dyDescent="0.3">
      <c r="A295" t="s">
        <v>12501</v>
      </c>
      <c r="B295" t="s">
        <v>12502</v>
      </c>
      <c r="C295" t="s">
        <v>11920</v>
      </c>
      <c r="D295">
        <v>1.95583</v>
      </c>
      <c r="E295" t="s">
        <v>11923</v>
      </c>
    </row>
    <row r="296" spans="1:5" x14ac:dyDescent="0.3">
      <c r="A296" t="s">
        <v>12503</v>
      </c>
      <c r="B296" t="s">
        <v>12504</v>
      </c>
      <c r="C296" t="s">
        <v>11920</v>
      </c>
      <c r="D296">
        <v>1.95583</v>
      </c>
      <c r="E296" t="s">
        <v>11923</v>
      </c>
    </row>
    <row r="297" spans="1:5" x14ac:dyDescent="0.3">
      <c r="A297" t="s">
        <v>12505</v>
      </c>
      <c r="B297" t="s">
        <v>12506</v>
      </c>
      <c r="C297" t="s">
        <v>11920</v>
      </c>
      <c r="D297">
        <v>1.95583</v>
      </c>
      <c r="E297" t="s">
        <v>11923</v>
      </c>
    </row>
    <row r="298" spans="1:5" x14ac:dyDescent="0.3">
      <c r="A298" t="s">
        <v>12507</v>
      </c>
      <c r="B298" t="s">
        <v>12508</v>
      </c>
      <c r="C298" t="s">
        <v>11920</v>
      </c>
      <c r="D298">
        <v>1.95583</v>
      </c>
      <c r="E298" t="s">
        <v>11923</v>
      </c>
    </row>
    <row r="299" spans="1:5" x14ac:dyDescent="0.3">
      <c r="A299" t="s">
        <v>12509</v>
      </c>
      <c r="B299" t="s">
        <v>12510</v>
      </c>
      <c r="C299" t="s">
        <v>11920</v>
      </c>
      <c r="D299">
        <v>1.95583</v>
      </c>
      <c r="E299" t="s">
        <v>11923</v>
      </c>
    </row>
    <row r="300" spans="1:5" x14ac:dyDescent="0.3">
      <c r="A300" t="s">
        <v>12511</v>
      </c>
      <c r="B300" t="s">
        <v>12512</v>
      </c>
      <c r="C300" t="s">
        <v>11920</v>
      </c>
      <c r="D300">
        <v>1.95583</v>
      </c>
      <c r="E300" t="s">
        <v>11923</v>
      </c>
    </row>
    <row r="301" spans="1:5" x14ac:dyDescent="0.3">
      <c r="A301" t="s">
        <v>12513</v>
      </c>
      <c r="B301" t="s">
        <v>12514</v>
      </c>
      <c r="C301" t="s">
        <v>11920</v>
      </c>
      <c r="D301">
        <v>1.95583</v>
      </c>
      <c r="E301" t="s">
        <v>11923</v>
      </c>
    </row>
    <row r="302" spans="1:5" x14ac:dyDescent="0.3">
      <c r="A302" t="s">
        <v>12515</v>
      </c>
      <c r="B302" t="s">
        <v>12516</v>
      </c>
      <c r="C302" t="s">
        <v>11920</v>
      </c>
      <c r="D302">
        <v>1.95583</v>
      </c>
      <c r="E302" t="s">
        <v>11923</v>
      </c>
    </row>
    <row r="303" spans="1:5" x14ac:dyDescent="0.3">
      <c r="A303" t="s">
        <v>12517</v>
      </c>
      <c r="B303" t="s">
        <v>12518</v>
      </c>
      <c r="C303" t="s">
        <v>11920</v>
      </c>
      <c r="D303">
        <v>1.95583</v>
      </c>
    </row>
    <row r="304" spans="1:5" x14ac:dyDescent="0.3">
      <c r="A304" t="s">
        <v>12519</v>
      </c>
      <c r="B304" t="s">
        <v>12520</v>
      </c>
      <c r="C304" t="s">
        <v>11920</v>
      </c>
      <c r="D304">
        <v>1.95583</v>
      </c>
      <c r="E304" t="s">
        <v>11923</v>
      </c>
    </row>
    <row r="305" spans="1:5" x14ac:dyDescent="0.3">
      <c r="A305" t="s">
        <v>12521</v>
      </c>
      <c r="B305" t="s">
        <v>12522</v>
      </c>
      <c r="C305" t="s">
        <v>12523</v>
      </c>
      <c r="D305">
        <v>1.75</v>
      </c>
    </row>
    <row r="306" spans="1:5" x14ac:dyDescent="0.3">
      <c r="A306" t="s">
        <v>12524</v>
      </c>
      <c r="B306" t="s">
        <v>12525</v>
      </c>
      <c r="C306" t="s">
        <v>11920</v>
      </c>
      <c r="D306">
        <v>1.95583</v>
      </c>
    </row>
    <row r="307" spans="1:5" x14ac:dyDescent="0.3">
      <c r="A307" t="s">
        <v>12526</v>
      </c>
      <c r="B307" t="s">
        <v>12527</v>
      </c>
      <c r="C307" t="s">
        <v>11920</v>
      </c>
      <c r="D307">
        <v>1.95583</v>
      </c>
    </row>
    <row r="308" spans="1:5" x14ac:dyDescent="0.3">
      <c r="A308" t="s">
        <v>12528</v>
      </c>
      <c r="B308" t="s">
        <v>12529</v>
      </c>
      <c r="C308" t="s">
        <v>11920</v>
      </c>
      <c r="D308">
        <v>1.95583</v>
      </c>
      <c r="E308" t="s">
        <v>11923</v>
      </c>
    </row>
    <row r="309" spans="1:5" x14ac:dyDescent="0.3">
      <c r="A309" t="s">
        <v>12530</v>
      </c>
      <c r="B309" t="s">
        <v>12531</v>
      </c>
      <c r="C309" t="s">
        <v>11920</v>
      </c>
      <c r="D309">
        <v>1.95583</v>
      </c>
      <c r="E309" t="s">
        <v>11923</v>
      </c>
    </row>
    <row r="310" spans="1:5" x14ac:dyDescent="0.3">
      <c r="A310" t="s">
        <v>12532</v>
      </c>
      <c r="B310" t="s">
        <v>12533</v>
      </c>
      <c r="C310" t="s">
        <v>11920</v>
      </c>
      <c r="D310">
        <v>1.95583</v>
      </c>
      <c r="E310" t="s">
        <v>11923</v>
      </c>
    </row>
    <row r="311" spans="1:5" x14ac:dyDescent="0.3">
      <c r="A311" t="s">
        <v>12534</v>
      </c>
      <c r="B311" t="s">
        <v>12535</v>
      </c>
      <c r="C311" t="s">
        <v>11920</v>
      </c>
      <c r="D311">
        <v>1.95583</v>
      </c>
      <c r="E311" t="s">
        <v>11923</v>
      </c>
    </row>
    <row r="312" spans="1:5" x14ac:dyDescent="0.3">
      <c r="A312" t="s">
        <v>12536</v>
      </c>
      <c r="B312" t="s">
        <v>12537</v>
      </c>
      <c r="C312" t="s">
        <v>11920</v>
      </c>
      <c r="D312">
        <v>1.95583</v>
      </c>
      <c r="E312" t="s">
        <v>11923</v>
      </c>
    </row>
    <row r="313" spans="1:5" x14ac:dyDescent="0.3">
      <c r="A313" t="s">
        <v>12538</v>
      </c>
      <c r="B313" t="s">
        <v>12539</v>
      </c>
      <c r="C313" t="s">
        <v>11920</v>
      </c>
      <c r="D313">
        <v>1.95583</v>
      </c>
      <c r="E313" t="s">
        <v>11923</v>
      </c>
    </row>
    <row r="314" spans="1:5" x14ac:dyDescent="0.3">
      <c r="A314" t="s">
        <v>12540</v>
      </c>
      <c r="B314" t="s">
        <v>12541</v>
      </c>
      <c r="C314" t="s">
        <v>11920</v>
      </c>
      <c r="D314">
        <v>1.95583</v>
      </c>
      <c r="E314" t="s">
        <v>11923</v>
      </c>
    </row>
    <row r="315" spans="1:5" x14ac:dyDescent="0.3">
      <c r="A315" t="s">
        <v>12542</v>
      </c>
      <c r="B315" t="s">
        <v>12543</v>
      </c>
      <c r="C315" t="s">
        <v>11920</v>
      </c>
      <c r="D315">
        <v>1.95583</v>
      </c>
      <c r="E315" t="s">
        <v>11923</v>
      </c>
    </row>
    <row r="316" spans="1:5" x14ac:dyDescent="0.3">
      <c r="A316" t="s">
        <v>12544</v>
      </c>
      <c r="B316" t="s">
        <v>12545</v>
      </c>
      <c r="C316" t="s">
        <v>11920</v>
      </c>
      <c r="D316">
        <v>1.95583</v>
      </c>
      <c r="E316" t="s">
        <v>11923</v>
      </c>
    </row>
    <row r="317" spans="1:5" x14ac:dyDescent="0.3">
      <c r="A317" t="s">
        <v>12546</v>
      </c>
      <c r="B317" t="s">
        <v>12547</v>
      </c>
      <c r="C317" t="s">
        <v>11920</v>
      </c>
      <c r="D317">
        <v>1.95583</v>
      </c>
      <c r="E317" t="s">
        <v>11923</v>
      </c>
    </row>
    <row r="318" spans="1:5" x14ac:dyDescent="0.3">
      <c r="A318" t="s">
        <v>12548</v>
      </c>
      <c r="B318" t="s">
        <v>12549</v>
      </c>
      <c r="C318" t="s">
        <v>11920</v>
      </c>
      <c r="D318">
        <v>1.95583</v>
      </c>
      <c r="E318" t="s">
        <v>11923</v>
      </c>
    </row>
    <row r="319" spans="1:5" x14ac:dyDescent="0.3">
      <c r="A319" t="s">
        <v>12550</v>
      </c>
      <c r="B319" t="s">
        <v>12551</v>
      </c>
      <c r="C319" t="s">
        <v>11920</v>
      </c>
      <c r="D319">
        <v>1.95583</v>
      </c>
      <c r="E319" t="s">
        <v>11923</v>
      </c>
    </row>
    <row r="320" spans="1:5" x14ac:dyDescent="0.3">
      <c r="A320" t="s">
        <v>12552</v>
      </c>
      <c r="B320" t="s">
        <v>12553</v>
      </c>
      <c r="C320" t="s">
        <v>11920</v>
      </c>
      <c r="D320">
        <v>1.95583</v>
      </c>
      <c r="E320" t="s">
        <v>11923</v>
      </c>
    </row>
    <row r="321" spans="1:5" x14ac:dyDescent="0.3">
      <c r="A321" t="s">
        <v>12554</v>
      </c>
      <c r="B321" t="s">
        <v>12555</v>
      </c>
      <c r="C321" t="s">
        <v>11920</v>
      </c>
      <c r="D321">
        <v>1.95583</v>
      </c>
      <c r="E321" t="s">
        <v>11923</v>
      </c>
    </row>
    <row r="322" spans="1:5" x14ac:dyDescent="0.3">
      <c r="A322" t="s">
        <v>12556</v>
      </c>
      <c r="B322" t="s">
        <v>12557</v>
      </c>
      <c r="C322" t="s">
        <v>11920</v>
      </c>
      <c r="D322">
        <v>1.95583</v>
      </c>
      <c r="E322" t="s">
        <v>11923</v>
      </c>
    </row>
    <row r="323" spans="1:5" x14ac:dyDescent="0.3">
      <c r="A323" t="s">
        <v>12558</v>
      </c>
      <c r="B323" t="s">
        <v>12559</v>
      </c>
      <c r="C323" t="s">
        <v>11920</v>
      </c>
      <c r="D323">
        <v>1.95583</v>
      </c>
      <c r="E323" t="s">
        <v>11923</v>
      </c>
    </row>
    <row r="324" spans="1:5" x14ac:dyDescent="0.3">
      <c r="A324" t="s">
        <v>12560</v>
      </c>
      <c r="B324" t="s">
        <v>12561</v>
      </c>
      <c r="C324" t="s">
        <v>11920</v>
      </c>
      <c r="D324">
        <v>1.95583</v>
      </c>
      <c r="E324" t="s">
        <v>11923</v>
      </c>
    </row>
    <row r="325" spans="1:5" x14ac:dyDescent="0.3">
      <c r="A325" t="s">
        <v>12562</v>
      </c>
      <c r="B325" t="s">
        <v>12563</v>
      </c>
      <c r="C325" t="s">
        <v>11920</v>
      </c>
      <c r="D325">
        <v>1.95583</v>
      </c>
      <c r="E325" t="s">
        <v>11923</v>
      </c>
    </row>
    <row r="326" spans="1:5" x14ac:dyDescent="0.3">
      <c r="A326" t="s">
        <v>12564</v>
      </c>
      <c r="B326" t="s">
        <v>12565</v>
      </c>
      <c r="C326" t="s">
        <v>11920</v>
      </c>
      <c r="D326">
        <v>1.95583</v>
      </c>
      <c r="E326" t="s">
        <v>11923</v>
      </c>
    </row>
    <row r="327" spans="1:5" x14ac:dyDescent="0.3">
      <c r="A327" t="s">
        <v>12566</v>
      </c>
      <c r="B327" t="s">
        <v>12567</v>
      </c>
      <c r="C327" t="s">
        <v>11920</v>
      </c>
      <c r="D327">
        <v>1.95583</v>
      </c>
      <c r="E327" t="s">
        <v>11923</v>
      </c>
    </row>
    <row r="328" spans="1:5" x14ac:dyDescent="0.3">
      <c r="A328" t="s">
        <v>12568</v>
      </c>
      <c r="B328" t="s">
        <v>12569</v>
      </c>
      <c r="C328" t="s">
        <v>11920</v>
      </c>
      <c r="D328">
        <v>1.95583</v>
      </c>
      <c r="E328" t="s">
        <v>11923</v>
      </c>
    </row>
    <row r="329" spans="1:5" x14ac:dyDescent="0.3">
      <c r="A329" t="s">
        <v>12570</v>
      </c>
      <c r="B329" t="s">
        <v>12571</v>
      </c>
      <c r="C329" t="s">
        <v>11920</v>
      </c>
      <c r="D329">
        <v>1.95583</v>
      </c>
      <c r="E329" t="s">
        <v>11923</v>
      </c>
    </row>
    <row r="330" spans="1:5" x14ac:dyDescent="0.3">
      <c r="A330" t="s">
        <v>12572</v>
      </c>
      <c r="B330" t="s">
        <v>12573</v>
      </c>
      <c r="C330" t="s">
        <v>11920</v>
      </c>
      <c r="D330">
        <v>1.95583</v>
      </c>
      <c r="E330" t="s">
        <v>11923</v>
      </c>
    </row>
    <row r="331" spans="1:5" x14ac:dyDescent="0.3">
      <c r="A331" t="s">
        <v>12574</v>
      </c>
      <c r="B331" t="s">
        <v>12575</v>
      </c>
      <c r="C331" t="s">
        <v>11920</v>
      </c>
      <c r="D331">
        <v>1.95583</v>
      </c>
      <c r="E331" t="s">
        <v>11923</v>
      </c>
    </row>
    <row r="332" spans="1:5" x14ac:dyDescent="0.3">
      <c r="A332" t="s">
        <v>12576</v>
      </c>
      <c r="B332" t="s">
        <v>12577</v>
      </c>
      <c r="C332" t="s">
        <v>11920</v>
      </c>
      <c r="D332">
        <v>1.95583</v>
      </c>
      <c r="E332" t="s">
        <v>11923</v>
      </c>
    </row>
    <row r="333" spans="1:5" x14ac:dyDescent="0.3">
      <c r="A333" t="s">
        <v>12578</v>
      </c>
      <c r="B333" t="s">
        <v>12579</v>
      </c>
      <c r="C333" t="s">
        <v>11920</v>
      </c>
      <c r="D333">
        <v>1.95583</v>
      </c>
      <c r="E333" t="s">
        <v>11923</v>
      </c>
    </row>
    <row r="334" spans="1:5" x14ac:dyDescent="0.3">
      <c r="A334" t="s">
        <v>12580</v>
      </c>
      <c r="B334" t="s">
        <v>12581</v>
      </c>
      <c r="C334" t="s">
        <v>11920</v>
      </c>
      <c r="D334">
        <v>1.95583</v>
      </c>
      <c r="E334" t="s">
        <v>11923</v>
      </c>
    </row>
    <row r="335" spans="1:5" x14ac:dyDescent="0.3">
      <c r="A335" t="s">
        <v>12582</v>
      </c>
      <c r="B335" t="s">
        <v>12583</v>
      </c>
      <c r="C335" t="s">
        <v>11920</v>
      </c>
      <c r="D335">
        <v>1.95583</v>
      </c>
      <c r="E335" t="s">
        <v>11923</v>
      </c>
    </row>
    <row r="336" spans="1:5" x14ac:dyDescent="0.3">
      <c r="A336" t="s">
        <v>12584</v>
      </c>
      <c r="B336" t="s">
        <v>12585</v>
      </c>
      <c r="C336" t="s">
        <v>11920</v>
      </c>
      <c r="D336">
        <v>1.95583</v>
      </c>
      <c r="E336" t="s">
        <v>11923</v>
      </c>
    </row>
    <row r="337" spans="1:5" x14ac:dyDescent="0.3">
      <c r="A337" t="s">
        <v>12586</v>
      </c>
      <c r="B337" t="s">
        <v>12587</v>
      </c>
      <c r="C337" t="s">
        <v>11920</v>
      </c>
      <c r="D337">
        <v>1.95583</v>
      </c>
      <c r="E337" t="s">
        <v>11923</v>
      </c>
    </row>
    <row r="338" spans="1:5" x14ac:dyDescent="0.3">
      <c r="A338" t="s">
        <v>12588</v>
      </c>
      <c r="B338" t="s">
        <v>12589</v>
      </c>
      <c r="C338" t="s">
        <v>11920</v>
      </c>
      <c r="D338">
        <v>1.95583</v>
      </c>
      <c r="E338" t="s">
        <v>11923</v>
      </c>
    </row>
    <row r="339" spans="1:5" x14ac:dyDescent="0.3">
      <c r="A339" t="s">
        <v>12590</v>
      </c>
      <c r="B339" t="s">
        <v>12591</v>
      </c>
      <c r="C339" t="s">
        <v>11920</v>
      </c>
      <c r="D339">
        <v>1.95583</v>
      </c>
      <c r="E339" t="s">
        <v>11923</v>
      </c>
    </row>
    <row r="340" spans="1:5" x14ac:dyDescent="0.3">
      <c r="A340" t="s">
        <v>12592</v>
      </c>
      <c r="B340" t="s">
        <v>12593</v>
      </c>
      <c r="C340" t="s">
        <v>11920</v>
      </c>
      <c r="D340">
        <v>1.95583</v>
      </c>
      <c r="E340" t="s">
        <v>11923</v>
      </c>
    </row>
    <row r="341" spans="1:5" x14ac:dyDescent="0.3">
      <c r="A341" t="s">
        <v>12594</v>
      </c>
      <c r="B341" t="s">
        <v>12595</v>
      </c>
      <c r="C341" t="s">
        <v>11920</v>
      </c>
      <c r="D341">
        <v>1.95583</v>
      </c>
      <c r="E341" t="s">
        <v>11923</v>
      </c>
    </row>
    <row r="342" spans="1:5" x14ac:dyDescent="0.3">
      <c r="A342" t="s">
        <v>12596</v>
      </c>
      <c r="B342" t="s">
        <v>12597</v>
      </c>
      <c r="C342" t="s">
        <v>12523</v>
      </c>
      <c r="D342">
        <v>1.75</v>
      </c>
    </row>
    <row r="343" spans="1:5" x14ac:dyDescent="0.3">
      <c r="A343" t="s">
        <v>12598</v>
      </c>
      <c r="B343" t="s">
        <v>12599</v>
      </c>
      <c r="C343" t="s">
        <v>11920</v>
      </c>
      <c r="D343">
        <v>1.95583</v>
      </c>
      <c r="E343" t="s">
        <v>11923</v>
      </c>
    </row>
    <row r="344" spans="1:5" x14ac:dyDescent="0.3">
      <c r="A344" t="s">
        <v>12600</v>
      </c>
      <c r="B344" t="s">
        <v>12601</v>
      </c>
      <c r="C344" t="s">
        <v>11920</v>
      </c>
      <c r="D344">
        <v>1.95583</v>
      </c>
      <c r="E344" t="s">
        <v>11923</v>
      </c>
    </row>
    <row r="345" spans="1:5" x14ac:dyDescent="0.3">
      <c r="A345" t="s">
        <v>12602</v>
      </c>
      <c r="B345" t="s">
        <v>12603</v>
      </c>
      <c r="C345" t="s">
        <v>11920</v>
      </c>
      <c r="D345">
        <v>1.95583</v>
      </c>
      <c r="E345" t="s">
        <v>11923</v>
      </c>
    </row>
    <row r="346" spans="1:5" x14ac:dyDescent="0.3">
      <c r="A346" t="s">
        <v>12604</v>
      </c>
      <c r="B346" t="s">
        <v>12605</v>
      </c>
      <c r="C346" t="s">
        <v>11920</v>
      </c>
      <c r="D346">
        <v>1.95583</v>
      </c>
    </row>
    <row r="347" spans="1:5" x14ac:dyDescent="0.3">
      <c r="A347" t="s">
        <v>12606</v>
      </c>
      <c r="B347" t="s">
        <v>12607</v>
      </c>
      <c r="C347" t="s">
        <v>11920</v>
      </c>
      <c r="D347">
        <v>1.95583</v>
      </c>
      <c r="E347" t="s">
        <v>11923</v>
      </c>
    </row>
    <row r="348" spans="1:5" x14ac:dyDescent="0.3">
      <c r="A348" t="s">
        <v>12608</v>
      </c>
      <c r="B348" t="s">
        <v>12609</v>
      </c>
      <c r="C348" t="s">
        <v>11920</v>
      </c>
      <c r="D348">
        <v>1.95583</v>
      </c>
    </row>
    <row r="349" spans="1:5" x14ac:dyDescent="0.3">
      <c r="A349" t="s">
        <v>12610</v>
      </c>
      <c r="B349" t="s">
        <v>12611</v>
      </c>
      <c r="C349" t="s">
        <v>11920</v>
      </c>
      <c r="D349">
        <v>1.95583</v>
      </c>
      <c r="E349" t="s">
        <v>11923</v>
      </c>
    </row>
    <row r="350" spans="1:5" x14ac:dyDescent="0.3">
      <c r="A350" t="s">
        <v>12612</v>
      </c>
      <c r="B350" t="s">
        <v>12613</v>
      </c>
      <c r="C350" t="s">
        <v>11920</v>
      </c>
      <c r="D350">
        <v>1.95583</v>
      </c>
      <c r="E350" t="s">
        <v>11923</v>
      </c>
    </row>
    <row r="351" spans="1:5" x14ac:dyDescent="0.3">
      <c r="A351" t="s">
        <v>12614</v>
      </c>
      <c r="B351" t="s">
        <v>12615</v>
      </c>
      <c r="C351" t="s">
        <v>11920</v>
      </c>
      <c r="D351">
        <v>1.95583</v>
      </c>
      <c r="E351" t="s">
        <v>11923</v>
      </c>
    </row>
    <row r="352" spans="1:5" x14ac:dyDescent="0.3">
      <c r="A352" t="s">
        <v>12616</v>
      </c>
      <c r="B352" t="s">
        <v>12617</v>
      </c>
      <c r="C352" t="s">
        <v>11920</v>
      </c>
      <c r="D352">
        <v>1.95583</v>
      </c>
      <c r="E352" t="s">
        <v>11923</v>
      </c>
    </row>
    <row r="353" spans="1:6" x14ac:dyDescent="0.3">
      <c r="A353" t="s">
        <v>12618</v>
      </c>
      <c r="B353" t="s">
        <v>12619</v>
      </c>
      <c r="C353" t="s">
        <v>11920</v>
      </c>
      <c r="D353">
        <v>1.95583</v>
      </c>
      <c r="E353" t="s">
        <v>11923</v>
      </c>
    </row>
    <row r="354" spans="1:6" x14ac:dyDescent="0.3">
      <c r="A354" t="s">
        <v>12620</v>
      </c>
      <c r="B354" t="s">
        <v>12621</v>
      </c>
      <c r="C354" t="s">
        <v>11920</v>
      </c>
      <c r="D354">
        <v>1.95583</v>
      </c>
      <c r="E354" t="s">
        <v>11923</v>
      </c>
    </row>
    <row r="355" spans="1:6" x14ac:dyDescent="0.3">
      <c r="A355" t="s">
        <v>435</v>
      </c>
      <c r="B355" t="s">
        <v>434</v>
      </c>
      <c r="C355" t="s">
        <v>11920</v>
      </c>
      <c r="D355">
        <v>1.95583</v>
      </c>
    </row>
    <row r="356" spans="1:6" x14ac:dyDescent="0.3">
      <c r="A356" t="s">
        <v>12622</v>
      </c>
      <c r="B356" t="s">
        <v>12623</v>
      </c>
      <c r="C356" t="s">
        <v>11920</v>
      </c>
      <c r="D356">
        <v>1.95583</v>
      </c>
    </row>
    <row r="357" spans="1:6" x14ac:dyDescent="0.3">
      <c r="A357" t="s">
        <v>12624</v>
      </c>
      <c r="B357" t="s">
        <v>12625</v>
      </c>
      <c r="C357" t="s">
        <v>11920</v>
      </c>
      <c r="D357">
        <v>1.95583</v>
      </c>
      <c r="E357" t="s">
        <v>11923</v>
      </c>
    </row>
    <row r="358" spans="1:6" x14ac:dyDescent="0.3">
      <c r="A358" t="s">
        <v>12626</v>
      </c>
      <c r="B358" t="s">
        <v>12627</v>
      </c>
      <c r="C358" t="s">
        <v>11920</v>
      </c>
      <c r="D358">
        <v>1.95583</v>
      </c>
      <c r="E358" t="s">
        <v>11923</v>
      </c>
    </row>
    <row r="359" spans="1:6" x14ac:dyDescent="0.3">
      <c r="A359" t="s">
        <v>12628</v>
      </c>
      <c r="B359" t="s">
        <v>12629</v>
      </c>
      <c r="C359" t="s">
        <v>11920</v>
      </c>
      <c r="D359">
        <v>1.95583</v>
      </c>
    </row>
    <row r="360" spans="1:6" x14ac:dyDescent="0.3">
      <c r="A360" t="s">
        <v>12630</v>
      </c>
      <c r="B360" t="s">
        <v>12631</v>
      </c>
      <c r="C360" t="s">
        <v>11920</v>
      </c>
      <c r="D360">
        <v>1.95583</v>
      </c>
      <c r="E360" t="s">
        <v>11923</v>
      </c>
    </row>
    <row r="361" spans="1:6" x14ac:dyDescent="0.3">
      <c r="A361" t="s">
        <v>12632</v>
      </c>
      <c r="B361" t="s">
        <v>12633</v>
      </c>
      <c r="C361" t="s">
        <v>11920</v>
      </c>
      <c r="D361">
        <v>1.95583</v>
      </c>
      <c r="E361" t="s">
        <v>11923</v>
      </c>
    </row>
    <row r="362" spans="1:6" x14ac:dyDescent="0.3">
      <c r="A362" t="s">
        <v>12634</v>
      </c>
      <c r="B362" t="s">
        <v>12635</v>
      </c>
      <c r="C362" t="s">
        <v>11920</v>
      </c>
      <c r="D362">
        <v>1.95583</v>
      </c>
      <c r="E362" t="s">
        <v>11923</v>
      </c>
    </row>
    <row r="363" spans="1:6" x14ac:dyDescent="0.3">
      <c r="A363" t="s">
        <v>12636</v>
      </c>
      <c r="B363" t="s">
        <v>12637</v>
      </c>
      <c r="C363" t="s">
        <v>11920</v>
      </c>
      <c r="D363">
        <v>1.95583</v>
      </c>
      <c r="E363" t="s">
        <v>11923</v>
      </c>
    </row>
    <row r="364" spans="1:6" x14ac:dyDescent="0.3">
      <c r="A364" t="s">
        <v>12638</v>
      </c>
      <c r="B364" t="s">
        <v>12639</v>
      </c>
      <c r="C364" t="s">
        <v>11920</v>
      </c>
      <c r="D364">
        <v>1.95583</v>
      </c>
      <c r="E364" t="s">
        <v>11923</v>
      </c>
    </row>
    <row r="365" spans="1:6" x14ac:dyDescent="0.3">
      <c r="A365" t="s">
        <v>12640</v>
      </c>
      <c r="B365" t="s">
        <v>12641</v>
      </c>
      <c r="C365" t="s">
        <v>11920</v>
      </c>
      <c r="D365">
        <v>1.95583</v>
      </c>
      <c r="E365" t="s">
        <v>11923</v>
      </c>
    </row>
    <row r="366" spans="1:6" x14ac:dyDescent="0.3">
      <c r="A366" t="s">
        <v>12642</v>
      </c>
      <c r="B366" t="s">
        <v>12643</v>
      </c>
      <c r="C366" t="s">
        <v>11920</v>
      </c>
      <c r="D366">
        <v>1.95583</v>
      </c>
      <c r="E366" t="s">
        <v>11923</v>
      </c>
    </row>
    <row r="367" spans="1:6" x14ac:dyDescent="0.3">
      <c r="A367" t="s">
        <v>12644</v>
      </c>
      <c r="B367" t="s">
        <v>12645</v>
      </c>
      <c r="C367" t="s">
        <v>11920</v>
      </c>
      <c r="D367">
        <v>1.95583</v>
      </c>
      <c r="E367" t="s">
        <v>11923</v>
      </c>
    </row>
    <row r="368" spans="1:6" x14ac:dyDescent="0.3">
      <c r="A368" t="s">
        <v>395</v>
      </c>
      <c r="B368" t="s">
        <v>10437</v>
      </c>
      <c r="C368" t="s">
        <v>11920</v>
      </c>
      <c r="D368">
        <v>1.95583</v>
      </c>
      <c r="F368" s="291" t="s">
        <v>12646</v>
      </c>
    </row>
    <row r="369" spans="1:5" x14ac:dyDescent="0.3">
      <c r="A369" t="s">
        <v>12647</v>
      </c>
      <c r="B369" t="s">
        <v>12648</v>
      </c>
      <c r="C369" t="s">
        <v>11920</v>
      </c>
      <c r="D369">
        <v>1.95583</v>
      </c>
      <c r="E369" t="s">
        <v>11923</v>
      </c>
    </row>
    <row r="370" spans="1:5" x14ac:dyDescent="0.3">
      <c r="A370" t="s">
        <v>12649</v>
      </c>
      <c r="B370" t="s">
        <v>12650</v>
      </c>
      <c r="C370" t="s">
        <v>11920</v>
      </c>
      <c r="D370">
        <v>1.95583</v>
      </c>
      <c r="E370" t="s">
        <v>11923</v>
      </c>
    </row>
    <row r="371" spans="1:5" x14ac:dyDescent="0.3">
      <c r="A371" t="s">
        <v>12651</v>
      </c>
      <c r="B371" t="s">
        <v>12652</v>
      </c>
      <c r="C371" t="s">
        <v>11920</v>
      </c>
      <c r="D371">
        <v>1.95583</v>
      </c>
      <c r="E371" t="s">
        <v>11923</v>
      </c>
    </row>
    <row r="372" spans="1:5" x14ac:dyDescent="0.3">
      <c r="A372" t="s">
        <v>12653</v>
      </c>
      <c r="B372" t="s">
        <v>12654</v>
      </c>
      <c r="C372" t="s">
        <v>11920</v>
      </c>
      <c r="D372">
        <v>1.95583</v>
      </c>
      <c r="E372" t="s">
        <v>11923</v>
      </c>
    </row>
    <row r="373" spans="1:5" x14ac:dyDescent="0.3">
      <c r="A373" t="s">
        <v>12655</v>
      </c>
      <c r="B373" t="s">
        <v>12656</v>
      </c>
      <c r="C373" t="s">
        <v>11920</v>
      </c>
      <c r="D373">
        <v>1.95583</v>
      </c>
      <c r="E373" t="s">
        <v>11923</v>
      </c>
    </row>
    <row r="374" spans="1:5" x14ac:dyDescent="0.3">
      <c r="A374" t="s">
        <v>12657</v>
      </c>
      <c r="B374" t="s">
        <v>12658</v>
      </c>
      <c r="C374" t="s">
        <v>11920</v>
      </c>
      <c r="D374">
        <v>1.95583</v>
      </c>
      <c r="E374" t="s">
        <v>11923</v>
      </c>
    </row>
    <row r="375" spans="1:5" x14ac:dyDescent="0.3">
      <c r="A375" t="s">
        <v>12659</v>
      </c>
      <c r="B375" t="s">
        <v>12660</v>
      </c>
      <c r="C375" t="s">
        <v>11920</v>
      </c>
      <c r="D375">
        <v>1.95583</v>
      </c>
      <c r="E375" t="s">
        <v>11923</v>
      </c>
    </row>
    <row r="376" spans="1:5" x14ac:dyDescent="0.3">
      <c r="A376" t="s">
        <v>12661</v>
      </c>
      <c r="B376" t="s">
        <v>12662</v>
      </c>
      <c r="C376" t="s">
        <v>11920</v>
      </c>
      <c r="D376">
        <v>1.95583</v>
      </c>
      <c r="E376" t="s">
        <v>11923</v>
      </c>
    </row>
    <row r="377" spans="1:5" x14ac:dyDescent="0.3">
      <c r="A377" t="s">
        <v>12663</v>
      </c>
      <c r="B377" t="s">
        <v>12664</v>
      </c>
      <c r="C377" t="s">
        <v>11920</v>
      </c>
      <c r="D377">
        <v>1.95583</v>
      </c>
      <c r="E377" t="s">
        <v>11923</v>
      </c>
    </row>
    <row r="378" spans="1:5" x14ac:dyDescent="0.3">
      <c r="A378" t="s">
        <v>12665</v>
      </c>
      <c r="B378" t="s">
        <v>12666</v>
      </c>
      <c r="C378" t="s">
        <v>11920</v>
      </c>
      <c r="D378">
        <v>1.95583</v>
      </c>
      <c r="E378" t="s">
        <v>11923</v>
      </c>
    </row>
    <row r="379" spans="1:5" x14ac:dyDescent="0.3">
      <c r="A379" t="s">
        <v>12667</v>
      </c>
      <c r="B379" t="s">
        <v>12668</v>
      </c>
      <c r="C379" t="s">
        <v>11920</v>
      </c>
      <c r="D379">
        <v>1.95583</v>
      </c>
      <c r="E379" t="s">
        <v>11923</v>
      </c>
    </row>
    <row r="380" spans="1:5" x14ac:dyDescent="0.3">
      <c r="A380" t="s">
        <v>12669</v>
      </c>
      <c r="B380" t="s">
        <v>12670</v>
      </c>
      <c r="C380" t="s">
        <v>11920</v>
      </c>
      <c r="D380">
        <v>1.95583</v>
      </c>
      <c r="E380" t="s">
        <v>11923</v>
      </c>
    </row>
    <row r="381" spans="1:5" x14ac:dyDescent="0.3">
      <c r="A381" t="s">
        <v>12671</v>
      </c>
      <c r="B381" t="s">
        <v>12672</v>
      </c>
      <c r="C381" t="s">
        <v>11920</v>
      </c>
      <c r="D381">
        <v>1.95583</v>
      </c>
      <c r="E381" t="s">
        <v>11923</v>
      </c>
    </row>
    <row r="382" spans="1:5" x14ac:dyDescent="0.3">
      <c r="A382" t="s">
        <v>12673</v>
      </c>
      <c r="B382" t="s">
        <v>12674</v>
      </c>
      <c r="C382" t="s">
        <v>11920</v>
      </c>
      <c r="D382">
        <v>1.95583</v>
      </c>
      <c r="E382" t="s">
        <v>11923</v>
      </c>
    </row>
    <row r="383" spans="1:5" x14ac:dyDescent="0.3">
      <c r="A383" t="s">
        <v>12675</v>
      </c>
      <c r="B383" t="s">
        <v>12676</v>
      </c>
      <c r="C383" t="s">
        <v>11920</v>
      </c>
      <c r="D383">
        <v>1.95583</v>
      </c>
      <c r="E383" t="s">
        <v>11923</v>
      </c>
    </row>
    <row r="384" spans="1:5" x14ac:dyDescent="0.3">
      <c r="A384" t="s">
        <v>12677</v>
      </c>
      <c r="B384" t="s">
        <v>12678</v>
      </c>
      <c r="C384" t="s">
        <v>11920</v>
      </c>
      <c r="D384">
        <v>1.95583</v>
      </c>
      <c r="E384" t="s">
        <v>11923</v>
      </c>
    </row>
    <row r="385" spans="1:5" x14ac:dyDescent="0.3">
      <c r="A385" t="s">
        <v>12679</v>
      </c>
      <c r="B385" t="s">
        <v>12680</v>
      </c>
      <c r="C385" t="s">
        <v>11920</v>
      </c>
      <c r="D385">
        <v>1.95583</v>
      </c>
      <c r="E385" t="s">
        <v>11923</v>
      </c>
    </row>
    <row r="386" spans="1:5" x14ac:dyDescent="0.3">
      <c r="A386" t="s">
        <v>12681</v>
      </c>
      <c r="B386" t="s">
        <v>12682</v>
      </c>
      <c r="C386" t="s">
        <v>11920</v>
      </c>
      <c r="D386">
        <v>1.95583</v>
      </c>
      <c r="E386" t="s">
        <v>11923</v>
      </c>
    </row>
    <row r="387" spans="1:5" x14ac:dyDescent="0.3">
      <c r="A387" t="s">
        <v>12683</v>
      </c>
      <c r="B387" t="s">
        <v>12684</v>
      </c>
      <c r="C387" t="s">
        <v>11920</v>
      </c>
      <c r="D387">
        <v>1.95583</v>
      </c>
      <c r="E387" t="s">
        <v>11923</v>
      </c>
    </row>
    <row r="388" spans="1:5" x14ac:dyDescent="0.3">
      <c r="A388" t="s">
        <v>12685</v>
      </c>
      <c r="B388" t="s">
        <v>12686</v>
      </c>
      <c r="C388" t="s">
        <v>11920</v>
      </c>
      <c r="D388">
        <v>1.95583</v>
      </c>
      <c r="E388" t="s">
        <v>11923</v>
      </c>
    </row>
    <row r="389" spans="1:5" x14ac:dyDescent="0.3">
      <c r="A389" t="s">
        <v>12687</v>
      </c>
      <c r="B389" t="s">
        <v>12688</v>
      </c>
      <c r="C389" t="s">
        <v>11920</v>
      </c>
      <c r="D389">
        <v>1.95583</v>
      </c>
      <c r="E389" t="s">
        <v>11923</v>
      </c>
    </row>
    <row r="390" spans="1:5" x14ac:dyDescent="0.3">
      <c r="A390" t="s">
        <v>12689</v>
      </c>
      <c r="B390" t="s">
        <v>12690</v>
      </c>
      <c r="C390" t="s">
        <v>11920</v>
      </c>
      <c r="D390">
        <v>1.95583</v>
      </c>
      <c r="E390" t="s">
        <v>11923</v>
      </c>
    </row>
    <row r="391" spans="1:5" x14ac:dyDescent="0.3">
      <c r="A391" t="s">
        <v>12691</v>
      </c>
      <c r="B391" t="s">
        <v>12692</v>
      </c>
      <c r="C391" t="s">
        <v>11920</v>
      </c>
      <c r="D391">
        <v>1.95583</v>
      </c>
      <c r="E391" t="s">
        <v>11923</v>
      </c>
    </row>
    <row r="392" spans="1:5" x14ac:dyDescent="0.3">
      <c r="A392" t="s">
        <v>12693</v>
      </c>
      <c r="B392" t="s">
        <v>12694</v>
      </c>
      <c r="C392" t="s">
        <v>11920</v>
      </c>
      <c r="D392">
        <v>1.95583</v>
      </c>
      <c r="E392" t="s">
        <v>11923</v>
      </c>
    </row>
    <row r="393" spans="1:5" x14ac:dyDescent="0.3">
      <c r="A393" t="s">
        <v>12695</v>
      </c>
      <c r="B393" t="s">
        <v>12696</v>
      </c>
      <c r="C393" t="s">
        <v>11920</v>
      </c>
      <c r="D393">
        <v>1.95583</v>
      </c>
    </row>
    <row r="394" spans="1:5" x14ac:dyDescent="0.3">
      <c r="A394" t="s">
        <v>12697</v>
      </c>
      <c r="B394" t="s">
        <v>12698</v>
      </c>
      <c r="C394" t="s">
        <v>11920</v>
      </c>
      <c r="D394">
        <v>1.95583</v>
      </c>
      <c r="E394" t="s">
        <v>11923</v>
      </c>
    </row>
    <row r="395" spans="1:5" x14ac:dyDescent="0.3">
      <c r="A395" t="s">
        <v>12699</v>
      </c>
      <c r="B395" t="s">
        <v>12700</v>
      </c>
      <c r="C395" t="s">
        <v>12523</v>
      </c>
      <c r="D395">
        <v>1.75</v>
      </c>
    </row>
    <row r="396" spans="1:5" x14ac:dyDescent="0.3">
      <c r="A396" t="s">
        <v>12701</v>
      </c>
      <c r="B396" t="s">
        <v>12702</v>
      </c>
      <c r="C396" t="s">
        <v>11920</v>
      </c>
      <c r="D396">
        <v>1.95583</v>
      </c>
      <c r="E396" t="s">
        <v>11923</v>
      </c>
    </row>
    <row r="397" spans="1:5" x14ac:dyDescent="0.3">
      <c r="A397" t="s">
        <v>12703</v>
      </c>
      <c r="B397" t="s">
        <v>12704</v>
      </c>
      <c r="C397" t="s">
        <v>11920</v>
      </c>
      <c r="D397">
        <v>1.95583</v>
      </c>
      <c r="E397" t="s">
        <v>11923</v>
      </c>
    </row>
    <row r="398" spans="1:5" x14ac:dyDescent="0.3">
      <c r="A398" t="s">
        <v>12705</v>
      </c>
      <c r="B398" t="s">
        <v>12706</v>
      </c>
      <c r="C398" t="s">
        <v>11920</v>
      </c>
      <c r="D398">
        <v>1.95583</v>
      </c>
      <c r="E398" t="s">
        <v>11923</v>
      </c>
    </row>
    <row r="399" spans="1:5" x14ac:dyDescent="0.3">
      <c r="A399" t="s">
        <v>12707</v>
      </c>
      <c r="B399" t="s">
        <v>12708</v>
      </c>
      <c r="C399" t="s">
        <v>11920</v>
      </c>
      <c r="D399">
        <v>1.95583</v>
      </c>
      <c r="E399" t="s">
        <v>11923</v>
      </c>
    </row>
    <row r="400" spans="1:5" x14ac:dyDescent="0.3">
      <c r="A400" t="s">
        <v>12709</v>
      </c>
      <c r="B400" t="s">
        <v>12710</v>
      </c>
      <c r="C400" t="s">
        <v>11920</v>
      </c>
      <c r="D400">
        <v>1.95583</v>
      </c>
      <c r="E400" t="s">
        <v>11923</v>
      </c>
    </row>
    <row r="401" spans="1:5" x14ac:dyDescent="0.3">
      <c r="A401" t="s">
        <v>12711</v>
      </c>
      <c r="B401" t="s">
        <v>12712</v>
      </c>
      <c r="C401" t="s">
        <v>11920</v>
      </c>
      <c r="D401">
        <v>1.95583</v>
      </c>
      <c r="E401" t="s">
        <v>11923</v>
      </c>
    </row>
    <row r="402" spans="1:5" x14ac:dyDescent="0.3">
      <c r="A402" t="s">
        <v>12713</v>
      </c>
      <c r="B402" t="s">
        <v>12714</v>
      </c>
      <c r="C402" t="s">
        <v>11920</v>
      </c>
      <c r="D402">
        <v>1.95583</v>
      </c>
      <c r="E402" t="s">
        <v>11923</v>
      </c>
    </row>
    <row r="403" spans="1:5" x14ac:dyDescent="0.3">
      <c r="A403" t="s">
        <v>12715</v>
      </c>
      <c r="B403" t="s">
        <v>12716</v>
      </c>
      <c r="C403" t="s">
        <v>11920</v>
      </c>
      <c r="D403">
        <v>1.95583</v>
      </c>
      <c r="E403" t="s">
        <v>11923</v>
      </c>
    </row>
    <row r="404" spans="1:5" x14ac:dyDescent="0.3">
      <c r="A404" t="s">
        <v>12717</v>
      </c>
      <c r="B404" t="s">
        <v>12718</v>
      </c>
      <c r="C404" t="s">
        <v>11920</v>
      </c>
      <c r="D404">
        <v>1.95583</v>
      </c>
      <c r="E404" t="s">
        <v>11923</v>
      </c>
    </row>
    <row r="405" spans="1:5" x14ac:dyDescent="0.3">
      <c r="A405" t="s">
        <v>12719</v>
      </c>
      <c r="B405" t="s">
        <v>12720</v>
      </c>
      <c r="C405" t="s">
        <v>11920</v>
      </c>
      <c r="D405">
        <v>1.95583</v>
      </c>
      <c r="E405" t="s">
        <v>11923</v>
      </c>
    </row>
    <row r="406" spans="1:5" x14ac:dyDescent="0.3">
      <c r="A406" t="s">
        <v>12721</v>
      </c>
      <c r="B406" t="s">
        <v>12722</v>
      </c>
      <c r="C406" t="s">
        <v>11920</v>
      </c>
      <c r="D406">
        <v>1.95583</v>
      </c>
      <c r="E406" t="s">
        <v>11923</v>
      </c>
    </row>
    <row r="407" spans="1:5" x14ac:dyDescent="0.3">
      <c r="A407" t="s">
        <v>12723</v>
      </c>
      <c r="B407" t="s">
        <v>12724</v>
      </c>
      <c r="C407" t="s">
        <v>11920</v>
      </c>
      <c r="D407">
        <v>1.95583</v>
      </c>
      <c r="E407" t="s">
        <v>11923</v>
      </c>
    </row>
    <row r="408" spans="1:5" x14ac:dyDescent="0.3">
      <c r="A408" t="s">
        <v>12725</v>
      </c>
      <c r="B408" t="s">
        <v>12726</v>
      </c>
      <c r="C408" t="s">
        <v>11920</v>
      </c>
      <c r="D408">
        <v>1.95583</v>
      </c>
      <c r="E408" t="s">
        <v>11923</v>
      </c>
    </row>
    <row r="409" spans="1:5" x14ac:dyDescent="0.3">
      <c r="A409" t="s">
        <v>12727</v>
      </c>
      <c r="B409" t="s">
        <v>12728</v>
      </c>
      <c r="C409" t="s">
        <v>11920</v>
      </c>
      <c r="D409">
        <v>1.95583</v>
      </c>
      <c r="E409" t="s">
        <v>11923</v>
      </c>
    </row>
    <row r="410" spans="1:5" x14ac:dyDescent="0.3">
      <c r="A410" t="s">
        <v>12729</v>
      </c>
      <c r="B410" t="s">
        <v>12730</v>
      </c>
      <c r="C410" t="s">
        <v>11920</v>
      </c>
      <c r="D410">
        <v>1.95583</v>
      </c>
      <c r="E410" t="s">
        <v>11923</v>
      </c>
    </row>
    <row r="411" spans="1:5" x14ac:dyDescent="0.3">
      <c r="A411" t="s">
        <v>12731</v>
      </c>
      <c r="B411" t="s">
        <v>12732</v>
      </c>
      <c r="C411" t="s">
        <v>11920</v>
      </c>
      <c r="D411">
        <v>1.95583</v>
      </c>
      <c r="E411" t="s">
        <v>11923</v>
      </c>
    </row>
    <row r="412" spans="1:5" x14ac:dyDescent="0.3">
      <c r="A412" t="s">
        <v>12733</v>
      </c>
      <c r="B412" t="s">
        <v>12734</v>
      </c>
      <c r="C412" t="s">
        <v>11920</v>
      </c>
      <c r="D412">
        <v>1.95583</v>
      </c>
      <c r="E412" t="s">
        <v>11923</v>
      </c>
    </row>
    <row r="413" spans="1:5" x14ac:dyDescent="0.3">
      <c r="A413" t="s">
        <v>12735</v>
      </c>
      <c r="B413" t="s">
        <v>12736</v>
      </c>
      <c r="C413" t="s">
        <v>11920</v>
      </c>
      <c r="D413">
        <v>1.95583</v>
      </c>
      <c r="E413" t="s">
        <v>11923</v>
      </c>
    </row>
    <row r="414" spans="1:5" x14ac:dyDescent="0.3">
      <c r="A414" t="s">
        <v>12737</v>
      </c>
      <c r="B414" t="s">
        <v>12738</v>
      </c>
      <c r="C414" t="s">
        <v>11920</v>
      </c>
      <c r="D414">
        <v>1.95583</v>
      </c>
      <c r="E414" t="s">
        <v>11923</v>
      </c>
    </row>
    <row r="415" spans="1:5" x14ac:dyDescent="0.3">
      <c r="A415" t="s">
        <v>12739</v>
      </c>
      <c r="B415" t="s">
        <v>12740</v>
      </c>
      <c r="C415" t="s">
        <v>11920</v>
      </c>
      <c r="D415">
        <v>1.95583</v>
      </c>
      <c r="E415" t="s">
        <v>11923</v>
      </c>
    </row>
    <row r="416" spans="1:5" x14ac:dyDescent="0.3">
      <c r="A416" t="s">
        <v>12741</v>
      </c>
      <c r="B416" t="s">
        <v>12742</v>
      </c>
      <c r="C416" t="s">
        <v>11920</v>
      </c>
      <c r="D416">
        <v>1.95583</v>
      </c>
      <c r="E416" t="s">
        <v>11923</v>
      </c>
    </row>
    <row r="417" spans="1:5" x14ac:dyDescent="0.3">
      <c r="A417" t="s">
        <v>12743</v>
      </c>
      <c r="B417" t="s">
        <v>12744</v>
      </c>
      <c r="C417" t="s">
        <v>11920</v>
      </c>
      <c r="D417">
        <v>1.95583</v>
      </c>
      <c r="E417" t="s">
        <v>11923</v>
      </c>
    </row>
    <row r="418" spans="1:5" x14ac:dyDescent="0.3">
      <c r="A418" t="s">
        <v>12745</v>
      </c>
      <c r="B418" t="s">
        <v>12746</v>
      </c>
      <c r="C418" t="s">
        <v>11920</v>
      </c>
      <c r="D418">
        <v>1.95583</v>
      </c>
      <c r="E418" t="s">
        <v>11923</v>
      </c>
    </row>
    <row r="419" spans="1:5" x14ac:dyDescent="0.3">
      <c r="A419" t="s">
        <v>12747</v>
      </c>
      <c r="B419" t="s">
        <v>12748</v>
      </c>
      <c r="C419" t="s">
        <v>11920</v>
      </c>
      <c r="D419">
        <v>1.95583</v>
      </c>
      <c r="E419" t="s">
        <v>11923</v>
      </c>
    </row>
    <row r="420" spans="1:5" x14ac:dyDescent="0.3">
      <c r="A420" t="s">
        <v>12749</v>
      </c>
      <c r="B420" t="s">
        <v>12750</v>
      </c>
      <c r="C420" t="s">
        <v>11920</v>
      </c>
      <c r="D420">
        <v>1.95583</v>
      </c>
      <c r="E420" t="s">
        <v>11923</v>
      </c>
    </row>
    <row r="421" spans="1:5" x14ac:dyDescent="0.3">
      <c r="A421" t="s">
        <v>12751</v>
      </c>
      <c r="B421" t="s">
        <v>12752</v>
      </c>
      <c r="C421" t="s">
        <v>11920</v>
      </c>
      <c r="D421">
        <v>1.95583</v>
      </c>
      <c r="E421" t="s">
        <v>11923</v>
      </c>
    </row>
    <row r="422" spans="1:5" x14ac:dyDescent="0.3">
      <c r="A422" t="s">
        <v>12753</v>
      </c>
      <c r="B422" t="s">
        <v>12754</v>
      </c>
      <c r="C422" t="s">
        <v>11920</v>
      </c>
      <c r="D422">
        <v>1.95583</v>
      </c>
      <c r="E422" t="s">
        <v>11923</v>
      </c>
    </row>
    <row r="423" spans="1:5" x14ac:dyDescent="0.3">
      <c r="A423" t="s">
        <v>12755</v>
      </c>
      <c r="B423" t="s">
        <v>12756</v>
      </c>
      <c r="C423" t="s">
        <v>11920</v>
      </c>
      <c r="D423">
        <v>1.95583</v>
      </c>
      <c r="E423" t="s">
        <v>11923</v>
      </c>
    </row>
    <row r="424" spans="1:5" x14ac:dyDescent="0.3">
      <c r="A424" t="s">
        <v>12757</v>
      </c>
      <c r="B424" t="s">
        <v>12758</v>
      </c>
      <c r="C424" t="s">
        <v>11920</v>
      </c>
      <c r="D424">
        <v>1.95583</v>
      </c>
      <c r="E424" t="s">
        <v>11923</v>
      </c>
    </row>
    <row r="425" spans="1:5" x14ac:dyDescent="0.3">
      <c r="A425" t="s">
        <v>12759</v>
      </c>
      <c r="B425" t="s">
        <v>12760</v>
      </c>
      <c r="C425" t="s">
        <v>11920</v>
      </c>
      <c r="D425">
        <v>1.95583</v>
      </c>
      <c r="E425" t="s">
        <v>11923</v>
      </c>
    </row>
    <row r="426" spans="1:5" x14ac:dyDescent="0.3">
      <c r="A426" t="s">
        <v>12761</v>
      </c>
      <c r="B426" t="s">
        <v>12762</v>
      </c>
      <c r="C426" t="s">
        <v>11920</v>
      </c>
      <c r="D426">
        <v>1.95583</v>
      </c>
      <c r="E426" t="s">
        <v>11923</v>
      </c>
    </row>
    <row r="427" spans="1:5" x14ac:dyDescent="0.3">
      <c r="A427" t="s">
        <v>12763</v>
      </c>
      <c r="B427" t="s">
        <v>12764</v>
      </c>
      <c r="C427" t="s">
        <v>11920</v>
      </c>
      <c r="D427">
        <v>1.95583</v>
      </c>
      <c r="E427" t="s">
        <v>11923</v>
      </c>
    </row>
    <row r="428" spans="1:5" x14ac:dyDescent="0.3">
      <c r="A428" t="s">
        <v>12765</v>
      </c>
      <c r="B428" t="s">
        <v>12766</v>
      </c>
      <c r="C428" t="s">
        <v>11920</v>
      </c>
      <c r="D428">
        <v>1.95583</v>
      </c>
      <c r="E428" t="s">
        <v>11923</v>
      </c>
    </row>
    <row r="429" spans="1:5" x14ac:dyDescent="0.3">
      <c r="A429" t="s">
        <v>12767</v>
      </c>
      <c r="B429" t="s">
        <v>12768</v>
      </c>
      <c r="C429" t="s">
        <v>11920</v>
      </c>
      <c r="D429">
        <v>1.95583</v>
      </c>
      <c r="E429" t="s">
        <v>11923</v>
      </c>
    </row>
    <row r="430" spans="1:5" x14ac:dyDescent="0.3">
      <c r="A430" t="s">
        <v>12769</v>
      </c>
      <c r="B430" t="s">
        <v>12770</v>
      </c>
      <c r="C430" t="s">
        <v>11920</v>
      </c>
      <c r="D430">
        <v>1.95583</v>
      </c>
      <c r="E430" t="s">
        <v>11923</v>
      </c>
    </row>
    <row r="431" spans="1:5" x14ac:dyDescent="0.3">
      <c r="A431" t="s">
        <v>12771</v>
      </c>
      <c r="B431" t="s">
        <v>12772</v>
      </c>
      <c r="C431" t="s">
        <v>11920</v>
      </c>
      <c r="D431">
        <v>1.95583</v>
      </c>
      <c r="E431" t="s">
        <v>11923</v>
      </c>
    </row>
    <row r="432" spans="1:5" x14ac:dyDescent="0.3">
      <c r="A432" t="s">
        <v>12773</v>
      </c>
      <c r="B432" t="s">
        <v>12774</v>
      </c>
      <c r="C432" t="s">
        <v>11920</v>
      </c>
      <c r="D432">
        <v>1.95583</v>
      </c>
    </row>
    <row r="433" spans="1:5" x14ac:dyDescent="0.3">
      <c r="A433" t="s">
        <v>12775</v>
      </c>
      <c r="B433" t="s">
        <v>12776</v>
      </c>
      <c r="C433" t="s">
        <v>11920</v>
      </c>
      <c r="D433">
        <v>1.95583</v>
      </c>
      <c r="E433" t="s">
        <v>11923</v>
      </c>
    </row>
    <row r="434" spans="1:5" x14ac:dyDescent="0.3">
      <c r="A434" t="s">
        <v>12777</v>
      </c>
      <c r="B434" t="s">
        <v>12778</v>
      </c>
      <c r="C434" t="s">
        <v>11920</v>
      </c>
      <c r="D434">
        <v>1.95583</v>
      </c>
      <c r="E434" t="s">
        <v>11923</v>
      </c>
    </row>
    <row r="435" spans="1:5" x14ac:dyDescent="0.3">
      <c r="A435" t="s">
        <v>12779</v>
      </c>
      <c r="B435" t="s">
        <v>12780</v>
      </c>
      <c r="C435" t="s">
        <v>11920</v>
      </c>
      <c r="D435">
        <v>1.95583</v>
      </c>
      <c r="E435" t="s">
        <v>11923</v>
      </c>
    </row>
    <row r="436" spans="1:5" x14ac:dyDescent="0.3">
      <c r="A436" t="s">
        <v>12781</v>
      </c>
      <c r="B436" t="s">
        <v>12782</v>
      </c>
      <c r="C436" t="s">
        <v>11920</v>
      </c>
      <c r="D436">
        <v>1.95583</v>
      </c>
      <c r="E436" t="s">
        <v>11923</v>
      </c>
    </row>
    <row r="437" spans="1:5" x14ac:dyDescent="0.3">
      <c r="A437" t="s">
        <v>12783</v>
      </c>
      <c r="B437" t="s">
        <v>12784</v>
      </c>
      <c r="C437" t="s">
        <v>11920</v>
      </c>
      <c r="D437">
        <v>1.95583</v>
      </c>
      <c r="E437" t="s">
        <v>11923</v>
      </c>
    </row>
    <row r="438" spans="1:5" x14ac:dyDescent="0.3">
      <c r="A438" t="s">
        <v>12785</v>
      </c>
      <c r="B438" t="s">
        <v>12786</v>
      </c>
      <c r="C438" t="s">
        <v>11920</v>
      </c>
      <c r="D438">
        <v>1.95583</v>
      </c>
      <c r="E438" t="s">
        <v>11923</v>
      </c>
    </row>
    <row r="439" spans="1:5" x14ac:dyDescent="0.3">
      <c r="A439" t="s">
        <v>12787</v>
      </c>
      <c r="B439" t="s">
        <v>12788</v>
      </c>
      <c r="C439" t="s">
        <v>11920</v>
      </c>
      <c r="D439">
        <v>1.95583</v>
      </c>
      <c r="E439" t="s">
        <v>11923</v>
      </c>
    </row>
    <row r="440" spans="1:5" x14ac:dyDescent="0.3">
      <c r="A440" t="s">
        <v>12789</v>
      </c>
      <c r="B440" t="s">
        <v>12790</v>
      </c>
      <c r="C440" t="s">
        <v>11920</v>
      </c>
      <c r="D440">
        <v>1.95583</v>
      </c>
      <c r="E440" t="s">
        <v>11923</v>
      </c>
    </row>
    <row r="441" spans="1:5" x14ac:dyDescent="0.3">
      <c r="A441" t="s">
        <v>12791</v>
      </c>
      <c r="B441" t="s">
        <v>12792</v>
      </c>
      <c r="C441" t="s">
        <v>11920</v>
      </c>
      <c r="D441">
        <v>1.95583</v>
      </c>
      <c r="E441" t="s">
        <v>11923</v>
      </c>
    </row>
    <row r="442" spans="1:5" x14ac:dyDescent="0.3">
      <c r="A442" t="s">
        <v>12793</v>
      </c>
      <c r="B442" t="s">
        <v>12794</v>
      </c>
      <c r="C442" t="s">
        <v>11920</v>
      </c>
      <c r="D442">
        <v>1.95583</v>
      </c>
      <c r="E442" t="s">
        <v>11923</v>
      </c>
    </row>
    <row r="443" spans="1:5" x14ac:dyDescent="0.3">
      <c r="A443" t="s">
        <v>12795</v>
      </c>
      <c r="B443" t="s">
        <v>12796</v>
      </c>
      <c r="C443" t="s">
        <v>11920</v>
      </c>
      <c r="D443">
        <v>1.95583</v>
      </c>
      <c r="E443" t="s">
        <v>11923</v>
      </c>
    </row>
    <row r="444" spans="1:5" x14ac:dyDescent="0.3">
      <c r="A444" t="s">
        <v>12797</v>
      </c>
      <c r="B444" t="s">
        <v>12798</v>
      </c>
      <c r="C444" t="s">
        <v>11920</v>
      </c>
      <c r="D444">
        <v>1.95583</v>
      </c>
      <c r="E444" t="s">
        <v>11923</v>
      </c>
    </row>
    <row r="445" spans="1:5" x14ac:dyDescent="0.3">
      <c r="A445" t="s">
        <v>12799</v>
      </c>
      <c r="B445" t="s">
        <v>12800</v>
      </c>
      <c r="C445" t="s">
        <v>11920</v>
      </c>
      <c r="D445">
        <v>1.95583</v>
      </c>
      <c r="E445" t="s">
        <v>11923</v>
      </c>
    </row>
    <row r="446" spans="1:5" x14ac:dyDescent="0.3">
      <c r="A446" t="s">
        <v>12801</v>
      </c>
      <c r="B446" t="s">
        <v>12802</v>
      </c>
      <c r="C446" t="s">
        <v>11920</v>
      </c>
      <c r="D446">
        <v>1.95583</v>
      </c>
      <c r="E446" t="s">
        <v>11923</v>
      </c>
    </row>
    <row r="447" spans="1:5" x14ac:dyDescent="0.3">
      <c r="A447" t="s">
        <v>12803</v>
      </c>
      <c r="B447" t="s">
        <v>12804</v>
      </c>
      <c r="C447" t="s">
        <v>11920</v>
      </c>
      <c r="D447">
        <v>1.95583</v>
      </c>
      <c r="E447" t="s">
        <v>11923</v>
      </c>
    </row>
    <row r="448" spans="1:5" x14ac:dyDescent="0.3">
      <c r="A448" t="s">
        <v>12805</v>
      </c>
      <c r="B448" t="s">
        <v>12806</v>
      </c>
      <c r="C448" t="s">
        <v>11920</v>
      </c>
      <c r="D448">
        <v>1.95583</v>
      </c>
      <c r="E448" t="s">
        <v>11923</v>
      </c>
    </row>
    <row r="449" spans="1:5" x14ac:dyDescent="0.3">
      <c r="A449" t="s">
        <v>12807</v>
      </c>
      <c r="B449" t="s">
        <v>12808</v>
      </c>
      <c r="C449" t="s">
        <v>11920</v>
      </c>
      <c r="D449">
        <v>1.95583</v>
      </c>
      <c r="E449" t="s">
        <v>11923</v>
      </c>
    </row>
    <row r="450" spans="1:5" x14ac:dyDescent="0.3">
      <c r="A450" t="s">
        <v>12809</v>
      </c>
      <c r="B450" t="s">
        <v>12810</v>
      </c>
      <c r="C450" t="s">
        <v>11920</v>
      </c>
      <c r="D450">
        <v>1.95583</v>
      </c>
      <c r="E450" t="s">
        <v>11923</v>
      </c>
    </row>
    <row r="451" spans="1:5" x14ac:dyDescent="0.3">
      <c r="A451" t="s">
        <v>629</v>
      </c>
      <c r="B451" t="s">
        <v>12811</v>
      </c>
      <c r="C451" t="s">
        <v>11920</v>
      </c>
      <c r="D451">
        <v>1.95583</v>
      </c>
    </row>
    <row r="452" spans="1:5" x14ac:dyDescent="0.3">
      <c r="A452" t="s">
        <v>12812</v>
      </c>
      <c r="B452" t="s">
        <v>12813</v>
      </c>
      <c r="C452" t="s">
        <v>11920</v>
      </c>
      <c r="D452">
        <v>1.95583</v>
      </c>
      <c r="E452" t="s">
        <v>11923</v>
      </c>
    </row>
    <row r="453" spans="1:5" x14ac:dyDescent="0.3">
      <c r="A453" t="s">
        <v>12814</v>
      </c>
      <c r="B453" t="s">
        <v>12815</v>
      </c>
      <c r="C453" t="s">
        <v>11920</v>
      </c>
      <c r="D453">
        <v>1.95583</v>
      </c>
      <c r="E453" t="s">
        <v>11923</v>
      </c>
    </row>
    <row r="454" spans="1:5" x14ac:dyDescent="0.3">
      <c r="A454" t="s">
        <v>12816</v>
      </c>
      <c r="B454" t="s">
        <v>12817</v>
      </c>
      <c r="C454" t="s">
        <v>11920</v>
      </c>
      <c r="D454">
        <v>1.95583</v>
      </c>
      <c r="E454" t="s">
        <v>11923</v>
      </c>
    </row>
    <row r="455" spans="1:5" x14ac:dyDescent="0.3">
      <c r="A455" t="s">
        <v>12818</v>
      </c>
      <c r="B455" t="s">
        <v>12819</v>
      </c>
      <c r="C455" t="s">
        <v>11920</v>
      </c>
      <c r="D455">
        <v>1.95583</v>
      </c>
      <c r="E455" t="s">
        <v>11923</v>
      </c>
    </row>
    <row r="456" spans="1:5" x14ac:dyDescent="0.3">
      <c r="A456" t="s">
        <v>12820</v>
      </c>
      <c r="B456" t="s">
        <v>12821</v>
      </c>
      <c r="C456" t="s">
        <v>11920</v>
      </c>
      <c r="D456">
        <v>1.95583</v>
      </c>
      <c r="E456" t="s">
        <v>11923</v>
      </c>
    </row>
    <row r="457" spans="1:5" x14ac:dyDescent="0.3">
      <c r="A457" t="s">
        <v>12822</v>
      </c>
      <c r="B457" t="s">
        <v>12823</v>
      </c>
      <c r="C457" t="s">
        <v>11920</v>
      </c>
      <c r="D457">
        <v>1.95583</v>
      </c>
      <c r="E457" t="s">
        <v>11923</v>
      </c>
    </row>
    <row r="458" spans="1:5" x14ac:dyDescent="0.3">
      <c r="A458" t="s">
        <v>12824</v>
      </c>
      <c r="B458" t="s">
        <v>12825</v>
      </c>
      <c r="C458" t="s">
        <v>11920</v>
      </c>
      <c r="D458">
        <v>1.95583</v>
      </c>
      <c r="E458" t="s">
        <v>11923</v>
      </c>
    </row>
    <row r="459" spans="1:5" x14ac:dyDescent="0.3">
      <c r="A459" t="s">
        <v>12826</v>
      </c>
      <c r="B459" t="s">
        <v>12827</v>
      </c>
      <c r="C459" t="s">
        <v>11920</v>
      </c>
      <c r="D459">
        <v>1.95583</v>
      </c>
      <c r="E459" t="s">
        <v>11923</v>
      </c>
    </row>
    <row r="460" spans="1:5" x14ac:dyDescent="0.3">
      <c r="A460" t="s">
        <v>12828</v>
      </c>
      <c r="B460" t="s">
        <v>12829</v>
      </c>
      <c r="C460" t="s">
        <v>11920</v>
      </c>
      <c r="D460">
        <v>1.95583</v>
      </c>
      <c r="E460" t="s">
        <v>11923</v>
      </c>
    </row>
    <row r="461" spans="1:5" x14ac:dyDescent="0.3">
      <c r="A461" t="s">
        <v>12830</v>
      </c>
      <c r="B461" t="s">
        <v>12831</v>
      </c>
      <c r="C461" t="s">
        <v>11920</v>
      </c>
      <c r="D461">
        <v>1.95583</v>
      </c>
      <c r="E461" t="s">
        <v>11923</v>
      </c>
    </row>
    <row r="462" spans="1:5" x14ac:dyDescent="0.3">
      <c r="A462" t="s">
        <v>12832</v>
      </c>
      <c r="B462" t="s">
        <v>12833</v>
      </c>
      <c r="C462" t="s">
        <v>11920</v>
      </c>
      <c r="D462">
        <v>1.95583</v>
      </c>
      <c r="E462" t="s">
        <v>11923</v>
      </c>
    </row>
    <row r="463" spans="1:5" x14ac:dyDescent="0.3">
      <c r="A463" t="s">
        <v>12834</v>
      </c>
      <c r="B463" t="s">
        <v>12835</v>
      </c>
      <c r="C463" t="s">
        <v>11920</v>
      </c>
      <c r="D463">
        <v>1.95583</v>
      </c>
      <c r="E463" t="s">
        <v>11923</v>
      </c>
    </row>
    <row r="464" spans="1:5" x14ac:dyDescent="0.3">
      <c r="A464" t="s">
        <v>12836</v>
      </c>
      <c r="B464" t="s">
        <v>12837</v>
      </c>
      <c r="C464" t="s">
        <v>11920</v>
      </c>
      <c r="D464">
        <v>1.95583</v>
      </c>
      <c r="E464" t="s">
        <v>11923</v>
      </c>
    </row>
    <row r="465" spans="1:5" x14ac:dyDescent="0.3">
      <c r="A465" t="s">
        <v>12838</v>
      </c>
      <c r="B465" t="s">
        <v>12839</v>
      </c>
      <c r="C465" t="s">
        <v>11920</v>
      </c>
      <c r="D465">
        <v>1.95583</v>
      </c>
      <c r="E465" t="s">
        <v>11923</v>
      </c>
    </row>
    <row r="466" spans="1:5" x14ac:dyDescent="0.3">
      <c r="A466" t="s">
        <v>12840</v>
      </c>
      <c r="B466" t="s">
        <v>12841</v>
      </c>
      <c r="C466" t="s">
        <v>11920</v>
      </c>
      <c r="D466">
        <v>1.95583</v>
      </c>
      <c r="E466" t="s">
        <v>11923</v>
      </c>
    </row>
    <row r="467" spans="1:5" x14ac:dyDescent="0.3">
      <c r="A467" t="s">
        <v>12842</v>
      </c>
      <c r="B467" t="s">
        <v>12843</v>
      </c>
      <c r="C467" t="s">
        <v>11920</v>
      </c>
      <c r="D467">
        <v>1.95583</v>
      </c>
      <c r="E467" t="s">
        <v>11923</v>
      </c>
    </row>
    <row r="468" spans="1:5" x14ac:dyDescent="0.3">
      <c r="A468" t="s">
        <v>12844</v>
      </c>
      <c r="B468" t="s">
        <v>12845</v>
      </c>
      <c r="C468" t="s">
        <v>11920</v>
      </c>
      <c r="D468">
        <v>1.95583</v>
      </c>
      <c r="E468" t="s">
        <v>11923</v>
      </c>
    </row>
    <row r="469" spans="1:5" x14ac:dyDescent="0.3">
      <c r="A469" t="s">
        <v>12846</v>
      </c>
      <c r="B469" t="s">
        <v>12847</v>
      </c>
      <c r="C469" t="s">
        <v>11920</v>
      </c>
      <c r="D469">
        <v>1.95583</v>
      </c>
      <c r="E469" t="s">
        <v>11923</v>
      </c>
    </row>
    <row r="470" spans="1:5" x14ac:dyDescent="0.3">
      <c r="A470" t="s">
        <v>12848</v>
      </c>
      <c r="B470" t="s">
        <v>12849</v>
      </c>
      <c r="C470" t="s">
        <v>11920</v>
      </c>
      <c r="D470">
        <v>1.95583</v>
      </c>
      <c r="E470" t="s">
        <v>11923</v>
      </c>
    </row>
    <row r="471" spans="1:5" x14ac:dyDescent="0.3">
      <c r="A471" t="s">
        <v>12850</v>
      </c>
      <c r="B471" t="s">
        <v>12851</v>
      </c>
      <c r="C471" t="s">
        <v>11920</v>
      </c>
      <c r="D471">
        <v>1.95583</v>
      </c>
      <c r="E471" t="s">
        <v>11923</v>
      </c>
    </row>
    <row r="472" spans="1:5" x14ac:dyDescent="0.3">
      <c r="A472" t="s">
        <v>12852</v>
      </c>
      <c r="B472" t="s">
        <v>12853</v>
      </c>
      <c r="C472" t="s">
        <v>11920</v>
      </c>
      <c r="D472">
        <v>1.95583</v>
      </c>
      <c r="E472" t="s">
        <v>11923</v>
      </c>
    </row>
    <row r="473" spans="1:5" x14ac:dyDescent="0.3">
      <c r="A473" t="s">
        <v>12854</v>
      </c>
      <c r="B473" t="s">
        <v>12855</v>
      </c>
      <c r="C473" t="s">
        <v>11920</v>
      </c>
      <c r="D473">
        <v>1.95583</v>
      </c>
      <c r="E473" t="s">
        <v>11923</v>
      </c>
    </row>
    <row r="474" spans="1:5" x14ac:dyDescent="0.3">
      <c r="A474" t="s">
        <v>12856</v>
      </c>
      <c r="B474" t="s">
        <v>12857</v>
      </c>
      <c r="C474" t="s">
        <v>11920</v>
      </c>
      <c r="D474">
        <v>1.95583</v>
      </c>
      <c r="E474" t="s">
        <v>11923</v>
      </c>
    </row>
    <row r="475" spans="1:5" x14ac:dyDescent="0.3">
      <c r="A475" t="s">
        <v>12858</v>
      </c>
      <c r="B475" t="s">
        <v>12859</v>
      </c>
      <c r="C475" t="s">
        <v>11920</v>
      </c>
      <c r="D475">
        <v>1.95583</v>
      </c>
      <c r="E475" t="s">
        <v>11923</v>
      </c>
    </row>
    <row r="476" spans="1:5" x14ac:dyDescent="0.3">
      <c r="A476" t="s">
        <v>12860</v>
      </c>
      <c r="B476" t="s">
        <v>12861</v>
      </c>
      <c r="C476" t="s">
        <v>11920</v>
      </c>
      <c r="D476">
        <v>1.95583</v>
      </c>
      <c r="E476" t="s">
        <v>11923</v>
      </c>
    </row>
    <row r="477" spans="1:5" x14ac:dyDescent="0.3">
      <c r="A477" t="s">
        <v>12862</v>
      </c>
      <c r="B477" t="s">
        <v>12863</v>
      </c>
      <c r="C477" t="s">
        <v>11920</v>
      </c>
      <c r="D477">
        <v>1.95583</v>
      </c>
      <c r="E477" t="s">
        <v>11923</v>
      </c>
    </row>
    <row r="478" spans="1:5" x14ac:dyDescent="0.3">
      <c r="A478" t="s">
        <v>12864</v>
      </c>
      <c r="B478" t="s">
        <v>12865</v>
      </c>
      <c r="C478" t="s">
        <v>11920</v>
      </c>
      <c r="D478">
        <v>1.95583</v>
      </c>
      <c r="E478" t="s">
        <v>11923</v>
      </c>
    </row>
    <row r="479" spans="1:5" x14ac:dyDescent="0.3">
      <c r="A479" t="s">
        <v>12866</v>
      </c>
      <c r="B479" t="s">
        <v>12867</v>
      </c>
      <c r="C479" t="s">
        <v>11920</v>
      </c>
      <c r="D479">
        <v>1.95583</v>
      </c>
      <c r="E479" t="s">
        <v>11923</v>
      </c>
    </row>
    <row r="480" spans="1:5" x14ac:dyDescent="0.3">
      <c r="A480" t="s">
        <v>12868</v>
      </c>
      <c r="B480" t="s">
        <v>12869</v>
      </c>
      <c r="C480" t="s">
        <v>11920</v>
      </c>
      <c r="D480">
        <v>1.95583</v>
      </c>
      <c r="E480" t="s">
        <v>11923</v>
      </c>
    </row>
    <row r="481" spans="1:5" x14ac:dyDescent="0.3">
      <c r="A481" t="s">
        <v>12870</v>
      </c>
      <c r="B481" t="s">
        <v>12871</v>
      </c>
      <c r="C481" t="s">
        <v>11920</v>
      </c>
      <c r="D481">
        <v>1.95583</v>
      </c>
      <c r="E481" t="s">
        <v>11923</v>
      </c>
    </row>
    <row r="482" spans="1:5" x14ac:dyDescent="0.3">
      <c r="A482" t="s">
        <v>12872</v>
      </c>
      <c r="B482" t="s">
        <v>12873</v>
      </c>
      <c r="C482" t="s">
        <v>11920</v>
      </c>
      <c r="D482">
        <v>1.95583</v>
      </c>
      <c r="E482" t="s">
        <v>11923</v>
      </c>
    </row>
    <row r="483" spans="1:5" x14ac:dyDescent="0.3">
      <c r="A483" t="s">
        <v>12874</v>
      </c>
      <c r="B483" t="s">
        <v>12875</v>
      </c>
      <c r="C483" t="s">
        <v>11920</v>
      </c>
      <c r="D483">
        <v>1.95583</v>
      </c>
      <c r="E483" t="s">
        <v>11923</v>
      </c>
    </row>
    <row r="484" spans="1:5" x14ac:dyDescent="0.3">
      <c r="A484" t="s">
        <v>12876</v>
      </c>
      <c r="B484" t="s">
        <v>12877</v>
      </c>
      <c r="C484" t="s">
        <v>11920</v>
      </c>
      <c r="D484">
        <v>1.95583</v>
      </c>
      <c r="E484" t="s">
        <v>11923</v>
      </c>
    </row>
    <row r="485" spans="1:5" x14ac:dyDescent="0.3">
      <c r="A485" t="s">
        <v>12878</v>
      </c>
      <c r="B485" t="s">
        <v>12879</v>
      </c>
      <c r="C485" t="s">
        <v>11920</v>
      </c>
      <c r="D485">
        <v>1.95583</v>
      </c>
      <c r="E485" t="s">
        <v>11923</v>
      </c>
    </row>
    <row r="486" spans="1:5" x14ac:dyDescent="0.3">
      <c r="A486" t="s">
        <v>12880</v>
      </c>
      <c r="B486" t="s">
        <v>12881</v>
      </c>
      <c r="C486" t="s">
        <v>11920</v>
      </c>
      <c r="D486">
        <v>1.95583</v>
      </c>
      <c r="E486" t="s">
        <v>11923</v>
      </c>
    </row>
    <row r="487" spans="1:5" x14ac:dyDescent="0.3">
      <c r="A487" t="s">
        <v>12882</v>
      </c>
      <c r="B487" t="s">
        <v>12883</v>
      </c>
      <c r="C487" t="s">
        <v>11920</v>
      </c>
      <c r="D487">
        <v>1.95583</v>
      </c>
      <c r="E487" t="s">
        <v>11923</v>
      </c>
    </row>
    <row r="488" spans="1:5" x14ac:dyDescent="0.3">
      <c r="A488" t="s">
        <v>12884</v>
      </c>
      <c r="B488" t="s">
        <v>12885</v>
      </c>
      <c r="C488" t="s">
        <v>11920</v>
      </c>
      <c r="D488">
        <v>1.95583</v>
      </c>
      <c r="E488" t="s">
        <v>11923</v>
      </c>
    </row>
    <row r="489" spans="1:5" x14ac:dyDescent="0.3">
      <c r="A489" t="s">
        <v>12886</v>
      </c>
      <c r="B489" t="s">
        <v>12887</v>
      </c>
      <c r="C489" t="s">
        <v>11920</v>
      </c>
      <c r="D489">
        <v>1.95583</v>
      </c>
      <c r="E489" t="s">
        <v>11923</v>
      </c>
    </row>
    <row r="490" spans="1:5" x14ac:dyDescent="0.3">
      <c r="A490" t="s">
        <v>12888</v>
      </c>
      <c r="B490" t="s">
        <v>12889</v>
      </c>
      <c r="C490" t="s">
        <v>11920</v>
      </c>
      <c r="D490">
        <v>1.95583</v>
      </c>
      <c r="E490" t="s">
        <v>11923</v>
      </c>
    </row>
    <row r="491" spans="1:5" x14ac:dyDescent="0.3">
      <c r="A491" t="s">
        <v>12890</v>
      </c>
      <c r="B491" t="s">
        <v>12891</v>
      </c>
      <c r="C491" t="s">
        <v>11920</v>
      </c>
      <c r="D491">
        <v>1.95583</v>
      </c>
      <c r="E491" t="s">
        <v>11923</v>
      </c>
    </row>
    <row r="492" spans="1:5" x14ac:dyDescent="0.3">
      <c r="A492" t="s">
        <v>12892</v>
      </c>
      <c r="B492" t="s">
        <v>12893</v>
      </c>
      <c r="C492" t="s">
        <v>11920</v>
      </c>
      <c r="D492">
        <v>1.95583</v>
      </c>
      <c r="E492" t="s">
        <v>11923</v>
      </c>
    </row>
    <row r="493" spans="1:5" x14ac:dyDescent="0.3">
      <c r="A493" t="s">
        <v>12894</v>
      </c>
      <c r="B493" t="s">
        <v>12895</v>
      </c>
      <c r="C493" t="s">
        <v>11920</v>
      </c>
      <c r="D493">
        <v>1.95583</v>
      </c>
      <c r="E493" t="s">
        <v>11923</v>
      </c>
    </row>
    <row r="494" spans="1:5" x14ac:dyDescent="0.3">
      <c r="A494" t="s">
        <v>12896</v>
      </c>
      <c r="B494" t="s">
        <v>12897</v>
      </c>
      <c r="C494" t="s">
        <v>11920</v>
      </c>
      <c r="D494">
        <v>1.95583</v>
      </c>
      <c r="E494" t="s">
        <v>11923</v>
      </c>
    </row>
    <row r="495" spans="1:5" x14ac:dyDescent="0.3">
      <c r="A495" t="s">
        <v>12898</v>
      </c>
      <c r="B495" t="s">
        <v>12899</v>
      </c>
      <c r="C495" t="s">
        <v>11920</v>
      </c>
      <c r="D495">
        <v>1.95583</v>
      </c>
      <c r="E495" t="s">
        <v>11923</v>
      </c>
    </row>
    <row r="496" spans="1:5" x14ac:dyDescent="0.3">
      <c r="A496" t="s">
        <v>12900</v>
      </c>
      <c r="B496" t="s">
        <v>12901</v>
      </c>
      <c r="C496" t="s">
        <v>11920</v>
      </c>
      <c r="D496">
        <v>1.95583</v>
      </c>
      <c r="E496" t="s">
        <v>11923</v>
      </c>
    </row>
    <row r="497" spans="1:5" x14ac:dyDescent="0.3">
      <c r="A497" t="s">
        <v>12902</v>
      </c>
      <c r="B497" t="s">
        <v>12903</v>
      </c>
      <c r="C497" t="s">
        <v>11920</v>
      </c>
      <c r="D497">
        <v>1.95583</v>
      </c>
      <c r="E497" t="s">
        <v>11923</v>
      </c>
    </row>
    <row r="498" spans="1:5" x14ac:dyDescent="0.3">
      <c r="A498" t="s">
        <v>12904</v>
      </c>
      <c r="B498" t="s">
        <v>12905</v>
      </c>
      <c r="C498" t="s">
        <v>11920</v>
      </c>
      <c r="D498">
        <v>1.95583</v>
      </c>
      <c r="E498" t="s">
        <v>11923</v>
      </c>
    </row>
    <row r="499" spans="1:5" x14ac:dyDescent="0.3">
      <c r="A499" t="s">
        <v>12906</v>
      </c>
      <c r="B499" t="s">
        <v>12907</v>
      </c>
      <c r="C499" t="s">
        <v>11920</v>
      </c>
      <c r="D499">
        <v>1.95583</v>
      </c>
      <c r="E499" t="s">
        <v>11923</v>
      </c>
    </row>
    <row r="500" spans="1:5" x14ac:dyDescent="0.3">
      <c r="A500" t="s">
        <v>12908</v>
      </c>
      <c r="B500" t="s">
        <v>12909</v>
      </c>
      <c r="C500" t="s">
        <v>11920</v>
      </c>
      <c r="D500">
        <v>1.95583</v>
      </c>
      <c r="E500" t="s">
        <v>11923</v>
      </c>
    </row>
    <row r="501" spans="1:5" x14ac:dyDescent="0.3">
      <c r="A501" t="s">
        <v>12910</v>
      </c>
      <c r="B501" t="s">
        <v>12911</v>
      </c>
      <c r="C501" t="s">
        <v>11920</v>
      </c>
      <c r="D501">
        <v>1.95583</v>
      </c>
      <c r="E501" t="s">
        <v>11923</v>
      </c>
    </row>
    <row r="502" spans="1:5" x14ac:dyDescent="0.3">
      <c r="A502" t="s">
        <v>12912</v>
      </c>
      <c r="B502" t="s">
        <v>12913</v>
      </c>
      <c r="C502" t="s">
        <v>11920</v>
      </c>
      <c r="D502">
        <v>1.95583</v>
      </c>
      <c r="E502" t="s">
        <v>11923</v>
      </c>
    </row>
    <row r="503" spans="1:5" x14ac:dyDescent="0.3">
      <c r="A503" t="s">
        <v>12914</v>
      </c>
      <c r="B503" t="s">
        <v>12915</v>
      </c>
      <c r="C503" t="s">
        <v>11920</v>
      </c>
      <c r="D503">
        <v>1.95583</v>
      </c>
      <c r="E503" t="s">
        <v>11923</v>
      </c>
    </row>
    <row r="504" spans="1:5" x14ac:dyDescent="0.3">
      <c r="A504" t="s">
        <v>12916</v>
      </c>
      <c r="B504" t="s">
        <v>12917</v>
      </c>
      <c r="C504" t="s">
        <v>11920</v>
      </c>
      <c r="D504">
        <v>1.95583</v>
      </c>
      <c r="E504" t="s">
        <v>11923</v>
      </c>
    </row>
    <row r="505" spans="1:5" x14ac:dyDescent="0.3">
      <c r="A505" t="s">
        <v>12918</v>
      </c>
      <c r="B505" t="s">
        <v>12919</v>
      </c>
      <c r="C505" t="s">
        <v>11920</v>
      </c>
      <c r="D505">
        <v>1.95583</v>
      </c>
      <c r="E505" t="s">
        <v>11923</v>
      </c>
    </row>
    <row r="506" spans="1:5" x14ac:dyDescent="0.3">
      <c r="A506" t="s">
        <v>12920</v>
      </c>
      <c r="B506" t="s">
        <v>12921</v>
      </c>
      <c r="C506" t="s">
        <v>11920</v>
      </c>
      <c r="D506">
        <v>1.95583</v>
      </c>
      <c r="E506" t="s">
        <v>11923</v>
      </c>
    </row>
    <row r="507" spans="1:5" x14ac:dyDescent="0.3">
      <c r="A507" t="s">
        <v>12922</v>
      </c>
      <c r="B507" t="s">
        <v>12923</v>
      </c>
      <c r="C507" t="s">
        <v>11920</v>
      </c>
      <c r="D507">
        <v>1.95583</v>
      </c>
      <c r="E507" t="s">
        <v>11923</v>
      </c>
    </row>
    <row r="508" spans="1:5" x14ac:dyDescent="0.3">
      <c r="A508" t="s">
        <v>12924</v>
      </c>
      <c r="B508" t="s">
        <v>12925</v>
      </c>
      <c r="C508" t="s">
        <v>11920</v>
      </c>
      <c r="D508">
        <v>1.95583</v>
      </c>
      <c r="E508" t="s">
        <v>11923</v>
      </c>
    </row>
    <row r="509" spans="1:5" x14ac:dyDescent="0.3">
      <c r="A509" t="s">
        <v>12926</v>
      </c>
      <c r="B509" t="s">
        <v>12927</v>
      </c>
      <c r="C509" t="s">
        <v>11920</v>
      </c>
      <c r="D509">
        <v>1.95583</v>
      </c>
      <c r="E509" t="s">
        <v>11923</v>
      </c>
    </row>
    <row r="510" spans="1:5" x14ac:dyDescent="0.3">
      <c r="A510" t="s">
        <v>12928</v>
      </c>
      <c r="B510" t="s">
        <v>12929</v>
      </c>
      <c r="C510" t="s">
        <v>11920</v>
      </c>
      <c r="D510">
        <v>1.95583</v>
      </c>
      <c r="E510" t="s">
        <v>11923</v>
      </c>
    </row>
    <row r="511" spans="1:5" x14ac:dyDescent="0.3">
      <c r="A511" t="s">
        <v>12930</v>
      </c>
      <c r="B511" t="s">
        <v>12931</v>
      </c>
      <c r="C511" t="s">
        <v>11920</v>
      </c>
      <c r="D511">
        <v>1.95583</v>
      </c>
    </row>
    <row r="512" spans="1:5" x14ac:dyDescent="0.3">
      <c r="A512" t="s">
        <v>12932</v>
      </c>
      <c r="B512" t="s">
        <v>12933</v>
      </c>
      <c r="C512" t="s">
        <v>11920</v>
      </c>
      <c r="D512">
        <v>1.95583</v>
      </c>
      <c r="E512" t="s">
        <v>11923</v>
      </c>
    </row>
    <row r="513" spans="1:5" x14ac:dyDescent="0.3">
      <c r="A513" t="s">
        <v>12934</v>
      </c>
      <c r="B513" t="s">
        <v>12935</v>
      </c>
      <c r="C513" t="s">
        <v>11920</v>
      </c>
      <c r="D513">
        <v>1.95583</v>
      </c>
      <c r="E513" t="s">
        <v>11923</v>
      </c>
    </row>
    <row r="514" spans="1:5" x14ac:dyDescent="0.3">
      <c r="A514" t="s">
        <v>12936</v>
      </c>
      <c r="B514" t="s">
        <v>12937</v>
      </c>
      <c r="C514" t="s">
        <v>11920</v>
      </c>
      <c r="D514">
        <v>1.95583</v>
      </c>
      <c r="E514" t="s">
        <v>11923</v>
      </c>
    </row>
    <row r="515" spans="1:5" x14ac:dyDescent="0.3">
      <c r="A515" t="s">
        <v>12938</v>
      </c>
      <c r="B515" t="s">
        <v>12939</v>
      </c>
      <c r="C515" t="s">
        <v>11920</v>
      </c>
      <c r="D515">
        <v>1.95583</v>
      </c>
      <c r="E515" t="s">
        <v>11923</v>
      </c>
    </row>
    <row r="516" spans="1:5" x14ac:dyDescent="0.3">
      <c r="A516" t="s">
        <v>12940</v>
      </c>
      <c r="B516" t="s">
        <v>12941</v>
      </c>
      <c r="C516" t="s">
        <v>11920</v>
      </c>
      <c r="D516">
        <v>1.95583</v>
      </c>
      <c r="E516" t="s">
        <v>11923</v>
      </c>
    </row>
    <row r="517" spans="1:5" x14ac:dyDescent="0.3">
      <c r="A517" t="s">
        <v>366</v>
      </c>
      <c r="B517" t="s">
        <v>10299</v>
      </c>
      <c r="C517" t="s">
        <v>11920</v>
      </c>
      <c r="D517">
        <v>1.95583</v>
      </c>
    </row>
    <row r="518" spans="1:5" x14ac:dyDescent="0.3">
      <c r="A518" t="s">
        <v>12942</v>
      </c>
      <c r="B518" t="s">
        <v>12943</v>
      </c>
      <c r="C518" t="s">
        <v>11920</v>
      </c>
      <c r="D518">
        <v>1.95583</v>
      </c>
      <c r="E518" t="s">
        <v>11923</v>
      </c>
    </row>
    <row r="519" spans="1:5" x14ac:dyDescent="0.3">
      <c r="A519" t="s">
        <v>12944</v>
      </c>
      <c r="B519" t="s">
        <v>12945</v>
      </c>
      <c r="C519" t="s">
        <v>11920</v>
      </c>
      <c r="D519">
        <v>1.95583</v>
      </c>
    </row>
    <row r="520" spans="1:5" x14ac:dyDescent="0.3">
      <c r="A520" t="s">
        <v>12946</v>
      </c>
      <c r="B520" t="s">
        <v>12947</v>
      </c>
      <c r="C520" t="s">
        <v>11920</v>
      </c>
      <c r="D520">
        <v>1.95583</v>
      </c>
      <c r="E520" t="s">
        <v>11923</v>
      </c>
    </row>
    <row r="521" spans="1:5" x14ac:dyDescent="0.3">
      <c r="A521" t="s">
        <v>12948</v>
      </c>
      <c r="B521" t="s">
        <v>12949</v>
      </c>
      <c r="C521" t="s">
        <v>11920</v>
      </c>
      <c r="D521">
        <v>1.95583</v>
      </c>
      <c r="E521" t="s">
        <v>11923</v>
      </c>
    </row>
    <row r="522" spans="1:5" x14ac:dyDescent="0.3">
      <c r="A522" t="s">
        <v>12950</v>
      </c>
      <c r="B522" t="s">
        <v>12951</v>
      </c>
      <c r="C522" t="s">
        <v>11920</v>
      </c>
      <c r="D522">
        <v>1.95583</v>
      </c>
      <c r="E522" t="s">
        <v>11923</v>
      </c>
    </row>
    <row r="523" spans="1:5" x14ac:dyDescent="0.3">
      <c r="A523" t="s">
        <v>12952</v>
      </c>
      <c r="B523" t="s">
        <v>12953</v>
      </c>
      <c r="C523" t="s">
        <v>11920</v>
      </c>
      <c r="D523">
        <v>1.95583</v>
      </c>
      <c r="E523" t="s">
        <v>11923</v>
      </c>
    </row>
    <row r="524" spans="1:5" x14ac:dyDescent="0.3">
      <c r="A524" t="s">
        <v>12954</v>
      </c>
      <c r="B524" t="s">
        <v>12955</v>
      </c>
      <c r="C524" t="s">
        <v>11920</v>
      </c>
      <c r="D524">
        <v>1.95583</v>
      </c>
      <c r="E524" t="s">
        <v>11923</v>
      </c>
    </row>
    <row r="525" spans="1:5" x14ac:dyDescent="0.3">
      <c r="A525" t="s">
        <v>12956</v>
      </c>
      <c r="B525" t="s">
        <v>12957</v>
      </c>
      <c r="C525" t="s">
        <v>11920</v>
      </c>
      <c r="D525">
        <v>1.95583</v>
      </c>
      <c r="E525" t="s">
        <v>11923</v>
      </c>
    </row>
    <row r="526" spans="1:5" x14ac:dyDescent="0.3">
      <c r="A526" t="s">
        <v>12958</v>
      </c>
      <c r="B526" t="s">
        <v>12959</v>
      </c>
      <c r="C526" t="s">
        <v>11920</v>
      </c>
      <c r="D526">
        <v>1.95583</v>
      </c>
      <c r="E526" t="s">
        <v>11923</v>
      </c>
    </row>
    <row r="527" spans="1:5" x14ac:dyDescent="0.3">
      <c r="A527" t="s">
        <v>12960</v>
      </c>
      <c r="B527" t="s">
        <v>12961</v>
      </c>
      <c r="C527" t="s">
        <v>11920</v>
      </c>
      <c r="D527">
        <v>1.95583</v>
      </c>
      <c r="E527" t="s">
        <v>11923</v>
      </c>
    </row>
    <row r="528" spans="1:5" x14ac:dyDescent="0.3">
      <c r="A528" t="s">
        <v>12962</v>
      </c>
      <c r="B528" t="s">
        <v>12963</v>
      </c>
      <c r="C528" t="s">
        <v>11920</v>
      </c>
      <c r="D528">
        <v>1.95583</v>
      </c>
      <c r="E528" t="s">
        <v>11923</v>
      </c>
    </row>
    <row r="529" spans="1:5" x14ac:dyDescent="0.3">
      <c r="A529" t="s">
        <v>12964</v>
      </c>
      <c r="B529" t="s">
        <v>12965</v>
      </c>
      <c r="C529" t="s">
        <v>11920</v>
      </c>
      <c r="D529">
        <v>1.95583</v>
      </c>
      <c r="E529" t="s">
        <v>11923</v>
      </c>
    </row>
    <row r="530" spans="1:5" x14ac:dyDescent="0.3">
      <c r="A530" t="s">
        <v>12966</v>
      </c>
      <c r="B530" t="s">
        <v>12967</v>
      </c>
      <c r="C530" t="s">
        <v>11920</v>
      </c>
      <c r="D530">
        <v>1.95583</v>
      </c>
      <c r="E530" t="s">
        <v>11923</v>
      </c>
    </row>
    <row r="531" spans="1:5" x14ac:dyDescent="0.3">
      <c r="A531" t="s">
        <v>12968</v>
      </c>
      <c r="B531" t="s">
        <v>12969</v>
      </c>
      <c r="C531" t="s">
        <v>11920</v>
      </c>
      <c r="D531">
        <v>1.95583</v>
      </c>
      <c r="E531" t="s">
        <v>11923</v>
      </c>
    </row>
    <row r="532" spans="1:5" x14ac:dyDescent="0.3">
      <c r="A532" t="s">
        <v>12970</v>
      </c>
      <c r="B532" t="s">
        <v>12971</v>
      </c>
      <c r="C532" t="s">
        <v>11920</v>
      </c>
      <c r="D532">
        <v>1.95583</v>
      </c>
      <c r="E532" t="s">
        <v>11923</v>
      </c>
    </row>
    <row r="533" spans="1:5" x14ac:dyDescent="0.3">
      <c r="A533" t="s">
        <v>12972</v>
      </c>
      <c r="B533" t="s">
        <v>12973</v>
      </c>
      <c r="C533" t="s">
        <v>11920</v>
      </c>
      <c r="D533">
        <v>1.95583</v>
      </c>
      <c r="E533" t="s">
        <v>11923</v>
      </c>
    </row>
    <row r="534" spans="1:5" x14ac:dyDescent="0.3">
      <c r="A534" t="s">
        <v>12974</v>
      </c>
      <c r="B534" t="s">
        <v>12975</v>
      </c>
      <c r="C534" t="s">
        <v>11920</v>
      </c>
      <c r="D534">
        <v>1.95583</v>
      </c>
      <c r="E534" t="s">
        <v>11923</v>
      </c>
    </row>
    <row r="535" spans="1:5" x14ac:dyDescent="0.3">
      <c r="A535" t="s">
        <v>12976</v>
      </c>
      <c r="B535" t="s">
        <v>12977</v>
      </c>
      <c r="C535" t="s">
        <v>11920</v>
      </c>
      <c r="D535">
        <v>1.95583</v>
      </c>
      <c r="E535" t="s">
        <v>11923</v>
      </c>
    </row>
    <row r="536" spans="1:5" x14ac:dyDescent="0.3">
      <c r="A536" t="s">
        <v>12978</v>
      </c>
      <c r="B536" t="s">
        <v>12979</v>
      </c>
      <c r="C536" t="s">
        <v>11920</v>
      </c>
      <c r="D536">
        <v>1.95583</v>
      </c>
      <c r="E536" t="s">
        <v>11923</v>
      </c>
    </row>
    <row r="537" spans="1:5" x14ac:dyDescent="0.3">
      <c r="A537" t="s">
        <v>12980</v>
      </c>
      <c r="B537" t="s">
        <v>12981</v>
      </c>
      <c r="C537" t="s">
        <v>11920</v>
      </c>
      <c r="D537">
        <v>1.95583</v>
      </c>
      <c r="E537" t="s">
        <v>11923</v>
      </c>
    </row>
    <row r="538" spans="1:5" x14ac:dyDescent="0.3">
      <c r="A538" t="s">
        <v>12982</v>
      </c>
      <c r="B538" t="s">
        <v>12983</v>
      </c>
      <c r="C538" t="s">
        <v>11920</v>
      </c>
      <c r="D538">
        <v>1.95583</v>
      </c>
      <c r="E538" t="s">
        <v>11923</v>
      </c>
    </row>
    <row r="539" spans="1:5" x14ac:dyDescent="0.3">
      <c r="A539" t="s">
        <v>12984</v>
      </c>
      <c r="B539" t="s">
        <v>12985</v>
      </c>
      <c r="C539" t="s">
        <v>11920</v>
      </c>
      <c r="D539">
        <v>1.95583</v>
      </c>
      <c r="E539" t="s">
        <v>11923</v>
      </c>
    </row>
    <row r="540" spans="1:5" x14ac:dyDescent="0.3">
      <c r="A540" t="s">
        <v>12986</v>
      </c>
      <c r="B540" t="s">
        <v>12987</v>
      </c>
      <c r="C540" t="s">
        <v>11920</v>
      </c>
      <c r="D540">
        <v>1.95583</v>
      </c>
      <c r="E540" t="s">
        <v>11923</v>
      </c>
    </row>
    <row r="541" spans="1:5" x14ac:dyDescent="0.3">
      <c r="A541" t="s">
        <v>12988</v>
      </c>
      <c r="B541" t="s">
        <v>12989</v>
      </c>
      <c r="C541" t="s">
        <v>11920</v>
      </c>
      <c r="D541">
        <v>1.95583</v>
      </c>
      <c r="E541" t="s">
        <v>11923</v>
      </c>
    </row>
    <row r="542" spans="1:5" x14ac:dyDescent="0.3">
      <c r="A542" t="s">
        <v>12990</v>
      </c>
      <c r="B542" t="s">
        <v>12991</v>
      </c>
      <c r="C542" t="s">
        <v>11920</v>
      </c>
      <c r="D542">
        <v>1.95583</v>
      </c>
      <c r="E542" t="s">
        <v>11923</v>
      </c>
    </row>
    <row r="543" spans="1:5" x14ac:dyDescent="0.3">
      <c r="A543" t="s">
        <v>12992</v>
      </c>
      <c r="B543" t="s">
        <v>12993</v>
      </c>
      <c r="C543" t="s">
        <v>11920</v>
      </c>
      <c r="D543">
        <v>1.95583</v>
      </c>
      <c r="E543" t="s">
        <v>11923</v>
      </c>
    </row>
    <row r="544" spans="1:5" x14ac:dyDescent="0.3">
      <c r="A544" t="s">
        <v>12994</v>
      </c>
      <c r="B544" t="s">
        <v>12995</v>
      </c>
      <c r="C544" t="s">
        <v>11920</v>
      </c>
      <c r="D544">
        <v>1.95583</v>
      </c>
      <c r="E544" t="s">
        <v>11923</v>
      </c>
    </row>
    <row r="545" spans="1:5" x14ac:dyDescent="0.3">
      <c r="A545" t="s">
        <v>12996</v>
      </c>
      <c r="B545" t="s">
        <v>128</v>
      </c>
      <c r="C545" t="s">
        <v>11920</v>
      </c>
      <c r="D545">
        <v>1.95583</v>
      </c>
    </row>
    <row r="546" spans="1:5" x14ac:dyDescent="0.3">
      <c r="A546" t="s">
        <v>12997</v>
      </c>
      <c r="B546" t="s">
        <v>12998</v>
      </c>
      <c r="C546" t="s">
        <v>11920</v>
      </c>
      <c r="D546">
        <v>1.95583</v>
      </c>
      <c r="E546" t="s">
        <v>11923</v>
      </c>
    </row>
    <row r="547" spans="1:5" x14ac:dyDescent="0.3">
      <c r="A547" t="s">
        <v>12999</v>
      </c>
      <c r="B547" t="s">
        <v>13000</v>
      </c>
      <c r="C547" t="s">
        <v>11920</v>
      </c>
      <c r="D547">
        <v>1.95583</v>
      </c>
      <c r="E547" t="s">
        <v>11923</v>
      </c>
    </row>
    <row r="548" spans="1:5" x14ac:dyDescent="0.3">
      <c r="A548" t="s">
        <v>13001</v>
      </c>
      <c r="B548" t="s">
        <v>13002</v>
      </c>
      <c r="C548" t="s">
        <v>11920</v>
      </c>
      <c r="D548">
        <v>1.95583</v>
      </c>
      <c r="E548" t="s">
        <v>11923</v>
      </c>
    </row>
    <row r="549" spans="1:5" x14ac:dyDescent="0.3">
      <c r="A549" t="s">
        <v>13003</v>
      </c>
      <c r="B549" t="s">
        <v>13004</v>
      </c>
      <c r="C549" t="s">
        <v>11920</v>
      </c>
      <c r="D549">
        <v>1.95583</v>
      </c>
      <c r="E549" t="s">
        <v>11923</v>
      </c>
    </row>
    <row r="550" spans="1:5" x14ac:dyDescent="0.3">
      <c r="A550" t="s">
        <v>13005</v>
      </c>
      <c r="B550" t="s">
        <v>13006</v>
      </c>
      <c r="C550" t="s">
        <v>11920</v>
      </c>
      <c r="D550">
        <v>1.95583</v>
      </c>
      <c r="E550" t="s">
        <v>11923</v>
      </c>
    </row>
    <row r="551" spans="1:5" x14ac:dyDescent="0.3">
      <c r="A551" t="s">
        <v>13007</v>
      </c>
      <c r="B551" t="s">
        <v>13008</v>
      </c>
      <c r="C551" t="s">
        <v>11920</v>
      </c>
      <c r="D551">
        <v>1.95583</v>
      </c>
      <c r="E551" t="s">
        <v>11923</v>
      </c>
    </row>
    <row r="552" spans="1:5" x14ac:dyDescent="0.3">
      <c r="A552" t="s">
        <v>13009</v>
      </c>
      <c r="B552" t="s">
        <v>13010</v>
      </c>
      <c r="C552" t="s">
        <v>11920</v>
      </c>
      <c r="D552">
        <v>1.95583</v>
      </c>
      <c r="E552" t="s">
        <v>11923</v>
      </c>
    </row>
    <row r="553" spans="1:5" x14ac:dyDescent="0.3">
      <c r="A553" t="s">
        <v>13011</v>
      </c>
      <c r="B553" t="s">
        <v>13012</v>
      </c>
      <c r="C553" t="s">
        <v>11920</v>
      </c>
      <c r="D553">
        <v>1.95583</v>
      </c>
      <c r="E553" t="s">
        <v>11923</v>
      </c>
    </row>
    <row r="554" spans="1:5" x14ac:dyDescent="0.3">
      <c r="A554" t="s">
        <v>13013</v>
      </c>
      <c r="B554" t="s">
        <v>13014</v>
      </c>
      <c r="C554" t="s">
        <v>11920</v>
      </c>
      <c r="D554">
        <v>1.95583</v>
      </c>
      <c r="E554" t="s">
        <v>11923</v>
      </c>
    </row>
    <row r="555" spans="1:5" x14ac:dyDescent="0.3">
      <c r="A555" t="s">
        <v>13015</v>
      </c>
      <c r="B555" t="s">
        <v>13016</v>
      </c>
      <c r="C555" t="s">
        <v>11920</v>
      </c>
      <c r="D555">
        <v>1.95583</v>
      </c>
      <c r="E555" t="s">
        <v>11923</v>
      </c>
    </row>
    <row r="556" spans="1:5" x14ac:dyDescent="0.3">
      <c r="A556" t="s">
        <v>13017</v>
      </c>
      <c r="B556" t="s">
        <v>13018</v>
      </c>
      <c r="C556" t="s">
        <v>11920</v>
      </c>
      <c r="D556">
        <v>1.95583</v>
      </c>
      <c r="E556" t="s">
        <v>11923</v>
      </c>
    </row>
    <row r="557" spans="1:5" x14ac:dyDescent="0.3">
      <c r="A557" t="s">
        <v>13019</v>
      </c>
      <c r="B557" t="s">
        <v>13020</v>
      </c>
      <c r="C557" t="s">
        <v>11920</v>
      </c>
      <c r="D557">
        <v>1.95583</v>
      </c>
      <c r="E557" t="s">
        <v>11923</v>
      </c>
    </row>
    <row r="558" spans="1:5" x14ac:dyDescent="0.3">
      <c r="A558" t="s">
        <v>13021</v>
      </c>
      <c r="B558" t="s">
        <v>13022</v>
      </c>
      <c r="C558" t="s">
        <v>11920</v>
      </c>
      <c r="D558">
        <v>1.95583</v>
      </c>
      <c r="E558" t="s">
        <v>11923</v>
      </c>
    </row>
    <row r="559" spans="1:5" x14ac:dyDescent="0.3">
      <c r="A559" t="s">
        <v>13023</v>
      </c>
      <c r="B559" t="s">
        <v>13024</v>
      </c>
      <c r="C559" t="s">
        <v>11920</v>
      </c>
      <c r="D559">
        <v>1.95583</v>
      </c>
      <c r="E559" t="s">
        <v>11923</v>
      </c>
    </row>
    <row r="560" spans="1:5" x14ac:dyDescent="0.3">
      <c r="A560" t="s">
        <v>13025</v>
      </c>
      <c r="B560" t="s">
        <v>13026</v>
      </c>
      <c r="C560" t="s">
        <v>11920</v>
      </c>
      <c r="D560">
        <v>1.95583</v>
      </c>
      <c r="E560" t="s">
        <v>11923</v>
      </c>
    </row>
    <row r="561" spans="1:5" x14ac:dyDescent="0.3">
      <c r="A561" t="s">
        <v>13027</v>
      </c>
      <c r="B561" t="s">
        <v>13028</v>
      </c>
      <c r="C561" t="s">
        <v>11920</v>
      </c>
      <c r="D561">
        <v>1.95583</v>
      </c>
      <c r="E561" t="s">
        <v>11923</v>
      </c>
    </row>
    <row r="562" spans="1:5" x14ac:dyDescent="0.3">
      <c r="A562" t="s">
        <v>13029</v>
      </c>
      <c r="B562" t="s">
        <v>13030</v>
      </c>
      <c r="C562" t="s">
        <v>11920</v>
      </c>
      <c r="D562">
        <v>1.95583</v>
      </c>
      <c r="E562" t="s">
        <v>11923</v>
      </c>
    </row>
    <row r="563" spans="1:5" x14ac:dyDescent="0.3">
      <c r="A563" t="s">
        <v>13031</v>
      </c>
      <c r="B563" t="s">
        <v>13032</v>
      </c>
      <c r="C563" t="s">
        <v>11920</v>
      </c>
      <c r="D563">
        <v>1.95583</v>
      </c>
      <c r="E563" t="s">
        <v>11923</v>
      </c>
    </row>
    <row r="564" spans="1:5" x14ac:dyDescent="0.3">
      <c r="A564" t="s">
        <v>13033</v>
      </c>
      <c r="B564" t="s">
        <v>13034</v>
      </c>
      <c r="C564" t="s">
        <v>11920</v>
      </c>
      <c r="D564">
        <v>1.95583</v>
      </c>
      <c r="E564" t="s">
        <v>11923</v>
      </c>
    </row>
    <row r="565" spans="1:5" x14ac:dyDescent="0.3">
      <c r="A565" t="s">
        <v>13035</v>
      </c>
      <c r="B565" t="s">
        <v>13036</v>
      </c>
      <c r="C565" t="s">
        <v>11920</v>
      </c>
      <c r="D565">
        <v>1.95583</v>
      </c>
      <c r="E565" t="s">
        <v>11923</v>
      </c>
    </row>
    <row r="566" spans="1:5" x14ac:dyDescent="0.3">
      <c r="A566" t="s">
        <v>13037</v>
      </c>
      <c r="B566" t="s">
        <v>13038</v>
      </c>
      <c r="C566" t="s">
        <v>11920</v>
      </c>
      <c r="D566">
        <v>1.95583</v>
      </c>
      <c r="E566" t="s">
        <v>11923</v>
      </c>
    </row>
    <row r="567" spans="1:5" x14ac:dyDescent="0.3">
      <c r="A567" t="s">
        <v>13039</v>
      </c>
      <c r="B567" t="s">
        <v>13040</v>
      </c>
      <c r="C567" t="s">
        <v>11920</v>
      </c>
      <c r="D567">
        <v>1.95583</v>
      </c>
      <c r="E567" t="s">
        <v>11923</v>
      </c>
    </row>
    <row r="568" spans="1:5" x14ac:dyDescent="0.3">
      <c r="A568" t="s">
        <v>13041</v>
      </c>
      <c r="B568" t="s">
        <v>13042</v>
      </c>
      <c r="C568" t="s">
        <v>11920</v>
      </c>
      <c r="D568">
        <v>1.95583</v>
      </c>
      <c r="E568" t="s">
        <v>11923</v>
      </c>
    </row>
    <row r="569" spans="1:5" x14ac:dyDescent="0.3">
      <c r="A569" t="s">
        <v>13043</v>
      </c>
      <c r="B569" t="s">
        <v>13044</v>
      </c>
      <c r="C569" t="s">
        <v>11920</v>
      </c>
      <c r="D569">
        <v>1.95583</v>
      </c>
      <c r="E569" t="s">
        <v>11923</v>
      </c>
    </row>
    <row r="570" spans="1:5" x14ac:dyDescent="0.3">
      <c r="A570" t="s">
        <v>13045</v>
      </c>
      <c r="B570" t="s">
        <v>13046</v>
      </c>
      <c r="C570" t="s">
        <v>11920</v>
      </c>
      <c r="D570">
        <v>1.95583</v>
      </c>
      <c r="E570" t="s">
        <v>11923</v>
      </c>
    </row>
    <row r="571" spans="1:5" x14ac:dyDescent="0.3">
      <c r="A571" t="s">
        <v>13047</v>
      </c>
      <c r="B571" t="s">
        <v>13048</v>
      </c>
      <c r="C571" t="s">
        <v>11920</v>
      </c>
      <c r="D571">
        <v>1.95583</v>
      </c>
      <c r="E571" t="s">
        <v>11923</v>
      </c>
    </row>
    <row r="572" spans="1:5" x14ac:dyDescent="0.3">
      <c r="A572" t="s">
        <v>13049</v>
      </c>
      <c r="B572" t="s">
        <v>13050</v>
      </c>
      <c r="C572" t="s">
        <v>11920</v>
      </c>
      <c r="D572">
        <v>1.95583</v>
      </c>
      <c r="E572" t="s">
        <v>11923</v>
      </c>
    </row>
    <row r="573" spans="1:5" x14ac:dyDescent="0.3">
      <c r="A573" t="s">
        <v>13051</v>
      </c>
      <c r="B573" t="s">
        <v>13052</v>
      </c>
      <c r="C573" t="s">
        <v>11920</v>
      </c>
      <c r="D573">
        <v>1.95583</v>
      </c>
      <c r="E573" t="s">
        <v>11923</v>
      </c>
    </row>
    <row r="574" spans="1:5" x14ac:dyDescent="0.3">
      <c r="A574" t="s">
        <v>13053</v>
      </c>
      <c r="B574" t="s">
        <v>13054</v>
      </c>
      <c r="C574" t="s">
        <v>11920</v>
      </c>
      <c r="D574">
        <v>1.95583</v>
      </c>
      <c r="E574" t="s">
        <v>11923</v>
      </c>
    </row>
    <row r="575" spans="1:5" x14ac:dyDescent="0.3">
      <c r="A575" t="s">
        <v>13055</v>
      </c>
      <c r="B575" t="s">
        <v>13056</v>
      </c>
      <c r="C575" t="s">
        <v>11920</v>
      </c>
      <c r="D575">
        <v>1.95583</v>
      </c>
      <c r="E575" t="s">
        <v>11923</v>
      </c>
    </row>
    <row r="576" spans="1:5" x14ac:dyDescent="0.3">
      <c r="A576" t="s">
        <v>13057</v>
      </c>
      <c r="B576" t="s">
        <v>13058</v>
      </c>
      <c r="C576" t="s">
        <v>11920</v>
      </c>
      <c r="D576">
        <v>1.95583</v>
      </c>
      <c r="E576" t="s">
        <v>11923</v>
      </c>
    </row>
    <row r="577" spans="1:5" x14ac:dyDescent="0.3">
      <c r="A577" t="s">
        <v>13059</v>
      </c>
      <c r="B577" t="s">
        <v>13060</v>
      </c>
      <c r="C577" t="s">
        <v>11920</v>
      </c>
      <c r="D577">
        <v>1.95583</v>
      </c>
      <c r="E577" t="s">
        <v>11923</v>
      </c>
    </row>
    <row r="578" spans="1:5" x14ac:dyDescent="0.3">
      <c r="A578" t="s">
        <v>13061</v>
      </c>
      <c r="B578" t="s">
        <v>13062</v>
      </c>
      <c r="C578" t="s">
        <v>11920</v>
      </c>
      <c r="D578">
        <v>1.95583</v>
      </c>
      <c r="E578" t="s">
        <v>11923</v>
      </c>
    </row>
    <row r="579" spans="1:5" x14ac:dyDescent="0.3">
      <c r="A579" t="s">
        <v>13063</v>
      </c>
      <c r="B579" t="s">
        <v>13064</v>
      </c>
      <c r="C579" t="s">
        <v>11920</v>
      </c>
      <c r="D579">
        <v>1.95583</v>
      </c>
      <c r="E579" t="s">
        <v>11923</v>
      </c>
    </row>
    <row r="580" spans="1:5" x14ac:dyDescent="0.3">
      <c r="A580" t="s">
        <v>13065</v>
      </c>
      <c r="B580" t="s">
        <v>13066</v>
      </c>
      <c r="C580" t="s">
        <v>11920</v>
      </c>
      <c r="D580">
        <v>1.95583</v>
      </c>
      <c r="E580" t="s">
        <v>11923</v>
      </c>
    </row>
    <row r="581" spans="1:5" x14ac:dyDescent="0.3">
      <c r="A581" t="s">
        <v>13067</v>
      </c>
      <c r="B581" t="s">
        <v>13068</v>
      </c>
      <c r="C581" t="s">
        <v>11920</v>
      </c>
      <c r="D581">
        <v>1.95583</v>
      </c>
      <c r="E581" t="s">
        <v>11923</v>
      </c>
    </row>
    <row r="582" spans="1:5" x14ac:dyDescent="0.3">
      <c r="A582" t="s">
        <v>13069</v>
      </c>
      <c r="B582" t="s">
        <v>13070</v>
      </c>
      <c r="C582" t="s">
        <v>11920</v>
      </c>
      <c r="D582">
        <v>1.95583</v>
      </c>
      <c r="E582" t="s">
        <v>11923</v>
      </c>
    </row>
    <row r="583" spans="1:5" x14ac:dyDescent="0.3">
      <c r="A583" t="s">
        <v>13071</v>
      </c>
      <c r="B583" t="s">
        <v>13072</v>
      </c>
      <c r="C583" t="s">
        <v>11920</v>
      </c>
      <c r="D583">
        <v>1.95583</v>
      </c>
      <c r="E583" t="s">
        <v>11923</v>
      </c>
    </row>
    <row r="584" spans="1:5" x14ac:dyDescent="0.3">
      <c r="A584" t="s">
        <v>13073</v>
      </c>
      <c r="B584" t="s">
        <v>13074</v>
      </c>
      <c r="C584" t="s">
        <v>11920</v>
      </c>
      <c r="D584">
        <v>1.95583</v>
      </c>
      <c r="E584" t="s">
        <v>11923</v>
      </c>
    </row>
    <row r="585" spans="1:5" x14ac:dyDescent="0.3">
      <c r="A585" t="s">
        <v>13075</v>
      </c>
      <c r="B585" t="s">
        <v>13076</v>
      </c>
      <c r="C585" t="s">
        <v>11920</v>
      </c>
      <c r="D585">
        <v>1.95583</v>
      </c>
      <c r="E585" t="s">
        <v>11923</v>
      </c>
    </row>
    <row r="586" spans="1:5" x14ac:dyDescent="0.3">
      <c r="A586" t="s">
        <v>13077</v>
      </c>
      <c r="B586" t="s">
        <v>13078</v>
      </c>
      <c r="C586" t="s">
        <v>11920</v>
      </c>
      <c r="D586">
        <v>1.95583</v>
      </c>
      <c r="E586" t="s">
        <v>11923</v>
      </c>
    </row>
    <row r="587" spans="1:5" x14ac:dyDescent="0.3">
      <c r="A587" t="s">
        <v>13079</v>
      </c>
      <c r="B587" t="s">
        <v>13080</v>
      </c>
      <c r="C587" t="s">
        <v>11920</v>
      </c>
      <c r="D587">
        <v>1.95583</v>
      </c>
      <c r="E587" t="s">
        <v>11923</v>
      </c>
    </row>
    <row r="588" spans="1:5" x14ac:dyDescent="0.3">
      <c r="A588" t="s">
        <v>13081</v>
      </c>
      <c r="B588" t="s">
        <v>13082</v>
      </c>
      <c r="C588" t="s">
        <v>11920</v>
      </c>
      <c r="D588">
        <v>1.95583</v>
      </c>
      <c r="E588" t="s">
        <v>11923</v>
      </c>
    </row>
    <row r="589" spans="1:5" x14ac:dyDescent="0.3">
      <c r="A589" t="s">
        <v>13083</v>
      </c>
      <c r="B589" t="s">
        <v>13084</v>
      </c>
      <c r="C589" t="s">
        <v>11920</v>
      </c>
      <c r="D589">
        <v>1.95583</v>
      </c>
      <c r="E589" t="s">
        <v>11923</v>
      </c>
    </row>
    <row r="590" spans="1:5" x14ac:dyDescent="0.3">
      <c r="A590" t="s">
        <v>13085</v>
      </c>
      <c r="B590" t="s">
        <v>13086</v>
      </c>
      <c r="C590" t="s">
        <v>11920</v>
      </c>
      <c r="D590">
        <v>1.95583</v>
      </c>
      <c r="E590" t="s">
        <v>11923</v>
      </c>
    </row>
    <row r="591" spans="1:5" x14ac:dyDescent="0.3">
      <c r="A591" t="s">
        <v>13087</v>
      </c>
      <c r="B591" t="s">
        <v>13088</v>
      </c>
      <c r="C591" t="s">
        <v>11920</v>
      </c>
      <c r="D591">
        <v>1.95583</v>
      </c>
      <c r="E591" t="s">
        <v>11923</v>
      </c>
    </row>
    <row r="592" spans="1:5" x14ac:dyDescent="0.3">
      <c r="A592" t="s">
        <v>13089</v>
      </c>
      <c r="B592" t="s">
        <v>13090</v>
      </c>
      <c r="C592" t="s">
        <v>11920</v>
      </c>
      <c r="D592">
        <v>1.95583</v>
      </c>
      <c r="E592" t="s">
        <v>11923</v>
      </c>
    </row>
    <row r="593" spans="1:5" x14ac:dyDescent="0.3">
      <c r="A593" t="s">
        <v>13091</v>
      </c>
      <c r="B593" t="s">
        <v>13092</v>
      </c>
      <c r="C593" t="s">
        <v>11920</v>
      </c>
      <c r="D593">
        <v>1.95583</v>
      </c>
      <c r="E593" t="s">
        <v>11923</v>
      </c>
    </row>
    <row r="594" spans="1:5" x14ac:dyDescent="0.3">
      <c r="A594" t="s">
        <v>13093</v>
      </c>
      <c r="B594" t="s">
        <v>13094</v>
      </c>
      <c r="C594" t="s">
        <v>11920</v>
      </c>
      <c r="D594">
        <v>1.95583</v>
      </c>
      <c r="E594" t="s">
        <v>11923</v>
      </c>
    </row>
    <row r="595" spans="1:5" x14ac:dyDescent="0.3">
      <c r="A595" t="s">
        <v>13095</v>
      </c>
      <c r="B595" t="s">
        <v>13096</v>
      </c>
      <c r="C595" t="s">
        <v>11920</v>
      </c>
      <c r="D595">
        <v>1.95583</v>
      </c>
      <c r="E595" t="s">
        <v>11923</v>
      </c>
    </row>
    <row r="596" spans="1:5" x14ac:dyDescent="0.3">
      <c r="A596" t="s">
        <v>13097</v>
      </c>
      <c r="B596" t="s">
        <v>13098</v>
      </c>
      <c r="C596" t="s">
        <v>11920</v>
      </c>
      <c r="D596">
        <v>1.95583</v>
      </c>
      <c r="E596" t="s">
        <v>11923</v>
      </c>
    </row>
    <row r="597" spans="1:5" x14ac:dyDescent="0.3">
      <c r="A597" t="s">
        <v>13099</v>
      </c>
      <c r="B597" t="s">
        <v>13100</v>
      </c>
      <c r="C597" t="s">
        <v>11920</v>
      </c>
      <c r="D597">
        <v>1.95583</v>
      </c>
      <c r="E597" t="s">
        <v>11923</v>
      </c>
    </row>
    <row r="598" spans="1:5" x14ac:dyDescent="0.3">
      <c r="A598" t="s">
        <v>13101</v>
      </c>
      <c r="B598" t="s">
        <v>13102</v>
      </c>
      <c r="C598" t="s">
        <v>11920</v>
      </c>
      <c r="D598">
        <v>1.95583</v>
      </c>
      <c r="E598" t="s">
        <v>11923</v>
      </c>
    </row>
    <row r="599" spans="1:5" x14ac:dyDescent="0.3">
      <c r="A599" t="s">
        <v>13103</v>
      </c>
      <c r="B599" t="s">
        <v>13104</v>
      </c>
      <c r="C599" t="s">
        <v>11920</v>
      </c>
      <c r="D599">
        <v>1.95583</v>
      </c>
      <c r="E599" t="s">
        <v>11923</v>
      </c>
    </row>
    <row r="600" spans="1:5" x14ac:dyDescent="0.3">
      <c r="A600" t="s">
        <v>13105</v>
      </c>
      <c r="B600" t="s">
        <v>13106</v>
      </c>
      <c r="C600" t="s">
        <v>11920</v>
      </c>
      <c r="D600">
        <v>1.95583</v>
      </c>
      <c r="E600" t="s">
        <v>11923</v>
      </c>
    </row>
    <row r="601" spans="1:5" x14ac:dyDescent="0.3">
      <c r="A601" t="s">
        <v>13107</v>
      </c>
      <c r="B601" t="s">
        <v>13108</v>
      </c>
      <c r="C601" t="s">
        <v>11920</v>
      </c>
      <c r="D601">
        <v>1.95583</v>
      </c>
      <c r="E601" t="s">
        <v>11923</v>
      </c>
    </row>
    <row r="602" spans="1:5" x14ac:dyDescent="0.3">
      <c r="A602" t="s">
        <v>13109</v>
      </c>
      <c r="B602" t="s">
        <v>13110</v>
      </c>
      <c r="C602" t="s">
        <v>11920</v>
      </c>
      <c r="D602">
        <v>1.95583</v>
      </c>
      <c r="E602" t="s">
        <v>11923</v>
      </c>
    </row>
    <row r="603" spans="1:5" x14ac:dyDescent="0.3">
      <c r="A603" t="s">
        <v>13111</v>
      </c>
      <c r="B603" t="s">
        <v>13112</v>
      </c>
      <c r="C603" t="s">
        <v>11920</v>
      </c>
      <c r="D603">
        <v>1.95583</v>
      </c>
      <c r="E603" t="s">
        <v>11923</v>
      </c>
    </row>
    <row r="604" spans="1:5" x14ac:dyDescent="0.3">
      <c r="A604" t="s">
        <v>13113</v>
      </c>
      <c r="B604" t="s">
        <v>13114</v>
      </c>
      <c r="C604" t="s">
        <v>11920</v>
      </c>
      <c r="D604">
        <v>1.95583</v>
      </c>
      <c r="E604" t="s">
        <v>11923</v>
      </c>
    </row>
    <row r="605" spans="1:5" x14ac:dyDescent="0.3">
      <c r="A605" t="s">
        <v>13115</v>
      </c>
      <c r="B605" t="s">
        <v>13116</v>
      </c>
      <c r="C605" t="s">
        <v>11920</v>
      </c>
      <c r="D605">
        <v>1.95583</v>
      </c>
      <c r="E605" t="s">
        <v>11923</v>
      </c>
    </row>
    <row r="606" spans="1:5" x14ac:dyDescent="0.3">
      <c r="A606" t="s">
        <v>13117</v>
      </c>
      <c r="B606" t="s">
        <v>13118</v>
      </c>
      <c r="C606" t="s">
        <v>11920</v>
      </c>
      <c r="D606">
        <v>1.95583</v>
      </c>
      <c r="E606" t="s">
        <v>11923</v>
      </c>
    </row>
    <row r="607" spans="1:5" x14ac:dyDescent="0.3">
      <c r="A607" t="s">
        <v>13119</v>
      </c>
      <c r="B607" t="s">
        <v>13120</v>
      </c>
      <c r="C607" t="s">
        <v>11920</v>
      </c>
      <c r="D607">
        <v>1.95583</v>
      </c>
      <c r="E607" t="s">
        <v>11923</v>
      </c>
    </row>
    <row r="608" spans="1:5" x14ac:dyDescent="0.3">
      <c r="A608" t="s">
        <v>13121</v>
      </c>
      <c r="B608" t="s">
        <v>13122</v>
      </c>
      <c r="C608" t="s">
        <v>11920</v>
      </c>
      <c r="D608">
        <v>1.95583</v>
      </c>
      <c r="E608" t="s">
        <v>11923</v>
      </c>
    </row>
    <row r="609" spans="1:5" x14ac:dyDescent="0.3">
      <c r="A609" t="s">
        <v>13123</v>
      </c>
      <c r="B609" t="s">
        <v>13124</v>
      </c>
      <c r="C609" t="s">
        <v>11920</v>
      </c>
      <c r="D609">
        <v>1.95583</v>
      </c>
      <c r="E609" t="s">
        <v>11923</v>
      </c>
    </row>
    <row r="610" spans="1:5" x14ac:dyDescent="0.3">
      <c r="A610" t="s">
        <v>13125</v>
      </c>
      <c r="B610" t="s">
        <v>13126</v>
      </c>
      <c r="C610" t="s">
        <v>11920</v>
      </c>
      <c r="D610">
        <v>1.95583</v>
      </c>
      <c r="E610" t="s">
        <v>11923</v>
      </c>
    </row>
    <row r="611" spans="1:5" x14ac:dyDescent="0.3">
      <c r="A611" t="s">
        <v>13127</v>
      </c>
      <c r="B611" t="s">
        <v>13128</v>
      </c>
      <c r="C611" t="s">
        <v>11920</v>
      </c>
      <c r="D611">
        <v>1.95583</v>
      </c>
      <c r="E611" t="s">
        <v>11923</v>
      </c>
    </row>
    <row r="612" spans="1:5" x14ac:dyDescent="0.3">
      <c r="A612" t="s">
        <v>13129</v>
      </c>
      <c r="B612" t="s">
        <v>13130</v>
      </c>
      <c r="C612" t="s">
        <v>11920</v>
      </c>
      <c r="D612">
        <v>1.95583</v>
      </c>
      <c r="E612" t="s">
        <v>11923</v>
      </c>
    </row>
    <row r="613" spans="1:5" x14ac:dyDescent="0.3">
      <c r="A613" t="s">
        <v>13131</v>
      </c>
      <c r="B613" t="s">
        <v>13132</v>
      </c>
      <c r="C613" t="s">
        <v>11920</v>
      </c>
      <c r="D613">
        <v>1.95583</v>
      </c>
      <c r="E613" t="s">
        <v>11923</v>
      </c>
    </row>
    <row r="614" spans="1:5" x14ac:dyDescent="0.3">
      <c r="A614" t="s">
        <v>13133</v>
      </c>
      <c r="B614" t="s">
        <v>13134</v>
      </c>
      <c r="C614" t="s">
        <v>11920</v>
      </c>
      <c r="D614">
        <v>1.95583</v>
      </c>
      <c r="E614" t="s">
        <v>11923</v>
      </c>
    </row>
    <row r="615" spans="1:5" x14ac:dyDescent="0.3">
      <c r="A615" t="s">
        <v>13135</v>
      </c>
      <c r="B615" t="s">
        <v>13136</v>
      </c>
      <c r="C615" t="s">
        <v>11920</v>
      </c>
      <c r="D615">
        <v>1.95583</v>
      </c>
      <c r="E615" t="s">
        <v>11923</v>
      </c>
    </row>
    <row r="616" spans="1:5" x14ac:dyDescent="0.3">
      <c r="A616" t="s">
        <v>13137</v>
      </c>
      <c r="B616" t="s">
        <v>13138</v>
      </c>
      <c r="C616" t="s">
        <v>11920</v>
      </c>
      <c r="D616">
        <v>1.95583</v>
      </c>
      <c r="E616" t="s">
        <v>11923</v>
      </c>
    </row>
    <row r="617" spans="1:5" x14ac:dyDescent="0.3">
      <c r="A617" t="s">
        <v>13139</v>
      </c>
      <c r="B617" t="s">
        <v>13140</v>
      </c>
      <c r="C617" t="s">
        <v>11920</v>
      </c>
      <c r="D617">
        <v>1.95583</v>
      </c>
      <c r="E617" t="s">
        <v>11923</v>
      </c>
    </row>
    <row r="618" spans="1:5" x14ac:dyDescent="0.3">
      <c r="A618" t="s">
        <v>13141</v>
      </c>
      <c r="B618" t="s">
        <v>13142</v>
      </c>
      <c r="C618" t="s">
        <v>11920</v>
      </c>
      <c r="D618">
        <v>1.95583</v>
      </c>
      <c r="E618" t="s">
        <v>11923</v>
      </c>
    </row>
    <row r="619" spans="1:5" x14ac:dyDescent="0.3">
      <c r="A619" t="s">
        <v>13143</v>
      </c>
      <c r="B619" t="s">
        <v>13144</v>
      </c>
      <c r="C619" t="s">
        <v>11920</v>
      </c>
      <c r="D619">
        <v>1.95583</v>
      </c>
      <c r="E619" t="s">
        <v>11923</v>
      </c>
    </row>
    <row r="620" spans="1:5" x14ac:dyDescent="0.3">
      <c r="A620" t="s">
        <v>13145</v>
      </c>
      <c r="B620" t="s">
        <v>13146</v>
      </c>
      <c r="C620" t="s">
        <v>11920</v>
      </c>
      <c r="D620">
        <v>1.95583</v>
      </c>
      <c r="E620" t="s">
        <v>11923</v>
      </c>
    </row>
    <row r="621" spans="1:5" x14ac:dyDescent="0.3">
      <c r="A621" t="s">
        <v>13147</v>
      </c>
      <c r="B621" t="s">
        <v>13148</v>
      </c>
      <c r="C621" t="s">
        <v>11920</v>
      </c>
      <c r="D621">
        <v>1.95583</v>
      </c>
      <c r="E621" t="s">
        <v>11923</v>
      </c>
    </row>
    <row r="622" spans="1:5" x14ac:dyDescent="0.3">
      <c r="A622" t="s">
        <v>13149</v>
      </c>
      <c r="B622" t="s">
        <v>13150</v>
      </c>
      <c r="C622" t="s">
        <v>11920</v>
      </c>
      <c r="D622">
        <v>1.95583</v>
      </c>
      <c r="E622" t="s">
        <v>11923</v>
      </c>
    </row>
    <row r="623" spans="1:5" x14ac:dyDescent="0.3">
      <c r="A623" t="s">
        <v>13151</v>
      </c>
      <c r="B623" t="s">
        <v>13152</v>
      </c>
      <c r="C623" t="s">
        <v>11920</v>
      </c>
      <c r="D623">
        <v>1.95583</v>
      </c>
    </row>
    <row r="624" spans="1:5" x14ac:dyDescent="0.3">
      <c r="A624" t="s">
        <v>13153</v>
      </c>
      <c r="B624" t="s">
        <v>13154</v>
      </c>
      <c r="C624" t="s">
        <v>11920</v>
      </c>
      <c r="D624">
        <v>1.95583</v>
      </c>
      <c r="E624" t="s">
        <v>11923</v>
      </c>
    </row>
    <row r="625" spans="1:5" x14ac:dyDescent="0.3">
      <c r="A625" t="s">
        <v>13155</v>
      </c>
      <c r="B625" t="s">
        <v>13156</v>
      </c>
      <c r="C625" t="s">
        <v>11920</v>
      </c>
      <c r="D625">
        <v>1.95583</v>
      </c>
      <c r="E625" t="s">
        <v>11923</v>
      </c>
    </row>
    <row r="626" spans="1:5" x14ac:dyDescent="0.3">
      <c r="A626" t="s">
        <v>13157</v>
      </c>
      <c r="B626" t="s">
        <v>13158</v>
      </c>
      <c r="C626" t="s">
        <v>11920</v>
      </c>
      <c r="D626">
        <v>1.95583</v>
      </c>
      <c r="E626" t="s">
        <v>11923</v>
      </c>
    </row>
    <row r="627" spans="1:5" x14ac:dyDescent="0.3">
      <c r="A627" t="s">
        <v>13159</v>
      </c>
      <c r="B627" t="s">
        <v>13160</v>
      </c>
      <c r="C627" t="s">
        <v>11920</v>
      </c>
      <c r="D627">
        <v>1.95583</v>
      </c>
      <c r="E627" t="s">
        <v>11923</v>
      </c>
    </row>
    <row r="628" spans="1:5" x14ac:dyDescent="0.3">
      <c r="A628" t="s">
        <v>13161</v>
      </c>
      <c r="B628" t="s">
        <v>13162</v>
      </c>
      <c r="C628" t="s">
        <v>11920</v>
      </c>
      <c r="D628">
        <v>1.95583</v>
      </c>
      <c r="E628" t="s">
        <v>11923</v>
      </c>
    </row>
    <row r="629" spans="1:5" x14ac:dyDescent="0.3">
      <c r="A629" t="s">
        <v>13163</v>
      </c>
      <c r="B629" t="s">
        <v>13164</v>
      </c>
      <c r="C629" t="s">
        <v>11920</v>
      </c>
      <c r="D629">
        <v>1.95583</v>
      </c>
      <c r="E629" t="s">
        <v>11923</v>
      </c>
    </row>
    <row r="630" spans="1:5" x14ac:dyDescent="0.3">
      <c r="A630" t="s">
        <v>13165</v>
      </c>
      <c r="B630" t="s">
        <v>13166</v>
      </c>
      <c r="C630" t="s">
        <v>11920</v>
      </c>
      <c r="D630">
        <v>1.95583</v>
      </c>
      <c r="E630" t="s">
        <v>11923</v>
      </c>
    </row>
    <row r="631" spans="1:5" x14ac:dyDescent="0.3">
      <c r="A631" t="s">
        <v>13167</v>
      </c>
      <c r="B631" t="s">
        <v>13168</v>
      </c>
      <c r="C631" t="s">
        <v>12523</v>
      </c>
      <c r="D631">
        <v>1.75</v>
      </c>
    </row>
    <row r="632" spans="1:5" x14ac:dyDescent="0.3">
      <c r="A632" t="s">
        <v>13169</v>
      </c>
      <c r="B632" t="s">
        <v>13170</v>
      </c>
      <c r="C632" t="s">
        <v>11920</v>
      </c>
      <c r="D632">
        <v>1.95583</v>
      </c>
      <c r="E632" t="s">
        <v>11923</v>
      </c>
    </row>
    <row r="633" spans="1:5" x14ac:dyDescent="0.3">
      <c r="A633" t="s">
        <v>13171</v>
      </c>
      <c r="B633" t="s">
        <v>13172</v>
      </c>
      <c r="C633" t="s">
        <v>11920</v>
      </c>
      <c r="D633">
        <v>1.95583</v>
      </c>
      <c r="E633" t="s">
        <v>11923</v>
      </c>
    </row>
    <row r="634" spans="1:5" x14ac:dyDescent="0.3">
      <c r="A634" t="s">
        <v>13173</v>
      </c>
      <c r="B634" t="s">
        <v>13174</v>
      </c>
      <c r="C634" t="s">
        <v>11920</v>
      </c>
      <c r="D634">
        <v>1.95583</v>
      </c>
      <c r="E634" t="s">
        <v>11923</v>
      </c>
    </row>
    <row r="635" spans="1:5" x14ac:dyDescent="0.3">
      <c r="A635" t="s">
        <v>13175</v>
      </c>
      <c r="B635" t="s">
        <v>13176</v>
      </c>
      <c r="C635" t="s">
        <v>11920</v>
      </c>
      <c r="D635">
        <v>1.95583</v>
      </c>
      <c r="E635" t="s">
        <v>11923</v>
      </c>
    </row>
    <row r="636" spans="1:5" x14ac:dyDescent="0.3">
      <c r="A636" t="s">
        <v>13177</v>
      </c>
      <c r="B636" t="s">
        <v>13178</v>
      </c>
      <c r="C636" t="s">
        <v>11920</v>
      </c>
      <c r="D636">
        <v>1.95583</v>
      </c>
      <c r="E636" t="s">
        <v>11923</v>
      </c>
    </row>
    <row r="637" spans="1:5" x14ac:dyDescent="0.3">
      <c r="A637" t="s">
        <v>13179</v>
      </c>
      <c r="B637" t="s">
        <v>13180</v>
      </c>
      <c r="C637" t="s">
        <v>11920</v>
      </c>
      <c r="D637">
        <v>1.95583</v>
      </c>
      <c r="E637" t="s">
        <v>11923</v>
      </c>
    </row>
    <row r="638" spans="1:5" x14ac:dyDescent="0.3">
      <c r="A638" t="s">
        <v>13181</v>
      </c>
      <c r="B638" t="s">
        <v>13182</v>
      </c>
      <c r="C638" t="s">
        <v>11920</v>
      </c>
      <c r="D638">
        <v>1.95583</v>
      </c>
      <c r="E638" t="s">
        <v>11923</v>
      </c>
    </row>
    <row r="639" spans="1:5" x14ac:dyDescent="0.3">
      <c r="A639" t="s">
        <v>13183</v>
      </c>
      <c r="B639" t="s">
        <v>13184</v>
      </c>
      <c r="C639" t="s">
        <v>11920</v>
      </c>
      <c r="D639">
        <v>1.95583</v>
      </c>
      <c r="E639" t="s">
        <v>11923</v>
      </c>
    </row>
    <row r="640" spans="1:5" x14ac:dyDescent="0.3">
      <c r="A640" t="s">
        <v>13185</v>
      </c>
      <c r="B640" t="s">
        <v>13186</v>
      </c>
      <c r="C640" t="s">
        <v>11920</v>
      </c>
      <c r="D640">
        <v>1.95583</v>
      </c>
      <c r="E640" t="s">
        <v>11923</v>
      </c>
    </row>
    <row r="641" spans="1:5" x14ac:dyDescent="0.3">
      <c r="A641" t="s">
        <v>13187</v>
      </c>
      <c r="B641" t="s">
        <v>13188</v>
      </c>
      <c r="C641" t="s">
        <v>11920</v>
      </c>
      <c r="D641">
        <v>1.95583</v>
      </c>
      <c r="E641" t="s">
        <v>11923</v>
      </c>
    </row>
    <row r="642" spans="1:5" x14ac:dyDescent="0.3">
      <c r="A642" t="s">
        <v>13189</v>
      </c>
      <c r="B642" t="s">
        <v>13190</v>
      </c>
      <c r="C642" t="s">
        <v>11920</v>
      </c>
      <c r="D642">
        <v>1.95583</v>
      </c>
      <c r="E642" t="s">
        <v>11923</v>
      </c>
    </row>
    <row r="643" spans="1:5" x14ac:dyDescent="0.3">
      <c r="A643" t="s">
        <v>13191</v>
      </c>
      <c r="B643" t="s">
        <v>13192</v>
      </c>
      <c r="C643" t="s">
        <v>11920</v>
      </c>
      <c r="D643">
        <v>1.95583</v>
      </c>
      <c r="E643" t="s">
        <v>11923</v>
      </c>
    </row>
    <row r="644" spans="1:5" x14ac:dyDescent="0.3">
      <c r="A644" t="s">
        <v>13193</v>
      </c>
      <c r="B644" t="s">
        <v>13194</v>
      </c>
      <c r="C644" t="s">
        <v>11920</v>
      </c>
      <c r="D644">
        <v>1.95583</v>
      </c>
    </row>
    <row r="645" spans="1:5" x14ac:dyDescent="0.3">
      <c r="A645" t="s">
        <v>13195</v>
      </c>
      <c r="B645" t="s">
        <v>13196</v>
      </c>
      <c r="C645" t="s">
        <v>11920</v>
      </c>
      <c r="D645">
        <v>1.95583</v>
      </c>
      <c r="E645" t="s">
        <v>11923</v>
      </c>
    </row>
    <row r="646" spans="1:5" x14ac:dyDescent="0.3">
      <c r="A646" t="s">
        <v>13197</v>
      </c>
      <c r="B646" t="s">
        <v>13198</v>
      </c>
      <c r="C646" t="s">
        <v>11920</v>
      </c>
      <c r="D646">
        <v>1.95583</v>
      </c>
      <c r="E646" t="s">
        <v>11923</v>
      </c>
    </row>
    <row r="647" spans="1:5" x14ac:dyDescent="0.3">
      <c r="A647" t="s">
        <v>13199</v>
      </c>
      <c r="B647" t="s">
        <v>13200</v>
      </c>
      <c r="C647" t="s">
        <v>11920</v>
      </c>
      <c r="D647">
        <v>1.95583</v>
      </c>
      <c r="E647" t="s">
        <v>11923</v>
      </c>
    </row>
    <row r="648" spans="1:5" x14ac:dyDescent="0.3">
      <c r="A648" t="s">
        <v>13201</v>
      </c>
      <c r="B648" t="s">
        <v>13202</v>
      </c>
      <c r="C648" t="s">
        <v>11920</v>
      </c>
      <c r="D648">
        <v>1.95583</v>
      </c>
      <c r="E648" t="s">
        <v>11923</v>
      </c>
    </row>
    <row r="649" spans="1:5" x14ac:dyDescent="0.3">
      <c r="A649" t="s">
        <v>13203</v>
      </c>
      <c r="B649" t="s">
        <v>13204</v>
      </c>
      <c r="C649" t="s">
        <v>11920</v>
      </c>
      <c r="D649">
        <v>1.95583</v>
      </c>
      <c r="E649" t="s">
        <v>11923</v>
      </c>
    </row>
    <row r="650" spans="1:5" x14ac:dyDescent="0.3">
      <c r="A650" t="s">
        <v>726</v>
      </c>
      <c r="B650" t="s">
        <v>725</v>
      </c>
      <c r="C650" t="s">
        <v>11920</v>
      </c>
      <c r="D650">
        <v>1.95583</v>
      </c>
    </row>
    <row r="651" spans="1:5" x14ac:dyDescent="0.3">
      <c r="A651" t="s">
        <v>13205</v>
      </c>
      <c r="B651" t="s">
        <v>13206</v>
      </c>
      <c r="C651" t="s">
        <v>11920</v>
      </c>
      <c r="D651">
        <v>1.95583</v>
      </c>
      <c r="E651" t="s">
        <v>11923</v>
      </c>
    </row>
    <row r="652" spans="1:5" x14ac:dyDescent="0.3">
      <c r="A652" t="s">
        <v>13207</v>
      </c>
      <c r="B652" t="s">
        <v>13208</v>
      </c>
      <c r="C652" t="s">
        <v>11920</v>
      </c>
      <c r="D652">
        <v>1.95583</v>
      </c>
      <c r="E652" t="s">
        <v>11923</v>
      </c>
    </row>
    <row r="653" spans="1:5" x14ac:dyDescent="0.3">
      <c r="A653" t="s">
        <v>13209</v>
      </c>
      <c r="B653" t="s">
        <v>13210</v>
      </c>
      <c r="C653" t="s">
        <v>11920</v>
      </c>
      <c r="D653">
        <v>1.95583</v>
      </c>
      <c r="E653" t="s">
        <v>11923</v>
      </c>
    </row>
    <row r="654" spans="1:5" x14ac:dyDescent="0.3">
      <c r="A654" t="s">
        <v>13211</v>
      </c>
      <c r="B654" t="s">
        <v>13212</v>
      </c>
      <c r="C654" t="s">
        <v>11920</v>
      </c>
      <c r="D654">
        <v>1.95583</v>
      </c>
      <c r="E654" t="s">
        <v>11923</v>
      </c>
    </row>
    <row r="655" spans="1:5" x14ac:dyDescent="0.3">
      <c r="A655" t="s">
        <v>13213</v>
      </c>
      <c r="B655" t="s">
        <v>13214</v>
      </c>
      <c r="C655" t="s">
        <v>11920</v>
      </c>
      <c r="D655">
        <v>1.95583</v>
      </c>
      <c r="E655" t="s">
        <v>11923</v>
      </c>
    </row>
    <row r="656" spans="1:5" x14ac:dyDescent="0.3">
      <c r="A656" t="s">
        <v>13215</v>
      </c>
      <c r="B656" t="s">
        <v>13216</v>
      </c>
      <c r="C656" t="s">
        <v>11920</v>
      </c>
      <c r="D656">
        <v>1.95583</v>
      </c>
      <c r="E656" t="s">
        <v>11923</v>
      </c>
    </row>
    <row r="657" spans="1:5" x14ac:dyDescent="0.3">
      <c r="A657" t="s">
        <v>13217</v>
      </c>
      <c r="B657" t="s">
        <v>13218</v>
      </c>
      <c r="C657" t="s">
        <v>11920</v>
      </c>
      <c r="D657">
        <v>1.95583</v>
      </c>
      <c r="E657" t="s">
        <v>11923</v>
      </c>
    </row>
    <row r="658" spans="1:5" x14ac:dyDescent="0.3">
      <c r="A658" t="s">
        <v>13219</v>
      </c>
      <c r="B658" t="s">
        <v>13220</v>
      </c>
      <c r="C658" t="s">
        <v>11920</v>
      </c>
      <c r="D658">
        <v>1.95583</v>
      </c>
      <c r="E658" t="s">
        <v>11923</v>
      </c>
    </row>
    <row r="659" spans="1:5" x14ac:dyDescent="0.3">
      <c r="A659" t="s">
        <v>13221</v>
      </c>
      <c r="B659" t="s">
        <v>13222</v>
      </c>
      <c r="C659" t="s">
        <v>11920</v>
      </c>
      <c r="D659">
        <v>1.95583</v>
      </c>
      <c r="E659" t="s">
        <v>11923</v>
      </c>
    </row>
    <row r="660" spans="1:5" x14ac:dyDescent="0.3">
      <c r="A660" t="s">
        <v>13223</v>
      </c>
      <c r="B660" t="s">
        <v>13224</v>
      </c>
      <c r="C660" t="s">
        <v>11920</v>
      </c>
      <c r="D660">
        <v>1.95583</v>
      </c>
      <c r="E660" t="s">
        <v>11923</v>
      </c>
    </row>
    <row r="661" spans="1:5" x14ac:dyDescent="0.3">
      <c r="A661" t="s">
        <v>13225</v>
      </c>
      <c r="B661" t="s">
        <v>13226</v>
      </c>
      <c r="C661" t="s">
        <v>11920</v>
      </c>
      <c r="D661">
        <v>1.95583</v>
      </c>
      <c r="E661" t="s">
        <v>11923</v>
      </c>
    </row>
    <row r="662" spans="1:5" x14ac:dyDescent="0.3">
      <c r="A662" t="s">
        <v>13227</v>
      </c>
      <c r="B662" t="s">
        <v>13228</v>
      </c>
      <c r="C662" t="s">
        <v>11920</v>
      </c>
      <c r="D662">
        <v>1.95583</v>
      </c>
      <c r="E662" t="s">
        <v>11923</v>
      </c>
    </row>
    <row r="663" spans="1:5" x14ac:dyDescent="0.3">
      <c r="A663" t="s">
        <v>13229</v>
      </c>
      <c r="B663" t="s">
        <v>13230</v>
      </c>
      <c r="C663" t="s">
        <v>11920</v>
      </c>
      <c r="D663">
        <v>1.95583</v>
      </c>
      <c r="E663" t="s">
        <v>11923</v>
      </c>
    </row>
    <row r="664" spans="1:5" x14ac:dyDescent="0.3">
      <c r="A664" t="s">
        <v>13231</v>
      </c>
      <c r="B664" t="s">
        <v>13232</v>
      </c>
      <c r="C664" t="s">
        <v>11920</v>
      </c>
      <c r="D664">
        <v>1.95583</v>
      </c>
      <c r="E664" t="s">
        <v>11923</v>
      </c>
    </row>
    <row r="665" spans="1:5" x14ac:dyDescent="0.3">
      <c r="A665" t="s">
        <v>13233</v>
      </c>
      <c r="B665" t="s">
        <v>13234</v>
      </c>
      <c r="C665" t="s">
        <v>11920</v>
      </c>
      <c r="D665">
        <v>1.95583</v>
      </c>
      <c r="E665" t="s">
        <v>11923</v>
      </c>
    </row>
    <row r="666" spans="1:5" x14ac:dyDescent="0.3">
      <c r="A666" t="s">
        <v>13235</v>
      </c>
      <c r="B666" t="s">
        <v>13236</v>
      </c>
      <c r="C666" t="s">
        <v>11920</v>
      </c>
      <c r="D666">
        <v>1.95583</v>
      </c>
      <c r="E666" t="s">
        <v>11923</v>
      </c>
    </row>
    <row r="667" spans="1:5" x14ac:dyDescent="0.3">
      <c r="A667" t="s">
        <v>13237</v>
      </c>
      <c r="B667" t="s">
        <v>13238</v>
      </c>
      <c r="C667" t="s">
        <v>11920</v>
      </c>
      <c r="D667">
        <v>1.95583</v>
      </c>
      <c r="E667" t="s">
        <v>11923</v>
      </c>
    </row>
    <row r="668" spans="1:5" x14ac:dyDescent="0.3">
      <c r="A668" t="s">
        <v>13239</v>
      </c>
      <c r="B668" t="s">
        <v>13240</v>
      </c>
      <c r="C668" t="s">
        <v>11920</v>
      </c>
      <c r="D668">
        <v>1.95583</v>
      </c>
      <c r="E668" t="s">
        <v>11923</v>
      </c>
    </row>
    <row r="669" spans="1:5" x14ac:dyDescent="0.3">
      <c r="A669" t="s">
        <v>13241</v>
      </c>
      <c r="B669" t="s">
        <v>13242</v>
      </c>
      <c r="C669" t="s">
        <v>11920</v>
      </c>
      <c r="D669">
        <v>1.95583</v>
      </c>
      <c r="E669" t="s">
        <v>11923</v>
      </c>
    </row>
    <row r="670" spans="1:5" x14ac:dyDescent="0.3">
      <c r="A670" t="s">
        <v>13243</v>
      </c>
      <c r="B670" t="s">
        <v>13244</v>
      </c>
      <c r="C670" t="s">
        <v>11920</v>
      </c>
      <c r="D670">
        <v>1.95583</v>
      </c>
      <c r="E670" t="s">
        <v>11923</v>
      </c>
    </row>
    <row r="671" spans="1:5" x14ac:dyDescent="0.3">
      <c r="A671" t="s">
        <v>13245</v>
      </c>
      <c r="B671" t="s">
        <v>13246</v>
      </c>
      <c r="C671" t="s">
        <v>11920</v>
      </c>
      <c r="D671">
        <v>1.95583</v>
      </c>
      <c r="E671" t="s">
        <v>11923</v>
      </c>
    </row>
    <row r="672" spans="1:5" x14ac:dyDescent="0.3">
      <c r="A672" t="s">
        <v>13247</v>
      </c>
      <c r="B672" t="s">
        <v>13248</v>
      </c>
      <c r="C672" t="s">
        <v>11920</v>
      </c>
      <c r="D672">
        <v>1.95583</v>
      </c>
      <c r="E672" t="s">
        <v>11923</v>
      </c>
    </row>
    <row r="673" spans="1:5" x14ac:dyDescent="0.3">
      <c r="A673" t="s">
        <v>13249</v>
      </c>
      <c r="B673" t="s">
        <v>13250</v>
      </c>
      <c r="C673" t="s">
        <v>11920</v>
      </c>
      <c r="D673">
        <v>1.95583</v>
      </c>
      <c r="E673" t="s">
        <v>11923</v>
      </c>
    </row>
    <row r="674" spans="1:5" x14ac:dyDescent="0.3">
      <c r="A674" t="s">
        <v>13251</v>
      </c>
      <c r="B674" t="s">
        <v>13252</v>
      </c>
      <c r="C674" t="s">
        <v>11920</v>
      </c>
      <c r="D674">
        <v>1.95583</v>
      </c>
      <c r="E674" t="s">
        <v>11923</v>
      </c>
    </row>
    <row r="675" spans="1:5" x14ac:dyDescent="0.3">
      <c r="A675" t="s">
        <v>13253</v>
      </c>
      <c r="B675" t="s">
        <v>13254</v>
      </c>
      <c r="C675" t="s">
        <v>11920</v>
      </c>
      <c r="D675">
        <v>1.95583</v>
      </c>
      <c r="E675" t="s">
        <v>11923</v>
      </c>
    </row>
    <row r="676" spans="1:5" x14ac:dyDescent="0.3">
      <c r="A676" t="s">
        <v>13255</v>
      </c>
      <c r="B676" t="s">
        <v>13256</v>
      </c>
      <c r="C676" t="s">
        <v>11920</v>
      </c>
      <c r="D676">
        <v>1.95583</v>
      </c>
      <c r="E676" t="s">
        <v>11923</v>
      </c>
    </row>
    <row r="677" spans="1:5" x14ac:dyDescent="0.3">
      <c r="A677" t="s">
        <v>13257</v>
      </c>
      <c r="B677" t="s">
        <v>13258</v>
      </c>
      <c r="C677" t="s">
        <v>11920</v>
      </c>
      <c r="D677">
        <v>1.95583</v>
      </c>
      <c r="E677" t="s">
        <v>11923</v>
      </c>
    </row>
    <row r="678" spans="1:5" x14ac:dyDescent="0.3">
      <c r="A678" t="s">
        <v>13259</v>
      </c>
      <c r="B678" t="s">
        <v>13260</v>
      </c>
      <c r="C678" t="s">
        <v>11920</v>
      </c>
      <c r="D678">
        <v>1.95583</v>
      </c>
      <c r="E678" t="s">
        <v>11923</v>
      </c>
    </row>
    <row r="679" spans="1:5" x14ac:dyDescent="0.3">
      <c r="A679" t="s">
        <v>13261</v>
      </c>
      <c r="B679" t="s">
        <v>13262</v>
      </c>
      <c r="C679" t="s">
        <v>11920</v>
      </c>
      <c r="D679">
        <v>1.95583</v>
      </c>
      <c r="E679" t="s">
        <v>11923</v>
      </c>
    </row>
    <row r="680" spans="1:5" x14ac:dyDescent="0.3">
      <c r="A680" t="s">
        <v>13263</v>
      </c>
      <c r="B680" t="s">
        <v>13264</v>
      </c>
      <c r="C680" t="s">
        <v>11920</v>
      </c>
      <c r="D680">
        <v>1.95583</v>
      </c>
      <c r="E680" t="s">
        <v>11923</v>
      </c>
    </row>
    <row r="681" spans="1:5" x14ac:dyDescent="0.3">
      <c r="A681" t="s">
        <v>13265</v>
      </c>
      <c r="B681" t="s">
        <v>13266</v>
      </c>
      <c r="C681" t="s">
        <v>11920</v>
      </c>
      <c r="D681">
        <v>1.95583</v>
      </c>
      <c r="E681" t="s">
        <v>11923</v>
      </c>
    </row>
    <row r="682" spans="1:5" x14ac:dyDescent="0.3">
      <c r="A682" t="s">
        <v>13267</v>
      </c>
      <c r="B682" t="s">
        <v>13268</v>
      </c>
      <c r="C682" t="s">
        <v>11920</v>
      </c>
      <c r="D682">
        <v>1.95583</v>
      </c>
      <c r="E682" t="s">
        <v>11923</v>
      </c>
    </row>
    <row r="683" spans="1:5" x14ac:dyDescent="0.3">
      <c r="A683" t="s">
        <v>13269</v>
      </c>
      <c r="B683" t="s">
        <v>13270</v>
      </c>
      <c r="C683" t="s">
        <v>11920</v>
      </c>
      <c r="D683">
        <v>1.95583</v>
      </c>
      <c r="E683" t="s">
        <v>11923</v>
      </c>
    </row>
    <row r="684" spans="1:5" x14ac:dyDescent="0.3">
      <c r="A684" t="s">
        <v>13271</v>
      </c>
      <c r="B684" t="s">
        <v>13272</v>
      </c>
      <c r="C684" t="s">
        <v>11920</v>
      </c>
      <c r="D684">
        <v>1.95583</v>
      </c>
      <c r="E684" t="s">
        <v>11923</v>
      </c>
    </row>
    <row r="685" spans="1:5" x14ac:dyDescent="0.3">
      <c r="A685" t="s">
        <v>13273</v>
      </c>
      <c r="B685" t="s">
        <v>13274</v>
      </c>
      <c r="C685" t="s">
        <v>11920</v>
      </c>
      <c r="D685">
        <v>1.95583</v>
      </c>
      <c r="E685" t="s">
        <v>11923</v>
      </c>
    </row>
    <row r="686" spans="1:5" x14ac:dyDescent="0.3">
      <c r="A686" t="s">
        <v>13275</v>
      </c>
      <c r="B686" t="s">
        <v>13276</v>
      </c>
      <c r="C686" t="s">
        <v>11920</v>
      </c>
      <c r="D686">
        <v>1.95583</v>
      </c>
      <c r="E686" t="s">
        <v>11923</v>
      </c>
    </row>
    <row r="687" spans="1:5" x14ac:dyDescent="0.3">
      <c r="A687" t="s">
        <v>13277</v>
      </c>
      <c r="B687" t="s">
        <v>13278</v>
      </c>
      <c r="C687" t="s">
        <v>11920</v>
      </c>
      <c r="D687">
        <v>1.95583</v>
      </c>
      <c r="E687" t="s">
        <v>11923</v>
      </c>
    </row>
    <row r="688" spans="1:5" x14ac:dyDescent="0.3">
      <c r="A688" t="s">
        <v>13279</v>
      </c>
      <c r="B688" t="s">
        <v>13280</v>
      </c>
      <c r="C688" t="s">
        <v>11920</v>
      </c>
      <c r="D688">
        <v>1.95583</v>
      </c>
      <c r="E688" t="s">
        <v>11923</v>
      </c>
    </row>
    <row r="689" spans="1:5" x14ac:dyDescent="0.3">
      <c r="A689" t="s">
        <v>13281</v>
      </c>
      <c r="B689" t="s">
        <v>13282</v>
      </c>
      <c r="C689" t="s">
        <v>11920</v>
      </c>
      <c r="D689">
        <v>1.95583</v>
      </c>
      <c r="E689" t="s">
        <v>11923</v>
      </c>
    </row>
    <row r="690" spans="1:5" x14ac:dyDescent="0.3">
      <c r="A690" t="s">
        <v>13283</v>
      </c>
      <c r="B690" t="s">
        <v>13284</v>
      </c>
      <c r="C690" t="s">
        <v>11920</v>
      </c>
      <c r="D690">
        <v>1.95583</v>
      </c>
      <c r="E690" t="s">
        <v>11923</v>
      </c>
    </row>
    <row r="691" spans="1:5" x14ac:dyDescent="0.3">
      <c r="A691" t="s">
        <v>13285</v>
      </c>
      <c r="B691" t="s">
        <v>13286</v>
      </c>
      <c r="C691" t="s">
        <v>11920</v>
      </c>
      <c r="D691">
        <v>1.95583</v>
      </c>
      <c r="E691" t="s">
        <v>11923</v>
      </c>
    </row>
    <row r="692" spans="1:5" x14ac:dyDescent="0.3">
      <c r="A692" t="s">
        <v>13287</v>
      </c>
      <c r="B692" t="s">
        <v>13288</v>
      </c>
      <c r="C692" t="s">
        <v>11920</v>
      </c>
      <c r="D692">
        <v>1.95583</v>
      </c>
      <c r="E692" t="s">
        <v>11923</v>
      </c>
    </row>
    <row r="693" spans="1:5" x14ac:dyDescent="0.3">
      <c r="A693" t="s">
        <v>13289</v>
      </c>
      <c r="B693" t="s">
        <v>13290</v>
      </c>
      <c r="C693" t="s">
        <v>11920</v>
      </c>
      <c r="D693">
        <v>1.95583</v>
      </c>
    </row>
    <row r="694" spans="1:5" x14ac:dyDescent="0.3">
      <c r="A694" t="s">
        <v>13291</v>
      </c>
      <c r="B694" t="s">
        <v>13292</v>
      </c>
      <c r="C694" t="s">
        <v>11920</v>
      </c>
      <c r="D694">
        <v>1.95583</v>
      </c>
      <c r="E694" t="s">
        <v>11923</v>
      </c>
    </row>
    <row r="695" spans="1:5" x14ac:dyDescent="0.3">
      <c r="A695" t="s">
        <v>13293</v>
      </c>
      <c r="B695" t="s">
        <v>13294</v>
      </c>
      <c r="C695" t="s">
        <v>11920</v>
      </c>
      <c r="D695">
        <v>1.95583</v>
      </c>
      <c r="E695" t="s">
        <v>11923</v>
      </c>
    </row>
    <row r="696" spans="1:5" x14ac:dyDescent="0.3">
      <c r="A696" t="s">
        <v>13295</v>
      </c>
      <c r="B696" t="s">
        <v>13296</v>
      </c>
      <c r="C696" t="s">
        <v>11920</v>
      </c>
      <c r="D696">
        <v>1.95583</v>
      </c>
      <c r="E696" t="s">
        <v>11923</v>
      </c>
    </row>
    <row r="697" spans="1:5" x14ac:dyDescent="0.3">
      <c r="A697" t="s">
        <v>13297</v>
      </c>
      <c r="B697" t="s">
        <v>13298</v>
      </c>
      <c r="C697" t="s">
        <v>11920</v>
      </c>
      <c r="D697">
        <v>1.95583</v>
      </c>
      <c r="E697" t="s">
        <v>11923</v>
      </c>
    </row>
    <row r="698" spans="1:5" x14ac:dyDescent="0.3">
      <c r="A698" t="s">
        <v>13299</v>
      </c>
      <c r="B698" t="s">
        <v>13300</v>
      </c>
      <c r="C698" t="s">
        <v>11920</v>
      </c>
      <c r="D698">
        <v>1.95583</v>
      </c>
      <c r="E698" t="s">
        <v>11923</v>
      </c>
    </row>
    <row r="699" spans="1:5" x14ac:dyDescent="0.3">
      <c r="A699" t="s">
        <v>13301</v>
      </c>
      <c r="B699" t="s">
        <v>13302</v>
      </c>
      <c r="C699" t="s">
        <v>11920</v>
      </c>
      <c r="D699">
        <v>1.95583</v>
      </c>
    </row>
    <row r="700" spans="1:5" x14ac:dyDescent="0.3">
      <c r="A700" t="s">
        <v>13303</v>
      </c>
      <c r="B700" t="s">
        <v>13304</v>
      </c>
      <c r="C700" t="s">
        <v>11920</v>
      </c>
      <c r="D700">
        <v>1.95583</v>
      </c>
      <c r="E700" t="s">
        <v>11923</v>
      </c>
    </row>
    <row r="701" spans="1:5" x14ac:dyDescent="0.3">
      <c r="A701" t="s">
        <v>13305</v>
      </c>
      <c r="B701" t="s">
        <v>13306</v>
      </c>
      <c r="C701" t="s">
        <v>11920</v>
      </c>
      <c r="D701">
        <v>1.95583</v>
      </c>
      <c r="E701" t="s">
        <v>11923</v>
      </c>
    </row>
    <row r="702" spans="1:5" x14ac:dyDescent="0.3">
      <c r="A702" t="s">
        <v>13307</v>
      </c>
      <c r="B702" t="s">
        <v>13308</v>
      </c>
      <c r="C702" t="s">
        <v>11920</v>
      </c>
      <c r="D702">
        <v>1.95583</v>
      </c>
      <c r="E702" t="s">
        <v>11923</v>
      </c>
    </row>
    <row r="703" spans="1:5" x14ac:dyDescent="0.3">
      <c r="A703" t="s">
        <v>13309</v>
      </c>
      <c r="B703" t="s">
        <v>13310</v>
      </c>
      <c r="C703" t="s">
        <v>11920</v>
      </c>
      <c r="D703">
        <v>1.95583</v>
      </c>
      <c r="E703" t="s">
        <v>11923</v>
      </c>
    </row>
    <row r="704" spans="1:5" x14ac:dyDescent="0.3">
      <c r="A704" t="s">
        <v>13311</v>
      </c>
      <c r="B704" t="s">
        <v>13312</v>
      </c>
      <c r="C704" t="s">
        <v>11920</v>
      </c>
      <c r="D704">
        <v>1.95583</v>
      </c>
      <c r="E704" t="s">
        <v>11923</v>
      </c>
    </row>
    <row r="705" spans="1:5" x14ac:dyDescent="0.3">
      <c r="A705" t="s">
        <v>13313</v>
      </c>
      <c r="B705" t="s">
        <v>13314</v>
      </c>
      <c r="C705" t="s">
        <v>11920</v>
      </c>
      <c r="D705">
        <v>1.95583</v>
      </c>
      <c r="E705" t="s">
        <v>11923</v>
      </c>
    </row>
    <row r="706" spans="1:5" x14ac:dyDescent="0.3">
      <c r="A706" t="s">
        <v>13315</v>
      </c>
      <c r="B706" t="s">
        <v>13316</v>
      </c>
      <c r="C706" t="s">
        <v>11920</v>
      </c>
      <c r="D706">
        <v>1.95583</v>
      </c>
      <c r="E706" t="s">
        <v>11923</v>
      </c>
    </row>
    <row r="707" spans="1:5" x14ac:dyDescent="0.3">
      <c r="A707" t="s">
        <v>13317</v>
      </c>
      <c r="B707" t="s">
        <v>13318</v>
      </c>
      <c r="C707" t="s">
        <v>11920</v>
      </c>
      <c r="D707">
        <v>1.95583</v>
      </c>
      <c r="E707" t="s">
        <v>11923</v>
      </c>
    </row>
    <row r="708" spans="1:5" x14ac:dyDescent="0.3">
      <c r="A708" t="s">
        <v>13319</v>
      </c>
      <c r="B708" t="s">
        <v>13320</v>
      </c>
      <c r="C708" t="s">
        <v>11920</v>
      </c>
      <c r="D708">
        <v>1.95583</v>
      </c>
      <c r="E708" t="s">
        <v>11923</v>
      </c>
    </row>
    <row r="709" spans="1:5" x14ac:dyDescent="0.3">
      <c r="A709" t="s">
        <v>13321</v>
      </c>
      <c r="B709" t="s">
        <v>13322</v>
      </c>
      <c r="C709" t="s">
        <v>11920</v>
      </c>
      <c r="D709">
        <v>1.95583</v>
      </c>
    </row>
    <row r="710" spans="1:5" x14ac:dyDescent="0.3">
      <c r="A710" t="s">
        <v>13323</v>
      </c>
      <c r="B710" t="s">
        <v>13324</v>
      </c>
      <c r="C710" t="s">
        <v>11920</v>
      </c>
      <c r="D710">
        <v>1.95583</v>
      </c>
      <c r="E710" t="s">
        <v>11923</v>
      </c>
    </row>
    <row r="711" spans="1:5" x14ac:dyDescent="0.3">
      <c r="A711" t="s">
        <v>13325</v>
      </c>
      <c r="B711" t="s">
        <v>13326</v>
      </c>
      <c r="C711" t="s">
        <v>11920</v>
      </c>
      <c r="D711">
        <v>1.95583</v>
      </c>
      <c r="E711" t="s">
        <v>11923</v>
      </c>
    </row>
    <row r="712" spans="1:5" x14ac:dyDescent="0.3">
      <c r="A712" t="s">
        <v>13327</v>
      </c>
      <c r="B712" t="s">
        <v>13328</v>
      </c>
      <c r="C712" t="s">
        <v>11920</v>
      </c>
      <c r="D712">
        <v>1.95583</v>
      </c>
      <c r="E712" t="s">
        <v>11923</v>
      </c>
    </row>
    <row r="713" spans="1:5" x14ac:dyDescent="0.3">
      <c r="A713" t="s">
        <v>13329</v>
      </c>
      <c r="B713" t="s">
        <v>13330</v>
      </c>
      <c r="C713" t="s">
        <v>11920</v>
      </c>
      <c r="D713">
        <v>1.95583</v>
      </c>
      <c r="E713" t="s">
        <v>11923</v>
      </c>
    </row>
    <row r="714" spans="1:5" x14ac:dyDescent="0.3">
      <c r="A714" t="s">
        <v>13331</v>
      </c>
      <c r="B714" t="s">
        <v>13332</v>
      </c>
      <c r="C714" t="s">
        <v>11920</v>
      </c>
      <c r="D714">
        <v>1.95583</v>
      </c>
      <c r="E714" t="s">
        <v>11923</v>
      </c>
    </row>
    <row r="715" spans="1:5" x14ac:dyDescent="0.3">
      <c r="A715" t="s">
        <v>13333</v>
      </c>
      <c r="B715" t="s">
        <v>13334</v>
      </c>
      <c r="C715" t="s">
        <v>11920</v>
      </c>
      <c r="D715">
        <v>1.95583</v>
      </c>
      <c r="E715" t="s">
        <v>11923</v>
      </c>
    </row>
    <row r="716" spans="1:5" x14ac:dyDescent="0.3">
      <c r="A716" t="s">
        <v>509</v>
      </c>
      <c r="B716" t="s">
        <v>508</v>
      </c>
      <c r="C716" t="s">
        <v>11920</v>
      </c>
      <c r="D716">
        <v>1.95583</v>
      </c>
    </row>
    <row r="717" spans="1:5" x14ac:dyDescent="0.3">
      <c r="A717" t="s">
        <v>13335</v>
      </c>
      <c r="B717" t="s">
        <v>13336</v>
      </c>
      <c r="C717" t="s">
        <v>11920</v>
      </c>
      <c r="D717">
        <v>1.95583</v>
      </c>
      <c r="E717" t="s">
        <v>11923</v>
      </c>
    </row>
    <row r="718" spans="1:5" x14ac:dyDescent="0.3">
      <c r="A718" t="s">
        <v>13337</v>
      </c>
      <c r="B718" t="s">
        <v>13338</v>
      </c>
      <c r="C718" t="s">
        <v>11920</v>
      </c>
      <c r="D718">
        <v>1.95583</v>
      </c>
      <c r="E718" t="s">
        <v>11923</v>
      </c>
    </row>
    <row r="719" spans="1:5" x14ac:dyDescent="0.3">
      <c r="A719" t="s">
        <v>13339</v>
      </c>
      <c r="B719" t="s">
        <v>13340</v>
      </c>
      <c r="C719" t="s">
        <v>11920</v>
      </c>
      <c r="D719">
        <v>1.95583</v>
      </c>
      <c r="E719" t="s">
        <v>11923</v>
      </c>
    </row>
    <row r="720" spans="1:5" x14ac:dyDescent="0.3">
      <c r="A720" t="s">
        <v>13341</v>
      </c>
      <c r="B720" t="s">
        <v>13342</v>
      </c>
      <c r="C720" t="s">
        <v>11920</v>
      </c>
      <c r="D720">
        <v>1.95583</v>
      </c>
      <c r="E720" t="s">
        <v>11923</v>
      </c>
    </row>
    <row r="721" spans="1:5" x14ac:dyDescent="0.3">
      <c r="A721" t="s">
        <v>13343</v>
      </c>
      <c r="B721" t="s">
        <v>13344</v>
      </c>
      <c r="C721" t="s">
        <v>11920</v>
      </c>
      <c r="D721">
        <v>1.95583</v>
      </c>
      <c r="E721" t="s">
        <v>11923</v>
      </c>
    </row>
    <row r="722" spans="1:5" x14ac:dyDescent="0.3">
      <c r="A722" t="s">
        <v>13345</v>
      </c>
      <c r="B722" t="s">
        <v>13346</v>
      </c>
      <c r="C722" t="s">
        <v>11920</v>
      </c>
      <c r="D722">
        <v>1.95583</v>
      </c>
      <c r="E722" t="s">
        <v>11923</v>
      </c>
    </row>
    <row r="723" spans="1:5" x14ac:dyDescent="0.3">
      <c r="A723" t="s">
        <v>13347</v>
      </c>
      <c r="B723" t="s">
        <v>13348</v>
      </c>
      <c r="C723" t="s">
        <v>11920</v>
      </c>
      <c r="D723">
        <v>1.95583</v>
      </c>
      <c r="E723" t="s">
        <v>11923</v>
      </c>
    </row>
    <row r="724" spans="1:5" x14ac:dyDescent="0.3">
      <c r="A724" t="s">
        <v>13349</v>
      </c>
      <c r="B724" t="s">
        <v>13350</v>
      </c>
      <c r="C724" t="s">
        <v>11920</v>
      </c>
      <c r="D724">
        <v>1.95583</v>
      </c>
      <c r="E724" t="s">
        <v>11923</v>
      </c>
    </row>
    <row r="725" spans="1:5" x14ac:dyDescent="0.3">
      <c r="A725" t="s">
        <v>13351</v>
      </c>
      <c r="B725" t="s">
        <v>13352</v>
      </c>
      <c r="C725" t="s">
        <v>11920</v>
      </c>
      <c r="D725">
        <v>1.95583</v>
      </c>
      <c r="E725" t="s">
        <v>11923</v>
      </c>
    </row>
    <row r="726" spans="1:5" x14ac:dyDescent="0.3">
      <c r="A726" t="s">
        <v>13353</v>
      </c>
      <c r="B726" t="s">
        <v>13354</v>
      </c>
      <c r="C726" t="s">
        <v>11920</v>
      </c>
      <c r="D726">
        <v>1.95583</v>
      </c>
      <c r="E726" t="s">
        <v>11923</v>
      </c>
    </row>
    <row r="727" spans="1:5" x14ac:dyDescent="0.3">
      <c r="A727" t="s">
        <v>13355</v>
      </c>
      <c r="B727" t="s">
        <v>13356</v>
      </c>
      <c r="C727" t="s">
        <v>11920</v>
      </c>
      <c r="D727">
        <v>1.95583</v>
      </c>
      <c r="E727" t="s">
        <v>11923</v>
      </c>
    </row>
    <row r="728" spans="1:5" x14ac:dyDescent="0.3">
      <c r="A728" t="s">
        <v>13357</v>
      </c>
      <c r="B728" t="s">
        <v>13358</v>
      </c>
      <c r="C728" t="s">
        <v>11920</v>
      </c>
      <c r="D728">
        <v>1.95583</v>
      </c>
      <c r="E728" t="s">
        <v>11923</v>
      </c>
    </row>
    <row r="729" spans="1:5" x14ac:dyDescent="0.3">
      <c r="A729" t="s">
        <v>13359</v>
      </c>
      <c r="B729" t="s">
        <v>13360</v>
      </c>
      <c r="C729" t="s">
        <v>11920</v>
      </c>
      <c r="D729">
        <v>1.95583</v>
      </c>
      <c r="E729" t="s">
        <v>11923</v>
      </c>
    </row>
    <row r="730" spans="1:5" x14ac:dyDescent="0.3">
      <c r="A730" t="s">
        <v>13361</v>
      </c>
      <c r="B730" t="s">
        <v>13362</v>
      </c>
      <c r="C730" t="s">
        <v>11920</v>
      </c>
      <c r="D730">
        <v>1.95583</v>
      </c>
      <c r="E730" t="s">
        <v>11923</v>
      </c>
    </row>
    <row r="731" spans="1:5" x14ac:dyDescent="0.3">
      <c r="A731" t="s">
        <v>13363</v>
      </c>
      <c r="B731" t="s">
        <v>13364</v>
      </c>
      <c r="C731" t="s">
        <v>11920</v>
      </c>
      <c r="D731">
        <v>1.95583</v>
      </c>
      <c r="E731" t="s">
        <v>11923</v>
      </c>
    </row>
    <row r="732" spans="1:5" x14ac:dyDescent="0.3">
      <c r="A732" t="s">
        <v>13365</v>
      </c>
      <c r="B732" t="s">
        <v>13366</v>
      </c>
      <c r="C732" t="s">
        <v>11920</v>
      </c>
      <c r="D732">
        <v>1.95583</v>
      </c>
      <c r="E732" t="s">
        <v>11923</v>
      </c>
    </row>
    <row r="733" spans="1:5" x14ac:dyDescent="0.3">
      <c r="A733" t="s">
        <v>13367</v>
      </c>
      <c r="B733" t="s">
        <v>13368</v>
      </c>
      <c r="C733" t="s">
        <v>11920</v>
      </c>
      <c r="D733">
        <v>1.95583</v>
      </c>
      <c r="E733" t="s">
        <v>11923</v>
      </c>
    </row>
    <row r="734" spans="1:5" x14ac:dyDescent="0.3">
      <c r="A734" t="s">
        <v>13369</v>
      </c>
      <c r="B734" t="s">
        <v>13370</v>
      </c>
      <c r="C734" t="s">
        <v>11920</v>
      </c>
      <c r="D734">
        <v>1.95583</v>
      </c>
      <c r="E734" t="s">
        <v>11923</v>
      </c>
    </row>
    <row r="735" spans="1:5" x14ac:dyDescent="0.3">
      <c r="A735" t="s">
        <v>13371</v>
      </c>
      <c r="B735" t="s">
        <v>13372</v>
      </c>
      <c r="C735" t="s">
        <v>11920</v>
      </c>
      <c r="D735">
        <v>1.95583</v>
      </c>
      <c r="E735" t="s">
        <v>11923</v>
      </c>
    </row>
    <row r="736" spans="1:5" x14ac:dyDescent="0.3">
      <c r="A736" t="s">
        <v>13373</v>
      </c>
      <c r="B736" t="s">
        <v>13374</v>
      </c>
      <c r="C736" t="s">
        <v>11920</v>
      </c>
      <c r="D736">
        <v>1.95583</v>
      </c>
      <c r="E736" t="s">
        <v>11923</v>
      </c>
    </row>
    <row r="737" spans="1:5" x14ac:dyDescent="0.3">
      <c r="A737" t="s">
        <v>13375</v>
      </c>
      <c r="B737" t="s">
        <v>13376</v>
      </c>
      <c r="C737" t="s">
        <v>11920</v>
      </c>
      <c r="D737">
        <v>1.95583</v>
      </c>
      <c r="E737" t="s">
        <v>11923</v>
      </c>
    </row>
    <row r="738" spans="1:5" x14ac:dyDescent="0.3">
      <c r="A738" t="s">
        <v>13377</v>
      </c>
      <c r="B738" t="s">
        <v>13378</v>
      </c>
      <c r="C738" t="s">
        <v>11920</v>
      </c>
      <c r="D738">
        <v>1.95583</v>
      </c>
      <c r="E738" t="s">
        <v>11923</v>
      </c>
    </row>
    <row r="739" spans="1:5" x14ac:dyDescent="0.3">
      <c r="A739" t="s">
        <v>13379</v>
      </c>
      <c r="B739" t="s">
        <v>13380</v>
      </c>
      <c r="C739" t="s">
        <v>11920</v>
      </c>
      <c r="D739">
        <v>1.95583</v>
      </c>
      <c r="E739" t="s">
        <v>11923</v>
      </c>
    </row>
    <row r="740" spans="1:5" x14ac:dyDescent="0.3">
      <c r="A740" t="s">
        <v>13381</v>
      </c>
      <c r="B740" t="s">
        <v>13382</v>
      </c>
      <c r="C740" t="s">
        <v>11920</v>
      </c>
      <c r="D740">
        <v>1.95583</v>
      </c>
      <c r="E740" t="s">
        <v>11923</v>
      </c>
    </row>
    <row r="741" spans="1:5" x14ac:dyDescent="0.3">
      <c r="A741" t="s">
        <v>13383</v>
      </c>
      <c r="B741" t="s">
        <v>13384</v>
      </c>
      <c r="C741" t="s">
        <v>11920</v>
      </c>
      <c r="D741">
        <v>1.95583</v>
      </c>
      <c r="E741" t="s">
        <v>11923</v>
      </c>
    </row>
    <row r="742" spans="1:5" x14ac:dyDescent="0.3">
      <c r="A742" t="s">
        <v>13385</v>
      </c>
      <c r="B742" t="s">
        <v>13386</v>
      </c>
      <c r="C742" t="s">
        <v>11920</v>
      </c>
      <c r="D742">
        <v>1.95583</v>
      </c>
      <c r="E742" t="s">
        <v>11923</v>
      </c>
    </row>
    <row r="743" spans="1:5" x14ac:dyDescent="0.3">
      <c r="A743" t="s">
        <v>13387</v>
      </c>
      <c r="B743" t="s">
        <v>13388</v>
      </c>
      <c r="C743" t="s">
        <v>11920</v>
      </c>
      <c r="D743">
        <v>1.95583</v>
      </c>
      <c r="E743" t="s">
        <v>11923</v>
      </c>
    </row>
    <row r="744" spans="1:5" x14ac:dyDescent="0.3">
      <c r="A744" t="s">
        <v>13389</v>
      </c>
      <c r="B744" t="s">
        <v>13390</v>
      </c>
      <c r="C744" t="s">
        <v>11920</v>
      </c>
      <c r="D744">
        <v>1.95583</v>
      </c>
      <c r="E744" t="s">
        <v>11923</v>
      </c>
    </row>
    <row r="745" spans="1:5" x14ac:dyDescent="0.3">
      <c r="A745" t="s">
        <v>13391</v>
      </c>
      <c r="B745" t="s">
        <v>13392</v>
      </c>
      <c r="C745" t="s">
        <v>11920</v>
      </c>
      <c r="D745">
        <v>1.95583</v>
      </c>
      <c r="E745" t="s">
        <v>11923</v>
      </c>
    </row>
    <row r="746" spans="1:5" x14ac:dyDescent="0.3">
      <c r="A746" t="s">
        <v>2102</v>
      </c>
      <c r="B746" t="s">
        <v>13393</v>
      </c>
      <c r="C746" t="s">
        <v>11920</v>
      </c>
      <c r="D746">
        <v>1.95583</v>
      </c>
    </row>
    <row r="747" spans="1:5" x14ac:dyDescent="0.3">
      <c r="A747" t="s">
        <v>13394</v>
      </c>
      <c r="B747" t="s">
        <v>13395</v>
      </c>
      <c r="C747" t="s">
        <v>11920</v>
      </c>
      <c r="D747">
        <v>1.95583</v>
      </c>
      <c r="E747" t="s">
        <v>11923</v>
      </c>
    </row>
    <row r="748" spans="1:5" x14ac:dyDescent="0.3">
      <c r="A748" t="s">
        <v>13396</v>
      </c>
      <c r="B748" t="s">
        <v>13397</v>
      </c>
      <c r="C748" t="s">
        <v>11920</v>
      </c>
      <c r="D748">
        <v>1.95583</v>
      </c>
      <c r="E748" t="s">
        <v>11923</v>
      </c>
    </row>
    <row r="749" spans="1:5" x14ac:dyDescent="0.3">
      <c r="A749" t="s">
        <v>13398</v>
      </c>
      <c r="B749" t="s">
        <v>13399</v>
      </c>
      <c r="C749" t="s">
        <v>11920</v>
      </c>
      <c r="D749">
        <v>1.95583</v>
      </c>
    </row>
    <row r="750" spans="1:5" x14ac:dyDescent="0.3">
      <c r="A750" t="s">
        <v>13400</v>
      </c>
      <c r="B750" t="s">
        <v>13401</v>
      </c>
      <c r="C750" t="s">
        <v>11920</v>
      </c>
      <c r="D750">
        <v>1.95583</v>
      </c>
      <c r="E750" t="s">
        <v>11923</v>
      </c>
    </row>
    <row r="751" spans="1:5" x14ac:dyDescent="0.3">
      <c r="A751" t="s">
        <v>13402</v>
      </c>
      <c r="B751" t="s">
        <v>13403</v>
      </c>
      <c r="C751" t="s">
        <v>11920</v>
      </c>
      <c r="D751">
        <v>1.95583</v>
      </c>
      <c r="E751" t="s">
        <v>11923</v>
      </c>
    </row>
    <row r="752" spans="1:5" x14ac:dyDescent="0.3">
      <c r="A752" t="s">
        <v>13404</v>
      </c>
      <c r="B752" t="s">
        <v>13405</v>
      </c>
      <c r="C752" t="s">
        <v>11920</v>
      </c>
      <c r="D752">
        <v>1.95583</v>
      </c>
      <c r="E752" t="s">
        <v>11923</v>
      </c>
    </row>
    <row r="753" spans="1:6" x14ac:dyDescent="0.3">
      <c r="A753" t="s">
        <v>13406</v>
      </c>
      <c r="B753" t="s">
        <v>13407</v>
      </c>
      <c r="C753" t="s">
        <v>11920</v>
      </c>
      <c r="D753">
        <v>1.95583</v>
      </c>
      <c r="E753" t="s">
        <v>11923</v>
      </c>
    </row>
    <row r="754" spans="1:6" x14ac:dyDescent="0.3">
      <c r="A754" t="s">
        <v>13408</v>
      </c>
      <c r="B754" t="s">
        <v>13409</v>
      </c>
      <c r="C754" t="s">
        <v>11920</v>
      </c>
      <c r="D754">
        <v>1.95583</v>
      </c>
      <c r="E754" t="s">
        <v>11923</v>
      </c>
    </row>
    <row r="755" spans="1:6" x14ac:dyDescent="0.3">
      <c r="A755" t="s">
        <v>13410</v>
      </c>
      <c r="B755" t="s">
        <v>13411</v>
      </c>
      <c r="C755" t="s">
        <v>11920</v>
      </c>
      <c r="D755">
        <v>1.95583</v>
      </c>
      <c r="E755" t="s">
        <v>11923</v>
      </c>
    </row>
    <row r="756" spans="1:6" x14ac:dyDescent="0.3">
      <c r="A756" t="s">
        <v>13412</v>
      </c>
      <c r="B756" t="s">
        <v>13413</v>
      </c>
      <c r="C756" t="s">
        <v>11920</v>
      </c>
      <c r="D756">
        <v>1.95583</v>
      </c>
      <c r="E756" t="s">
        <v>11923</v>
      </c>
    </row>
    <row r="757" spans="1:6" x14ac:dyDescent="0.3">
      <c r="A757" t="s">
        <v>13414</v>
      </c>
      <c r="B757" t="s">
        <v>13415</v>
      </c>
      <c r="C757" t="s">
        <v>13416</v>
      </c>
      <c r="D757">
        <v>2.23</v>
      </c>
    </row>
    <row r="758" spans="1:6" x14ac:dyDescent="0.3">
      <c r="A758" t="s">
        <v>13417</v>
      </c>
      <c r="B758" t="s">
        <v>13418</v>
      </c>
      <c r="C758" t="s">
        <v>11920</v>
      </c>
      <c r="D758">
        <v>1.95583</v>
      </c>
      <c r="E758" t="s">
        <v>11923</v>
      </c>
    </row>
    <row r="759" spans="1:6" x14ac:dyDescent="0.3">
      <c r="A759" t="s">
        <v>567</v>
      </c>
      <c r="B759" t="s">
        <v>13419</v>
      </c>
      <c r="C759" t="s">
        <v>11920</v>
      </c>
      <c r="D759">
        <v>1.95583</v>
      </c>
      <c r="F759" s="291" t="s">
        <v>11904</v>
      </c>
    </row>
    <row r="760" spans="1:6" x14ac:dyDescent="0.3">
      <c r="A760" t="s">
        <v>13420</v>
      </c>
      <c r="B760" t="s">
        <v>13421</v>
      </c>
      <c r="C760" t="s">
        <v>12523</v>
      </c>
      <c r="D760">
        <v>1.75</v>
      </c>
    </row>
    <row r="761" spans="1:6" x14ac:dyDescent="0.3">
      <c r="A761" t="s">
        <v>13422</v>
      </c>
      <c r="B761" t="s">
        <v>13423</v>
      </c>
      <c r="C761" t="s">
        <v>11920</v>
      </c>
      <c r="D761">
        <v>1.95583</v>
      </c>
    </row>
    <row r="762" spans="1:6" x14ac:dyDescent="0.3">
      <c r="A762" t="s">
        <v>13424</v>
      </c>
      <c r="B762" t="s">
        <v>13425</v>
      </c>
      <c r="C762" t="s">
        <v>11920</v>
      </c>
      <c r="D762">
        <v>1.95583</v>
      </c>
      <c r="E762" t="s">
        <v>11923</v>
      </c>
    </row>
    <row r="763" spans="1:6" x14ac:dyDescent="0.3">
      <c r="A763" t="s">
        <v>13426</v>
      </c>
      <c r="B763" t="s">
        <v>13427</v>
      </c>
      <c r="C763" t="s">
        <v>11920</v>
      </c>
      <c r="D763">
        <v>1.95583</v>
      </c>
      <c r="E763" t="s">
        <v>11923</v>
      </c>
    </row>
    <row r="764" spans="1:6" x14ac:dyDescent="0.3">
      <c r="A764" t="s">
        <v>13428</v>
      </c>
      <c r="B764" t="s">
        <v>13429</v>
      </c>
      <c r="C764" t="s">
        <v>11920</v>
      </c>
      <c r="D764">
        <v>1.95583</v>
      </c>
    </row>
    <row r="765" spans="1:6" x14ac:dyDescent="0.3">
      <c r="A765" t="s">
        <v>13430</v>
      </c>
      <c r="B765" t="s">
        <v>13431</v>
      </c>
      <c r="C765" t="s">
        <v>11920</v>
      </c>
      <c r="D765">
        <v>1.95583</v>
      </c>
      <c r="E765" t="s">
        <v>11923</v>
      </c>
    </row>
    <row r="766" spans="1:6" x14ac:dyDescent="0.3">
      <c r="A766" t="s">
        <v>13432</v>
      </c>
      <c r="B766" t="s">
        <v>13433</v>
      </c>
      <c r="C766" t="s">
        <v>11920</v>
      </c>
      <c r="D766">
        <v>1.95583</v>
      </c>
      <c r="E766" t="s">
        <v>11923</v>
      </c>
    </row>
    <row r="767" spans="1:6" x14ac:dyDescent="0.3">
      <c r="A767" t="s">
        <v>13434</v>
      </c>
      <c r="B767" t="s">
        <v>13435</v>
      </c>
      <c r="C767" t="s">
        <v>11920</v>
      </c>
      <c r="D767">
        <v>1.95583</v>
      </c>
      <c r="E767" t="s">
        <v>11923</v>
      </c>
    </row>
    <row r="768" spans="1:6" x14ac:dyDescent="0.3">
      <c r="A768" t="s">
        <v>13436</v>
      </c>
      <c r="B768" t="s">
        <v>13437</v>
      </c>
      <c r="C768" t="s">
        <v>11920</v>
      </c>
      <c r="D768">
        <v>1.95583</v>
      </c>
      <c r="E768" t="s">
        <v>11923</v>
      </c>
    </row>
    <row r="769" spans="1:5" x14ac:dyDescent="0.3">
      <c r="A769" t="s">
        <v>13438</v>
      </c>
      <c r="B769" t="s">
        <v>13439</v>
      </c>
      <c r="C769" t="s">
        <v>11920</v>
      </c>
      <c r="D769">
        <v>1.95583</v>
      </c>
      <c r="E769" t="s">
        <v>11923</v>
      </c>
    </row>
    <row r="770" spans="1:5" x14ac:dyDescent="0.3">
      <c r="A770" t="s">
        <v>13440</v>
      </c>
      <c r="B770" t="s">
        <v>13441</v>
      </c>
      <c r="C770" t="s">
        <v>11920</v>
      </c>
      <c r="D770">
        <v>1.95583</v>
      </c>
      <c r="E770" t="s">
        <v>11923</v>
      </c>
    </row>
    <row r="771" spans="1:5" x14ac:dyDescent="0.3">
      <c r="A771" t="s">
        <v>13442</v>
      </c>
      <c r="B771" t="s">
        <v>13443</v>
      </c>
      <c r="C771" t="s">
        <v>11920</v>
      </c>
      <c r="D771">
        <v>1.95583</v>
      </c>
      <c r="E771" t="s">
        <v>11923</v>
      </c>
    </row>
    <row r="772" spans="1:5" x14ac:dyDescent="0.3">
      <c r="A772" t="s">
        <v>13444</v>
      </c>
      <c r="B772" t="s">
        <v>13445</v>
      </c>
      <c r="C772" t="s">
        <v>11920</v>
      </c>
      <c r="D772">
        <v>1.95583</v>
      </c>
      <c r="E772" t="s">
        <v>11923</v>
      </c>
    </row>
    <row r="773" spans="1:5" x14ac:dyDescent="0.3">
      <c r="A773" t="s">
        <v>13446</v>
      </c>
      <c r="B773" t="s">
        <v>13447</v>
      </c>
      <c r="C773" t="s">
        <v>11920</v>
      </c>
      <c r="D773">
        <v>1.95583</v>
      </c>
      <c r="E773" t="s">
        <v>11923</v>
      </c>
    </row>
    <row r="774" spans="1:5" x14ac:dyDescent="0.3">
      <c r="A774" t="s">
        <v>13448</v>
      </c>
      <c r="B774" t="s">
        <v>13449</v>
      </c>
      <c r="C774" t="s">
        <v>11920</v>
      </c>
      <c r="D774">
        <v>1.95583</v>
      </c>
      <c r="E774" t="s">
        <v>11923</v>
      </c>
    </row>
    <row r="775" spans="1:5" x14ac:dyDescent="0.3">
      <c r="A775" t="s">
        <v>13450</v>
      </c>
      <c r="B775" t="s">
        <v>13451</v>
      </c>
      <c r="C775" t="s">
        <v>11920</v>
      </c>
      <c r="D775">
        <v>1.95583</v>
      </c>
    </row>
    <row r="776" spans="1:5" x14ac:dyDescent="0.3">
      <c r="A776" t="s">
        <v>13452</v>
      </c>
      <c r="B776" t="s">
        <v>13453</v>
      </c>
      <c r="C776" t="s">
        <v>11920</v>
      </c>
      <c r="D776">
        <v>1.95583</v>
      </c>
      <c r="E776" t="s">
        <v>11923</v>
      </c>
    </row>
    <row r="777" spans="1:5" x14ac:dyDescent="0.3">
      <c r="A777" t="s">
        <v>13454</v>
      </c>
      <c r="B777" t="s">
        <v>13455</v>
      </c>
      <c r="C777" t="s">
        <v>11920</v>
      </c>
      <c r="D777">
        <v>1.95583</v>
      </c>
      <c r="E777" t="s">
        <v>11923</v>
      </c>
    </row>
    <row r="778" spans="1:5" x14ac:dyDescent="0.3">
      <c r="A778" t="s">
        <v>13456</v>
      </c>
      <c r="B778" t="s">
        <v>13457</v>
      </c>
      <c r="C778" t="s">
        <v>11920</v>
      </c>
      <c r="D778">
        <v>1.95583</v>
      </c>
      <c r="E778" t="s">
        <v>11923</v>
      </c>
    </row>
    <row r="779" spans="1:5" x14ac:dyDescent="0.3">
      <c r="A779" t="s">
        <v>13458</v>
      </c>
      <c r="B779" t="s">
        <v>13459</v>
      </c>
      <c r="C779" t="s">
        <v>11920</v>
      </c>
      <c r="D779">
        <v>1.95583</v>
      </c>
      <c r="E779" t="s">
        <v>11923</v>
      </c>
    </row>
    <row r="780" spans="1:5" x14ac:dyDescent="0.3">
      <c r="A780" t="s">
        <v>13460</v>
      </c>
      <c r="B780" t="s">
        <v>13461</v>
      </c>
      <c r="C780" t="s">
        <v>11920</v>
      </c>
      <c r="D780">
        <v>1.95583</v>
      </c>
      <c r="E780" t="s">
        <v>11923</v>
      </c>
    </row>
    <row r="781" spans="1:5" x14ac:dyDescent="0.3">
      <c r="A781" t="s">
        <v>13462</v>
      </c>
      <c r="B781" t="s">
        <v>13463</v>
      </c>
      <c r="C781" t="s">
        <v>11920</v>
      </c>
      <c r="D781">
        <v>1.95583</v>
      </c>
      <c r="E781" t="s">
        <v>11923</v>
      </c>
    </row>
    <row r="782" spans="1:5" x14ac:dyDescent="0.3">
      <c r="A782" t="s">
        <v>13464</v>
      </c>
      <c r="B782" t="s">
        <v>13465</v>
      </c>
      <c r="C782" t="s">
        <v>11920</v>
      </c>
      <c r="D782">
        <v>1.95583</v>
      </c>
      <c r="E782" t="s">
        <v>11923</v>
      </c>
    </row>
    <row r="783" spans="1:5" x14ac:dyDescent="0.3">
      <c r="A783" t="s">
        <v>13466</v>
      </c>
      <c r="B783" t="s">
        <v>13467</v>
      </c>
      <c r="C783" t="s">
        <v>11920</v>
      </c>
      <c r="D783">
        <v>1.95583</v>
      </c>
      <c r="E783" t="s">
        <v>11923</v>
      </c>
    </row>
    <row r="784" spans="1:5" x14ac:dyDescent="0.3">
      <c r="A784" t="s">
        <v>13468</v>
      </c>
      <c r="B784" t="s">
        <v>13469</v>
      </c>
      <c r="C784" t="s">
        <v>11920</v>
      </c>
      <c r="D784">
        <v>1.95583</v>
      </c>
      <c r="E784" t="s">
        <v>11923</v>
      </c>
    </row>
    <row r="785" spans="1:5" x14ac:dyDescent="0.3">
      <c r="A785" t="s">
        <v>13470</v>
      </c>
      <c r="B785" t="s">
        <v>13471</v>
      </c>
      <c r="C785" t="s">
        <v>11920</v>
      </c>
      <c r="D785">
        <v>1.95583</v>
      </c>
      <c r="E785" t="s">
        <v>11923</v>
      </c>
    </row>
    <row r="786" spans="1:5" x14ac:dyDescent="0.3">
      <c r="A786" t="s">
        <v>13472</v>
      </c>
      <c r="B786" t="s">
        <v>13473</v>
      </c>
      <c r="C786" t="s">
        <v>11920</v>
      </c>
      <c r="D786">
        <v>1.95583</v>
      </c>
      <c r="E786" t="s">
        <v>11923</v>
      </c>
    </row>
    <row r="787" spans="1:5" x14ac:dyDescent="0.3">
      <c r="A787" t="s">
        <v>13474</v>
      </c>
      <c r="B787" t="s">
        <v>13475</v>
      </c>
      <c r="C787" t="s">
        <v>11920</v>
      </c>
      <c r="D787">
        <v>1.95583</v>
      </c>
      <c r="E787" t="s">
        <v>11923</v>
      </c>
    </row>
    <row r="788" spans="1:5" x14ac:dyDescent="0.3">
      <c r="A788" t="s">
        <v>13476</v>
      </c>
      <c r="B788" t="s">
        <v>13477</v>
      </c>
      <c r="C788" t="s">
        <v>11920</v>
      </c>
      <c r="D788">
        <v>1.95583</v>
      </c>
      <c r="E788" t="s">
        <v>11923</v>
      </c>
    </row>
    <row r="789" spans="1:5" x14ac:dyDescent="0.3">
      <c r="A789" t="s">
        <v>13478</v>
      </c>
      <c r="B789" t="s">
        <v>13479</v>
      </c>
      <c r="C789" t="s">
        <v>11920</v>
      </c>
      <c r="D789">
        <v>1.95583</v>
      </c>
      <c r="E789" t="s">
        <v>11923</v>
      </c>
    </row>
    <row r="790" spans="1:5" x14ac:dyDescent="0.3">
      <c r="A790" t="s">
        <v>13480</v>
      </c>
      <c r="B790" t="s">
        <v>13481</v>
      </c>
      <c r="C790" t="s">
        <v>11920</v>
      </c>
      <c r="D790">
        <v>1.95583</v>
      </c>
      <c r="E790" t="s">
        <v>11923</v>
      </c>
    </row>
    <row r="791" spans="1:5" x14ac:dyDescent="0.3">
      <c r="A791" t="s">
        <v>13482</v>
      </c>
      <c r="B791" t="s">
        <v>13483</v>
      </c>
      <c r="C791" t="s">
        <v>11920</v>
      </c>
      <c r="D791">
        <v>1.95583</v>
      </c>
      <c r="E791" t="s">
        <v>11923</v>
      </c>
    </row>
    <row r="792" spans="1:5" x14ac:dyDescent="0.3">
      <c r="A792" t="s">
        <v>13484</v>
      </c>
      <c r="B792" t="s">
        <v>13485</v>
      </c>
      <c r="C792" t="s">
        <v>11920</v>
      </c>
      <c r="D792">
        <v>1.95583</v>
      </c>
      <c r="E792" t="s">
        <v>11923</v>
      </c>
    </row>
    <row r="793" spans="1:5" x14ac:dyDescent="0.3">
      <c r="A793" t="s">
        <v>13486</v>
      </c>
      <c r="B793" t="s">
        <v>13487</v>
      </c>
      <c r="C793" t="s">
        <v>11920</v>
      </c>
      <c r="D793">
        <v>1.95583</v>
      </c>
      <c r="E793" t="s">
        <v>11923</v>
      </c>
    </row>
    <row r="794" spans="1:5" x14ac:dyDescent="0.3">
      <c r="A794" t="s">
        <v>13488</v>
      </c>
      <c r="B794" t="s">
        <v>13489</v>
      </c>
      <c r="C794" t="s">
        <v>11920</v>
      </c>
      <c r="D794">
        <v>1.95583</v>
      </c>
      <c r="E794" t="s">
        <v>11923</v>
      </c>
    </row>
    <row r="795" spans="1:5" x14ac:dyDescent="0.3">
      <c r="A795" t="s">
        <v>13490</v>
      </c>
      <c r="B795" t="s">
        <v>13491</v>
      </c>
      <c r="C795" t="s">
        <v>11920</v>
      </c>
      <c r="D795">
        <v>1.95583</v>
      </c>
      <c r="E795" t="s">
        <v>11923</v>
      </c>
    </row>
    <row r="796" spans="1:5" x14ac:dyDescent="0.3">
      <c r="A796" t="s">
        <v>13492</v>
      </c>
      <c r="B796" t="s">
        <v>13493</v>
      </c>
      <c r="C796" t="s">
        <v>11920</v>
      </c>
      <c r="D796">
        <v>1.95583</v>
      </c>
      <c r="E796" t="s">
        <v>11923</v>
      </c>
    </row>
    <row r="797" spans="1:5" x14ac:dyDescent="0.3">
      <c r="A797" t="s">
        <v>13494</v>
      </c>
      <c r="B797" t="s">
        <v>13495</v>
      </c>
      <c r="C797" t="s">
        <v>11920</v>
      </c>
      <c r="D797">
        <v>1.95583</v>
      </c>
      <c r="E797" t="s">
        <v>11923</v>
      </c>
    </row>
    <row r="798" spans="1:5" x14ac:dyDescent="0.3">
      <c r="A798" t="s">
        <v>13496</v>
      </c>
      <c r="B798" t="s">
        <v>13497</v>
      </c>
      <c r="C798" t="s">
        <v>11920</v>
      </c>
      <c r="D798">
        <v>1.95583</v>
      </c>
      <c r="E798" t="s">
        <v>11923</v>
      </c>
    </row>
    <row r="799" spans="1:5" x14ac:dyDescent="0.3">
      <c r="A799" t="s">
        <v>13498</v>
      </c>
      <c r="B799" t="s">
        <v>13499</v>
      </c>
      <c r="C799" t="s">
        <v>11920</v>
      </c>
      <c r="D799">
        <v>1.95583</v>
      </c>
      <c r="E799" t="s">
        <v>11923</v>
      </c>
    </row>
    <row r="800" spans="1:5" x14ac:dyDescent="0.3">
      <c r="A800" t="s">
        <v>13500</v>
      </c>
      <c r="B800" t="s">
        <v>13501</v>
      </c>
      <c r="C800" t="s">
        <v>11920</v>
      </c>
      <c r="D800">
        <v>1.95583</v>
      </c>
      <c r="E800" t="s">
        <v>11923</v>
      </c>
    </row>
    <row r="801" spans="1:5" x14ac:dyDescent="0.3">
      <c r="A801" t="s">
        <v>13502</v>
      </c>
      <c r="B801" t="s">
        <v>13503</v>
      </c>
      <c r="C801" t="s">
        <v>11920</v>
      </c>
      <c r="D801">
        <v>1.95583</v>
      </c>
      <c r="E801" t="s">
        <v>11923</v>
      </c>
    </row>
    <row r="802" spans="1:5" x14ac:dyDescent="0.3">
      <c r="A802" t="s">
        <v>13504</v>
      </c>
      <c r="B802" t="s">
        <v>13505</v>
      </c>
      <c r="C802" t="s">
        <v>11920</v>
      </c>
      <c r="D802">
        <v>1.95583</v>
      </c>
      <c r="E802" t="s">
        <v>11923</v>
      </c>
    </row>
    <row r="803" spans="1:5" x14ac:dyDescent="0.3">
      <c r="A803" t="s">
        <v>13506</v>
      </c>
      <c r="B803" t="s">
        <v>13507</v>
      </c>
      <c r="C803" t="s">
        <v>11920</v>
      </c>
      <c r="D803">
        <v>1.95583</v>
      </c>
      <c r="E803" t="s">
        <v>11923</v>
      </c>
    </row>
    <row r="804" spans="1:5" x14ac:dyDescent="0.3">
      <c r="A804" t="s">
        <v>13508</v>
      </c>
      <c r="B804" t="s">
        <v>13509</v>
      </c>
      <c r="C804" t="s">
        <v>11920</v>
      </c>
      <c r="D804">
        <v>1.95583</v>
      </c>
      <c r="E804" t="s">
        <v>11923</v>
      </c>
    </row>
    <row r="805" spans="1:5" x14ac:dyDescent="0.3">
      <c r="A805" t="s">
        <v>13510</v>
      </c>
      <c r="B805" t="s">
        <v>13511</v>
      </c>
      <c r="C805" t="s">
        <v>11920</v>
      </c>
      <c r="D805">
        <v>1.95583</v>
      </c>
      <c r="E805" t="s">
        <v>11923</v>
      </c>
    </row>
    <row r="806" spans="1:5" x14ac:dyDescent="0.3">
      <c r="A806" t="s">
        <v>13512</v>
      </c>
      <c r="B806" t="s">
        <v>13513</v>
      </c>
      <c r="C806" t="s">
        <v>11920</v>
      </c>
      <c r="D806">
        <v>1.95583</v>
      </c>
      <c r="E806" t="s">
        <v>11923</v>
      </c>
    </row>
    <row r="807" spans="1:5" x14ac:dyDescent="0.3">
      <c r="A807" t="s">
        <v>13514</v>
      </c>
      <c r="B807" t="s">
        <v>13515</v>
      </c>
      <c r="C807" t="s">
        <v>11920</v>
      </c>
      <c r="D807">
        <v>1.95583</v>
      </c>
      <c r="E807" t="s">
        <v>11923</v>
      </c>
    </row>
    <row r="808" spans="1:5" x14ac:dyDescent="0.3">
      <c r="A808" t="s">
        <v>13516</v>
      </c>
      <c r="B808" t="s">
        <v>13517</v>
      </c>
      <c r="C808" t="s">
        <v>11920</v>
      </c>
      <c r="D808">
        <v>1.95583</v>
      </c>
      <c r="E808" t="s">
        <v>11923</v>
      </c>
    </row>
    <row r="809" spans="1:5" x14ac:dyDescent="0.3">
      <c r="A809" t="s">
        <v>13518</v>
      </c>
      <c r="B809" t="s">
        <v>13519</v>
      </c>
      <c r="C809" t="s">
        <v>11920</v>
      </c>
      <c r="D809">
        <v>1.95583</v>
      </c>
      <c r="E809" t="s">
        <v>11923</v>
      </c>
    </row>
    <row r="810" spans="1:5" x14ac:dyDescent="0.3">
      <c r="A810" t="s">
        <v>13520</v>
      </c>
      <c r="B810" t="s">
        <v>13521</v>
      </c>
      <c r="C810" t="s">
        <v>11920</v>
      </c>
      <c r="D810">
        <v>1.95583</v>
      </c>
      <c r="E810" t="s">
        <v>11923</v>
      </c>
    </row>
    <row r="811" spans="1:5" x14ac:dyDescent="0.3">
      <c r="A811" t="s">
        <v>13522</v>
      </c>
      <c r="B811" t="s">
        <v>13523</v>
      </c>
      <c r="C811" t="s">
        <v>11920</v>
      </c>
      <c r="D811">
        <v>1.95583</v>
      </c>
      <c r="E811" t="s">
        <v>11923</v>
      </c>
    </row>
    <row r="812" spans="1:5" x14ac:dyDescent="0.3">
      <c r="A812" t="s">
        <v>13524</v>
      </c>
      <c r="B812" t="s">
        <v>13525</v>
      </c>
      <c r="C812" t="s">
        <v>11920</v>
      </c>
      <c r="D812">
        <v>1.95583</v>
      </c>
      <c r="E812" t="s">
        <v>11923</v>
      </c>
    </row>
    <row r="813" spans="1:5" x14ac:dyDescent="0.3">
      <c r="A813" t="s">
        <v>13526</v>
      </c>
      <c r="B813" t="s">
        <v>13527</v>
      </c>
      <c r="C813" t="s">
        <v>11920</v>
      </c>
      <c r="D813">
        <v>1.95583</v>
      </c>
      <c r="E813" t="s">
        <v>11923</v>
      </c>
    </row>
    <row r="814" spans="1:5" x14ac:dyDescent="0.3">
      <c r="A814" t="s">
        <v>13528</v>
      </c>
      <c r="B814" t="s">
        <v>13529</v>
      </c>
      <c r="C814" t="s">
        <v>11920</v>
      </c>
      <c r="D814">
        <v>1.95583</v>
      </c>
      <c r="E814" t="s">
        <v>11923</v>
      </c>
    </row>
    <row r="815" spans="1:5" x14ac:dyDescent="0.3">
      <c r="A815" t="s">
        <v>13530</v>
      </c>
      <c r="B815" t="s">
        <v>13531</v>
      </c>
      <c r="C815" t="s">
        <v>11920</v>
      </c>
      <c r="D815">
        <v>1.95583</v>
      </c>
      <c r="E815" t="s">
        <v>11923</v>
      </c>
    </row>
    <row r="816" spans="1:5" x14ac:dyDescent="0.3">
      <c r="A816" t="s">
        <v>13532</v>
      </c>
      <c r="B816" t="s">
        <v>13533</v>
      </c>
      <c r="C816" t="s">
        <v>11920</v>
      </c>
      <c r="D816">
        <v>1.95583</v>
      </c>
      <c r="E816" t="s">
        <v>11923</v>
      </c>
    </row>
    <row r="817" spans="1:5" x14ac:dyDescent="0.3">
      <c r="A817" t="s">
        <v>13534</v>
      </c>
      <c r="B817" t="s">
        <v>13535</v>
      </c>
      <c r="C817" t="s">
        <v>11920</v>
      </c>
      <c r="D817">
        <v>1.95583</v>
      </c>
      <c r="E817" t="s">
        <v>11923</v>
      </c>
    </row>
    <row r="818" spans="1:5" x14ac:dyDescent="0.3">
      <c r="A818" t="s">
        <v>13536</v>
      </c>
      <c r="B818" t="s">
        <v>13537</v>
      </c>
      <c r="C818" t="s">
        <v>11920</v>
      </c>
      <c r="D818">
        <v>1.95583</v>
      </c>
      <c r="E818" t="s">
        <v>11923</v>
      </c>
    </row>
    <row r="819" spans="1:5" x14ac:dyDescent="0.3">
      <c r="A819" t="s">
        <v>13538</v>
      </c>
      <c r="B819" t="s">
        <v>13539</v>
      </c>
      <c r="C819" t="s">
        <v>11920</v>
      </c>
      <c r="D819">
        <v>1.95583</v>
      </c>
      <c r="E819" t="s">
        <v>11923</v>
      </c>
    </row>
    <row r="820" spans="1:5" x14ac:dyDescent="0.3">
      <c r="A820" t="s">
        <v>13540</v>
      </c>
      <c r="B820" t="s">
        <v>13541</v>
      </c>
      <c r="C820" t="s">
        <v>11920</v>
      </c>
      <c r="D820">
        <v>1.95583</v>
      </c>
      <c r="E820" t="s">
        <v>11923</v>
      </c>
    </row>
    <row r="821" spans="1:5" x14ac:dyDescent="0.3">
      <c r="A821" t="s">
        <v>13542</v>
      </c>
      <c r="B821" t="s">
        <v>13543</v>
      </c>
      <c r="C821" t="s">
        <v>11920</v>
      </c>
      <c r="D821">
        <v>1.95583</v>
      </c>
    </row>
    <row r="822" spans="1:5" x14ac:dyDescent="0.3">
      <c r="A822" t="s">
        <v>13544</v>
      </c>
      <c r="B822" t="s">
        <v>13545</v>
      </c>
      <c r="C822" t="s">
        <v>11920</v>
      </c>
      <c r="D822">
        <v>1.95583</v>
      </c>
      <c r="E822" t="s">
        <v>11923</v>
      </c>
    </row>
    <row r="823" spans="1:5" x14ac:dyDescent="0.3">
      <c r="A823" t="s">
        <v>13546</v>
      </c>
      <c r="B823" t="s">
        <v>13547</v>
      </c>
      <c r="C823" t="s">
        <v>11920</v>
      </c>
      <c r="D823">
        <v>1.95583</v>
      </c>
      <c r="E823" t="s">
        <v>11923</v>
      </c>
    </row>
    <row r="824" spans="1:5" x14ac:dyDescent="0.3">
      <c r="A824" t="s">
        <v>13548</v>
      </c>
      <c r="B824" t="s">
        <v>13549</v>
      </c>
      <c r="C824" t="s">
        <v>11920</v>
      </c>
      <c r="D824">
        <v>1.95583</v>
      </c>
      <c r="E824" t="s">
        <v>11923</v>
      </c>
    </row>
    <row r="825" spans="1:5" x14ac:dyDescent="0.3">
      <c r="A825" t="s">
        <v>13550</v>
      </c>
      <c r="B825" t="s">
        <v>13551</v>
      </c>
      <c r="C825" t="s">
        <v>11920</v>
      </c>
      <c r="D825">
        <v>1.95583</v>
      </c>
      <c r="E825" t="s">
        <v>11923</v>
      </c>
    </row>
    <row r="826" spans="1:5" x14ac:dyDescent="0.3">
      <c r="A826" t="s">
        <v>13552</v>
      </c>
      <c r="B826" t="s">
        <v>13553</v>
      </c>
      <c r="C826" t="s">
        <v>11920</v>
      </c>
      <c r="D826">
        <v>1.95583</v>
      </c>
      <c r="E826" t="s">
        <v>11923</v>
      </c>
    </row>
    <row r="827" spans="1:5" x14ac:dyDescent="0.3">
      <c r="A827" t="s">
        <v>13554</v>
      </c>
      <c r="B827" t="s">
        <v>13555</v>
      </c>
      <c r="C827" t="s">
        <v>11920</v>
      </c>
      <c r="D827">
        <v>1.95583</v>
      </c>
      <c r="E827" t="s">
        <v>11923</v>
      </c>
    </row>
    <row r="828" spans="1:5" x14ac:dyDescent="0.3">
      <c r="A828" t="s">
        <v>13556</v>
      </c>
      <c r="B828" t="s">
        <v>13557</v>
      </c>
      <c r="C828" t="s">
        <v>11920</v>
      </c>
      <c r="D828">
        <v>1.95583</v>
      </c>
      <c r="E828" t="s">
        <v>11923</v>
      </c>
    </row>
    <row r="829" spans="1:5" x14ac:dyDescent="0.3">
      <c r="A829" t="s">
        <v>13558</v>
      </c>
      <c r="B829" t="s">
        <v>13559</v>
      </c>
      <c r="C829" t="s">
        <v>11920</v>
      </c>
      <c r="D829">
        <v>1.95583</v>
      </c>
      <c r="E829" t="s">
        <v>11923</v>
      </c>
    </row>
    <row r="830" spans="1:5" x14ac:dyDescent="0.3">
      <c r="A830" t="s">
        <v>13560</v>
      </c>
      <c r="B830" t="s">
        <v>13561</v>
      </c>
      <c r="C830" t="s">
        <v>11920</v>
      </c>
      <c r="D830">
        <v>1.95583</v>
      </c>
      <c r="E830" t="s">
        <v>11923</v>
      </c>
    </row>
    <row r="831" spans="1:5" x14ac:dyDescent="0.3">
      <c r="A831" t="s">
        <v>13562</v>
      </c>
      <c r="B831" t="s">
        <v>13563</v>
      </c>
      <c r="C831" t="s">
        <v>11920</v>
      </c>
      <c r="D831">
        <v>1.95583</v>
      </c>
      <c r="E831" t="s">
        <v>11923</v>
      </c>
    </row>
    <row r="832" spans="1:5" x14ac:dyDescent="0.3">
      <c r="A832" t="s">
        <v>13564</v>
      </c>
      <c r="B832" t="s">
        <v>13565</v>
      </c>
      <c r="C832" t="s">
        <v>11920</v>
      </c>
      <c r="D832">
        <v>1.95583</v>
      </c>
      <c r="E832" t="s">
        <v>11923</v>
      </c>
    </row>
    <row r="833" spans="1:5" x14ac:dyDescent="0.3">
      <c r="A833" t="s">
        <v>13566</v>
      </c>
      <c r="B833" t="s">
        <v>13567</v>
      </c>
      <c r="C833" t="s">
        <v>11920</v>
      </c>
      <c r="D833">
        <v>1.95583</v>
      </c>
      <c r="E833" t="s">
        <v>11923</v>
      </c>
    </row>
    <row r="834" spans="1:5" x14ac:dyDescent="0.3">
      <c r="A834" t="s">
        <v>13568</v>
      </c>
      <c r="B834" t="s">
        <v>13569</v>
      </c>
      <c r="C834" t="s">
        <v>11920</v>
      </c>
      <c r="D834">
        <v>1.95583</v>
      </c>
      <c r="E834" t="s">
        <v>11923</v>
      </c>
    </row>
    <row r="835" spans="1:5" x14ac:dyDescent="0.3">
      <c r="A835" t="s">
        <v>13570</v>
      </c>
      <c r="B835" t="s">
        <v>13571</v>
      </c>
      <c r="C835" t="s">
        <v>11920</v>
      </c>
      <c r="D835">
        <v>1.95583</v>
      </c>
      <c r="E835" t="s">
        <v>11923</v>
      </c>
    </row>
    <row r="836" spans="1:5" x14ac:dyDescent="0.3">
      <c r="A836" t="s">
        <v>13572</v>
      </c>
      <c r="B836" t="s">
        <v>13573</v>
      </c>
      <c r="C836" t="s">
        <v>11920</v>
      </c>
      <c r="D836">
        <v>1.95583</v>
      </c>
      <c r="E836" t="s">
        <v>11923</v>
      </c>
    </row>
    <row r="837" spans="1:5" x14ac:dyDescent="0.3">
      <c r="A837" t="s">
        <v>13574</v>
      </c>
      <c r="B837" t="s">
        <v>13575</v>
      </c>
      <c r="C837" t="s">
        <v>11920</v>
      </c>
      <c r="D837">
        <v>1.95583</v>
      </c>
      <c r="E837" t="s">
        <v>11923</v>
      </c>
    </row>
    <row r="838" spans="1:5" x14ac:dyDescent="0.3">
      <c r="A838" t="s">
        <v>13576</v>
      </c>
      <c r="B838" t="s">
        <v>13577</v>
      </c>
      <c r="C838" t="s">
        <v>11920</v>
      </c>
      <c r="D838">
        <v>1.95583</v>
      </c>
      <c r="E838" t="s">
        <v>11923</v>
      </c>
    </row>
    <row r="839" spans="1:5" x14ac:dyDescent="0.3">
      <c r="A839" t="s">
        <v>13578</v>
      </c>
      <c r="B839" t="s">
        <v>13579</v>
      </c>
      <c r="C839" t="s">
        <v>11920</v>
      </c>
      <c r="D839">
        <v>1.95583</v>
      </c>
      <c r="E839" t="s">
        <v>11923</v>
      </c>
    </row>
    <row r="840" spans="1:5" x14ac:dyDescent="0.3">
      <c r="A840" t="s">
        <v>13580</v>
      </c>
      <c r="B840" t="s">
        <v>13581</v>
      </c>
      <c r="C840" t="s">
        <v>11920</v>
      </c>
      <c r="D840">
        <v>1.95583</v>
      </c>
      <c r="E840" t="s">
        <v>11923</v>
      </c>
    </row>
    <row r="841" spans="1:5" x14ac:dyDescent="0.3">
      <c r="A841" t="s">
        <v>1509</v>
      </c>
      <c r="B841" t="s">
        <v>1508</v>
      </c>
      <c r="C841" t="s">
        <v>11920</v>
      </c>
      <c r="D841">
        <v>1.95583</v>
      </c>
      <c r="E841" t="s">
        <v>11923</v>
      </c>
    </row>
    <row r="842" spans="1:5" x14ac:dyDescent="0.3">
      <c r="A842" t="s">
        <v>13582</v>
      </c>
      <c r="B842" t="s">
        <v>13583</v>
      </c>
      <c r="C842" t="s">
        <v>11920</v>
      </c>
      <c r="D842">
        <v>1.95583</v>
      </c>
      <c r="E842" t="s">
        <v>11923</v>
      </c>
    </row>
    <row r="843" spans="1:5" x14ac:dyDescent="0.3">
      <c r="A843" t="s">
        <v>13584</v>
      </c>
      <c r="B843" t="s">
        <v>13585</v>
      </c>
      <c r="C843" t="s">
        <v>11920</v>
      </c>
      <c r="D843">
        <v>1.95583</v>
      </c>
    </row>
    <row r="844" spans="1:5" x14ac:dyDescent="0.3">
      <c r="A844" t="s">
        <v>13586</v>
      </c>
      <c r="B844" t="s">
        <v>13587</v>
      </c>
      <c r="C844" t="s">
        <v>11920</v>
      </c>
      <c r="D844">
        <v>1.95583</v>
      </c>
      <c r="E844" t="s">
        <v>11923</v>
      </c>
    </row>
    <row r="845" spans="1:5" x14ac:dyDescent="0.3">
      <c r="A845" t="s">
        <v>13588</v>
      </c>
      <c r="B845" t="s">
        <v>13589</v>
      </c>
      <c r="C845" t="s">
        <v>11920</v>
      </c>
      <c r="D845">
        <v>1.95583</v>
      </c>
      <c r="E845" t="s">
        <v>11923</v>
      </c>
    </row>
    <row r="846" spans="1:5" x14ac:dyDescent="0.3">
      <c r="A846" t="s">
        <v>13590</v>
      </c>
      <c r="B846" t="s">
        <v>13591</v>
      </c>
      <c r="C846" t="s">
        <v>11920</v>
      </c>
      <c r="D846">
        <v>1.95583</v>
      </c>
      <c r="E846" t="s">
        <v>11923</v>
      </c>
    </row>
    <row r="847" spans="1:5" x14ac:dyDescent="0.3">
      <c r="A847" t="s">
        <v>13592</v>
      </c>
      <c r="B847" t="s">
        <v>13593</v>
      </c>
      <c r="C847" t="s">
        <v>11920</v>
      </c>
      <c r="D847">
        <v>1.95583</v>
      </c>
      <c r="E847" t="s">
        <v>11923</v>
      </c>
    </row>
    <row r="848" spans="1:5" x14ac:dyDescent="0.3">
      <c r="A848" t="s">
        <v>13594</v>
      </c>
      <c r="B848" t="s">
        <v>13595</v>
      </c>
      <c r="C848" t="s">
        <v>11920</v>
      </c>
      <c r="D848">
        <v>1.95583</v>
      </c>
      <c r="E848" t="s">
        <v>11923</v>
      </c>
    </row>
    <row r="849" spans="1:5" x14ac:dyDescent="0.3">
      <c r="A849" t="s">
        <v>13596</v>
      </c>
      <c r="B849" t="s">
        <v>13597</v>
      </c>
      <c r="C849" t="s">
        <v>11920</v>
      </c>
      <c r="D849">
        <v>1.95583</v>
      </c>
      <c r="E849" t="s">
        <v>11923</v>
      </c>
    </row>
    <row r="850" spans="1:5" x14ac:dyDescent="0.3">
      <c r="A850" t="s">
        <v>13598</v>
      </c>
      <c r="B850" t="s">
        <v>13599</v>
      </c>
      <c r="C850" t="s">
        <v>11920</v>
      </c>
      <c r="D850">
        <v>1.95583</v>
      </c>
      <c r="E850" t="s">
        <v>11923</v>
      </c>
    </row>
    <row r="851" spans="1:5" x14ac:dyDescent="0.3">
      <c r="A851" t="s">
        <v>13600</v>
      </c>
      <c r="B851" t="s">
        <v>13601</v>
      </c>
      <c r="C851" t="s">
        <v>11920</v>
      </c>
      <c r="D851">
        <v>1.95583</v>
      </c>
      <c r="E851" t="s">
        <v>11923</v>
      </c>
    </row>
    <row r="852" spans="1:5" x14ac:dyDescent="0.3">
      <c r="A852" t="s">
        <v>13602</v>
      </c>
      <c r="B852" t="s">
        <v>13603</v>
      </c>
      <c r="C852" t="s">
        <v>11920</v>
      </c>
      <c r="D852">
        <v>1.95583</v>
      </c>
      <c r="E852" t="s">
        <v>11923</v>
      </c>
    </row>
    <row r="853" spans="1:5" x14ac:dyDescent="0.3">
      <c r="A853" t="s">
        <v>13604</v>
      </c>
      <c r="B853" t="s">
        <v>13605</v>
      </c>
      <c r="C853" t="s">
        <v>11920</v>
      </c>
      <c r="D853">
        <v>1.95583</v>
      </c>
      <c r="E853" t="s">
        <v>11923</v>
      </c>
    </row>
    <row r="854" spans="1:5" x14ac:dyDescent="0.3">
      <c r="A854" t="s">
        <v>13606</v>
      </c>
      <c r="B854" t="s">
        <v>13607</v>
      </c>
      <c r="C854" t="s">
        <v>11920</v>
      </c>
      <c r="D854">
        <v>1.95583</v>
      </c>
      <c r="E854" t="s">
        <v>11923</v>
      </c>
    </row>
    <row r="855" spans="1:5" x14ac:dyDescent="0.3">
      <c r="A855" t="s">
        <v>13608</v>
      </c>
      <c r="B855" t="s">
        <v>13609</v>
      </c>
      <c r="C855" t="s">
        <v>11920</v>
      </c>
      <c r="D855">
        <v>1.95583</v>
      </c>
      <c r="E855" t="s">
        <v>11923</v>
      </c>
    </row>
    <row r="856" spans="1:5" x14ac:dyDescent="0.3">
      <c r="A856" t="s">
        <v>13610</v>
      </c>
      <c r="B856" t="s">
        <v>13611</v>
      </c>
      <c r="C856" t="s">
        <v>11920</v>
      </c>
      <c r="D856">
        <v>1.95583</v>
      </c>
      <c r="E856" t="s">
        <v>11923</v>
      </c>
    </row>
    <row r="857" spans="1:5" x14ac:dyDescent="0.3">
      <c r="A857" t="s">
        <v>13612</v>
      </c>
      <c r="B857" t="s">
        <v>13613</v>
      </c>
      <c r="C857" t="s">
        <v>11920</v>
      </c>
      <c r="D857">
        <v>1.95583</v>
      </c>
      <c r="E857" t="s">
        <v>11923</v>
      </c>
    </row>
    <row r="858" spans="1:5" x14ac:dyDescent="0.3">
      <c r="A858" t="s">
        <v>13614</v>
      </c>
      <c r="B858" t="s">
        <v>13615</v>
      </c>
      <c r="C858" t="s">
        <v>11920</v>
      </c>
      <c r="D858">
        <v>1.95583</v>
      </c>
      <c r="E858" t="s">
        <v>11923</v>
      </c>
    </row>
    <row r="859" spans="1:5" x14ac:dyDescent="0.3">
      <c r="A859" t="s">
        <v>13616</v>
      </c>
      <c r="B859" t="s">
        <v>13617</v>
      </c>
      <c r="C859" t="s">
        <v>11920</v>
      </c>
      <c r="D859">
        <v>1.95583</v>
      </c>
      <c r="E859" t="s">
        <v>11923</v>
      </c>
    </row>
    <row r="860" spans="1:5" x14ac:dyDescent="0.3">
      <c r="A860" t="s">
        <v>13618</v>
      </c>
      <c r="B860" t="s">
        <v>13619</v>
      </c>
      <c r="C860" t="s">
        <v>11920</v>
      </c>
      <c r="D860">
        <v>1.95583</v>
      </c>
      <c r="E860" t="s">
        <v>11923</v>
      </c>
    </row>
    <row r="861" spans="1:5" x14ac:dyDescent="0.3">
      <c r="A861" t="s">
        <v>13620</v>
      </c>
      <c r="B861" t="s">
        <v>13621</v>
      </c>
      <c r="C861" t="s">
        <v>11920</v>
      </c>
      <c r="D861">
        <v>1.95583</v>
      </c>
      <c r="E861" t="s">
        <v>11923</v>
      </c>
    </row>
    <row r="862" spans="1:5" x14ac:dyDescent="0.3">
      <c r="A862" t="s">
        <v>13622</v>
      </c>
      <c r="B862" t="s">
        <v>13623</v>
      </c>
      <c r="C862" t="s">
        <v>11920</v>
      </c>
      <c r="D862">
        <v>1.95583</v>
      </c>
      <c r="E862" t="s">
        <v>11923</v>
      </c>
    </row>
    <row r="863" spans="1:5" x14ac:dyDescent="0.3">
      <c r="A863" t="s">
        <v>13624</v>
      </c>
      <c r="B863" t="s">
        <v>13625</v>
      </c>
      <c r="C863" t="s">
        <v>11920</v>
      </c>
      <c r="D863">
        <v>1.95583</v>
      </c>
      <c r="E863" t="s">
        <v>11923</v>
      </c>
    </row>
    <row r="864" spans="1:5" x14ac:dyDescent="0.3">
      <c r="A864" t="s">
        <v>13626</v>
      </c>
      <c r="B864" t="s">
        <v>13627</v>
      </c>
      <c r="C864" t="s">
        <v>11920</v>
      </c>
      <c r="D864">
        <v>1.95583</v>
      </c>
      <c r="E864" t="s">
        <v>11923</v>
      </c>
    </row>
    <row r="865" spans="1:5" x14ac:dyDescent="0.3">
      <c r="A865" t="s">
        <v>13628</v>
      </c>
      <c r="B865" t="s">
        <v>13629</v>
      </c>
      <c r="C865" t="s">
        <v>11920</v>
      </c>
      <c r="D865">
        <v>1.95583</v>
      </c>
    </row>
    <row r="866" spans="1:5" x14ac:dyDescent="0.3">
      <c r="A866" t="s">
        <v>13630</v>
      </c>
      <c r="B866" t="s">
        <v>13631</v>
      </c>
      <c r="C866" t="s">
        <v>11920</v>
      </c>
      <c r="D866">
        <v>1.95583</v>
      </c>
      <c r="E866" t="s">
        <v>11923</v>
      </c>
    </row>
    <row r="867" spans="1:5" x14ac:dyDescent="0.3">
      <c r="A867" t="s">
        <v>13632</v>
      </c>
      <c r="B867" t="s">
        <v>13633</v>
      </c>
      <c r="C867" t="s">
        <v>11920</v>
      </c>
      <c r="D867">
        <v>1.95583</v>
      </c>
      <c r="E867" t="s">
        <v>11923</v>
      </c>
    </row>
    <row r="868" spans="1:5" x14ac:dyDescent="0.3">
      <c r="A868" t="s">
        <v>13634</v>
      </c>
      <c r="B868" t="s">
        <v>13635</v>
      </c>
      <c r="C868" t="s">
        <v>11920</v>
      </c>
      <c r="D868">
        <v>1.95583</v>
      </c>
      <c r="E868" t="s">
        <v>11923</v>
      </c>
    </row>
    <row r="869" spans="1:5" x14ac:dyDescent="0.3">
      <c r="A869" t="s">
        <v>13636</v>
      </c>
      <c r="B869" t="s">
        <v>13637</v>
      </c>
      <c r="C869" t="s">
        <v>11920</v>
      </c>
      <c r="D869">
        <v>1.95583</v>
      </c>
      <c r="E869" t="s">
        <v>11923</v>
      </c>
    </row>
    <row r="870" spans="1:5" x14ac:dyDescent="0.3">
      <c r="A870" t="s">
        <v>13638</v>
      </c>
      <c r="B870" t="s">
        <v>13639</v>
      </c>
      <c r="C870" t="s">
        <v>11920</v>
      </c>
      <c r="D870">
        <v>1.95583</v>
      </c>
      <c r="E870" t="s">
        <v>11923</v>
      </c>
    </row>
    <row r="871" spans="1:5" x14ac:dyDescent="0.3">
      <c r="A871" t="s">
        <v>13640</v>
      </c>
      <c r="B871" t="s">
        <v>13641</v>
      </c>
      <c r="C871" t="s">
        <v>11920</v>
      </c>
      <c r="D871">
        <v>1.95583</v>
      </c>
      <c r="E871" t="s">
        <v>11923</v>
      </c>
    </row>
    <row r="872" spans="1:5" x14ac:dyDescent="0.3">
      <c r="A872" t="s">
        <v>13642</v>
      </c>
      <c r="B872" t="s">
        <v>13643</v>
      </c>
      <c r="C872" t="s">
        <v>11920</v>
      </c>
      <c r="D872">
        <v>1.95583</v>
      </c>
      <c r="E872" t="s">
        <v>11923</v>
      </c>
    </row>
    <row r="873" spans="1:5" x14ac:dyDescent="0.3">
      <c r="A873" t="s">
        <v>13644</v>
      </c>
      <c r="B873" t="s">
        <v>13645</v>
      </c>
      <c r="C873" t="s">
        <v>11920</v>
      </c>
      <c r="D873">
        <v>1.95583</v>
      </c>
      <c r="E873" t="s">
        <v>11923</v>
      </c>
    </row>
    <row r="874" spans="1:5" x14ac:dyDescent="0.3">
      <c r="A874" t="s">
        <v>13646</v>
      </c>
      <c r="B874" t="s">
        <v>13647</v>
      </c>
      <c r="C874" t="s">
        <v>11920</v>
      </c>
      <c r="D874">
        <v>1.95583</v>
      </c>
      <c r="E874" t="s">
        <v>11923</v>
      </c>
    </row>
    <row r="875" spans="1:5" x14ac:dyDescent="0.3">
      <c r="A875" t="s">
        <v>13648</v>
      </c>
      <c r="B875" t="s">
        <v>13649</v>
      </c>
      <c r="C875" t="s">
        <v>11920</v>
      </c>
      <c r="D875">
        <v>1.95583</v>
      </c>
      <c r="E875" t="s">
        <v>11923</v>
      </c>
    </row>
    <row r="876" spans="1:5" x14ac:dyDescent="0.3">
      <c r="A876" t="s">
        <v>13650</v>
      </c>
      <c r="B876" t="s">
        <v>13651</v>
      </c>
      <c r="C876" t="s">
        <v>11920</v>
      </c>
      <c r="D876">
        <v>1.95583</v>
      </c>
      <c r="E876" t="s">
        <v>11923</v>
      </c>
    </row>
    <row r="877" spans="1:5" x14ac:dyDescent="0.3">
      <c r="A877" t="s">
        <v>43</v>
      </c>
      <c r="B877" t="s">
        <v>42</v>
      </c>
      <c r="C877" t="s">
        <v>11920</v>
      </c>
      <c r="D877">
        <v>1.95583</v>
      </c>
    </row>
    <row r="878" spans="1:5" x14ac:dyDescent="0.3">
      <c r="A878" t="s">
        <v>13652</v>
      </c>
      <c r="B878" t="s">
        <v>13653</v>
      </c>
      <c r="C878" t="s">
        <v>11920</v>
      </c>
      <c r="D878">
        <v>1.95583</v>
      </c>
      <c r="E878" t="s">
        <v>11923</v>
      </c>
    </row>
    <row r="879" spans="1:5" x14ac:dyDescent="0.3">
      <c r="A879" t="s">
        <v>13654</v>
      </c>
      <c r="B879" t="s">
        <v>13655</v>
      </c>
      <c r="C879" t="s">
        <v>11920</v>
      </c>
      <c r="D879">
        <v>1.95583</v>
      </c>
      <c r="E879" t="s">
        <v>11923</v>
      </c>
    </row>
    <row r="880" spans="1:5" x14ac:dyDescent="0.3">
      <c r="A880" t="s">
        <v>13656</v>
      </c>
      <c r="B880" t="s">
        <v>13657</v>
      </c>
      <c r="C880" t="s">
        <v>11920</v>
      </c>
      <c r="D880">
        <v>1.95583</v>
      </c>
      <c r="E880" t="s">
        <v>11923</v>
      </c>
    </row>
    <row r="881" spans="1:5" x14ac:dyDescent="0.3">
      <c r="A881" t="s">
        <v>13658</v>
      </c>
      <c r="B881" t="s">
        <v>13659</v>
      </c>
      <c r="C881" t="s">
        <v>11920</v>
      </c>
      <c r="D881">
        <v>1.95583</v>
      </c>
      <c r="E881" t="s">
        <v>11923</v>
      </c>
    </row>
    <row r="882" spans="1:5" x14ac:dyDescent="0.3">
      <c r="A882" t="s">
        <v>13660</v>
      </c>
      <c r="B882" t="s">
        <v>13661</v>
      </c>
      <c r="C882" t="s">
        <v>11920</v>
      </c>
      <c r="D882">
        <v>1.95583</v>
      </c>
      <c r="E882" t="s">
        <v>11923</v>
      </c>
    </row>
    <row r="883" spans="1:5" x14ac:dyDescent="0.3">
      <c r="A883" t="s">
        <v>13662</v>
      </c>
      <c r="B883" t="s">
        <v>13663</v>
      </c>
      <c r="C883" t="s">
        <v>11920</v>
      </c>
      <c r="D883">
        <v>1.95583</v>
      </c>
      <c r="E883" t="s">
        <v>11923</v>
      </c>
    </row>
    <row r="884" spans="1:5" x14ac:dyDescent="0.3">
      <c r="A884" t="s">
        <v>13664</v>
      </c>
      <c r="B884" t="s">
        <v>13665</v>
      </c>
      <c r="C884" t="s">
        <v>11920</v>
      </c>
      <c r="D884">
        <v>1.95583</v>
      </c>
      <c r="E884" t="s">
        <v>11923</v>
      </c>
    </row>
    <row r="885" spans="1:5" x14ac:dyDescent="0.3">
      <c r="A885" t="s">
        <v>13666</v>
      </c>
      <c r="B885" t="s">
        <v>13667</v>
      </c>
      <c r="C885" t="s">
        <v>11920</v>
      </c>
      <c r="D885">
        <v>1.95583</v>
      </c>
      <c r="E885" t="s">
        <v>11923</v>
      </c>
    </row>
    <row r="886" spans="1:5" x14ac:dyDescent="0.3">
      <c r="A886" t="s">
        <v>13668</v>
      </c>
      <c r="B886" t="s">
        <v>13669</v>
      </c>
      <c r="C886" t="s">
        <v>11920</v>
      </c>
      <c r="D886">
        <v>1.95583</v>
      </c>
      <c r="E886" t="s">
        <v>11923</v>
      </c>
    </row>
    <row r="887" spans="1:5" x14ac:dyDescent="0.3">
      <c r="A887" t="s">
        <v>13670</v>
      </c>
      <c r="B887" t="s">
        <v>13671</v>
      </c>
      <c r="C887" t="s">
        <v>11920</v>
      </c>
      <c r="D887">
        <v>1.95583</v>
      </c>
      <c r="E887" t="s">
        <v>11923</v>
      </c>
    </row>
    <row r="888" spans="1:5" x14ac:dyDescent="0.3">
      <c r="A888" t="s">
        <v>13672</v>
      </c>
      <c r="B888" t="s">
        <v>13673</v>
      </c>
      <c r="C888" t="s">
        <v>11920</v>
      </c>
      <c r="D888">
        <v>1.95583</v>
      </c>
      <c r="E888" t="s">
        <v>11923</v>
      </c>
    </row>
    <row r="889" spans="1:5" x14ac:dyDescent="0.3">
      <c r="A889" t="s">
        <v>13674</v>
      </c>
      <c r="B889" t="s">
        <v>13675</v>
      </c>
      <c r="C889" t="s">
        <v>11920</v>
      </c>
      <c r="D889">
        <v>1.95583</v>
      </c>
    </row>
    <row r="890" spans="1:5" x14ac:dyDescent="0.3">
      <c r="A890" t="s">
        <v>13676</v>
      </c>
      <c r="B890" t="s">
        <v>13677</v>
      </c>
      <c r="C890" t="s">
        <v>11920</v>
      </c>
      <c r="D890">
        <v>1.95583</v>
      </c>
      <c r="E890" t="s">
        <v>11923</v>
      </c>
    </row>
    <row r="891" spans="1:5" x14ac:dyDescent="0.3">
      <c r="A891" t="s">
        <v>13678</v>
      </c>
      <c r="B891" t="s">
        <v>13679</v>
      </c>
      <c r="C891" t="s">
        <v>11920</v>
      </c>
      <c r="D891">
        <v>1.95583</v>
      </c>
      <c r="E891" t="s">
        <v>11923</v>
      </c>
    </row>
    <row r="892" spans="1:5" x14ac:dyDescent="0.3">
      <c r="A892" t="s">
        <v>13680</v>
      </c>
      <c r="B892" t="s">
        <v>13681</v>
      </c>
      <c r="C892" t="s">
        <v>11920</v>
      </c>
      <c r="D892">
        <v>1.95583</v>
      </c>
      <c r="E892" t="s">
        <v>11923</v>
      </c>
    </row>
    <row r="893" spans="1:5" x14ac:dyDescent="0.3">
      <c r="A893" t="s">
        <v>13682</v>
      </c>
      <c r="B893" t="s">
        <v>13683</v>
      </c>
      <c r="C893" t="s">
        <v>11920</v>
      </c>
      <c r="D893">
        <v>1.95583</v>
      </c>
      <c r="E893" t="s">
        <v>11923</v>
      </c>
    </row>
    <row r="894" spans="1:5" x14ac:dyDescent="0.3">
      <c r="A894" t="s">
        <v>13684</v>
      </c>
      <c r="B894" t="s">
        <v>13685</v>
      </c>
      <c r="C894" t="s">
        <v>11920</v>
      </c>
      <c r="D894">
        <v>1.95583</v>
      </c>
      <c r="E894" t="s">
        <v>11923</v>
      </c>
    </row>
    <row r="895" spans="1:5" x14ac:dyDescent="0.3">
      <c r="A895" t="s">
        <v>13686</v>
      </c>
      <c r="B895" t="s">
        <v>13687</v>
      </c>
      <c r="C895" t="s">
        <v>12523</v>
      </c>
      <c r="D895">
        <v>1.75</v>
      </c>
    </row>
    <row r="896" spans="1:5" x14ac:dyDescent="0.3">
      <c r="A896" t="s">
        <v>13688</v>
      </c>
      <c r="B896" t="s">
        <v>13689</v>
      </c>
      <c r="C896" t="s">
        <v>11920</v>
      </c>
      <c r="D896">
        <v>1.95583</v>
      </c>
      <c r="E896" t="s">
        <v>11923</v>
      </c>
    </row>
    <row r="897" spans="1:5" x14ac:dyDescent="0.3">
      <c r="A897" t="s">
        <v>13690</v>
      </c>
      <c r="B897" t="s">
        <v>13691</v>
      </c>
      <c r="C897" t="s">
        <v>11920</v>
      </c>
      <c r="D897">
        <v>1.95583</v>
      </c>
      <c r="E897" t="s">
        <v>11923</v>
      </c>
    </row>
    <row r="898" spans="1:5" x14ac:dyDescent="0.3">
      <c r="A898" t="s">
        <v>13692</v>
      </c>
      <c r="B898" t="s">
        <v>13693</v>
      </c>
      <c r="C898" t="s">
        <v>11920</v>
      </c>
      <c r="D898">
        <v>1.95583</v>
      </c>
      <c r="E898" t="s">
        <v>11923</v>
      </c>
    </row>
    <row r="899" spans="1:5" x14ac:dyDescent="0.3">
      <c r="A899" t="s">
        <v>13694</v>
      </c>
      <c r="B899" t="s">
        <v>13695</v>
      </c>
      <c r="C899" t="s">
        <v>11920</v>
      </c>
      <c r="D899">
        <v>1.95583</v>
      </c>
      <c r="E899" t="s">
        <v>11923</v>
      </c>
    </row>
    <row r="900" spans="1:5" x14ac:dyDescent="0.3">
      <c r="A900" t="s">
        <v>13696</v>
      </c>
      <c r="B900" t="s">
        <v>13697</v>
      </c>
      <c r="C900" t="s">
        <v>11920</v>
      </c>
      <c r="D900">
        <v>1.95583</v>
      </c>
    </row>
    <row r="901" spans="1:5" x14ac:dyDescent="0.3">
      <c r="A901" t="s">
        <v>13698</v>
      </c>
      <c r="B901" t="s">
        <v>13699</v>
      </c>
      <c r="C901" t="s">
        <v>11920</v>
      </c>
      <c r="D901">
        <v>1.95583</v>
      </c>
      <c r="E901" t="s">
        <v>11923</v>
      </c>
    </row>
    <row r="902" spans="1:5" x14ac:dyDescent="0.3">
      <c r="A902" t="s">
        <v>13700</v>
      </c>
      <c r="B902" t="s">
        <v>13701</v>
      </c>
      <c r="C902" t="s">
        <v>11920</v>
      </c>
      <c r="D902">
        <v>1.95583</v>
      </c>
      <c r="E902" t="s">
        <v>11923</v>
      </c>
    </row>
    <row r="903" spans="1:5" x14ac:dyDescent="0.3">
      <c r="A903" t="s">
        <v>13702</v>
      </c>
      <c r="B903" t="s">
        <v>13703</v>
      </c>
      <c r="C903" t="s">
        <v>11920</v>
      </c>
      <c r="D903">
        <v>1.95583</v>
      </c>
      <c r="E903" t="s">
        <v>11923</v>
      </c>
    </row>
    <row r="904" spans="1:5" x14ac:dyDescent="0.3">
      <c r="A904" t="s">
        <v>13704</v>
      </c>
      <c r="B904" t="s">
        <v>13705</v>
      </c>
      <c r="C904" t="s">
        <v>11920</v>
      </c>
      <c r="D904">
        <v>1.95583</v>
      </c>
      <c r="E904" t="s">
        <v>11923</v>
      </c>
    </row>
    <row r="905" spans="1:5" x14ac:dyDescent="0.3">
      <c r="A905" t="s">
        <v>13706</v>
      </c>
      <c r="B905" t="s">
        <v>13707</v>
      </c>
      <c r="C905" t="s">
        <v>11920</v>
      </c>
      <c r="D905">
        <v>1.95583</v>
      </c>
      <c r="E905" t="s">
        <v>11923</v>
      </c>
    </row>
    <row r="906" spans="1:5" x14ac:dyDescent="0.3">
      <c r="A906" t="s">
        <v>13708</v>
      </c>
      <c r="B906" t="s">
        <v>13709</v>
      </c>
      <c r="C906" t="s">
        <v>11920</v>
      </c>
      <c r="D906">
        <v>1.95583</v>
      </c>
      <c r="E906" t="s">
        <v>11923</v>
      </c>
    </row>
    <row r="907" spans="1:5" x14ac:dyDescent="0.3">
      <c r="A907" t="s">
        <v>13710</v>
      </c>
      <c r="B907" t="s">
        <v>13711</v>
      </c>
      <c r="C907" t="s">
        <v>11920</v>
      </c>
      <c r="D907">
        <v>1.95583</v>
      </c>
      <c r="E907" t="s">
        <v>11923</v>
      </c>
    </row>
    <row r="908" spans="1:5" x14ac:dyDescent="0.3">
      <c r="A908" t="s">
        <v>13712</v>
      </c>
      <c r="B908" t="s">
        <v>13713</v>
      </c>
      <c r="C908" t="s">
        <v>11920</v>
      </c>
      <c r="D908">
        <v>1.95583</v>
      </c>
    </row>
    <row r="909" spans="1:5" x14ac:dyDescent="0.3">
      <c r="A909" t="s">
        <v>13714</v>
      </c>
      <c r="B909" t="s">
        <v>13715</v>
      </c>
      <c r="C909" t="s">
        <v>11920</v>
      </c>
      <c r="D909">
        <v>1.95583</v>
      </c>
      <c r="E909" t="s">
        <v>11923</v>
      </c>
    </row>
    <row r="910" spans="1:5" x14ac:dyDescent="0.3">
      <c r="A910" t="s">
        <v>13716</v>
      </c>
      <c r="B910" t="s">
        <v>13717</v>
      </c>
      <c r="C910" t="s">
        <v>11920</v>
      </c>
      <c r="D910">
        <v>1.95583</v>
      </c>
      <c r="E910" t="s">
        <v>11923</v>
      </c>
    </row>
    <row r="911" spans="1:5" x14ac:dyDescent="0.3">
      <c r="A911" t="s">
        <v>13718</v>
      </c>
      <c r="B911" t="s">
        <v>13719</v>
      </c>
      <c r="C911" t="s">
        <v>11920</v>
      </c>
      <c r="D911">
        <v>1.95583</v>
      </c>
      <c r="E911" t="s">
        <v>11923</v>
      </c>
    </row>
    <row r="912" spans="1:5" x14ac:dyDescent="0.3">
      <c r="A912" t="s">
        <v>1675</v>
      </c>
      <c r="B912" t="s">
        <v>1674</v>
      </c>
      <c r="C912" t="s">
        <v>11920</v>
      </c>
      <c r="D912">
        <v>1.95583</v>
      </c>
    </row>
    <row r="913" spans="1:5" x14ac:dyDescent="0.3">
      <c r="A913" t="s">
        <v>13720</v>
      </c>
      <c r="B913" t="s">
        <v>13721</v>
      </c>
      <c r="C913" t="s">
        <v>11920</v>
      </c>
      <c r="D913">
        <v>1.95583</v>
      </c>
      <c r="E913" t="s">
        <v>11923</v>
      </c>
    </row>
    <row r="914" spans="1:5" x14ac:dyDescent="0.3">
      <c r="A914" t="s">
        <v>13722</v>
      </c>
      <c r="B914" t="s">
        <v>13723</v>
      </c>
      <c r="C914" t="s">
        <v>11920</v>
      </c>
      <c r="D914">
        <v>1.95583</v>
      </c>
      <c r="E914" t="s">
        <v>11923</v>
      </c>
    </row>
    <row r="915" spans="1:5" x14ac:dyDescent="0.3">
      <c r="A915" t="s">
        <v>13724</v>
      </c>
      <c r="B915" t="s">
        <v>13725</v>
      </c>
      <c r="C915" t="s">
        <v>11920</v>
      </c>
      <c r="D915">
        <v>1.95583</v>
      </c>
      <c r="E915" t="s">
        <v>11923</v>
      </c>
    </row>
    <row r="916" spans="1:5" x14ac:dyDescent="0.3">
      <c r="A916" t="s">
        <v>13726</v>
      </c>
      <c r="B916" t="s">
        <v>13727</v>
      </c>
      <c r="C916" t="s">
        <v>11920</v>
      </c>
      <c r="D916">
        <v>1.95583</v>
      </c>
      <c r="E916" t="s">
        <v>11923</v>
      </c>
    </row>
    <row r="917" spans="1:5" x14ac:dyDescent="0.3">
      <c r="A917" t="s">
        <v>13728</v>
      </c>
      <c r="B917" t="s">
        <v>13729</v>
      </c>
      <c r="C917" t="s">
        <v>11920</v>
      </c>
      <c r="D917">
        <v>1.95583</v>
      </c>
    </row>
    <row r="918" spans="1:5" x14ac:dyDescent="0.3">
      <c r="A918" t="s">
        <v>13730</v>
      </c>
      <c r="B918" t="s">
        <v>13731</v>
      </c>
      <c r="C918" t="s">
        <v>11920</v>
      </c>
      <c r="D918">
        <v>1.95583</v>
      </c>
      <c r="E918" t="s">
        <v>11923</v>
      </c>
    </row>
    <row r="919" spans="1:5" x14ac:dyDescent="0.3">
      <c r="A919" t="s">
        <v>13732</v>
      </c>
      <c r="B919" t="s">
        <v>13733</v>
      </c>
      <c r="C919" t="s">
        <v>11920</v>
      </c>
      <c r="D919">
        <v>1.95583</v>
      </c>
      <c r="E919" t="s">
        <v>11923</v>
      </c>
    </row>
    <row r="920" spans="1:5" x14ac:dyDescent="0.3">
      <c r="A920" t="s">
        <v>13734</v>
      </c>
      <c r="B920" t="s">
        <v>13735</v>
      </c>
      <c r="C920" t="s">
        <v>11920</v>
      </c>
      <c r="D920">
        <v>1.95583</v>
      </c>
      <c r="E920" t="s">
        <v>11923</v>
      </c>
    </row>
    <row r="921" spans="1:5" x14ac:dyDescent="0.3">
      <c r="A921" t="s">
        <v>13736</v>
      </c>
      <c r="B921" t="s">
        <v>13737</v>
      </c>
      <c r="C921" t="s">
        <v>11920</v>
      </c>
      <c r="D921">
        <v>1.95583</v>
      </c>
      <c r="E921" t="s">
        <v>11923</v>
      </c>
    </row>
    <row r="922" spans="1:5" x14ac:dyDescent="0.3">
      <c r="A922" t="s">
        <v>13738</v>
      </c>
      <c r="B922" t="s">
        <v>13739</v>
      </c>
      <c r="C922" t="s">
        <v>11920</v>
      </c>
      <c r="D922">
        <v>1.95583</v>
      </c>
      <c r="E922" t="s">
        <v>11923</v>
      </c>
    </row>
    <row r="923" spans="1:5" x14ac:dyDescent="0.3">
      <c r="A923" t="s">
        <v>13740</v>
      </c>
      <c r="B923" t="s">
        <v>13741</v>
      </c>
      <c r="C923" t="s">
        <v>11920</v>
      </c>
      <c r="D923">
        <v>1.95583</v>
      </c>
      <c r="E923" t="s">
        <v>11923</v>
      </c>
    </row>
    <row r="924" spans="1:5" x14ac:dyDescent="0.3">
      <c r="A924" t="s">
        <v>13742</v>
      </c>
      <c r="B924" t="s">
        <v>13743</v>
      </c>
      <c r="C924" t="s">
        <v>11920</v>
      </c>
      <c r="D924">
        <v>1.95583</v>
      </c>
      <c r="E924" t="s">
        <v>11923</v>
      </c>
    </row>
    <row r="925" spans="1:5" x14ac:dyDescent="0.3">
      <c r="A925" t="s">
        <v>13744</v>
      </c>
      <c r="B925" t="s">
        <v>13745</v>
      </c>
      <c r="C925" t="s">
        <v>11920</v>
      </c>
      <c r="D925">
        <v>1.95583</v>
      </c>
      <c r="E925" t="s">
        <v>11923</v>
      </c>
    </row>
    <row r="926" spans="1:5" x14ac:dyDescent="0.3">
      <c r="A926" t="s">
        <v>13746</v>
      </c>
      <c r="B926" t="s">
        <v>13747</v>
      </c>
      <c r="C926" t="s">
        <v>11920</v>
      </c>
      <c r="D926">
        <v>1.95583</v>
      </c>
      <c r="E926" t="s">
        <v>11923</v>
      </c>
    </row>
    <row r="927" spans="1:5" x14ac:dyDescent="0.3">
      <c r="A927" t="s">
        <v>13748</v>
      </c>
      <c r="B927" t="s">
        <v>13749</v>
      </c>
      <c r="C927" t="s">
        <v>11920</v>
      </c>
      <c r="D927">
        <v>1.95583</v>
      </c>
      <c r="E927" t="s">
        <v>11923</v>
      </c>
    </row>
    <row r="928" spans="1:5" x14ac:dyDescent="0.3">
      <c r="A928" t="s">
        <v>13750</v>
      </c>
      <c r="B928" t="s">
        <v>13751</v>
      </c>
      <c r="C928" t="s">
        <v>11920</v>
      </c>
      <c r="D928">
        <v>1.95583</v>
      </c>
      <c r="E928" t="s">
        <v>11923</v>
      </c>
    </row>
    <row r="929" spans="1:5" x14ac:dyDescent="0.3">
      <c r="A929" t="s">
        <v>13752</v>
      </c>
      <c r="B929" t="s">
        <v>13753</v>
      </c>
      <c r="C929" t="s">
        <v>11920</v>
      </c>
      <c r="D929">
        <v>1.95583</v>
      </c>
      <c r="E929" t="s">
        <v>11923</v>
      </c>
    </row>
    <row r="930" spans="1:5" x14ac:dyDescent="0.3">
      <c r="A930" t="s">
        <v>13754</v>
      </c>
      <c r="B930" t="s">
        <v>13755</v>
      </c>
      <c r="C930" t="s">
        <v>11920</v>
      </c>
      <c r="D930">
        <v>1.95583</v>
      </c>
      <c r="E930" t="s">
        <v>11923</v>
      </c>
    </row>
    <row r="931" spans="1:5" x14ac:dyDescent="0.3">
      <c r="A931" t="s">
        <v>13756</v>
      </c>
      <c r="B931" t="s">
        <v>13757</v>
      </c>
      <c r="C931" t="s">
        <v>11920</v>
      </c>
      <c r="D931">
        <v>1.95583</v>
      </c>
      <c r="E931" t="s">
        <v>11923</v>
      </c>
    </row>
    <row r="932" spans="1:5" x14ac:dyDescent="0.3">
      <c r="A932" t="s">
        <v>13758</v>
      </c>
      <c r="B932" t="s">
        <v>13759</v>
      </c>
      <c r="C932" t="s">
        <v>11920</v>
      </c>
      <c r="D932">
        <v>1.95583</v>
      </c>
      <c r="E932" t="s">
        <v>11923</v>
      </c>
    </row>
    <row r="933" spans="1:5" x14ac:dyDescent="0.3">
      <c r="A933" t="s">
        <v>13760</v>
      </c>
      <c r="B933" t="s">
        <v>13761</v>
      </c>
      <c r="C933" t="s">
        <v>11920</v>
      </c>
      <c r="D933">
        <v>1.95583</v>
      </c>
      <c r="E933" t="s">
        <v>11923</v>
      </c>
    </row>
    <row r="934" spans="1:5" x14ac:dyDescent="0.3">
      <c r="A934" t="s">
        <v>13762</v>
      </c>
      <c r="B934" t="s">
        <v>13763</v>
      </c>
      <c r="C934" t="s">
        <v>11920</v>
      </c>
      <c r="D934">
        <v>1.95583</v>
      </c>
      <c r="E934" t="s">
        <v>11923</v>
      </c>
    </row>
    <row r="935" spans="1:5" x14ac:dyDescent="0.3">
      <c r="A935" t="s">
        <v>13764</v>
      </c>
      <c r="B935" t="s">
        <v>13765</v>
      </c>
      <c r="C935" t="s">
        <v>11920</v>
      </c>
      <c r="D935">
        <v>1.95583</v>
      </c>
      <c r="E935" t="s">
        <v>11923</v>
      </c>
    </row>
    <row r="936" spans="1:5" x14ac:dyDescent="0.3">
      <c r="A936" t="s">
        <v>13766</v>
      </c>
      <c r="B936" t="s">
        <v>13767</v>
      </c>
      <c r="C936" t="s">
        <v>11920</v>
      </c>
      <c r="D936">
        <v>1.95583</v>
      </c>
      <c r="E936" t="s">
        <v>11923</v>
      </c>
    </row>
    <row r="937" spans="1:5" x14ac:dyDescent="0.3">
      <c r="A937" t="s">
        <v>13768</v>
      </c>
      <c r="B937" t="s">
        <v>13769</v>
      </c>
      <c r="C937" t="s">
        <v>11920</v>
      </c>
      <c r="D937">
        <v>1.95583</v>
      </c>
      <c r="E937" t="s">
        <v>11923</v>
      </c>
    </row>
    <row r="938" spans="1:5" x14ac:dyDescent="0.3">
      <c r="A938" t="s">
        <v>13770</v>
      </c>
      <c r="B938" t="s">
        <v>13771</v>
      </c>
      <c r="C938" t="s">
        <v>11920</v>
      </c>
      <c r="D938">
        <v>1.95583</v>
      </c>
    </row>
    <row r="939" spans="1:5" x14ac:dyDescent="0.3">
      <c r="A939" t="s">
        <v>13772</v>
      </c>
      <c r="B939" t="s">
        <v>13773</v>
      </c>
      <c r="C939" t="s">
        <v>11920</v>
      </c>
      <c r="D939">
        <v>1.95583</v>
      </c>
      <c r="E939" t="s">
        <v>11923</v>
      </c>
    </row>
    <row r="940" spans="1:5" x14ac:dyDescent="0.3">
      <c r="A940" t="s">
        <v>13774</v>
      </c>
      <c r="B940" t="s">
        <v>13775</v>
      </c>
      <c r="C940" t="s">
        <v>11920</v>
      </c>
      <c r="D940">
        <v>1.95583</v>
      </c>
      <c r="E940" t="s">
        <v>11923</v>
      </c>
    </row>
    <row r="941" spans="1:5" x14ac:dyDescent="0.3">
      <c r="A941" t="s">
        <v>13776</v>
      </c>
      <c r="B941" t="s">
        <v>13777</v>
      </c>
      <c r="C941" t="s">
        <v>11920</v>
      </c>
      <c r="D941">
        <v>1.95583</v>
      </c>
      <c r="E941" t="s">
        <v>11923</v>
      </c>
    </row>
    <row r="942" spans="1:5" x14ac:dyDescent="0.3">
      <c r="A942" t="s">
        <v>13778</v>
      </c>
      <c r="B942" t="s">
        <v>13779</v>
      </c>
      <c r="C942" t="s">
        <v>11920</v>
      </c>
      <c r="D942">
        <v>1.95583</v>
      </c>
      <c r="E942" t="s">
        <v>11923</v>
      </c>
    </row>
    <row r="943" spans="1:5" x14ac:dyDescent="0.3">
      <c r="A943" t="s">
        <v>13780</v>
      </c>
      <c r="B943" t="s">
        <v>13781</v>
      </c>
      <c r="C943" t="s">
        <v>11920</v>
      </c>
      <c r="D943">
        <v>1.95583</v>
      </c>
      <c r="E943" t="s">
        <v>11923</v>
      </c>
    </row>
    <row r="944" spans="1:5" x14ac:dyDescent="0.3">
      <c r="A944" t="s">
        <v>13782</v>
      </c>
      <c r="B944" t="s">
        <v>13783</v>
      </c>
      <c r="C944" t="s">
        <v>11920</v>
      </c>
      <c r="D944">
        <v>1.95583</v>
      </c>
    </row>
    <row r="945" spans="1:5" x14ac:dyDescent="0.3">
      <c r="A945" t="s">
        <v>13784</v>
      </c>
      <c r="B945" t="s">
        <v>13785</v>
      </c>
      <c r="C945" t="s">
        <v>11920</v>
      </c>
      <c r="D945">
        <v>1.95583</v>
      </c>
      <c r="E945" t="s">
        <v>11923</v>
      </c>
    </row>
    <row r="946" spans="1:5" x14ac:dyDescent="0.3">
      <c r="A946" t="s">
        <v>13786</v>
      </c>
      <c r="B946" t="s">
        <v>13787</v>
      </c>
      <c r="C946" t="s">
        <v>11920</v>
      </c>
      <c r="D946">
        <v>1.95583</v>
      </c>
      <c r="E946" t="s">
        <v>11923</v>
      </c>
    </row>
    <row r="947" spans="1:5" x14ac:dyDescent="0.3">
      <c r="A947" t="s">
        <v>13788</v>
      </c>
      <c r="B947" t="s">
        <v>13789</v>
      </c>
      <c r="C947" t="s">
        <v>11920</v>
      </c>
      <c r="D947">
        <v>1.95583</v>
      </c>
    </row>
    <row r="948" spans="1:5" x14ac:dyDescent="0.3">
      <c r="A948" t="s">
        <v>13790</v>
      </c>
      <c r="B948" t="s">
        <v>13791</v>
      </c>
      <c r="C948" t="s">
        <v>11920</v>
      </c>
      <c r="D948">
        <v>1.95583</v>
      </c>
      <c r="E948" t="s">
        <v>11923</v>
      </c>
    </row>
    <row r="949" spans="1:5" x14ac:dyDescent="0.3">
      <c r="A949" t="s">
        <v>13792</v>
      </c>
      <c r="B949" t="s">
        <v>13793</v>
      </c>
      <c r="C949" t="s">
        <v>11920</v>
      </c>
      <c r="D949">
        <v>1.95583</v>
      </c>
      <c r="E949" t="s">
        <v>11923</v>
      </c>
    </row>
    <row r="950" spans="1:5" x14ac:dyDescent="0.3">
      <c r="A950" t="s">
        <v>13794</v>
      </c>
      <c r="B950" t="s">
        <v>13795</v>
      </c>
      <c r="C950" t="s">
        <v>11920</v>
      </c>
      <c r="D950">
        <v>1.95583</v>
      </c>
      <c r="E950" t="s">
        <v>11923</v>
      </c>
    </row>
    <row r="951" spans="1:5" x14ac:dyDescent="0.3">
      <c r="A951" t="s">
        <v>13796</v>
      </c>
      <c r="B951" t="s">
        <v>13797</v>
      </c>
      <c r="C951" t="s">
        <v>11920</v>
      </c>
      <c r="D951">
        <v>1.95583</v>
      </c>
      <c r="E951" t="s">
        <v>11923</v>
      </c>
    </row>
    <row r="952" spans="1:5" x14ac:dyDescent="0.3">
      <c r="A952" t="s">
        <v>13798</v>
      </c>
      <c r="B952" t="s">
        <v>13799</v>
      </c>
      <c r="C952" t="s">
        <v>11920</v>
      </c>
      <c r="D952">
        <v>1.95583</v>
      </c>
      <c r="E952" t="s">
        <v>11923</v>
      </c>
    </row>
    <row r="953" spans="1:5" x14ac:dyDescent="0.3">
      <c r="A953" t="s">
        <v>13800</v>
      </c>
      <c r="B953" t="s">
        <v>13801</v>
      </c>
      <c r="C953" t="s">
        <v>11920</v>
      </c>
      <c r="D953">
        <v>1.95583</v>
      </c>
      <c r="E953" t="s">
        <v>11923</v>
      </c>
    </row>
    <row r="954" spans="1:5" x14ac:dyDescent="0.3">
      <c r="A954" t="s">
        <v>13802</v>
      </c>
      <c r="B954" t="s">
        <v>13803</v>
      </c>
      <c r="C954" t="s">
        <v>11920</v>
      </c>
      <c r="D954">
        <v>1.95583</v>
      </c>
      <c r="E954" t="s">
        <v>11923</v>
      </c>
    </row>
    <row r="955" spans="1:5" x14ac:dyDescent="0.3">
      <c r="A955" t="s">
        <v>13804</v>
      </c>
      <c r="B955" t="s">
        <v>13805</v>
      </c>
      <c r="C955" t="s">
        <v>11920</v>
      </c>
      <c r="D955">
        <v>1.95583</v>
      </c>
      <c r="E955" t="s">
        <v>11923</v>
      </c>
    </row>
    <row r="956" spans="1:5" x14ac:dyDescent="0.3">
      <c r="A956" t="s">
        <v>13806</v>
      </c>
      <c r="B956" t="s">
        <v>13807</v>
      </c>
      <c r="C956" t="s">
        <v>11920</v>
      </c>
      <c r="D956">
        <v>1.95583</v>
      </c>
      <c r="E956" t="s">
        <v>11923</v>
      </c>
    </row>
    <row r="957" spans="1:5" x14ac:dyDescent="0.3">
      <c r="A957" t="s">
        <v>13808</v>
      </c>
      <c r="B957" t="s">
        <v>13809</v>
      </c>
      <c r="C957" t="s">
        <v>11920</v>
      </c>
      <c r="D957">
        <v>1.95583</v>
      </c>
      <c r="E957" t="s">
        <v>11923</v>
      </c>
    </row>
    <row r="958" spans="1:5" x14ac:dyDescent="0.3">
      <c r="A958" t="s">
        <v>13810</v>
      </c>
      <c r="B958" t="s">
        <v>13811</v>
      </c>
      <c r="C958" t="s">
        <v>11920</v>
      </c>
      <c r="D958">
        <v>1.95583</v>
      </c>
      <c r="E958" t="s">
        <v>11923</v>
      </c>
    </row>
    <row r="959" spans="1:5" x14ac:dyDescent="0.3">
      <c r="A959" t="s">
        <v>13812</v>
      </c>
      <c r="B959" t="s">
        <v>13813</v>
      </c>
      <c r="C959" t="s">
        <v>11920</v>
      </c>
      <c r="D959">
        <v>1.95583</v>
      </c>
      <c r="E959" t="s">
        <v>11923</v>
      </c>
    </row>
    <row r="960" spans="1:5" x14ac:dyDescent="0.3">
      <c r="A960" t="s">
        <v>13814</v>
      </c>
      <c r="B960" t="s">
        <v>13815</v>
      </c>
      <c r="C960" t="s">
        <v>11920</v>
      </c>
      <c r="D960">
        <v>1.95583</v>
      </c>
    </row>
    <row r="961" spans="1:5" x14ac:dyDescent="0.3">
      <c r="A961" t="s">
        <v>13816</v>
      </c>
      <c r="B961" t="s">
        <v>13817</v>
      </c>
      <c r="C961" t="s">
        <v>11920</v>
      </c>
      <c r="D961">
        <v>1.95583</v>
      </c>
      <c r="E961" t="s">
        <v>11923</v>
      </c>
    </row>
    <row r="962" spans="1:5" x14ac:dyDescent="0.3">
      <c r="A962" t="s">
        <v>13818</v>
      </c>
      <c r="B962" t="s">
        <v>13819</v>
      </c>
      <c r="C962" t="s">
        <v>11920</v>
      </c>
      <c r="D962">
        <v>1.95583</v>
      </c>
      <c r="E962" t="s">
        <v>11923</v>
      </c>
    </row>
    <row r="963" spans="1:5" x14ac:dyDescent="0.3">
      <c r="A963" t="s">
        <v>13820</v>
      </c>
      <c r="B963" t="s">
        <v>13821</v>
      </c>
      <c r="C963" t="s">
        <v>11920</v>
      </c>
      <c r="D963">
        <v>1.95583</v>
      </c>
      <c r="E963" t="s">
        <v>11923</v>
      </c>
    </row>
    <row r="964" spans="1:5" x14ac:dyDescent="0.3">
      <c r="A964" t="s">
        <v>13822</v>
      </c>
      <c r="B964" t="s">
        <v>13823</v>
      </c>
      <c r="C964" t="s">
        <v>11920</v>
      </c>
      <c r="D964">
        <v>1.95583</v>
      </c>
      <c r="E964" t="s">
        <v>11923</v>
      </c>
    </row>
    <row r="965" spans="1:5" x14ac:dyDescent="0.3">
      <c r="A965" t="s">
        <v>13824</v>
      </c>
      <c r="B965" t="s">
        <v>13825</v>
      </c>
      <c r="C965" t="s">
        <v>11920</v>
      </c>
      <c r="D965">
        <v>1.95583</v>
      </c>
      <c r="E965" t="s">
        <v>11923</v>
      </c>
    </row>
    <row r="966" spans="1:5" x14ac:dyDescent="0.3">
      <c r="A966" t="s">
        <v>13826</v>
      </c>
      <c r="B966" t="s">
        <v>13827</v>
      </c>
      <c r="C966" t="s">
        <v>11920</v>
      </c>
      <c r="D966">
        <v>1.95583</v>
      </c>
      <c r="E966" t="s">
        <v>11923</v>
      </c>
    </row>
    <row r="967" spans="1:5" x14ac:dyDescent="0.3">
      <c r="A967" t="s">
        <v>13828</v>
      </c>
      <c r="B967" t="s">
        <v>13829</v>
      </c>
      <c r="C967" t="s">
        <v>11920</v>
      </c>
      <c r="D967">
        <v>1.95583</v>
      </c>
      <c r="E967" t="s">
        <v>11923</v>
      </c>
    </row>
    <row r="968" spans="1:5" x14ac:dyDescent="0.3">
      <c r="A968" t="s">
        <v>13830</v>
      </c>
      <c r="B968" t="s">
        <v>13831</v>
      </c>
      <c r="C968" t="s">
        <v>11920</v>
      </c>
      <c r="D968">
        <v>1.95583</v>
      </c>
      <c r="E968" t="s">
        <v>11923</v>
      </c>
    </row>
    <row r="969" spans="1:5" x14ac:dyDescent="0.3">
      <c r="A969" t="s">
        <v>13832</v>
      </c>
      <c r="B969" t="s">
        <v>13833</v>
      </c>
      <c r="C969" t="s">
        <v>11920</v>
      </c>
      <c r="D969">
        <v>1.95583</v>
      </c>
      <c r="E969" t="s">
        <v>11923</v>
      </c>
    </row>
    <row r="970" spans="1:5" x14ac:dyDescent="0.3">
      <c r="A970" t="s">
        <v>13834</v>
      </c>
      <c r="B970" t="s">
        <v>13835</v>
      </c>
      <c r="C970" t="s">
        <v>11920</v>
      </c>
      <c r="D970">
        <v>1.95583</v>
      </c>
      <c r="E970" t="s">
        <v>11923</v>
      </c>
    </row>
    <row r="971" spans="1:5" x14ac:dyDescent="0.3">
      <c r="A971" t="s">
        <v>13836</v>
      </c>
      <c r="B971" t="s">
        <v>13837</v>
      </c>
      <c r="C971" t="s">
        <v>11920</v>
      </c>
      <c r="D971">
        <v>1.95583</v>
      </c>
      <c r="E971" t="s">
        <v>11923</v>
      </c>
    </row>
    <row r="972" spans="1:5" x14ac:dyDescent="0.3">
      <c r="A972" t="s">
        <v>13838</v>
      </c>
      <c r="B972" t="s">
        <v>13839</v>
      </c>
      <c r="C972" t="s">
        <v>11920</v>
      </c>
      <c r="D972">
        <v>1.95583</v>
      </c>
      <c r="E972" t="s">
        <v>11923</v>
      </c>
    </row>
    <row r="973" spans="1:5" x14ac:dyDescent="0.3">
      <c r="A973" t="s">
        <v>13840</v>
      </c>
      <c r="B973" t="s">
        <v>13841</v>
      </c>
      <c r="C973" t="s">
        <v>11920</v>
      </c>
      <c r="D973">
        <v>1.95583</v>
      </c>
      <c r="E973" t="s">
        <v>11923</v>
      </c>
    </row>
    <row r="974" spans="1:5" x14ac:dyDescent="0.3">
      <c r="A974" t="s">
        <v>13842</v>
      </c>
      <c r="B974" t="s">
        <v>13843</v>
      </c>
      <c r="C974" t="s">
        <v>11920</v>
      </c>
      <c r="D974">
        <v>1.95583</v>
      </c>
      <c r="E974" t="s">
        <v>11923</v>
      </c>
    </row>
    <row r="975" spans="1:5" x14ac:dyDescent="0.3">
      <c r="A975" t="s">
        <v>13844</v>
      </c>
      <c r="B975" t="s">
        <v>13845</v>
      </c>
      <c r="C975" t="s">
        <v>11920</v>
      </c>
      <c r="D975">
        <v>1.95583</v>
      </c>
      <c r="E975" t="s">
        <v>11923</v>
      </c>
    </row>
    <row r="976" spans="1:5" x14ac:dyDescent="0.3">
      <c r="A976" t="s">
        <v>13846</v>
      </c>
      <c r="B976" t="s">
        <v>13847</v>
      </c>
      <c r="C976" t="s">
        <v>11920</v>
      </c>
      <c r="D976">
        <v>1.95583</v>
      </c>
      <c r="E976" t="s">
        <v>11923</v>
      </c>
    </row>
    <row r="977" spans="1:5" x14ac:dyDescent="0.3">
      <c r="A977" t="s">
        <v>13848</v>
      </c>
      <c r="B977" t="s">
        <v>13849</v>
      </c>
      <c r="C977" t="s">
        <v>12523</v>
      </c>
      <c r="D977">
        <v>1.75</v>
      </c>
    </row>
    <row r="978" spans="1:5" x14ac:dyDescent="0.3">
      <c r="A978" t="s">
        <v>13850</v>
      </c>
      <c r="B978" t="s">
        <v>13851</v>
      </c>
      <c r="C978" t="s">
        <v>12523</v>
      </c>
      <c r="D978">
        <v>1.75</v>
      </c>
    </row>
    <row r="979" spans="1:5" x14ac:dyDescent="0.3">
      <c r="A979" t="s">
        <v>13852</v>
      </c>
      <c r="B979" t="s">
        <v>13853</v>
      </c>
      <c r="C979" t="s">
        <v>11920</v>
      </c>
      <c r="D979">
        <v>1.95583</v>
      </c>
      <c r="E979" t="s">
        <v>11923</v>
      </c>
    </row>
    <row r="980" spans="1:5" x14ac:dyDescent="0.3">
      <c r="A980" t="s">
        <v>13854</v>
      </c>
      <c r="B980" t="s">
        <v>13855</v>
      </c>
      <c r="C980" t="s">
        <v>11920</v>
      </c>
      <c r="D980">
        <v>1.95583</v>
      </c>
      <c r="E980" t="s">
        <v>11923</v>
      </c>
    </row>
    <row r="981" spans="1:5" x14ac:dyDescent="0.3">
      <c r="A981" t="s">
        <v>13856</v>
      </c>
      <c r="B981" t="s">
        <v>13857</v>
      </c>
      <c r="C981" t="s">
        <v>11920</v>
      </c>
      <c r="D981">
        <v>1.95583</v>
      </c>
      <c r="E981" t="s">
        <v>11923</v>
      </c>
    </row>
    <row r="982" spans="1:5" x14ac:dyDescent="0.3">
      <c r="A982" t="s">
        <v>13858</v>
      </c>
      <c r="B982" t="s">
        <v>13859</v>
      </c>
      <c r="C982" t="s">
        <v>11920</v>
      </c>
      <c r="D982">
        <v>1.95583</v>
      </c>
      <c r="E982" t="s">
        <v>11923</v>
      </c>
    </row>
    <row r="983" spans="1:5" x14ac:dyDescent="0.3">
      <c r="A983" t="s">
        <v>13860</v>
      </c>
      <c r="B983" t="s">
        <v>13861</v>
      </c>
      <c r="C983" t="s">
        <v>11920</v>
      </c>
      <c r="D983">
        <v>1.95583</v>
      </c>
      <c r="E983" t="s">
        <v>11923</v>
      </c>
    </row>
    <row r="984" spans="1:5" x14ac:dyDescent="0.3">
      <c r="A984" t="s">
        <v>13862</v>
      </c>
      <c r="B984" t="s">
        <v>13863</v>
      </c>
      <c r="C984" t="s">
        <v>11920</v>
      </c>
      <c r="D984">
        <v>1.95583</v>
      </c>
      <c r="E984" t="s">
        <v>11923</v>
      </c>
    </row>
    <row r="985" spans="1:5" x14ac:dyDescent="0.3">
      <c r="A985" t="s">
        <v>13864</v>
      </c>
      <c r="B985" t="s">
        <v>13865</v>
      </c>
      <c r="C985" t="s">
        <v>11920</v>
      </c>
      <c r="D985">
        <v>1.95583</v>
      </c>
      <c r="E985" t="s">
        <v>11923</v>
      </c>
    </row>
    <row r="986" spans="1:5" x14ac:dyDescent="0.3">
      <c r="A986" t="s">
        <v>13866</v>
      </c>
      <c r="B986" t="s">
        <v>13867</v>
      </c>
      <c r="C986" t="s">
        <v>11920</v>
      </c>
      <c r="D986">
        <v>1.95583</v>
      </c>
      <c r="E986" t="s">
        <v>11923</v>
      </c>
    </row>
    <row r="987" spans="1:5" x14ac:dyDescent="0.3">
      <c r="A987" t="s">
        <v>13868</v>
      </c>
      <c r="B987" t="s">
        <v>13869</v>
      </c>
      <c r="C987" t="s">
        <v>11920</v>
      </c>
      <c r="D987">
        <v>1.95583</v>
      </c>
      <c r="E987" t="s">
        <v>11923</v>
      </c>
    </row>
    <row r="988" spans="1:5" x14ac:dyDescent="0.3">
      <c r="A988" t="s">
        <v>13870</v>
      </c>
      <c r="B988" t="s">
        <v>13871</v>
      </c>
      <c r="C988" t="s">
        <v>12523</v>
      </c>
      <c r="D988">
        <v>1.75</v>
      </c>
    </row>
    <row r="989" spans="1:5" x14ac:dyDescent="0.3">
      <c r="A989" t="s">
        <v>13872</v>
      </c>
      <c r="B989" t="s">
        <v>13873</v>
      </c>
      <c r="C989" t="s">
        <v>11920</v>
      </c>
      <c r="D989">
        <v>1.95583</v>
      </c>
      <c r="E989" t="s">
        <v>11923</v>
      </c>
    </row>
    <row r="990" spans="1:5" x14ac:dyDescent="0.3">
      <c r="A990" t="s">
        <v>13874</v>
      </c>
      <c r="B990" t="s">
        <v>13875</v>
      </c>
      <c r="C990" t="s">
        <v>11920</v>
      </c>
      <c r="D990">
        <v>1.95583</v>
      </c>
      <c r="E990" t="s">
        <v>11923</v>
      </c>
    </row>
    <row r="991" spans="1:5" x14ac:dyDescent="0.3">
      <c r="A991" t="s">
        <v>13876</v>
      </c>
      <c r="B991" t="s">
        <v>13877</v>
      </c>
      <c r="C991" t="s">
        <v>11920</v>
      </c>
      <c r="D991">
        <v>1.95583</v>
      </c>
      <c r="E991" t="s">
        <v>11923</v>
      </c>
    </row>
    <row r="992" spans="1:5" x14ac:dyDescent="0.3">
      <c r="A992" t="s">
        <v>13878</v>
      </c>
      <c r="B992" t="s">
        <v>13879</v>
      </c>
      <c r="C992" t="s">
        <v>11920</v>
      </c>
      <c r="D992">
        <v>1.95583</v>
      </c>
      <c r="E992" t="s">
        <v>11923</v>
      </c>
    </row>
    <row r="993" spans="1:5" x14ac:dyDescent="0.3">
      <c r="A993" t="s">
        <v>13880</v>
      </c>
      <c r="B993" t="s">
        <v>13881</v>
      </c>
      <c r="C993" t="s">
        <v>11920</v>
      </c>
      <c r="D993">
        <v>1.95583</v>
      </c>
      <c r="E993" t="s">
        <v>11923</v>
      </c>
    </row>
    <row r="994" spans="1:5" x14ac:dyDescent="0.3">
      <c r="A994" t="s">
        <v>3174</v>
      </c>
      <c r="B994" t="s">
        <v>3173</v>
      </c>
      <c r="C994" t="s">
        <v>11920</v>
      </c>
      <c r="D994">
        <v>1.95583</v>
      </c>
    </row>
    <row r="995" spans="1:5" x14ac:dyDescent="0.3">
      <c r="A995" t="s">
        <v>13882</v>
      </c>
      <c r="B995" t="s">
        <v>13883</v>
      </c>
      <c r="C995" t="s">
        <v>12523</v>
      </c>
      <c r="D995">
        <v>1.75</v>
      </c>
    </row>
    <row r="996" spans="1:5" x14ac:dyDescent="0.3">
      <c r="A996" t="s">
        <v>13884</v>
      </c>
      <c r="B996" t="s">
        <v>13885</v>
      </c>
      <c r="C996" t="s">
        <v>11920</v>
      </c>
      <c r="D996">
        <v>1.95583</v>
      </c>
      <c r="E996" t="s">
        <v>11923</v>
      </c>
    </row>
    <row r="997" spans="1:5" x14ac:dyDescent="0.3">
      <c r="A997" t="s">
        <v>13886</v>
      </c>
      <c r="B997" t="s">
        <v>13887</v>
      </c>
      <c r="C997" t="s">
        <v>11920</v>
      </c>
      <c r="D997">
        <v>1.95583</v>
      </c>
      <c r="E997" t="s">
        <v>11923</v>
      </c>
    </row>
    <row r="998" spans="1:5" x14ac:dyDescent="0.3">
      <c r="A998" t="s">
        <v>13888</v>
      </c>
      <c r="B998" t="s">
        <v>13889</v>
      </c>
      <c r="C998" t="s">
        <v>11920</v>
      </c>
      <c r="D998">
        <v>1.95583</v>
      </c>
    </row>
    <row r="999" spans="1:5" x14ac:dyDescent="0.3">
      <c r="A999" t="s">
        <v>13890</v>
      </c>
      <c r="B999" t="s">
        <v>13891</v>
      </c>
      <c r="C999" t="s">
        <v>11920</v>
      </c>
      <c r="D999">
        <v>1.95583</v>
      </c>
      <c r="E999" t="s">
        <v>11923</v>
      </c>
    </row>
    <row r="1000" spans="1:5" x14ac:dyDescent="0.3">
      <c r="A1000" t="s">
        <v>13892</v>
      </c>
      <c r="B1000" t="s">
        <v>13893</v>
      </c>
      <c r="C1000" t="s">
        <v>11920</v>
      </c>
      <c r="D1000">
        <v>1.95583</v>
      </c>
      <c r="E1000" t="s">
        <v>11923</v>
      </c>
    </row>
    <row r="1001" spans="1:5" x14ac:dyDescent="0.3">
      <c r="A1001" t="s">
        <v>13894</v>
      </c>
      <c r="B1001" t="s">
        <v>13895</v>
      </c>
      <c r="C1001" t="s">
        <v>11920</v>
      </c>
      <c r="D1001">
        <v>1.95583</v>
      </c>
      <c r="E1001" t="s">
        <v>11923</v>
      </c>
    </row>
    <row r="1002" spans="1:5" x14ac:dyDescent="0.3">
      <c r="A1002" t="s">
        <v>13896</v>
      </c>
      <c r="B1002" t="s">
        <v>13897</v>
      </c>
      <c r="C1002" t="s">
        <v>11920</v>
      </c>
      <c r="D1002">
        <v>1.95583</v>
      </c>
      <c r="E1002" t="s">
        <v>11923</v>
      </c>
    </row>
    <row r="1003" spans="1:5" x14ac:dyDescent="0.3">
      <c r="A1003" t="s">
        <v>13898</v>
      </c>
      <c r="B1003" t="s">
        <v>13899</v>
      </c>
      <c r="C1003" t="s">
        <v>11920</v>
      </c>
      <c r="D1003">
        <v>1.95583</v>
      </c>
      <c r="E1003" t="s">
        <v>11923</v>
      </c>
    </row>
    <row r="1004" spans="1:5" x14ac:dyDescent="0.3">
      <c r="A1004" t="s">
        <v>13900</v>
      </c>
      <c r="B1004" t="s">
        <v>13901</v>
      </c>
      <c r="C1004" t="s">
        <v>11920</v>
      </c>
      <c r="D1004">
        <v>1.95583</v>
      </c>
      <c r="E1004" t="s">
        <v>11923</v>
      </c>
    </row>
    <row r="1005" spans="1:5" x14ac:dyDescent="0.3">
      <c r="A1005" t="s">
        <v>13902</v>
      </c>
      <c r="B1005" t="s">
        <v>13903</v>
      </c>
      <c r="C1005" t="s">
        <v>11920</v>
      </c>
      <c r="D1005">
        <v>1.95583</v>
      </c>
      <c r="E1005" t="s">
        <v>11923</v>
      </c>
    </row>
    <row r="1006" spans="1:5" x14ac:dyDescent="0.3">
      <c r="A1006" t="s">
        <v>13904</v>
      </c>
      <c r="B1006" t="s">
        <v>13905</v>
      </c>
      <c r="C1006" t="s">
        <v>11920</v>
      </c>
      <c r="D1006">
        <v>1.95583</v>
      </c>
      <c r="E1006" t="s">
        <v>11923</v>
      </c>
    </row>
    <row r="1007" spans="1:5" x14ac:dyDescent="0.3">
      <c r="A1007" t="s">
        <v>13906</v>
      </c>
      <c r="B1007" t="s">
        <v>13907</v>
      </c>
      <c r="C1007" t="s">
        <v>11920</v>
      </c>
      <c r="D1007">
        <v>1.95583</v>
      </c>
      <c r="E1007" t="s">
        <v>11923</v>
      </c>
    </row>
    <row r="1008" spans="1:5" x14ac:dyDescent="0.3">
      <c r="A1008" t="s">
        <v>13908</v>
      </c>
      <c r="B1008" t="s">
        <v>13909</v>
      </c>
      <c r="C1008" t="s">
        <v>11920</v>
      </c>
      <c r="D1008">
        <v>1.95583</v>
      </c>
      <c r="E1008" t="s">
        <v>11923</v>
      </c>
    </row>
    <row r="1009" spans="1:5" x14ac:dyDescent="0.3">
      <c r="A1009" t="s">
        <v>13910</v>
      </c>
      <c r="B1009" t="s">
        <v>13911</v>
      </c>
      <c r="C1009" t="s">
        <v>11920</v>
      </c>
      <c r="D1009">
        <v>1.95583</v>
      </c>
      <c r="E1009" t="s">
        <v>11923</v>
      </c>
    </row>
    <row r="1010" spans="1:5" x14ac:dyDescent="0.3">
      <c r="A1010" t="s">
        <v>13912</v>
      </c>
      <c r="B1010" t="s">
        <v>13913</v>
      </c>
      <c r="C1010" t="s">
        <v>11920</v>
      </c>
      <c r="D1010">
        <v>1.95583</v>
      </c>
    </row>
    <row r="1011" spans="1:5" x14ac:dyDescent="0.3">
      <c r="A1011" t="s">
        <v>13914</v>
      </c>
      <c r="B1011" t="s">
        <v>13915</v>
      </c>
      <c r="C1011" t="s">
        <v>11920</v>
      </c>
      <c r="D1011">
        <v>1.95583</v>
      </c>
      <c r="E1011" t="s">
        <v>11923</v>
      </c>
    </row>
    <row r="1012" spans="1:5" x14ac:dyDescent="0.3">
      <c r="A1012" t="s">
        <v>13916</v>
      </c>
      <c r="B1012" t="s">
        <v>13917</v>
      </c>
      <c r="C1012" t="s">
        <v>11920</v>
      </c>
      <c r="D1012">
        <v>1.95583</v>
      </c>
      <c r="E1012" t="s">
        <v>11923</v>
      </c>
    </row>
    <row r="1013" spans="1:5" x14ac:dyDescent="0.3">
      <c r="A1013" t="s">
        <v>13918</v>
      </c>
      <c r="B1013" t="s">
        <v>13919</v>
      </c>
      <c r="C1013" t="s">
        <v>11920</v>
      </c>
      <c r="D1013">
        <v>1.95583</v>
      </c>
      <c r="E1013" t="s">
        <v>11923</v>
      </c>
    </row>
    <row r="1014" spans="1:5" x14ac:dyDescent="0.3">
      <c r="A1014" t="s">
        <v>13920</v>
      </c>
      <c r="B1014" t="s">
        <v>13921</v>
      </c>
      <c r="C1014" t="s">
        <v>11920</v>
      </c>
      <c r="D1014">
        <v>1.95583</v>
      </c>
      <c r="E1014" t="s">
        <v>11923</v>
      </c>
    </row>
    <row r="1015" spans="1:5" x14ac:dyDescent="0.3">
      <c r="A1015" t="s">
        <v>13922</v>
      </c>
      <c r="B1015" t="s">
        <v>13923</v>
      </c>
      <c r="C1015" t="s">
        <v>11920</v>
      </c>
      <c r="D1015">
        <v>1.95583</v>
      </c>
      <c r="E1015" t="s">
        <v>11923</v>
      </c>
    </row>
    <row r="1016" spans="1:5" x14ac:dyDescent="0.3">
      <c r="A1016" t="s">
        <v>13924</v>
      </c>
      <c r="B1016" t="s">
        <v>13925</v>
      </c>
      <c r="C1016" t="s">
        <v>11920</v>
      </c>
      <c r="D1016">
        <v>1.95583</v>
      </c>
      <c r="E1016" t="s">
        <v>11923</v>
      </c>
    </row>
    <row r="1017" spans="1:5" x14ac:dyDescent="0.3">
      <c r="A1017" t="s">
        <v>13926</v>
      </c>
      <c r="B1017" t="s">
        <v>13927</v>
      </c>
      <c r="C1017" t="s">
        <v>11920</v>
      </c>
      <c r="D1017">
        <v>1.95583</v>
      </c>
    </row>
    <row r="1018" spans="1:5" x14ac:dyDescent="0.3">
      <c r="A1018" t="s">
        <v>13928</v>
      </c>
      <c r="B1018" t="s">
        <v>13929</v>
      </c>
      <c r="C1018" t="s">
        <v>11920</v>
      </c>
      <c r="D1018">
        <v>1.95583</v>
      </c>
      <c r="E1018" t="s">
        <v>11923</v>
      </c>
    </row>
    <row r="1019" spans="1:5" x14ac:dyDescent="0.3">
      <c r="A1019" t="s">
        <v>13930</v>
      </c>
      <c r="B1019" t="s">
        <v>13931</v>
      </c>
      <c r="C1019" t="s">
        <v>11920</v>
      </c>
      <c r="D1019">
        <v>1.95583</v>
      </c>
      <c r="E1019" t="s">
        <v>11923</v>
      </c>
    </row>
    <row r="1020" spans="1:5" x14ac:dyDescent="0.3">
      <c r="A1020" t="s">
        <v>13932</v>
      </c>
      <c r="B1020" t="s">
        <v>13933</v>
      </c>
      <c r="C1020" t="s">
        <v>11920</v>
      </c>
      <c r="D1020">
        <v>1.95583</v>
      </c>
      <c r="E1020" t="s">
        <v>11923</v>
      </c>
    </row>
    <row r="1021" spans="1:5" x14ac:dyDescent="0.3">
      <c r="A1021" t="s">
        <v>13934</v>
      </c>
      <c r="B1021" t="s">
        <v>13935</v>
      </c>
      <c r="C1021" t="s">
        <v>11920</v>
      </c>
      <c r="D1021">
        <v>1.95583</v>
      </c>
      <c r="E1021" t="s">
        <v>11923</v>
      </c>
    </row>
    <row r="1022" spans="1:5" x14ac:dyDescent="0.3">
      <c r="A1022" t="s">
        <v>771</v>
      </c>
      <c r="B1022" t="s">
        <v>770</v>
      </c>
      <c r="C1022" t="s">
        <v>11920</v>
      </c>
      <c r="D1022">
        <v>1.95583</v>
      </c>
    </row>
    <row r="1023" spans="1:5" x14ac:dyDescent="0.3">
      <c r="A1023" t="s">
        <v>13936</v>
      </c>
      <c r="B1023" t="s">
        <v>13937</v>
      </c>
      <c r="C1023" t="s">
        <v>11920</v>
      </c>
      <c r="D1023">
        <v>1.95583</v>
      </c>
      <c r="E1023" t="s">
        <v>11923</v>
      </c>
    </row>
    <row r="1024" spans="1:5" x14ac:dyDescent="0.3">
      <c r="A1024" t="s">
        <v>13938</v>
      </c>
      <c r="B1024" t="s">
        <v>13939</v>
      </c>
      <c r="C1024" t="s">
        <v>11920</v>
      </c>
      <c r="D1024">
        <v>1.95583</v>
      </c>
      <c r="E1024" t="s">
        <v>11923</v>
      </c>
    </row>
    <row r="1025" spans="1:5" x14ac:dyDescent="0.3">
      <c r="A1025" t="s">
        <v>13940</v>
      </c>
      <c r="B1025" t="s">
        <v>13941</v>
      </c>
      <c r="C1025" t="s">
        <v>11920</v>
      </c>
      <c r="D1025">
        <v>1.95583</v>
      </c>
      <c r="E1025" t="s">
        <v>11923</v>
      </c>
    </row>
    <row r="1026" spans="1:5" x14ac:dyDescent="0.3">
      <c r="A1026" t="s">
        <v>13942</v>
      </c>
      <c r="B1026" t="s">
        <v>13943</v>
      </c>
      <c r="C1026" t="s">
        <v>11920</v>
      </c>
      <c r="D1026">
        <v>1.95583</v>
      </c>
      <c r="E1026" t="s">
        <v>11923</v>
      </c>
    </row>
    <row r="1027" spans="1:5" x14ac:dyDescent="0.3">
      <c r="A1027" t="s">
        <v>13944</v>
      </c>
      <c r="B1027" t="s">
        <v>13945</v>
      </c>
      <c r="C1027" t="s">
        <v>11920</v>
      </c>
      <c r="D1027">
        <v>1.95583</v>
      </c>
      <c r="E1027" t="s">
        <v>11923</v>
      </c>
    </row>
    <row r="1028" spans="1:5" x14ac:dyDescent="0.3">
      <c r="A1028" t="s">
        <v>13946</v>
      </c>
      <c r="B1028" t="s">
        <v>13947</v>
      </c>
      <c r="C1028" t="s">
        <v>11920</v>
      </c>
      <c r="D1028">
        <v>1.95583</v>
      </c>
      <c r="E1028" t="s">
        <v>11923</v>
      </c>
    </row>
    <row r="1029" spans="1:5" x14ac:dyDescent="0.3">
      <c r="A1029" t="s">
        <v>13948</v>
      </c>
      <c r="B1029" t="s">
        <v>13949</v>
      </c>
      <c r="C1029" t="s">
        <v>11920</v>
      </c>
      <c r="D1029">
        <v>1.95583</v>
      </c>
      <c r="E1029" t="s">
        <v>11923</v>
      </c>
    </row>
    <row r="1030" spans="1:5" x14ac:dyDescent="0.3">
      <c r="A1030" t="s">
        <v>13950</v>
      </c>
      <c r="B1030" t="s">
        <v>13951</v>
      </c>
      <c r="C1030" t="s">
        <v>11920</v>
      </c>
      <c r="D1030">
        <v>1.95583</v>
      </c>
      <c r="E1030" t="s">
        <v>11923</v>
      </c>
    </row>
    <row r="1031" spans="1:5" x14ac:dyDescent="0.3">
      <c r="A1031" t="s">
        <v>13952</v>
      </c>
      <c r="B1031" t="s">
        <v>13953</v>
      </c>
      <c r="C1031" t="s">
        <v>11920</v>
      </c>
      <c r="D1031">
        <v>1.95583</v>
      </c>
    </row>
    <row r="1032" spans="1:5" x14ac:dyDescent="0.3">
      <c r="A1032" t="s">
        <v>13954</v>
      </c>
      <c r="B1032" t="s">
        <v>13955</v>
      </c>
      <c r="C1032" t="s">
        <v>11920</v>
      </c>
      <c r="D1032">
        <v>1.95583</v>
      </c>
      <c r="E1032" t="s">
        <v>11923</v>
      </c>
    </row>
    <row r="1033" spans="1:5" x14ac:dyDescent="0.3">
      <c r="A1033" t="s">
        <v>13956</v>
      </c>
      <c r="B1033" t="s">
        <v>13957</v>
      </c>
      <c r="C1033" t="s">
        <v>11920</v>
      </c>
      <c r="D1033">
        <v>1.95583</v>
      </c>
      <c r="E1033" t="s">
        <v>11923</v>
      </c>
    </row>
    <row r="1034" spans="1:5" x14ac:dyDescent="0.3">
      <c r="A1034" t="s">
        <v>13958</v>
      </c>
      <c r="B1034" t="s">
        <v>13959</v>
      </c>
      <c r="C1034" t="s">
        <v>11920</v>
      </c>
      <c r="D1034">
        <v>1.95583</v>
      </c>
      <c r="E1034" t="s">
        <v>11923</v>
      </c>
    </row>
    <row r="1035" spans="1:5" x14ac:dyDescent="0.3">
      <c r="A1035" t="s">
        <v>13960</v>
      </c>
      <c r="B1035" t="s">
        <v>13961</v>
      </c>
      <c r="C1035" t="s">
        <v>11920</v>
      </c>
      <c r="D1035">
        <v>1.95583</v>
      </c>
      <c r="E1035" t="s">
        <v>11923</v>
      </c>
    </row>
    <row r="1036" spans="1:5" x14ac:dyDescent="0.3">
      <c r="A1036" t="s">
        <v>13962</v>
      </c>
      <c r="B1036" t="s">
        <v>13963</v>
      </c>
      <c r="C1036" t="s">
        <v>11920</v>
      </c>
      <c r="D1036">
        <v>1.95583</v>
      </c>
      <c r="E1036" t="s">
        <v>11923</v>
      </c>
    </row>
    <row r="1037" spans="1:5" x14ac:dyDescent="0.3">
      <c r="A1037" t="s">
        <v>13964</v>
      </c>
      <c r="B1037" t="s">
        <v>13965</v>
      </c>
      <c r="C1037" t="s">
        <v>11920</v>
      </c>
      <c r="D1037">
        <v>1.95583</v>
      </c>
      <c r="E1037" t="s">
        <v>11923</v>
      </c>
    </row>
    <row r="1038" spans="1:5" x14ac:dyDescent="0.3">
      <c r="A1038" t="s">
        <v>13966</v>
      </c>
      <c r="B1038" t="s">
        <v>13967</v>
      </c>
      <c r="C1038" t="s">
        <v>11920</v>
      </c>
      <c r="D1038">
        <v>1.95583</v>
      </c>
      <c r="E1038" t="s">
        <v>11923</v>
      </c>
    </row>
    <row r="1039" spans="1:5" x14ac:dyDescent="0.3">
      <c r="A1039" t="s">
        <v>13968</v>
      </c>
      <c r="B1039" t="s">
        <v>13969</v>
      </c>
      <c r="C1039" t="s">
        <v>11920</v>
      </c>
      <c r="D1039">
        <v>1.95583</v>
      </c>
      <c r="E1039" t="s">
        <v>11923</v>
      </c>
    </row>
    <row r="1040" spans="1:5" x14ac:dyDescent="0.3">
      <c r="A1040" t="s">
        <v>13970</v>
      </c>
      <c r="B1040" t="s">
        <v>13971</v>
      </c>
      <c r="C1040" t="s">
        <v>11920</v>
      </c>
      <c r="D1040">
        <v>1.95583</v>
      </c>
      <c r="E1040" t="s">
        <v>11923</v>
      </c>
    </row>
    <row r="1041" spans="1:5" x14ac:dyDescent="0.3">
      <c r="A1041" t="s">
        <v>13972</v>
      </c>
      <c r="B1041" t="s">
        <v>13973</v>
      </c>
      <c r="C1041" t="s">
        <v>11920</v>
      </c>
      <c r="D1041">
        <v>1.95583</v>
      </c>
      <c r="E1041" t="s">
        <v>11923</v>
      </c>
    </row>
    <row r="1042" spans="1:5" x14ac:dyDescent="0.3">
      <c r="A1042" t="s">
        <v>13974</v>
      </c>
      <c r="B1042" t="s">
        <v>13975</v>
      </c>
      <c r="C1042" t="s">
        <v>11920</v>
      </c>
      <c r="D1042">
        <v>1.95583</v>
      </c>
      <c r="E1042" t="s">
        <v>11923</v>
      </c>
    </row>
    <row r="1043" spans="1:5" x14ac:dyDescent="0.3">
      <c r="A1043" t="s">
        <v>13976</v>
      </c>
      <c r="B1043" t="s">
        <v>13977</v>
      </c>
      <c r="C1043" t="s">
        <v>11920</v>
      </c>
      <c r="D1043">
        <v>1.95583</v>
      </c>
      <c r="E1043" t="s">
        <v>11923</v>
      </c>
    </row>
    <row r="1044" spans="1:5" x14ac:dyDescent="0.3">
      <c r="A1044" t="s">
        <v>13978</v>
      </c>
      <c r="B1044" t="s">
        <v>13979</v>
      </c>
      <c r="C1044" t="s">
        <v>11920</v>
      </c>
      <c r="D1044">
        <v>1.95583</v>
      </c>
      <c r="E1044" t="s">
        <v>11923</v>
      </c>
    </row>
    <row r="1045" spans="1:5" x14ac:dyDescent="0.3">
      <c r="A1045" t="s">
        <v>13980</v>
      </c>
      <c r="B1045" t="s">
        <v>13981</v>
      </c>
      <c r="C1045" t="s">
        <v>11920</v>
      </c>
      <c r="D1045">
        <v>1.95583</v>
      </c>
      <c r="E1045" t="s">
        <v>11923</v>
      </c>
    </row>
    <row r="1046" spans="1:5" x14ac:dyDescent="0.3">
      <c r="A1046" t="s">
        <v>13982</v>
      </c>
      <c r="B1046" t="s">
        <v>13983</v>
      </c>
      <c r="C1046" t="s">
        <v>11920</v>
      </c>
      <c r="D1046">
        <v>1.95583</v>
      </c>
      <c r="E1046" t="s">
        <v>11923</v>
      </c>
    </row>
    <row r="1047" spans="1:5" x14ac:dyDescent="0.3">
      <c r="A1047" t="s">
        <v>13984</v>
      </c>
      <c r="B1047" t="s">
        <v>13985</v>
      </c>
      <c r="C1047" t="s">
        <v>11920</v>
      </c>
      <c r="D1047">
        <v>1.95583</v>
      </c>
      <c r="E1047" t="s">
        <v>13986</v>
      </c>
    </row>
    <row r="1048" spans="1:5" x14ac:dyDescent="0.3">
      <c r="A1048" t="s">
        <v>13987</v>
      </c>
      <c r="B1048" t="s">
        <v>13988</v>
      </c>
      <c r="C1048" t="s">
        <v>11920</v>
      </c>
      <c r="D1048">
        <v>1.95583</v>
      </c>
      <c r="E1048" t="s">
        <v>11923</v>
      </c>
    </row>
    <row r="1049" spans="1:5" x14ac:dyDescent="0.3">
      <c r="A1049" t="s">
        <v>13989</v>
      </c>
      <c r="B1049" t="s">
        <v>13990</v>
      </c>
      <c r="C1049" t="s">
        <v>11920</v>
      </c>
      <c r="D1049">
        <v>1.95583</v>
      </c>
      <c r="E1049" t="s">
        <v>11923</v>
      </c>
    </row>
    <row r="1050" spans="1:5" x14ac:dyDescent="0.3">
      <c r="A1050" t="s">
        <v>13991</v>
      </c>
      <c r="B1050" t="s">
        <v>13992</v>
      </c>
      <c r="C1050" t="s">
        <v>11920</v>
      </c>
      <c r="D1050">
        <v>1.95583</v>
      </c>
      <c r="E1050" t="s">
        <v>11923</v>
      </c>
    </row>
    <row r="1051" spans="1:5" x14ac:dyDescent="0.3">
      <c r="A1051" t="s">
        <v>13993</v>
      </c>
      <c r="B1051" t="s">
        <v>13994</v>
      </c>
      <c r="C1051" t="s">
        <v>11920</v>
      </c>
      <c r="D1051">
        <v>1.95583</v>
      </c>
      <c r="E1051" t="s">
        <v>11923</v>
      </c>
    </row>
    <row r="1052" spans="1:5" x14ac:dyDescent="0.3">
      <c r="A1052" t="s">
        <v>13995</v>
      </c>
      <c r="B1052" t="s">
        <v>13996</v>
      </c>
      <c r="C1052" t="s">
        <v>11920</v>
      </c>
      <c r="D1052">
        <v>1.95583</v>
      </c>
      <c r="E1052" t="s">
        <v>11923</v>
      </c>
    </row>
    <row r="1053" spans="1:5" x14ac:dyDescent="0.3">
      <c r="A1053" t="s">
        <v>13997</v>
      </c>
      <c r="B1053" t="s">
        <v>13998</v>
      </c>
      <c r="C1053" t="s">
        <v>11920</v>
      </c>
      <c r="D1053">
        <v>1.95583</v>
      </c>
      <c r="E1053" t="s">
        <v>11923</v>
      </c>
    </row>
    <row r="1054" spans="1:5" x14ac:dyDescent="0.3">
      <c r="A1054" t="s">
        <v>13999</v>
      </c>
      <c r="B1054" t="s">
        <v>14000</v>
      </c>
      <c r="C1054" t="s">
        <v>11920</v>
      </c>
      <c r="D1054">
        <v>1.95583</v>
      </c>
      <c r="E1054" t="s">
        <v>11923</v>
      </c>
    </row>
    <row r="1055" spans="1:5" x14ac:dyDescent="0.3">
      <c r="A1055" t="s">
        <v>14001</v>
      </c>
      <c r="B1055" t="s">
        <v>14002</v>
      </c>
      <c r="C1055" t="s">
        <v>11920</v>
      </c>
      <c r="D1055">
        <v>1.95583</v>
      </c>
      <c r="E1055" t="s">
        <v>11923</v>
      </c>
    </row>
    <row r="1056" spans="1:5" x14ac:dyDescent="0.3">
      <c r="A1056" t="s">
        <v>14003</v>
      </c>
      <c r="B1056" t="s">
        <v>14004</v>
      </c>
      <c r="C1056" t="s">
        <v>11920</v>
      </c>
      <c r="D1056">
        <v>1.95583</v>
      </c>
      <c r="E1056" t="s">
        <v>11923</v>
      </c>
    </row>
    <row r="1057" spans="1:5" x14ac:dyDescent="0.3">
      <c r="A1057" t="s">
        <v>14005</v>
      </c>
      <c r="B1057" t="s">
        <v>14006</v>
      </c>
      <c r="C1057" t="s">
        <v>11920</v>
      </c>
      <c r="D1057">
        <v>1.95583</v>
      </c>
      <c r="E1057" t="s">
        <v>11923</v>
      </c>
    </row>
    <row r="1058" spans="1:5" x14ac:dyDescent="0.3">
      <c r="A1058" t="s">
        <v>14007</v>
      </c>
      <c r="B1058" t="s">
        <v>14008</v>
      </c>
      <c r="C1058" t="s">
        <v>11920</v>
      </c>
      <c r="D1058">
        <v>1.95583</v>
      </c>
      <c r="E1058" t="s">
        <v>11923</v>
      </c>
    </row>
    <row r="1059" spans="1:5" x14ac:dyDescent="0.3">
      <c r="A1059" t="s">
        <v>14009</v>
      </c>
      <c r="B1059" t="s">
        <v>14010</v>
      </c>
      <c r="C1059" t="s">
        <v>11920</v>
      </c>
      <c r="D1059">
        <v>1.95583</v>
      </c>
      <c r="E1059" t="s">
        <v>11923</v>
      </c>
    </row>
    <row r="1060" spans="1:5" x14ac:dyDescent="0.3">
      <c r="A1060" t="s">
        <v>14011</v>
      </c>
      <c r="B1060" t="s">
        <v>14012</v>
      </c>
      <c r="C1060" t="s">
        <v>11920</v>
      </c>
      <c r="D1060">
        <v>1.95583</v>
      </c>
      <c r="E1060" t="s">
        <v>11923</v>
      </c>
    </row>
    <row r="1061" spans="1:5" x14ac:dyDescent="0.3">
      <c r="A1061" t="s">
        <v>14013</v>
      </c>
      <c r="B1061" t="s">
        <v>14014</v>
      </c>
      <c r="C1061" t="s">
        <v>11920</v>
      </c>
      <c r="D1061">
        <v>1.95583</v>
      </c>
      <c r="E1061" t="s">
        <v>11923</v>
      </c>
    </row>
    <row r="1062" spans="1:5" x14ac:dyDescent="0.3">
      <c r="A1062" t="s">
        <v>14015</v>
      </c>
      <c r="B1062" t="s">
        <v>14016</v>
      </c>
      <c r="C1062" t="s">
        <v>11920</v>
      </c>
      <c r="D1062">
        <v>1.95583</v>
      </c>
      <c r="E1062" t="s">
        <v>11923</v>
      </c>
    </row>
    <row r="1063" spans="1:5" x14ac:dyDescent="0.3">
      <c r="A1063" t="s">
        <v>14017</v>
      </c>
      <c r="B1063" t="s">
        <v>14018</v>
      </c>
      <c r="C1063" t="s">
        <v>11920</v>
      </c>
      <c r="D1063">
        <v>1.95583</v>
      </c>
      <c r="E1063" t="s">
        <v>11923</v>
      </c>
    </row>
    <row r="1064" spans="1:5" x14ac:dyDescent="0.3">
      <c r="A1064" t="s">
        <v>14019</v>
      </c>
      <c r="B1064" t="s">
        <v>14020</v>
      </c>
      <c r="C1064" t="s">
        <v>11920</v>
      </c>
      <c r="D1064">
        <v>1.95583</v>
      </c>
      <c r="E1064" t="s">
        <v>11923</v>
      </c>
    </row>
    <row r="1065" spans="1:5" x14ac:dyDescent="0.3">
      <c r="A1065" t="s">
        <v>14021</v>
      </c>
      <c r="B1065" t="s">
        <v>14022</v>
      </c>
      <c r="C1065" t="s">
        <v>11920</v>
      </c>
      <c r="D1065">
        <v>1.95583</v>
      </c>
      <c r="E1065" t="s">
        <v>11923</v>
      </c>
    </row>
    <row r="1066" spans="1:5" x14ac:dyDescent="0.3">
      <c r="A1066" t="s">
        <v>14023</v>
      </c>
      <c r="B1066" t="s">
        <v>14024</v>
      </c>
      <c r="C1066" t="s">
        <v>11920</v>
      </c>
      <c r="D1066">
        <v>1.95583</v>
      </c>
      <c r="E1066" t="s">
        <v>11923</v>
      </c>
    </row>
    <row r="1067" spans="1:5" x14ac:dyDescent="0.3">
      <c r="A1067" t="s">
        <v>14025</v>
      </c>
      <c r="B1067" t="s">
        <v>14026</v>
      </c>
      <c r="C1067" t="s">
        <v>11920</v>
      </c>
      <c r="D1067">
        <v>1.95583</v>
      </c>
      <c r="E1067" t="s">
        <v>11923</v>
      </c>
    </row>
    <row r="1068" spans="1:5" x14ac:dyDescent="0.3">
      <c r="A1068" t="s">
        <v>14027</v>
      </c>
      <c r="B1068" t="s">
        <v>14028</v>
      </c>
      <c r="C1068" t="s">
        <v>11920</v>
      </c>
      <c r="D1068">
        <v>1.95583</v>
      </c>
      <c r="E1068" t="s">
        <v>11923</v>
      </c>
    </row>
    <row r="1069" spans="1:5" x14ac:dyDescent="0.3">
      <c r="A1069" t="s">
        <v>14029</v>
      </c>
      <c r="B1069" t="s">
        <v>14030</v>
      </c>
      <c r="C1069" t="s">
        <v>11920</v>
      </c>
      <c r="D1069">
        <v>1.95583</v>
      </c>
      <c r="E1069" t="s">
        <v>11923</v>
      </c>
    </row>
    <row r="1070" spans="1:5" x14ac:dyDescent="0.3">
      <c r="A1070" t="s">
        <v>14031</v>
      </c>
      <c r="B1070" t="s">
        <v>14032</v>
      </c>
      <c r="C1070" t="s">
        <v>11920</v>
      </c>
      <c r="D1070">
        <v>1.95583</v>
      </c>
      <c r="E1070" t="s">
        <v>11923</v>
      </c>
    </row>
    <row r="1071" spans="1:5" x14ac:dyDescent="0.3">
      <c r="A1071" t="s">
        <v>14033</v>
      </c>
      <c r="B1071" t="s">
        <v>14034</v>
      </c>
      <c r="C1071" t="s">
        <v>11920</v>
      </c>
      <c r="D1071">
        <v>1.95583</v>
      </c>
      <c r="E1071" t="s">
        <v>11923</v>
      </c>
    </row>
    <row r="1072" spans="1:5" x14ac:dyDescent="0.3">
      <c r="A1072" t="s">
        <v>14035</v>
      </c>
      <c r="B1072" t="s">
        <v>14036</v>
      </c>
      <c r="C1072" t="s">
        <v>11920</v>
      </c>
      <c r="D1072">
        <v>1.95583</v>
      </c>
      <c r="E1072" t="s">
        <v>11923</v>
      </c>
    </row>
    <row r="1073" spans="1:5" x14ac:dyDescent="0.3">
      <c r="A1073" t="s">
        <v>14037</v>
      </c>
      <c r="B1073" t="s">
        <v>14038</v>
      </c>
      <c r="C1073" t="s">
        <v>11920</v>
      </c>
      <c r="D1073">
        <v>1.95583</v>
      </c>
      <c r="E1073" t="s">
        <v>11923</v>
      </c>
    </row>
    <row r="1074" spans="1:5" x14ac:dyDescent="0.3">
      <c r="A1074" t="s">
        <v>14039</v>
      </c>
      <c r="B1074" t="s">
        <v>14040</v>
      </c>
      <c r="C1074" t="s">
        <v>11920</v>
      </c>
      <c r="D1074">
        <v>1.95583</v>
      </c>
      <c r="E1074" t="s">
        <v>11923</v>
      </c>
    </row>
    <row r="1075" spans="1:5" x14ac:dyDescent="0.3">
      <c r="A1075" t="s">
        <v>14041</v>
      </c>
      <c r="B1075" t="s">
        <v>14042</v>
      </c>
      <c r="C1075" t="s">
        <v>11920</v>
      </c>
      <c r="D1075">
        <v>1.95583</v>
      </c>
      <c r="E1075" t="s">
        <v>11923</v>
      </c>
    </row>
    <row r="1076" spans="1:5" x14ac:dyDescent="0.3">
      <c r="A1076" t="s">
        <v>14043</v>
      </c>
      <c r="B1076" t="s">
        <v>14044</v>
      </c>
      <c r="C1076" t="s">
        <v>11920</v>
      </c>
      <c r="D1076">
        <v>1.95583</v>
      </c>
      <c r="E1076" t="s">
        <v>11923</v>
      </c>
    </row>
    <row r="1077" spans="1:5" x14ac:dyDescent="0.3">
      <c r="A1077" t="s">
        <v>14045</v>
      </c>
      <c r="B1077" t="s">
        <v>14046</v>
      </c>
      <c r="C1077" t="s">
        <v>11920</v>
      </c>
      <c r="D1077">
        <v>1.95583</v>
      </c>
      <c r="E1077" t="s">
        <v>11923</v>
      </c>
    </row>
    <row r="1078" spans="1:5" x14ac:dyDescent="0.3">
      <c r="A1078" t="s">
        <v>14047</v>
      </c>
      <c r="B1078" t="s">
        <v>14048</v>
      </c>
      <c r="C1078" t="s">
        <v>11920</v>
      </c>
      <c r="D1078">
        <v>1.95583</v>
      </c>
      <c r="E1078" t="s">
        <v>11923</v>
      </c>
    </row>
    <row r="1079" spans="1:5" x14ac:dyDescent="0.3">
      <c r="A1079" t="s">
        <v>14049</v>
      </c>
      <c r="B1079" t="s">
        <v>14050</v>
      </c>
      <c r="C1079" t="s">
        <v>11920</v>
      </c>
      <c r="D1079">
        <v>1.95583</v>
      </c>
      <c r="E1079" t="s">
        <v>11923</v>
      </c>
    </row>
    <row r="1080" spans="1:5" x14ac:dyDescent="0.3">
      <c r="A1080" t="s">
        <v>14051</v>
      </c>
      <c r="B1080" t="s">
        <v>14052</v>
      </c>
      <c r="C1080" t="s">
        <v>11920</v>
      </c>
      <c r="D1080">
        <v>1.95583</v>
      </c>
      <c r="E1080" t="s">
        <v>11923</v>
      </c>
    </row>
    <row r="1081" spans="1:5" x14ac:dyDescent="0.3">
      <c r="A1081" t="s">
        <v>14053</v>
      </c>
      <c r="B1081" t="s">
        <v>14054</v>
      </c>
      <c r="C1081" t="s">
        <v>11920</v>
      </c>
      <c r="D1081">
        <v>1.95583</v>
      </c>
      <c r="E1081" t="s">
        <v>11923</v>
      </c>
    </row>
    <row r="1082" spans="1:5" x14ac:dyDescent="0.3">
      <c r="A1082" t="s">
        <v>14055</v>
      </c>
      <c r="B1082" t="s">
        <v>14056</v>
      </c>
      <c r="C1082" t="s">
        <v>11920</v>
      </c>
      <c r="D1082">
        <v>1.95583</v>
      </c>
      <c r="E1082" t="s">
        <v>11923</v>
      </c>
    </row>
    <row r="1083" spans="1:5" x14ac:dyDescent="0.3">
      <c r="A1083" t="s">
        <v>14057</v>
      </c>
      <c r="B1083" t="s">
        <v>14058</v>
      </c>
      <c r="C1083" t="s">
        <v>11920</v>
      </c>
      <c r="D1083">
        <v>1.95583</v>
      </c>
      <c r="E1083" t="s">
        <v>11923</v>
      </c>
    </row>
    <row r="1084" spans="1:5" x14ac:dyDescent="0.3">
      <c r="A1084" t="s">
        <v>14059</v>
      </c>
      <c r="B1084" t="s">
        <v>14060</v>
      </c>
      <c r="C1084" t="s">
        <v>11920</v>
      </c>
      <c r="D1084">
        <v>1.95583</v>
      </c>
      <c r="E1084" t="s">
        <v>11923</v>
      </c>
    </row>
    <row r="1085" spans="1:5" x14ac:dyDescent="0.3">
      <c r="A1085" t="s">
        <v>14061</v>
      </c>
      <c r="B1085" t="s">
        <v>14062</v>
      </c>
      <c r="C1085" t="s">
        <v>11920</v>
      </c>
      <c r="D1085">
        <v>1.95583</v>
      </c>
      <c r="E1085" t="s">
        <v>11923</v>
      </c>
    </row>
    <row r="1086" spans="1:5" x14ac:dyDescent="0.3">
      <c r="A1086" t="s">
        <v>14063</v>
      </c>
      <c r="B1086" t="s">
        <v>14064</v>
      </c>
      <c r="C1086" t="s">
        <v>11920</v>
      </c>
      <c r="D1086">
        <v>1.95583</v>
      </c>
      <c r="E1086" t="s">
        <v>11923</v>
      </c>
    </row>
    <row r="1087" spans="1:5" x14ac:dyDescent="0.3">
      <c r="A1087" t="s">
        <v>14065</v>
      </c>
      <c r="B1087" t="s">
        <v>14066</v>
      </c>
      <c r="C1087" t="s">
        <v>11920</v>
      </c>
      <c r="D1087">
        <v>1.95583</v>
      </c>
      <c r="E1087" t="s">
        <v>11923</v>
      </c>
    </row>
    <row r="1088" spans="1:5" x14ac:dyDescent="0.3">
      <c r="A1088" t="s">
        <v>14067</v>
      </c>
      <c r="B1088" t="s">
        <v>14068</v>
      </c>
      <c r="C1088" t="s">
        <v>11920</v>
      </c>
      <c r="D1088">
        <v>1.95583</v>
      </c>
      <c r="E1088" t="s">
        <v>11923</v>
      </c>
    </row>
    <row r="1089" spans="1:5" x14ac:dyDescent="0.3">
      <c r="A1089" t="s">
        <v>14069</v>
      </c>
      <c r="B1089" t="s">
        <v>14070</v>
      </c>
      <c r="C1089" t="s">
        <v>11920</v>
      </c>
      <c r="D1089">
        <v>1.95583</v>
      </c>
      <c r="E1089" t="s">
        <v>11923</v>
      </c>
    </row>
    <row r="1090" spans="1:5" x14ac:dyDescent="0.3">
      <c r="A1090" t="s">
        <v>14071</v>
      </c>
      <c r="B1090" t="s">
        <v>14072</v>
      </c>
      <c r="C1090" t="s">
        <v>11971</v>
      </c>
      <c r="D1090">
        <v>0.48</v>
      </c>
    </row>
    <row r="1091" spans="1:5" x14ac:dyDescent="0.3">
      <c r="A1091" t="s">
        <v>14073</v>
      </c>
      <c r="B1091" t="s">
        <v>14074</v>
      </c>
      <c r="C1091" t="s">
        <v>11920</v>
      </c>
      <c r="D1091">
        <v>1.95583</v>
      </c>
      <c r="E1091" t="s">
        <v>11923</v>
      </c>
    </row>
    <row r="1092" spans="1:5" x14ac:dyDescent="0.3">
      <c r="A1092" t="s">
        <v>14075</v>
      </c>
      <c r="B1092" t="s">
        <v>14076</v>
      </c>
      <c r="C1092" t="s">
        <v>11920</v>
      </c>
      <c r="D1092">
        <v>1.95583</v>
      </c>
      <c r="E1092" t="s">
        <v>11923</v>
      </c>
    </row>
    <row r="1093" spans="1:5" x14ac:dyDescent="0.3">
      <c r="A1093" t="s">
        <v>14077</v>
      </c>
      <c r="B1093" t="s">
        <v>14078</v>
      </c>
      <c r="C1093" t="s">
        <v>11920</v>
      </c>
      <c r="D1093">
        <v>1.95583</v>
      </c>
      <c r="E1093" t="s">
        <v>11923</v>
      </c>
    </row>
    <row r="1094" spans="1:5" x14ac:dyDescent="0.3">
      <c r="A1094" t="s">
        <v>14079</v>
      </c>
      <c r="B1094" t="s">
        <v>14080</v>
      </c>
      <c r="C1094" t="s">
        <v>11920</v>
      </c>
      <c r="D1094">
        <v>1.95583</v>
      </c>
      <c r="E1094" t="s">
        <v>11923</v>
      </c>
    </row>
    <row r="1095" spans="1:5" x14ac:dyDescent="0.3">
      <c r="A1095" t="s">
        <v>14081</v>
      </c>
      <c r="B1095" t="s">
        <v>14082</v>
      </c>
      <c r="C1095" t="s">
        <v>11920</v>
      </c>
      <c r="D1095">
        <v>1.95583</v>
      </c>
      <c r="E1095" t="s">
        <v>11923</v>
      </c>
    </row>
    <row r="1096" spans="1:5" x14ac:dyDescent="0.3">
      <c r="A1096" t="s">
        <v>14083</v>
      </c>
      <c r="B1096" t="s">
        <v>14084</v>
      </c>
      <c r="C1096" t="s">
        <v>11920</v>
      </c>
      <c r="D1096">
        <v>1.95583</v>
      </c>
      <c r="E1096" t="s">
        <v>11923</v>
      </c>
    </row>
    <row r="1097" spans="1:5" x14ac:dyDescent="0.3">
      <c r="A1097" t="s">
        <v>14085</v>
      </c>
      <c r="B1097" t="s">
        <v>14086</v>
      </c>
      <c r="C1097" t="s">
        <v>11920</v>
      </c>
      <c r="D1097">
        <v>1.95583</v>
      </c>
      <c r="E1097" t="s">
        <v>11923</v>
      </c>
    </row>
    <row r="1098" spans="1:5" x14ac:dyDescent="0.3">
      <c r="A1098" t="s">
        <v>14087</v>
      </c>
      <c r="B1098" t="s">
        <v>14088</v>
      </c>
      <c r="C1098" t="s">
        <v>11920</v>
      </c>
      <c r="D1098">
        <v>1.95583</v>
      </c>
    </row>
    <row r="1099" spans="1:5" x14ac:dyDescent="0.3">
      <c r="A1099" t="s">
        <v>14089</v>
      </c>
      <c r="B1099" t="s">
        <v>14090</v>
      </c>
      <c r="C1099" t="s">
        <v>11920</v>
      </c>
      <c r="D1099">
        <v>1.95583</v>
      </c>
    </row>
    <row r="1100" spans="1:5" x14ac:dyDescent="0.3">
      <c r="A1100" t="s">
        <v>14091</v>
      </c>
      <c r="B1100" t="s">
        <v>14092</v>
      </c>
      <c r="C1100" t="s">
        <v>11920</v>
      </c>
      <c r="D1100">
        <v>1.95583</v>
      </c>
      <c r="E1100" t="s">
        <v>11923</v>
      </c>
    </row>
    <row r="1101" spans="1:5" x14ac:dyDescent="0.3">
      <c r="A1101" t="s">
        <v>14093</v>
      </c>
      <c r="B1101" t="s">
        <v>14094</v>
      </c>
      <c r="C1101" t="s">
        <v>11920</v>
      </c>
      <c r="D1101">
        <v>1.95583</v>
      </c>
      <c r="E1101" t="s">
        <v>11923</v>
      </c>
    </row>
    <row r="1102" spans="1:5" x14ac:dyDescent="0.3">
      <c r="A1102" t="s">
        <v>14095</v>
      </c>
      <c r="B1102" t="s">
        <v>14096</v>
      </c>
      <c r="C1102" t="s">
        <v>11920</v>
      </c>
      <c r="D1102">
        <v>1.95583</v>
      </c>
      <c r="E1102" t="s">
        <v>11923</v>
      </c>
    </row>
    <row r="1103" spans="1:5" x14ac:dyDescent="0.3">
      <c r="A1103" t="s">
        <v>14097</v>
      </c>
      <c r="B1103" t="s">
        <v>14098</v>
      </c>
      <c r="C1103" t="s">
        <v>11920</v>
      </c>
      <c r="D1103">
        <v>1.95583</v>
      </c>
      <c r="E1103" t="s">
        <v>11923</v>
      </c>
    </row>
    <row r="1104" spans="1:5" x14ac:dyDescent="0.3">
      <c r="A1104" t="s">
        <v>2484</v>
      </c>
      <c r="B1104" t="s">
        <v>14099</v>
      </c>
      <c r="C1104" t="s">
        <v>11920</v>
      </c>
      <c r="D1104">
        <v>1.95583</v>
      </c>
      <c r="E1104" t="s">
        <v>11923</v>
      </c>
    </row>
    <row r="1105" spans="1:6" x14ac:dyDescent="0.3">
      <c r="A1105" t="s">
        <v>192</v>
      </c>
      <c r="B1105" t="s">
        <v>191</v>
      </c>
      <c r="C1105" t="s">
        <v>11920</v>
      </c>
      <c r="D1105">
        <v>1.95583</v>
      </c>
    </row>
    <row r="1106" spans="1:6" x14ac:dyDescent="0.3">
      <c r="A1106" t="s">
        <v>14100</v>
      </c>
      <c r="B1106" t="s">
        <v>14101</v>
      </c>
      <c r="C1106" t="s">
        <v>11920</v>
      </c>
      <c r="D1106">
        <v>1.95583</v>
      </c>
    </row>
    <row r="1107" spans="1:6" x14ac:dyDescent="0.3">
      <c r="A1107" t="s">
        <v>555</v>
      </c>
      <c r="B1107" t="s">
        <v>14102</v>
      </c>
      <c r="C1107" t="s">
        <v>11920</v>
      </c>
      <c r="D1107">
        <v>1.95583</v>
      </c>
      <c r="F1107" s="291" t="s">
        <v>12646</v>
      </c>
    </row>
    <row r="1108" spans="1:6" x14ac:dyDescent="0.3">
      <c r="A1108" t="s">
        <v>14103</v>
      </c>
      <c r="B1108" t="s">
        <v>14104</v>
      </c>
      <c r="C1108" t="s">
        <v>11920</v>
      </c>
      <c r="D1108">
        <v>1.95583</v>
      </c>
      <c r="E1108" t="s">
        <v>11923</v>
      </c>
    </row>
    <row r="1109" spans="1:6" x14ac:dyDescent="0.3">
      <c r="A1109" t="s">
        <v>14105</v>
      </c>
      <c r="B1109" t="s">
        <v>14106</v>
      </c>
      <c r="C1109" t="s">
        <v>11920</v>
      </c>
      <c r="D1109">
        <v>1.95583</v>
      </c>
      <c r="E1109" t="s">
        <v>11923</v>
      </c>
    </row>
    <row r="1110" spans="1:6" x14ac:dyDescent="0.3">
      <c r="A1110" t="s">
        <v>14107</v>
      </c>
      <c r="B1110" t="s">
        <v>14108</v>
      </c>
      <c r="C1110" t="s">
        <v>11920</v>
      </c>
      <c r="D1110">
        <v>1.95583</v>
      </c>
      <c r="E1110" t="s">
        <v>11923</v>
      </c>
    </row>
    <row r="1111" spans="1:6" x14ac:dyDescent="0.3">
      <c r="A1111" t="s">
        <v>14109</v>
      </c>
      <c r="B1111" t="s">
        <v>14110</v>
      </c>
      <c r="C1111" t="s">
        <v>11920</v>
      </c>
      <c r="D1111">
        <v>1.95583</v>
      </c>
      <c r="E1111" t="s">
        <v>11923</v>
      </c>
    </row>
    <row r="1112" spans="1:6" x14ac:dyDescent="0.3">
      <c r="A1112" t="s">
        <v>14111</v>
      </c>
      <c r="B1112" t="s">
        <v>14112</v>
      </c>
      <c r="C1112" t="s">
        <v>11920</v>
      </c>
      <c r="D1112">
        <v>1.95583</v>
      </c>
      <c r="E1112" t="s">
        <v>11923</v>
      </c>
    </row>
    <row r="1113" spans="1:6" x14ac:dyDescent="0.3">
      <c r="A1113" t="s">
        <v>14113</v>
      </c>
      <c r="B1113" t="s">
        <v>14114</v>
      </c>
      <c r="C1113" t="s">
        <v>11920</v>
      </c>
      <c r="D1113">
        <v>1.95583</v>
      </c>
      <c r="E1113" t="s">
        <v>11923</v>
      </c>
    </row>
    <row r="1114" spans="1:6" x14ac:dyDescent="0.3">
      <c r="A1114" t="s">
        <v>14115</v>
      </c>
      <c r="B1114" t="s">
        <v>14116</v>
      </c>
      <c r="C1114" t="s">
        <v>11920</v>
      </c>
      <c r="D1114">
        <v>1.95583</v>
      </c>
      <c r="E1114" t="s">
        <v>11923</v>
      </c>
    </row>
    <row r="1115" spans="1:6" x14ac:dyDescent="0.3">
      <c r="A1115" t="s">
        <v>14117</v>
      </c>
      <c r="B1115" t="s">
        <v>14118</v>
      </c>
      <c r="C1115" t="s">
        <v>11920</v>
      </c>
      <c r="D1115">
        <v>1.95583</v>
      </c>
      <c r="E1115" t="s">
        <v>11923</v>
      </c>
    </row>
    <row r="1116" spans="1:6" x14ac:dyDescent="0.3">
      <c r="A1116" t="s">
        <v>14119</v>
      </c>
      <c r="B1116" t="s">
        <v>14120</v>
      </c>
      <c r="C1116" t="s">
        <v>11920</v>
      </c>
      <c r="D1116">
        <v>1.95583</v>
      </c>
      <c r="E1116" t="s">
        <v>11923</v>
      </c>
    </row>
    <row r="1117" spans="1:6" x14ac:dyDescent="0.3">
      <c r="A1117" t="s">
        <v>14121</v>
      </c>
      <c r="B1117" t="s">
        <v>14122</v>
      </c>
      <c r="C1117" t="s">
        <v>11920</v>
      </c>
      <c r="D1117">
        <v>1.95583</v>
      </c>
      <c r="E1117" t="s">
        <v>11923</v>
      </c>
    </row>
    <row r="1118" spans="1:6" x14ac:dyDescent="0.3">
      <c r="A1118" t="s">
        <v>14123</v>
      </c>
      <c r="B1118" t="s">
        <v>14124</v>
      </c>
      <c r="C1118" t="s">
        <v>11920</v>
      </c>
      <c r="D1118">
        <v>1.95583</v>
      </c>
      <c r="E1118" t="s">
        <v>11923</v>
      </c>
    </row>
    <row r="1119" spans="1:6" x14ac:dyDescent="0.3">
      <c r="A1119" t="s">
        <v>14125</v>
      </c>
      <c r="B1119" t="s">
        <v>14126</v>
      </c>
      <c r="C1119" t="s">
        <v>11920</v>
      </c>
      <c r="D1119">
        <v>1.95583</v>
      </c>
      <c r="E1119" t="s">
        <v>11923</v>
      </c>
    </row>
    <row r="1120" spans="1:6" x14ac:dyDescent="0.3">
      <c r="A1120" t="s">
        <v>14127</v>
      </c>
      <c r="B1120" t="s">
        <v>14128</v>
      </c>
      <c r="C1120" t="s">
        <v>11920</v>
      </c>
      <c r="D1120">
        <v>1.95583</v>
      </c>
      <c r="E1120" t="s">
        <v>11923</v>
      </c>
    </row>
    <row r="1121" spans="1:5" x14ac:dyDescent="0.3">
      <c r="A1121" t="s">
        <v>14129</v>
      </c>
      <c r="B1121" t="s">
        <v>14130</v>
      </c>
      <c r="C1121" t="s">
        <v>11920</v>
      </c>
      <c r="D1121">
        <v>1.95583</v>
      </c>
      <c r="E1121" t="s">
        <v>11923</v>
      </c>
    </row>
    <row r="1122" spans="1:5" x14ac:dyDescent="0.3">
      <c r="A1122" t="s">
        <v>14131</v>
      </c>
      <c r="B1122" t="s">
        <v>14132</v>
      </c>
      <c r="C1122" t="s">
        <v>11920</v>
      </c>
      <c r="D1122">
        <v>1.95583</v>
      </c>
      <c r="E1122" t="s">
        <v>11923</v>
      </c>
    </row>
    <row r="1123" spans="1:5" x14ac:dyDescent="0.3">
      <c r="A1123" t="s">
        <v>14133</v>
      </c>
      <c r="B1123" t="s">
        <v>14134</v>
      </c>
      <c r="C1123" t="s">
        <v>11920</v>
      </c>
      <c r="D1123">
        <v>1.95583</v>
      </c>
      <c r="E1123" t="s">
        <v>11923</v>
      </c>
    </row>
    <row r="1124" spans="1:5" x14ac:dyDescent="0.3">
      <c r="A1124" t="s">
        <v>14135</v>
      </c>
      <c r="B1124" t="s">
        <v>14136</v>
      </c>
      <c r="C1124" t="s">
        <v>11920</v>
      </c>
      <c r="D1124">
        <v>1.95583</v>
      </c>
      <c r="E1124" t="s">
        <v>11923</v>
      </c>
    </row>
    <row r="1125" spans="1:5" x14ac:dyDescent="0.3">
      <c r="A1125" t="s">
        <v>14137</v>
      </c>
      <c r="B1125" t="s">
        <v>14138</v>
      </c>
      <c r="C1125" t="s">
        <v>11920</v>
      </c>
      <c r="D1125">
        <v>1.95583</v>
      </c>
      <c r="E1125" t="s">
        <v>11923</v>
      </c>
    </row>
    <row r="1126" spans="1:5" x14ac:dyDescent="0.3">
      <c r="A1126" t="s">
        <v>14139</v>
      </c>
      <c r="B1126" t="s">
        <v>14140</v>
      </c>
      <c r="C1126" t="s">
        <v>11920</v>
      </c>
      <c r="D1126">
        <v>1.95583</v>
      </c>
      <c r="E1126" t="s">
        <v>11923</v>
      </c>
    </row>
    <row r="1127" spans="1:5" x14ac:dyDescent="0.3">
      <c r="A1127" t="s">
        <v>14141</v>
      </c>
      <c r="B1127" t="s">
        <v>14142</v>
      </c>
      <c r="C1127" t="s">
        <v>11920</v>
      </c>
      <c r="D1127">
        <v>1.95583</v>
      </c>
      <c r="E1127" t="s">
        <v>11923</v>
      </c>
    </row>
    <row r="1128" spans="1:5" x14ac:dyDescent="0.3">
      <c r="A1128" t="s">
        <v>14143</v>
      </c>
      <c r="B1128" t="s">
        <v>14144</v>
      </c>
      <c r="C1128" t="s">
        <v>11920</v>
      </c>
      <c r="D1128">
        <v>1.95583</v>
      </c>
      <c r="E1128" t="s">
        <v>11923</v>
      </c>
    </row>
    <row r="1129" spans="1:5" x14ac:dyDescent="0.3">
      <c r="A1129" t="s">
        <v>14145</v>
      </c>
      <c r="B1129" t="s">
        <v>14146</v>
      </c>
      <c r="C1129" t="s">
        <v>11920</v>
      </c>
      <c r="D1129">
        <v>1.95583</v>
      </c>
      <c r="E1129" t="s">
        <v>11923</v>
      </c>
    </row>
    <row r="1130" spans="1:5" x14ac:dyDescent="0.3">
      <c r="A1130" t="s">
        <v>14147</v>
      </c>
      <c r="B1130" t="s">
        <v>14148</v>
      </c>
      <c r="C1130" t="s">
        <v>11920</v>
      </c>
      <c r="D1130">
        <v>1.95583</v>
      </c>
      <c r="E1130" t="s">
        <v>11923</v>
      </c>
    </row>
    <row r="1131" spans="1:5" x14ac:dyDescent="0.3">
      <c r="A1131" t="s">
        <v>14149</v>
      </c>
      <c r="B1131" t="s">
        <v>14150</v>
      </c>
      <c r="C1131" t="s">
        <v>11920</v>
      </c>
      <c r="D1131">
        <v>1.95583</v>
      </c>
      <c r="E1131" t="s">
        <v>11923</v>
      </c>
    </row>
    <row r="1132" spans="1:5" x14ac:dyDescent="0.3">
      <c r="A1132" t="s">
        <v>14151</v>
      </c>
      <c r="B1132" t="s">
        <v>14152</v>
      </c>
      <c r="C1132" t="s">
        <v>11920</v>
      </c>
      <c r="D1132">
        <v>1.95583</v>
      </c>
      <c r="E1132" t="s">
        <v>11923</v>
      </c>
    </row>
    <row r="1133" spans="1:5" x14ac:dyDescent="0.3">
      <c r="A1133" t="s">
        <v>14153</v>
      </c>
      <c r="B1133" t="s">
        <v>14154</v>
      </c>
      <c r="C1133" t="s">
        <v>11920</v>
      </c>
      <c r="D1133">
        <v>1.95583</v>
      </c>
      <c r="E1133" t="s">
        <v>11923</v>
      </c>
    </row>
    <row r="1134" spans="1:5" x14ac:dyDescent="0.3">
      <c r="A1134" t="s">
        <v>14155</v>
      </c>
      <c r="B1134" t="s">
        <v>14156</v>
      </c>
      <c r="C1134" t="s">
        <v>11920</v>
      </c>
      <c r="D1134">
        <v>1.95583</v>
      </c>
      <c r="E1134" t="s">
        <v>11923</v>
      </c>
    </row>
    <row r="1135" spans="1:5" x14ac:dyDescent="0.3">
      <c r="A1135" t="s">
        <v>14157</v>
      </c>
      <c r="B1135" t="s">
        <v>14158</v>
      </c>
      <c r="C1135" t="s">
        <v>11920</v>
      </c>
      <c r="D1135">
        <v>1.95583</v>
      </c>
    </row>
    <row r="1136" spans="1:5" x14ac:dyDescent="0.3">
      <c r="A1136" t="s">
        <v>14159</v>
      </c>
      <c r="B1136" t="s">
        <v>14160</v>
      </c>
      <c r="C1136" t="s">
        <v>11920</v>
      </c>
      <c r="D1136">
        <v>1.95583</v>
      </c>
      <c r="E1136" t="s">
        <v>11923</v>
      </c>
    </row>
    <row r="1137" spans="1:5" x14ac:dyDescent="0.3">
      <c r="A1137" t="s">
        <v>14161</v>
      </c>
      <c r="B1137" t="s">
        <v>14162</v>
      </c>
      <c r="C1137" t="s">
        <v>11920</v>
      </c>
      <c r="D1137">
        <v>1.95583</v>
      </c>
      <c r="E1137" t="s">
        <v>11923</v>
      </c>
    </row>
    <row r="1138" spans="1:5" x14ac:dyDescent="0.3">
      <c r="A1138" t="s">
        <v>14163</v>
      </c>
      <c r="B1138" t="s">
        <v>14164</v>
      </c>
      <c r="C1138" t="s">
        <v>11920</v>
      </c>
      <c r="D1138">
        <v>1.95583</v>
      </c>
      <c r="E1138" t="s">
        <v>11923</v>
      </c>
    </row>
    <row r="1139" spans="1:5" x14ac:dyDescent="0.3">
      <c r="A1139" t="s">
        <v>14165</v>
      </c>
      <c r="B1139" t="s">
        <v>14166</v>
      </c>
      <c r="C1139" t="s">
        <v>11920</v>
      </c>
      <c r="D1139">
        <v>1.95583</v>
      </c>
      <c r="E1139" t="s">
        <v>11923</v>
      </c>
    </row>
    <row r="1140" spans="1:5" x14ac:dyDescent="0.3">
      <c r="A1140" t="s">
        <v>14167</v>
      </c>
      <c r="B1140" t="s">
        <v>14168</v>
      </c>
      <c r="C1140" t="s">
        <v>11920</v>
      </c>
      <c r="D1140">
        <v>1.95583</v>
      </c>
      <c r="E1140" t="s">
        <v>11923</v>
      </c>
    </row>
    <row r="1141" spans="1:5" x14ac:dyDescent="0.3">
      <c r="A1141" t="s">
        <v>14169</v>
      </c>
      <c r="B1141" t="s">
        <v>14170</v>
      </c>
      <c r="C1141" t="s">
        <v>11920</v>
      </c>
      <c r="D1141">
        <v>1.95583</v>
      </c>
      <c r="E1141" t="s">
        <v>11923</v>
      </c>
    </row>
    <row r="1142" spans="1:5" x14ac:dyDescent="0.3">
      <c r="A1142" t="s">
        <v>14171</v>
      </c>
      <c r="B1142" t="s">
        <v>14172</v>
      </c>
      <c r="C1142" t="s">
        <v>11920</v>
      </c>
      <c r="D1142">
        <v>1.95583</v>
      </c>
      <c r="E1142" t="s">
        <v>11923</v>
      </c>
    </row>
    <row r="1143" spans="1:5" x14ac:dyDescent="0.3">
      <c r="A1143" t="s">
        <v>14173</v>
      </c>
      <c r="B1143" t="s">
        <v>14174</v>
      </c>
      <c r="C1143" t="s">
        <v>11920</v>
      </c>
      <c r="D1143">
        <v>1.95583</v>
      </c>
      <c r="E1143" t="s">
        <v>11923</v>
      </c>
    </row>
    <row r="1144" spans="1:5" x14ac:dyDescent="0.3">
      <c r="A1144" t="s">
        <v>14175</v>
      </c>
      <c r="B1144" t="s">
        <v>14176</v>
      </c>
      <c r="C1144" t="s">
        <v>11920</v>
      </c>
      <c r="D1144">
        <v>1.95583</v>
      </c>
      <c r="E1144" t="s">
        <v>11923</v>
      </c>
    </row>
    <row r="1145" spans="1:5" x14ac:dyDescent="0.3">
      <c r="A1145" t="s">
        <v>14177</v>
      </c>
      <c r="B1145" t="s">
        <v>14178</v>
      </c>
      <c r="C1145" t="s">
        <v>11920</v>
      </c>
      <c r="D1145">
        <v>1.95583</v>
      </c>
      <c r="E1145" t="s">
        <v>11923</v>
      </c>
    </row>
    <row r="1146" spans="1:5" x14ac:dyDescent="0.3">
      <c r="A1146" t="s">
        <v>14179</v>
      </c>
      <c r="B1146" t="s">
        <v>14180</v>
      </c>
      <c r="C1146" t="s">
        <v>11920</v>
      </c>
      <c r="D1146">
        <v>1.95583</v>
      </c>
      <c r="E1146" t="s">
        <v>11923</v>
      </c>
    </row>
    <row r="1147" spans="1:5" x14ac:dyDescent="0.3">
      <c r="A1147" t="s">
        <v>14181</v>
      </c>
      <c r="B1147" t="s">
        <v>14182</v>
      </c>
      <c r="C1147" t="s">
        <v>11920</v>
      </c>
      <c r="D1147">
        <v>1.95583</v>
      </c>
      <c r="E1147" t="s">
        <v>11923</v>
      </c>
    </row>
    <row r="1148" spans="1:5" x14ac:dyDescent="0.3">
      <c r="A1148" t="s">
        <v>14183</v>
      </c>
      <c r="B1148" t="s">
        <v>14184</v>
      </c>
      <c r="C1148" t="s">
        <v>11920</v>
      </c>
      <c r="D1148">
        <v>1.95583</v>
      </c>
    </row>
    <row r="1149" spans="1:5" x14ac:dyDescent="0.3">
      <c r="A1149" t="s">
        <v>14185</v>
      </c>
      <c r="B1149" t="s">
        <v>14186</v>
      </c>
      <c r="C1149" t="s">
        <v>11920</v>
      </c>
      <c r="D1149">
        <v>1.95583</v>
      </c>
    </row>
    <row r="1150" spans="1:5" x14ac:dyDescent="0.3">
      <c r="A1150" t="s">
        <v>1248</v>
      </c>
      <c r="B1150" t="s">
        <v>1247</v>
      </c>
      <c r="C1150" t="s">
        <v>11920</v>
      </c>
      <c r="D1150">
        <v>1.95583</v>
      </c>
    </row>
    <row r="1151" spans="1:5" x14ac:dyDescent="0.3">
      <c r="A1151" t="s">
        <v>14187</v>
      </c>
      <c r="B1151" t="s">
        <v>14188</v>
      </c>
      <c r="C1151" t="s">
        <v>11920</v>
      </c>
      <c r="D1151">
        <v>1.95583</v>
      </c>
      <c r="E1151" t="s">
        <v>11923</v>
      </c>
    </row>
    <row r="1152" spans="1:5" x14ac:dyDescent="0.3">
      <c r="A1152" t="s">
        <v>14189</v>
      </c>
      <c r="B1152" t="s">
        <v>14190</v>
      </c>
      <c r="C1152" t="s">
        <v>11920</v>
      </c>
      <c r="D1152">
        <v>1.95583</v>
      </c>
      <c r="E1152" t="s">
        <v>11923</v>
      </c>
    </row>
    <row r="1153" spans="1:5" x14ac:dyDescent="0.3">
      <c r="A1153" t="s">
        <v>14191</v>
      </c>
      <c r="B1153" t="s">
        <v>14192</v>
      </c>
      <c r="C1153" t="s">
        <v>11920</v>
      </c>
      <c r="D1153">
        <v>1.95583</v>
      </c>
      <c r="E1153" t="s">
        <v>11923</v>
      </c>
    </row>
    <row r="1154" spans="1:5" x14ac:dyDescent="0.3">
      <c r="A1154" t="s">
        <v>14193</v>
      </c>
      <c r="B1154" t="s">
        <v>14194</v>
      </c>
      <c r="C1154" t="s">
        <v>11920</v>
      </c>
      <c r="D1154">
        <v>1.95583</v>
      </c>
      <c r="E1154" t="s">
        <v>11923</v>
      </c>
    </row>
    <row r="1155" spans="1:5" x14ac:dyDescent="0.3">
      <c r="A1155" t="s">
        <v>14195</v>
      </c>
      <c r="B1155" t="s">
        <v>14196</v>
      </c>
      <c r="C1155" t="s">
        <v>11920</v>
      </c>
      <c r="D1155">
        <v>1.95583</v>
      </c>
      <c r="E1155" t="s">
        <v>11923</v>
      </c>
    </row>
    <row r="1156" spans="1:5" x14ac:dyDescent="0.3">
      <c r="A1156" t="s">
        <v>14197</v>
      </c>
      <c r="B1156" t="s">
        <v>14198</v>
      </c>
      <c r="C1156" t="s">
        <v>11920</v>
      </c>
      <c r="D1156">
        <v>1.95583</v>
      </c>
      <c r="E1156" t="s">
        <v>11923</v>
      </c>
    </row>
    <row r="1157" spans="1:5" x14ac:dyDescent="0.3">
      <c r="A1157" t="s">
        <v>14199</v>
      </c>
      <c r="B1157" t="s">
        <v>14200</v>
      </c>
      <c r="C1157" t="s">
        <v>11920</v>
      </c>
      <c r="D1157">
        <v>1.95583</v>
      </c>
      <c r="E1157" t="s">
        <v>11923</v>
      </c>
    </row>
    <row r="1158" spans="1:5" x14ac:dyDescent="0.3">
      <c r="A1158" t="s">
        <v>14201</v>
      </c>
      <c r="B1158" t="s">
        <v>14202</v>
      </c>
      <c r="C1158" t="s">
        <v>11920</v>
      </c>
      <c r="D1158">
        <v>1.95583</v>
      </c>
      <c r="E1158" t="s">
        <v>11923</v>
      </c>
    </row>
    <row r="1159" spans="1:5" x14ac:dyDescent="0.3">
      <c r="A1159" t="s">
        <v>14203</v>
      </c>
      <c r="B1159" t="s">
        <v>14204</v>
      </c>
      <c r="C1159" t="s">
        <v>11920</v>
      </c>
      <c r="D1159">
        <v>1.95583</v>
      </c>
      <c r="E1159" t="s">
        <v>11923</v>
      </c>
    </row>
    <row r="1160" spans="1:5" x14ac:dyDescent="0.3">
      <c r="A1160" t="s">
        <v>14205</v>
      </c>
      <c r="B1160" t="s">
        <v>14206</v>
      </c>
      <c r="C1160" t="s">
        <v>11920</v>
      </c>
      <c r="D1160">
        <v>1.95583</v>
      </c>
      <c r="E1160" t="s">
        <v>11923</v>
      </c>
    </row>
    <row r="1161" spans="1:5" x14ac:dyDescent="0.3">
      <c r="A1161" t="s">
        <v>14207</v>
      </c>
      <c r="B1161" t="s">
        <v>1112</v>
      </c>
      <c r="C1161" t="s">
        <v>11920</v>
      </c>
      <c r="D1161">
        <v>1.95583</v>
      </c>
    </row>
    <row r="1162" spans="1:5" x14ac:dyDescent="0.3">
      <c r="A1162" t="s">
        <v>14208</v>
      </c>
      <c r="B1162" t="s">
        <v>14209</v>
      </c>
      <c r="C1162" t="s">
        <v>11920</v>
      </c>
      <c r="D1162">
        <v>1.95583</v>
      </c>
      <c r="E1162" t="s">
        <v>11923</v>
      </c>
    </row>
    <row r="1163" spans="1:5" x14ac:dyDescent="0.3">
      <c r="A1163" t="s">
        <v>14210</v>
      </c>
      <c r="B1163" t="s">
        <v>14211</v>
      </c>
      <c r="C1163" t="s">
        <v>11920</v>
      </c>
      <c r="D1163">
        <v>1.95583</v>
      </c>
      <c r="E1163" t="s">
        <v>11923</v>
      </c>
    </row>
    <row r="1164" spans="1:5" x14ac:dyDescent="0.3">
      <c r="A1164" t="s">
        <v>14212</v>
      </c>
      <c r="B1164" t="s">
        <v>14213</v>
      </c>
      <c r="C1164" t="s">
        <v>11920</v>
      </c>
      <c r="D1164">
        <v>1.95583</v>
      </c>
      <c r="E1164" t="s">
        <v>11923</v>
      </c>
    </row>
    <row r="1165" spans="1:5" x14ac:dyDescent="0.3">
      <c r="A1165" t="s">
        <v>14214</v>
      </c>
      <c r="B1165" t="s">
        <v>14215</v>
      </c>
      <c r="C1165" t="s">
        <v>11920</v>
      </c>
      <c r="D1165">
        <v>1.95583</v>
      </c>
      <c r="E1165" t="s">
        <v>11923</v>
      </c>
    </row>
    <row r="1166" spans="1:5" x14ac:dyDescent="0.3">
      <c r="A1166" t="s">
        <v>14216</v>
      </c>
      <c r="B1166" t="s">
        <v>14217</v>
      </c>
      <c r="C1166" t="s">
        <v>11920</v>
      </c>
      <c r="D1166">
        <v>1.95583</v>
      </c>
      <c r="E1166" t="s">
        <v>11923</v>
      </c>
    </row>
    <row r="1167" spans="1:5" x14ac:dyDescent="0.3">
      <c r="A1167" t="s">
        <v>14218</v>
      </c>
      <c r="B1167" t="s">
        <v>14219</v>
      </c>
      <c r="C1167" t="s">
        <v>11920</v>
      </c>
      <c r="D1167">
        <v>1.95583</v>
      </c>
      <c r="E1167" t="s">
        <v>11923</v>
      </c>
    </row>
    <row r="1168" spans="1:5" x14ac:dyDescent="0.3">
      <c r="A1168" t="s">
        <v>14220</v>
      </c>
      <c r="B1168" t="s">
        <v>14221</v>
      </c>
      <c r="C1168" t="s">
        <v>11920</v>
      </c>
      <c r="D1168">
        <v>1.95583</v>
      </c>
      <c r="E1168" t="s">
        <v>11923</v>
      </c>
    </row>
    <row r="1169" spans="1:5" x14ac:dyDescent="0.3">
      <c r="A1169" t="s">
        <v>14222</v>
      </c>
      <c r="B1169" t="s">
        <v>14223</v>
      </c>
      <c r="C1169" t="s">
        <v>11920</v>
      </c>
      <c r="D1169">
        <v>1.95583</v>
      </c>
      <c r="E1169" t="s">
        <v>11923</v>
      </c>
    </row>
    <row r="1170" spans="1:5" x14ac:dyDescent="0.3">
      <c r="A1170" t="s">
        <v>14224</v>
      </c>
      <c r="B1170" t="s">
        <v>14225</v>
      </c>
      <c r="C1170" t="s">
        <v>11920</v>
      </c>
      <c r="D1170">
        <v>1.95583</v>
      </c>
      <c r="E1170" t="s">
        <v>11923</v>
      </c>
    </row>
    <row r="1171" spans="1:5" x14ac:dyDescent="0.3">
      <c r="A1171" t="s">
        <v>14226</v>
      </c>
      <c r="B1171" t="s">
        <v>14227</v>
      </c>
      <c r="C1171" t="s">
        <v>11920</v>
      </c>
      <c r="D1171">
        <v>1.95583</v>
      </c>
      <c r="E1171" t="s">
        <v>11923</v>
      </c>
    </row>
    <row r="1172" spans="1:5" x14ac:dyDescent="0.3">
      <c r="A1172" t="s">
        <v>14228</v>
      </c>
      <c r="B1172" t="s">
        <v>14229</v>
      </c>
      <c r="C1172" t="s">
        <v>11920</v>
      </c>
      <c r="D1172">
        <v>1.95583</v>
      </c>
      <c r="E1172" t="s">
        <v>11923</v>
      </c>
    </row>
    <row r="1173" spans="1:5" x14ac:dyDescent="0.3">
      <c r="A1173" t="s">
        <v>14230</v>
      </c>
      <c r="B1173" t="s">
        <v>14231</v>
      </c>
      <c r="C1173" t="s">
        <v>11920</v>
      </c>
      <c r="D1173">
        <v>1.95583</v>
      </c>
      <c r="E1173" t="s">
        <v>11923</v>
      </c>
    </row>
    <row r="1174" spans="1:5" x14ac:dyDescent="0.3">
      <c r="A1174" t="s">
        <v>14232</v>
      </c>
      <c r="B1174" t="s">
        <v>14233</v>
      </c>
      <c r="C1174" t="s">
        <v>11920</v>
      </c>
      <c r="D1174">
        <v>1.95583</v>
      </c>
      <c r="E1174" t="s">
        <v>11923</v>
      </c>
    </row>
    <row r="1175" spans="1:5" x14ac:dyDescent="0.3">
      <c r="A1175" t="s">
        <v>14234</v>
      </c>
      <c r="B1175" t="s">
        <v>14235</v>
      </c>
      <c r="C1175" t="s">
        <v>11920</v>
      </c>
      <c r="D1175">
        <v>1.95583</v>
      </c>
      <c r="E1175" t="s">
        <v>11923</v>
      </c>
    </row>
    <row r="1176" spans="1:5" x14ac:dyDescent="0.3">
      <c r="A1176" t="s">
        <v>14236</v>
      </c>
      <c r="B1176" t="s">
        <v>14237</v>
      </c>
      <c r="C1176" t="s">
        <v>11920</v>
      </c>
      <c r="D1176">
        <v>1.95583</v>
      </c>
      <c r="E1176" t="s">
        <v>11923</v>
      </c>
    </row>
    <row r="1177" spans="1:5" x14ac:dyDescent="0.3">
      <c r="A1177" t="s">
        <v>14238</v>
      </c>
      <c r="B1177" t="s">
        <v>14239</v>
      </c>
      <c r="C1177" t="s">
        <v>11920</v>
      </c>
      <c r="D1177">
        <v>1.95583</v>
      </c>
      <c r="E1177" t="s">
        <v>11923</v>
      </c>
    </row>
    <row r="1178" spans="1:5" x14ac:dyDescent="0.3">
      <c r="A1178" t="s">
        <v>14240</v>
      </c>
      <c r="B1178" t="s">
        <v>14241</v>
      </c>
      <c r="C1178" t="s">
        <v>11920</v>
      </c>
      <c r="D1178">
        <v>1.95583</v>
      </c>
      <c r="E1178" t="s">
        <v>11923</v>
      </c>
    </row>
    <row r="1179" spans="1:5" x14ac:dyDescent="0.3">
      <c r="A1179" t="s">
        <v>14242</v>
      </c>
      <c r="B1179" t="s">
        <v>14243</v>
      </c>
      <c r="C1179" t="s">
        <v>11920</v>
      </c>
      <c r="D1179">
        <v>1.95583</v>
      </c>
      <c r="E1179" t="s">
        <v>11923</v>
      </c>
    </row>
    <row r="1180" spans="1:5" x14ac:dyDescent="0.3">
      <c r="A1180" t="s">
        <v>14244</v>
      </c>
      <c r="B1180" t="s">
        <v>14245</v>
      </c>
      <c r="C1180" t="s">
        <v>11920</v>
      </c>
      <c r="D1180">
        <v>1.95583</v>
      </c>
      <c r="E1180" t="s">
        <v>11923</v>
      </c>
    </row>
    <row r="1181" spans="1:5" x14ac:dyDescent="0.3">
      <c r="A1181" t="s">
        <v>14246</v>
      </c>
      <c r="B1181" t="s">
        <v>14247</v>
      </c>
      <c r="C1181" t="s">
        <v>11920</v>
      </c>
      <c r="D1181">
        <v>1.95583</v>
      </c>
      <c r="E1181" t="s">
        <v>11923</v>
      </c>
    </row>
    <row r="1182" spans="1:5" x14ac:dyDescent="0.3">
      <c r="A1182" t="s">
        <v>14248</v>
      </c>
      <c r="B1182" t="s">
        <v>14249</v>
      </c>
      <c r="C1182" t="s">
        <v>11920</v>
      </c>
      <c r="D1182">
        <v>1.95583</v>
      </c>
      <c r="E1182" t="s">
        <v>11923</v>
      </c>
    </row>
    <row r="1183" spans="1:5" x14ac:dyDescent="0.3">
      <c r="A1183" t="s">
        <v>14250</v>
      </c>
      <c r="B1183" t="s">
        <v>14251</v>
      </c>
      <c r="C1183" t="s">
        <v>11920</v>
      </c>
      <c r="D1183">
        <v>1.95583</v>
      </c>
      <c r="E1183" t="s">
        <v>11923</v>
      </c>
    </row>
    <row r="1184" spans="1:5" x14ac:dyDescent="0.3">
      <c r="A1184" t="s">
        <v>14252</v>
      </c>
      <c r="B1184" t="s">
        <v>14253</v>
      </c>
      <c r="C1184" t="s">
        <v>11920</v>
      </c>
      <c r="D1184">
        <v>1.95583</v>
      </c>
      <c r="E1184" t="s">
        <v>11923</v>
      </c>
    </row>
    <row r="1185" spans="1:5" x14ac:dyDescent="0.3">
      <c r="A1185" t="s">
        <v>14254</v>
      </c>
      <c r="B1185" t="s">
        <v>14255</v>
      </c>
      <c r="C1185" t="s">
        <v>11920</v>
      </c>
      <c r="D1185">
        <v>1.95583</v>
      </c>
      <c r="E1185" t="s">
        <v>11923</v>
      </c>
    </row>
    <row r="1186" spans="1:5" x14ac:dyDescent="0.3">
      <c r="A1186" t="s">
        <v>14256</v>
      </c>
      <c r="B1186" t="s">
        <v>14257</v>
      </c>
      <c r="C1186" t="s">
        <v>11920</v>
      </c>
      <c r="D1186">
        <v>1.95583</v>
      </c>
      <c r="E1186" t="s">
        <v>11923</v>
      </c>
    </row>
    <row r="1187" spans="1:5" x14ac:dyDescent="0.3">
      <c r="A1187" t="s">
        <v>14258</v>
      </c>
      <c r="B1187" t="s">
        <v>14259</v>
      </c>
      <c r="C1187" t="s">
        <v>11920</v>
      </c>
      <c r="D1187">
        <v>1.95583</v>
      </c>
    </row>
    <row r="1188" spans="1:5" x14ac:dyDescent="0.3">
      <c r="A1188" t="s">
        <v>14260</v>
      </c>
      <c r="B1188" t="s">
        <v>14261</v>
      </c>
      <c r="C1188" t="s">
        <v>11920</v>
      </c>
      <c r="D1188">
        <v>1.95583</v>
      </c>
      <c r="E1188" t="s">
        <v>11923</v>
      </c>
    </row>
    <row r="1189" spans="1:5" x14ac:dyDescent="0.3">
      <c r="A1189" t="s">
        <v>14262</v>
      </c>
      <c r="B1189" t="s">
        <v>14263</v>
      </c>
      <c r="C1189" t="s">
        <v>11920</v>
      </c>
      <c r="D1189">
        <v>1.95583</v>
      </c>
      <c r="E1189" t="s">
        <v>11923</v>
      </c>
    </row>
    <row r="1190" spans="1:5" x14ac:dyDescent="0.3">
      <c r="A1190" t="s">
        <v>14264</v>
      </c>
      <c r="B1190" t="s">
        <v>14265</v>
      </c>
      <c r="C1190" t="s">
        <v>11920</v>
      </c>
      <c r="D1190">
        <v>1.95583</v>
      </c>
      <c r="E1190" t="s">
        <v>11923</v>
      </c>
    </row>
    <row r="1191" spans="1:5" x14ac:dyDescent="0.3">
      <c r="A1191" t="s">
        <v>14266</v>
      </c>
      <c r="B1191" t="s">
        <v>14267</v>
      </c>
      <c r="C1191" t="s">
        <v>11920</v>
      </c>
      <c r="D1191">
        <v>1.95583</v>
      </c>
      <c r="E1191" t="s">
        <v>11923</v>
      </c>
    </row>
    <row r="1192" spans="1:5" x14ac:dyDescent="0.3">
      <c r="A1192" t="s">
        <v>14268</v>
      </c>
      <c r="B1192" t="s">
        <v>14269</v>
      </c>
      <c r="C1192" t="s">
        <v>11920</v>
      </c>
      <c r="D1192">
        <v>1.95583</v>
      </c>
      <c r="E1192" t="s">
        <v>11923</v>
      </c>
    </row>
    <row r="1193" spans="1:5" x14ac:dyDescent="0.3">
      <c r="A1193" t="s">
        <v>14270</v>
      </c>
      <c r="B1193" t="s">
        <v>14271</v>
      </c>
      <c r="C1193" t="s">
        <v>11920</v>
      </c>
      <c r="D1193">
        <v>1.95583</v>
      </c>
      <c r="E1193" t="s">
        <v>11923</v>
      </c>
    </row>
    <row r="1194" spans="1:5" x14ac:dyDescent="0.3">
      <c r="A1194" t="s">
        <v>14272</v>
      </c>
      <c r="B1194" t="s">
        <v>14273</v>
      </c>
      <c r="C1194" t="s">
        <v>11920</v>
      </c>
      <c r="D1194">
        <v>1.95583</v>
      </c>
      <c r="E1194" t="s">
        <v>11923</v>
      </c>
    </row>
    <row r="1195" spans="1:5" x14ac:dyDescent="0.3">
      <c r="A1195" t="s">
        <v>14274</v>
      </c>
      <c r="B1195" t="s">
        <v>14275</v>
      </c>
      <c r="C1195" t="s">
        <v>11920</v>
      </c>
      <c r="D1195">
        <v>1.95583</v>
      </c>
      <c r="E1195" t="s">
        <v>11923</v>
      </c>
    </row>
    <row r="1196" spans="1:5" x14ac:dyDescent="0.3">
      <c r="A1196" t="s">
        <v>14276</v>
      </c>
      <c r="B1196" t="s">
        <v>14277</v>
      </c>
      <c r="C1196" t="s">
        <v>11920</v>
      </c>
      <c r="D1196">
        <v>1.95583</v>
      </c>
      <c r="E1196" t="s">
        <v>11923</v>
      </c>
    </row>
    <row r="1197" spans="1:5" x14ac:dyDescent="0.3">
      <c r="A1197" t="s">
        <v>14278</v>
      </c>
      <c r="B1197" t="s">
        <v>14279</v>
      </c>
      <c r="C1197" t="s">
        <v>11920</v>
      </c>
      <c r="D1197">
        <v>1.95583</v>
      </c>
      <c r="E1197" t="s">
        <v>11923</v>
      </c>
    </row>
    <row r="1198" spans="1:5" x14ac:dyDescent="0.3">
      <c r="A1198" t="s">
        <v>14280</v>
      </c>
      <c r="B1198" t="s">
        <v>14281</v>
      </c>
      <c r="C1198" t="s">
        <v>11920</v>
      </c>
      <c r="D1198">
        <v>1.95583</v>
      </c>
      <c r="E1198" t="s">
        <v>11923</v>
      </c>
    </row>
    <row r="1199" spans="1:5" x14ac:dyDescent="0.3">
      <c r="A1199" t="s">
        <v>14282</v>
      </c>
      <c r="B1199" t="s">
        <v>14283</v>
      </c>
      <c r="C1199" t="s">
        <v>11920</v>
      </c>
      <c r="D1199">
        <v>1.95583</v>
      </c>
      <c r="E1199" t="s">
        <v>11923</v>
      </c>
    </row>
    <row r="1200" spans="1:5" x14ac:dyDescent="0.3">
      <c r="A1200" t="s">
        <v>14284</v>
      </c>
      <c r="B1200" t="s">
        <v>14285</v>
      </c>
      <c r="C1200" t="s">
        <v>11920</v>
      </c>
      <c r="D1200">
        <v>1.95583</v>
      </c>
    </row>
    <row r="1201" spans="1:6" x14ac:dyDescent="0.3">
      <c r="A1201" t="s">
        <v>14286</v>
      </c>
      <c r="B1201" t="s">
        <v>14287</v>
      </c>
      <c r="C1201" t="s">
        <v>11920</v>
      </c>
      <c r="D1201">
        <v>1.95583</v>
      </c>
    </row>
    <row r="1202" spans="1:6" x14ac:dyDescent="0.3">
      <c r="A1202" t="s">
        <v>9677</v>
      </c>
      <c r="B1202" t="s">
        <v>9676</v>
      </c>
      <c r="C1202" t="s">
        <v>11920</v>
      </c>
      <c r="D1202">
        <v>1.95583</v>
      </c>
    </row>
    <row r="1203" spans="1:6" x14ac:dyDescent="0.3">
      <c r="A1203" t="s">
        <v>1367</v>
      </c>
      <c r="B1203" t="s">
        <v>14288</v>
      </c>
      <c r="C1203" t="s">
        <v>11920</v>
      </c>
      <c r="D1203">
        <v>1.95583</v>
      </c>
    </row>
    <row r="1204" spans="1:6" x14ac:dyDescent="0.3">
      <c r="A1204" t="s">
        <v>14289</v>
      </c>
      <c r="B1204" t="s">
        <v>14290</v>
      </c>
      <c r="C1204" t="s">
        <v>11920</v>
      </c>
      <c r="D1204">
        <v>1.95583</v>
      </c>
    </row>
    <row r="1205" spans="1:6" x14ac:dyDescent="0.3">
      <c r="A1205" t="s">
        <v>14291</v>
      </c>
      <c r="B1205" t="s">
        <v>14292</v>
      </c>
      <c r="C1205" t="s">
        <v>11920</v>
      </c>
      <c r="D1205">
        <v>1.95583</v>
      </c>
    </row>
    <row r="1206" spans="1:6" x14ac:dyDescent="0.3">
      <c r="A1206" t="s">
        <v>14293</v>
      </c>
      <c r="B1206" t="s">
        <v>14294</v>
      </c>
      <c r="C1206" t="s">
        <v>11920</v>
      </c>
      <c r="D1206">
        <v>1.95583</v>
      </c>
      <c r="E1206" t="s">
        <v>11923</v>
      </c>
    </row>
    <row r="1207" spans="1:6" x14ac:dyDescent="0.3">
      <c r="A1207" t="s">
        <v>14295</v>
      </c>
      <c r="B1207" t="s">
        <v>14296</v>
      </c>
      <c r="C1207" t="s">
        <v>11920</v>
      </c>
      <c r="D1207">
        <v>1.95583</v>
      </c>
      <c r="E1207" t="s">
        <v>11923</v>
      </c>
    </row>
    <row r="1208" spans="1:6" x14ac:dyDescent="0.3">
      <c r="A1208" t="s">
        <v>14297</v>
      </c>
      <c r="B1208" t="s">
        <v>14298</v>
      </c>
      <c r="C1208" t="s">
        <v>11920</v>
      </c>
      <c r="D1208">
        <v>1.95583</v>
      </c>
      <c r="E1208" t="s">
        <v>11923</v>
      </c>
    </row>
    <row r="1209" spans="1:6" x14ac:dyDescent="0.3">
      <c r="A1209" t="s">
        <v>14299</v>
      </c>
      <c r="B1209" t="s">
        <v>14300</v>
      </c>
      <c r="C1209" t="s">
        <v>11920</v>
      </c>
      <c r="D1209">
        <v>1.95583</v>
      </c>
      <c r="E1209" t="s">
        <v>11923</v>
      </c>
    </row>
    <row r="1210" spans="1:6" x14ac:dyDescent="0.3">
      <c r="A1210" t="s">
        <v>356</v>
      </c>
      <c r="B1210" t="s">
        <v>355</v>
      </c>
      <c r="C1210" t="s">
        <v>11920</v>
      </c>
      <c r="D1210">
        <v>1.95583</v>
      </c>
      <c r="F1210" s="291" t="s">
        <v>12646</v>
      </c>
    </row>
    <row r="1211" spans="1:6" x14ac:dyDescent="0.3">
      <c r="A1211" t="s">
        <v>5668</v>
      </c>
      <c r="B1211" t="s">
        <v>14301</v>
      </c>
      <c r="C1211" t="s">
        <v>11920</v>
      </c>
      <c r="D1211">
        <v>1.95583</v>
      </c>
    </row>
    <row r="1212" spans="1:6" x14ac:dyDescent="0.3">
      <c r="A1212" t="s">
        <v>221</v>
      </c>
      <c r="B1212" t="s">
        <v>220</v>
      </c>
      <c r="C1212" t="s">
        <v>11920</v>
      </c>
      <c r="D1212">
        <v>1.95583</v>
      </c>
      <c r="F1212" s="291" t="s">
        <v>12646</v>
      </c>
    </row>
    <row r="1213" spans="1:6" x14ac:dyDescent="0.3">
      <c r="A1213" t="s">
        <v>14302</v>
      </c>
      <c r="B1213" t="s">
        <v>14303</v>
      </c>
      <c r="C1213" t="s">
        <v>11920</v>
      </c>
      <c r="D1213">
        <v>1.95583</v>
      </c>
    </row>
    <row r="1214" spans="1:6" x14ac:dyDescent="0.3">
      <c r="A1214" t="s">
        <v>3587</v>
      </c>
      <c r="B1214" t="s">
        <v>3586</v>
      </c>
      <c r="C1214" t="s">
        <v>11920</v>
      </c>
      <c r="D1214">
        <v>1.95583</v>
      </c>
    </row>
    <row r="1215" spans="1:6" x14ac:dyDescent="0.3">
      <c r="A1215" t="s">
        <v>2667</v>
      </c>
      <c r="B1215" t="s">
        <v>14304</v>
      </c>
      <c r="C1215" t="s">
        <v>11920</v>
      </c>
      <c r="D1215">
        <v>1.95583</v>
      </c>
    </row>
    <row r="1216" spans="1:6" x14ac:dyDescent="0.3">
      <c r="A1216" t="s">
        <v>904</v>
      </c>
      <c r="B1216" t="s">
        <v>14305</v>
      </c>
      <c r="C1216" t="s">
        <v>11920</v>
      </c>
      <c r="D1216">
        <v>1.95583</v>
      </c>
    </row>
    <row r="1217" spans="1:7" x14ac:dyDescent="0.3">
      <c r="A1217" t="s">
        <v>6002</v>
      </c>
      <c r="B1217" t="s">
        <v>6001</v>
      </c>
      <c r="C1217" t="s">
        <v>11920</v>
      </c>
      <c r="D1217">
        <v>1.95583</v>
      </c>
    </row>
    <row r="1218" spans="1:7" x14ac:dyDescent="0.3">
      <c r="A1218" t="s">
        <v>993</v>
      </c>
      <c r="B1218" t="s">
        <v>992</v>
      </c>
      <c r="C1218" t="s">
        <v>11920</v>
      </c>
      <c r="D1218">
        <v>1.95583</v>
      </c>
    </row>
    <row r="1219" spans="1:7" x14ac:dyDescent="0.3">
      <c r="A1219" t="s">
        <v>1010</v>
      </c>
      <c r="B1219" t="s">
        <v>1009</v>
      </c>
      <c r="C1219" t="s">
        <v>11920</v>
      </c>
      <c r="D1219">
        <v>1.95583</v>
      </c>
    </row>
    <row r="1220" spans="1:7" x14ac:dyDescent="0.3">
      <c r="A1220" t="s">
        <v>14306</v>
      </c>
      <c r="B1220" t="s">
        <v>14307</v>
      </c>
      <c r="C1220" t="s">
        <v>11920</v>
      </c>
      <c r="D1220">
        <v>1.95583</v>
      </c>
    </row>
    <row r="1221" spans="1:7" x14ac:dyDescent="0.3">
      <c r="A1221" t="s">
        <v>14308</v>
      </c>
      <c r="B1221" t="s">
        <v>14309</v>
      </c>
      <c r="C1221" t="s">
        <v>11920</v>
      </c>
      <c r="D1221">
        <v>1.95583</v>
      </c>
    </row>
    <row r="1222" spans="1:7" x14ac:dyDescent="0.3">
      <c r="A1222" t="s">
        <v>5851</v>
      </c>
      <c r="B1222" t="s">
        <v>14310</v>
      </c>
      <c r="C1222" t="s">
        <v>11920</v>
      </c>
      <c r="D1222">
        <v>1.95583</v>
      </c>
    </row>
    <row r="1223" spans="1:7" x14ac:dyDescent="0.3">
      <c r="A1223" t="s">
        <v>2388</v>
      </c>
      <c r="B1223" t="s">
        <v>696</v>
      </c>
      <c r="C1223" t="s">
        <v>11920</v>
      </c>
      <c r="D1223">
        <v>1.95583</v>
      </c>
      <c r="F1223" s="291" t="s">
        <v>12646</v>
      </c>
    </row>
    <row r="1224" spans="1:7" x14ac:dyDescent="0.3">
      <c r="A1224" t="s">
        <v>8952</v>
      </c>
      <c r="B1224" t="s">
        <v>8951</v>
      </c>
      <c r="C1224" t="s">
        <v>11920</v>
      </c>
      <c r="D1224">
        <v>1.95583</v>
      </c>
    </row>
    <row r="1225" spans="1:7" x14ac:dyDescent="0.3">
      <c r="A1225" t="s">
        <v>685</v>
      </c>
      <c r="B1225" t="s">
        <v>4173</v>
      </c>
      <c r="C1225" t="s">
        <v>11971</v>
      </c>
      <c r="D1225">
        <v>0.48</v>
      </c>
    </row>
    <row r="1226" spans="1:7" x14ac:dyDescent="0.3">
      <c r="A1226" t="s">
        <v>1477</v>
      </c>
      <c r="B1226" t="s">
        <v>1476</v>
      </c>
      <c r="C1226" t="s">
        <v>11920</v>
      </c>
      <c r="D1226">
        <v>1.95583</v>
      </c>
    </row>
    <row r="1227" spans="1:7" x14ac:dyDescent="0.3">
      <c r="A1227" t="s">
        <v>5072</v>
      </c>
      <c r="B1227" t="s">
        <v>5071</v>
      </c>
      <c r="C1227" t="s">
        <v>11920</v>
      </c>
      <c r="D1227">
        <v>1.95583</v>
      </c>
    </row>
    <row r="1228" spans="1:7" x14ac:dyDescent="0.3">
      <c r="A1228" t="s">
        <v>1081</v>
      </c>
      <c r="B1228" t="s">
        <v>1080</v>
      </c>
      <c r="C1228" t="s">
        <v>11920</v>
      </c>
      <c r="D1228">
        <v>1.95583</v>
      </c>
      <c r="F1228" s="291" t="s">
        <v>14311</v>
      </c>
    </row>
    <row r="1229" spans="1:7" x14ac:dyDescent="0.3">
      <c r="A1229" t="s">
        <v>2205</v>
      </c>
      <c r="B1229" t="s">
        <v>2204</v>
      </c>
      <c r="C1229" t="s">
        <v>11920</v>
      </c>
      <c r="D1229">
        <v>1.95583</v>
      </c>
      <c r="F1229" s="291" t="s">
        <v>14312</v>
      </c>
      <c r="G1229" s="291" t="s">
        <v>14312</v>
      </c>
    </row>
    <row r="1230" spans="1:7" x14ac:dyDescent="0.3">
      <c r="A1230" t="s">
        <v>2795</v>
      </c>
      <c r="B1230" t="s">
        <v>14313</v>
      </c>
      <c r="C1230" t="s">
        <v>11920</v>
      </c>
      <c r="D1230">
        <v>1.95583</v>
      </c>
    </row>
    <row r="1231" spans="1:7" x14ac:dyDescent="0.3">
      <c r="A1231" t="s">
        <v>11295</v>
      </c>
      <c r="B1231" t="s">
        <v>11294</v>
      </c>
      <c r="C1231" t="s">
        <v>11920</v>
      </c>
      <c r="D1231">
        <v>1.95583</v>
      </c>
    </row>
    <row r="1232" spans="1:7" x14ac:dyDescent="0.3">
      <c r="A1232" t="s">
        <v>5283</v>
      </c>
      <c r="B1232" t="s">
        <v>14314</v>
      </c>
      <c r="C1232" t="s">
        <v>11920</v>
      </c>
      <c r="D1232">
        <v>1.95583</v>
      </c>
    </row>
    <row r="1233" spans="1:6" x14ac:dyDescent="0.3">
      <c r="A1233" t="s">
        <v>14315</v>
      </c>
      <c r="B1233" t="s">
        <v>14316</v>
      </c>
      <c r="C1233" t="s">
        <v>11920</v>
      </c>
      <c r="D1233">
        <v>1.95583</v>
      </c>
    </row>
    <row r="1234" spans="1:6" x14ac:dyDescent="0.3">
      <c r="A1234" t="s">
        <v>5940</v>
      </c>
      <c r="B1234" t="s">
        <v>5939</v>
      </c>
      <c r="C1234" t="s">
        <v>11920</v>
      </c>
      <c r="D1234">
        <v>1.95583</v>
      </c>
    </row>
    <row r="1235" spans="1:6" x14ac:dyDescent="0.3">
      <c r="A1235" t="s">
        <v>14317</v>
      </c>
      <c r="B1235" t="s">
        <v>14318</v>
      </c>
      <c r="C1235" t="s">
        <v>11920</v>
      </c>
      <c r="D1235">
        <v>1.95583</v>
      </c>
      <c r="E1235" t="s">
        <v>11923</v>
      </c>
    </row>
    <row r="1236" spans="1:6" x14ac:dyDescent="0.3">
      <c r="A1236" t="s">
        <v>6889</v>
      </c>
      <c r="B1236" t="s">
        <v>6888</v>
      </c>
      <c r="C1236" t="s">
        <v>11920</v>
      </c>
      <c r="D1236">
        <v>1.95583</v>
      </c>
      <c r="E1236" t="s">
        <v>11923</v>
      </c>
    </row>
    <row r="1237" spans="1:6" x14ac:dyDescent="0.3">
      <c r="A1237" t="s">
        <v>14319</v>
      </c>
      <c r="B1237" t="s">
        <v>14320</v>
      </c>
      <c r="C1237" t="s">
        <v>11920</v>
      </c>
      <c r="D1237">
        <v>1.95583</v>
      </c>
      <c r="E1237" t="s">
        <v>11923</v>
      </c>
    </row>
    <row r="1238" spans="1:6" x14ac:dyDescent="0.3">
      <c r="A1238" t="s">
        <v>7224</v>
      </c>
      <c r="B1238" t="s">
        <v>7223</v>
      </c>
      <c r="C1238" t="s">
        <v>11920</v>
      </c>
      <c r="D1238">
        <v>1.95583</v>
      </c>
    </row>
    <row r="1239" spans="1:6" x14ac:dyDescent="0.3">
      <c r="A1239" t="s">
        <v>14321</v>
      </c>
      <c r="B1239" t="s">
        <v>14322</v>
      </c>
      <c r="C1239" t="s">
        <v>11920</v>
      </c>
      <c r="D1239">
        <v>1.95583</v>
      </c>
    </row>
    <row r="1240" spans="1:6" x14ac:dyDescent="0.3">
      <c r="A1240" t="s">
        <v>14323</v>
      </c>
      <c r="B1240" t="s">
        <v>14324</v>
      </c>
      <c r="C1240" t="s">
        <v>11920</v>
      </c>
      <c r="D1240">
        <v>1.95583</v>
      </c>
      <c r="E1240" t="s">
        <v>11923</v>
      </c>
    </row>
    <row r="1241" spans="1:6" x14ac:dyDescent="0.3">
      <c r="A1241" t="s">
        <v>14325</v>
      </c>
      <c r="B1241" t="s">
        <v>14326</v>
      </c>
      <c r="C1241" t="s">
        <v>11920</v>
      </c>
      <c r="D1241">
        <v>1.95583</v>
      </c>
      <c r="E1241" t="s">
        <v>11923</v>
      </c>
    </row>
    <row r="1242" spans="1:6" x14ac:dyDescent="0.3">
      <c r="A1242" t="s">
        <v>14327</v>
      </c>
      <c r="B1242" t="s">
        <v>14328</v>
      </c>
      <c r="C1242" t="s">
        <v>11920</v>
      </c>
      <c r="D1242">
        <v>1.95583</v>
      </c>
      <c r="E1242" t="s">
        <v>11923</v>
      </c>
    </row>
    <row r="1243" spans="1:6" x14ac:dyDescent="0.3">
      <c r="A1243" t="s">
        <v>2544</v>
      </c>
      <c r="B1243" t="s">
        <v>14329</v>
      </c>
      <c r="C1243" t="s">
        <v>11920</v>
      </c>
      <c r="D1243">
        <v>1.95583</v>
      </c>
    </row>
    <row r="1244" spans="1:6" x14ac:dyDescent="0.3">
      <c r="A1244" t="s">
        <v>1640</v>
      </c>
      <c r="B1244" t="s">
        <v>1639</v>
      </c>
      <c r="C1244" t="s">
        <v>11920</v>
      </c>
      <c r="D1244">
        <v>1.95583</v>
      </c>
    </row>
    <row r="1245" spans="1:6" x14ac:dyDescent="0.3">
      <c r="A1245" t="s">
        <v>10181</v>
      </c>
      <c r="B1245" t="s">
        <v>14330</v>
      </c>
      <c r="C1245" t="s">
        <v>11920</v>
      </c>
      <c r="D1245">
        <v>1.95583</v>
      </c>
    </row>
    <row r="1246" spans="1:6" x14ac:dyDescent="0.3">
      <c r="A1246" t="s">
        <v>151</v>
      </c>
      <c r="B1246" t="s">
        <v>150</v>
      </c>
      <c r="C1246" t="s">
        <v>11920</v>
      </c>
      <c r="D1246">
        <v>1.95583</v>
      </c>
      <c r="F1246" t="s">
        <v>14331</v>
      </c>
    </row>
    <row r="1247" spans="1:6" x14ac:dyDescent="0.3">
      <c r="A1247" t="s">
        <v>14332</v>
      </c>
      <c r="B1247" t="s">
        <v>14333</v>
      </c>
      <c r="C1247" t="s">
        <v>11920</v>
      </c>
      <c r="D1247">
        <v>1.95583</v>
      </c>
      <c r="E1247" t="s">
        <v>11923</v>
      </c>
    </row>
    <row r="1248" spans="1:6" x14ac:dyDescent="0.3">
      <c r="A1248" t="s">
        <v>14334</v>
      </c>
      <c r="B1248" t="s">
        <v>14335</v>
      </c>
      <c r="C1248" t="s">
        <v>11920</v>
      </c>
      <c r="D1248">
        <v>1.95583</v>
      </c>
      <c r="E1248" t="s">
        <v>11923</v>
      </c>
    </row>
    <row r="1249" spans="1:5" x14ac:dyDescent="0.3">
      <c r="A1249" t="s">
        <v>14336</v>
      </c>
      <c r="B1249" t="s">
        <v>14337</v>
      </c>
      <c r="C1249" t="s">
        <v>11920</v>
      </c>
      <c r="D1249">
        <v>1.95583</v>
      </c>
    </row>
    <row r="1250" spans="1:5" x14ac:dyDescent="0.3">
      <c r="A1250" t="s">
        <v>284</v>
      </c>
      <c r="B1250" t="s">
        <v>283</v>
      </c>
      <c r="C1250" t="s">
        <v>11920</v>
      </c>
      <c r="D1250">
        <v>1.95583</v>
      </c>
    </row>
    <row r="1251" spans="1:5" x14ac:dyDescent="0.3">
      <c r="A1251" t="s">
        <v>14338</v>
      </c>
      <c r="B1251" t="s">
        <v>14339</v>
      </c>
      <c r="C1251" t="s">
        <v>11920</v>
      </c>
      <c r="D1251">
        <v>1.95583</v>
      </c>
    </row>
    <row r="1252" spans="1:5" x14ac:dyDescent="0.3">
      <c r="A1252" t="s">
        <v>14340</v>
      </c>
      <c r="B1252" t="s">
        <v>14341</v>
      </c>
      <c r="C1252" t="s">
        <v>11920</v>
      </c>
      <c r="D1252">
        <v>1.95583</v>
      </c>
      <c r="E1252" t="s">
        <v>11923</v>
      </c>
    </row>
    <row r="1253" spans="1:5" x14ac:dyDescent="0.3">
      <c r="A1253" t="s">
        <v>14342</v>
      </c>
      <c r="B1253" t="s">
        <v>14343</v>
      </c>
      <c r="C1253" t="s">
        <v>11920</v>
      </c>
      <c r="D1253">
        <v>1.95583</v>
      </c>
      <c r="E1253" t="s">
        <v>11923</v>
      </c>
    </row>
    <row r="1254" spans="1:5" x14ac:dyDescent="0.3">
      <c r="A1254" t="s">
        <v>14344</v>
      </c>
      <c r="B1254" t="s">
        <v>14345</v>
      </c>
      <c r="C1254" t="s">
        <v>11920</v>
      </c>
      <c r="D1254">
        <v>1.95583</v>
      </c>
    </row>
    <row r="1255" spans="1:5" x14ac:dyDescent="0.3">
      <c r="A1255" t="s">
        <v>1832</v>
      </c>
      <c r="B1255" t="s">
        <v>1831</v>
      </c>
      <c r="C1255" t="s">
        <v>11920</v>
      </c>
      <c r="D1255">
        <v>1.95583</v>
      </c>
    </row>
    <row r="1256" spans="1:5" x14ac:dyDescent="0.3">
      <c r="A1256" t="s">
        <v>14346</v>
      </c>
      <c r="B1256" t="s">
        <v>14347</v>
      </c>
      <c r="C1256" t="s">
        <v>11920</v>
      </c>
      <c r="D1256">
        <v>1.95583</v>
      </c>
    </row>
    <row r="1257" spans="1:5" x14ac:dyDescent="0.3">
      <c r="A1257" t="s">
        <v>14348</v>
      </c>
      <c r="B1257" t="s">
        <v>14349</v>
      </c>
      <c r="C1257" t="s">
        <v>11920</v>
      </c>
      <c r="D1257">
        <v>1.95583</v>
      </c>
    </row>
    <row r="1258" spans="1:5" x14ac:dyDescent="0.3">
      <c r="A1258" t="s">
        <v>14350</v>
      </c>
      <c r="B1258" t="s">
        <v>14351</v>
      </c>
      <c r="C1258" t="s">
        <v>11920</v>
      </c>
      <c r="D1258">
        <v>1.95583</v>
      </c>
    </row>
    <row r="1259" spans="1:5" x14ac:dyDescent="0.3">
      <c r="A1259" t="s">
        <v>613</v>
      </c>
      <c r="B1259" t="s">
        <v>612</v>
      </c>
      <c r="C1259" t="s">
        <v>11920</v>
      </c>
      <c r="D1259">
        <v>1.95583</v>
      </c>
    </row>
    <row r="1260" spans="1:5" x14ac:dyDescent="0.3">
      <c r="A1260" t="s">
        <v>14352</v>
      </c>
      <c r="B1260" t="s">
        <v>14353</v>
      </c>
      <c r="C1260" t="s">
        <v>11920</v>
      </c>
      <c r="D1260">
        <v>1.95583</v>
      </c>
      <c r="E1260" t="s">
        <v>11923</v>
      </c>
    </row>
    <row r="1261" spans="1:5" x14ac:dyDescent="0.3">
      <c r="A1261" t="s">
        <v>14354</v>
      </c>
      <c r="B1261" t="s">
        <v>14355</v>
      </c>
      <c r="C1261" t="s">
        <v>11920</v>
      </c>
      <c r="D1261">
        <v>1.95583</v>
      </c>
      <c r="E1261" t="s">
        <v>11923</v>
      </c>
    </row>
    <row r="1262" spans="1:5" x14ac:dyDescent="0.3">
      <c r="A1262" t="s">
        <v>14356</v>
      </c>
      <c r="B1262" t="s">
        <v>14357</v>
      </c>
      <c r="C1262" t="s">
        <v>11920</v>
      </c>
      <c r="D1262">
        <v>1.95583</v>
      </c>
      <c r="E1262" t="s">
        <v>11923</v>
      </c>
    </row>
    <row r="1263" spans="1:5" x14ac:dyDescent="0.3">
      <c r="A1263" t="s">
        <v>14358</v>
      </c>
      <c r="B1263" t="s">
        <v>14359</v>
      </c>
      <c r="C1263" t="s">
        <v>11920</v>
      </c>
      <c r="D1263">
        <v>1.95583</v>
      </c>
      <c r="E1263" t="s">
        <v>11923</v>
      </c>
    </row>
    <row r="1264" spans="1:5" x14ac:dyDescent="0.3">
      <c r="A1264" t="s">
        <v>14360</v>
      </c>
      <c r="B1264" t="s">
        <v>14361</v>
      </c>
      <c r="C1264" t="s">
        <v>11920</v>
      </c>
      <c r="D1264">
        <v>1.95583</v>
      </c>
      <c r="E1264" t="s">
        <v>11923</v>
      </c>
    </row>
    <row r="1265" spans="1:5" x14ac:dyDescent="0.3">
      <c r="A1265" t="s">
        <v>14362</v>
      </c>
      <c r="B1265" t="s">
        <v>14363</v>
      </c>
      <c r="C1265" t="s">
        <v>11920</v>
      </c>
      <c r="D1265">
        <v>1.95583</v>
      </c>
      <c r="E1265" t="s">
        <v>11923</v>
      </c>
    </row>
    <row r="1266" spans="1:5" x14ac:dyDescent="0.3">
      <c r="A1266" t="s">
        <v>14364</v>
      </c>
      <c r="B1266" t="s">
        <v>14365</v>
      </c>
      <c r="C1266" t="s">
        <v>11920</v>
      </c>
      <c r="D1266">
        <v>1.95583</v>
      </c>
      <c r="E1266" t="s">
        <v>11923</v>
      </c>
    </row>
    <row r="1267" spans="1:5" x14ac:dyDescent="0.3">
      <c r="A1267" t="s">
        <v>14366</v>
      </c>
      <c r="B1267" t="s">
        <v>14367</v>
      </c>
      <c r="C1267" t="s">
        <v>11920</v>
      </c>
      <c r="D1267">
        <v>1.95583</v>
      </c>
      <c r="E1267" t="s">
        <v>11923</v>
      </c>
    </row>
    <row r="1268" spans="1:5" x14ac:dyDescent="0.3">
      <c r="A1268" t="s">
        <v>14368</v>
      </c>
      <c r="B1268" t="s">
        <v>14369</v>
      </c>
      <c r="C1268" t="s">
        <v>11920</v>
      </c>
      <c r="D1268">
        <v>1.95583</v>
      </c>
    </row>
    <row r="1269" spans="1:5" x14ac:dyDescent="0.3">
      <c r="A1269" t="s">
        <v>14370</v>
      </c>
      <c r="B1269" t="s">
        <v>14371</v>
      </c>
      <c r="C1269" t="s">
        <v>11920</v>
      </c>
      <c r="D1269">
        <v>1.95583</v>
      </c>
      <c r="E1269" t="s">
        <v>11923</v>
      </c>
    </row>
    <row r="1270" spans="1:5" x14ac:dyDescent="0.3">
      <c r="A1270" t="s">
        <v>14372</v>
      </c>
      <c r="B1270" t="s">
        <v>14373</v>
      </c>
      <c r="C1270" t="s">
        <v>11920</v>
      </c>
      <c r="D1270">
        <v>1.95583</v>
      </c>
      <c r="E1270" t="s">
        <v>11923</v>
      </c>
    </row>
    <row r="1271" spans="1:5" x14ac:dyDescent="0.3">
      <c r="A1271" t="s">
        <v>14374</v>
      </c>
      <c r="B1271" t="s">
        <v>14375</v>
      </c>
      <c r="C1271" t="s">
        <v>11920</v>
      </c>
      <c r="D1271">
        <v>1.95583</v>
      </c>
      <c r="E1271" t="s">
        <v>11923</v>
      </c>
    </row>
    <row r="1272" spans="1:5" x14ac:dyDescent="0.3">
      <c r="A1272" t="s">
        <v>14376</v>
      </c>
      <c r="B1272" t="s">
        <v>14377</v>
      </c>
      <c r="C1272" t="s">
        <v>11920</v>
      </c>
      <c r="D1272">
        <v>1.95583</v>
      </c>
      <c r="E1272" t="s">
        <v>11923</v>
      </c>
    </row>
    <row r="1273" spans="1:5" x14ac:dyDescent="0.3">
      <c r="A1273" t="s">
        <v>14378</v>
      </c>
      <c r="B1273" t="s">
        <v>14379</v>
      </c>
      <c r="C1273" t="s">
        <v>11920</v>
      </c>
      <c r="D1273">
        <v>1.95583</v>
      </c>
      <c r="E1273" t="s">
        <v>11923</v>
      </c>
    </row>
    <row r="1274" spans="1:5" x14ac:dyDescent="0.3">
      <c r="A1274" t="s">
        <v>14380</v>
      </c>
      <c r="B1274" t="s">
        <v>14381</v>
      </c>
      <c r="C1274" t="s">
        <v>11920</v>
      </c>
      <c r="D1274">
        <v>1.95583</v>
      </c>
      <c r="E1274" t="s">
        <v>11923</v>
      </c>
    </row>
    <row r="1275" spans="1:5" x14ac:dyDescent="0.3">
      <c r="A1275" t="s">
        <v>14382</v>
      </c>
      <c r="B1275" t="s">
        <v>14383</v>
      </c>
      <c r="C1275" t="s">
        <v>11920</v>
      </c>
      <c r="D1275">
        <v>1.95583</v>
      </c>
      <c r="E1275" t="s">
        <v>11923</v>
      </c>
    </row>
    <row r="1276" spans="1:5" x14ac:dyDescent="0.3">
      <c r="A1276" t="s">
        <v>14384</v>
      </c>
      <c r="B1276" t="s">
        <v>14385</v>
      </c>
      <c r="C1276" t="s">
        <v>11920</v>
      </c>
      <c r="D1276">
        <v>1.95583</v>
      </c>
      <c r="E1276" t="s">
        <v>11923</v>
      </c>
    </row>
    <row r="1277" spans="1:5" x14ac:dyDescent="0.3">
      <c r="A1277" t="s">
        <v>14386</v>
      </c>
      <c r="B1277" t="s">
        <v>14387</v>
      </c>
      <c r="C1277" t="s">
        <v>11920</v>
      </c>
      <c r="D1277">
        <v>1.95583</v>
      </c>
      <c r="E1277" t="s">
        <v>11923</v>
      </c>
    </row>
    <row r="1278" spans="1:5" x14ac:dyDescent="0.3">
      <c r="A1278" t="s">
        <v>14388</v>
      </c>
      <c r="B1278" t="s">
        <v>14389</v>
      </c>
      <c r="C1278" t="s">
        <v>11920</v>
      </c>
      <c r="D1278">
        <v>1.95583</v>
      </c>
      <c r="E1278" t="s">
        <v>11923</v>
      </c>
    </row>
    <row r="1279" spans="1:5" x14ac:dyDescent="0.3">
      <c r="A1279" t="s">
        <v>14390</v>
      </c>
      <c r="B1279" t="s">
        <v>14391</v>
      </c>
      <c r="C1279" t="s">
        <v>11920</v>
      </c>
      <c r="D1279">
        <v>1.95583</v>
      </c>
      <c r="E1279" t="s">
        <v>11923</v>
      </c>
    </row>
    <row r="1280" spans="1:5" x14ac:dyDescent="0.3">
      <c r="A1280" t="s">
        <v>14392</v>
      </c>
      <c r="B1280" t="s">
        <v>14393</v>
      </c>
      <c r="C1280" t="s">
        <v>11920</v>
      </c>
      <c r="D1280">
        <v>1.95583</v>
      </c>
      <c r="E1280" t="s">
        <v>11923</v>
      </c>
    </row>
    <row r="1281" spans="1:6" x14ac:dyDescent="0.3">
      <c r="A1281" t="s">
        <v>14394</v>
      </c>
      <c r="B1281" t="s">
        <v>14395</v>
      </c>
      <c r="C1281" t="s">
        <v>11920</v>
      </c>
      <c r="D1281">
        <v>1.95583</v>
      </c>
      <c r="E1281" t="s">
        <v>11923</v>
      </c>
    </row>
    <row r="1282" spans="1:6" x14ac:dyDescent="0.3">
      <c r="A1282" t="s">
        <v>14396</v>
      </c>
      <c r="B1282" t="s">
        <v>14397</v>
      </c>
      <c r="C1282" t="s">
        <v>11920</v>
      </c>
      <c r="D1282">
        <v>1.95583</v>
      </c>
      <c r="E1282" t="s">
        <v>11923</v>
      </c>
    </row>
    <row r="1283" spans="1:6" x14ac:dyDescent="0.3">
      <c r="A1283" t="s">
        <v>464</v>
      </c>
      <c r="B1283" t="s">
        <v>463</v>
      </c>
      <c r="C1283" t="s">
        <v>11920</v>
      </c>
      <c r="D1283">
        <v>1.95583</v>
      </c>
    </row>
    <row r="1284" spans="1:6" x14ac:dyDescent="0.3">
      <c r="A1284" t="s">
        <v>14398</v>
      </c>
      <c r="B1284" t="s">
        <v>14399</v>
      </c>
      <c r="C1284" t="s">
        <v>11920</v>
      </c>
      <c r="D1284">
        <v>1.95583</v>
      </c>
      <c r="E1284" t="s">
        <v>11923</v>
      </c>
    </row>
    <row r="1285" spans="1:6" x14ac:dyDescent="0.3">
      <c r="A1285" t="s">
        <v>14400</v>
      </c>
      <c r="B1285" t="s">
        <v>14401</v>
      </c>
      <c r="C1285" t="s">
        <v>11920</v>
      </c>
      <c r="D1285">
        <v>1.95583</v>
      </c>
      <c r="F1285" t="s">
        <v>14402</v>
      </c>
    </row>
    <row r="1286" spans="1:6" x14ac:dyDescent="0.3">
      <c r="A1286" t="s">
        <v>1577</v>
      </c>
      <c r="B1286" t="s">
        <v>1576</v>
      </c>
      <c r="C1286" t="s">
        <v>11920</v>
      </c>
      <c r="D1286">
        <v>1.95583</v>
      </c>
      <c r="E1286" t="s">
        <v>11923</v>
      </c>
    </row>
    <row r="1287" spans="1:6" x14ac:dyDescent="0.3">
      <c r="A1287" t="s">
        <v>14403</v>
      </c>
      <c r="B1287" t="s">
        <v>14404</v>
      </c>
      <c r="C1287" t="s">
        <v>11920</v>
      </c>
      <c r="D1287">
        <v>1.95583</v>
      </c>
      <c r="E1287" t="s">
        <v>11923</v>
      </c>
    </row>
    <row r="1288" spans="1:6" x14ac:dyDescent="0.3">
      <c r="A1288" t="s">
        <v>14405</v>
      </c>
      <c r="B1288" t="s">
        <v>14406</v>
      </c>
      <c r="C1288" t="s">
        <v>11920</v>
      </c>
      <c r="D1288">
        <v>1.95583</v>
      </c>
      <c r="E1288" t="s">
        <v>11923</v>
      </c>
    </row>
    <row r="1289" spans="1:6" x14ac:dyDescent="0.3">
      <c r="A1289" t="s">
        <v>14407</v>
      </c>
      <c r="B1289" t="s">
        <v>14408</v>
      </c>
      <c r="C1289" t="s">
        <v>11920</v>
      </c>
      <c r="D1289">
        <v>1.95583</v>
      </c>
    </row>
    <row r="1290" spans="1:6" x14ac:dyDescent="0.3">
      <c r="A1290" t="s">
        <v>14409</v>
      </c>
      <c r="B1290" t="s">
        <v>14410</v>
      </c>
      <c r="C1290" t="s">
        <v>11920</v>
      </c>
      <c r="D1290">
        <v>1.95583</v>
      </c>
      <c r="E1290" t="s">
        <v>11923</v>
      </c>
    </row>
    <row r="1291" spans="1:6" x14ac:dyDescent="0.3">
      <c r="A1291" t="s">
        <v>14411</v>
      </c>
      <c r="B1291" t="s">
        <v>14412</v>
      </c>
      <c r="C1291" t="s">
        <v>11920</v>
      </c>
      <c r="D1291">
        <v>1.95583</v>
      </c>
      <c r="E1291" t="s">
        <v>11923</v>
      </c>
    </row>
    <row r="1292" spans="1:6" x14ac:dyDescent="0.3">
      <c r="A1292" t="s">
        <v>14413</v>
      </c>
      <c r="B1292" t="s">
        <v>14414</v>
      </c>
      <c r="C1292" t="s">
        <v>11920</v>
      </c>
      <c r="D1292">
        <v>1.95583</v>
      </c>
      <c r="E1292" t="s">
        <v>11923</v>
      </c>
    </row>
    <row r="1293" spans="1:6" x14ac:dyDescent="0.3">
      <c r="A1293" t="s">
        <v>14415</v>
      </c>
      <c r="B1293" t="s">
        <v>14416</v>
      </c>
      <c r="C1293" t="s">
        <v>11920</v>
      </c>
      <c r="D1293">
        <v>1.95583</v>
      </c>
      <c r="E1293" t="s">
        <v>11923</v>
      </c>
    </row>
    <row r="1294" spans="1:6" x14ac:dyDescent="0.3">
      <c r="A1294" t="s">
        <v>14417</v>
      </c>
      <c r="B1294" t="s">
        <v>14418</v>
      </c>
      <c r="C1294" t="s">
        <v>11920</v>
      </c>
      <c r="D1294">
        <v>1.95583</v>
      </c>
      <c r="E1294" t="s">
        <v>11923</v>
      </c>
    </row>
    <row r="1295" spans="1:6" x14ac:dyDescent="0.3">
      <c r="A1295" t="s">
        <v>6406</v>
      </c>
      <c r="B1295" t="s">
        <v>6405</v>
      </c>
      <c r="C1295" t="s">
        <v>11920</v>
      </c>
      <c r="D1295">
        <v>1.95583</v>
      </c>
    </row>
    <row r="1296" spans="1:6" x14ac:dyDescent="0.3">
      <c r="A1296" t="s">
        <v>14419</v>
      </c>
      <c r="B1296" t="s">
        <v>14420</v>
      </c>
      <c r="C1296" t="s">
        <v>11920</v>
      </c>
      <c r="D1296">
        <v>1.95583</v>
      </c>
      <c r="E1296" t="s">
        <v>11923</v>
      </c>
    </row>
    <row r="1297" spans="1:5" x14ac:dyDescent="0.3">
      <c r="A1297" t="s">
        <v>14421</v>
      </c>
      <c r="B1297" t="s">
        <v>14422</v>
      </c>
      <c r="C1297" t="s">
        <v>11920</v>
      </c>
      <c r="D1297">
        <v>1.95583</v>
      </c>
      <c r="E1297" t="s">
        <v>11923</v>
      </c>
    </row>
    <row r="1298" spans="1:5" x14ac:dyDescent="0.3">
      <c r="A1298" t="s">
        <v>14423</v>
      </c>
      <c r="B1298" t="s">
        <v>14424</v>
      </c>
      <c r="C1298" t="s">
        <v>11920</v>
      </c>
      <c r="D1298">
        <v>1.95583</v>
      </c>
    </row>
    <row r="1299" spans="1:5" x14ac:dyDescent="0.3">
      <c r="A1299" t="s">
        <v>14425</v>
      </c>
      <c r="B1299" t="s">
        <v>14426</v>
      </c>
      <c r="C1299" t="s">
        <v>11920</v>
      </c>
      <c r="D1299">
        <v>1.95583</v>
      </c>
    </row>
    <row r="1300" spans="1:5" x14ac:dyDescent="0.3">
      <c r="A1300" t="s">
        <v>14427</v>
      </c>
      <c r="B1300" t="s">
        <v>14428</v>
      </c>
      <c r="C1300" t="s">
        <v>11920</v>
      </c>
      <c r="D1300">
        <v>1.95583</v>
      </c>
    </row>
    <row r="1301" spans="1:5" x14ac:dyDescent="0.3">
      <c r="A1301" t="s">
        <v>14429</v>
      </c>
      <c r="B1301" t="s">
        <v>14430</v>
      </c>
      <c r="C1301" t="s">
        <v>11920</v>
      </c>
      <c r="D1301">
        <v>1.95583</v>
      </c>
      <c r="E1301" t="s">
        <v>11923</v>
      </c>
    </row>
    <row r="1302" spans="1:5" x14ac:dyDescent="0.3">
      <c r="A1302" t="s">
        <v>14431</v>
      </c>
      <c r="B1302" t="s">
        <v>14432</v>
      </c>
      <c r="C1302" t="s">
        <v>11920</v>
      </c>
      <c r="D1302">
        <v>1.95583</v>
      </c>
      <c r="E1302" t="s">
        <v>11923</v>
      </c>
    </row>
    <row r="1303" spans="1:5" x14ac:dyDescent="0.3">
      <c r="A1303" t="s">
        <v>14433</v>
      </c>
      <c r="B1303" t="s">
        <v>14434</v>
      </c>
      <c r="C1303" t="s">
        <v>11920</v>
      </c>
      <c r="D1303">
        <v>1.95583</v>
      </c>
      <c r="E1303" t="s">
        <v>11923</v>
      </c>
    </row>
    <row r="1304" spans="1:5" x14ac:dyDescent="0.3">
      <c r="A1304" t="s">
        <v>14435</v>
      </c>
      <c r="B1304" t="s">
        <v>14436</v>
      </c>
      <c r="C1304" t="s">
        <v>11920</v>
      </c>
      <c r="D1304">
        <v>1.95583</v>
      </c>
      <c r="E1304" t="s">
        <v>11923</v>
      </c>
    </row>
    <row r="1305" spans="1:5" x14ac:dyDescent="0.3">
      <c r="A1305" t="s">
        <v>14437</v>
      </c>
      <c r="B1305" t="s">
        <v>14438</v>
      </c>
      <c r="C1305" t="s">
        <v>11920</v>
      </c>
      <c r="D1305">
        <v>1.95583</v>
      </c>
      <c r="E1305" t="s">
        <v>11923</v>
      </c>
    </row>
    <row r="1306" spans="1:5" x14ac:dyDescent="0.3">
      <c r="A1306" t="s">
        <v>14439</v>
      </c>
      <c r="B1306" t="s">
        <v>14440</v>
      </c>
      <c r="C1306" t="s">
        <v>11920</v>
      </c>
      <c r="D1306">
        <v>1.95583</v>
      </c>
    </row>
    <row r="1307" spans="1:5" x14ac:dyDescent="0.3">
      <c r="A1307" t="s">
        <v>14441</v>
      </c>
      <c r="B1307" t="s">
        <v>14442</v>
      </c>
      <c r="C1307" t="s">
        <v>11920</v>
      </c>
      <c r="D1307">
        <v>1.95583</v>
      </c>
      <c r="E1307" t="s">
        <v>11923</v>
      </c>
    </row>
    <row r="1308" spans="1:5" x14ac:dyDescent="0.3">
      <c r="A1308" t="s">
        <v>14443</v>
      </c>
      <c r="B1308" t="s">
        <v>14444</v>
      </c>
      <c r="C1308" t="s">
        <v>11920</v>
      </c>
      <c r="D1308">
        <v>1.95583</v>
      </c>
      <c r="E1308" t="s">
        <v>11923</v>
      </c>
    </row>
    <row r="1309" spans="1:5" x14ac:dyDescent="0.3">
      <c r="A1309" t="s">
        <v>14445</v>
      </c>
      <c r="B1309" t="s">
        <v>14446</v>
      </c>
      <c r="C1309" t="s">
        <v>11920</v>
      </c>
      <c r="D1309">
        <v>1.95583</v>
      </c>
      <c r="E1309" t="s">
        <v>11923</v>
      </c>
    </row>
    <row r="1310" spans="1:5" x14ac:dyDescent="0.3">
      <c r="A1310" t="s">
        <v>14447</v>
      </c>
      <c r="B1310" t="s">
        <v>14448</v>
      </c>
      <c r="C1310" t="s">
        <v>11920</v>
      </c>
      <c r="D1310">
        <v>1.95583</v>
      </c>
      <c r="E1310" t="s">
        <v>11923</v>
      </c>
    </row>
    <row r="1311" spans="1:5" x14ac:dyDescent="0.3">
      <c r="A1311" t="s">
        <v>14449</v>
      </c>
      <c r="B1311" t="s">
        <v>14450</v>
      </c>
      <c r="C1311" t="s">
        <v>11920</v>
      </c>
      <c r="D1311">
        <v>1.95583</v>
      </c>
      <c r="E1311" t="s">
        <v>11923</v>
      </c>
    </row>
    <row r="1312" spans="1:5" x14ac:dyDescent="0.3">
      <c r="A1312" t="s">
        <v>14451</v>
      </c>
      <c r="B1312" t="s">
        <v>14452</v>
      </c>
      <c r="C1312" t="s">
        <v>11920</v>
      </c>
      <c r="D1312">
        <v>1.95583</v>
      </c>
      <c r="E1312" t="s">
        <v>11923</v>
      </c>
    </row>
    <row r="1313" spans="1:5" x14ac:dyDescent="0.3">
      <c r="A1313" t="s">
        <v>14453</v>
      </c>
      <c r="B1313" t="s">
        <v>14454</v>
      </c>
      <c r="C1313" t="s">
        <v>11920</v>
      </c>
      <c r="D1313">
        <v>1.95583</v>
      </c>
    </row>
    <row r="1314" spans="1:5" x14ac:dyDescent="0.3">
      <c r="A1314" t="s">
        <v>14455</v>
      </c>
      <c r="B1314" t="s">
        <v>14456</v>
      </c>
      <c r="C1314" t="s">
        <v>11920</v>
      </c>
      <c r="D1314">
        <v>1.95583</v>
      </c>
      <c r="E1314" t="s">
        <v>11923</v>
      </c>
    </row>
    <row r="1315" spans="1:5" x14ac:dyDescent="0.3">
      <c r="A1315" t="s">
        <v>14457</v>
      </c>
      <c r="B1315" t="s">
        <v>14458</v>
      </c>
      <c r="C1315" t="s">
        <v>11920</v>
      </c>
      <c r="D1315">
        <v>1.95583</v>
      </c>
      <c r="E1315" t="s">
        <v>11923</v>
      </c>
    </row>
    <row r="1316" spans="1:5" x14ac:dyDescent="0.3">
      <c r="A1316" t="s">
        <v>14459</v>
      </c>
      <c r="B1316" t="s">
        <v>14460</v>
      </c>
      <c r="C1316" t="s">
        <v>11920</v>
      </c>
      <c r="D1316">
        <v>1.95583</v>
      </c>
      <c r="E1316" t="s">
        <v>11923</v>
      </c>
    </row>
    <row r="1317" spans="1:5" x14ac:dyDescent="0.3">
      <c r="A1317" t="s">
        <v>14461</v>
      </c>
      <c r="B1317" t="s">
        <v>14462</v>
      </c>
      <c r="C1317" t="s">
        <v>11920</v>
      </c>
      <c r="D1317">
        <v>1.95583</v>
      </c>
      <c r="E1317" t="s">
        <v>11923</v>
      </c>
    </row>
    <row r="1318" spans="1:5" x14ac:dyDescent="0.3">
      <c r="A1318" t="s">
        <v>14463</v>
      </c>
      <c r="B1318" t="s">
        <v>14464</v>
      </c>
      <c r="C1318" t="s">
        <v>11920</v>
      </c>
      <c r="D1318">
        <v>1.95583</v>
      </c>
      <c r="E1318" t="s">
        <v>11923</v>
      </c>
    </row>
    <row r="1319" spans="1:5" x14ac:dyDescent="0.3">
      <c r="A1319" t="s">
        <v>14465</v>
      </c>
      <c r="B1319" t="s">
        <v>14466</v>
      </c>
      <c r="C1319" t="s">
        <v>11920</v>
      </c>
      <c r="D1319">
        <v>1.95583</v>
      </c>
      <c r="E1319" t="s">
        <v>11923</v>
      </c>
    </row>
    <row r="1320" spans="1:5" x14ac:dyDescent="0.3">
      <c r="A1320" t="s">
        <v>499</v>
      </c>
      <c r="B1320" t="s">
        <v>14467</v>
      </c>
      <c r="C1320" t="s">
        <v>11920</v>
      </c>
      <c r="D1320">
        <v>1.95583</v>
      </c>
    </row>
    <row r="1321" spans="1:5" x14ac:dyDescent="0.3">
      <c r="A1321" t="s">
        <v>14468</v>
      </c>
      <c r="B1321" t="s">
        <v>14469</v>
      </c>
      <c r="C1321" t="s">
        <v>11920</v>
      </c>
      <c r="D1321">
        <v>1.95583</v>
      </c>
      <c r="E1321" t="s">
        <v>11923</v>
      </c>
    </row>
    <row r="1322" spans="1:5" x14ac:dyDescent="0.3">
      <c r="A1322" t="s">
        <v>14470</v>
      </c>
      <c r="B1322" t="s">
        <v>14471</v>
      </c>
      <c r="C1322" t="s">
        <v>11920</v>
      </c>
      <c r="D1322">
        <v>1.95583</v>
      </c>
      <c r="E1322" t="s">
        <v>11923</v>
      </c>
    </row>
    <row r="1323" spans="1:5" x14ac:dyDescent="0.3">
      <c r="A1323" t="s">
        <v>14472</v>
      </c>
      <c r="B1323" t="s">
        <v>14473</v>
      </c>
      <c r="C1323" t="s">
        <v>11920</v>
      </c>
      <c r="D1323">
        <v>1.95583</v>
      </c>
      <c r="E1323" t="s">
        <v>11923</v>
      </c>
    </row>
    <row r="1324" spans="1:5" x14ac:dyDescent="0.3">
      <c r="A1324" t="s">
        <v>14474</v>
      </c>
      <c r="B1324" t="s">
        <v>14475</v>
      </c>
      <c r="C1324" t="s">
        <v>11920</v>
      </c>
      <c r="D1324">
        <v>1.95583</v>
      </c>
      <c r="E1324" t="s">
        <v>11923</v>
      </c>
    </row>
    <row r="1325" spans="1:5" x14ac:dyDescent="0.3">
      <c r="A1325" t="s">
        <v>14476</v>
      </c>
      <c r="B1325" t="s">
        <v>14477</v>
      </c>
      <c r="C1325" t="s">
        <v>11920</v>
      </c>
      <c r="D1325">
        <v>1.95583</v>
      </c>
      <c r="E1325" t="s">
        <v>11923</v>
      </c>
    </row>
    <row r="1326" spans="1:5" x14ac:dyDescent="0.3">
      <c r="A1326" t="s">
        <v>14478</v>
      </c>
      <c r="B1326" t="s">
        <v>14479</v>
      </c>
      <c r="C1326" t="s">
        <v>11920</v>
      </c>
      <c r="D1326">
        <v>1.95583</v>
      </c>
      <c r="E1326" t="s">
        <v>11923</v>
      </c>
    </row>
    <row r="1327" spans="1:5" x14ac:dyDescent="0.3">
      <c r="A1327" t="s">
        <v>1430</v>
      </c>
      <c r="B1327" t="s">
        <v>1429</v>
      </c>
      <c r="C1327" t="s">
        <v>11920</v>
      </c>
      <c r="D1327">
        <v>1.95583</v>
      </c>
    </row>
    <row r="1328" spans="1:5" x14ac:dyDescent="0.3">
      <c r="A1328" t="s">
        <v>14480</v>
      </c>
      <c r="B1328" t="s">
        <v>14481</v>
      </c>
      <c r="C1328" t="s">
        <v>11920</v>
      </c>
      <c r="D1328">
        <v>1.95583</v>
      </c>
      <c r="E1328" t="s">
        <v>11923</v>
      </c>
    </row>
    <row r="1329" spans="1:6" x14ac:dyDescent="0.3">
      <c r="A1329" t="s">
        <v>14482</v>
      </c>
      <c r="B1329" t="s">
        <v>14483</v>
      </c>
      <c r="C1329" t="s">
        <v>11920</v>
      </c>
      <c r="D1329">
        <v>1.95583</v>
      </c>
    </row>
    <row r="1330" spans="1:6" x14ac:dyDescent="0.3">
      <c r="A1330" t="s">
        <v>14484</v>
      </c>
      <c r="B1330" t="s">
        <v>14485</v>
      </c>
      <c r="C1330" t="s">
        <v>11920</v>
      </c>
      <c r="D1330">
        <v>1.95583</v>
      </c>
    </row>
    <row r="1331" spans="1:6" x14ac:dyDescent="0.3">
      <c r="A1331" t="s">
        <v>14486</v>
      </c>
      <c r="B1331" t="s">
        <v>14487</v>
      </c>
      <c r="C1331" t="s">
        <v>11920</v>
      </c>
      <c r="D1331">
        <v>1.95583</v>
      </c>
    </row>
    <row r="1332" spans="1:6" x14ac:dyDescent="0.3">
      <c r="A1332" t="s">
        <v>14488</v>
      </c>
      <c r="B1332" t="s">
        <v>14489</v>
      </c>
      <c r="C1332" t="s">
        <v>11920</v>
      </c>
      <c r="D1332">
        <v>1.95583</v>
      </c>
    </row>
    <row r="1333" spans="1:6" x14ac:dyDescent="0.3">
      <c r="A1333" t="s">
        <v>335</v>
      </c>
      <c r="B1333" t="s">
        <v>334</v>
      </c>
      <c r="C1333" t="s">
        <v>11920</v>
      </c>
      <c r="D1333">
        <v>1.95583</v>
      </c>
      <c r="F1333" t="s">
        <v>14490</v>
      </c>
    </row>
    <row r="1334" spans="1:6" x14ac:dyDescent="0.3">
      <c r="A1334" t="s">
        <v>14491</v>
      </c>
      <c r="B1334" t="s">
        <v>14492</v>
      </c>
      <c r="C1334" t="s">
        <v>11920</v>
      </c>
      <c r="D1334">
        <v>1.95583</v>
      </c>
      <c r="E1334" t="s">
        <v>11923</v>
      </c>
    </row>
    <row r="1335" spans="1:6" x14ac:dyDescent="0.3">
      <c r="A1335" t="s">
        <v>14493</v>
      </c>
      <c r="B1335" t="s">
        <v>14494</v>
      </c>
      <c r="C1335" t="s">
        <v>11920</v>
      </c>
      <c r="D1335">
        <v>1.95583</v>
      </c>
      <c r="E1335" t="s">
        <v>11923</v>
      </c>
    </row>
    <row r="1336" spans="1:6" x14ac:dyDescent="0.3">
      <c r="A1336" t="s">
        <v>14495</v>
      </c>
      <c r="B1336" t="s">
        <v>14496</v>
      </c>
      <c r="C1336" t="s">
        <v>11920</v>
      </c>
      <c r="D1336">
        <v>1.95583</v>
      </c>
      <c r="E1336" t="s">
        <v>11923</v>
      </c>
    </row>
    <row r="1337" spans="1:6" x14ac:dyDescent="0.3">
      <c r="A1337" t="s">
        <v>14497</v>
      </c>
      <c r="B1337" t="s">
        <v>14498</v>
      </c>
      <c r="C1337" t="s">
        <v>11920</v>
      </c>
      <c r="D1337">
        <v>1.95583</v>
      </c>
      <c r="E1337" t="s">
        <v>11923</v>
      </c>
    </row>
    <row r="1338" spans="1:6" x14ac:dyDescent="0.3">
      <c r="A1338" t="s">
        <v>14499</v>
      </c>
      <c r="B1338" t="s">
        <v>14500</v>
      </c>
      <c r="C1338" t="s">
        <v>11920</v>
      </c>
      <c r="D1338">
        <v>1.95583</v>
      </c>
      <c r="E1338" t="s">
        <v>11923</v>
      </c>
    </row>
    <row r="1339" spans="1:6" x14ac:dyDescent="0.3">
      <c r="A1339" t="s">
        <v>14501</v>
      </c>
      <c r="B1339" t="s">
        <v>14502</v>
      </c>
      <c r="C1339" t="s">
        <v>11920</v>
      </c>
      <c r="D1339">
        <v>1.95583</v>
      </c>
      <c r="E1339" t="s">
        <v>11923</v>
      </c>
    </row>
    <row r="1340" spans="1:6" x14ac:dyDescent="0.3">
      <c r="A1340" t="s">
        <v>14503</v>
      </c>
      <c r="B1340" t="s">
        <v>14504</v>
      </c>
      <c r="C1340" t="s">
        <v>11920</v>
      </c>
      <c r="D1340">
        <v>1.95583</v>
      </c>
      <c r="E1340" t="s">
        <v>11923</v>
      </c>
    </row>
    <row r="1341" spans="1:6" x14ac:dyDescent="0.3">
      <c r="A1341" t="s">
        <v>1649</v>
      </c>
      <c r="B1341" t="s">
        <v>1648</v>
      </c>
      <c r="C1341" t="s">
        <v>11920</v>
      </c>
      <c r="D1341">
        <v>1.95583</v>
      </c>
    </row>
    <row r="1342" spans="1:6" x14ac:dyDescent="0.3">
      <c r="A1342" t="s">
        <v>14505</v>
      </c>
      <c r="B1342" t="s">
        <v>14506</v>
      </c>
      <c r="C1342" t="s">
        <v>11920</v>
      </c>
      <c r="D1342">
        <v>1.95583</v>
      </c>
      <c r="E1342" t="s">
        <v>11923</v>
      </c>
    </row>
    <row r="1343" spans="1:6" x14ac:dyDescent="0.3">
      <c r="A1343" t="s">
        <v>14507</v>
      </c>
      <c r="B1343" t="s">
        <v>14508</v>
      </c>
      <c r="C1343" t="s">
        <v>11920</v>
      </c>
      <c r="D1343">
        <v>1.95583</v>
      </c>
      <c r="E1343" t="s">
        <v>11923</v>
      </c>
    </row>
    <row r="1344" spans="1:6" x14ac:dyDescent="0.3">
      <c r="A1344" t="s">
        <v>14509</v>
      </c>
      <c r="B1344" t="s">
        <v>14510</v>
      </c>
      <c r="C1344" t="s">
        <v>11920</v>
      </c>
      <c r="D1344">
        <v>1.95583</v>
      </c>
      <c r="E1344" t="s">
        <v>11923</v>
      </c>
    </row>
    <row r="1345" spans="1:5" x14ac:dyDescent="0.3">
      <c r="A1345" t="s">
        <v>14511</v>
      </c>
      <c r="B1345" t="s">
        <v>14512</v>
      </c>
      <c r="C1345" t="s">
        <v>11920</v>
      </c>
      <c r="D1345">
        <v>1.95583</v>
      </c>
      <c r="E1345" t="s">
        <v>11923</v>
      </c>
    </row>
    <row r="1346" spans="1:5" x14ac:dyDescent="0.3">
      <c r="A1346" t="s">
        <v>14513</v>
      </c>
      <c r="B1346" t="s">
        <v>14514</v>
      </c>
      <c r="C1346" t="s">
        <v>11920</v>
      </c>
      <c r="D1346">
        <v>1.95583</v>
      </c>
      <c r="E1346" t="s">
        <v>11923</v>
      </c>
    </row>
    <row r="1347" spans="1:5" x14ac:dyDescent="0.3">
      <c r="A1347" t="s">
        <v>14515</v>
      </c>
      <c r="B1347" t="s">
        <v>14516</v>
      </c>
      <c r="C1347" t="s">
        <v>11920</v>
      </c>
      <c r="D1347">
        <v>1.95583</v>
      </c>
      <c r="E1347" t="s">
        <v>11923</v>
      </c>
    </row>
    <row r="1348" spans="1:5" x14ac:dyDescent="0.3">
      <c r="A1348" t="s">
        <v>4847</v>
      </c>
      <c r="B1348" t="s">
        <v>4846</v>
      </c>
      <c r="C1348" t="s">
        <v>11920</v>
      </c>
      <c r="D1348">
        <v>1.95583</v>
      </c>
    </row>
    <row r="1349" spans="1:5" x14ac:dyDescent="0.3">
      <c r="A1349" t="s">
        <v>14517</v>
      </c>
      <c r="B1349" t="s">
        <v>14518</v>
      </c>
      <c r="C1349" t="s">
        <v>11920</v>
      </c>
      <c r="D1349">
        <v>1.95583</v>
      </c>
      <c r="E1349" t="s">
        <v>11923</v>
      </c>
    </row>
    <row r="1350" spans="1:5" x14ac:dyDescent="0.3">
      <c r="A1350" t="s">
        <v>14519</v>
      </c>
      <c r="B1350" t="s">
        <v>14520</v>
      </c>
      <c r="C1350" t="s">
        <v>11920</v>
      </c>
      <c r="D1350">
        <v>1.95583</v>
      </c>
      <c r="E1350" t="s">
        <v>11923</v>
      </c>
    </row>
    <row r="1351" spans="1:5" x14ac:dyDescent="0.3">
      <c r="A1351" t="s">
        <v>14521</v>
      </c>
      <c r="B1351" t="s">
        <v>14522</v>
      </c>
      <c r="C1351" t="s">
        <v>11920</v>
      </c>
      <c r="D1351">
        <v>1.95583</v>
      </c>
      <c r="E1351" t="s">
        <v>11923</v>
      </c>
    </row>
    <row r="1352" spans="1:5" x14ac:dyDescent="0.3">
      <c r="A1352" t="s">
        <v>14523</v>
      </c>
      <c r="B1352" t="s">
        <v>14524</v>
      </c>
      <c r="C1352" t="s">
        <v>11920</v>
      </c>
      <c r="D1352">
        <v>1.95583</v>
      </c>
      <c r="E1352" t="s">
        <v>11923</v>
      </c>
    </row>
    <row r="1353" spans="1:5" x14ac:dyDescent="0.3">
      <c r="A1353" t="s">
        <v>14525</v>
      </c>
      <c r="B1353" t="s">
        <v>14526</v>
      </c>
      <c r="C1353" t="s">
        <v>11920</v>
      </c>
      <c r="D1353">
        <v>1.95583</v>
      </c>
      <c r="E1353" t="s">
        <v>11923</v>
      </c>
    </row>
    <row r="1354" spans="1:5" x14ac:dyDescent="0.3">
      <c r="A1354" t="s">
        <v>14527</v>
      </c>
      <c r="B1354" t="s">
        <v>14528</v>
      </c>
      <c r="C1354" t="s">
        <v>11920</v>
      </c>
      <c r="D1354">
        <v>1.95583</v>
      </c>
      <c r="E1354" t="s">
        <v>11923</v>
      </c>
    </row>
    <row r="1355" spans="1:5" x14ac:dyDescent="0.3">
      <c r="A1355" t="s">
        <v>14529</v>
      </c>
      <c r="B1355" t="s">
        <v>14530</v>
      </c>
      <c r="C1355" t="s">
        <v>11920</v>
      </c>
      <c r="D1355">
        <v>1.95583</v>
      </c>
      <c r="E1355" t="s">
        <v>11923</v>
      </c>
    </row>
    <row r="1356" spans="1:5" x14ac:dyDescent="0.3">
      <c r="A1356" t="s">
        <v>14531</v>
      </c>
      <c r="B1356" t="s">
        <v>14532</v>
      </c>
      <c r="C1356" t="s">
        <v>11920</v>
      </c>
      <c r="D1356">
        <v>1.95583</v>
      </c>
      <c r="E1356" t="s">
        <v>11923</v>
      </c>
    </row>
    <row r="1357" spans="1:5" x14ac:dyDescent="0.3">
      <c r="A1357" t="s">
        <v>14533</v>
      </c>
      <c r="B1357" t="s">
        <v>14534</v>
      </c>
      <c r="C1357" t="s">
        <v>11920</v>
      </c>
      <c r="D1357">
        <v>1.95583</v>
      </c>
      <c r="E1357" t="s">
        <v>11923</v>
      </c>
    </row>
    <row r="1358" spans="1:5" x14ac:dyDescent="0.3">
      <c r="A1358" t="s">
        <v>14535</v>
      </c>
      <c r="B1358" t="s">
        <v>14536</v>
      </c>
      <c r="C1358" t="s">
        <v>11920</v>
      </c>
      <c r="D1358">
        <v>1.95583</v>
      </c>
      <c r="E1358" t="s">
        <v>11923</v>
      </c>
    </row>
    <row r="1359" spans="1:5" x14ac:dyDescent="0.3">
      <c r="A1359" t="s">
        <v>14537</v>
      </c>
      <c r="B1359" t="s">
        <v>14538</v>
      </c>
      <c r="C1359" t="s">
        <v>11920</v>
      </c>
      <c r="D1359">
        <v>1.95583</v>
      </c>
      <c r="E1359" t="s">
        <v>11923</v>
      </c>
    </row>
    <row r="1360" spans="1:5" x14ac:dyDescent="0.3">
      <c r="A1360" t="s">
        <v>14539</v>
      </c>
      <c r="B1360" t="s">
        <v>14540</v>
      </c>
      <c r="C1360" t="s">
        <v>11920</v>
      </c>
      <c r="D1360">
        <v>1.95583</v>
      </c>
      <c r="E1360" t="s">
        <v>11923</v>
      </c>
    </row>
    <row r="1361" spans="1:5" x14ac:dyDescent="0.3">
      <c r="A1361" t="s">
        <v>14541</v>
      </c>
      <c r="B1361" t="s">
        <v>14542</v>
      </c>
      <c r="C1361" t="s">
        <v>11920</v>
      </c>
      <c r="D1361">
        <v>1.95583</v>
      </c>
      <c r="E1361" t="s">
        <v>11923</v>
      </c>
    </row>
    <row r="1362" spans="1:5" x14ac:dyDescent="0.3">
      <c r="A1362" t="s">
        <v>14543</v>
      </c>
      <c r="B1362" t="s">
        <v>14544</v>
      </c>
      <c r="C1362" t="s">
        <v>11920</v>
      </c>
      <c r="D1362">
        <v>1.95583</v>
      </c>
      <c r="E1362" t="s">
        <v>11923</v>
      </c>
    </row>
    <row r="1363" spans="1:5" x14ac:dyDescent="0.3">
      <c r="A1363" t="s">
        <v>14545</v>
      </c>
      <c r="B1363" t="s">
        <v>14546</v>
      </c>
      <c r="C1363" t="s">
        <v>11920</v>
      </c>
      <c r="D1363">
        <v>1.95583</v>
      </c>
      <c r="E1363" t="s">
        <v>11923</v>
      </c>
    </row>
    <row r="1364" spans="1:5" x14ac:dyDescent="0.3">
      <c r="A1364" t="s">
        <v>14547</v>
      </c>
      <c r="B1364" t="s">
        <v>14548</v>
      </c>
      <c r="C1364" t="s">
        <v>11920</v>
      </c>
      <c r="D1364">
        <v>1.95583</v>
      </c>
      <c r="E1364" t="s">
        <v>11923</v>
      </c>
    </row>
    <row r="1365" spans="1:5" x14ac:dyDescent="0.3">
      <c r="A1365" t="s">
        <v>14549</v>
      </c>
      <c r="B1365" t="s">
        <v>14550</v>
      </c>
      <c r="C1365" t="s">
        <v>11920</v>
      </c>
      <c r="D1365">
        <v>1.95583</v>
      </c>
      <c r="E1365" t="s">
        <v>11923</v>
      </c>
    </row>
    <row r="1366" spans="1:5" x14ac:dyDescent="0.3">
      <c r="A1366" t="s">
        <v>14551</v>
      </c>
      <c r="B1366" t="s">
        <v>14552</v>
      </c>
      <c r="C1366" t="s">
        <v>11920</v>
      </c>
      <c r="D1366">
        <v>1.95583</v>
      </c>
      <c r="E1366" t="s">
        <v>11923</v>
      </c>
    </row>
    <row r="1367" spans="1:5" x14ac:dyDescent="0.3">
      <c r="A1367" t="s">
        <v>14553</v>
      </c>
      <c r="B1367" t="s">
        <v>14554</v>
      </c>
      <c r="C1367" t="s">
        <v>11920</v>
      </c>
      <c r="D1367">
        <v>1.95583</v>
      </c>
      <c r="E1367" t="s">
        <v>11923</v>
      </c>
    </row>
    <row r="1368" spans="1:5" x14ac:dyDescent="0.3">
      <c r="A1368" t="s">
        <v>14555</v>
      </c>
      <c r="B1368" t="s">
        <v>14556</v>
      </c>
      <c r="C1368" t="s">
        <v>11920</v>
      </c>
      <c r="D1368">
        <v>1.95583</v>
      </c>
      <c r="E1368" t="s">
        <v>11923</v>
      </c>
    </row>
    <row r="1369" spans="1:5" x14ac:dyDescent="0.3">
      <c r="A1369" t="s">
        <v>14557</v>
      </c>
      <c r="B1369" t="s">
        <v>14558</v>
      </c>
      <c r="C1369" t="s">
        <v>11920</v>
      </c>
      <c r="D1369">
        <v>1.95583</v>
      </c>
      <c r="E1369" t="s">
        <v>11923</v>
      </c>
    </row>
    <row r="1370" spans="1:5" x14ac:dyDescent="0.3">
      <c r="A1370" t="s">
        <v>14559</v>
      </c>
      <c r="B1370" t="s">
        <v>14560</v>
      </c>
      <c r="C1370" t="s">
        <v>11920</v>
      </c>
      <c r="D1370">
        <v>1.95583</v>
      </c>
      <c r="E1370" t="s">
        <v>11923</v>
      </c>
    </row>
    <row r="1371" spans="1:5" x14ac:dyDescent="0.3">
      <c r="A1371" t="s">
        <v>14561</v>
      </c>
      <c r="B1371" t="s">
        <v>14562</v>
      </c>
      <c r="C1371" t="s">
        <v>11920</v>
      </c>
      <c r="D1371">
        <v>1.95583</v>
      </c>
      <c r="E1371" t="s">
        <v>11923</v>
      </c>
    </row>
    <row r="1372" spans="1:5" x14ac:dyDescent="0.3">
      <c r="A1372" t="s">
        <v>14563</v>
      </c>
      <c r="B1372" t="s">
        <v>14564</v>
      </c>
      <c r="C1372" t="s">
        <v>11920</v>
      </c>
      <c r="D1372">
        <v>1.95583</v>
      </c>
      <c r="E1372" t="s">
        <v>11923</v>
      </c>
    </row>
    <row r="1373" spans="1:5" x14ac:dyDescent="0.3">
      <c r="A1373" t="s">
        <v>14565</v>
      </c>
      <c r="B1373" t="s">
        <v>14566</v>
      </c>
      <c r="C1373" t="s">
        <v>11920</v>
      </c>
      <c r="D1373">
        <v>1.95583</v>
      </c>
      <c r="E1373" t="s">
        <v>11923</v>
      </c>
    </row>
    <row r="1374" spans="1:5" x14ac:dyDescent="0.3">
      <c r="A1374" t="s">
        <v>14567</v>
      </c>
      <c r="B1374" t="s">
        <v>14568</v>
      </c>
      <c r="C1374" t="s">
        <v>11920</v>
      </c>
      <c r="D1374">
        <v>1.95583</v>
      </c>
      <c r="E1374" t="s">
        <v>11923</v>
      </c>
    </row>
    <row r="1375" spans="1:5" x14ac:dyDescent="0.3">
      <c r="A1375" t="s">
        <v>14569</v>
      </c>
      <c r="B1375" t="s">
        <v>14570</v>
      </c>
      <c r="C1375" t="s">
        <v>11920</v>
      </c>
      <c r="D1375">
        <v>1.95583</v>
      </c>
      <c r="E1375" t="s">
        <v>11923</v>
      </c>
    </row>
    <row r="1376" spans="1:5" x14ac:dyDescent="0.3">
      <c r="A1376" t="s">
        <v>14571</v>
      </c>
      <c r="B1376" t="s">
        <v>14572</v>
      </c>
      <c r="C1376" t="s">
        <v>11920</v>
      </c>
      <c r="D1376">
        <v>1.95583</v>
      </c>
      <c r="E1376" t="s">
        <v>11923</v>
      </c>
    </row>
    <row r="1377" spans="1:5" x14ac:dyDescent="0.3">
      <c r="A1377" t="s">
        <v>14573</v>
      </c>
      <c r="B1377" t="s">
        <v>14574</v>
      </c>
      <c r="C1377" t="s">
        <v>11920</v>
      </c>
      <c r="D1377">
        <v>1.95583</v>
      </c>
      <c r="E1377" t="s">
        <v>11923</v>
      </c>
    </row>
    <row r="1378" spans="1:5" x14ac:dyDescent="0.3">
      <c r="A1378" t="s">
        <v>14575</v>
      </c>
      <c r="B1378" t="s">
        <v>14576</v>
      </c>
      <c r="C1378" t="s">
        <v>11920</v>
      </c>
      <c r="D1378">
        <v>1.95583</v>
      </c>
      <c r="E1378" t="s">
        <v>11923</v>
      </c>
    </row>
    <row r="1379" spans="1:5" x14ac:dyDescent="0.3">
      <c r="A1379" t="s">
        <v>14577</v>
      </c>
      <c r="B1379" t="s">
        <v>14578</v>
      </c>
      <c r="C1379" t="s">
        <v>11920</v>
      </c>
      <c r="D1379">
        <v>1.95583</v>
      </c>
      <c r="E1379" t="s">
        <v>11923</v>
      </c>
    </row>
    <row r="1380" spans="1:5" x14ac:dyDescent="0.3">
      <c r="A1380" t="s">
        <v>14579</v>
      </c>
      <c r="B1380" t="s">
        <v>14580</v>
      </c>
      <c r="C1380" t="s">
        <v>11920</v>
      </c>
      <c r="D1380">
        <v>1.95583</v>
      </c>
    </row>
    <row r="1381" spans="1:5" x14ac:dyDescent="0.3">
      <c r="A1381" t="s">
        <v>14581</v>
      </c>
      <c r="B1381" t="s">
        <v>14582</v>
      </c>
      <c r="C1381" t="s">
        <v>11920</v>
      </c>
      <c r="D1381">
        <v>1.95583</v>
      </c>
    </row>
    <row r="1382" spans="1:5" x14ac:dyDescent="0.3">
      <c r="A1382" t="s">
        <v>14583</v>
      </c>
      <c r="B1382" t="s">
        <v>14584</v>
      </c>
      <c r="C1382" t="s">
        <v>11920</v>
      </c>
      <c r="D1382">
        <v>1.95583</v>
      </c>
      <c r="E1382" t="s">
        <v>11923</v>
      </c>
    </row>
    <row r="1383" spans="1:5" x14ac:dyDescent="0.3">
      <c r="A1383" t="s">
        <v>14585</v>
      </c>
      <c r="B1383" t="s">
        <v>14586</v>
      </c>
      <c r="C1383" t="s">
        <v>11920</v>
      </c>
      <c r="D1383">
        <v>1.95583</v>
      </c>
    </row>
    <row r="1384" spans="1:5" x14ac:dyDescent="0.3">
      <c r="A1384" t="s">
        <v>14587</v>
      </c>
      <c r="B1384" t="s">
        <v>14588</v>
      </c>
      <c r="C1384" t="s">
        <v>11920</v>
      </c>
      <c r="D1384">
        <v>1.95583</v>
      </c>
      <c r="E1384" t="s">
        <v>11923</v>
      </c>
    </row>
    <row r="1385" spans="1:5" x14ac:dyDescent="0.3">
      <c r="A1385" t="s">
        <v>14589</v>
      </c>
      <c r="B1385" t="s">
        <v>14590</v>
      </c>
      <c r="C1385" t="s">
        <v>11920</v>
      </c>
      <c r="D1385">
        <v>1.95583</v>
      </c>
      <c r="E1385" t="s">
        <v>11923</v>
      </c>
    </row>
    <row r="1386" spans="1:5" x14ac:dyDescent="0.3">
      <c r="A1386" t="s">
        <v>14591</v>
      </c>
      <c r="B1386" t="s">
        <v>14592</v>
      </c>
      <c r="C1386" t="s">
        <v>11920</v>
      </c>
      <c r="D1386">
        <v>1.95583</v>
      </c>
      <c r="E1386" t="s">
        <v>11923</v>
      </c>
    </row>
    <row r="1387" spans="1:5" x14ac:dyDescent="0.3">
      <c r="A1387" t="s">
        <v>14593</v>
      </c>
      <c r="B1387" t="s">
        <v>14594</v>
      </c>
      <c r="C1387" t="s">
        <v>11920</v>
      </c>
      <c r="D1387">
        <v>1.95583</v>
      </c>
      <c r="E1387" t="s">
        <v>11923</v>
      </c>
    </row>
    <row r="1388" spans="1:5" x14ac:dyDescent="0.3">
      <c r="A1388" t="s">
        <v>14595</v>
      </c>
      <c r="B1388" t="s">
        <v>14596</v>
      </c>
      <c r="C1388" t="s">
        <v>11920</v>
      </c>
      <c r="D1388">
        <v>1.95583</v>
      </c>
      <c r="E1388" t="s">
        <v>11923</v>
      </c>
    </row>
    <row r="1389" spans="1:5" x14ac:dyDescent="0.3">
      <c r="A1389" t="s">
        <v>14597</v>
      </c>
      <c r="B1389" t="s">
        <v>14598</v>
      </c>
      <c r="C1389" t="s">
        <v>11920</v>
      </c>
      <c r="D1389">
        <v>1.95583</v>
      </c>
      <c r="E1389" t="s">
        <v>11923</v>
      </c>
    </row>
    <row r="1390" spans="1:5" x14ac:dyDescent="0.3">
      <c r="A1390" t="s">
        <v>14599</v>
      </c>
      <c r="B1390" t="s">
        <v>14600</v>
      </c>
      <c r="C1390" t="s">
        <v>11920</v>
      </c>
      <c r="D1390">
        <v>1.95583</v>
      </c>
      <c r="E1390" t="s">
        <v>11923</v>
      </c>
    </row>
    <row r="1391" spans="1:5" x14ac:dyDescent="0.3">
      <c r="A1391" t="s">
        <v>14601</v>
      </c>
      <c r="B1391" t="s">
        <v>14602</v>
      </c>
      <c r="C1391" t="s">
        <v>11920</v>
      </c>
      <c r="D1391">
        <v>1.95583</v>
      </c>
    </row>
    <row r="1392" spans="1:5" x14ac:dyDescent="0.3">
      <c r="A1392" t="s">
        <v>14603</v>
      </c>
      <c r="B1392" t="s">
        <v>14604</v>
      </c>
      <c r="C1392" t="s">
        <v>11920</v>
      </c>
      <c r="D1392">
        <v>1.95583</v>
      </c>
      <c r="E1392" t="s">
        <v>11923</v>
      </c>
    </row>
    <row r="1393" spans="1:5" x14ac:dyDescent="0.3">
      <c r="A1393" t="s">
        <v>14605</v>
      </c>
      <c r="B1393" t="s">
        <v>14606</v>
      </c>
      <c r="C1393" t="s">
        <v>11920</v>
      </c>
      <c r="D1393">
        <v>1.95583</v>
      </c>
      <c r="E1393" t="s">
        <v>11923</v>
      </c>
    </row>
    <row r="1394" spans="1:5" x14ac:dyDescent="0.3">
      <c r="A1394" t="s">
        <v>14607</v>
      </c>
      <c r="B1394" t="s">
        <v>14608</v>
      </c>
      <c r="C1394" t="s">
        <v>11920</v>
      </c>
      <c r="D1394">
        <v>1.95583</v>
      </c>
      <c r="E1394" t="s">
        <v>11923</v>
      </c>
    </row>
    <row r="1395" spans="1:5" x14ac:dyDescent="0.3">
      <c r="A1395" t="s">
        <v>14609</v>
      </c>
      <c r="B1395" t="s">
        <v>14610</v>
      </c>
      <c r="C1395" t="s">
        <v>11920</v>
      </c>
      <c r="D1395">
        <v>1.95583</v>
      </c>
      <c r="E1395" t="s">
        <v>11923</v>
      </c>
    </row>
    <row r="1396" spans="1:5" x14ac:dyDescent="0.3">
      <c r="A1396" t="s">
        <v>14611</v>
      </c>
      <c r="B1396" t="s">
        <v>14612</v>
      </c>
      <c r="C1396" t="s">
        <v>11920</v>
      </c>
      <c r="D1396">
        <v>1.95583</v>
      </c>
      <c r="E1396" t="s">
        <v>11923</v>
      </c>
    </row>
    <row r="1397" spans="1:5" x14ac:dyDescent="0.3">
      <c r="A1397" t="s">
        <v>14613</v>
      </c>
      <c r="B1397" t="s">
        <v>14614</v>
      </c>
      <c r="C1397" t="s">
        <v>11920</v>
      </c>
      <c r="D1397">
        <v>1.95583</v>
      </c>
    </row>
    <row r="1398" spans="1:5" x14ac:dyDescent="0.3">
      <c r="A1398" t="s">
        <v>14615</v>
      </c>
      <c r="B1398" t="s">
        <v>14616</v>
      </c>
      <c r="C1398" t="s">
        <v>11920</v>
      </c>
      <c r="D1398">
        <v>1.95583</v>
      </c>
      <c r="E1398" t="s">
        <v>11923</v>
      </c>
    </row>
    <row r="1399" spans="1:5" x14ac:dyDescent="0.3">
      <c r="A1399" t="s">
        <v>14617</v>
      </c>
      <c r="B1399" t="s">
        <v>14618</v>
      </c>
      <c r="C1399" t="s">
        <v>11920</v>
      </c>
      <c r="D1399">
        <v>1.95583</v>
      </c>
      <c r="E1399" t="s">
        <v>11923</v>
      </c>
    </row>
    <row r="1400" spans="1:5" x14ac:dyDescent="0.3">
      <c r="A1400" t="s">
        <v>14619</v>
      </c>
      <c r="B1400" t="s">
        <v>14620</v>
      </c>
      <c r="C1400" t="s">
        <v>11920</v>
      </c>
      <c r="D1400">
        <v>1.95583</v>
      </c>
      <c r="E1400" t="s">
        <v>11923</v>
      </c>
    </row>
    <row r="1401" spans="1:5" x14ac:dyDescent="0.3">
      <c r="A1401" t="s">
        <v>14621</v>
      </c>
      <c r="B1401" t="s">
        <v>14622</v>
      </c>
      <c r="C1401" t="s">
        <v>11920</v>
      </c>
      <c r="D1401">
        <v>1.95583</v>
      </c>
      <c r="E1401" t="s">
        <v>11923</v>
      </c>
    </row>
    <row r="1402" spans="1:5" x14ac:dyDescent="0.3">
      <c r="A1402" t="s">
        <v>14623</v>
      </c>
      <c r="B1402" t="s">
        <v>14624</v>
      </c>
      <c r="C1402" t="s">
        <v>11920</v>
      </c>
      <c r="D1402">
        <v>1.95583</v>
      </c>
      <c r="E1402" t="s">
        <v>11923</v>
      </c>
    </row>
    <row r="1403" spans="1:5" x14ac:dyDescent="0.3">
      <c r="A1403" t="s">
        <v>14625</v>
      </c>
      <c r="B1403" t="s">
        <v>14626</v>
      </c>
      <c r="C1403" t="s">
        <v>11920</v>
      </c>
      <c r="D1403">
        <v>1.95583</v>
      </c>
      <c r="E1403" t="s">
        <v>11923</v>
      </c>
    </row>
    <row r="1404" spans="1:5" x14ac:dyDescent="0.3">
      <c r="A1404" t="s">
        <v>14627</v>
      </c>
      <c r="B1404" t="s">
        <v>14628</v>
      </c>
      <c r="C1404" t="s">
        <v>11920</v>
      </c>
      <c r="D1404">
        <v>1.95583</v>
      </c>
      <c r="E1404" t="s">
        <v>11923</v>
      </c>
    </row>
    <row r="1405" spans="1:5" x14ac:dyDescent="0.3">
      <c r="A1405" t="s">
        <v>14629</v>
      </c>
      <c r="B1405" t="s">
        <v>14630</v>
      </c>
      <c r="C1405" t="s">
        <v>11920</v>
      </c>
      <c r="D1405">
        <v>1.95583</v>
      </c>
      <c r="E1405" t="s">
        <v>11923</v>
      </c>
    </row>
    <row r="1406" spans="1:5" x14ac:dyDescent="0.3">
      <c r="A1406" t="s">
        <v>14631</v>
      </c>
      <c r="B1406" t="s">
        <v>14632</v>
      </c>
      <c r="C1406" t="s">
        <v>11920</v>
      </c>
      <c r="D1406">
        <v>1.95583</v>
      </c>
      <c r="E1406" t="s">
        <v>11923</v>
      </c>
    </row>
    <row r="1407" spans="1:5" x14ac:dyDescent="0.3">
      <c r="A1407" t="s">
        <v>14633</v>
      </c>
      <c r="B1407" t="s">
        <v>14634</v>
      </c>
      <c r="C1407" t="s">
        <v>11920</v>
      </c>
      <c r="D1407">
        <v>1.95583</v>
      </c>
      <c r="E1407" t="s">
        <v>11923</v>
      </c>
    </row>
    <row r="1408" spans="1:5" x14ac:dyDescent="0.3">
      <c r="A1408" t="s">
        <v>1700</v>
      </c>
      <c r="B1408" t="s">
        <v>1699</v>
      </c>
      <c r="C1408" t="s">
        <v>11920</v>
      </c>
      <c r="D1408">
        <v>1.95583</v>
      </c>
    </row>
    <row r="1409" spans="1:5" x14ac:dyDescent="0.3">
      <c r="A1409" t="s">
        <v>14635</v>
      </c>
      <c r="B1409" t="s">
        <v>14636</v>
      </c>
      <c r="C1409" t="s">
        <v>11920</v>
      </c>
      <c r="D1409">
        <v>1.95583</v>
      </c>
      <c r="E1409" t="s">
        <v>11923</v>
      </c>
    </row>
    <row r="1410" spans="1:5" x14ac:dyDescent="0.3">
      <c r="A1410" t="s">
        <v>14637</v>
      </c>
      <c r="B1410" t="s">
        <v>14638</v>
      </c>
      <c r="C1410" t="s">
        <v>11920</v>
      </c>
      <c r="D1410">
        <v>1.95583</v>
      </c>
      <c r="E1410" t="s">
        <v>11923</v>
      </c>
    </row>
    <row r="1411" spans="1:5" x14ac:dyDescent="0.3">
      <c r="A1411" t="s">
        <v>14639</v>
      </c>
      <c r="B1411" t="s">
        <v>12307</v>
      </c>
      <c r="C1411" t="s">
        <v>11920</v>
      </c>
      <c r="D1411">
        <v>1.95583</v>
      </c>
      <c r="E1411" t="s">
        <v>11923</v>
      </c>
    </row>
    <row r="1412" spans="1:5" x14ac:dyDescent="0.3">
      <c r="A1412" t="s">
        <v>14640</v>
      </c>
      <c r="B1412" t="s">
        <v>14641</v>
      </c>
      <c r="C1412" t="s">
        <v>11920</v>
      </c>
      <c r="D1412">
        <v>1.95583</v>
      </c>
      <c r="E1412" t="s">
        <v>11923</v>
      </c>
    </row>
    <row r="1413" spans="1:5" x14ac:dyDescent="0.3">
      <c r="A1413" t="s">
        <v>14642</v>
      </c>
      <c r="B1413" t="s">
        <v>14643</v>
      </c>
      <c r="C1413" t="s">
        <v>11920</v>
      </c>
      <c r="D1413">
        <v>1.95583</v>
      </c>
      <c r="E1413" t="s">
        <v>11923</v>
      </c>
    </row>
    <row r="1414" spans="1:5" x14ac:dyDescent="0.3">
      <c r="A1414" t="s">
        <v>14644</v>
      </c>
      <c r="B1414" t="s">
        <v>14645</v>
      </c>
      <c r="C1414" t="s">
        <v>11920</v>
      </c>
      <c r="D1414">
        <v>1.95583</v>
      </c>
      <c r="E1414" t="s">
        <v>11923</v>
      </c>
    </row>
    <row r="1415" spans="1:5" x14ac:dyDescent="0.3">
      <c r="A1415" t="s">
        <v>295</v>
      </c>
      <c r="B1415" t="s">
        <v>294</v>
      </c>
      <c r="C1415" t="s">
        <v>11920</v>
      </c>
      <c r="D1415">
        <v>1.95583</v>
      </c>
    </row>
    <row r="1416" spans="1:5" x14ac:dyDescent="0.3">
      <c r="A1416" t="s">
        <v>14646</v>
      </c>
      <c r="B1416" t="s">
        <v>14647</v>
      </c>
      <c r="C1416" t="s">
        <v>11920</v>
      </c>
      <c r="D1416">
        <v>1.95583</v>
      </c>
      <c r="E1416" t="s">
        <v>11923</v>
      </c>
    </row>
    <row r="1417" spans="1:5" x14ac:dyDescent="0.3">
      <c r="A1417" t="s">
        <v>14648</v>
      </c>
      <c r="B1417" t="s">
        <v>14649</v>
      </c>
      <c r="C1417" t="s">
        <v>11920</v>
      </c>
      <c r="D1417">
        <v>1.95583</v>
      </c>
      <c r="E1417" t="s">
        <v>11923</v>
      </c>
    </row>
    <row r="1418" spans="1:5" x14ac:dyDescent="0.3">
      <c r="A1418" t="s">
        <v>14650</v>
      </c>
      <c r="B1418" t="s">
        <v>14651</v>
      </c>
      <c r="C1418" t="s">
        <v>11920</v>
      </c>
      <c r="D1418">
        <v>1.95583</v>
      </c>
      <c r="E1418" t="s">
        <v>11923</v>
      </c>
    </row>
    <row r="1419" spans="1:5" x14ac:dyDescent="0.3">
      <c r="A1419" t="s">
        <v>14652</v>
      </c>
      <c r="B1419" t="s">
        <v>14653</v>
      </c>
      <c r="C1419" t="s">
        <v>11920</v>
      </c>
      <c r="D1419">
        <v>1.95583</v>
      </c>
      <c r="E1419" t="s">
        <v>11923</v>
      </c>
    </row>
    <row r="1420" spans="1:5" x14ac:dyDescent="0.3">
      <c r="A1420" t="s">
        <v>14654</v>
      </c>
      <c r="B1420" t="s">
        <v>14655</v>
      </c>
      <c r="C1420" t="s">
        <v>11920</v>
      </c>
      <c r="D1420">
        <v>1.95583</v>
      </c>
      <c r="E1420" t="s">
        <v>11923</v>
      </c>
    </row>
    <row r="1421" spans="1:5" x14ac:dyDescent="0.3">
      <c r="A1421" t="s">
        <v>14656</v>
      </c>
      <c r="B1421" t="s">
        <v>14657</v>
      </c>
      <c r="C1421" t="s">
        <v>11920</v>
      </c>
      <c r="D1421">
        <v>1.95583</v>
      </c>
      <c r="E1421" t="s">
        <v>11923</v>
      </c>
    </row>
    <row r="1422" spans="1:5" x14ac:dyDescent="0.3">
      <c r="A1422" t="s">
        <v>14658</v>
      </c>
      <c r="B1422" t="s">
        <v>14659</v>
      </c>
      <c r="C1422" t="s">
        <v>11920</v>
      </c>
      <c r="D1422">
        <v>1.95583</v>
      </c>
      <c r="E1422" t="s">
        <v>11923</v>
      </c>
    </row>
    <row r="1423" spans="1:5" x14ac:dyDescent="0.3">
      <c r="A1423" t="s">
        <v>14660</v>
      </c>
      <c r="B1423" t="s">
        <v>14661</v>
      </c>
      <c r="C1423" t="s">
        <v>11920</v>
      </c>
      <c r="D1423">
        <v>1.95583</v>
      </c>
      <c r="E1423" t="s">
        <v>11923</v>
      </c>
    </row>
    <row r="1424" spans="1:5" x14ac:dyDescent="0.3">
      <c r="A1424" t="s">
        <v>14662</v>
      </c>
      <c r="B1424" t="s">
        <v>14663</v>
      </c>
      <c r="C1424" t="s">
        <v>11920</v>
      </c>
      <c r="D1424">
        <v>1.95583</v>
      </c>
      <c r="E1424" t="s">
        <v>11923</v>
      </c>
    </row>
    <row r="1425" spans="1:5" x14ac:dyDescent="0.3">
      <c r="A1425" t="s">
        <v>14664</v>
      </c>
      <c r="B1425" t="s">
        <v>14665</v>
      </c>
      <c r="C1425" t="s">
        <v>11920</v>
      </c>
      <c r="D1425">
        <v>1.95583</v>
      </c>
      <c r="E1425" t="s">
        <v>11923</v>
      </c>
    </row>
    <row r="1426" spans="1:5" x14ac:dyDescent="0.3">
      <c r="A1426" t="s">
        <v>14666</v>
      </c>
      <c r="B1426" t="s">
        <v>14667</v>
      </c>
      <c r="C1426" t="s">
        <v>11920</v>
      </c>
      <c r="D1426">
        <v>1.95583</v>
      </c>
      <c r="E1426" t="s">
        <v>11923</v>
      </c>
    </row>
    <row r="1427" spans="1:5" x14ac:dyDescent="0.3">
      <c r="A1427" t="s">
        <v>14668</v>
      </c>
      <c r="B1427" t="s">
        <v>14669</v>
      </c>
      <c r="C1427" t="s">
        <v>11920</v>
      </c>
      <c r="D1427">
        <v>1.95583</v>
      </c>
      <c r="E1427" t="s">
        <v>11923</v>
      </c>
    </row>
    <row r="1428" spans="1:5" x14ac:dyDescent="0.3">
      <c r="A1428" t="s">
        <v>14670</v>
      </c>
      <c r="B1428" t="s">
        <v>14671</v>
      </c>
      <c r="C1428" t="s">
        <v>11920</v>
      </c>
      <c r="D1428">
        <v>1.95583</v>
      </c>
      <c r="E1428" t="s">
        <v>11923</v>
      </c>
    </row>
    <row r="1429" spans="1:5" x14ac:dyDescent="0.3">
      <c r="A1429" t="s">
        <v>14672</v>
      </c>
      <c r="B1429" t="s">
        <v>14673</v>
      </c>
      <c r="C1429" t="s">
        <v>11920</v>
      </c>
      <c r="D1429">
        <v>1.95583</v>
      </c>
      <c r="E1429" t="s">
        <v>11923</v>
      </c>
    </row>
    <row r="1430" spans="1:5" x14ac:dyDescent="0.3">
      <c r="A1430" t="s">
        <v>14674</v>
      </c>
      <c r="B1430" t="s">
        <v>14675</v>
      </c>
      <c r="C1430" t="s">
        <v>11920</v>
      </c>
      <c r="D1430">
        <v>1.95583</v>
      </c>
      <c r="E1430" t="s">
        <v>11923</v>
      </c>
    </row>
    <row r="1431" spans="1:5" x14ac:dyDescent="0.3">
      <c r="A1431" t="s">
        <v>14676</v>
      </c>
      <c r="B1431" t="s">
        <v>14677</v>
      </c>
      <c r="C1431" t="s">
        <v>11920</v>
      </c>
      <c r="D1431">
        <v>1.95583</v>
      </c>
      <c r="E1431" t="s">
        <v>11923</v>
      </c>
    </row>
    <row r="1432" spans="1:5" x14ac:dyDescent="0.3">
      <c r="A1432" t="s">
        <v>14678</v>
      </c>
      <c r="B1432" t="s">
        <v>14679</v>
      </c>
      <c r="C1432" t="s">
        <v>11920</v>
      </c>
      <c r="D1432">
        <v>1.95583</v>
      </c>
      <c r="E1432" t="s">
        <v>11923</v>
      </c>
    </row>
    <row r="1433" spans="1:5" x14ac:dyDescent="0.3">
      <c r="A1433" t="s">
        <v>14680</v>
      </c>
      <c r="B1433" t="s">
        <v>14681</v>
      </c>
      <c r="C1433" t="s">
        <v>11920</v>
      </c>
      <c r="D1433">
        <v>1.95583</v>
      </c>
      <c r="E1433" t="s">
        <v>11923</v>
      </c>
    </row>
    <row r="1434" spans="1:5" x14ac:dyDescent="0.3">
      <c r="A1434" t="s">
        <v>14682</v>
      </c>
      <c r="B1434" t="s">
        <v>14683</v>
      </c>
      <c r="C1434" t="s">
        <v>11920</v>
      </c>
      <c r="D1434">
        <v>1.95583</v>
      </c>
      <c r="E1434" t="s">
        <v>11923</v>
      </c>
    </row>
    <row r="1435" spans="1:5" x14ac:dyDescent="0.3">
      <c r="A1435" t="s">
        <v>14684</v>
      </c>
      <c r="B1435" t="s">
        <v>14685</v>
      </c>
      <c r="C1435" t="s">
        <v>11920</v>
      </c>
      <c r="D1435">
        <v>1.95583</v>
      </c>
      <c r="E1435" t="s">
        <v>11923</v>
      </c>
    </row>
    <row r="1436" spans="1:5" x14ac:dyDescent="0.3">
      <c r="A1436" t="s">
        <v>14686</v>
      </c>
      <c r="B1436" t="s">
        <v>14687</v>
      </c>
      <c r="C1436" t="s">
        <v>11920</v>
      </c>
      <c r="D1436">
        <v>1.95583</v>
      </c>
      <c r="E1436" t="s">
        <v>11923</v>
      </c>
    </row>
    <row r="1437" spans="1:5" x14ac:dyDescent="0.3">
      <c r="A1437" t="s">
        <v>14688</v>
      </c>
      <c r="B1437" t="s">
        <v>14689</v>
      </c>
      <c r="C1437" t="s">
        <v>11920</v>
      </c>
      <c r="D1437">
        <v>1.95583</v>
      </c>
      <c r="E1437" t="s">
        <v>11923</v>
      </c>
    </row>
    <row r="1438" spans="1:5" x14ac:dyDescent="0.3">
      <c r="A1438" t="s">
        <v>1024</v>
      </c>
      <c r="B1438" t="s">
        <v>1023</v>
      </c>
      <c r="C1438" t="s">
        <v>11920</v>
      </c>
      <c r="D1438">
        <v>1.95583</v>
      </c>
    </row>
    <row r="1439" spans="1:5" x14ac:dyDescent="0.3">
      <c r="A1439" t="s">
        <v>14690</v>
      </c>
      <c r="B1439" t="s">
        <v>14691</v>
      </c>
      <c r="C1439" t="s">
        <v>11920</v>
      </c>
      <c r="D1439">
        <v>1.95583</v>
      </c>
      <c r="E1439" t="s">
        <v>11923</v>
      </c>
    </row>
    <row r="1440" spans="1:5" x14ac:dyDescent="0.3">
      <c r="A1440" t="s">
        <v>14692</v>
      </c>
      <c r="B1440" t="s">
        <v>14693</v>
      </c>
      <c r="C1440" t="s">
        <v>11920</v>
      </c>
      <c r="D1440">
        <v>1.95583</v>
      </c>
      <c r="E1440" t="s">
        <v>11923</v>
      </c>
    </row>
    <row r="1441" spans="1:5" x14ac:dyDescent="0.3">
      <c r="A1441" t="s">
        <v>14694</v>
      </c>
      <c r="B1441" t="s">
        <v>14695</v>
      </c>
      <c r="C1441" t="s">
        <v>11920</v>
      </c>
      <c r="D1441">
        <v>1.95583</v>
      </c>
      <c r="E1441" t="s">
        <v>11923</v>
      </c>
    </row>
    <row r="1442" spans="1:5" x14ac:dyDescent="0.3">
      <c r="A1442" t="s">
        <v>14696</v>
      </c>
      <c r="B1442" t="s">
        <v>14697</v>
      </c>
      <c r="C1442" t="s">
        <v>11920</v>
      </c>
      <c r="D1442">
        <v>1.95583</v>
      </c>
      <c r="E1442" t="s">
        <v>11923</v>
      </c>
    </row>
    <row r="1443" spans="1:5" x14ac:dyDescent="0.3">
      <c r="A1443" t="s">
        <v>14698</v>
      </c>
      <c r="B1443" t="s">
        <v>14699</v>
      </c>
      <c r="C1443" t="s">
        <v>11920</v>
      </c>
      <c r="D1443">
        <v>1.95583</v>
      </c>
      <c r="E1443" t="s">
        <v>11923</v>
      </c>
    </row>
    <row r="1444" spans="1:5" x14ac:dyDescent="0.3">
      <c r="A1444" t="s">
        <v>14700</v>
      </c>
      <c r="B1444" t="s">
        <v>14701</v>
      </c>
      <c r="C1444" t="s">
        <v>11920</v>
      </c>
      <c r="D1444">
        <v>1.95583</v>
      </c>
      <c r="E1444" t="s">
        <v>11923</v>
      </c>
    </row>
    <row r="1445" spans="1:5" x14ac:dyDescent="0.3">
      <c r="A1445" t="s">
        <v>14702</v>
      </c>
      <c r="B1445" t="s">
        <v>14703</v>
      </c>
      <c r="C1445" t="s">
        <v>11920</v>
      </c>
      <c r="D1445">
        <v>1.95583</v>
      </c>
    </row>
    <row r="1446" spans="1:5" x14ac:dyDescent="0.3">
      <c r="A1446" t="s">
        <v>14704</v>
      </c>
      <c r="B1446" t="s">
        <v>14705</v>
      </c>
      <c r="C1446" t="s">
        <v>11920</v>
      </c>
      <c r="D1446">
        <v>1.95583</v>
      </c>
      <c r="E1446" t="s">
        <v>11923</v>
      </c>
    </row>
    <row r="1447" spans="1:5" x14ac:dyDescent="0.3">
      <c r="A1447" t="s">
        <v>14706</v>
      </c>
      <c r="B1447" t="s">
        <v>14707</v>
      </c>
      <c r="C1447" t="s">
        <v>11920</v>
      </c>
      <c r="D1447">
        <v>1.95583</v>
      </c>
    </row>
    <row r="1448" spans="1:5" x14ac:dyDescent="0.3">
      <c r="A1448" t="s">
        <v>14708</v>
      </c>
      <c r="B1448" t="s">
        <v>14709</v>
      </c>
      <c r="C1448" t="s">
        <v>11920</v>
      </c>
      <c r="D1448">
        <v>1.95583</v>
      </c>
    </row>
    <row r="1449" spans="1:5" x14ac:dyDescent="0.3">
      <c r="A1449" t="s">
        <v>14710</v>
      </c>
      <c r="B1449" t="s">
        <v>14711</v>
      </c>
      <c r="C1449" t="s">
        <v>11920</v>
      </c>
      <c r="D1449">
        <v>1.95583</v>
      </c>
      <c r="E1449" t="s">
        <v>11923</v>
      </c>
    </row>
    <row r="1450" spans="1:5" x14ac:dyDescent="0.3">
      <c r="A1450" t="s">
        <v>14712</v>
      </c>
      <c r="B1450" t="s">
        <v>14713</v>
      </c>
      <c r="C1450" t="s">
        <v>11920</v>
      </c>
      <c r="D1450">
        <v>1.95583</v>
      </c>
      <c r="E1450" t="s">
        <v>11923</v>
      </c>
    </row>
    <row r="1451" spans="1:5" x14ac:dyDescent="0.3">
      <c r="A1451" t="s">
        <v>14714</v>
      </c>
      <c r="B1451" t="s">
        <v>14715</v>
      </c>
      <c r="C1451" t="s">
        <v>11920</v>
      </c>
      <c r="D1451">
        <v>1.95583</v>
      </c>
    </row>
    <row r="1452" spans="1:5" x14ac:dyDescent="0.3">
      <c r="A1452" t="s">
        <v>14716</v>
      </c>
      <c r="B1452" t="s">
        <v>14717</v>
      </c>
      <c r="C1452" t="s">
        <v>11920</v>
      </c>
      <c r="D1452">
        <v>1.95583</v>
      </c>
      <c r="E1452" t="s">
        <v>11923</v>
      </c>
    </row>
    <row r="1453" spans="1:5" x14ac:dyDescent="0.3">
      <c r="A1453" t="s">
        <v>14718</v>
      </c>
      <c r="B1453" t="s">
        <v>14719</v>
      </c>
      <c r="C1453" t="s">
        <v>11920</v>
      </c>
      <c r="D1453">
        <v>1.95583</v>
      </c>
      <c r="E1453" t="s">
        <v>11923</v>
      </c>
    </row>
    <row r="1454" spans="1:5" x14ac:dyDescent="0.3">
      <c r="A1454" t="s">
        <v>14720</v>
      </c>
      <c r="B1454" t="s">
        <v>14721</v>
      </c>
      <c r="C1454" t="s">
        <v>11920</v>
      </c>
      <c r="D1454">
        <v>1.95583</v>
      </c>
      <c r="E1454" t="s">
        <v>11923</v>
      </c>
    </row>
    <row r="1455" spans="1:5" x14ac:dyDescent="0.3">
      <c r="A1455" t="s">
        <v>307</v>
      </c>
      <c r="B1455" t="s">
        <v>306</v>
      </c>
      <c r="C1455" t="s">
        <v>12523</v>
      </c>
      <c r="D1455">
        <v>1.75</v>
      </c>
    </row>
    <row r="1456" spans="1:5" x14ac:dyDescent="0.3">
      <c r="A1456" t="s">
        <v>14722</v>
      </c>
      <c r="B1456" t="s">
        <v>14723</v>
      </c>
      <c r="C1456" t="s">
        <v>11920</v>
      </c>
      <c r="D1456">
        <v>1.95583</v>
      </c>
      <c r="E1456" t="s">
        <v>11923</v>
      </c>
    </row>
    <row r="1457" spans="1:5" x14ac:dyDescent="0.3">
      <c r="A1457" t="s">
        <v>14724</v>
      </c>
      <c r="B1457" t="s">
        <v>14725</v>
      </c>
      <c r="C1457" t="s">
        <v>11920</v>
      </c>
      <c r="D1457">
        <v>1.95583</v>
      </c>
      <c r="E1457" t="s">
        <v>11923</v>
      </c>
    </row>
    <row r="1458" spans="1:5" x14ac:dyDescent="0.3">
      <c r="A1458" t="s">
        <v>14726</v>
      </c>
      <c r="B1458" t="s">
        <v>14727</v>
      </c>
      <c r="C1458" t="s">
        <v>11920</v>
      </c>
      <c r="D1458">
        <v>1.95583</v>
      </c>
      <c r="E1458" t="s">
        <v>11923</v>
      </c>
    </row>
    <row r="1459" spans="1:5" x14ac:dyDescent="0.3">
      <c r="A1459" t="s">
        <v>14728</v>
      </c>
      <c r="B1459" t="s">
        <v>14729</v>
      </c>
      <c r="C1459" t="s">
        <v>11920</v>
      </c>
      <c r="D1459">
        <v>1.95583</v>
      </c>
      <c r="E1459" t="s">
        <v>11923</v>
      </c>
    </row>
    <row r="1460" spans="1:5" x14ac:dyDescent="0.3">
      <c r="A1460" t="s">
        <v>14730</v>
      </c>
      <c r="B1460" t="s">
        <v>14731</v>
      </c>
      <c r="C1460" t="s">
        <v>11920</v>
      </c>
      <c r="D1460">
        <v>1.95583</v>
      </c>
      <c r="E1460" t="s">
        <v>11923</v>
      </c>
    </row>
    <row r="1461" spans="1:5" x14ac:dyDescent="0.3">
      <c r="A1461" t="s">
        <v>14732</v>
      </c>
      <c r="B1461" t="s">
        <v>14733</v>
      </c>
      <c r="C1461" t="s">
        <v>11920</v>
      </c>
      <c r="D1461">
        <v>1.95583</v>
      </c>
      <c r="E1461" t="s">
        <v>11923</v>
      </c>
    </row>
    <row r="1462" spans="1:5" x14ac:dyDescent="0.3">
      <c r="A1462" t="s">
        <v>14734</v>
      </c>
      <c r="B1462" t="s">
        <v>14735</v>
      </c>
      <c r="C1462" t="s">
        <v>11920</v>
      </c>
      <c r="D1462">
        <v>1.95583</v>
      </c>
      <c r="E1462" t="s">
        <v>11923</v>
      </c>
    </row>
    <row r="1463" spans="1:5" x14ac:dyDescent="0.3">
      <c r="A1463" t="s">
        <v>14736</v>
      </c>
      <c r="B1463" t="s">
        <v>14737</v>
      </c>
      <c r="C1463" t="s">
        <v>11920</v>
      </c>
      <c r="D1463">
        <v>1.95583</v>
      </c>
      <c r="E1463" t="s">
        <v>11923</v>
      </c>
    </row>
    <row r="1464" spans="1:5" x14ac:dyDescent="0.3">
      <c r="A1464" t="s">
        <v>14738</v>
      </c>
      <c r="B1464" t="s">
        <v>14739</v>
      </c>
      <c r="C1464" t="s">
        <v>11920</v>
      </c>
      <c r="D1464">
        <v>1.95583</v>
      </c>
      <c r="E1464" t="s">
        <v>11923</v>
      </c>
    </row>
    <row r="1465" spans="1:5" x14ac:dyDescent="0.3">
      <c r="A1465" t="s">
        <v>14740</v>
      </c>
      <c r="B1465" t="s">
        <v>14741</v>
      </c>
      <c r="C1465" t="s">
        <v>11920</v>
      </c>
      <c r="D1465">
        <v>1.95583</v>
      </c>
      <c r="E1465" t="s">
        <v>11923</v>
      </c>
    </row>
    <row r="1466" spans="1:5" x14ac:dyDescent="0.3">
      <c r="A1466" t="s">
        <v>14742</v>
      </c>
      <c r="B1466" t="s">
        <v>14743</v>
      </c>
      <c r="C1466" t="s">
        <v>11920</v>
      </c>
      <c r="D1466">
        <v>1.95583</v>
      </c>
      <c r="E1466" t="s">
        <v>11923</v>
      </c>
    </row>
    <row r="1467" spans="1:5" x14ac:dyDescent="0.3">
      <c r="A1467" t="s">
        <v>14744</v>
      </c>
      <c r="B1467" t="s">
        <v>14745</v>
      </c>
      <c r="C1467" t="s">
        <v>11920</v>
      </c>
      <c r="D1467">
        <v>1.95583</v>
      </c>
      <c r="E1467" t="s">
        <v>11923</v>
      </c>
    </row>
    <row r="1468" spans="1:5" x14ac:dyDescent="0.3">
      <c r="A1468" t="s">
        <v>14746</v>
      </c>
      <c r="B1468" t="s">
        <v>14747</v>
      </c>
      <c r="C1468" t="s">
        <v>11920</v>
      </c>
      <c r="D1468">
        <v>1.95583</v>
      </c>
      <c r="E1468" t="s">
        <v>11923</v>
      </c>
    </row>
    <row r="1469" spans="1:5" x14ac:dyDescent="0.3">
      <c r="A1469" t="s">
        <v>14748</v>
      </c>
      <c r="B1469" t="s">
        <v>14749</v>
      </c>
      <c r="C1469" t="s">
        <v>11920</v>
      </c>
      <c r="D1469">
        <v>1.95583</v>
      </c>
    </row>
    <row r="1470" spans="1:5" x14ac:dyDescent="0.3">
      <c r="A1470" t="s">
        <v>14750</v>
      </c>
      <c r="B1470" t="s">
        <v>14751</v>
      </c>
      <c r="C1470" t="s">
        <v>11920</v>
      </c>
      <c r="D1470">
        <v>1.95583</v>
      </c>
      <c r="E1470" t="s">
        <v>11923</v>
      </c>
    </row>
    <row r="1471" spans="1:5" x14ac:dyDescent="0.3">
      <c r="A1471" t="s">
        <v>14752</v>
      </c>
      <c r="B1471" t="s">
        <v>14753</v>
      </c>
      <c r="C1471" t="s">
        <v>11920</v>
      </c>
      <c r="D1471">
        <v>1.95583</v>
      </c>
      <c r="E1471" t="s">
        <v>11923</v>
      </c>
    </row>
    <row r="1472" spans="1:5" x14ac:dyDescent="0.3">
      <c r="A1472" t="s">
        <v>14754</v>
      </c>
      <c r="B1472" t="s">
        <v>14755</v>
      </c>
      <c r="C1472" t="s">
        <v>11920</v>
      </c>
      <c r="D1472">
        <v>1.95583</v>
      </c>
      <c r="E1472" t="s">
        <v>11923</v>
      </c>
    </row>
    <row r="1473" spans="1:5" x14ac:dyDescent="0.3">
      <c r="A1473" t="s">
        <v>14756</v>
      </c>
      <c r="B1473" t="s">
        <v>14757</v>
      </c>
      <c r="C1473" t="s">
        <v>11920</v>
      </c>
      <c r="D1473">
        <v>1.95583</v>
      </c>
      <c r="E1473" t="s">
        <v>11923</v>
      </c>
    </row>
    <row r="1474" spans="1:5" x14ac:dyDescent="0.3">
      <c r="A1474" t="s">
        <v>14758</v>
      </c>
      <c r="B1474" t="s">
        <v>14759</v>
      </c>
      <c r="C1474" t="s">
        <v>11920</v>
      </c>
      <c r="D1474">
        <v>1.95583</v>
      </c>
      <c r="E1474" t="s">
        <v>11923</v>
      </c>
    </row>
    <row r="1475" spans="1:5" x14ac:dyDescent="0.3">
      <c r="A1475" t="s">
        <v>14760</v>
      </c>
      <c r="B1475" t="s">
        <v>168</v>
      </c>
      <c r="C1475" t="s">
        <v>11920</v>
      </c>
      <c r="D1475">
        <v>1.95583</v>
      </c>
    </row>
    <row r="1476" spans="1:5" x14ac:dyDescent="0.3">
      <c r="A1476" t="s">
        <v>14761</v>
      </c>
      <c r="B1476" t="s">
        <v>14762</v>
      </c>
      <c r="C1476" t="s">
        <v>11920</v>
      </c>
      <c r="D1476">
        <v>1.95583</v>
      </c>
    </row>
    <row r="1477" spans="1:5" x14ac:dyDescent="0.3">
      <c r="A1477" t="s">
        <v>14763</v>
      </c>
      <c r="B1477" t="s">
        <v>14764</v>
      </c>
      <c r="C1477" t="s">
        <v>11920</v>
      </c>
      <c r="D1477">
        <v>1.95583</v>
      </c>
      <c r="E1477" t="s">
        <v>11923</v>
      </c>
    </row>
    <row r="1478" spans="1:5" x14ac:dyDescent="0.3">
      <c r="A1478" t="s">
        <v>14765</v>
      </c>
      <c r="B1478" t="s">
        <v>14766</v>
      </c>
      <c r="C1478" t="s">
        <v>11920</v>
      </c>
      <c r="D1478">
        <v>1.95583</v>
      </c>
      <c r="E1478" t="s">
        <v>11923</v>
      </c>
    </row>
    <row r="1479" spans="1:5" x14ac:dyDescent="0.3">
      <c r="A1479" t="s">
        <v>14767</v>
      </c>
      <c r="B1479" t="s">
        <v>14768</v>
      </c>
      <c r="C1479" t="s">
        <v>11920</v>
      </c>
      <c r="D1479">
        <v>1.95583</v>
      </c>
      <c r="E1479" t="s">
        <v>11923</v>
      </c>
    </row>
    <row r="1480" spans="1:5" x14ac:dyDescent="0.3">
      <c r="A1480" t="s">
        <v>14769</v>
      </c>
      <c r="B1480" t="s">
        <v>14770</v>
      </c>
      <c r="C1480" t="s">
        <v>11920</v>
      </c>
      <c r="D1480">
        <v>1.95583</v>
      </c>
      <c r="E1480" t="s">
        <v>11923</v>
      </c>
    </row>
    <row r="1481" spans="1:5" x14ac:dyDescent="0.3">
      <c r="A1481" t="s">
        <v>14771</v>
      </c>
      <c r="B1481" t="s">
        <v>14772</v>
      </c>
      <c r="C1481" t="s">
        <v>11920</v>
      </c>
      <c r="D1481">
        <v>1.95583</v>
      </c>
      <c r="E1481" t="s">
        <v>11923</v>
      </c>
    </row>
    <row r="1482" spans="1:5" x14ac:dyDescent="0.3">
      <c r="A1482" t="s">
        <v>14773</v>
      </c>
      <c r="B1482" t="s">
        <v>14774</v>
      </c>
      <c r="C1482" t="s">
        <v>11920</v>
      </c>
      <c r="D1482">
        <v>1.95583</v>
      </c>
      <c r="E1482" t="s">
        <v>11923</v>
      </c>
    </row>
    <row r="1483" spans="1:5" x14ac:dyDescent="0.3">
      <c r="A1483" t="s">
        <v>14775</v>
      </c>
      <c r="B1483" t="s">
        <v>14776</v>
      </c>
      <c r="C1483" t="s">
        <v>11920</v>
      </c>
      <c r="D1483">
        <v>1.95583</v>
      </c>
      <c r="E1483" t="s">
        <v>11923</v>
      </c>
    </row>
    <row r="1484" spans="1:5" x14ac:dyDescent="0.3">
      <c r="A1484" t="s">
        <v>14777</v>
      </c>
      <c r="B1484" t="s">
        <v>14778</v>
      </c>
      <c r="C1484" t="s">
        <v>11920</v>
      </c>
      <c r="D1484">
        <v>1.95583</v>
      </c>
      <c r="E1484" t="s">
        <v>11923</v>
      </c>
    </row>
    <row r="1485" spans="1:5" x14ac:dyDescent="0.3">
      <c r="A1485" t="s">
        <v>14779</v>
      </c>
      <c r="B1485" t="s">
        <v>14780</v>
      </c>
      <c r="C1485" t="s">
        <v>11920</v>
      </c>
      <c r="D1485">
        <v>1.95583</v>
      </c>
      <c r="E1485" t="s">
        <v>11923</v>
      </c>
    </row>
    <row r="1486" spans="1:5" x14ac:dyDescent="0.3">
      <c r="A1486" t="s">
        <v>14781</v>
      </c>
      <c r="B1486" t="s">
        <v>14782</v>
      </c>
      <c r="C1486" t="s">
        <v>11920</v>
      </c>
      <c r="D1486">
        <v>1.95583</v>
      </c>
      <c r="E1486" t="s">
        <v>11923</v>
      </c>
    </row>
    <row r="1487" spans="1:5" x14ac:dyDescent="0.3">
      <c r="A1487" t="s">
        <v>14783</v>
      </c>
      <c r="B1487" t="s">
        <v>14784</v>
      </c>
      <c r="C1487" t="s">
        <v>11920</v>
      </c>
      <c r="D1487">
        <v>1.95583</v>
      </c>
      <c r="E1487" t="s">
        <v>11923</v>
      </c>
    </row>
    <row r="1488" spans="1:5" x14ac:dyDescent="0.3">
      <c r="A1488" t="s">
        <v>14785</v>
      </c>
      <c r="B1488" t="s">
        <v>14786</v>
      </c>
      <c r="C1488" t="s">
        <v>11920</v>
      </c>
      <c r="D1488">
        <v>1.95583</v>
      </c>
      <c r="E1488" t="s">
        <v>11923</v>
      </c>
    </row>
    <row r="1489" spans="1:5" x14ac:dyDescent="0.3">
      <c r="A1489" t="s">
        <v>14787</v>
      </c>
      <c r="B1489" t="s">
        <v>14788</v>
      </c>
      <c r="C1489" t="s">
        <v>11920</v>
      </c>
      <c r="D1489">
        <v>1.95583</v>
      </c>
      <c r="E1489" t="s">
        <v>11923</v>
      </c>
    </row>
    <row r="1490" spans="1:5" x14ac:dyDescent="0.3">
      <c r="A1490" t="s">
        <v>14789</v>
      </c>
      <c r="B1490" t="s">
        <v>14790</v>
      </c>
      <c r="C1490" t="s">
        <v>11920</v>
      </c>
      <c r="D1490">
        <v>1.95583</v>
      </c>
      <c r="E1490" t="s">
        <v>11923</v>
      </c>
    </row>
    <row r="1491" spans="1:5" x14ac:dyDescent="0.3">
      <c r="A1491" t="s">
        <v>14791</v>
      </c>
      <c r="B1491" t="s">
        <v>14792</v>
      </c>
      <c r="C1491" t="s">
        <v>11920</v>
      </c>
      <c r="D1491">
        <v>1.95583</v>
      </c>
      <c r="E1491" t="s">
        <v>11923</v>
      </c>
    </row>
    <row r="1492" spans="1:5" x14ac:dyDescent="0.3">
      <c r="A1492" t="s">
        <v>14793</v>
      </c>
      <c r="B1492" t="s">
        <v>14794</v>
      </c>
      <c r="C1492" t="s">
        <v>11920</v>
      </c>
      <c r="D1492">
        <v>1.95583</v>
      </c>
      <c r="E1492" t="s">
        <v>11923</v>
      </c>
    </row>
    <row r="1493" spans="1:5" x14ac:dyDescent="0.3">
      <c r="A1493" t="s">
        <v>14795</v>
      </c>
      <c r="B1493" t="s">
        <v>14796</v>
      </c>
      <c r="C1493" t="s">
        <v>11920</v>
      </c>
      <c r="D1493">
        <v>1.95583</v>
      </c>
      <c r="E1493" t="s">
        <v>11923</v>
      </c>
    </row>
    <row r="1494" spans="1:5" x14ac:dyDescent="0.3">
      <c r="A1494" t="s">
        <v>14797</v>
      </c>
      <c r="B1494" t="s">
        <v>14798</v>
      </c>
      <c r="C1494" t="s">
        <v>11920</v>
      </c>
      <c r="D1494">
        <v>1.95583</v>
      </c>
      <c r="E1494" t="s">
        <v>11923</v>
      </c>
    </row>
    <row r="1495" spans="1:5" x14ac:dyDescent="0.3">
      <c r="A1495" t="s">
        <v>14799</v>
      </c>
      <c r="B1495" t="s">
        <v>14800</v>
      </c>
      <c r="C1495" t="s">
        <v>11920</v>
      </c>
      <c r="D1495">
        <v>1.95583</v>
      </c>
      <c r="E1495" t="s">
        <v>11923</v>
      </c>
    </row>
    <row r="1496" spans="1:5" x14ac:dyDescent="0.3">
      <c r="A1496" t="s">
        <v>14801</v>
      </c>
      <c r="B1496" t="s">
        <v>14802</v>
      </c>
      <c r="C1496" t="s">
        <v>11920</v>
      </c>
      <c r="D1496">
        <v>1.95583</v>
      </c>
      <c r="E1496" t="s">
        <v>11923</v>
      </c>
    </row>
    <row r="1497" spans="1:5" x14ac:dyDescent="0.3">
      <c r="A1497" t="s">
        <v>14803</v>
      </c>
      <c r="B1497" t="s">
        <v>14804</v>
      </c>
      <c r="C1497" t="s">
        <v>11920</v>
      </c>
      <c r="D1497">
        <v>1.95583</v>
      </c>
      <c r="E1497" t="s">
        <v>11923</v>
      </c>
    </row>
    <row r="1498" spans="1:5" x14ac:dyDescent="0.3">
      <c r="A1498" t="s">
        <v>14805</v>
      </c>
      <c r="B1498" t="s">
        <v>14806</v>
      </c>
      <c r="C1498" t="s">
        <v>11920</v>
      </c>
      <c r="D1498">
        <v>1.95583</v>
      </c>
    </row>
    <row r="1499" spans="1:5" x14ac:dyDescent="0.3">
      <c r="A1499" t="s">
        <v>14807</v>
      </c>
      <c r="B1499" t="s">
        <v>14808</v>
      </c>
      <c r="C1499" t="s">
        <v>11920</v>
      </c>
      <c r="D1499">
        <v>1.95583</v>
      </c>
      <c r="E1499" t="s">
        <v>11923</v>
      </c>
    </row>
    <row r="1500" spans="1:5" x14ac:dyDescent="0.3">
      <c r="A1500" t="s">
        <v>14809</v>
      </c>
      <c r="B1500" t="s">
        <v>14810</v>
      </c>
      <c r="C1500" t="s">
        <v>11920</v>
      </c>
      <c r="D1500">
        <v>1.95583</v>
      </c>
      <c r="E1500" t="s">
        <v>11923</v>
      </c>
    </row>
    <row r="1501" spans="1:5" x14ac:dyDescent="0.3">
      <c r="A1501" t="s">
        <v>14811</v>
      </c>
      <c r="B1501" t="s">
        <v>14812</v>
      </c>
      <c r="C1501" t="s">
        <v>11920</v>
      </c>
      <c r="D1501">
        <v>1.95583</v>
      </c>
      <c r="E1501" t="s">
        <v>11923</v>
      </c>
    </row>
    <row r="1502" spans="1:5" x14ac:dyDescent="0.3">
      <c r="A1502" t="s">
        <v>14813</v>
      </c>
      <c r="B1502" t="s">
        <v>14814</v>
      </c>
      <c r="C1502" t="s">
        <v>11920</v>
      </c>
      <c r="D1502">
        <v>1.95583</v>
      </c>
      <c r="E1502" t="s">
        <v>11923</v>
      </c>
    </row>
    <row r="1503" spans="1:5" x14ac:dyDescent="0.3">
      <c r="A1503" t="s">
        <v>14815</v>
      </c>
      <c r="B1503" t="s">
        <v>14816</v>
      </c>
      <c r="C1503" t="s">
        <v>11920</v>
      </c>
      <c r="D1503">
        <v>1.95583</v>
      </c>
      <c r="E1503" t="s">
        <v>11923</v>
      </c>
    </row>
    <row r="1504" spans="1:5" x14ac:dyDescent="0.3">
      <c r="A1504" t="s">
        <v>14817</v>
      </c>
      <c r="B1504" t="s">
        <v>14818</v>
      </c>
      <c r="C1504" t="s">
        <v>11920</v>
      </c>
      <c r="D1504">
        <v>1.95583</v>
      </c>
      <c r="E1504" t="s">
        <v>11923</v>
      </c>
    </row>
    <row r="1505" spans="1:5" x14ac:dyDescent="0.3">
      <c r="A1505" t="s">
        <v>14819</v>
      </c>
      <c r="B1505" t="s">
        <v>14820</v>
      </c>
      <c r="C1505" t="s">
        <v>11920</v>
      </c>
      <c r="D1505">
        <v>1.95583</v>
      </c>
      <c r="E1505" t="s">
        <v>11923</v>
      </c>
    </row>
    <row r="1506" spans="1:5" x14ac:dyDescent="0.3">
      <c r="A1506" t="s">
        <v>14821</v>
      </c>
      <c r="B1506" t="s">
        <v>14822</v>
      </c>
      <c r="C1506" t="s">
        <v>11920</v>
      </c>
      <c r="D1506">
        <v>1.95583</v>
      </c>
      <c r="E1506" t="s">
        <v>11923</v>
      </c>
    </row>
    <row r="1507" spans="1:5" x14ac:dyDescent="0.3">
      <c r="A1507" t="s">
        <v>14823</v>
      </c>
      <c r="B1507" t="s">
        <v>14824</v>
      </c>
      <c r="C1507" t="s">
        <v>11920</v>
      </c>
      <c r="D1507">
        <v>1.95583</v>
      </c>
      <c r="E1507" t="s">
        <v>11923</v>
      </c>
    </row>
    <row r="1508" spans="1:5" x14ac:dyDescent="0.3">
      <c r="A1508" t="s">
        <v>14825</v>
      </c>
      <c r="B1508" t="s">
        <v>14826</v>
      </c>
      <c r="C1508" t="s">
        <v>11920</v>
      </c>
      <c r="D1508">
        <v>1.95583</v>
      </c>
      <c r="E1508" t="s">
        <v>11923</v>
      </c>
    </row>
    <row r="1509" spans="1:5" x14ac:dyDescent="0.3">
      <c r="A1509" t="s">
        <v>14827</v>
      </c>
      <c r="B1509" t="s">
        <v>14828</v>
      </c>
      <c r="C1509" t="s">
        <v>11920</v>
      </c>
      <c r="D1509">
        <v>1.95583</v>
      </c>
      <c r="E1509" t="s">
        <v>11923</v>
      </c>
    </row>
    <row r="1510" spans="1:5" x14ac:dyDescent="0.3">
      <c r="A1510" t="s">
        <v>14829</v>
      </c>
      <c r="B1510" t="s">
        <v>14830</v>
      </c>
      <c r="C1510" t="s">
        <v>11920</v>
      </c>
      <c r="D1510">
        <v>1.95583</v>
      </c>
      <c r="E1510" t="s">
        <v>11923</v>
      </c>
    </row>
    <row r="1511" spans="1:5" x14ac:dyDescent="0.3">
      <c r="A1511" t="s">
        <v>14831</v>
      </c>
      <c r="B1511" t="s">
        <v>14832</v>
      </c>
      <c r="C1511" t="s">
        <v>11920</v>
      </c>
      <c r="D1511">
        <v>1.95583</v>
      </c>
      <c r="E1511" t="s">
        <v>11923</v>
      </c>
    </row>
    <row r="1512" spans="1:5" x14ac:dyDescent="0.3">
      <c r="A1512" t="s">
        <v>14833</v>
      </c>
      <c r="B1512" t="s">
        <v>14834</v>
      </c>
      <c r="C1512" t="s">
        <v>11920</v>
      </c>
      <c r="D1512">
        <v>1.95583</v>
      </c>
      <c r="E1512" t="s">
        <v>11923</v>
      </c>
    </row>
    <row r="1513" spans="1:5" x14ac:dyDescent="0.3">
      <c r="A1513" t="s">
        <v>14835</v>
      </c>
      <c r="B1513" t="s">
        <v>14836</v>
      </c>
      <c r="C1513" t="s">
        <v>11920</v>
      </c>
      <c r="D1513">
        <v>1.95583</v>
      </c>
      <c r="E1513" t="s">
        <v>11923</v>
      </c>
    </row>
    <row r="1514" spans="1:5" x14ac:dyDescent="0.3">
      <c r="A1514" t="s">
        <v>14837</v>
      </c>
      <c r="B1514" t="s">
        <v>14838</v>
      </c>
      <c r="C1514" t="s">
        <v>11920</v>
      </c>
      <c r="D1514">
        <v>1.95583</v>
      </c>
      <c r="E1514" t="s">
        <v>11923</v>
      </c>
    </row>
    <row r="1515" spans="1:5" x14ac:dyDescent="0.3">
      <c r="A1515" t="s">
        <v>14839</v>
      </c>
      <c r="B1515" t="s">
        <v>14840</v>
      </c>
      <c r="C1515" t="s">
        <v>11920</v>
      </c>
      <c r="D1515">
        <v>1.95583</v>
      </c>
      <c r="E1515" t="s">
        <v>11923</v>
      </c>
    </row>
    <row r="1516" spans="1:5" x14ac:dyDescent="0.3">
      <c r="A1516" t="s">
        <v>14841</v>
      </c>
      <c r="B1516" t="s">
        <v>14842</v>
      </c>
      <c r="C1516" t="s">
        <v>11920</v>
      </c>
      <c r="D1516">
        <v>1.95583</v>
      </c>
      <c r="E1516" t="s">
        <v>11923</v>
      </c>
    </row>
    <row r="1517" spans="1:5" x14ac:dyDescent="0.3">
      <c r="A1517" t="s">
        <v>14843</v>
      </c>
      <c r="B1517" t="s">
        <v>14844</v>
      </c>
      <c r="C1517" t="s">
        <v>11920</v>
      </c>
      <c r="D1517">
        <v>1.95583</v>
      </c>
      <c r="E1517" t="s">
        <v>11923</v>
      </c>
    </row>
    <row r="1518" spans="1:5" x14ac:dyDescent="0.3">
      <c r="A1518" t="s">
        <v>14845</v>
      </c>
      <c r="B1518" t="s">
        <v>14846</v>
      </c>
      <c r="C1518" t="s">
        <v>11920</v>
      </c>
      <c r="D1518">
        <v>1.95583</v>
      </c>
      <c r="E1518" t="s">
        <v>11923</v>
      </c>
    </row>
    <row r="1519" spans="1:5" x14ac:dyDescent="0.3">
      <c r="A1519" t="s">
        <v>450</v>
      </c>
      <c r="B1519" t="s">
        <v>449</v>
      </c>
      <c r="C1519" t="s">
        <v>11920</v>
      </c>
      <c r="D1519">
        <v>1.95583</v>
      </c>
    </row>
    <row r="1520" spans="1:5" x14ac:dyDescent="0.3">
      <c r="A1520" t="s">
        <v>14847</v>
      </c>
      <c r="B1520" t="s">
        <v>14848</v>
      </c>
      <c r="C1520" t="s">
        <v>11920</v>
      </c>
      <c r="D1520">
        <v>1.95583</v>
      </c>
    </row>
    <row r="1521" spans="1:5" x14ac:dyDescent="0.3">
      <c r="A1521" t="s">
        <v>14849</v>
      </c>
      <c r="B1521" t="s">
        <v>14850</v>
      </c>
      <c r="C1521" t="s">
        <v>11920</v>
      </c>
      <c r="D1521">
        <v>1.95583</v>
      </c>
      <c r="E1521" t="s">
        <v>11923</v>
      </c>
    </row>
    <row r="1522" spans="1:5" x14ac:dyDescent="0.3">
      <c r="A1522" t="s">
        <v>14851</v>
      </c>
      <c r="B1522" t="s">
        <v>14852</v>
      </c>
      <c r="C1522" t="s">
        <v>11920</v>
      </c>
      <c r="D1522">
        <v>1.95583</v>
      </c>
      <c r="E1522" t="s">
        <v>11923</v>
      </c>
    </row>
    <row r="1523" spans="1:5" x14ac:dyDescent="0.3">
      <c r="A1523" t="s">
        <v>14853</v>
      </c>
      <c r="B1523" t="s">
        <v>14854</v>
      </c>
      <c r="C1523" t="s">
        <v>11920</v>
      </c>
      <c r="D1523">
        <v>1.95583</v>
      </c>
    </row>
    <row r="1524" spans="1:5" x14ac:dyDescent="0.3">
      <c r="A1524" t="s">
        <v>14855</v>
      </c>
      <c r="B1524" t="s">
        <v>14856</v>
      </c>
      <c r="C1524" t="s">
        <v>11920</v>
      </c>
      <c r="D1524">
        <v>1.95583</v>
      </c>
      <c r="E1524" t="s">
        <v>11923</v>
      </c>
    </row>
    <row r="1525" spans="1:5" x14ac:dyDescent="0.3">
      <c r="A1525" t="s">
        <v>14857</v>
      </c>
      <c r="B1525" t="s">
        <v>14858</v>
      </c>
      <c r="C1525" t="s">
        <v>11920</v>
      </c>
      <c r="D1525">
        <v>1.95583</v>
      </c>
      <c r="E1525" t="s">
        <v>11923</v>
      </c>
    </row>
    <row r="1526" spans="1:5" x14ac:dyDescent="0.3">
      <c r="A1526" t="s">
        <v>14859</v>
      </c>
      <c r="B1526" t="s">
        <v>14860</v>
      </c>
      <c r="C1526" t="s">
        <v>11920</v>
      </c>
      <c r="D1526">
        <v>1.95583</v>
      </c>
      <c r="E1526" t="s">
        <v>11923</v>
      </c>
    </row>
    <row r="1527" spans="1:5" x14ac:dyDescent="0.3">
      <c r="A1527" t="s">
        <v>14861</v>
      </c>
      <c r="B1527" t="s">
        <v>14862</v>
      </c>
      <c r="C1527" t="s">
        <v>11920</v>
      </c>
      <c r="D1527">
        <v>1.95583</v>
      </c>
      <c r="E1527" t="s">
        <v>11923</v>
      </c>
    </row>
    <row r="1528" spans="1:5" x14ac:dyDescent="0.3">
      <c r="A1528" t="s">
        <v>14863</v>
      </c>
      <c r="B1528" t="s">
        <v>14864</v>
      </c>
      <c r="C1528" t="s">
        <v>11920</v>
      </c>
      <c r="D1528">
        <v>1.95583</v>
      </c>
      <c r="E1528" t="s">
        <v>11923</v>
      </c>
    </row>
    <row r="1529" spans="1:5" x14ac:dyDescent="0.3">
      <c r="A1529" t="s">
        <v>14865</v>
      </c>
      <c r="B1529" t="s">
        <v>14866</v>
      </c>
      <c r="C1529" t="s">
        <v>11920</v>
      </c>
      <c r="D1529">
        <v>1.95583</v>
      </c>
      <c r="E1529" t="s">
        <v>11923</v>
      </c>
    </row>
    <row r="1530" spans="1:5" x14ac:dyDescent="0.3">
      <c r="A1530" t="s">
        <v>14867</v>
      </c>
      <c r="B1530" t="s">
        <v>14868</v>
      </c>
      <c r="C1530" t="s">
        <v>11920</v>
      </c>
      <c r="D1530">
        <v>1.95583</v>
      </c>
      <c r="E1530" t="s">
        <v>11923</v>
      </c>
    </row>
    <row r="1531" spans="1:5" x14ac:dyDescent="0.3">
      <c r="A1531" t="s">
        <v>14869</v>
      </c>
      <c r="B1531" t="s">
        <v>14870</v>
      </c>
      <c r="C1531" t="s">
        <v>11920</v>
      </c>
      <c r="D1531">
        <v>1.95583</v>
      </c>
      <c r="E1531" t="s">
        <v>11923</v>
      </c>
    </row>
    <row r="1532" spans="1:5" x14ac:dyDescent="0.3">
      <c r="A1532" t="s">
        <v>14871</v>
      </c>
      <c r="B1532" t="s">
        <v>14872</v>
      </c>
      <c r="C1532" t="s">
        <v>11920</v>
      </c>
      <c r="D1532">
        <v>1.95583</v>
      </c>
      <c r="E1532" t="s">
        <v>11923</v>
      </c>
    </row>
    <row r="1533" spans="1:5" x14ac:dyDescent="0.3">
      <c r="A1533" t="s">
        <v>14873</v>
      </c>
      <c r="B1533" t="s">
        <v>14874</v>
      </c>
      <c r="C1533" t="s">
        <v>11920</v>
      </c>
      <c r="D1533">
        <v>1.95583</v>
      </c>
      <c r="E1533" t="s">
        <v>11923</v>
      </c>
    </row>
    <row r="1534" spans="1:5" x14ac:dyDescent="0.3">
      <c r="A1534" t="s">
        <v>14875</v>
      </c>
      <c r="B1534" t="s">
        <v>14876</v>
      </c>
      <c r="C1534" t="s">
        <v>11920</v>
      </c>
      <c r="D1534">
        <v>1.95583</v>
      </c>
      <c r="E1534" t="s">
        <v>11923</v>
      </c>
    </row>
    <row r="1535" spans="1:5" x14ac:dyDescent="0.3">
      <c r="A1535" t="s">
        <v>14877</v>
      </c>
      <c r="B1535" t="s">
        <v>14878</v>
      </c>
      <c r="C1535" t="s">
        <v>11920</v>
      </c>
      <c r="D1535">
        <v>1.95583</v>
      </c>
      <c r="E1535" t="s">
        <v>11923</v>
      </c>
    </row>
    <row r="1536" spans="1:5" x14ac:dyDescent="0.3">
      <c r="A1536" t="s">
        <v>14879</v>
      </c>
      <c r="B1536" t="s">
        <v>14880</v>
      </c>
      <c r="C1536" t="s">
        <v>11920</v>
      </c>
      <c r="D1536">
        <v>1.95583</v>
      </c>
      <c r="E1536" t="s">
        <v>11923</v>
      </c>
    </row>
    <row r="1537" spans="1:5" x14ac:dyDescent="0.3">
      <c r="A1537" t="s">
        <v>14881</v>
      </c>
      <c r="B1537" t="s">
        <v>14882</v>
      </c>
      <c r="C1537" t="s">
        <v>11920</v>
      </c>
      <c r="D1537">
        <v>1.95583</v>
      </c>
      <c r="E1537" t="s">
        <v>11923</v>
      </c>
    </row>
    <row r="1538" spans="1:5" x14ac:dyDescent="0.3">
      <c r="A1538" t="s">
        <v>14883</v>
      </c>
      <c r="B1538" t="s">
        <v>14884</v>
      </c>
      <c r="C1538" t="s">
        <v>11920</v>
      </c>
      <c r="D1538">
        <v>1.95583</v>
      </c>
      <c r="E1538" t="s">
        <v>11923</v>
      </c>
    </row>
    <row r="1539" spans="1:5" x14ac:dyDescent="0.3">
      <c r="A1539" t="s">
        <v>14885</v>
      </c>
      <c r="B1539" t="s">
        <v>14886</v>
      </c>
      <c r="C1539" t="s">
        <v>11920</v>
      </c>
      <c r="D1539">
        <v>1.95583</v>
      </c>
      <c r="E1539" t="s">
        <v>11923</v>
      </c>
    </row>
    <row r="1540" spans="1:5" x14ac:dyDescent="0.3">
      <c r="A1540" t="s">
        <v>14887</v>
      </c>
      <c r="B1540" t="s">
        <v>14888</v>
      </c>
      <c r="C1540" t="s">
        <v>11920</v>
      </c>
      <c r="D1540">
        <v>1.95583</v>
      </c>
      <c r="E1540" t="s">
        <v>11923</v>
      </c>
    </row>
    <row r="1541" spans="1:5" x14ac:dyDescent="0.3">
      <c r="A1541" t="s">
        <v>14889</v>
      </c>
      <c r="B1541" t="s">
        <v>14890</v>
      </c>
      <c r="C1541" t="s">
        <v>11920</v>
      </c>
      <c r="D1541">
        <v>1.95583</v>
      </c>
      <c r="E1541" t="s">
        <v>11923</v>
      </c>
    </row>
    <row r="1542" spans="1:5" x14ac:dyDescent="0.3">
      <c r="A1542" t="s">
        <v>14891</v>
      </c>
      <c r="B1542" t="s">
        <v>14892</v>
      </c>
      <c r="C1542" t="s">
        <v>11920</v>
      </c>
      <c r="D1542">
        <v>1.95583</v>
      </c>
      <c r="E1542" t="s">
        <v>11923</v>
      </c>
    </row>
    <row r="1543" spans="1:5" x14ac:dyDescent="0.3">
      <c r="A1543" t="s">
        <v>14893</v>
      </c>
      <c r="B1543" t="s">
        <v>14894</v>
      </c>
      <c r="C1543" t="s">
        <v>11920</v>
      </c>
      <c r="D1543">
        <v>1.95583</v>
      </c>
      <c r="E1543" t="s">
        <v>11923</v>
      </c>
    </row>
    <row r="1544" spans="1:5" x14ac:dyDescent="0.3">
      <c r="A1544" t="s">
        <v>14895</v>
      </c>
      <c r="B1544" t="s">
        <v>14896</v>
      </c>
      <c r="C1544" t="s">
        <v>11920</v>
      </c>
      <c r="D1544">
        <v>1.95583</v>
      </c>
      <c r="E1544" t="s">
        <v>11923</v>
      </c>
    </row>
    <row r="1545" spans="1:5" x14ac:dyDescent="0.3">
      <c r="A1545" t="s">
        <v>14897</v>
      </c>
      <c r="B1545" t="s">
        <v>14898</v>
      </c>
      <c r="C1545" t="s">
        <v>11920</v>
      </c>
      <c r="D1545">
        <v>1.95583</v>
      </c>
      <c r="E1545" t="s">
        <v>11923</v>
      </c>
    </row>
    <row r="1546" spans="1:5" x14ac:dyDescent="0.3">
      <c r="A1546" t="s">
        <v>14899</v>
      </c>
      <c r="B1546" t="s">
        <v>14900</v>
      </c>
      <c r="C1546" t="s">
        <v>11920</v>
      </c>
      <c r="D1546">
        <v>1.95583</v>
      </c>
      <c r="E1546" t="s">
        <v>11923</v>
      </c>
    </row>
    <row r="1547" spans="1:5" x14ac:dyDescent="0.3">
      <c r="A1547" t="s">
        <v>14901</v>
      </c>
      <c r="B1547" t="s">
        <v>14902</v>
      </c>
      <c r="C1547" t="s">
        <v>11920</v>
      </c>
      <c r="D1547">
        <v>1.95583</v>
      </c>
      <c r="E1547" t="s">
        <v>11923</v>
      </c>
    </row>
    <row r="1548" spans="1:5" x14ac:dyDescent="0.3">
      <c r="A1548" t="s">
        <v>14903</v>
      </c>
      <c r="B1548" t="s">
        <v>14904</v>
      </c>
      <c r="C1548" t="s">
        <v>11920</v>
      </c>
      <c r="D1548">
        <v>1.95583</v>
      </c>
      <c r="E1548" t="s">
        <v>11923</v>
      </c>
    </row>
    <row r="1549" spans="1:5" x14ac:dyDescent="0.3">
      <c r="A1549" t="s">
        <v>14905</v>
      </c>
      <c r="B1549" t="s">
        <v>14906</v>
      </c>
      <c r="C1549" t="s">
        <v>11920</v>
      </c>
      <c r="D1549">
        <v>1.95583</v>
      </c>
      <c r="E1549" t="s">
        <v>11923</v>
      </c>
    </row>
    <row r="1550" spans="1:5" x14ac:dyDescent="0.3">
      <c r="A1550" t="s">
        <v>14907</v>
      </c>
      <c r="B1550" t="s">
        <v>14908</v>
      </c>
      <c r="C1550" t="s">
        <v>11920</v>
      </c>
      <c r="D1550">
        <v>1.95583</v>
      </c>
      <c r="E1550" t="s">
        <v>11923</v>
      </c>
    </row>
    <row r="1551" spans="1:5" x14ac:dyDescent="0.3">
      <c r="A1551" t="s">
        <v>14909</v>
      </c>
      <c r="B1551" t="s">
        <v>14910</v>
      </c>
      <c r="C1551" t="s">
        <v>11920</v>
      </c>
      <c r="D1551">
        <v>1.95583</v>
      </c>
      <c r="E1551" t="s">
        <v>11923</v>
      </c>
    </row>
    <row r="1552" spans="1:5" x14ac:dyDescent="0.3">
      <c r="A1552" t="s">
        <v>14911</v>
      </c>
      <c r="B1552" t="s">
        <v>14912</v>
      </c>
      <c r="C1552" t="s">
        <v>11920</v>
      </c>
      <c r="D1552">
        <v>1.95583</v>
      </c>
      <c r="E1552" t="s">
        <v>11923</v>
      </c>
    </row>
    <row r="1553" spans="1:6" x14ac:dyDescent="0.3">
      <c r="A1553" t="s">
        <v>14913</v>
      </c>
      <c r="B1553" t="s">
        <v>14914</v>
      </c>
      <c r="C1553" t="s">
        <v>11920</v>
      </c>
      <c r="D1553">
        <v>1.95583</v>
      </c>
      <c r="E1553" t="s">
        <v>11923</v>
      </c>
    </row>
    <row r="1554" spans="1:6" x14ac:dyDescent="0.3">
      <c r="A1554" t="s">
        <v>1968</v>
      </c>
      <c r="B1554" t="s">
        <v>1967</v>
      </c>
      <c r="C1554" t="s">
        <v>11920</v>
      </c>
      <c r="D1554">
        <v>1.95583</v>
      </c>
      <c r="F1554" t="s">
        <v>14915</v>
      </c>
    </row>
    <row r="1555" spans="1:6" x14ac:dyDescent="0.3">
      <c r="A1555" t="s">
        <v>14916</v>
      </c>
      <c r="B1555" t="s">
        <v>14917</v>
      </c>
      <c r="C1555" t="s">
        <v>11920</v>
      </c>
      <c r="D1555">
        <v>1.95583</v>
      </c>
      <c r="E1555" t="s">
        <v>11923</v>
      </c>
    </row>
    <row r="1556" spans="1:6" x14ac:dyDescent="0.3">
      <c r="A1556" t="s">
        <v>665</v>
      </c>
      <c r="B1556" t="s">
        <v>664</v>
      </c>
      <c r="C1556" t="s">
        <v>11920</v>
      </c>
      <c r="D1556">
        <v>1.95583</v>
      </c>
    </row>
    <row r="1557" spans="1:6" x14ac:dyDescent="0.3">
      <c r="A1557" t="s">
        <v>14918</v>
      </c>
      <c r="B1557" t="s">
        <v>14919</v>
      </c>
      <c r="C1557" t="s">
        <v>11920</v>
      </c>
      <c r="D1557">
        <v>1.95583</v>
      </c>
      <c r="E1557" t="s">
        <v>11923</v>
      </c>
    </row>
    <row r="1558" spans="1:6" x14ac:dyDescent="0.3">
      <c r="A1558" t="s">
        <v>14920</v>
      </c>
      <c r="B1558" t="s">
        <v>14921</v>
      </c>
      <c r="C1558" t="s">
        <v>11920</v>
      </c>
      <c r="D1558">
        <v>1.95583</v>
      </c>
      <c r="E1558" t="s">
        <v>11923</v>
      </c>
    </row>
    <row r="1559" spans="1:6" x14ac:dyDescent="0.3">
      <c r="A1559" t="s">
        <v>14922</v>
      </c>
      <c r="B1559" t="s">
        <v>14923</v>
      </c>
      <c r="C1559" t="s">
        <v>11920</v>
      </c>
      <c r="D1559">
        <v>1.95583</v>
      </c>
    </row>
    <row r="1560" spans="1:6" x14ac:dyDescent="0.3">
      <c r="A1560" t="s">
        <v>14924</v>
      </c>
      <c r="B1560" t="s">
        <v>14925</v>
      </c>
      <c r="C1560" t="s">
        <v>11920</v>
      </c>
      <c r="D1560">
        <v>1.95583</v>
      </c>
      <c r="E1560" t="s">
        <v>11923</v>
      </c>
    </row>
    <row r="1561" spans="1:6" x14ac:dyDescent="0.3">
      <c r="A1561" t="s">
        <v>14926</v>
      </c>
      <c r="B1561" t="s">
        <v>14927</v>
      </c>
      <c r="C1561" t="s">
        <v>11920</v>
      </c>
      <c r="D1561">
        <v>1.95583</v>
      </c>
      <c r="E1561" t="s">
        <v>11923</v>
      </c>
    </row>
    <row r="1562" spans="1:6" x14ac:dyDescent="0.3">
      <c r="A1562" t="s">
        <v>14928</v>
      </c>
      <c r="B1562" t="s">
        <v>14929</v>
      </c>
      <c r="C1562" t="s">
        <v>11920</v>
      </c>
      <c r="D1562">
        <v>1.95583</v>
      </c>
      <c r="E1562" t="s">
        <v>11923</v>
      </c>
    </row>
    <row r="1563" spans="1:6" x14ac:dyDescent="0.3">
      <c r="A1563" t="s">
        <v>14930</v>
      </c>
      <c r="B1563" t="s">
        <v>14931</v>
      </c>
      <c r="C1563" t="s">
        <v>11920</v>
      </c>
      <c r="D1563">
        <v>1.95583</v>
      </c>
      <c r="E1563" t="s">
        <v>11923</v>
      </c>
    </row>
    <row r="1564" spans="1:6" x14ac:dyDescent="0.3">
      <c r="A1564" t="s">
        <v>14932</v>
      </c>
      <c r="B1564" t="s">
        <v>14933</v>
      </c>
      <c r="C1564" t="s">
        <v>11920</v>
      </c>
      <c r="D1564">
        <v>1.95583</v>
      </c>
      <c r="E1564" t="s">
        <v>11923</v>
      </c>
    </row>
    <row r="1565" spans="1:6" x14ac:dyDescent="0.3">
      <c r="A1565" t="s">
        <v>14934</v>
      </c>
      <c r="B1565" t="s">
        <v>14935</v>
      </c>
      <c r="C1565" t="s">
        <v>11920</v>
      </c>
      <c r="D1565">
        <v>1.95583</v>
      </c>
      <c r="E1565" t="s">
        <v>11923</v>
      </c>
    </row>
    <row r="1566" spans="1:6" x14ac:dyDescent="0.3">
      <c r="A1566" t="s">
        <v>14936</v>
      </c>
      <c r="B1566" t="s">
        <v>14937</v>
      </c>
      <c r="C1566" t="s">
        <v>11920</v>
      </c>
      <c r="D1566">
        <v>1.95583</v>
      </c>
      <c r="E1566" t="s">
        <v>11923</v>
      </c>
    </row>
    <row r="1567" spans="1:6" x14ac:dyDescent="0.3">
      <c r="A1567" t="s">
        <v>14938</v>
      </c>
      <c r="B1567" t="s">
        <v>14939</v>
      </c>
      <c r="C1567" t="s">
        <v>11920</v>
      </c>
      <c r="D1567">
        <v>1.95583</v>
      </c>
      <c r="E1567" t="s">
        <v>11923</v>
      </c>
    </row>
    <row r="1568" spans="1:6" x14ac:dyDescent="0.3">
      <c r="A1568" t="s">
        <v>14940</v>
      </c>
      <c r="B1568" t="s">
        <v>14941</v>
      </c>
      <c r="C1568" t="s">
        <v>11920</v>
      </c>
      <c r="D1568">
        <v>1.95583</v>
      </c>
      <c r="E1568" t="s">
        <v>11923</v>
      </c>
    </row>
    <row r="1569" spans="1:5" x14ac:dyDescent="0.3">
      <c r="A1569" t="s">
        <v>14942</v>
      </c>
      <c r="B1569" t="s">
        <v>14943</v>
      </c>
      <c r="C1569" t="s">
        <v>11920</v>
      </c>
      <c r="D1569">
        <v>1.95583</v>
      </c>
      <c r="E1569" t="s">
        <v>11923</v>
      </c>
    </row>
    <row r="1570" spans="1:5" x14ac:dyDescent="0.3">
      <c r="A1570" t="s">
        <v>14944</v>
      </c>
      <c r="B1570" t="s">
        <v>14945</v>
      </c>
      <c r="C1570" t="s">
        <v>11920</v>
      </c>
      <c r="D1570">
        <v>1.95583</v>
      </c>
      <c r="E1570" t="s">
        <v>11923</v>
      </c>
    </row>
    <row r="1571" spans="1:5" x14ac:dyDescent="0.3">
      <c r="A1571" t="s">
        <v>14946</v>
      </c>
      <c r="B1571" t="s">
        <v>14947</v>
      </c>
      <c r="C1571" t="s">
        <v>11920</v>
      </c>
      <c r="D1571">
        <v>1.95583</v>
      </c>
      <c r="E1571" t="s">
        <v>11923</v>
      </c>
    </row>
    <row r="1572" spans="1:5" x14ac:dyDescent="0.3">
      <c r="A1572" t="s">
        <v>14948</v>
      </c>
      <c r="B1572" t="s">
        <v>14949</v>
      </c>
      <c r="C1572" t="s">
        <v>11920</v>
      </c>
      <c r="D1572">
        <v>1.95583</v>
      </c>
      <c r="E1572" t="s">
        <v>11923</v>
      </c>
    </row>
    <row r="1573" spans="1:5" x14ac:dyDescent="0.3">
      <c r="A1573" t="s">
        <v>14950</v>
      </c>
      <c r="B1573" t="s">
        <v>14951</v>
      </c>
      <c r="C1573" t="s">
        <v>11920</v>
      </c>
      <c r="D1573">
        <v>1.95583</v>
      </c>
      <c r="E1573" t="s">
        <v>11923</v>
      </c>
    </row>
    <row r="1574" spans="1:5" x14ac:dyDescent="0.3">
      <c r="A1574" t="s">
        <v>14952</v>
      </c>
      <c r="B1574" t="s">
        <v>14953</v>
      </c>
      <c r="C1574" t="s">
        <v>11920</v>
      </c>
      <c r="D1574">
        <v>1.95583</v>
      </c>
      <c r="E1574" t="s">
        <v>11923</v>
      </c>
    </row>
    <row r="1575" spans="1:5" x14ac:dyDescent="0.3">
      <c r="A1575" t="s">
        <v>14954</v>
      </c>
      <c r="B1575" t="s">
        <v>14955</v>
      </c>
      <c r="C1575" t="s">
        <v>11920</v>
      </c>
      <c r="D1575">
        <v>1.95583</v>
      </c>
      <c r="E1575" t="s">
        <v>11923</v>
      </c>
    </row>
    <row r="1576" spans="1:5" x14ac:dyDescent="0.3">
      <c r="A1576" t="s">
        <v>14956</v>
      </c>
      <c r="B1576" t="s">
        <v>14957</v>
      </c>
      <c r="C1576" t="s">
        <v>11920</v>
      </c>
      <c r="D1576">
        <v>1.95583</v>
      </c>
      <c r="E1576" t="s">
        <v>11923</v>
      </c>
    </row>
    <row r="1577" spans="1:5" x14ac:dyDescent="0.3">
      <c r="A1577" t="s">
        <v>14958</v>
      </c>
      <c r="B1577" t="s">
        <v>14959</v>
      </c>
      <c r="C1577" t="s">
        <v>11920</v>
      </c>
      <c r="D1577">
        <v>1.95583</v>
      </c>
      <c r="E1577" t="s">
        <v>11923</v>
      </c>
    </row>
    <row r="1578" spans="1:5" x14ac:dyDescent="0.3">
      <c r="A1578" t="s">
        <v>14960</v>
      </c>
      <c r="B1578" t="s">
        <v>14961</v>
      </c>
      <c r="C1578" t="s">
        <v>11920</v>
      </c>
      <c r="D1578">
        <v>1.95583</v>
      </c>
      <c r="E1578" t="s">
        <v>11923</v>
      </c>
    </row>
    <row r="1579" spans="1:5" x14ac:dyDescent="0.3">
      <c r="A1579" t="s">
        <v>815</v>
      </c>
      <c r="B1579" t="s">
        <v>14962</v>
      </c>
      <c r="C1579" t="s">
        <v>11920</v>
      </c>
      <c r="D1579">
        <v>1.95583</v>
      </c>
      <c r="E1579" t="s">
        <v>14963</v>
      </c>
    </row>
    <row r="1580" spans="1:5" x14ac:dyDescent="0.3">
      <c r="A1580" t="s">
        <v>14964</v>
      </c>
      <c r="B1580" t="s">
        <v>14965</v>
      </c>
      <c r="C1580" t="s">
        <v>11920</v>
      </c>
      <c r="D1580">
        <v>1.95583</v>
      </c>
      <c r="E1580" t="s">
        <v>11923</v>
      </c>
    </row>
    <row r="1581" spans="1:5" x14ac:dyDescent="0.3">
      <c r="A1581" t="s">
        <v>14966</v>
      </c>
      <c r="B1581" t="s">
        <v>14967</v>
      </c>
      <c r="C1581" t="s">
        <v>11920</v>
      </c>
      <c r="D1581">
        <v>1.95583</v>
      </c>
      <c r="E1581" t="s">
        <v>11923</v>
      </c>
    </row>
    <row r="1582" spans="1:5" x14ac:dyDescent="0.3">
      <c r="A1582" t="s">
        <v>14968</v>
      </c>
      <c r="B1582" t="s">
        <v>14969</v>
      </c>
      <c r="C1582" t="s">
        <v>11920</v>
      </c>
      <c r="D1582">
        <v>1.95583</v>
      </c>
      <c r="E1582" t="s">
        <v>11923</v>
      </c>
    </row>
    <row r="1583" spans="1:5" x14ac:dyDescent="0.3">
      <c r="A1583" t="s">
        <v>14970</v>
      </c>
      <c r="B1583" t="s">
        <v>14971</v>
      </c>
      <c r="C1583" t="s">
        <v>11920</v>
      </c>
      <c r="D1583">
        <v>1.95583</v>
      </c>
      <c r="E1583" t="s">
        <v>11923</v>
      </c>
    </row>
    <row r="1584" spans="1:5" x14ac:dyDescent="0.3">
      <c r="A1584" t="s">
        <v>14972</v>
      </c>
      <c r="B1584" t="s">
        <v>14973</v>
      </c>
      <c r="C1584" t="s">
        <v>11920</v>
      </c>
      <c r="D1584">
        <v>1.95583</v>
      </c>
      <c r="E1584" t="s">
        <v>11923</v>
      </c>
    </row>
    <row r="1585" spans="1:5" x14ac:dyDescent="0.3">
      <c r="A1585" t="s">
        <v>14974</v>
      </c>
      <c r="B1585" t="s">
        <v>14975</v>
      </c>
      <c r="C1585" t="s">
        <v>11920</v>
      </c>
      <c r="D1585">
        <v>1.95583</v>
      </c>
      <c r="E1585" t="s">
        <v>11923</v>
      </c>
    </row>
    <row r="1586" spans="1:5" x14ac:dyDescent="0.3">
      <c r="A1586" t="s">
        <v>14976</v>
      </c>
      <c r="B1586" t="s">
        <v>14977</v>
      </c>
      <c r="C1586" t="s">
        <v>11920</v>
      </c>
      <c r="D1586">
        <v>1.95583</v>
      </c>
      <c r="E1586" t="s">
        <v>11923</v>
      </c>
    </row>
    <row r="1587" spans="1:5" x14ac:dyDescent="0.3">
      <c r="A1587" t="s">
        <v>14978</v>
      </c>
      <c r="B1587" t="s">
        <v>14979</v>
      </c>
      <c r="C1587" t="s">
        <v>11920</v>
      </c>
      <c r="D1587">
        <v>1.95583</v>
      </c>
      <c r="E1587" t="s">
        <v>11923</v>
      </c>
    </row>
    <row r="1588" spans="1:5" x14ac:dyDescent="0.3">
      <c r="A1588" t="s">
        <v>14980</v>
      </c>
      <c r="B1588" t="s">
        <v>14981</v>
      </c>
      <c r="C1588" t="s">
        <v>11920</v>
      </c>
      <c r="D1588">
        <v>1.95583</v>
      </c>
      <c r="E1588" t="s">
        <v>11923</v>
      </c>
    </row>
    <row r="1589" spans="1:5" x14ac:dyDescent="0.3">
      <c r="A1589" t="s">
        <v>14982</v>
      </c>
      <c r="B1589" t="s">
        <v>14983</v>
      </c>
      <c r="C1589" t="s">
        <v>11920</v>
      </c>
      <c r="D1589">
        <v>1.95583</v>
      </c>
      <c r="E1589" t="s">
        <v>11923</v>
      </c>
    </row>
    <row r="1590" spans="1:5" x14ac:dyDescent="0.3">
      <c r="A1590" t="s">
        <v>14984</v>
      </c>
      <c r="B1590" t="s">
        <v>14985</v>
      </c>
      <c r="C1590" t="s">
        <v>11920</v>
      </c>
      <c r="D1590">
        <v>1.95583</v>
      </c>
      <c r="E1590" t="s">
        <v>11923</v>
      </c>
    </row>
    <row r="1591" spans="1:5" x14ac:dyDescent="0.3">
      <c r="A1591" t="s">
        <v>14986</v>
      </c>
      <c r="B1591" t="s">
        <v>14987</v>
      </c>
      <c r="C1591" t="s">
        <v>11920</v>
      </c>
      <c r="D1591">
        <v>1.95583</v>
      </c>
      <c r="E1591" t="s">
        <v>11923</v>
      </c>
    </row>
    <row r="1592" spans="1:5" x14ac:dyDescent="0.3">
      <c r="A1592" t="s">
        <v>14988</v>
      </c>
      <c r="B1592" t="s">
        <v>14989</v>
      </c>
      <c r="C1592" t="s">
        <v>11920</v>
      </c>
      <c r="D1592">
        <v>1.95583</v>
      </c>
      <c r="E1592" t="s">
        <v>11923</v>
      </c>
    </row>
    <row r="1593" spans="1:5" x14ac:dyDescent="0.3">
      <c r="A1593" t="s">
        <v>14990</v>
      </c>
      <c r="B1593" t="s">
        <v>14991</v>
      </c>
      <c r="C1593" t="s">
        <v>11920</v>
      </c>
      <c r="D1593">
        <v>1.95583</v>
      </c>
      <c r="E1593" t="s">
        <v>11923</v>
      </c>
    </row>
    <row r="1594" spans="1:5" x14ac:dyDescent="0.3">
      <c r="A1594" t="s">
        <v>14992</v>
      </c>
      <c r="B1594" t="s">
        <v>14993</v>
      </c>
      <c r="C1594" t="s">
        <v>11920</v>
      </c>
      <c r="D1594">
        <v>1.95583</v>
      </c>
      <c r="E1594" t="s">
        <v>11923</v>
      </c>
    </row>
    <row r="1595" spans="1:5" x14ac:dyDescent="0.3">
      <c r="A1595" t="s">
        <v>14994</v>
      </c>
      <c r="B1595" t="s">
        <v>14995</v>
      </c>
      <c r="C1595" t="s">
        <v>11920</v>
      </c>
      <c r="D1595">
        <v>1.95583</v>
      </c>
      <c r="E1595" t="s">
        <v>11923</v>
      </c>
    </row>
    <row r="1596" spans="1:5" x14ac:dyDescent="0.3">
      <c r="A1596" t="s">
        <v>14996</v>
      </c>
      <c r="B1596" t="s">
        <v>14997</v>
      </c>
      <c r="C1596" t="s">
        <v>11920</v>
      </c>
      <c r="D1596">
        <v>1.95583</v>
      </c>
      <c r="E1596" t="s">
        <v>11923</v>
      </c>
    </row>
    <row r="1597" spans="1:5" x14ac:dyDescent="0.3">
      <c r="A1597" t="s">
        <v>14998</v>
      </c>
      <c r="B1597" t="s">
        <v>14999</v>
      </c>
      <c r="C1597" t="s">
        <v>11920</v>
      </c>
      <c r="D1597">
        <v>1.95583</v>
      </c>
      <c r="E1597" t="s">
        <v>11923</v>
      </c>
    </row>
    <row r="1598" spans="1:5" x14ac:dyDescent="0.3">
      <c r="A1598" t="s">
        <v>15000</v>
      </c>
      <c r="B1598" t="s">
        <v>15001</v>
      </c>
      <c r="C1598" t="s">
        <v>11920</v>
      </c>
      <c r="D1598">
        <v>1.95583</v>
      </c>
      <c r="E1598" t="s">
        <v>11923</v>
      </c>
    </row>
    <row r="1599" spans="1:5" x14ac:dyDescent="0.3">
      <c r="A1599" t="s">
        <v>15002</v>
      </c>
      <c r="B1599" t="s">
        <v>15003</v>
      </c>
      <c r="C1599" t="s">
        <v>11920</v>
      </c>
      <c r="D1599">
        <v>1.95583</v>
      </c>
      <c r="E1599" t="s">
        <v>11923</v>
      </c>
    </row>
    <row r="1600" spans="1:5" x14ac:dyDescent="0.3">
      <c r="A1600" t="s">
        <v>15004</v>
      </c>
      <c r="B1600" t="s">
        <v>15005</v>
      </c>
      <c r="C1600" t="s">
        <v>11920</v>
      </c>
      <c r="D1600">
        <v>1.95583</v>
      </c>
      <c r="E1600" t="s">
        <v>11923</v>
      </c>
    </row>
    <row r="1601" spans="1:5" x14ac:dyDescent="0.3">
      <c r="A1601" t="s">
        <v>15006</v>
      </c>
      <c r="B1601" t="s">
        <v>15007</v>
      </c>
      <c r="C1601" t="s">
        <v>11920</v>
      </c>
      <c r="D1601">
        <v>1.95583</v>
      </c>
      <c r="E1601" t="s">
        <v>11923</v>
      </c>
    </row>
    <row r="1602" spans="1:5" x14ac:dyDescent="0.3">
      <c r="A1602" t="s">
        <v>15008</v>
      </c>
      <c r="B1602" t="s">
        <v>15009</v>
      </c>
      <c r="C1602" t="s">
        <v>11920</v>
      </c>
      <c r="D1602">
        <v>1.95583</v>
      </c>
      <c r="E1602" t="s">
        <v>11923</v>
      </c>
    </row>
    <row r="1603" spans="1:5" x14ac:dyDescent="0.3">
      <c r="A1603" t="s">
        <v>15010</v>
      </c>
      <c r="B1603" t="s">
        <v>15011</v>
      </c>
      <c r="C1603" t="s">
        <v>11920</v>
      </c>
      <c r="D1603">
        <v>1.95583</v>
      </c>
      <c r="E1603" t="s">
        <v>11923</v>
      </c>
    </row>
    <row r="1604" spans="1:5" x14ac:dyDescent="0.3">
      <c r="A1604" t="s">
        <v>15012</v>
      </c>
      <c r="B1604" t="s">
        <v>15013</v>
      </c>
      <c r="C1604" t="s">
        <v>11920</v>
      </c>
      <c r="D1604">
        <v>1.95583</v>
      </c>
    </row>
    <row r="1605" spans="1:5" x14ac:dyDescent="0.3">
      <c r="A1605" t="s">
        <v>15014</v>
      </c>
      <c r="B1605" t="s">
        <v>15015</v>
      </c>
      <c r="C1605" t="s">
        <v>11920</v>
      </c>
      <c r="D1605">
        <v>1.95583</v>
      </c>
      <c r="E1605" t="s">
        <v>11923</v>
      </c>
    </row>
    <row r="1606" spans="1:5" x14ac:dyDescent="0.3">
      <c r="A1606" t="s">
        <v>15016</v>
      </c>
      <c r="B1606" t="s">
        <v>15017</v>
      </c>
      <c r="C1606" t="s">
        <v>11920</v>
      </c>
      <c r="D1606">
        <v>1.95583</v>
      </c>
      <c r="E1606" t="s">
        <v>11923</v>
      </c>
    </row>
    <row r="1607" spans="1:5" x14ac:dyDescent="0.3">
      <c r="A1607" t="s">
        <v>15018</v>
      </c>
      <c r="B1607" t="s">
        <v>15019</v>
      </c>
      <c r="C1607" t="s">
        <v>11920</v>
      </c>
      <c r="D1607">
        <v>1.95583</v>
      </c>
      <c r="E1607" t="s">
        <v>11923</v>
      </c>
    </row>
    <row r="1608" spans="1:5" x14ac:dyDescent="0.3">
      <c r="A1608" t="s">
        <v>15020</v>
      </c>
      <c r="B1608" t="s">
        <v>15021</v>
      </c>
      <c r="C1608" t="s">
        <v>11920</v>
      </c>
      <c r="D1608">
        <v>1.95583</v>
      </c>
      <c r="E1608" t="s">
        <v>11923</v>
      </c>
    </row>
    <row r="1609" spans="1:5" x14ac:dyDescent="0.3">
      <c r="A1609" t="s">
        <v>15022</v>
      </c>
      <c r="B1609" t="s">
        <v>15023</v>
      </c>
      <c r="C1609" t="s">
        <v>11920</v>
      </c>
      <c r="D1609">
        <v>1.95583</v>
      </c>
      <c r="E1609" t="s">
        <v>11923</v>
      </c>
    </row>
    <row r="1610" spans="1:5" x14ac:dyDescent="0.3">
      <c r="A1610" t="s">
        <v>15024</v>
      </c>
      <c r="B1610" t="s">
        <v>15025</v>
      </c>
      <c r="C1610" t="s">
        <v>11920</v>
      </c>
      <c r="D1610">
        <v>1.95583</v>
      </c>
      <c r="E1610" t="s">
        <v>11923</v>
      </c>
    </row>
    <row r="1611" spans="1:5" x14ac:dyDescent="0.3">
      <c r="A1611" t="s">
        <v>15026</v>
      </c>
      <c r="B1611" t="s">
        <v>15027</v>
      </c>
      <c r="C1611" t="s">
        <v>11920</v>
      </c>
      <c r="D1611">
        <v>1.95583</v>
      </c>
      <c r="E1611" t="s">
        <v>11923</v>
      </c>
    </row>
    <row r="1612" spans="1:5" x14ac:dyDescent="0.3">
      <c r="A1612" t="s">
        <v>15028</v>
      </c>
      <c r="B1612" t="s">
        <v>15029</v>
      </c>
      <c r="C1612" t="s">
        <v>11920</v>
      </c>
      <c r="D1612">
        <v>1.95583</v>
      </c>
      <c r="E1612" t="s">
        <v>11923</v>
      </c>
    </row>
    <row r="1613" spans="1:5" x14ac:dyDescent="0.3">
      <c r="A1613" t="s">
        <v>15030</v>
      </c>
      <c r="B1613" t="s">
        <v>15031</v>
      </c>
      <c r="C1613" t="s">
        <v>11920</v>
      </c>
      <c r="D1613">
        <v>1.95583</v>
      </c>
      <c r="E1613" t="s">
        <v>11923</v>
      </c>
    </row>
    <row r="1614" spans="1:5" x14ac:dyDescent="0.3">
      <c r="A1614" t="s">
        <v>15032</v>
      </c>
      <c r="B1614" t="s">
        <v>15033</v>
      </c>
      <c r="C1614" t="s">
        <v>11920</v>
      </c>
      <c r="D1614">
        <v>1.95583</v>
      </c>
      <c r="E1614" t="s">
        <v>11923</v>
      </c>
    </row>
    <row r="1615" spans="1:5" x14ac:dyDescent="0.3">
      <c r="A1615" t="s">
        <v>15034</v>
      </c>
      <c r="B1615" t="s">
        <v>15035</v>
      </c>
      <c r="C1615" t="s">
        <v>11920</v>
      </c>
      <c r="D1615">
        <v>1.95583</v>
      </c>
      <c r="E1615" t="s">
        <v>11923</v>
      </c>
    </row>
    <row r="1616" spans="1:5" x14ac:dyDescent="0.3">
      <c r="A1616" t="s">
        <v>15036</v>
      </c>
      <c r="B1616" t="s">
        <v>15037</v>
      </c>
      <c r="C1616" t="s">
        <v>11920</v>
      </c>
      <c r="D1616">
        <v>1.95583</v>
      </c>
      <c r="E1616" t="s">
        <v>11923</v>
      </c>
    </row>
    <row r="1617" spans="1:6" x14ac:dyDescent="0.3">
      <c r="A1617" t="s">
        <v>2150</v>
      </c>
      <c r="B1617" t="s">
        <v>15038</v>
      </c>
      <c r="C1617" t="s">
        <v>11920</v>
      </c>
      <c r="D1617">
        <v>1.95583</v>
      </c>
      <c r="E1617" t="s">
        <v>15039</v>
      </c>
    </row>
    <row r="1618" spans="1:6" x14ac:dyDescent="0.3">
      <c r="A1618" t="s">
        <v>15040</v>
      </c>
      <c r="B1618" t="s">
        <v>15041</v>
      </c>
      <c r="C1618" t="s">
        <v>11920</v>
      </c>
      <c r="D1618">
        <v>1.95583</v>
      </c>
      <c r="E1618" t="s">
        <v>11923</v>
      </c>
    </row>
    <row r="1619" spans="1:6" x14ac:dyDescent="0.3">
      <c r="A1619" t="s">
        <v>15042</v>
      </c>
      <c r="B1619" t="s">
        <v>15043</v>
      </c>
      <c r="C1619" t="s">
        <v>11920</v>
      </c>
      <c r="D1619">
        <v>1.95583</v>
      </c>
      <c r="E1619" t="s">
        <v>11923</v>
      </c>
    </row>
    <row r="1620" spans="1:6" x14ac:dyDescent="0.3">
      <c r="A1620" t="s">
        <v>15044</v>
      </c>
      <c r="B1620" t="s">
        <v>15045</v>
      </c>
      <c r="C1620" t="s">
        <v>11920</v>
      </c>
      <c r="D1620">
        <v>1.95583</v>
      </c>
      <c r="E1620" t="s">
        <v>11923</v>
      </c>
    </row>
    <row r="1621" spans="1:6" x14ac:dyDescent="0.3">
      <c r="A1621" t="s">
        <v>15046</v>
      </c>
      <c r="B1621" t="s">
        <v>15047</v>
      </c>
      <c r="C1621" t="s">
        <v>11920</v>
      </c>
      <c r="D1621">
        <v>1.95583</v>
      </c>
      <c r="E1621" t="s">
        <v>11923</v>
      </c>
    </row>
    <row r="1622" spans="1:6" x14ac:dyDescent="0.3">
      <c r="A1622" t="s">
        <v>15048</v>
      </c>
      <c r="B1622" t="s">
        <v>15049</v>
      </c>
      <c r="C1622" t="s">
        <v>11920</v>
      </c>
      <c r="D1622">
        <v>1.95583</v>
      </c>
      <c r="E1622" t="s">
        <v>11923</v>
      </c>
    </row>
    <row r="1623" spans="1:6" x14ac:dyDescent="0.3">
      <c r="A1623" t="s">
        <v>15050</v>
      </c>
      <c r="B1623" t="s">
        <v>15051</v>
      </c>
      <c r="C1623" t="s">
        <v>11920</v>
      </c>
      <c r="D1623">
        <v>1.95583</v>
      </c>
      <c r="E1623" t="s">
        <v>11923</v>
      </c>
    </row>
    <row r="1624" spans="1:6" x14ac:dyDescent="0.3">
      <c r="A1624" t="s">
        <v>15052</v>
      </c>
      <c r="B1624" t="s">
        <v>15053</v>
      </c>
      <c r="C1624" t="s">
        <v>11920</v>
      </c>
      <c r="D1624">
        <v>1.95583</v>
      </c>
      <c r="E1624" t="s">
        <v>11923</v>
      </c>
    </row>
    <row r="1625" spans="1:6" x14ac:dyDescent="0.3">
      <c r="A1625" t="s">
        <v>15054</v>
      </c>
      <c r="B1625" t="s">
        <v>15055</v>
      </c>
      <c r="C1625" t="s">
        <v>11920</v>
      </c>
      <c r="D1625">
        <v>1.95583</v>
      </c>
      <c r="E1625" t="s">
        <v>11923</v>
      </c>
    </row>
    <row r="1626" spans="1:6" x14ac:dyDescent="0.3">
      <c r="A1626" t="s">
        <v>181</v>
      </c>
      <c r="B1626" t="s">
        <v>180</v>
      </c>
      <c r="C1626" t="s">
        <v>11920</v>
      </c>
      <c r="D1626">
        <v>1.95583</v>
      </c>
      <c r="E1626" t="s">
        <v>15056</v>
      </c>
      <c r="F1626" t="s">
        <v>14402</v>
      </c>
    </row>
    <row r="1627" spans="1:6" x14ac:dyDescent="0.3">
      <c r="A1627" t="s">
        <v>55</v>
      </c>
      <c r="B1627" t="s">
        <v>64</v>
      </c>
      <c r="C1627" t="s">
        <v>11920</v>
      </c>
      <c r="D1627">
        <v>1.95583</v>
      </c>
    </row>
    <row r="1628" spans="1:6" x14ac:dyDescent="0.3">
      <c r="A1628" t="s">
        <v>129</v>
      </c>
      <c r="B1628" t="s">
        <v>128</v>
      </c>
      <c r="C1628" t="s">
        <v>11920</v>
      </c>
      <c r="D1628">
        <v>1.95583</v>
      </c>
    </row>
    <row r="1629" spans="1:6" x14ac:dyDescent="0.3">
      <c r="A1629" t="s">
        <v>15057</v>
      </c>
      <c r="B1629" t="s">
        <v>15058</v>
      </c>
      <c r="C1629" t="s">
        <v>11920</v>
      </c>
      <c r="D1629">
        <v>1.95583</v>
      </c>
    </row>
    <row r="1630" spans="1:6" x14ac:dyDescent="0.3">
      <c r="A1630" t="s">
        <v>15059</v>
      </c>
      <c r="B1630" t="s">
        <v>15060</v>
      </c>
      <c r="C1630" t="s">
        <v>11920</v>
      </c>
      <c r="D1630">
        <v>1.95583</v>
      </c>
    </row>
    <row r="1631" spans="1:6" x14ac:dyDescent="0.3">
      <c r="A1631" t="s">
        <v>1353</v>
      </c>
      <c r="B1631" t="s">
        <v>15061</v>
      </c>
      <c r="C1631" t="s">
        <v>11920</v>
      </c>
      <c r="D1631">
        <v>1.95583</v>
      </c>
    </row>
    <row r="1632" spans="1:6" x14ac:dyDescent="0.3">
      <c r="A1632" t="s">
        <v>15062</v>
      </c>
      <c r="B1632" t="s">
        <v>15063</v>
      </c>
      <c r="C1632" t="s">
        <v>11920</v>
      </c>
      <c r="D1632">
        <v>1.95583</v>
      </c>
      <c r="E1632" t="s">
        <v>11923</v>
      </c>
    </row>
    <row r="1633" spans="1:6" x14ac:dyDescent="0.3">
      <c r="A1633" t="s">
        <v>412</v>
      </c>
      <c r="B1633" t="s">
        <v>1388</v>
      </c>
      <c r="C1633" t="s">
        <v>11920</v>
      </c>
      <c r="D1633">
        <v>1.95583</v>
      </c>
    </row>
    <row r="1634" spans="1:6" x14ac:dyDescent="0.3">
      <c r="A1634" t="s">
        <v>15064</v>
      </c>
      <c r="B1634" t="s">
        <v>15065</v>
      </c>
      <c r="C1634" t="s">
        <v>11920</v>
      </c>
      <c r="D1634">
        <v>1.95583</v>
      </c>
    </row>
    <row r="1635" spans="1:6" x14ac:dyDescent="0.3">
      <c r="A1635" t="s">
        <v>264</v>
      </c>
      <c r="B1635" t="s">
        <v>15066</v>
      </c>
      <c r="C1635" t="s">
        <v>11920</v>
      </c>
      <c r="D1635">
        <v>1.95583</v>
      </c>
    </row>
    <row r="1636" spans="1:6" x14ac:dyDescent="0.3">
      <c r="A1636" t="s">
        <v>7158</v>
      </c>
      <c r="B1636" t="s">
        <v>15067</v>
      </c>
      <c r="C1636" t="s">
        <v>11920</v>
      </c>
      <c r="D1636">
        <v>1.95583</v>
      </c>
    </row>
    <row r="1637" spans="1:6" x14ac:dyDescent="0.3">
      <c r="A1637" t="s">
        <v>15068</v>
      </c>
      <c r="B1637" t="s">
        <v>15069</v>
      </c>
      <c r="C1637" t="s">
        <v>11920</v>
      </c>
      <c r="D1637">
        <v>1.95583</v>
      </c>
    </row>
    <row r="1638" spans="1:6" x14ac:dyDescent="0.3">
      <c r="A1638" t="s">
        <v>3250</v>
      </c>
      <c r="B1638" t="s">
        <v>3249</v>
      </c>
      <c r="C1638" t="s">
        <v>11920</v>
      </c>
      <c r="D1638">
        <v>1.95583</v>
      </c>
    </row>
    <row r="1639" spans="1:6" x14ac:dyDescent="0.3">
      <c r="A1639" t="s">
        <v>1911</v>
      </c>
      <c r="B1639" t="s">
        <v>6085</v>
      </c>
      <c r="C1639" t="s">
        <v>11920</v>
      </c>
      <c r="D1639">
        <v>1.95583</v>
      </c>
    </row>
    <row r="1640" spans="1:6" x14ac:dyDescent="0.3">
      <c r="A1640" t="s">
        <v>15070</v>
      </c>
      <c r="B1640" t="s">
        <v>15071</v>
      </c>
      <c r="C1640" t="s">
        <v>11920</v>
      </c>
      <c r="D1640">
        <v>1.95583</v>
      </c>
    </row>
    <row r="1641" spans="1:6" x14ac:dyDescent="0.3">
      <c r="A1641" t="s">
        <v>697</v>
      </c>
      <c r="B1641" t="s">
        <v>15072</v>
      </c>
      <c r="C1641" t="s">
        <v>11920</v>
      </c>
      <c r="D1641">
        <v>1.95583</v>
      </c>
      <c r="F1641" s="291" t="s">
        <v>12646</v>
      </c>
    </row>
    <row r="1642" spans="1:6" x14ac:dyDescent="0.3">
      <c r="A1642" t="s">
        <v>1068</v>
      </c>
      <c r="B1642" t="s">
        <v>15073</v>
      </c>
      <c r="C1642" t="s">
        <v>11920</v>
      </c>
      <c r="D1642">
        <v>1.95583</v>
      </c>
    </row>
    <row r="1643" spans="1:6" x14ac:dyDescent="0.3">
      <c r="A1643" t="s">
        <v>3258</v>
      </c>
      <c r="B1643" t="s">
        <v>3257</v>
      </c>
      <c r="C1643" t="s">
        <v>11920</v>
      </c>
      <c r="D1643">
        <v>1.95583</v>
      </c>
    </row>
    <row r="1644" spans="1:6" x14ac:dyDescent="0.3">
      <c r="A1644" t="s">
        <v>2102</v>
      </c>
      <c r="B1644" t="s">
        <v>15074</v>
      </c>
      <c r="C1644" t="s">
        <v>11920</v>
      </c>
      <c r="D1644">
        <v>1.95583</v>
      </c>
    </row>
    <row r="1645" spans="1:6" x14ac:dyDescent="0.3">
      <c r="A1645" t="s">
        <v>2343</v>
      </c>
      <c r="B1645" t="s">
        <v>2342</v>
      </c>
      <c r="C1645" t="s">
        <v>11920</v>
      </c>
      <c r="D1645">
        <v>1.95583</v>
      </c>
    </row>
    <row r="1646" spans="1:6" x14ac:dyDescent="0.3">
      <c r="A1646" t="s">
        <v>545</v>
      </c>
      <c r="B1646" t="s">
        <v>544</v>
      </c>
      <c r="C1646" t="s">
        <v>11920</v>
      </c>
      <c r="D1646">
        <v>1.95583</v>
      </c>
    </row>
    <row r="1647" spans="1:6" x14ac:dyDescent="0.3">
      <c r="A1647" t="s">
        <v>15075</v>
      </c>
      <c r="B1647" t="s">
        <v>15076</v>
      </c>
      <c r="C1647" t="s">
        <v>15077</v>
      </c>
      <c r="D1647">
        <v>1.95583</v>
      </c>
      <c r="E1647" t="s">
        <v>15078</v>
      </c>
      <c r="F1647" t="s">
        <v>15079</v>
      </c>
    </row>
    <row r="1648" spans="1:6" x14ac:dyDescent="0.3">
      <c r="A1648" t="s">
        <v>4360</v>
      </c>
      <c r="B1648" t="s">
        <v>4359</v>
      </c>
      <c r="C1648" t="s">
        <v>11920</v>
      </c>
      <c r="D1648">
        <v>1.95583</v>
      </c>
    </row>
    <row r="1649" spans="1:5" x14ac:dyDescent="0.3">
      <c r="A1649" t="s">
        <v>15080</v>
      </c>
      <c r="B1649" t="s">
        <v>15081</v>
      </c>
      <c r="C1649" t="s">
        <v>11920</v>
      </c>
      <c r="D1649">
        <v>1.95583</v>
      </c>
    </row>
    <row r="1650" spans="1:5" x14ac:dyDescent="0.3">
      <c r="A1650" t="s">
        <v>7753</v>
      </c>
      <c r="B1650" t="s">
        <v>15082</v>
      </c>
      <c r="C1650" t="s">
        <v>11920</v>
      </c>
      <c r="D1650">
        <v>1.95583</v>
      </c>
    </row>
    <row r="1651" spans="1:5" x14ac:dyDescent="0.3">
      <c r="A1651" t="s">
        <v>5095</v>
      </c>
      <c r="B1651" t="s">
        <v>5094</v>
      </c>
      <c r="C1651" t="s">
        <v>11920</v>
      </c>
      <c r="D1651">
        <v>1.95583</v>
      </c>
    </row>
    <row r="1652" spans="1:5" x14ac:dyDescent="0.3">
      <c r="A1652" t="s">
        <v>6532</v>
      </c>
      <c r="B1652" t="s">
        <v>6531</v>
      </c>
      <c r="C1652" t="s">
        <v>12523</v>
      </c>
      <c r="D1652">
        <v>1.75</v>
      </c>
    </row>
    <row r="1653" spans="1:5" x14ac:dyDescent="0.3">
      <c r="A1653" t="s">
        <v>2638</v>
      </c>
      <c r="B1653" t="s">
        <v>2637</v>
      </c>
      <c r="C1653" t="s">
        <v>11920</v>
      </c>
      <c r="D1653">
        <v>1.95583</v>
      </c>
    </row>
    <row r="1654" spans="1:5" x14ac:dyDescent="0.3">
      <c r="A1654" t="s">
        <v>1533</v>
      </c>
      <c r="B1654" t="s">
        <v>1532</v>
      </c>
      <c r="C1654" t="s">
        <v>11920</v>
      </c>
      <c r="D1654">
        <v>1.95583</v>
      </c>
    </row>
    <row r="1655" spans="1:5" x14ac:dyDescent="0.3">
      <c r="A1655" t="s">
        <v>15083</v>
      </c>
      <c r="B1655" t="s">
        <v>15084</v>
      </c>
      <c r="C1655" t="s">
        <v>11920</v>
      </c>
      <c r="D1655">
        <v>1.95583</v>
      </c>
    </row>
    <row r="1656" spans="1:5" x14ac:dyDescent="0.3">
      <c r="A1656" t="s">
        <v>2371</v>
      </c>
      <c r="B1656" t="s">
        <v>2370</v>
      </c>
      <c r="C1656" t="s">
        <v>11920</v>
      </c>
      <c r="D1656">
        <v>1.95583</v>
      </c>
    </row>
    <row r="1657" spans="1:5" x14ac:dyDescent="0.3">
      <c r="A1657" t="s">
        <v>15085</v>
      </c>
      <c r="B1657" t="s">
        <v>15086</v>
      </c>
      <c r="C1657" t="s">
        <v>11920</v>
      </c>
      <c r="D1657">
        <v>1.95583</v>
      </c>
    </row>
    <row r="1658" spans="1:5" x14ac:dyDescent="0.3">
      <c r="A1658" t="s">
        <v>15087</v>
      </c>
      <c r="B1658" t="s">
        <v>15088</v>
      </c>
      <c r="C1658" t="s">
        <v>11920</v>
      </c>
      <c r="D1658">
        <v>1.95583</v>
      </c>
    </row>
    <row r="1659" spans="1:5" x14ac:dyDescent="0.3">
      <c r="A1659" t="s">
        <v>15089</v>
      </c>
      <c r="B1659" t="s">
        <v>15090</v>
      </c>
      <c r="C1659" t="s">
        <v>15077</v>
      </c>
      <c r="D1659">
        <v>1.95583</v>
      </c>
    </row>
    <row r="1660" spans="1:5" x14ac:dyDescent="0.3">
      <c r="A1660" t="s">
        <v>4201</v>
      </c>
      <c r="B1660" t="s">
        <v>15091</v>
      </c>
      <c r="C1660" t="s">
        <v>15092</v>
      </c>
      <c r="D1660">
        <v>1.75</v>
      </c>
    </row>
    <row r="1661" spans="1:5" x14ac:dyDescent="0.3">
      <c r="A1661" t="s">
        <v>5027</v>
      </c>
      <c r="B1661" t="s">
        <v>15093</v>
      </c>
      <c r="C1661" t="s">
        <v>11920</v>
      </c>
      <c r="D1661">
        <v>1.95583</v>
      </c>
    </row>
    <row r="1662" spans="1:5" x14ac:dyDescent="0.3">
      <c r="A1662" t="s">
        <v>15094</v>
      </c>
      <c r="B1662" t="s">
        <v>15095</v>
      </c>
      <c r="C1662" t="s">
        <v>11920</v>
      </c>
      <c r="D1662">
        <v>1.95583</v>
      </c>
    </row>
    <row r="1663" spans="1:5" x14ac:dyDescent="0.3">
      <c r="A1663" t="s">
        <v>15096</v>
      </c>
      <c r="B1663" t="s">
        <v>15097</v>
      </c>
      <c r="C1663" t="s">
        <v>11920</v>
      </c>
      <c r="D1663">
        <v>1.95583</v>
      </c>
      <c r="E1663" t="s">
        <v>15098</v>
      </c>
    </row>
    <row r="1664" spans="1:5" x14ac:dyDescent="0.3">
      <c r="A1664" t="s">
        <v>6908</v>
      </c>
      <c r="B1664" t="s">
        <v>6907</v>
      </c>
      <c r="C1664" t="s">
        <v>15092</v>
      </c>
      <c r="D1664">
        <v>1.75</v>
      </c>
    </row>
    <row r="1665" spans="1:6" x14ac:dyDescent="0.3">
      <c r="A1665" t="s">
        <v>169</v>
      </c>
      <c r="B1665" t="s">
        <v>168</v>
      </c>
      <c r="C1665" t="s">
        <v>11920</v>
      </c>
      <c r="D1665">
        <v>1.95583</v>
      </c>
    </row>
    <row r="1666" spans="1:6" x14ac:dyDescent="0.3">
      <c r="A1666" t="s">
        <v>15099</v>
      </c>
      <c r="B1666" t="s">
        <v>15100</v>
      </c>
      <c r="C1666" t="s">
        <v>11920</v>
      </c>
      <c r="D1666">
        <v>1.95583</v>
      </c>
    </row>
    <row r="1667" spans="1:6" x14ac:dyDescent="0.3">
      <c r="A1667" t="s">
        <v>3101</v>
      </c>
      <c r="B1667" t="s">
        <v>15101</v>
      </c>
      <c r="C1667" t="s">
        <v>11920</v>
      </c>
      <c r="D1667">
        <v>1.95583</v>
      </c>
      <c r="F1667" t="s">
        <v>15079</v>
      </c>
    </row>
    <row r="1668" spans="1:6" x14ac:dyDescent="0.3">
      <c r="A1668" t="s">
        <v>15102</v>
      </c>
      <c r="B1668" t="s">
        <v>15103</v>
      </c>
      <c r="C1668" t="s">
        <v>11920</v>
      </c>
      <c r="D1668">
        <v>1.95583</v>
      </c>
    </row>
    <row r="1669" spans="1:6" x14ac:dyDescent="0.3">
      <c r="A1669" t="s">
        <v>15104</v>
      </c>
      <c r="B1669" t="s">
        <v>15105</v>
      </c>
      <c r="C1669" t="s">
        <v>15077</v>
      </c>
      <c r="D1669">
        <v>1.95583</v>
      </c>
    </row>
    <row r="1670" spans="1:6" x14ac:dyDescent="0.3">
      <c r="A1670" t="s">
        <v>8376</v>
      </c>
      <c r="B1670" t="s">
        <v>8375</v>
      </c>
      <c r="C1670" t="s">
        <v>11920</v>
      </c>
      <c r="D1670">
        <v>1.95583</v>
      </c>
    </row>
    <row r="1671" spans="1:6" x14ac:dyDescent="0.3">
      <c r="A1671" t="s">
        <v>15106</v>
      </c>
      <c r="B1671" t="s">
        <v>15107</v>
      </c>
      <c r="C1671" t="s">
        <v>11920</v>
      </c>
      <c r="D1671">
        <v>1.95583</v>
      </c>
    </row>
    <row r="1672" spans="1:6" x14ac:dyDescent="0.3">
      <c r="A1672" t="s">
        <v>15108</v>
      </c>
      <c r="B1672" t="s">
        <v>15109</v>
      </c>
      <c r="C1672" t="s">
        <v>11920</v>
      </c>
      <c r="D1672">
        <v>1.95583</v>
      </c>
      <c r="E1672" t="s">
        <v>15110</v>
      </c>
    </row>
    <row r="1673" spans="1:6" x14ac:dyDescent="0.3">
      <c r="A1673" t="s">
        <v>15111</v>
      </c>
      <c r="B1673" t="s">
        <v>13985</v>
      </c>
      <c r="C1673" t="s">
        <v>11920</v>
      </c>
      <c r="D1673">
        <v>1.95583</v>
      </c>
    </row>
    <row r="1674" spans="1:6" x14ac:dyDescent="0.3">
      <c r="A1674" t="s">
        <v>83</v>
      </c>
      <c r="B1674" t="s">
        <v>15112</v>
      </c>
      <c r="C1674" t="s">
        <v>11920</v>
      </c>
      <c r="D1674">
        <v>1.95583</v>
      </c>
    </row>
    <row r="1675" spans="1:6" x14ac:dyDescent="0.3">
      <c r="A1675" t="s">
        <v>15113</v>
      </c>
      <c r="B1675" t="s">
        <v>15114</v>
      </c>
      <c r="C1675" t="s">
        <v>11920</v>
      </c>
      <c r="D1675">
        <v>1.95583</v>
      </c>
    </row>
    <row r="1676" spans="1:6" x14ac:dyDescent="0.3">
      <c r="A1676" t="s">
        <v>4151</v>
      </c>
      <c r="B1676" t="s">
        <v>8117</v>
      </c>
      <c r="C1676" t="s">
        <v>11920</v>
      </c>
      <c r="D1676">
        <v>1.95583</v>
      </c>
    </row>
    <row r="1677" spans="1:6" x14ac:dyDescent="0.3">
      <c r="A1677" t="s">
        <v>15115</v>
      </c>
      <c r="B1677" t="s">
        <v>15116</v>
      </c>
      <c r="C1677" t="s">
        <v>11920</v>
      </c>
      <c r="D1677">
        <v>1.95583</v>
      </c>
    </row>
    <row r="1678" spans="1:6" x14ac:dyDescent="0.3">
      <c r="A1678" t="s">
        <v>15117</v>
      </c>
      <c r="B1678" t="s">
        <v>15118</v>
      </c>
      <c r="C1678" t="s">
        <v>11920</v>
      </c>
      <c r="D1678">
        <v>1.95583</v>
      </c>
    </row>
    <row r="1679" spans="1:6" x14ac:dyDescent="0.3">
      <c r="A1679" t="s">
        <v>1267</v>
      </c>
      <c r="B1679" t="s">
        <v>1266</v>
      </c>
      <c r="C1679" t="s">
        <v>11920</v>
      </c>
      <c r="D1679">
        <v>1.95583</v>
      </c>
    </row>
    <row r="1680" spans="1:6" x14ac:dyDescent="0.3">
      <c r="A1680" t="s">
        <v>15119</v>
      </c>
      <c r="B1680" t="s">
        <v>15120</v>
      </c>
      <c r="C1680" t="s">
        <v>11920</v>
      </c>
      <c r="D1680">
        <v>1.95583</v>
      </c>
    </row>
    <row r="1681" spans="1:6" x14ac:dyDescent="0.3">
      <c r="A1681" t="s">
        <v>15121</v>
      </c>
      <c r="B1681" t="s">
        <v>15122</v>
      </c>
      <c r="C1681" t="s">
        <v>11920</v>
      </c>
      <c r="D1681">
        <v>1.95583</v>
      </c>
    </row>
    <row r="1682" spans="1:6" x14ac:dyDescent="0.3">
      <c r="A1682" t="s">
        <v>873</v>
      </c>
      <c r="B1682" t="s">
        <v>15123</v>
      </c>
      <c r="C1682" t="s">
        <v>11920</v>
      </c>
      <c r="D1682">
        <v>1.95583</v>
      </c>
    </row>
    <row r="1683" spans="1:6" x14ac:dyDescent="0.3">
      <c r="A1683" t="s">
        <v>1807</v>
      </c>
      <c r="B1683" t="s">
        <v>15124</v>
      </c>
      <c r="C1683" t="s">
        <v>11920</v>
      </c>
      <c r="D1683">
        <v>1.95583</v>
      </c>
      <c r="E1683" t="s">
        <v>15125</v>
      </c>
    </row>
    <row r="1684" spans="1:6" x14ac:dyDescent="0.3">
      <c r="A1684" t="s">
        <v>1010</v>
      </c>
      <c r="B1684" t="s">
        <v>15126</v>
      </c>
      <c r="C1684" t="s">
        <v>11920</v>
      </c>
      <c r="D1684">
        <v>1.95583</v>
      </c>
    </row>
    <row r="1685" spans="1:6" x14ac:dyDescent="0.3">
      <c r="A1685" t="s">
        <v>15127</v>
      </c>
      <c r="B1685" t="s">
        <v>15128</v>
      </c>
      <c r="C1685" t="s">
        <v>15077</v>
      </c>
      <c r="D1685">
        <v>1.95583</v>
      </c>
    </row>
    <row r="1686" spans="1:6" x14ac:dyDescent="0.3">
      <c r="A1686" t="s">
        <v>15129</v>
      </c>
      <c r="B1686" t="s">
        <v>15130</v>
      </c>
      <c r="C1686" t="s">
        <v>11920</v>
      </c>
      <c r="D1686">
        <v>1.95583</v>
      </c>
      <c r="E1686" t="s">
        <v>15131</v>
      </c>
      <c r="F1686" t="s">
        <v>14402</v>
      </c>
    </row>
    <row r="1687" spans="1:6" x14ac:dyDescent="0.3">
      <c r="A1687" t="s">
        <v>15132</v>
      </c>
      <c r="B1687" t="s">
        <v>15133</v>
      </c>
      <c r="C1687" t="s">
        <v>11920</v>
      </c>
      <c r="D1687">
        <v>1.95583</v>
      </c>
    </row>
    <row r="1688" spans="1:6" x14ac:dyDescent="0.3">
      <c r="A1688" t="s">
        <v>1726</v>
      </c>
      <c r="B1688" t="s">
        <v>15134</v>
      </c>
      <c r="C1688" t="s">
        <v>11920</v>
      </c>
      <c r="D1688">
        <v>1.95583</v>
      </c>
    </row>
    <row r="1689" spans="1:6" x14ac:dyDescent="0.3">
      <c r="A1689" t="s">
        <v>15135</v>
      </c>
      <c r="B1689" t="s">
        <v>15136</v>
      </c>
      <c r="C1689" t="s">
        <v>11920</v>
      </c>
      <c r="D1689">
        <v>1.95583</v>
      </c>
      <c r="E1689" t="s">
        <v>15137</v>
      </c>
    </row>
    <row r="1690" spans="1:6" x14ac:dyDescent="0.3">
      <c r="A1690" t="s">
        <v>15138</v>
      </c>
      <c r="B1690" t="s">
        <v>15139</v>
      </c>
      <c r="C1690" t="s">
        <v>11920</v>
      </c>
      <c r="D1690">
        <v>1.95583</v>
      </c>
    </row>
    <row r="1691" spans="1:6" x14ac:dyDescent="0.3">
      <c r="A1691" t="s">
        <v>890</v>
      </c>
      <c r="B1691" t="s">
        <v>889</v>
      </c>
      <c r="C1691" t="s">
        <v>15092</v>
      </c>
      <c r="D1691">
        <v>1.75</v>
      </c>
      <c r="E1691" t="s">
        <v>15140</v>
      </c>
    </row>
    <row r="1692" spans="1:6" x14ac:dyDescent="0.3">
      <c r="A1692" t="s">
        <v>4057</v>
      </c>
      <c r="B1692" t="s">
        <v>4056</v>
      </c>
      <c r="C1692" t="s">
        <v>11920</v>
      </c>
      <c r="D1692">
        <v>1.95583</v>
      </c>
    </row>
    <row r="1693" spans="1:6" x14ac:dyDescent="0.3">
      <c r="A1693" t="s">
        <v>15141</v>
      </c>
      <c r="B1693" t="s">
        <v>15142</v>
      </c>
      <c r="D1693" t="s">
        <v>11968</v>
      </c>
    </row>
    <row r="1694" spans="1:6" x14ac:dyDescent="0.3">
      <c r="A1694" t="s">
        <v>275</v>
      </c>
      <c r="B1694" t="s">
        <v>15143</v>
      </c>
      <c r="C1694" t="s">
        <v>11920</v>
      </c>
      <c r="D1694">
        <v>1.95583</v>
      </c>
    </row>
    <row r="1695" spans="1:6" x14ac:dyDescent="0.3">
      <c r="A1695" t="s">
        <v>15144</v>
      </c>
      <c r="B1695" t="s">
        <v>15145</v>
      </c>
      <c r="C1695" t="s">
        <v>11920</v>
      </c>
      <c r="D1695">
        <v>1.95583</v>
      </c>
    </row>
    <row r="1696" spans="1:6" x14ac:dyDescent="0.3">
      <c r="A1696" t="s">
        <v>15138</v>
      </c>
      <c r="B1696" t="s">
        <v>15146</v>
      </c>
      <c r="C1696" t="s">
        <v>11920</v>
      </c>
      <c r="D1696">
        <v>1.95583</v>
      </c>
    </row>
    <row r="1697" spans="1:6" x14ac:dyDescent="0.3">
      <c r="A1697" t="s">
        <v>15147</v>
      </c>
      <c r="B1697" t="s">
        <v>15148</v>
      </c>
      <c r="C1697" t="s">
        <v>11920</v>
      </c>
      <c r="D1697">
        <v>1.95583</v>
      </c>
    </row>
    <row r="1698" spans="1:6" x14ac:dyDescent="0.3">
      <c r="A1698" t="s">
        <v>15149</v>
      </c>
      <c r="B1698" t="s">
        <v>15150</v>
      </c>
      <c r="C1698" t="s">
        <v>11920</v>
      </c>
      <c r="D1698">
        <v>1.95583</v>
      </c>
    </row>
    <row r="1699" spans="1:6" x14ac:dyDescent="0.3">
      <c r="A1699" t="s">
        <v>2561</v>
      </c>
      <c r="B1699" t="s">
        <v>15151</v>
      </c>
      <c r="C1699" t="s">
        <v>11920</v>
      </c>
      <c r="D1699">
        <v>1.95583</v>
      </c>
    </row>
    <row r="1700" spans="1:6" x14ac:dyDescent="0.3">
      <c r="A1700" t="s">
        <v>2902</v>
      </c>
      <c r="B1700" t="s">
        <v>15152</v>
      </c>
      <c r="C1700" t="s">
        <v>15077</v>
      </c>
      <c r="D1700">
        <v>1.95583</v>
      </c>
      <c r="E1700" t="s">
        <v>15153</v>
      </c>
    </row>
    <row r="1701" spans="1:6" x14ac:dyDescent="0.3">
      <c r="A1701" t="s">
        <v>781</v>
      </c>
      <c r="B1701" t="s">
        <v>15154</v>
      </c>
      <c r="C1701" t="s">
        <v>15077</v>
      </c>
      <c r="D1701">
        <v>1.95583</v>
      </c>
      <c r="E1701" t="s">
        <v>15153</v>
      </c>
    </row>
    <row r="1702" spans="1:6" x14ac:dyDescent="0.3">
      <c r="A1702" t="s">
        <v>15155</v>
      </c>
      <c r="B1702" t="s">
        <v>15156</v>
      </c>
      <c r="C1702" t="s">
        <v>11920</v>
      </c>
      <c r="D1702">
        <v>1.95583</v>
      </c>
    </row>
    <row r="1703" spans="1:6" x14ac:dyDescent="0.3">
      <c r="A1703" t="s">
        <v>1627</v>
      </c>
      <c r="B1703" t="s">
        <v>15157</v>
      </c>
      <c r="C1703" t="s">
        <v>11920</v>
      </c>
      <c r="D1703">
        <v>1.95583</v>
      </c>
    </row>
    <row r="1704" spans="1:6" x14ac:dyDescent="0.3">
      <c r="A1704" t="s">
        <v>15158</v>
      </c>
      <c r="B1704" t="s">
        <v>15159</v>
      </c>
      <c r="C1704" t="s">
        <v>11920</v>
      </c>
      <c r="D1704">
        <v>1.95583</v>
      </c>
    </row>
    <row r="1705" spans="1:6" x14ac:dyDescent="0.3">
      <c r="A1705" t="s">
        <v>4918</v>
      </c>
      <c r="B1705" t="s">
        <v>4917</v>
      </c>
      <c r="C1705" t="s">
        <v>11920</v>
      </c>
      <c r="D1705">
        <v>1.95583</v>
      </c>
    </row>
    <row r="1706" spans="1:6" x14ac:dyDescent="0.3">
      <c r="A1706" t="s">
        <v>2432</v>
      </c>
      <c r="B1706" t="s">
        <v>2431</v>
      </c>
      <c r="C1706" t="s">
        <v>11920</v>
      </c>
      <c r="D1706">
        <v>1.95583</v>
      </c>
    </row>
    <row r="1707" spans="1:6" x14ac:dyDescent="0.3">
      <c r="A1707" t="s">
        <v>15160</v>
      </c>
      <c r="B1707" t="s">
        <v>15161</v>
      </c>
      <c r="C1707" t="s">
        <v>11920</v>
      </c>
      <c r="D1707">
        <v>1.95583</v>
      </c>
      <c r="E1707" t="s">
        <v>15162</v>
      </c>
      <c r="F1707" t="s">
        <v>14402</v>
      </c>
    </row>
    <row r="1708" spans="1:6" x14ac:dyDescent="0.3">
      <c r="A1708" t="s">
        <v>8492</v>
      </c>
      <c r="B1708" t="s">
        <v>15163</v>
      </c>
      <c r="C1708" t="s">
        <v>11920</v>
      </c>
      <c r="D1708">
        <v>1.95583</v>
      </c>
      <c r="E1708" t="s">
        <v>15164</v>
      </c>
      <c r="F1708" s="291" t="s">
        <v>12646</v>
      </c>
    </row>
    <row r="1709" spans="1:6" x14ac:dyDescent="0.3">
      <c r="A1709" t="s">
        <v>8492</v>
      </c>
      <c r="B1709" t="s">
        <v>8491</v>
      </c>
      <c r="C1709" t="s">
        <v>11920</v>
      </c>
      <c r="D1709">
        <v>1.95583</v>
      </c>
      <c r="E1709" t="s">
        <v>15164</v>
      </c>
      <c r="F1709" s="291" t="s">
        <v>15165</v>
      </c>
    </row>
    <row r="1710" spans="1:6" x14ac:dyDescent="0.3">
      <c r="A1710" t="s">
        <v>15166</v>
      </c>
      <c r="B1710" t="s">
        <v>15167</v>
      </c>
      <c r="C1710" t="s">
        <v>11920</v>
      </c>
      <c r="D1710">
        <v>1.95583</v>
      </c>
      <c r="E1710" t="s">
        <v>15168</v>
      </c>
    </row>
    <row r="1711" spans="1:6" x14ac:dyDescent="0.3">
      <c r="A1711" t="s">
        <v>15169</v>
      </c>
      <c r="B1711" t="s">
        <v>15170</v>
      </c>
      <c r="C1711" t="s">
        <v>11920</v>
      </c>
      <c r="D1711">
        <v>1.95583</v>
      </c>
    </row>
    <row r="1712" spans="1:6" x14ac:dyDescent="0.3">
      <c r="A1712" t="s">
        <v>15171</v>
      </c>
      <c r="B1712" t="s">
        <v>15172</v>
      </c>
      <c r="C1712" t="s">
        <v>11920</v>
      </c>
      <c r="D1712">
        <v>1.95583</v>
      </c>
    </row>
    <row r="1713" spans="1:6" x14ac:dyDescent="0.3">
      <c r="A1713" t="s">
        <v>249</v>
      </c>
      <c r="B1713" t="s">
        <v>248</v>
      </c>
      <c r="C1713" t="s">
        <v>11920</v>
      </c>
      <c r="D1713">
        <v>1.95583</v>
      </c>
    </row>
    <row r="1714" spans="1:6" x14ac:dyDescent="0.3">
      <c r="A1714" t="s">
        <v>1292</v>
      </c>
      <c r="B1714" t="s">
        <v>15130</v>
      </c>
      <c r="C1714" t="s">
        <v>11920</v>
      </c>
      <c r="D1714">
        <v>1.95583</v>
      </c>
      <c r="F1714" t="s">
        <v>14402</v>
      </c>
    </row>
    <row r="1715" spans="1:6" x14ac:dyDescent="0.3">
      <c r="A1715" t="s">
        <v>1201</v>
      </c>
      <c r="B1715" t="s">
        <v>15173</v>
      </c>
      <c r="C1715" t="s">
        <v>11920</v>
      </c>
      <c r="D1715">
        <v>1.95583</v>
      </c>
    </row>
    <row r="1716" spans="1:6" x14ac:dyDescent="0.3">
      <c r="A1716" t="s">
        <v>4065</v>
      </c>
      <c r="B1716" t="s">
        <v>15174</v>
      </c>
      <c r="C1716" t="s">
        <v>11920</v>
      </c>
      <c r="D1716">
        <v>1.95583</v>
      </c>
    </row>
    <row r="1717" spans="1:6" x14ac:dyDescent="0.3">
      <c r="A1717" t="s">
        <v>68</v>
      </c>
      <c r="B1717" t="s">
        <v>67</v>
      </c>
      <c r="C1717" t="s">
        <v>11920</v>
      </c>
      <c r="D1717">
        <v>1.95583</v>
      </c>
    </row>
    <row r="1718" spans="1:6" x14ac:dyDescent="0.3">
      <c r="A1718" t="s">
        <v>8448</v>
      </c>
      <c r="B1718" t="s">
        <v>8447</v>
      </c>
      <c r="C1718" t="s">
        <v>11920</v>
      </c>
      <c r="D1718">
        <v>1.95583</v>
      </c>
    </row>
    <row r="1719" spans="1:6" x14ac:dyDescent="0.3">
      <c r="A1719" t="s">
        <v>930</v>
      </c>
      <c r="B1719" t="s">
        <v>2986</v>
      </c>
      <c r="C1719" t="s">
        <v>11920</v>
      </c>
      <c r="D1719">
        <v>1.95583</v>
      </c>
    </row>
    <row r="1720" spans="1:6" x14ac:dyDescent="0.3">
      <c r="A1720" t="s">
        <v>15175</v>
      </c>
      <c r="B1720" t="s">
        <v>15176</v>
      </c>
      <c r="C1720" t="s">
        <v>11920</v>
      </c>
      <c r="D1720">
        <v>1.95583</v>
      </c>
    </row>
    <row r="1721" spans="1:6" x14ac:dyDescent="0.3">
      <c r="A1721" t="s">
        <v>15177</v>
      </c>
      <c r="B1721" t="s">
        <v>15178</v>
      </c>
      <c r="C1721" t="s">
        <v>11920</v>
      </c>
      <c r="D1721">
        <v>1.95583</v>
      </c>
    </row>
    <row r="1722" spans="1:6" x14ac:dyDescent="0.3">
      <c r="A1722" t="s">
        <v>537</v>
      </c>
      <c r="B1722" t="s">
        <v>536</v>
      </c>
      <c r="C1722" t="s">
        <v>11920</v>
      </c>
      <c r="D1722">
        <v>1.95583</v>
      </c>
    </row>
    <row r="1723" spans="1:6" x14ac:dyDescent="0.3">
      <c r="A1723" t="s">
        <v>15179</v>
      </c>
      <c r="B1723" t="s">
        <v>15180</v>
      </c>
      <c r="C1723" t="s">
        <v>11920</v>
      </c>
      <c r="D1723">
        <v>1.95583</v>
      </c>
    </row>
    <row r="1724" spans="1:6" x14ac:dyDescent="0.3">
      <c r="A1724" t="s">
        <v>1113</v>
      </c>
      <c r="B1724" t="s">
        <v>15181</v>
      </c>
      <c r="C1724" t="s">
        <v>11920</v>
      </c>
      <c r="D1724">
        <v>1.95583</v>
      </c>
    </row>
    <row r="1725" spans="1:6" x14ac:dyDescent="0.3">
      <c r="A1725" t="s">
        <v>1744</v>
      </c>
      <c r="B1725" t="s">
        <v>7353</v>
      </c>
      <c r="C1725" t="s">
        <v>11920</v>
      </c>
      <c r="D1725">
        <v>1.95583</v>
      </c>
    </row>
    <row r="1726" spans="1:6" x14ac:dyDescent="0.3">
      <c r="A1726" t="s">
        <v>15182</v>
      </c>
      <c r="B1726" t="s">
        <v>15183</v>
      </c>
      <c r="C1726" t="s">
        <v>11920</v>
      </c>
      <c r="D1726">
        <v>1.95583</v>
      </c>
      <c r="E1726" t="s">
        <v>15184</v>
      </c>
    </row>
    <row r="1727" spans="1:6" x14ac:dyDescent="0.3">
      <c r="A1727" t="s">
        <v>1665</v>
      </c>
      <c r="B1727" t="s">
        <v>1664</v>
      </c>
      <c r="C1727" t="s">
        <v>11920</v>
      </c>
      <c r="D1727">
        <v>1.95583</v>
      </c>
      <c r="F1727" s="291" t="s">
        <v>12646</v>
      </c>
    </row>
    <row r="1728" spans="1:6" x14ac:dyDescent="0.3">
      <c r="A1728" t="s">
        <v>15185</v>
      </c>
      <c r="B1728" t="s">
        <v>15186</v>
      </c>
      <c r="C1728" t="s">
        <v>11920</v>
      </c>
      <c r="D1728">
        <v>1.95583</v>
      </c>
    </row>
    <row r="1729" spans="1:6" x14ac:dyDescent="0.3">
      <c r="A1729" t="s">
        <v>3686</v>
      </c>
      <c r="B1729" t="s">
        <v>15187</v>
      </c>
      <c r="C1729" t="s">
        <v>12523</v>
      </c>
      <c r="D1729">
        <v>1.75</v>
      </c>
    </row>
    <row r="1730" spans="1:6" x14ac:dyDescent="0.3">
      <c r="A1730" t="s">
        <v>15188</v>
      </c>
      <c r="B1730" t="s">
        <v>15065</v>
      </c>
      <c r="C1730" t="s">
        <v>11920</v>
      </c>
      <c r="D1730">
        <v>1.95583</v>
      </c>
      <c r="E1730" t="s">
        <v>15189</v>
      </c>
    </row>
    <row r="1731" spans="1:6" x14ac:dyDescent="0.3">
      <c r="A1731" t="s">
        <v>8915</v>
      </c>
      <c r="B1731" t="s">
        <v>8914</v>
      </c>
      <c r="C1731" t="s">
        <v>11920</v>
      </c>
      <c r="D1731">
        <v>1.95583</v>
      </c>
    </row>
    <row r="1732" spans="1:6" x14ac:dyDescent="0.3">
      <c r="A1732" t="s">
        <v>2117</v>
      </c>
      <c r="B1732" t="s">
        <v>2116</v>
      </c>
      <c r="C1732" t="s">
        <v>11920</v>
      </c>
      <c r="D1732">
        <v>1.95583</v>
      </c>
    </row>
    <row r="1733" spans="1:6" x14ac:dyDescent="0.3">
      <c r="A1733" t="s">
        <v>15190</v>
      </c>
      <c r="B1733" t="s">
        <v>15191</v>
      </c>
      <c r="C1733" t="s">
        <v>11920</v>
      </c>
      <c r="D1733">
        <v>1.95583</v>
      </c>
      <c r="E1733" t="s">
        <v>15192</v>
      </c>
    </row>
    <row r="1734" spans="1:6" x14ac:dyDescent="0.3">
      <c r="A1734" t="s">
        <v>2561</v>
      </c>
      <c r="B1734" t="s">
        <v>15193</v>
      </c>
      <c r="C1734" t="s">
        <v>11920</v>
      </c>
      <c r="D1734">
        <v>1.95583</v>
      </c>
    </row>
    <row r="1735" spans="1:6" x14ac:dyDescent="0.3">
      <c r="A1735" t="s">
        <v>4188</v>
      </c>
      <c r="B1735" t="s">
        <v>4187</v>
      </c>
      <c r="C1735" t="s">
        <v>11920</v>
      </c>
      <c r="D1735">
        <v>1.95583</v>
      </c>
      <c r="E1735" t="s">
        <v>15194</v>
      </c>
    </row>
    <row r="1736" spans="1:6" x14ac:dyDescent="0.3">
      <c r="A1736" t="s">
        <v>15195</v>
      </c>
      <c r="B1736" t="s">
        <v>15196</v>
      </c>
      <c r="C1736" t="s">
        <v>11920</v>
      </c>
      <c r="D1736">
        <v>1.95583</v>
      </c>
    </row>
    <row r="1737" spans="1:6" x14ac:dyDescent="0.3">
      <c r="A1737" t="s">
        <v>3948</v>
      </c>
      <c r="B1737" t="s">
        <v>15197</v>
      </c>
      <c r="C1737" t="s">
        <v>11971</v>
      </c>
      <c r="D1737">
        <v>0.48</v>
      </c>
    </row>
    <row r="1738" spans="1:6" x14ac:dyDescent="0.3">
      <c r="A1738" t="s">
        <v>231</v>
      </c>
      <c r="B1738" t="s">
        <v>230</v>
      </c>
      <c r="C1738" t="s">
        <v>11920</v>
      </c>
      <c r="D1738">
        <v>1.95583</v>
      </c>
    </row>
    <row r="1739" spans="1:6" x14ac:dyDescent="0.3">
      <c r="A1739" t="s">
        <v>15198</v>
      </c>
      <c r="B1739" t="s">
        <v>15199</v>
      </c>
      <c r="C1739" t="s">
        <v>15077</v>
      </c>
      <c r="D1739">
        <v>1.95583</v>
      </c>
      <c r="E1739" t="s">
        <v>15192</v>
      </c>
    </row>
    <row r="1740" spans="1:6" x14ac:dyDescent="0.3">
      <c r="A1740" t="s">
        <v>3978</v>
      </c>
      <c r="B1740" t="s">
        <v>3977</v>
      </c>
      <c r="C1740" t="s">
        <v>11920</v>
      </c>
      <c r="D1740">
        <v>1.95583</v>
      </c>
    </row>
    <row r="1741" spans="1:6" x14ac:dyDescent="0.3">
      <c r="A1741" t="s">
        <v>9331</v>
      </c>
      <c r="B1741" t="s">
        <v>15200</v>
      </c>
      <c r="C1741" t="s">
        <v>11920</v>
      </c>
      <c r="D1741">
        <v>1.95583</v>
      </c>
    </row>
    <row r="1742" spans="1:6" x14ac:dyDescent="0.3">
      <c r="A1742" t="s">
        <v>5551</v>
      </c>
      <c r="B1742" t="s">
        <v>5550</v>
      </c>
      <c r="C1742" t="s">
        <v>11920</v>
      </c>
      <c r="D1742">
        <v>1.95583</v>
      </c>
      <c r="F1742" t="s">
        <v>15201</v>
      </c>
    </row>
    <row r="1743" spans="1:6" x14ac:dyDescent="0.3">
      <c r="A1743" t="s">
        <v>11814</v>
      </c>
      <c r="B1743" t="s">
        <v>11813</v>
      </c>
      <c r="C1743" t="s">
        <v>11920</v>
      </c>
      <c r="D1743">
        <v>1.95583</v>
      </c>
    </row>
    <row r="1744" spans="1:6" x14ac:dyDescent="0.3">
      <c r="A1744" t="s">
        <v>6473</v>
      </c>
      <c r="B1744" t="s">
        <v>6472</v>
      </c>
      <c r="C1744" t="s">
        <v>11920</v>
      </c>
      <c r="D1744">
        <v>1.95583</v>
      </c>
    </row>
    <row r="1745" spans="1:4" x14ac:dyDescent="0.3">
      <c r="A1745" t="s">
        <v>8952</v>
      </c>
      <c r="B1745" t="s">
        <v>8951</v>
      </c>
      <c r="C1745" t="s">
        <v>11920</v>
      </c>
      <c r="D1745">
        <v>1.95583</v>
      </c>
    </row>
    <row r="1746" spans="1:4" x14ac:dyDescent="0.3">
      <c r="A1746" t="s">
        <v>15202</v>
      </c>
      <c r="B1746" t="s">
        <v>15203</v>
      </c>
      <c r="C1746" t="s">
        <v>11920</v>
      </c>
      <c r="D1746">
        <v>1.95583</v>
      </c>
    </row>
    <row r="1747" spans="1:4" x14ac:dyDescent="0.3">
      <c r="A1747" t="s">
        <v>9925</v>
      </c>
      <c r="B1747" t="s">
        <v>15204</v>
      </c>
      <c r="C1747" t="s">
        <v>11920</v>
      </c>
      <c r="D1747">
        <v>1.95583</v>
      </c>
    </row>
    <row r="1748" spans="1:4" x14ac:dyDescent="0.3">
      <c r="A1748" t="s">
        <v>15205</v>
      </c>
      <c r="B1748" t="s">
        <v>15206</v>
      </c>
      <c r="C1748" t="s">
        <v>11920</v>
      </c>
      <c r="D1748">
        <v>1.95583</v>
      </c>
    </row>
    <row r="1749" spans="1:4" x14ac:dyDescent="0.3">
      <c r="A1749" t="s">
        <v>10113</v>
      </c>
      <c r="B1749" t="s">
        <v>11813</v>
      </c>
      <c r="C1749" t="s">
        <v>11920</v>
      </c>
      <c r="D1749">
        <v>1.95583</v>
      </c>
    </row>
    <row r="1750" spans="1:4" x14ac:dyDescent="0.3">
      <c r="A1750" t="s">
        <v>10317</v>
      </c>
      <c r="B1750" t="s">
        <v>1009</v>
      </c>
      <c r="C1750" t="s">
        <v>11920</v>
      </c>
      <c r="D1750">
        <v>1.95583</v>
      </c>
    </row>
    <row r="1751" spans="1:4" x14ac:dyDescent="0.3">
      <c r="A1751" t="s">
        <v>10626</v>
      </c>
      <c r="B1751" s="13" t="s">
        <v>10625</v>
      </c>
      <c r="C1751" t="s">
        <v>11920</v>
      </c>
      <c r="D1751">
        <v>1.95583</v>
      </c>
    </row>
    <row r="1752" spans="1:4" x14ac:dyDescent="0.3">
      <c r="A1752" t="s">
        <v>15207</v>
      </c>
      <c r="B1752" t="s">
        <v>15208</v>
      </c>
      <c r="C1752" t="s">
        <v>11920</v>
      </c>
      <c r="D1752">
        <v>1.95583</v>
      </c>
    </row>
    <row r="1753" spans="1:4" x14ac:dyDescent="0.3">
      <c r="A1753" t="s">
        <v>15209</v>
      </c>
      <c r="B1753" t="s">
        <v>15210</v>
      </c>
      <c r="C1753" t="s">
        <v>11920</v>
      </c>
      <c r="D1753">
        <v>1.95583</v>
      </c>
    </row>
    <row r="1754" spans="1:4" x14ac:dyDescent="0.3">
      <c r="A1754" s="2" t="s">
        <v>11651</v>
      </c>
      <c r="B1754" s="418" t="s">
        <v>15211</v>
      </c>
      <c r="C1754" t="s">
        <v>11920</v>
      </c>
      <c r="D1754">
        <v>1.95583</v>
      </c>
    </row>
  </sheetData>
  <autoFilter ref="A1:F1751" xr:uid="{10F1AD8B-DC29-428C-B446-B7CA23A71CFB}"/>
  <hyperlinks>
    <hyperlink ref="F1210" r:id="rId1" location="Vendors!F261" xr:uid="{55F22A3C-496E-47C9-8316-D48BFE41D17E}"/>
    <hyperlink ref="F261" r:id="rId2" xr:uid="{0613F2EF-3292-49B4-9F04-6761BEF7559A}"/>
    <hyperlink ref="F368" r:id="rId3" xr:uid="{9E8A78BA-0EDA-4F66-A018-5615B715C966}"/>
    <hyperlink ref="F1107" r:id="rId4" xr:uid="{DE9797E4-EC4D-44A4-B28A-0DEBFCFF7BFB}"/>
    <hyperlink ref="F1212" r:id="rId5" xr:uid="{167310A8-C6BC-4631-B45C-5FDCA0E189D5}"/>
    <hyperlink ref="F1223" r:id="rId6" xr:uid="{BCB094E1-35CF-42DA-9DFC-451820158601}"/>
    <hyperlink ref="F1228" r:id="rId7" display="https://login.tecalliance.net/oauth2/default/v1/authorize?client_id=0oa16aalpeptgwJ0Z417&amp;code_challenge=m48TzQUchDs5DlTOmuibMizSpadFiUeaPj7E_Enb7X0&amp;code_challenge_method=S256&amp;nonce=INwGYIappw35gBJhyLAqrjQUqYqNSOkDHPIdwbHEFZn5JAeWIHE2MIPRNLhdEDSl&amp;redirect_uri=https%3A%2F%2Fteccom-portal.tecalliance.net%2Fcallback&amp;response_type=code&amp;state=4bE0IcFalDGHLHu7zGk7BszKlajKifytUEVQhqlA31h5aqBTIEWuMNGnFsO1ciRf&amp;scope=openid%20profile%20email" xr:uid="{3620EE78-C8AD-4E49-A5D2-BEE762DA547F}"/>
    <hyperlink ref="F1641" r:id="rId8" xr:uid="{8F93D296-2469-4584-8C42-573DCFC8D4CC}"/>
    <hyperlink ref="F1708" r:id="rId9" xr:uid="{24225D2C-F6D6-4981-A0B0-C1D2CC7B17DB}"/>
    <hyperlink ref="F1709" r:id="rId10" xr:uid="{722DCC87-2597-466E-971C-1FFCA004B81F}"/>
    <hyperlink ref="F1727" r:id="rId11" xr:uid="{2F6A4B44-8BF8-4E45-ADDC-D9DC54D21C2B}"/>
    <hyperlink ref="G1229" r:id="rId12" xr:uid="{E6AD2642-350E-4236-A4C0-C19AD7443865}"/>
    <hyperlink ref="F1229" r:id="rId13" xr:uid="{C9F55279-E480-4DF9-AB23-BD15ACC96F5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66529-833B-4E2E-B0A3-B488B815C632}">
  <dimension ref="A1:D80"/>
  <sheetViews>
    <sheetView workbookViewId="0">
      <selection activeCell="D49" sqref="D49"/>
    </sheetView>
  </sheetViews>
  <sheetFormatPr defaultRowHeight="14.4" x14ac:dyDescent="0.3"/>
  <cols>
    <col min="1" max="1" width="14.33203125" customWidth="1"/>
    <col min="2" max="2" width="66" customWidth="1"/>
    <col min="3" max="3" width="63.5546875" bestFit="1" customWidth="1"/>
  </cols>
  <sheetData>
    <row r="1" spans="1:4" x14ac:dyDescent="0.3">
      <c r="A1" t="s">
        <v>15212</v>
      </c>
      <c r="B1" t="s">
        <v>15213</v>
      </c>
      <c r="C1" t="s">
        <v>15214</v>
      </c>
      <c r="D1" t="s">
        <v>15215</v>
      </c>
    </row>
    <row r="2" spans="1:4" x14ac:dyDescent="0.3">
      <c r="A2" t="s">
        <v>1248</v>
      </c>
      <c r="B2" t="s">
        <v>15216</v>
      </c>
      <c r="C2" t="s">
        <v>1247</v>
      </c>
    </row>
    <row r="3" spans="1:4" x14ac:dyDescent="0.3">
      <c r="A3" t="s">
        <v>11295</v>
      </c>
      <c r="B3" t="s">
        <v>15216</v>
      </c>
      <c r="C3" t="s">
        <v>11294</v>
      </c>
    </row>
    <row r="4" spans="1:4" x14ac:dyDescent="0.3">
      <c r="A4" t="s">
        <v>6406</v>
      </c>
      <c r="B4" t="s">
        <v>15216</v>
      </c>
      <c r="C4" t="s">
        <v>6405</v>
      </c>
    </row>
    <row r="5" spans="1:4" x14ac:dyDescent="0.3">
      <c r="A5" t="s">
        <v>4847</v>
      </c>
      <c r="B5" t="s">
        <v>15216</v>
      </c>
      <c r="C5" t="s">
        <v>4846</v>
      </c>
    </row>
    <row r="6" spans="1:4" x14ac:dyDescent="0.3">
      <c r="A6" t="s">
        <v>13712</v>
      </c>
      <c r="B6" t="s">
        <v>15216</v>
      </c>
      <c r="C6" t="s">
        <v>13713</v>
      </c>
    </row>
    <row r="7" spans="1:4" x14ac:dyDescent="0.3">
      <c r="A7" t="s">
        <v>5072</v>
      </c>
      <c r="B7" t="s">
        <v>15217</v>
      </c>
      <c r="C7" t="s">
        <v>5071</v>
      </c>
    </row>
    <row r="8" spans="1:4" x14ac:dyDescent="0.3">
      <c r="A8" t="s">
        <v>14284</v>
      </c>
      <c r="B8" t="s">
        <v>15216</v>
      </c>
      <c r="C8" t="s">
        <v>14285</v>
      </c>
    </row>
    <row r="9" spans="1:4" x14ac:dyDescent="0.3">
      <c r="A9" t="s">
        <v>14315</v>
      </c>
      <c r="B9" t="s">
        <v>15216</v>
      </c>
      <c r="C9" t="s">
        <v>14316</v>
      </c>
    </row>
    <row r="10" spans="1:4" x14ac:dyDescent="0.3">
      <c r="A10" t="s">
        <v>1640</v>
      </c>
      <c r="B10" t="s">
        <v>15218</v>
      </c>
      <c r="C10" t="s">
        <v>1639</v>
      </c>
    </row>
    <row r="11" spans="1:4" x14ac:dyDescent="0.3">
      <c r="A11" t="s">
        <v>2102</v>
      </c>
      <c r="B11" t="s">
        <v>15216</v>
      </c>
      <c r="C11" t="s">
        <v>13393</v>
      </c>
    </row>
    <row r="12" spans="1:4" x14ac:dyDescent="0.3">
      <c r="A12" t="s">
        <v>14100</v>
      </c>
      <c r="B12" t="s">
        <v>15216</v>
      </c>
      <c r="C12" t="s">
        <v>14101</v>
      </c>
    </row>
    <row r="13" spans="1:4" x14ac:dyDescent="0.3">
      <c r="A13" t="s">
        <v>815</v>
      </c>
      <c r="B13" t="s">
        <v>15216</v>
      </c>
      <c r="C13" t="s">
        <v>14962</v>
      </c>
    </row>
    <row r="14" spans="1:4" x14ac:dyDescent="0.3">
      <c r="A14" t="s">
        <v>95</v>
      </c>
      <c r="B14" t="s">
        <v>15219</v>
      </c>
      <c r="C14" t="s">
        <v>94</v>
      </c>
    </row>
    <row r="15" spans="1:4" x14ac:dyDescent="0.3">
      <c r="A15" t="s">
        <v>1649</v>
      </c>
      <c r="B15" t="s">
        <v>15216</v>
      </c>
      <c r="C15" t="s">
        <v>1648</v>
      </c>
    </row>
    <row r="16" spans="1:4" x14ac:dyDescent="0.3">
      <c r="A16" t="s">
        <v>904</v>
      </c>
      <c r="B16" t="s">
        <v>15216</v>
      </c>
      <c r="C16" t="s">
        <v>14305</v>
      </c>
    </row>
    <row r="17" spans="1:4" x14ac:dyDescent="0.3">
      <c r="A17" t="s">
        <v>555</v>
      </c>
      <c r="B17" t="s">
        <v>15220</v>
      </c>
      <c r="C17" t="s">
        <v>15221</v>
      </c>
    </row>
    <row r="18" spans="1:4" x14ac:dyDescent="0.3">
      <c r="A18" t="s">
        <v>12996</v>
      </c>
      <c r="B18" t="s">
        <v>15216</v>
      </c>
      <c r="C18" t="s">
        <v>128</v>
      </c>
    </row>
    <row r="19" spans="1:4" x14ac:dyDescent="0.3">
      <c r="A19" t="s">
        <v>151</v>
      </c>
      <c r="B19" t="s">
        <v>15222</v>
      </c>
      <c r="C19" t="s">
        <v>150</v>
      </c>
    </row>
    <row r="20" spans="1:4" x14ac:dyDescent="0.3">
      <c r="A20" t="s">
        <v>1675</v>
      </c>
      <c r="B20" t="s">
        <v>15216</v>
      </c>
      <c r="C20" t="s">
        <v>1674</v>
      </c>
    </row>
    <row r="21" spans="1:4" x14ac:dyDescent="0.3">
      <c r="A21" t="s">
        <v>14760</v>
      </c>
      <c r="B21" t="s">
        <v>15223</v>
      </c>
      <c r="C21" t="s">
        <v>168</v>
      </c>
    </row>
    <row r="22" spans="1:4" x14ac:dyDescent="0.3">
      <c r="A22" t="s">
        <v>3587</v>
      </c>
      <c r="B22" t="s">
        <v>15216</v>
      </c>
      <c r="C22" t="s">
        <v>3586</v>
      </c>
    </row>
    <row r="23" spans="1:4" x14ac:dyDescent="0.3">
      <c r="A23" t="s">
        <v>14302</v>
      </c>
      <c r="B23" t="s">
        <v>15216</v>
      </c>
      <c r="C23" t="s">
        <v>14303</v>
      </c>
    </row>
    <row r="24" spans="1:4" x14ac:dyDescent="0.3">
      <c r="A24" t="s">
        <v>14400</v>
      </c>
      <c r="B24" t="s">
        <v>15224</v>
      </c>
      <c r="C24" t="s">
        <v>14401</v>
      </c>
    </row>
    <row r="25" spans="1:4" x14ac:dyDescent="0.3">
      <c r="A25" t="s">
        <v>192</v>
      </c>
      <c r="B25" t="s">
        <v>15222</v>
      </c>
      <c r="C25" t="s">
        <v>191</v>
      </c>
      <c r="D25" t="s">
        <v>15225</v>
      </c>
    </row>
    <row r="26" spans="1:4" x14ac:dyDescent="0.3">
      <c r="A26" t="s">
        <v>993</v>
      </c>
      <c r="B26" t="s">
        <v>15216</v>
      </c>
      <c r="C26" t="s">
        <v>992</v>
      </c>
    </row>
    <row r="27" spans="1:4" x14ac:dyDescent="0.3">
      <c r="A27" t="s">
        <v>221</v>
      </c>
      <c r="B27" t="s">
        <v>15216</v>
      </c>
      <c r="C27" t="s">
        <v>220</v>
      </c>
      <c r="D27" t="s">
        <v>15226</v>
      </c>
    </row>
    <row r="28" spans="1:4" x14ac:dyDescent="0.3">
      <c r="A28" t="s">
        <v>1700</v>
      </c>
      <c r="B28" t="s">
        <v>15227</v>
      </c>
      <c r="C28" t="s">
        <v>1699</v>
      </c>
    </row>
    <row r="29" spans="1:4" x14ac:dyDescent="0.3">
      <c r="A29" t="s">
        <v>14761</v>
      </c>
      <c r="B29" t="s">
        <v>15228</v>
      </c>
      <c r="C29" t="s">
        <v>14762</v>
      </c>
    </row>
    <row r="30" spans="1:4" x14ac:dyDescent="0.3">
      <c r="A30" t="s">
        <v>5851</v>
      </c>
      <c r="B30" t="s">
        <v>15229</v>
      </c>
      <c r="C30" t="s">
        <v>14310</v>
      </c>
      <c r="D30" t="s">
        <v>15230</v>
      </c>
    </row>
    <row r="31" spans="1:4" x14ac:dyDescent="0.3">
      <c r="A31" t="s">
        <v>284</v>
      </c>
      <c r="B31" t="s">
        <v>15217</v>
      </c>
      <c r="C31" t="s">
        <v>283</v>
      </c>
    </row>
    <row r="32" spans="1:4" x14ac:dyDescent="0.3">
      <c r="A32" t="s">
        <v>2205</v>
      </c>
      <c r="B32" t="s">
        <v>15216</v>
      </c>
      <c r="C32" t="s">
        <v>15231</v>
      </c>
    </row>
    <row r="33" spans="1:4" x14ac:dyDescent="0.3">
      <c r="A33" t="s">
        <v>14423</v>
      </c>
      <c r="B33" t="s">
        <v>15216</v>
      </c>
      <c r="C33" t="s">
        <v>14424</v>
      </c>
    </row>
    <row r="34" spans="1:4" x14ac:dyDescent="0.3">
      <c r="A34" t="s">
        <v>14847</v>
      </c>
      <c r="B34" t="s">
        <v>15216</v>
      </c>
      <c r="C34" t="s">
        <v>14848</v>
      </c>
    </row>
    <row r="35" spans="1:4" x14ac:dyDescent="0.3">
      <c r="A35" t="s">
        <v>1024</v>
      </c>
      <c r="B35" t="s">
        <v>15232</v>
      </c>
      <c r="C35" t="s">
        <v>1023</v>
      </c>
    </row>
    <row r="36" spans="1:4" x14ac:dyDescent="0.3">
      <c r="A36" t="s">
        <v>13696</v>
      </c>
      <c r="B36" t="s">
        <v>15216</v>
      </c>
      <c r="C36" t="s">
        <v>13697</v>
      </c>
    </row>
    <row r="37" spans="1:4" x14ac:dyDescent="0.3">
      <c r="A37" t="s">
        <v>14338</v>
      </c>
      <c r="B37" t="s">
        <v>15216</v>
      </c>
      <c r="C37" t="s">
        <v>14339</v>
      </c>
    </row>
    <row r="38" spans="1:4" x14ac:dyDescent="0.3">
      <c r="A38" t="s">
        <v>13728</v>
      </c>
      <c r="B38" t="s">
        <v>15216</v>
      </c>
      <c r="C38" t="s">
        <v>13729</v>
      </c>
    </row>
    <row r="39" spans="1:4" x14ac:dyDescent="0.3">
      <c r="A39" t="s">
        <v>356</v>
      </c>
      <c r="B39" t="s">
        <v>15233</v>
      </c>
      <c r="C39" t="s">
        <v>355</v>
      </c>
    </row>
    <row r="40" spans="1:4" x14ac:dyDescent="0.3">
      <c r="A40" t="s">
        <v>14346</v>
      </c>
      <c r="B40" t="s">
        <v>15216</v>
      </c>
      <c r="C40" t="s">
        <v>14347</v>
      </c>
    </row>
    <row r="41" spans="1:4" x14ac:dyDescent="0.3">
      <c r="A41" t="s">
        <v>14344</v>
      </c>
      <c r="B41" t="s">
        <v>15222</v>
      </c>
      <c r="C41" t="s">
        <v>14345</v>
      </c>
    </row>
    <row r="42" spans="1:4" x14ac:dyDescent="0.3">
      <c r="A42" t="s">
        <v>5668</v>
      </c>
      <c r="B42" t="s">
        <v>15234</v>
      </c>
      <c r="C42" t="s">
        <v>14301</v>
      </c>
    </row>
    <row r="43" spans="1:4" x14ac:dyDescent="0.3">
      <c r="A43" t="s">
        <v>1832</v>
      </c>
      <c r="B43" t="s">
        <v>15234</v>
      </c>
      <c r="C43" t="s">
        <v>1831</v>
      </c>
    </row>
    <row r="44" spans="1:4" x14ac:dyDescent="0.3">
      <c r="A44" t="s">
        <v>1353</v>
      </c>
      <c r="B44" t="s">
        <v>15234</v>
      </c>
      <c r="C44" t="s">
        <v>15061</v>
      </c>
      <c r="D44" t="s">
        <v>15235</v>
      </c>
    </row>
    <row r="45" spans="1:4" x14ac:dyDescent="0.3">
      <c r="A45" t="s">
        <v>1367</v>
      </c>
      <c r="B45" t="s">
        <v>15216</v>
      </c>
      <c r="C45" t="s">
        <v>14288</v>
      </c>
    </row>
    <row r="46" spans="1:4" x14ac:dyDescent="0.3">
      <c r="A46" t="s">
        <v>4188</v>
      </c>
      <c r="B46" t="s">
        <v>15236</v>
      </c>
      <c r="C46" t="s">
        <v>15237</v>
      </c>
    </row>
    <row r="47" spans="1:4" x14ac:dyDescent="0.3">
      <c r="A47" t="s">
        <v>395</v>
      </c>
      <c r="B47" t="s">
        <v>15236</v>
      </c>
      <c r="C47" t="s">
        <v>10437</v>
      </c>
    </row>
    <row r="48" spans="1:4" x14ac:dyDescent="0.3">
      <c r="A48" t="s">
        <v>1081</v>
      </c>
      <c r="B48" t="s">
        <v>15238</v>
      </c>
      <c r="C48" t="s">
        <v>1080</v>
      </c>
    </row>
    <row r="49" spans="1:4" x14ac:dyDescent="0.3">
      <c r="A49" t="s">
        <v>366</v>
      </c>
      <c r="B49" t="s">
        <v>15238</v>
      </c>
      <c r="C49" t="s">
        <v>10299</v>
      </c>
      <c r="D49" t="s">
        <v>15239</v>
      </c>
    </row>
    <row r="50" spans="1:4" x14ac:dyDescent="0.3">
      <c r="A50" t="s">
        <v>380</v>
      </c>
      <c r="B50" t="s">
        <v>15216</v>
      </c>
      <c r="C50" t="s">
        <v>379</v>
      </c>
    </row>
    <row r="51" spans="1:4" x14ac:dyDescent="0.3">
      <c r="A51" t="s">
        <v>14207</v>
      </c>
      <c r="B51" t="s">
        <v>15232</v>
      </c>
      <c r="C51" t="s">
        <v>1112</v>
      </c>
    </row>
    <row r="52" spans="1:4" x14ac:dyDescent="0.3">
      <c r="A52" t="s">
        <v>14348</v>
      </c>
      <c r="B52" t="s">
        <v>15216</v>
      </c>
      <c r="C52" t="s">
        <v>14349</v>
      </c>
    </row>
    <row r="53" spans="1:4" x14ac:dyDescent="0.3">
      <c r="A53" t="s">
        <v>5283</v>
      </c>
      <c r="B53" t="s">
        <v>15216</v>
      </c>
      <c r="C53" t="s">
        <v>14314</v>
      </c>
    </row>
    <row r="54" spans="1:4" x14ac:dyDescent="0.3">
      <c r="A54" t="s">
        <v>464</v>
      </c>
      <c r="B54" t="s">
        <v>15216</v>
      </c>
      <c r="C54" t="s">
        <v>463</v>
      </c>
    </row>
    <row r="55" spans="1:4" x14ac:dyDescent="0.3">
      <c r="A55" t="s">
        <v>499</v>
      </c>
      <c r="B55" t="s">
        <v>15216</v>
      </c>
      <c r="C55" t="s">
        <v>15240</v>
      </c>
    </row>
    <row r="56" spans="1:4" x14ac:dyDescent="0.3">
      <c r="A56" t="s">
        <v>1430</v>
      </c>
      <c r="B56" t="s">
        <v>15216</v>
      </c>
      <c r="C56" t="s">
        <v>1429</v>
      </c>
    </row>
    <row r="57" spans="1:4" x14ac:dyDescent="0.3">
      <c r="A57" t="s">
        <v>5940</v>
      </c>
      <c r="B57" t="s">
        <v>15216</v>
      </c>
      <c r="C57" t="s">
        <v>5939</v>
      </c>
    </row>
    <row r="58" spans="1:4" x14ac:dyDescent="0.3">
      <c r="A58" t="s">
        <v>509</v>
      </c>
      <c r="B58" t="s">
        <v>15241</v>
      </c>
      <c r="C58" t="s">
        <v>508</v>
      </c>
      <c r="D58" t="s">
        <v>15242</v>
      </c>
    </row>
    <row r="59" spans="1:4" x14ac:dyDescent="0.3">
      <c r="A59" t="s">
        <v>2795</v>
      </c>
      <c r="B59" t="s">
        <v>15216</v>
      </c>
      <c r="C59" t="s">
        <v>14313</v>
      </c>
    </row>
    <row r="60" spans="1:4" x14ac:dyDescent="0.3">
      <c r="A60" t="s">
        <v>9677</v>
      </c>
      <c r="B60" t="s">
        <v>15216</v>
      </c>
      <c r="C60" t="s">
        <v>9676</v>
      </c>
    </row>
    <row r="61" spans="1:4" x14ac:dyDescent="0.3">
      <c r="A61" t="s">
        <v>13984</v>
      </c>
      <c r="B61" t="s">
        <v>15243</v>
      </c>
      <c r="C61" t="s">
        <v>13985</v>
      </c>
    </row>
    <row r="62" spans="1:4" x14ac:dyDescent="0.3">
      <c r="A62" t="s">
        <v>6002</v>
      </c>
      <c r="B62" t="s">
        <v>15216</v>
      </c>
      <c r="C62" t="s">
        <v>6001</v>
      </c>
    </row>
    <row r="63" spans="1:4" x14ac:dyDescent="0.3">
      <c r="A63" t="s">
        <v>567</v>
      </c>
      <c r="B63" t="s">
        <v>15244</v>
      </c>
      <c r="C63" t="s">
        <v>13419</v>
      </c>
    </row>
    <row r="64" spans="1:4" x14ac:dyDescent="0.3">
      <c r="A64" t="s">
        <v>7158</v>
      </c>
      <c r="B64" t="s">
        <v>15245</v>
      </c>
      <c r="C64" t="s">
        <v>15067</v>
      </c>
    </row>
    <row r="65" spans="1:4" x14ac:dyDescent="0.3">
      <c r="A65" t="s">
        <v>613</v>
      </c>
      <c r="B65" t="s">
        <v>15246</v>
      </c>
      <c r="C65" t="s">
        <v>612</v>
      </c>
    </row>
    <row r="66" spans="1:4" x14ac:dyDescent="0.3">
      <c r="A66" t="s">
        <v>629</v>
      </c>
      <c r="B66" t="s">
        <v>15247</v>
      </c>
      <c r="C66" t="s">
        <v>12811</v>
      </c>
    </row>
    <row r="67" spans="1:4" x14ac:dyDescent="0.3">
      <c r="A67" t="s">
        <v>14286</v>
      </c>
      <c r="B67" t="s">
        <v>15216</v>
      </c>
      <c r="C67" t="s">
        <v>14287</v>
      </c>
    </row>
    <row r="68" spans="1:4" x14ac:dyDescent="0.3">
      <c r="A68" t="s">
        <v>1968</v>
      </c>
      <c r="B68" t="s">
        <v>15216</v>
      </c>
      <c r="C68" t="s">
        <v>1967</v>
      </c>
    </row>
    <row r="69" spans="1:4" x14ac:dyDescent="0.3">
      <c r="A69" t="s">
        <v>14336</v>
      </c>
      <c r="B69" t="s">
        <v>15216</v>
      </c>
      <c r="C69" t="s">
        <v>14337</v>
      </c>
    </row>
    <row r="70" spans="1:4" x14ac:dyDescent="0.3">
      <c r="A70" t="s">
        <v>14350</v>
      </c>
      <c r="B70" t="s">
        <v>15248</v>
      </c>
      <c r="C70" t="s">
        <v>14351</v>
      </c>
    </row>
    <row r="71" spans="1:4" x14ac:dyDescent="0.3">
      <c r="A71" t="s">
        <v>14289</v>
      </c>
      <c r="B71" t="s">
        <v>15249</v>
      </c>
      <c r="C71" t="s">
        <v>14290</v>
      </c>
      <c r="D71" t="s">
        <v>15250</v>
      </c>
    </row>
    <row r="72" spans="1:4" x14ac:dyDescent="0.3">
      <c r="A72" t="s">
        <v>685</v>
      </c>
      <c r="B72" t="s">
        <v>15216</v>
      </c>
      <c r="C72" t="s">
        <v>4173</v>
      </c>
    </row>
    <row r="73" spans="1:4" x14ac:dyDescent="0.3">
      <c r="A73" t="s">
        <v>12524</v>
      </c>
      <c r="B73" t="s">
        <v>15216</v>
      </c>
      <c r="C73" t="s">
        <v>12525</v>
      </c>
    </row>
    <row r="74" spans="1:4" x14ac:dyDescent="0.3">
      <c r="A74" t="s">
        <v>2388</v>
      </c>
      <c r="B74" t="s">
        <v>15251</v>
      </c>
      <c r="C74" t="s">
        <v>696</v>
      </c>
    </row>
    <row r="75" spans="1:4" x14ac:dyDescent="0.3">
      <c r="A75" t="s">
        <v>726</v>
      </c>
      <c r="B75" t="s">
        <v>15252</v>
      </c>
      <c r="C75" t="s">
        <v>725</v>
      </c>
    </row>
    <row r="76" spans="1:4" x14ac:dyDescent="0.3">
      <c r="A76" t="s">
        <v>10181</v>
      </c>
      <c r="B76" t="s">
        <v>15248</v>
      </c>
      <c r="C76" t="s">
        <v>14330</v>
      </c>
    </row>
    <row r="77" spans="1:4" x14ac:dyDescent="0.3">
      <c r="A77" t="s">
        <v>1477</v>
      </c>
      <c r="B77" t="s">
        <v>15236</v>
      </c>
      <c r="C77" t="s">
        <v>1476</v>
      </c>
    </row>
    <row r="78" spans="1:4" x14ac:dyDescent="0.3">
      <c r="A78" t="s">
        <v>7224</v>
      </c>
      <c r="B78" t="s">
        <v>15216</v>
      </c>
      <c r="C78" t="s">
        <v>7223</v>
      </c>
      <c r="D78" t="s">
        <v>15253</v>
      </c>
    </row>
    <row r="79" spans="1:4" x14ac:dyDescent="0.3">
      <c r="A79" t="s">
        <v>14601</v>
      </c>
      <c r="B79" t="s">
        <v>15254</v>
      </c>
      <c r="C79" t="s">
        <v>14602</v>
      </c>
    </row>
    <row r="80" spans="1:4" ht="409.6" x14ac:dyDescent="0.3">
      <c r="A80" t="s">
        <v>771</v>
      </c>
      <c r="B80" t="s">
        <v>15255</v>
      </c>
      <c r="C80" t="s">
        <v>770</v>
      </c>
      <c r="D80" s="430" t="s">
        <v>15256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0A9AC-9610-43E2-888C-083EECF8591C}">
  <sheetPr>
    <tabColor theme="4" tint="0.59999389629810485"/>
  </sheetPr>
  <dimension ref="A1:AR32"/>
  <sheetViews>
    <sheetView topLeftCell="F1" workbookViewId="0">
      <selection activeCell="F1" sqref="F1:Y2"/>
    </sheetView>
  </sheetViews>
  <sheetFormatPr defaultRowHeight="14.4" outlineLevelCol="1" x14ac:dyDescent="0.3"/>
  <cols>
    <col min="1" max="5" width="0" hidden="1" customWidth="1" outlineLevel="1"/>
    <col min="6" max="6" width="10.109375" customWidth="1" collapsed="1"/>
    <col min="7" max="7" width="15.33203125" customWidth="1"/>
    <col min="8" max="15" width="0" hidden="1" customWidth="1" outlineLevel="1"/>
    <col min="16" max="16" width="8.88671875" collapsed="1"/>
    <col min="17" max="21" width="0" hidden="1" customWidth="1" outlineLevel="1"/>
    <col min="22" max="22" width="20.109375" bestFit="1" customWidth="1" collapsed="1"/>
    <col min="23" max="23" width="12" customWidth="1"/>
    <col min="24" max="24" width="20.6640625" bestFit="1" customWidth="1"/>
    <col min="25" max="25" width="22.6640625" customWidth="1"/>
    <col min="26" max="43" width="0" hidden="1" customWidth="1" outlineLevel="1"/>
    <col min="44" max="44" width="8.88671875" collapsed="1"/>
  </cols>
  <sheetData>
    <row r="1" spans="1:42" x14ac:dyDescent="0.3">
      <c r="F1" s="411" t="s">
        <v>15257</v>
      </c>
      <c r="G1" s="411" t="s">
        <v>15258</v>
      </c>
      <c r="H1" s="411"/>
      <c r="I1" s="411"/>
      <c r="J1" s="411"/>
      <c r="K1" s="411"/>
      <c r="L1" s="411"/>
      <c r="M1" s="411"/>
      <c r="N1" s="411"/>
      <c r="O1" s="411"/>
      <c r="P1" s="411" t="s">
        <v>15259</v>
      </c>
      <c r="Q1" s="411"/>
      <c r="R1" s="411"/>
      <c r="S1" s="411"/>
      <c r="T1" s="411"/>
      <c r="U1" s="411"/>
      <c r="V1" s="411" t="s">
        <v>15260</v>
      </c>
      <c r="W1" s="411" t="s">
        <v>15261</v>
      </c>
      <c r="X1" s="411" t="s">
        <v>15262</v>
      </c>
      <c r="Y1" s="412" t="s">
        <v>15263</v>
      </c>
    </row>
    <row r="2" spans="1:42" x14ac:dyDescent="0.3">
      <c r="A2" t="s">
        <v>41</v>
      </c>
      <c r="B2" t="s">
        <v>1743</v>
      </c>
      <c r="C2" t="s">
        <v>1744</v>
      </c>
      <c r="D2">
        <v>0</v>
      </c>
      <c r="E2">
        <v>2026403157</v>
      </c>
      <c r="F2" s="289" t="s">
        <v>10762</v>
      </c>
      <c r="G2" s="289" t="s">
        <v>10763</v>
      </c>
      <c r="H2" s="289" t="s">
        <v>10753</v>
      </c>
      <c r="I2" s="289" t="s">
        <v>10754</v>
      </c>
      <c r="J2" s="289">
        <v>46161</v>
      </c>
      <c r="K2" s="289" t="s">
        <v>10764</v>
      </c>
      <c r="L2" s="289"/>
      <c r="M2" s="289">
        <v>359.2</v>
      </c>
      <c r="N2" s="289">
        <v>1</v>
      </c>
      <c r="O2" s="289">
        <v>0</v>
      </c>
      <c r="P2" s="289">
        <v>-1</v>
      </c>
      <c r="Q2" s="289" t="s">
        <v>61</v>
      </c>
      <c r="R2" s="289">
        <v>-359.2</v>
      </c>
      <c r="S2" s="289">
        <v>-702.53413599999999</v>
      </c>
      <c r="T2" s="289">
        <v>46181</v>
      </c>
      <c r="U2" s="289" t="s">
        <v>62</v>
      </c>
      <c r="V2" s="364" t="s">
        <v>15701</v>
      </c>
      <c r="W2" s="290">
        <v>46183</v>
      </c>
      <c r="X2" s="410" t="str">
        <f t="shared" ref="X2:X12" si="0">IF(P2&lt;0,"B01-NOT-DELIV-DIRECT","прием")</f>
        <v>B01-NOT-DELIV-DIRECT</v>
      </c>
      <c r="Y2" s="289"/>
      <c r="AE2">
        <v>46169</v>
      </c>
      <c r="AG2" t="s">
        <v>1752</v>
      </c>
      <c r="AH2" t="s">
        <v>91</v>
      </c>
      <c r="AI2" t="s">
        <v>10765</v>
      </c>
      <c r="AN2">
        <v>46178</v>
      </c>
      <c r="AO2">
        <v>25812</v>
      </c>
      <c r="AP2">
        <v>13144</v>
      </c>
    </row>
    <row r="3" spans="1:42" x14ac:dyDescent="0.3">
      <c r="F3" s="289"/>
      <c r="G3" s="289"/>
      <c r="H3" s="289"/>
      <c r="I3" s="289"/>
      <c r="J3" s="289"/>
      <c r="K3" s="289"/>
      <c r="L3" s="289"/>
      <c r="M3" s="289"/>
      <c r="N3" s="289"/>
      <c r="O3" s="289"/>
      <c r="P3" s="289"/>
      <c r="Q3" s="289"/>
      <c r="R3" s="289"/>
      <c r="S3" s="289"/>
      <c r="T3" s="289"/>
      <c r="U3" s="289"/>
      <c r="V3" s="364"/>
      <c r="W3" s="413"/>
      <c r="X3" s="410" t="str">
        <f t="shared" si="0"/>
        <v>прием</v>
      </c>
      <c r="Y3" s="410"/>
    </row>
    <row r="4" spans="1:42" x14ac:dyDescent="0.3">
      <c r="F4" s="289"/>
      <c r="G4" s="289"/>
      <c r="H4" s="289"/>
      <c r="I4" s="289"/>
      <c r="J4" s="289"/>
      <c r="K4" s="289"/>
      <c r="L4" s="289"/>
      <c r="M4" s="289"/>
      <c r="N4" s="289"/>
      <c r="O4" s="289"/>
      <c r="P4" s="289"/>
      <c r="Q4" s="289"/>
      <c r="R4" s="289"/>
      <c r="S4" s="289"/>
      <c r="T4" s="289"/>
      <c r="U4" s="289"/>
      <c r="V4" s="364"/>
      <c r="W4" s="290"/>
      <c r="X4" s="410" t="str">
        <f t="shared" si="0"/>
        <v>прием</v>
      </c>
      <c r="Y4" s="289"/>
    </row>
    <row r="5" spans="1:42" x14ac:dyDescent="0.3">
      <c r="F5" s="289"/>
      <c r="G5" s="289"/>
      <c r="H5" s="289"/>
      <c r="I5" s="289"/>
      <c r="J5" s="289"/>
      <c r="K5" s="289"/>
      <c r="L5" s="289"/>
      <c r="M5" s="289"/>
      <c r="N5" s="289"/>
      <c r="O5" s="289"/>
      <c r="P5" s="289"/>
      <c r="Q5" s="289"/>
      <c r="R5" s="289"/>
      <c r="S5" s="289"/>
      <c r="T5" s="289"/>
      <c r="U5" s="289"/>
      <c r="V5" s="364"/>
      <c r="W5" s="290"/>
      <c r="X5" s="410" t="str">
        <f t="shared" si="0"/>
        <v>прием</v>
      </c>
      <c r="Y5" s="289"/>
    </row>
    <row r="6" spans="1:42" x14ac:dyDescent="0.3">
      <c r="F6" s="289"/>
      <c r="G6" s="289"/>
      <c r="H6" s="289"/>
      <c r="I6" s="289"/>
      <c r="J6" s="289"/>
      <c r="K6" s="289"/>
      <c r="L6" s="289"/>
      <c r="M6" s="289"/>
      <c r="N6" s="289"/>
      <c r="O6" s="289"/>
      <c r="P6" s="289"/>
      <c r="Q6" s="289"/>
      <c r="R6" s="289"/>
      <c r="S6" s="289"/>
      <c r="T6" s="289"/>
      <c r="U6" s="289"/>
      <c r="V6" s="364"/>
      <c r="W6" s="290"/>
      <c r="X6" s="410" t="str">
        <f t="shared" si="0"/>
        <v>прием</v>
      </c>
      <c r="Y6" s="289"/>
    </row>
    <row r="7" spans="1:42" x14ac:dyDescent="0.3">
      <c r="F7" s="289"/>
      <c r="G7" s="289"/>
      <c r="H7" s="289"/>
      <c r="I7" s="289"/>
      <c r="J7" s="289"/>
      <c r="K7" s="289"/>
      <c r="L7" s="289"/>
      <c r="M7" s="289"/>
      <c r="N7" s="289"/>
      <c r="O7" s="289"/>
      <c r="P7" s="289"/>
      <c r="Q7" s="289"/>
      <c r="R7" s="289"/>
      <c r="S7" s="289"/>
      <c r="T7" s="289"/>
      <c r="U7" s="289"/>
      <c r="V7" s="364"/>
      <c r="W7" s="290"/>
      <c r="X7" s="410" t="str">
        <f t="shared" si="0"/>
        <v>прием</v>
      </c>
      <c r="Y7" s="289"/>
    </row>
    <row r="8" spans="1:42" x14ac:dyDescent="0.3">
      <c r="F8" s="289"/>
      <c r="G8" s="289"/>
      <c r="H8" s="289"/>
      <c r="I8" s="289"/>
      <c r="J8" s="289"/>
      <c r="K8" s="289"/>
      <c r="L8" s="289"/>
      <c r="M8" s="289"/>
      <c r="N8" s="289"/>
      <c r="O8" s="289"/>
      <c r="P8" s="289"/>
      <c r="Q8" s="289"/>
      <c r="R8" s="289"/>
      <c r="S8" s="289"/>
      <c r="T8" s="289"/>
      <c r="U8" s="289"/>
      <c r="V8" s="364"/>
      <c r="W8" s="290"/>
      <c r="X8" s="410" t="str">
        <f t="shared" si="0"/>
        <v>прием</v>
      </c>
      <c r="Y8" s="289"/>
    </row>
    <row r="9" spans="1:42" x14ac:dyDescent="0.3">
      <c r="F9" s="289"/>
      <c r="G9" s="289"/>
      <c r="H9" s="289"/>
      <c r="I9" s="289"/>
      <c r="J9" s="289"/>
      <c r="K9" s="289"/>
      <c r="L9" s="289"/>
      <c r="M9" s="289"/>
      <c r="N9" s="289"/>
      <c r="O9" s="289"/>
      <c r="P9" s="289"/>
      <c r="Q9" s="289"/>
      <c r="R9" s="289"/>
      <c r="S9" s="289"/>
      <c r="T9" s="289"/>
      <c r="U9" s="289"/>
      <c r="V9" s="364"/>
      <c r="W9" s="290"/>
      <c r="X9" s="410" t="str">
        <f t="shared" si="0"/>
        <v>прием</v>
      </c>
      <c r="Y9" s="289"/>
    </row>
    <row r="10" spans="1:42" x14ac:dyDescent="0.3">
      <c r="F10" s="289"/>
      <c r="G10" s="289"/>
      <c r="H10" s="289"/>
      <c r="I10" s="289"/>
      <c r="J10" s="289"/>
      <c r="K10" s="289"/>
      <c r="L10" s="289"/>
      <c r="M10" s="289"/>
      <c r="N10" s="289"/>
      <c r="O10" s="289"/>
      <c r="P10" s="289"/>
      <c r="Q10" s="289"/>
      <c r="R10" s="289"/>
      <c r="S10" s="289"/>
      <c r="T10" s="289"/>
      <c r="U10" s="289"/>
      <c r="V10" s="364"/>
      <c r="W10" s="290"/>
      <c r="X10" s="410" t="str">
        <f t="shared" si="0"/>
        <v>прием</v>
      </c>
      <c r="Y10" s="289"/>
    </row>
    <row r="11" spans="1:42" x14ac:dyDescent="0.3">
      <c r="F11" s="289"/>
      <c r="G11" s="289"/>
      <c r="H11" s="289"/>
      <c r="I11" s="289"/>
      <c r="J11" s="289"/>
      <c r="K11" s="289"/>
      <c r="L11" s="289"/>
      <c r="M11" s="289"/>
      <c r="N11" s="289"/>
      <c r="O11" s="289"/>
      <c r="P11" s="289"/>
      <c r="Q11" s="289"/>
      <c r="R11" s="289"/>
      <c r="S11" s="289"/>
      <c r="T11" s="289"/>
      <c r="U11" s="289"/>
      <c r="V11" s="364"/>
      <c r="W11" s="290"/>
      <c r="X11" s="410" t="str">
        <f t="shared" si="0"/>
        <v>прием</v>
      </c>
      <c r="Y11" s="289"/>
    </row>
    <row r="12" spans="1:42" x14ac:dyDescent="0.3">
      <c r="F12" s="289"/>
      <c r="G12" s="289"/>
      <c r="H12" s="289"/>
      <c r="I12" s="289"/>
      <c r="J12" s="289"/>
      <c r="K12" s="289"/>
      <c r="L12" s="289"/>
      <c r="M12" s="289"/>
      <c r="N12" s="289"/>
      <c r="O12" s="289"/>
      <c r="P12" s="289"/>
      <c r="Q12" s="289"/>
      <c r="R12" s="289"/>
      <c r="S12" s="289"/>
      <c r="T12" s="289"/>
      <c r="U12" s="289"/>
      <c r="V12" s="364"/>
      <c r="W12" s="290"/>
      <c r="X12" s="410" t="str">
        <f t="shared" si="0"/>
        <v>прием</v>
      </c>
      <c r="Y12" s="289"/>
    </row>
    <row r="13" spans="1:42" x14ac:dyDescent="0.3">
      <c r="F13" s="289"/>
      <c r="G13" s="289"/>
      <c r="H13" s="289"/>
      <c r="I13" s="289"/>
      <c r="J13" s="289"/>
      <c r="K13" s="289"/>
      <c r="L13" s="289"/>
      <c r="M13" s="289"/>
      <c r="N13" s="289"/>
      <c r="O13" s="289"/>
      <c r="P13" s="289"/>
      <c r="Q13" s="289"/>
      <c r="R13" s="289"/>
      <c r="S13" s="289"/>
      <c r="T13" s="289"/>
      <c r="U13" s="289"/>
      <c r="V13" s="364"/>
      <c r="W13" s="290"/>
      <c r="X13" s="410" t="str">
        <f t="shared" ref="X13:X25" si="1">IF(P13&lt;0,"B01-NOT-DELIV-DIRECT","прием")</f>
        <v>прием</v>
      </c>
      <c r="Y13" s="289"/>
    </row>
    <row r="14" spans="1:42" x14ac:dyDescent="0.3">
      <c r="F14" s="289"/>
      <c r="G14" s="289"/>
      <c r="H14" s="289"/>
      <c r="I14" s="289"/>
      <c r="J14" s="289"/>
      <c r="K14" s="289"/>
      <c r="L14" s="289"/>
      <c r="M14" s="289"/>
      <c r="N14" s="289"/>
      <c r="O14" s="289"/>
      <c r="P14" s="289"/>
      <c r="Q14" s="289"/>
      <c r="R14" s="289"/>
      <c r="S14" s="289"/>
      <c r="T14" s="289"/>
      <c r="U14" s="289"/>
      <c r="V14" s="364"/>
      <c r="W14" s="290"/>
      <c r="X14" s="410" t="str">
        <f t="shared" si="1"/>
        <v>прием</v>
      </c>
      <c r="Y14" s="289"/>
    </row>
    <row r="15" spans="1:42" x14ac:dyDescent="0.3">
      <c r="F15" s="289"/>
      <c r="G15" s="289"/>
      <c r="H15" s="289"/>
      <c r="I15" s="289"/>
      <c r="J15" s="289"/>
      <c r="K15" s="289"/>
      <c r="L15" s="289"/>
      <c r="M15" s="289"/>
      <c r="N15" s="289"/>
      <c r="O15" s="289"/>
      <c r="P15" s="289"/>
      <c r="Q15" s="289"/>
      <c r="R15" s="289"/>
      <c r="S15" s="289"/>
      <c r="T15" s="289"/>
      <c r="U15" s="289"/>
      <c r="V15" s="364"/>
      <c r="W15" s="290"/>
      <c r="X15" s="410" t="str">
        <f t="shared" si="1"/>
        <v>прием</v>
      </c>
      <c r="Y15" s="289"/>
    </row>
    <row r="16" spans="1:42" x14ac:dyDescent="0.3">
      <c r="F16" s="289"/>
      <c r="G16" s="289"/>
      <c r="H16" s="289"/>
      <c r="I16" s="289"/>
      <c r="J16" s="289"/>
      <c r="K16" s="289"/>
      <c r="L16" s="289"/>
      <c r="M16" s="289"/>
      <c r="N16" s="289"/>
      <c r="O16" s="289"/>
      <c r="P16" s="289"/>
      <c r="Q16" s="289"/>
      <c r="R16" s="289"/>
      <c r="S16" s="289"/>
      <c r="T16" s="289"/>
      <c r="U16" s="289"/>
      <c r="V16" s="364"/>
      <c r="W16" s="290"/>
      <c r="X16" s="410" t="str">
        <f t="shared" si="1"/>
        <v>прием</v>
      </c>
      <c r="Y16" s="289"/>
    </row>
    <row r="17" spans="6:25" x14ac:dyDescent="0.3">
      <c r="F17" s="289"/>
      <c r="G17" s="289"/>
      <c r="H17" s="289"/>
      <c r="I17" s="289"/>
      <c r="J17" s="289"/>
      <c r="K17" s="289"/>
      <c r="L17" s="289"/>
      <c r="M17" s="289"/>
      <c r="N17" s="289"/>
      <c r="O17" s="289"/>
      <c r="P17" s="289"/>
      <c r="Q17" s="289"/>
      <c r="R17" s="289"/>
      <c r="S17" s="289"/>
      <c r="T17" s="289"/>
      <c r="U17" s="289"/>
      <c r="V17" s="364"/>
      <c r="W17" s="290"/>
      <c r="X17" s="410" t="str">
        <f t="shared" si="1"/>
        <v>прием</v>
      </c>
      <c r="Y17" s="289"/>
    </row>
    <row r="18" spans="6:25" x14ac:dyDescent="0.3">
      <c r="F18" s="289"/>
      <c r="G18" s="289"/>
      <c r="H18" s="289"/>
      <c r="I18" s="289"/>
      <c r="J18" s="289"/>
      <c r="K18" s="289"/>
      <c r="L18" s="289"/>
      <c r="M18" s="289"/>
      <c r="N18" s="289"/>
      <c r="O18" s="289"/>
      <c r="P18" s="289"/>
      <c r="Q18" s="289"/>
      <c r="R18" s="289"/>
      <c r="S18" s="289"/>
      <c r="T18" s="289"/>
      <c r="U18" s="289"/>
      <c r="V18" s="364"/>
      <c r="W18" s="290"/>
      <c r="X18" s="410" t="str">
        <f t="shared" si="1"/>
        <v>прием</v>
      </c>
      <c r="Y18" s="289"/>
    </row>
    <row r="19" spans="6:25" x14ac:dyDescent="0.3">
      <c r="F19" s="289"/>
      <c r="G19" s="289"/>
      <c r="H19" s="289"/>
      <c r="I19" s="289"/>
      <c r="J19" s="289"/>
      <c r="K19" s="289"/>
      <c r="L19" s="289"/>
      <c r="M19" s="289"/>
      <c r="N19" s="289"/>
      <c r="O19" s="289"/>
      <c r="P19" s="289"/>
      <c r="Q19" s="289"/>
      <c r="R19" s="289"/>
      <c r="S19" s="289"/>
      <c r="T19" s="289"/>
      <c r="U19" s="289"/>
      <c r="V19" s="364"/>
      <c r="W19" s="290"/>
      <c r="X19" s="410" t="str">
        <f t="shared" si="1"/>
        <v>прием</v>
      </c>
      <c r="Y19" s="289"/>
    </row>
    <row r="20" spans="6:25" x14ac:dyDescent="0.3">
      <c r="F20" s="289"/>
      <c r="G20" s="289"/>
      <c r="H20" s="289"/>
      <c r="I20" s="289"/>
      <c r="J20" s="289"/>
      <c r="K20" s="289"/>
      <c r="L20" s="289"/>
      <c r="M20" s="289"/>
      <c r="N20" s="289"/>
      <c r="O20" s="289"/>
      <c r="P20" s="289"/>
      <c r="Q20" s="289"/>
      <c r="R20" s="289"/>
      <c r="S20" s="289"/>
      <c r="T20" s="289"/>
      <c r="U20" s="289"/>
      <c r="V20" s="364"/>
      <c r="W20" s="290"/>
      <c r="X20" s="410" t="str">
        <f t="shared" si="1"/>
        <v>прием</v>
      </c>
      <c r="Y20" s="289"/>
    </row>
    <row r="21" spans="6:25" x14ac:dyDescent="0.3">
      <c r="F21" s="289"/>
      <c r="G21" s="289"/>
      <c r="H21" s="289"/>
      <c r="I21" s="289"/>
      <c r="J21" s="289"/>
      <c r="K21" s="289"/>
      <c r="L21" s="289"/>
      <c r="M21" s="289"/>
      <c r="N21" s="289"/>
      <c r="O21" s="289"/>
      <c r="P21" s="289"/>
      <c r="Q21" s="289"/>
      <c r="R21" s="289"/>
      <c r="S21" s="289"/>
      <c r="T21" s="289"/>
      <c r="U21" s="289"/>
      <c r="V21" s="364"/>
      <c r="W21" s="290"/>
      <c r="X21" s="410" t="str">
        <f t="shared" si="1"/>
        <v>прием</v>
      </c>
      <c r="Y21" s="289"/>
    </row>
    <row r="22" spans="6:25" x14ac:dyDescent="0.3">
      <c r="F22" s="289"/>
      <c r="G22" s="289"/>
      <c r="H22" s="289"/>
      <c r="I22" s="289"/>
      <c r="J22" s="289"/>
      <c r="K22" s="289"/>
      <c r="L22" s="289"/>
      <c r="M22" s="289"/>
      <c r="N22" s="289"/>
      <c r="O22" s="289"/>
      <c r="P22" s="289"/>
      <c r="Q22" s="289"/>
      <c r="R22" s="289"/>
      <c r="S22" s="289"/>
      <c r="T22" s="289"/>
      <c r="U22" s="289"/>
      <c r="V22" s="364"/>
      <c r="W22" s="290"/>
      <c r="X22" s="410" t="str">
        <f t="shared" si="1"/>
        <v>прием</v>
      </c>
      <c r="Y22" s="289"/>
    </row>
    <row r="23" spans="6:25" x14ac:dyDescent="0.3">
      <c r="F23" s="289"/>
      <c r="G23" s="289"/>
      <c r="H23" s="289"/>
      <c r="I23" s="289"/>
      <c r="J23" s="289"/>
      <c r="K23" s="289"/>
      <c r="L23" s="289"/>
      <c r="M23" s="289"/>
      <c r="N23" s="289"/>
      <c r="O23" s="289"/>
      <c r="P23" s="289"/>
      <c r="Q23" s="289"/>
      <c r="R23" s="289"/>
      <c r="S23" s="289"/>
      <c r="T23" s="289"/>
      <c r="U23" s="289"/>
      <c r="V23" s="364"/>
      <c r="W23" s="290"/>
      <c r="X23" s="410" t="str">
        <f t="shared" si="1"/>
        <v>прием</v>
      </c>
      <c r="Y23" s="289"/>
    </row>
    <row r="24" spans="6:25" x14ac:dyDescent="0.3">
      <c r="F24" s="289"/>
      <c r="G24" s="289"/>
      <c r="H24" s="289"/>
      <c r="I24" s="289"/>
      <c r="J24" s="289"/>
      <c r="K24" s="289"/>
      <c r="L24" s="289"/>
      <c r="M24" s="289"/>
      <c r="N24" s="289"/>
      <c r="O24" s="289"/>
      <c r="P24" s="289"/>
      <c r="Q24" s="289"/>
      <c r="R24" s="289"/>
      <c r="S24" s="289"/>
      <c r="T24" s="289"/>
      <c r="U24" s="289"/>
      <c r="V24" s="364"/>
      <c r="W24" s="290"/>
      <c r="X24" s="410" t="str">
        <f t="shared" si="1"/>
        <v>прием</v>
      </c>
      <c r="Y24" s="289"/>
    </row>
    <row r="25" spans="6:25" x14ac:dyDescent="0.3">
      <c r="F25" s="289"/>
      <c r="G25" s="289"/>
      <c r="H25" s="289"/>
      <c r="I25" s="289"/>
      <c r="J25" s="289"/>
      <c r="K25" s="289"/>
      <c r="L25" s="289"/>
      <c r="M25" s="289"/>
      <c r="N25" s="289"/>
      <c r="O25" s="289"/>
      <c r="P25" s="289"/>
      <c r="Q25" s="289"/>
      <c r="R25" s="289"/>
      <c r="S25" s="289"/>
      <c r="T25" s="289"/>
      <c r="U25" s="289"/>
      <c r="V25" s="364"/>
      <c r="W25" s="290"/>
      <c r="X25" s="410" t="str">
        <f t="shared" si="1"/>
        <v>прием</v>
      </c>
      <c r="Y25" s="289"/>
    </row>
    <row r="26" spans="6:25" x14ac:dyDescent="0.3">
      <c r="F26" s="289"/>
      <c r="G26" s="289"/>
      <c r="H26" s="289"/>
      <c r="I26" s="289"/>
      <c r="J26" s="289"/>
      <c r="K26" s="289"/>
      <c r="L26" s="289"/>
      <c r="M26" s="289"/>
      <c r="N26" s="289"/>
      <c r="O26" s="289"/>
      <c r="P26" s="289"/>
      <c r="Q26" s="289"/>
      <c r="R26" s="289"/>
      <c r="S26" s="289"/>
      <c r="T26" s="289"/>
      <c r="U26" s="289"/>
      <c r="V26" s="364"/>
      <c r="W26" s="290"/>
      <c r="X26" s="289"/>
      <c r="Y26" s="289"/>
    </row>
    <row r="27" spans="6:25" x14ac:dyDescent="0.3">
      <c r="F27" s="289"/>
      <c r="G27" s="289"/>
      <c r="H27" s="289"/>
      <c r="I27" s="289"/>
      <c r="J27" s="289"/>
      <c r="K27" s="289"/>
      <c r="L27" s="289"/>
      <c r="M27" s="289"/>
      <c r="N27" s="289"/>
      <c r="O27" s="289"/>
      <c r="P27" s="289"/>
      <c r="Q27" s="289"/>
      <c r="R27" s="289"/>
      <c r="S27" s="289"/>
      <c r="T27" s="289"/>
      <c r="U27" s="289"/>
      <c r="V27" s="364"/>
      <c r="W27" s="290"/>
      <c r="X27" s="289"/>
      <c r="Y27" s="289"/>
    </row>
    <row r="28" spans="6:25" x14ac:dyDescent="0.3">
      <c r="F28" s="289"/>
      <c r="G28" s="289"/>
      <c r="H28" s="289"/>
      <c r="I28" s="289"/>
      <c r="J28" s="289"/>
      <c r="K28" s="289"/>
      <c r="L28" s="289"/>
      <c r="M28" s="289"/>
      <c r="N28" s="289"/>
      <c r="O28" s="289"/>
      <c r="P28" s="289"/>
      <c r="Q28" s="289"/>
      <c r="R28" s="289"/>
      <c r="S28" s="289"/>
      <c r="T28" s="289"/>
      <c r="U28" s="289"/>
      <c r="V28" s="364"/>
      <c r="W28" s="290"/>
      <c r="X28" s="289"/>
      <c r="Y28" s="289"/>
    </row>
    <row r="29" spans="6:25" x14ac:dyDescent="0.3">
      <c r="F29" s="289"/>
      <c r="G29" s="289"/>
      <c r="H29" s="289"/>
      <c r="I29" s="289"/>
      <c r="J29" s="289"/>
      <c r="K29" s="289"/>
      <c r="L29" s="289"/>
      <c r="M29" s="289"/>
      <c r="N29" s="289"/>
      <c r="O29" s="289"/>
      <c r="P29" s="289"/>
      <c r="Q29" s="289"/>
      <c r="R29" s="289"/>
      <c r="S29" s="289"/>
      <c r="T29" s="289"/>
      <c r="U29" s="289"/>
      <c r="V29" s="364"/>
      <c r="W29" s="290"/>
      <c r="X29" s="289"/>
      <c r="Y29" s="289"/>
    </row>
    <row r="30" spans="6:25" x14ac:dyDescent="0.3">
      <c r="F30" s="289"/>
      <c r="G30" s="289"/>
      <c r="H30" s="289"/>
      <c r="I30" s="289"/>
      <c r="J30" s="289"/>
      <c r="K30" s="289"/>
      <c r="L30" s="289"/>
      <c r="M30" s="289"/>
      <c r="N30" s="289"/>
      <c r="O30" s="289"/>
      <c r="P30" s="289"/>
      <c r="Q30" s="289"/>
      <c r="R30" s="289"/>
      <c r="S30" s="289"/>
      <c r="T30" s="289"/>
      <c r="U30" s="289"/>
      <c r="V30" s="364"/>
      <c r="W30" s="290"/>
      <c r="X30" s="289"/>
      <c r="Y30" s="289"/>
    </row>
    <row r="31" spans="6:25" x14ac:dyDescent="0.3">
      <c r="F31" s="289"/>
      <c r="G31" s="289"/>
      <c r="H31" s="289"/>
      <c r="I31" s="289"/>
      <c r="J31" s="289"/>
      <c r="K31" s="289"/>
      <c r="L31" s="289"/>
      <c r="M31" s="289"/>
      <c r="N31" s="289"/>
      <c r="O31" s="289"/>
      <c r="P31" s="289"/>
      <c r="Q31" s="289"/>
      <c r="R31" s="289"/>
      <c r="S31" s="289"/>
      <c r="T31" s="289"/>
      <c r="U31" s="289"/>
      <c r="V31" s="364"/>
      <c r="W31" s="290"/>
      <c r="X31" s="289"/>
      <c r="Y31" s="289"/>
    </row>
    <row r="32" spans="6:25" x14ac:dyDescent="0.3">
      <c r="F32" s="289"/>
      <c r="G32" s="289"/>
      <c r="H32" s="289"/>
      <c r="I32" s="289"/>
      <c r="J32" s="289"/>
      <c r="K32" s="289"/>
      <c r="L32" s="289"/>
      <c r="M32" s="289"/>
      <c r="N32" s="289"/>
      <c r="O32" s="289"/>
      <c r="P32" s="289"/>
      <c r="Q32" s="289"/>
      <c r="R32" s="289"/>
      <c r="S32" s="289"/>
      <c r="T32" s="289"/>
      <c r="U32" s="289"/>
      <c r="V32" s="364"/>
      <c r="W32" s="290"/>
      <c r="X32" s="289"/>
      <c r="Y32" s="289"/>
    </row>
  </sheetData>
  <conditionalFormatting sqref="F4:G4">
    <cfRule type="duplicateValues" dxfId="5" priority="25"/>
  </conditionalFormatting>
  <conditionalFormatting sqref="P2:P11">
    <cfRule type="cellIs" dxfId="4" priority="5" operator="lessThan">
      <formula>0</formula>
    </cfRule>
  </conditionalFormatting>
  <conditionalFormatting sqref="Q4">
    <cfRule type="containsText" dxfId="3" priority="31" operator="containsText" text="Минус">
      <formula>NOT(ISERROR(SEARCH("Минус",Q4)))</formula>
    </cfRule>
  </conditionalFormatting>
  <conditionalFormatting sqref="R4">
    <cfRule type="cellIs" dxfId="2" priority="22" operator="lessThan">
      <formula>-250</formula>
    </cfRule>
    <cfRule type="cellIs" dxfId="1" priority="23" operator="greaterThan">
      <formula>250</formula>
    </cfRule>
  </conditionalFormatting>
  <conditionalFormatting sqref="U4">
    <cfRule type="containsText" dxfId="0" priority="20" operator="containsText" text="За доуточняване">
      <formula>NOT(ISERROR(SEARCH("За доуточняване",U4)))</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E025BC8-2CFD-4F07-813B-2B7BDD4AA273}">
          <x14:formula1>
            <xm:f>'статуси и легенда цветове'!$A$1:$A$20</xm:f>
          </x14:formula1>
          <xm:sqref>U4 U2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A1A0D-B9E6-4295-92D9-9B3C9CAB54B9}">
  <dimension ref="A1:I20"/>
  <sheetViews>
    <sheetView workbookViewId="0">
      <selection activeCell="A7" sqref="A7"/>
    </sheetView>
  </sheetViews>
  <sheetFormatPr defaultRowHeight="14.4" x14ac:dyDescent="0.3"/>
  <cols>
    <col min="1" max="1" width="36.109375" bestFit="1" customWidth="1"/>
  </cols>
  <sheetData>
    <row r="1" spans="1:9" x14ac:dyDescent="0.3">
      <c r="A1" t="s">
        <v>115</v>
      </c>
      <c r="H1" t="s">
        <v>15264</v>
      </c>
    </row>
    <row r="2" spans="1:9" x14ac:dyDescent="0.3">
      <c r="A2" t="s">
        <v>1137</v>
      </c>
      <c r="H2" s="305">
        <v>123456</v>
      </c>
      <c r="I2" s="305" t="s">
        <v>15265</v>
      </c>
    </row>
    <row r="3" spans="1:9" x14ac:dyDescent="0.3">
      <c r="A3" t="s">
        <v>62</v>
      </c>
      <c r="H3" s="304">
        <v>123456</v>
      </c>
      <c r="I3" s="304" t="s">
        <v>15266</v>
      </c>
    </row>
    <row r="4" spans="1:9" x14ac:dyDescent="0.3">
      <c r="A4" t="s">
        <v>121</v>
      </c>
      <c r="H4" s="306">
        <v>123456</v>
      </c>
      <c r="I4" s="306" t="s">
        <v>15267</v>
      </c>
    </row>
    <row r="5" spans="1:9" x14ac:dyDescent="0.3">
      <c r="A5" t="s">
        <v>6869</v>
      </c>
      <c r="H5" s="307">
        <v>123456</v>
      </c>
      <c r="I5" s="307" t="s">
        <v>15268</v>
      </c>
    </row>
    <row r="6" spans="1:9" x14ac:dyDescent="0.3">
      <c r="A6" t="s">
        <v>5517</v>
      </c>
      <c r="H6">
        <v>123456</v>
      </c>
      <c r="I6" t="s">
        <v>15269</v>
      </c>
    </row>
    <row r="7" spans="1:9" x14ac:dyDescent="0.3">
      <c r="A7" s="301" t="s">
        <v>2496</v>
      </c>
      <c r="H7" s="301">
        <v>123456</v>
      </c>
      <c r="I7" s="301" t="s">
        <v>15270</v>
      </c>
    </row>
    <row r="8" spans="1:9" x14ac:dyDescent="0.3">
      <c r="A8" t="s">
        <v>963</v>
      </c>
      <c r="H8" s="308"/>
      <c r="I8" s="308" t="s">
        <v>15271</v>
      </c>
    </row>
    <row r="9" spans="1:9" x14ac:dyDescent="0.3">
      <c r="A9" t="s">
        <v>52</v>
      </c>
      <c r="H9" s="309"/>
      <c r="I9" s="309" t="s">
        <v>15272</v>
      </c>
    </row>
    <row r="10" spans="1:9" x14ac:dyDescent="0.3">
      <c r="A10" t="s">
        <v>173</v>
      </c>
    </row>
    <row r="11" spans="1:9" x14ac:dyDescent="0.3">
      <c r="A11" t="s">
        <v>15273</v>
      </c>
    </row>
    <row r="12" spans="1:9" x14ac:dyDescent="0.3">
      <c r="A12" t="s">
        <v>5135</v>
      </c>
    </row>
    <row r="13" spans="1:9" x14ac:dyDescent="0.3">
      <c r="A13" t="s">
        <v>15274</v>
      </c>
    </row>
    <row r="14" spans="1:9" x14ac:dyDescent="0.3">
      <c r="A14" t="s">
        <v>279</v>
      </c>
    </row>
    <row r="15" spans="1:9" x14ac:dyDescent="0.3">
      <c r="A15" t="s">
        <v>2686</v>
      </c>
    </row>
    <row r="16" spans="1:9" x14ac:dyDescent="0.3">
      <c r="A16" s="302" t="s">
        <v>73</v>
      </c>
    </row>
    <row r="17" spans="1:1" x14ac:dyDescent="0.3">
      <c r="A17" t="s">
        <v>6280</v>
      </c>
    </row>
    <row r="18" spans="1:1" x14ac:dyDescent="0.3">
      <c r="A18" t="s">
        <v>732</v>
      </c>
    </row>
    <row r="19" spans="1:1" x14ac:dyDescent="0.3">
      <c r="A19" s="303" t="s">
        <v>2419</v>
      </c>
    </row>
    <row r="20" spans="1:1" x14ac:dyDescent="0.3">
      <c r="A20" s="303" t="s">
        <v>15275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9B021-5BEA-4C8E-BBC5-017BBD85EED3}">
  <dimension ref="A1:O130"/>
  <sheetViews>
    <sheetView workbookViewId="0">
      <selection activeCell="F24" sqref="F24"/>
    </sheetView>
  </sheetViews>
  <sheetFormatPr defaultRowHeight="14.4" x14ac:dyDescent="0.3"/>
  <cols>
    <col min="1" max="1" width="11.33203125" customWidth="1"/>
    <col min="2" max="2" width="11.88671875" customWidth="1"/>
    <col min="3" max="7" width="25" customWidth="1"/>
    <col min="8" max="8" width="13.88671875" customWidth="1"/>
    <col min="9" max="14" width="25" customWidth="1"/>
  </cols>
  <sheetData>
    <row r="1" spans="1:15" x14ac:dyDescent="0.3">
      <c r="A1" s="402" t="s">
        <v>15349</v>
      </c>
      <c r="B1" s="402" t="s">
        <v>15350</v>
      </c>
      <c r="C1" s="402" t="s">
        <v>1</v>
      </c>
      <c r="D1" s="402" t="s">
        <v>15351</v>
      </c>
      <c r="E1" s="402" t="s">
        <v>4</v>
      </c>
      <c r="F1" s="402" t="s">
        <v>15352</v>
      </c>
      <c r="G1" s="402" t="s">
        <v>15258</v>
      </c>
      <c r="H1" s="402" t="s">
        <v>15350</v>
      </c>
      <c r="I1" s="402" t="s">
        <v>15353</v>
      </c>
      <c r="J1" s="402" t="s">
        <v>15354</v>
      </c>
      <c r="K1" s="402" t="s">
        <v>15355</v>
      </c>
      <c r="L1" s="402" t="s">
        <v>15356</v>
      </c>
      <c r="M1" s="402" t="s">
        <v>15357</v>
      </c>
      <c r="N1" s="402" t="s">
        <v>15358</v>
      </c>
      <c r="O1" t="s">
        <v>15359</v>
      </c>
    </row>
    <row r="2" spans="1:15" x14ac:dyDescent="0.3">
      <c r="A2">
        <v>27439</v>
      </c>
      <c r="B2">
        <v>14399</v>
      </c>
      <c r="C2" t="s">
        <v>15424</v>
      </c>
      <c r="D2" t="s">
        <v>335</v>
      </c>
      <c r="E2" t="s">
        <v>15425</v>
      </c>
      <c r="F2" t="s">
        <v>15426</v>
      </c>
      <c r="G2" t="s">
        <v>15427</v>
      </c>
      <c r="H2" t="s">
        <v>15425</v>
      </c>
      <c r="I2">
        <v>60</v>
      </c>
      <c r="J2" t="s">
        <v>51</v>
      </c>
      <c r="K2" s="415" t="s">
        <v>15360</v>
      </c>
      <c r="L2" s="415">
        <v>46206</v>
      </c>
      <c r="M2" t="s">
        <v>15361</v>
      </c>
    </row>
    <row r="3" spans="1:15" x14ac:dyDescent="0.3">
      <c r="A3">
        <v>27500</v>
      </c>
      <c r="B3">
        <v>13627</v>
      </c>
      <c r="C3" t="s">
        <v>10299</v>
      </c>
      <c r="D3" t="s">
        <v>366</v>
      </c>
      <c r="E3">
        <v>101275603</v>
      </c>
      <c r="F3" t="s">
        <v>15428</v>
      </c>
      <c r="G3" t="s">
        <v>15429</v>
      </c>
      <c r="H3">
        <v>980798</v>
      </c>
      <c r="I3">
        <v>-42</v>
      </c>
      <c r="J3" t="s">
        <v>61</v>
      </c>
      <c r="K3" s="415" t="s">
        <v>15360</v>
      </c>
      <c r="L3" s="415">
        <v>46184</v>
      </c>
      <c r="M3" t="s">
        <v>15361</v>
      </c>
    </row>
    <row r="4" spans="1:15" x14ac:dyDescent="0.3">
      <c r="A4">
        <v>27502</v>
      </c>
      <c r="B4">
        <v>13627</v>
      </c>
      <c r="C4" t="s">
        <v>10299</v>
      </c>
      <c r="D4" t="s">
        <v>366</v>
      </c>
      <c r="E4">
        <v>101275603</v>
      </c>
      <c r="F4" t="s">
        <v>15430</v>
      </c>
      <c r="G4" t="s">
        <v>15431</v>
      </c>
      <c r="H4">
        <v>980798</v>
      </c>
      <c r="I4">
        <v>-10</v>
      </c>
      <c r="J4" t="s">
        <v>61</v>
      </c>
      <c r="K4" s="415" t="s">
        <v>15360</v>
      </c>
      <c r="L4" s="415">
        <v>46184</v>
      </c>
      <c r="M4" t="s">
        <v>15361</v>
      </c>
    </row>
    <row r="5" spans="1:15" x14ac:dyDescent="0.3">
      <c r="A5">
        <v>27501</v>
      </c>
      <c r="B5">
        <v>13627</v>
      </c>
      <c r="C5" t="s">
        <v>10299</v>
      </c>
      <c r="D5" t="s">
        <v>366</v>
      </c>
      <c r="E5">
        <v>101275603</v>
      </c>
      <c r="F5" t="s">
        <v>15432</v>
      </c>
      <c r="G5" t="s">
        <v>15433</v>
      </c>
      <c r="H5">
        <v>980798</v>
      </c>
      <c r="I5">
        <v>-10</v>
      </c>
      <c r="J5" t="s">
        <v>61</v>
      </c>
      <c r="K5" s="415" t="s">
        <v>15360</v>
      </c>
      <c r="L5" s="415">
        <v>46184</v>
      </c>
      <c r="M5" t="s">
        <v>15361</v>
      </c>
    </row>
    <row r="6" spans="1:15" x14ac:dyDescent="0.3">
      <c r="A6">
        <v>27304</v>
      </c>
      <c r="B6">
        <v>14045</v>
      </c>
      <c r="C6" t="s">
        <v>725</v>
      </c>
      <c r="D6" t="s">
        <v>726</v>
      </c>
      <c r="E6">
        <v>111083178</v>
      </c>
      <c r="F6" t="s">
        <v>15434</v>
      </c>
      <c r="G6" t="s">
        <v>15435</v>
      </c>
      <c r="H6" t="s">
        <v>15436</v>
      </c>
      <c r="I6">
        <v>-1</v>
      </c>
      <c r="J6" t="s">
        <v>61</v>
      </c>
      <c r="K6" s="415" t="s">
        <v>15360</v>
      </c>
      <c r="L6" s="415">
        <v>46197</v>
      </c>
      <c r="M6" t="s">
        <v>15365</v>
      </c>
    </row>
    <row r="7" spans="1:15" x14ac:dyDescent="0.3">
      <c r="A7">
        <v>27305</v>
      </c>
      <c r="B7">
        <v>14045</v>
      </c>
      <c r="C7" t="s">
        <v>725</v>
      </c>
      <c r="D7" t="s">
        <v>726</v>
      </c>
      <c r="E7">
        <v>111083178</v>
      </c>
      <c r="F7" t="s">
        <v>15437</v>
      </c>
      <c r="G7" t="s">
        <v>15438</v>
      </c>
      <c r="H7" t="s">
        <v>15436</v>
      </c>
      <c r="I7">
        <v>-1</v>
      </c>
      <c r="J7" t="s">
        <v>61</v>
      </c>
      <c r="K7" s="415" t="s">
        <v>15360</v>
      </c>
      <c r="L7" s="415">
        <v>46197</v>
      </c>
      <c r="M7" t="s">
        <v>15365</v>
      </c>
    </row>
    <row r="8" spans="1:15" x14ac:dyDescent="0.3">
      <c r="A8">
        <v>27303</v>
      </c>
      <c r="B8">
        <v>14045</v>
      </c>
      <c r="C8" t="s">
        <v>725</v>
      </c>
      <c r="D8" t="s">
        <v>726</v>
      </c>
      <c r="E8">
        <v>111083178</v>
      </c>
      <c r="F8" t="s">
        <v>2051</v>
      </c>
      <c r="G8" t="s">
        <v>2052</v>
      </c>
      <c r="H8" t="s">
        <v>15436</v>
      </c>
      <c r="I8">
        <v>-1</v>
      </c>
      <c r="J8" t="s">
        <v>61</v>
      </c>
      <c r="K8" s="415" t="s">
        <v>15360</v>
      </c>
      <c r="L8" s="415">
        <v>46197</v>
      </c>
      <c r="M8" t="s">
        <v>15365</v>
      </c>
    </row>
    <row r="9" spans="1:15" x14ac:dyDescent="0.3">
      <c r="A9">
        <v>27390</v>
      </c>
      <c r="B9">
        <v>14367</v>
      </c>
      <c r="C9" t="s">
        <v>15439</v>
      </c>
      <c r="D9" t="s">
        <v>192</v>
      </c>
      <c r="E9">
        <v>12562980</v>
      </c>
      <c r="F9">
        <v>368512</v>
      </c>
      <c r="G9" t="s">
        <v>15440</v>
      </c>
      <c r="H9" t="s">
        <v>15441</v>
      </c>
      <c r="I9">
        <v>6</v>
      </c>
      <c r="J9" t="s">
        <v>51</v>
      </c>
      <c r="K9" s="415" t="s">
        <v>15360</v>
      </c>
      <c r="L9" s="415">
        <v>46206</v>
      </c>
      <c r="M9" t="s">
        <v>15364</v>
      </c>
    </row>
    <row r="10" spans="1:15" x14ac:dyDescent="0.3">
      <c r="A10">
        <v>27362</v>
      </c>
      <c r="B10">
        <v>14385</v>
      </c>
      <c r="C10" t="s">
        <v>15442</v>
      </c>
      <c r="D10" t="s">
        <v>464</v>
      </c>
      <c r="E10">
        <v>2430441852</v>
      </c>
      <c r="F10" t="s">
        <v>15443</v>
      </c>
      <c r="G10" s="416">
        <v>20190390600</v>
      </c>
      <c r="H10" t="s">
        <v>15444</v>
      </c>
      <c r="I10">
        <v>-1</v>
      </c>
      <c r="J10" t="s">
        <v>61</v>
      </c>
      <c r="K10" s="415" t="s">
        <v>15360</v>
      </c>
      <c r="L10" s="415">
        <v>46206</v>
      </c>
      <c r="M10" t="s">
        <v>15363</v>
      </c>
    </row>
    <row r="11" spans="1:15" x14ac:dyDescent="0.3">
      <c r="A11">
        <v>27363</v>
      </c>
      <c r="B11">
        <v>14385</v>
      </c>
      <c r="C11" t="s">
        <v>15442</v>
      </c>
      <c r="D11" t="s">
        <v>464</v>
      </c>
      <c r="E11">
        <v>2430441864</v>
      </c>
      <c r="F11" t="s">
        <v>15445</v>
      </c>
      <c r="G11" t="s">
        <v>15446</v>
      </c>
      <c r="H11" t="s">
        <v>15444</v>
      </c>
      <c r="I11">
        <v>-1</v>
      </c>
      <c r="J11" t="s">
        <v>61</v>
      </c>
      <c r="K11" s="415" t="s">
        <v>15360</v>
      </c>
      <c r="L11" s="415">
        <v>46206</v>
      </c>
      <c r="M11" t="s">
        <v>15363</v>
      </c>
    </row>
    <row r="12" spans="1:15" x14ac:dyDescent="0.3">
      <c r="A12">
        <v>27293</v>
      </c>
      <c r="B12">
        <v>14353</v>
      </c>
      <c r="C12" t="s">
        <v>15442</v>
      </c>
      <c r="D12" t="s">
        <v>464</v>
      </c>
      <c r="E12">
        <v>2430441874</v>
      </c>
      <c r="F12" t="s">
        <v>15447</v>
      </c>
      <c r="G12" s="416">
        <v>20190220660</v>
      </c>
      <c r="H12">
        <v>80821756</v>
      </c>
      <c r="I12">
        <v>1</v>
      </c>
      <c r="J12" t="s">
        <v>51</v>
      </c>
      <c r="K12" s="415" t="s">
        <v>15360</v>
      </c>
      <c r="L12" s="415">
        <v>46205</v>
      </c>
      <c r="M12" t="s">
        <v>15363</v>
      </c>
    </row>
    <row r="13" spans="1:15" x14ac:dyDescent="0.3">
      <c r="A13">
        <v>27291</v>
      </c>
      <c r="B13">
        <v>14353</v>
      </c>
      <c r="C13" t="s">
        <v>15442</v>
      </c>
      <c r="D13" t="s">
        <v>464</v>
      </c>
      <c r="E13">
        <v>2430441874</v>
      </c>
      <c r="F13" t="s">
        <v>15448</v>
      </c>
      <c r="G13" t="s">
        <v>15449</v>
      </c>
      <c r="H13">
        <v>80821756</v>
      </c>
      <c r="I13">
        <v>2</v>
      </c>
      <c r="J13" t="s">
        <v>51</v>
      </c>
      <c r="K13" s="415" t="s">
        <v>15360</v>
      </c>
      <c r="L13" s="415">
        <v>46205</v>
      </c>
      <c r="M13" t="s">
        <v>15363</v>
      </c>
    </row>
    <row r="14" spans="1:15" x14ac:dyDescent="0.3">
      <c r="A14">
        <v>27292</v>
      </c>
      <c r="B14">
        <v>14353</v>
      </c>
      <c r="C14" t="s">
        <v>15442</v>
      </c>
      <c r="D14" t="s">
        <v>464</v>
      </c>
      <c r="E14">
        <v>2430441874</v>
      </c>
      <c r="F14" t="s">
        <v>15450</v>
      </c>
      <c r="G14" t="s">
        <v>15451</v>
      </c>
      <c r="H14">
        <v>80821756</v>
      </c>
      <c r="I14">
        <v>1</v>
      </c>
      <c r="J14" t="s">
        <v>51</v>
      </c>
      <c r="K14" s="415" t="s">
        <v>15360</v>
      </c>
      <c r="L14" s="415">
        <v>46205</v>
      </c>
      <c r="M14" t="s">
        <v>15363</v>
      </c>
    </row>
    <row r="15" spans="1:15" x14ac:dyDescent="0.3">
      <c r="A15">
        <v>27271</v>
      </c>
      <c r="B15">
        <v>14273</v>
      </c>
      <c r="C15" t="s">
        <v>15452</v>
      </c>
      <c r="D15" t="s">
        <v>9331</v>
      </c>
      <c r="E15" t="s">
        <v>15453</v>
      </c>
      <c r="F15" t="s">
        <v>15454</v>
      </c>
      <c r="G15" t="s">
        <v>15455</v>
      </c>
      <c r="H15" t="s">
        <v>15453</v>
      </c>
      <c r="I15">
        <v>-12</v>
      </c>
      <c r="J15" t="s">
        <v>61</v>
      </c>
      <c r="K15" s="415" t="s">
        <v>15360</v>
      </c>
      <c r="L15" s="415">
        <v>46204</v>
      </c>
      <c r="M15" t="s">
        <v>15363</v>
      </c>
    </row>
    <row r="16" spans="1:15" x14ac:dyDescent="0.3">
      <c r="A16">
        <v>27435</v>
      </c>
      <c r="B16">
        <v>14318</v>
      </c>
      <c r="C16" t="s">
        <v>94</v>
      </c>
      <c r="D16" t="s">
        <v>95</v>
      </c>
      <c r="E16">
        <v>3000223634</v>
      </c>
      <c r="F16">
        <v>321375</v>
      </c>
      <c r="G16" t="s">
        <v>15456</v>
      </c>
      <c r="H16" t="s">
        <v>15457</v>
      </c>
      <c r="I16">
        <v>20</v>
      </c>
      <c r="J16" t="s">
        <v>51</v>
      </c>
      <c r="K16" s="415" t="s">
        <v>15360</v>
      </c>
      <c r="L16" s="415">
        <v>46205</v>
      </c>
      <c r="M16" t="s">
        <v>15361</v>
      </c>
    </row>
    <row r="17" spans="1:13" x14ac:dyDescent="0.3">
      <c r="A17">
        <v>27433</v>
      </c>
      <c r="B17">
        <v>14318</v>
      </c>
      <c r="C17" t="s">
        <v>94</v>
      </c>
      <c r="D17" t="s">
        <v>95</v>
      </c>
      <c r="E17">
        <v>3000223634</v>
      </c>
      <c r="F17">
        <v>262855</v>
      </c>
      <c r="G17" t="s">
        <v>15458</v>
      </c>
      <c r="H17" t="s">
        <v>15457</v>
      </c>
      <c r="I17">
        <v>7</v>
      </c>
      <c r="J17" t="s">
        <v>51</v>
      </c>
      <c r="K17" s="415" t="s">
        <v>15360</v>
      </c>
      <c r="L17" s="415">
        <v>46205</v>
      </c>
      <c r="M17" t="s">
        <v>15361</v>
      </c>
    </row>
    <row r="18" spans="1:13" x14ac:dyDescent="0.3">
      <c r="A18">
        <v>27430</v>
      </c>
      <c r="B18">
        <v>14318</v>
      </c>
      <c r="C18" t="s">
        <v>94</v>
      </c>
      <c r="D18" t="s">
        <v>95</v>
      </c>
      <c r="E18">
        <v>3000223634</v>
      </c>
      <c r="F18" t="s">
        <v>15459</v>
      </c>
      <c r="G18" t="s">
        <v>15460</v>
      </c>
      <c r="H18" t="s">
        <v>15457</v>
      </c>
      <c r="I18">
        <v>-6</v>
      </c>
      <c r="J18" t="s">
        <v>61</v>
      </c>
      <c r="K18" s="415" t="s">
        <v>15360</v>
      </c>
      <c r="L18" s="415">
        <v>46205</v>
      </c>
      <c r="M18" t="s">
        <v>15361</v>
      </c>
    </row>
    <row r="19" spans="1:13" x14ac:dyDescent="0.3">
      <c r="A19">
        <v>27428</v>
      </c>
      <c r="B19">
        <v>14318</v>
      </c>
      <c r="C19" t="s">
        <v>94</v>
      </c>
      <c r="D19" t="s">
        <v>95</v>
      </c>
      <c r="E19">
        <v>3000223634</v>
      </c>
      <c r="F19" t="s">
        <v>15461</v>
      </c>
      <c r="G19" t="s">
        <v>15462</v>
      </c>
      <c r="H19" t="s">
        <v>15457</v>
      </c>
      <c r="I19">
        <v>-5</v>
      </c>
      <c r="J19" t="s">
        <v>61</v>
      </c>
      <c r="K19" s="415" t="s">
        <v>15360</v>
      </c>
      <c r="L19" s="415">
        <v>46205</v>
      </c>
      <c r="M19" t="s">
        <v>15361</v>
      </c>
    </row>
    <row r="20" spans="1:13" x14ac:dyDescent="0.3">
      <c r="A20">
        <v>27432</v>
      </c>
      <c r="B20">
        <v>14318</v>
      </c>
      <c r="C20" t="s">
        <v>94</v>
      </c>
      <c r="D20" t="s">
        <v>95</v>
      </c>
      <c r="E20">
        <v>3000223634</v>
      </c>
      <c r="F20" t="s">
        <v>15463</v>
      </c>
      <c r="G20" t="s">
        <v>15464</v>
      </c>
      <c r="H20" t="s">
        <v>15457</v>
      </c>
      <c r="I20">
        <v>-1</v>
      </c>
      <c r="J20" t="s">
        <v>61</v>
      </c>
      <c r="K20" s="415" t="s">
        <v>15360</v>
      </c>
      <c r="L20" s="415">
        <v>46205</v>
      </c>
      <c r="M20" t="s">
        <v>15361</v>
      </c>
    </row>
    <row r="21" spans="1:13" x14ac:dyDescent="0.3">
      <c r="A21">
        <v>27301</v>
      </c>
      <c r="B21">
        <v>14090</v>
      </c>
      <c r="C21" t="s">
        <v>15465</v>
      </c>
      <c r="D21" t="s">
        <v>181</v>
      </c>
      <c r="E21">
        <v>3000739942</v>
      </c>
      <c r="F21" t="s">
        <v>15466</v>
      </c>
      <c r="G21" t="s">
        <v>15467</v>
      </c>
      <c r="H21">
        <v>35591161</v>
      </c>
      <c r="I21">
        <v>-5</v>
      </c>
      <c r="J21" t="s">
        <v>61</v>
      </c>
      <c r="K21" s="415" t="s">
        <v>15360</v>
      </c>
      <c r="L21" s="415">
        <v>46198</v>
      </c>
      <c r="M21" t="s">
        <v>15365</v>
      </c>
    </row>
    <row r="22" spans="1:13" x14ac:dyDescent="0.3">
      <c r="A22">
        <v>27311</v>
      </c>
      <c r="B22">
        <v>14090</v>
      </c>
      <c r="C22" t="s">
        <v>15465</v>
      </c>
      <c r="D22" t="s">
        <v>181</v>
      </c>
      <c r="E22">
        <v>3000739952</v>
      </c>
      <c r="F22">
        <v>223620</v>
      </c>
      <c r="G22" t="s">
        <v>15468</v>
      </c>
      <c r="H22">
        <v>35591161</v>
      </c>
      <c r="I22">
        <v>-10</v>
      </c>
      <c r="J22" t="s">
        <v>61</v>
      </c>
      <c r="K22" s="415" t="s">
        <v>15360</v>
      </c>
      <c r="L22" s="415">
        <v>46198</v>
      </c>
      <c r="M22" t="s">
        <v>15363</v>
      </c>
    </row>
    <row r="23" spans="1:13" x14ac:dyDescent="0.3">
      <c r="A23">
        <v>27309</v>
      </c>
      <c r="B23">
        <v>14090</v>
      </c>
      <c r="C23" t="s">
        <v>15465</v>
      </c>
      <c r="D23" t="s">
        <v>181</v>
      </c>
      <c r="E23">
        <v>3000739952</v>
      </c>
      <c r="F23" t="s">
        <v>15469</v>
      </c>
      <c r="G23" t="s">
        <v>15470</v>
      </c>
      <c r="H23">
        <v>35591161</v>
      </c>
      <c r="I23">
        <v>-4</v>
      </c>
      <c r="J23" t="s">
        <v>61</v>
      </c>
      <c r="K23" s="415" t="s">
        <v>15360</v>
      </c>
      <c r="L23" s="415">
        <v>46198</v>
      </c>
      <c r="M23" t="s">
        <v>15363</v>
      </c>
    </row>
    <row r="24" spans="1:13" x14ac:dyDescent="0.3">
      <c r="A24">
        <v>27313</v>
      </c>
      <c r="B24">
        <v>14090</v>
      </c>
      <c r="C24" t="s">
        <v>15465</v>
      </c>
      <c r="D24" t="s">
        <v>181</v>
      </c>
      <c r="E24">
        <v>3000739953</v>
      </c>
      <c r="F24" t="s">
        <v>15471</v>
      </c>
      <c r="G24" t="s">
        <v>15472</v>
      </c>
      <c r="H24">
        <v>35591161</v>
      </c>
      <c r="I24">
        <v>-8</v>
      </c>
      <c r="J24" t="s">
        <v>61</v>
      </c>
      <c r="K24" s="415" t="s">
        <v>15360</v>
      </c>
      <c r="L24" s="415">
        <v>46198</v>
      </c>
      <c r="M24" t="s">
        <v>15363</v>
      </c>
    </row>
    <row r="25" spans="1:13" x14ac:dyDescent="0.3">
      <c r="A25">
        <v>27302</v>
      </c>
      <c r="B25">
        <v>14090</v>
      </c>
      <c r="C25" t="s">
        <v>15465</v>
      </c>
      <c r="D25" t="s">
        <v>181</v>
      </c>
      <c r="E25">
        <v>3000739954</v>
      </c>
      <c r="F25">
        <v>315186</v>
      </c>
      <c r="G25" t="s">
        <v>15473</v>
      </c>
      <c r="H25">
        <v>35591161</v>
      </c>
      <c r="I25">
        <v>-9</v>
      </c>
      <c r="J25" t="s">
        <v>61</v>
      </c>
      <c r="K25" s="415" t="s">
        <v>15360</v>
      </c>
      <c r="L25" s="415">
        <v>46198</v>
      </c>
      <c r="M25" t="s">
        <v>15365</v>
      </c>
    </row>
    <row r="26" spans="1:13" x14ac:dyDescent="0.3">
      <c r="A26">
        <v>27448</v>
      </c>
      <c r="B26">
        <v>14334</v>
      </c>
      <c r="C26" t="s">
        <v>1080</v>
      </c>
      <c r="D26" t="s">
        <v>1081</v>
      </c>
      <c r="E26">
        <v>398761474</v>
      </c>
      <c r="F26" t="s">
        <v>15474</v>
      </c>
      <c r="G26" t="s">
        <v>15475</v>
      </c>
      <c r="H26" t="s">
        <v>15476</v>
      </c>
      <c r="I26">
        <v>-2</v>
      </c>
      <c r="J26" t="s">
        <v>61</v>
      </c>
      <c r="K26" s="415" t="s">
        <v>15360</v>
      </c>
      <c r="L26" s="415">
        <v>46205</v>
      </c>
      <c r="M26" t="s">
        <v>15363</v>
      </c>
    </row>
    <row r="27" spans="1:13" x14ac:dyDescent="0.3">
      <c r="A27">
        <v>27482</v>
      </c>
      <c r="B27">
        <v>13703</v>
      </c>
      <c r="C27" t="s">
        <v>12811</v>
      </c>
      <c r="D27" t="s">
        <v>629</v>
      </c>
      <c r="E27">
        <v>423692516</v>
      </c>
      <c r="F27" t="s">
        <v>15477</v>
      </c>
      <c r="G27" t="s">
        <v>15478</v>
      </c>
      <c r="H27" t="s">
        <v>15479</v>
      </c>
      <c r="I27">
        <v>-5</v>
      </c>
      <c r="J27" t="s">
        <v>61</v>
      </c>
      <c r="K27" s="415" t="s">
        <v>15360</v>
      </c>
      <c r="L27" s="415">
        <v>46188</v>
      </c>
      <c r="M27" t="s">
        <v>15364</v>
      </c>
    </row>
    <row r="28" spans="1:13" x14ac:dyDescent="0.3">
      <c r="A28">
        <v>27483</v>
      </c>
      <c r="B28">
        <v>13703</v>
      </c>
      <c r="C28" t="s">
        <v>12811</v>
      </c>
      <c r="D28" t="s">
        <v>629</v>
      </c>
      <c r="E28">
        <v>423692516</v>
      </c>
      <c r="F28" t="s">
        <v>15480</v>
      </c>
      <c r="G28" t="s">
        <v>15481</v>
      </c>
      <c r="H28" t="s">
        <v>15479</v>
      </c>
      <c r="I28">
        <v>-18</v>
      </c>
      <c r="J28" t="s">
        <v>61</v>
      </c>
      <c r="K28" s="415" t="s">
        <v>15360</v>
      </c>
      <c r="L28" s="415">
        <v>46188</v>
      </c>
      <c r="M28" t="s">
        <v>15364</v>
      </c>
    </row>
    <row r="29" spans="1:13" x14ac:dyDescent="0.3">
      <c r="A29">
        <v>27299</v>
      </c>
      <c r="B29">
        <v>14247</v>
      </c>
      <c r="C29" t="s">
        <v>12811</v>
      </c>
      <c r="D29" t="s">
        <v>629</v>
      </c>
      <c r="E29">
        <v>423697416</v>
      </c>
      <c r="F29" t="s">
        <v>15482</v>
      </c>
      <c r="G29" t="s">
        <v>15483</v>
      </c>
      <c r="H29" t="s">
        <v>15484</v>
      </c>
      <c r="I29">
        <v>1</v>
      </c>
      <c r="J29" t="s">
        <v>51</v>
      </c>
      <c r="K29" s="415" t="s">
        <v>15360</v>
      </c>
      <c r="L29" s="415">
        <v>46203</v>
      </c>
      <c r="M29" t="s">
        <v>15365</v>
      </c>
    </row>
    <row r="30" spans="1:13" x14ac:dyDescent="0.3">
      <c r="A30">
        <v>27473</v>
      </c>
      <c r="B30">
        <v>14509</v>
      </c>
      <c r="C30" t="s">
        <v>15485</v>
      </c>
      <c r="D30" t="s">
        <v>231</v>
      </c>
      <c r="E30" t="s">
        <v>15486</v>
      </c>
      <c r="F30" t="s">
        <v>15487</v>
      </c>
      <c r="G30" t="s">
        <v>15488</v>
      </c>
      <c r="H30" t="s">
        <v>15486</v>
      </c>
      <c r="I30">
        <v>-2</v>
      </c>
      <c r="J30" t="s">
        <v>61</v>
      </c>
      <c r="K30" s="415" t="s">
        <v>15360</v>
      </c>
      <c r="L30" s="415">
        <v>46210</v>
      </c>
      <c r="M30" t="s">
        <v>15366</v>
      </c>
    </row>
    <row r="31" spans="1:13" x14ac:dyDescent="0.3">
      <c r="A31">
        <v>27472</v>
      </c>
      <c r="B31">
        <v>14509</v>
      </c>
      <c r="C31" t="s">
        <v>15485</v>
      </c>
      <c r="D31" t="s">
        <v>231</v>
      </c>
      <c r="E31" t="s">
        <v>15486</v>
      </c>
      <c r="F31" t="s">
        <v>3300</v>
      </c>
      <c r="G31" t="s">
        <v>3301</v>
      </c>
      <c r="H31" t="s">
        <v>15486</v>
      </c>
      <c r="I31">
        <v>-2</v>
      </c>
      <c r="J31" t="s">
        <v>61</v>
      </c>
      <c r="K31" s="415" t="s">
        <v>15360</v>
      </c>
      <c r="L31" s="415">
        <v>46210</v>
      </c>
      <c r="M31" t="s">
        <v>15366</v>
      </c>
    </row>
    <row r="32" spans="1:13" x14ac:dyDescent="0.3">
      <c r="A32">
        <v>27446</v>
      </c>
      <c r="B32">
        <v>14343</v>
      </c>
      <c r="C32" t="s">
        <v>15489</v>
      </c>
      <c r="D32" t="s">
        <v>771</v>
      </c>
      <c r="E32">
        <v>5013860425</v>
      </c>
      <c r="F32" t="s">
        <v>15490</v>
      </c>
      <c r="G32" t="s">
        <v>15491</v>
      </c>
      <c r="H32" t="s">
        <v>15492</v>
      </c>
      <c r="I32">
        <v>-2</v>
      </c>
      <c r="J32" t="s">
        <v>61</v>
      </c>
      <c r="K32" s="415" t="s">
        <v>15360</v>
      </c>
      <c r="L32" s="415">
        <v>46205</v>
      </c>
      <c r="M32" t="s">
        <v>15364</v>
      </c>
    </row>
    <row r="33" spans="1:13" x14ac:dyDescent="0.3">
      <c r="A33">
        <v>27492</v>
      </c>
      <c r="B33">
        <v>14450</v>
      </c>
      <c r="C33" t="s">
        <v>15493</v>
      </c>
      <c r="D33" t="s">
        <v>5551</v>
      </c>
      <c r="E33">
        <v>5013870887</v>
      </c>
      <c r="F33" t="s">
        <v>15494</v>
      </c>
      <c r="G33" t="s">
        <v>15495</v>
      </c>
      <c r="H33" t="s">
        <v>15496</v>
      </c>
      <c r="I33">
        <v>1</v>
      </c>
      <c r="J33" t="s">
        <v>51</v>
      </c>
      <c r="K33" s="415" t="s">
        <v>15360</v>
      </c>
      <c r="L33" s="415">
        <v>46209</v>
      </c>
      <c r="M33" t="s">
        <v>15365</v>
      </c>
    </row>
    <row r="34" spans="1:13" x14ac:dyDescent="0.3">
      <c r="A34">
        <v>27489</v>
      </c>
      <c r="B34">
        <v>14450</v>
      </c>
      <c r="C34" t="s">
        <v>15493</v>
      </c>
      <c r="D34" t="s">
        <v>5551</v>
      </c>
      <c r="E34">
        <v>5013870887</v>
      </c>
      <c r="F34" t="s">
        <v>15497</v>
      </c>
      <c r="G34" t="s">
        <v>15498</v>
      </c>
      <c r="H34" t="s">
        <v>15496</v>
      </c>
      <c r="I34">
        <v>-3</v>
      </c>
      <c r="J34" t="s">
        <v>61</v>
      </c>
      <c r="K34" s="415" t="s">
        <v>15360</v>
      </c>
      <c r="L34" s="415">
        <v>46209</v>
      </c>
      <c r="M34" t="s">
        <v>15365</v>
      </c>
    </row>
    <row r="35" spans="1:13" x14ac:dyDescent="0.3">
      <c r="A35">
        <v>27491</v>
      </c>
      <c r="B35">
        <v>14450</v>
      </c>
      <c r="C35" t="s">
        <v>15493</v>
      </c>
      <c r="D35" t="s">
        <v>5551</v>
      </c>
      <c r="E35">
        <v>5013870887</v>
      </c>
      <c r="F35" t="s">
        <v>4251</v>
      </c>
      <c r="G35" t="s">
        <v>4252</v>
      </c>
      <c r="H35" t="s">
        <v>15496</v>
      </c>
      <c r="I35">
        <v>3</v>
      </c>
      <c r="J35" t="s">
        <v>51</v>
      </c>
      <c r="K35" s="415" t="s">
        <v>15360</v>
      </c>
      <c r="L35" s="415">
        <v>46209</v>
      </c>
      <c r="M35" t="s">
        <v>15365</v>
      </c>
    </row>
    <row r="36" spans="1:13" x14ac:dyDescent="0.3">
      <c r="A36">
        <v>27490</v>
      </c>
      <c r="B36">
        <v>14450</v>
      </c>
      <c r="C36" t="s">
        <v>15493</v>
      </c>
      <c r="D36" t="s">
        <v>5551</v>
      </c>
      <c r="E36">
        <v>5013870887</v>
      </c>
      <c r="F36" t="s">
        <v>15499</v>
      </c>
      <c r="G36" t="s">
        <v>15500</v>
      </c>
      <c r="H36" t="s">
        <v>15496</v>
      </c>
      <c r="I36">
        <v>-8</v>
      </c>
      <c r="J36" t="s">
        <v>61</v>
      </c>
      <c r="K36" s="415" t="s">
        <v>15360</v>
      </c>
      <c r="L36" s="415">
        <v>46209</v>
      </c>
      <c r="M36" t="s">
        <v>15365</v>
      </c>
    </row>
    <row r="37" spans="1:13" x14ac:dyDescent="0.3">
      <c r="A37">
        <v>27505</v>
      </c>
      <c r="B37">
        <v>14327</v>
      </c>
      <c r="C37" t="s">
        <v>1716</v>
      </c>
      <c r="D37" t="s">
        <v>1700</v>
      </c>
      <c r="E37">
        <v>5200011582</v>
      </c>
      <c r="F37" s="416" t="s">
        <v>15501</v>
      </c>
      <c r="G37" t="s">
        <v>15502</v>
      </c>
      <c r="H37" t="s">
        <v>15503</v>
      </c>
      <c r="I37">
        <v>-1</v>
      </c>
      <c r="J37" t="s">
        <v>61</v>
      </c>
      <c r="K37" s="415" t="s">
        <v>15360</v>
      </c>
      <c r="L37" s="415">
        <v>46205</v>
      </c>
      <c r="M37" t="s">
        <v>15361</v>
      </c>
    </row>
    <row r="38" spans="1:13" x14ac:dyDescent="0.3">
      <c r="A38">
        <v>27508</v>
      </c>
      <c r="B38">
        <v>14327</v>
      </c>
      <c r="C38" t="s">
        <v>1716</v>
      </c>
      <c r="D38" t="s">
        <v>1700</v>
      </c>
      <c r="E38">
        <v>5200011582</v>
      </c>
      <c r="F38" s="416" t="s">
        <v>15504</v>
      </c>
      <c r="G38" t="s">
        <v>15505</v>
      </c>
      <c r="H38" t="s">
        <v>15503</v>
      </c>
      <c r="I38">
        <v>1</v>
      </c>
      <c r="J38" t="s">
        <v>51</v>
      </c>
      <c r="K38" s="415" t="s">
        <v>15360</v>
      </c>
      <c r="L38" s="415">
        <v>46205</v>
      </c>
      <c r="M38" t="s">
        <v>15361</v>
      </c>
    </row>
    <row r="39" spans="1:13" x14ac:dyDescent="0.3">
      <c r="A39">
        <v>27506</v>
      </c>
      <c r="B39">
        <v>14327</v>
      </c>
      <c r="C39" t="s">
        <v>1716</v>
      </c>
      <c r="D39" t="s">
        <v>1700</v>
      </c>
      <c r="E39">
        <v>5200012016</v>
      </c>
      <c r="F39" t="s">
        <v>15506</v>
      </c>
      <c r="G39" t="s">
        <v>15507</v>
      </c>
      <c r="H39" t="s">
        <v>15503</v>
      </c>
      <c r="I39">
        <v>-5</v>
      </c>
      <c r="J39" t="s">
        <v>61</v>
      </c>
      <c r="K39" s="415" t="s">
        <v>15360</v>
      </c>
      <c r="L39" s="415">
        <v>46205</v>
      </c>
      <c r="M39" t="s">
        <v>15361</v>
      </c>
    </row>
    <row r="40" spans="1:13" x14ac:dyDescent="0.3">
      <c r="A40">
        <v>27317</v>
      </c>
      <c r="B40">
        <v>14441</v>
      </c>
      <c r="C40" t="s">
        <v>15508</v>
      </c>
      <c r="D40" t="s">
        <v>2432</v>
      </c>
      <c r="E40">
        <v>925012043</v>
      </c>
      <c r="F40" t="s">
        <v>15509</v>
      </c>
      <c r="G40" t="s">
        <v>15510</v>
      </c>
      <c r="H40">
        <v>925012043</v>
      </c>
      <c r="I40">
        <v>-495</v>
      </c>
      <c r="J40" t="s">
        <v>61</v>
      </c>
      <c r="K40" s="415" t="s">
        <v>15360</v>
      </c>
      <c r="L40" s="415">
        <v>46209</v>
      </c>
      <c r="M40" t="s">
        <v>15361</v>
      </c>
    </row>
    <row r="41" spans="1:13" x14ac:dyDescent="0.3">
      <c r="A41">
        <v>27318</v>
      </c>
      <c r="B41">
        <v>14441</v>
      </c>
      <c r="C41" t="s">
        <v>15508</v>
      </c>
      <c r="D41" t="s">
        <v>2432</v>
      </c>
      <c r="E41">
        <v>925012043</v>
      </c>
      <c r="F41" t="s">
        <v>15511</v>
      </c>
      <c r="G41" t="s">
        <v>15512</v>
      </c>
      <c r="H41">
        <v>925012043</v>
      </c>
      <c r="I41">
        <v>-20</v>
      </c>
      <c r="J41" t="s">
        <v>61</v>
      </c>
      <c r="K41" s="415" t="s">
        <v>15360</v>
      </c>
      <c r="L41" s="415">
        <v>46209</v>
      </c>
      <c r="M41" t="s">
        <v>15361</v>
      </c>
    </row>
    <row r="42" spans="1:13" x14ac:dyDescent="0.3">
      <c r="A42">
        <v>27316</v>
      </c>
      <c r="B42">
        <v>14441</v>
      </c>
      <c r="C42" t="s">
        <v>15508</v>
      </c>
      <c r="D42" t="s">
        <v>2432</v>
      </c>
      <c r="E42">
        <v>925012043</v>
      </c>
      <c r="F42" t="s">
        <v>15513</v>
      </c>
      <c r="G42" t="s">
        <v>15514</v>
      </c>
      <c r="H42">
        <v>925012043</v>
      </c>
      <c r="I42">
        <v>-5</v>
      </c>
      <c r="J42" t="s">
        <v>61</v>
      </c>
      <c r="K42" s="415" t="s">
        <v>15360</v>
      </c>
      <c r="L42" s="415">
        <v>46209</v>
      </c>
      <c r="M42" t="s">
        <v>15361</v>
      </c>
    </row>
    <row r="43" spans="1:13" x14ac:dyDescent="0.3">
      <c r="A43">
        <v>27263</v>
      </c>
      <c r="B43">
        <v>14402</v>
      </c>
      <c r="C43" t="s">
        <v>14314</v>
      </c>
      <c r="D43" t="s">
        <v>5283</v>
      </c>
      <c r="E43" t="s">
        <v>15515</v>
      </c>
      <c r="F43" t="s">
        <v>15516</v>
      </c>
      <c r="G43" t="s">
        <v>15517</v>
      </c>
      <c r="H43" t="s">
        <v>15518</v>
      </c>
      <c r="I43">
        <v>2</v>
      </c>
      <c r="J43" t="s">
        <v>51</v>
      </c>
      <c r="K43" s="415" t="s">
        <v>15360</v>
      </c>
      <c r="L43" s="415">
        <v>46206</v>
      </c>
      <c r="M43" t="s">
        <v>15366</v>
      </c>
    </row>
    <row r="44" spans="1:13" x14ac:dyDescent="0.3">
      <c r="A44">
        <v>27262</v>
      </c>
      <c r="B44">
        <v>14402</v>
      </c>
      <c r="C44" t="s">
        <v>14314</v>
      </c>
      <c r="D44" t="s">
        <v>5283</v>
      </c>
      <c r="E44" t="s">
        <v>15515</v>
      </c>
      <c r="F44" t="s">
        <v>15519</v>
      </c>
      <c r="G44" t="s">
        <v>15520</v>
      </c>
      <c r="H44" t="s">
        <v>15518</v>
      </c>
      <c r="I44">
        <v>-2</v>
      </c>
      <c r="J44" t="s">
        <v>61</v>
      </c>
      <c r="K44" s="415" t="s">
        <v>15360</v>
      </c>
      <c r="L44" s="415">
        <v>46206</v>
      </c>
      <c r="M44" t="s">
        <v>15366</v>
      </c>
    </row>
    <row r="45" spans="1:13" x14ac:dyDescent="0.3">
      <c r="A45">
        <v>27402</v>
      </c>
      <c r="B45">
        <v>14270</v>
      </c>
      <c r="C45" t="s">
        <v>15521</v>
      </c>
      <c r="D45" t="s">
        <v>10626</v>
      </c>
      <c r="E45" t="s">
        <v>15522</v>
      </c>
      <c r="F45" t="s">
        <v>15523</v>
      </c>
      <c r="G45" t="s">
        <v>15524</v>
      </c>
      <c r="H45" t="s">
        <v>15525</v>
      </c>
      <c r="I45">
        <v>5</v>
      </c>
      <c r="J45" t="s">
        <v>51</v>
      </c>
      <c r="K45" s="415" t="s">
        <v>15360</v>
      </c>
      <c r="L45" s="415">
        <v>46204</v>
      </c>
      <c r="M45" t="s">
        <v>15361</v>
      </c>
    </row>
    <row r="46" spans="1:13" x14ac:dyDescent="0.3">
      <c r="A46">
        <v>27399</v>
      </c>
      <c r="B46">
        <v>14270</v>
      </c>
      <c r="C46" t="s">
        <v>15521</v>
      </c>
      <c r="D46" t="s">
        <v>10626</v>
      </c>
      <c r="E46" t="s">
        <v>15522</v>
      </c>
      <c r="F46" t="s">
        <v>15526</v>
      </c>
      <c r="G46" t="s">
        <v>15527</v>
      </c>
      <c r="H46" t="s">
        <v>15525</v>
      </c>
      <c r="I46">
        <v>2</v>
      </c>
      <c r="J46" t="s">
        <v>51</v>
      </c>
      <c r="K46" s="415" t="s">
        <v>15360</v>
      </c>
      <c r="L46" s="415">
        <v>46204</v>
      </c>
      <c r="M46" t="s">
        <v>15361</v>
      </c>
    </row>
    <row r="47" spans="1:13" x14ac:dyDescent="0.3">
      <c r="A47">
        <v>27397</v>
      </c>
      <c r="B47">
        <v>14270</v>
      </c>
      <c r="C47" t="s">
        <v>15521</v>
      </c>
      <c r="D47" t="s">
        <v>10626</v>
      </c>
      <c r="E47" t="s">
        <v>15522</v>
      </c>
      <c r="F47" t="s">
        <v>15528</v>
      </c>
      <c r="G47" t="s">
        <v>15529</v>
      </c>
      <c r="H47" t="s">
        <v>15525</v>
      </c>
      <c r="I47">
        <v>-2</v>
      </c>
      <c r="J47" t="s">
        <v>61</v>
      </c>
      <c r="K47" s="415" t="s">
        <v>15360</v>
      </c>
      <c r="L47" s="415">
        <v>46204</v>
      </c>
      <c r="M47" t="s">
        <v>15361</v>
      </c>
    </row>
    <row r="48" spans="1:13" x14ac:dyDescent="0.3">
      <c r="A48">
        <v>27404</v>
      </c>
      <c r="B48">
        <v>14270</v>
      </c>
      <c r="C48" t="s">
        <v>15521</v>
      </c>
      <c r="D48" t="s">
        <v>10626</v>
      </c>
      <c r="E48" t="s">
        <v>15522</v>
      </c>
      <c r="F48" t="s">
        <v>15530</v>
      </c>
      <c r="G48" t="s">
        <v>15531</v>
      </c>
      <c r="H48" t="s">
        <v>15525</v>
      </c>
      <c r="I48">
        <v>5</v>
      </c>
      <c r="J48" t="s">
        <v>51</v>
      </c>
      <c r="K48" s="415" t="s">
        <v>15360</v>
      </c>
      <c r="L48" s="415">
        <v>46204</v>
      </c>
      <c r="M48" t="s">
        <v>15361</v>
      </c>
    </row>
    <row r="49" spans="1:13" x14ac:dyDescent="0.3">
      <c r="A49">
        <v>27405</v>
      </c>
      <c r="B49">
        <v>14270</v>
      </c>
      <c r="C49" t="s">
        <v>15521</v>
      </c>
      <c r="D49" t="s">
        <v>10626</v>
      </c>
      <c r="E49" t="s">
        <v>15522</v>
      </c>
      <c r="F49" t="s">
        <v>15532</v>
      </c>
      <c r="G49" t="s">
        <v>15533</v>
      </c>
      <c r="H49" t="s">
        <v>15525</v>
      </c>
      <c r="I49">
        <v>1</v>
      </c>
      <c r="J49" t="s">
        <v>51</v>
      </c>
      <c r="K49" s="415" t="s">
        <v>15360</v>
      </c>
      <c r="L49" s="415">
        <v>46204</v>
      </c>
      <c r="M49" t="s">
        <v>15361</v>
      </c>
    </row>
    <row r="50" spans="1:13" x14ac:dyDescent="0.3">
      <c r="A50">
        <v>27406</v>
      </c>
      <c r="B50">
        <v>14270</v>
      </c>
      <c r="C50" t="s">
        <v>15521</v>
      </c>
      <c r="D50" t="s">
        <v>10626</v>
      </c>
      <c r="E50" t="s">
        <v>15522</v>
      </c>
      <c r="F50" t="s">
        <v>15534</v>
      </c>
      <c r="G50" t="s">
        <v>15535</v>
      </c>
      <c r="H50" t="s">
        <v>15525</v>
      </c>
      <c r="I50">
        <v>1</v>
      </c>
      <c r="J50" t="s">
        <v>51</v>
      </c>
      <c r="K50" s="415" t="s">
        <v>15360</v>
      </c>
      <c r="L50" s="415">
        <v>46204</v>
      </c>
      <c r="M50" t="s">
        <v>15361</v>
      </c>
    </row>
    <row r="51" spans="1:13" x14ac:dyDescent="0.3">
      <c r="A51">
        <v>27407</v>
      </c>
      <c r="B51">
        <v>14270</v>
      </c>
      <c r="C51" t="s">
        <v>15521</v>
      </c>
      <c r="D51" t="s">
        <v>10626</v>
      </c>
      <c r="E51" t="s">
        <v>15522</v>
      </c>
      <c r="F51" t="s">
        <v>15536</v>
      </c>
      <c r="G51" t="s">
        <v>15537</v>
      </c>
      <c r="H51" t="s">
        <v>15525</v>
      </c>
      <c r="I51">
        <v>2</v>
      </c>
      <c r="J51" t="s">
        <v>51</v>
      </c>
      <c r="K51" s="415" t="s">
        <v>15360</v>
      </c>
      <c r="L51" s="415">
        <v>46204</v>
      </c>
      <c r="M51" t="s">
        <v>15361</v>
      </c>
    </row>
    <row r="52" spans="1:13" x14ac:dyDescent="0.3">
      <c r="A52">
        <v>27394</v>
      </c>
      <c r="B52">
        <v>14270</v>
      </c>
      <c r="C52" t="s">
        <v>15521</v>
      </c>
      <c r="D52" t="s">
        <v>10626</v>
      </c>
      <c r="E52" t="s">
        <v>15522</v>
      </c>
      <c r="F52" t="s">
        <v>15538</v>
      </c>
      <c r="G52" t="s">
        <v>15539</v>
      </c>
      <c r="H52" t="s">
        <v>15525</v>
      </c>
      <c r="I52">
        <v>-2</v>
      </c>
      <c r="J52" t="s">
        <v>61</v>
      </c>
      <c r="K52" s="415" t="s">
        <v>15360</v>
      </c>
      <c r="L52" s="415">
        <v>46204</v>
      </c>
      <c r="M52" t="s">
        <v>15361</v>
      </c>
    </row>
    <row r="53" spans="1:13" x14ac:dyDescent="0.3">
      <c r="A53">
        <v>27396</v>
      </c>
      <c r="B53">
        <v>14270</v>
      </c>
      <c r="C53" t="s">
        <v>15521</v>
      </c>
      <c r="D53" t="s">
        <v>10626</v>
      </c>
      <c r="E53" t="s">
        <v>15522</v>
      </c>
      <c r="F53" t="s">
        <v>15540</v>
      </c>
      <c r="G53" t="s">
        <v>15541</v>
      </c>
      <c r="H53" t="s">
        <v>15525</v>
      </c>
      <c r="I53">
        <v>-1</v>
      </c>
      <c r="J53" t="s">
        <v>61</v>
      </c>
      <c r="K53" s="415" t="s">
        <v>15360</v>
      </c>
      <c r="L53" s="415">
        <v>46204</v>
      </c>
      <c r="M53" t="s">
        <v>15361</v>
      </c>
    </row>
    <row r="54" spans="1:13" x14ac:dyDescent="0.3">
      <c r="A54">
        <v>27403</v>
      </c>
      <c r="B54">
        <v>14270</v>
      </c>
      <c r="C54" t="s">
        <v>15521</v>
      </c>
      <c r="D54" t="s">
        <v>10626</v>
      </c>
      <c r="E54" t="s">
        <v>15522</v>
      </c>
      <c r="F54" t="s">
        <v>15542</v>
      </c>
      <c r="G54" t="s">
        <v>15543</v>
      </c>
      <c r="H54" t="s">
        <v>15525</v>
      </c>
      <c r="I54">
        <v>4</v>
      </c>
      <c r="J54" t="s">
        <v>51</v>
      </c>
      <c r="K54" s="415" t="s">
        <v>15360</v>
      </c>
      <c r="L54" s="415">
        <v>46204</v>
      </c>
      <c r="M54" t="s">
        <v>15361</v>
      </c>
    </row>
    <row r="55" spans="1:13" x14ac:dyDescent="0.3">
      <c r="A55">
        <v>27327</v>
      </c>
      <c r="B55">
        <v>14308</v>
      </c>
      <c r="C55" t="s">
        <v>15521</v>
      </c>
      <c r="D55" t="s">
        <v>10626</v>
      </c>
      <c r="E55" t="s">
        <v>15544</v>
      </c>
      <c r="F55" t="s">
        <v>15545</v>
      </c>
      <c r="G55" t="s">
        <v>15546</v>
      </c>
      <c r="H55" t="s">
        <v>15544</v>
      </c>
      <c r="I55">
        <v>1</v>
      </c>
      <c r="J55" t="s">
        <v>51</v>
      </c>
      <c r="K55" s="415" t="s">
        <v>15360</v>
      </c>
      <c r="L55" s="415">
        <v>46205</v>
      </c>
      <c r="M55" t="s">
        <v>15365</v>
      </c>
    </row>
    <row r="56" spans="1:13" x14ac:dyDescent="0.3">
      <c r="A56">
        <v>27325</v>
      </c>
      <c r="B56">
        <v>14308</v>
      </c>
      <c r="C56" t="s">
        <v>15521</v>
      </c>
      <c r="D56" t="s">
        <v>10626</v>
      </c>
      <c r="E56" t="s">
        <v>15544</v>
      </c>
      <c r="F56" t="s">
        <v>15547</v>
      </c>
      <c r="G56" t="s">
        <v>15548</v>
      </c>
      <c r="H56" t="s">
        <v>15544</v>
      </c>
      <c r="I56">
        <v>-1</v>
      </c>
      <c r="J56" t="s">
        <v>61</v>
      </c>
      <c r="K56" s="415" t="s">
        <v>15360</v>
      </c>
      <c r="L56" s="415">
        <v>46205</v>
      </c>
      <c r="M56" t="s">
        <v>15365</v>
      </c>
    </row>
    <row r="57" spans="1:13" x14ac:dyDescent="0.3">
      <c r="A57">
        <v>27326</v>
      </c>
      <c r="B57">
        <v>14308</v>
      </c>
      <c r="C57" t="s">
        <v>15521</v>
      </c>
      <c r="D57" t="s">
        <v>10626</v>
      </c>
      <c r="E57" t="s">
        <v>15544</v>
      </c>
      <c r="F57" t="s">
        <v>15549</v>
      </c>
      <c r="G57" t="s">
        <v>15550</v>
      </c>
      <c r="H57" t="s">
        <v>15544</v>
      </c>
      <c r="I57">
        <v>-1</v>
      </c>
      <c r="J57" t="s">
        <v>61</v>
      </c>
      <c r="K57" s="415" t="s">
        <v>15360</v>
      </c>
      <c r="L57" s="415">
        <v>46205</v>
      </c>
      <c r="M57" t="s">
        <v>15365</v>
      </c>
    </row>
    <row r="58" spans="1:13" x14ac:dyDescent="0.3">
      <c r="A58">
        <v>27425</v>
      </c>
      <c r="B58">
        <v>14308</v>
      </c>
      <c r="C58" t="s">
        <v>15521</v>
      </c>
      <c r="D58" t="s">
        <v>10626</v>
      </c>
      <c r="E58" t="s">
        <v>15544</v>
      </c>
      <c r="F58" t="s">
        <v>15551</v>
      </c>
      <c r="G58" t="s">
        <v>15552</v>
      </c>
      <c r="H58" t="s">
        <v>15544</v>
      </c>
      <c r="I58">
        <v>6</v>
      </c>
      <c r="J58" t="s">
        <v>51</v>
      </c>
      <c r="K58" s="415" t="s">
        <v>15360</v>
      </c>
      <c r="L58" s="415">
        <v>46205</v>
      </c>
      <c r="M58" t="s">
        <v>15361</v>
      </c>
    </row>
    <row r="59" spans="1:13" x14ac:dyDescent="0.3">
      <c r="A59">
        <v>27464</v>
      </c>
      <c r="B59">
        <v>14308</v>
      </c>
      <c r="C59" t="s">
        <v>15521</v>
      </c>
      <c r="D59" t="s">
        <v>10626</v>
      </c>
      <c r="E59" t="s">
        <v>15544</v>
      </c>
      <c r="F59" t="s">
        <v>15553</v>
      </c>
      <c r="G59" t="s">
        <v>15554</v>
      </c>
      <c r="H59" t="s">
        <v>15544</v>
      </c>
      <c r="I59">
        <v>-6</v>
      </c>
      <c r="J59" t="s">
        <v>61</v>
      </c>
      <c r="K59" s="415" t="s">
        <v>15360</v>
      </c>
      <c r="L59" s="415">
        <v>46205</v>
      </c>
      <c r="M59" t="s">
        <v>15361</v>
      </c>
    </row>
    <row r="60" spans="1:13" x14ac:dyDescent="0.3">
      <c r="A60">
        <v>27423</v>
      </c>
      <c r="B60">
        <v>14308</v>
      </c>
      <c r="C60" t="s">
        <v>15521</v>
      </c>
      <c r="D60" t="s">
        <v>10626</v>
      </c>
      <c r="E60" t="s">
        <v>15544</v>
      </c>
      <c r="F60" t="s">
        <v>15555</v>
      </c>
      <c r="G60" t="s">
        <v>15556</v>
      </c>
      <c r="H60" t="s">
        <v>15544</v>
      </c>
      <c r="I60">
        <v>1</v>
      </c>
      <c r="J60" t="s">
        <v>51</v>
      </c>
      <c r="K60" s="415" t="s">
        <v>15360</v>
      </c>
      <c r="L60" s="415">
        <v>46205</v>
      </c>
      <c r="M60" t="s">
        <v>15361</v>
      </c>
    </row>
    <row r="61" spans="1:13" x14ac:dyDescent="0.3">
      <c r="A61">
        <v>27466</v>
      </c>
      <c r="B61">
        <v>14308</v>
      </c>
      <c r="C61" t="s">
        <v>15521</v>
      </c>
      <c r="D61" t="s">
        <v>10626</v>
      </c>
      <c r="E61" t="s">
        <v>15544</v>
      </c>
      <c r="F61" t="s">
        <v>15557</v>
      </c>
      <c r="G61" t="s">
        <v>15558</v>
      </c>
      <c r="H61" t="s">
        <v>15544</v>
      </c>
      <c r="I61">
        <v>-2</v>
      </c>
      <c r="J61" t="s">
        <v>61</v>
      </c>
      <c r="K61" s="415" t="s">
        <v>15360</v>
      </c>
      <c r="L61" s="415">
        <v>46205</v>
      </c>
      <c r="M61" t="s">
        <v>15361</v>
      </c>
    </row>
    <row r="62" spans="1:13" x14ac:dyDescent="0.3">
      <c r="A62">
        <v>27424</v>
      </c>
      <c r="B62">
        <v>14308</v>
      </c>
      <c r="C62" t="s">
        <v>15521</v>
      </c>
      <c r="D62" t="s">
        <v>10626</v>
      </c>
      <c r="E62" t="s">
        <v>15544</v>
      </c>
      <c r="F62" t="s">
        <v>15559</v>
      </c>
      <c r="G62" t="s">
        <v>15560</v>
      </c>
      <c r="H62" t="s">
        <v>15544</v>
      </c>
      <c r="I62">
        <v>4</v>
      </c>
      <c r="J62" t="s">
        <v>51</v>
      </c>
      <c r="K62" s="415" t="s">
        <v>15360</v>
      </c>
      <c r="L62" s="415">
        <v>46205</v>
      </c>
      <c r="M62" t="s">
        <v>15361</v>
      </c>
    </row>
    <row r="63" spans="1:13" x14ac:dyDescent="0.3">
      <c r="A63">
        <v>27275</v>
      </c>
      <c r="B63">
        <v>14358</v>
      </c>
      <c r="C63" t="s">
        <v>15561</v>
      </c>
      <c r="D63" t="s">
        <v>307</v>
      </c>
      <c r="E63" t="s">
        <v>15562</v>
      </c>
      <c r="F63" t="s">
        <v>15563</v>
      </c>
      <c r="G63" t="s">
        <v>15564</v>
      </c>
      <c r="H63" t="s">
        <v>15565</v>
      </c>
      <c r="I63">
        <v>-4</v>
      </c>
      <c r="J63" t="s">
        <v>61</v>
      </c>
      <c r="K63" s="415" t="s">
        <v>15360</v>
      </c>
      <c r="L63" s="415">
        <v>46206</v>
      </c>
      <c r="M63" t="s">
        <v>15366</v>
      </c>
    </row>
    <row r="64" spans="1:13" x14ac:dyDescent="0.3">
      <c r="A64">
        <v>27471</v>
      </c>
      <c r="B64">
        <v>14431</v>
      </c>
      <c r="C64" t="s">
        <v>15566</v>
      </c>
      <c r="D64" t="s">
        <v>3587</v>
      </c>
      <c r="E64" t="s">
        <v>15567</v>
      </c>
      <c r="F64" t="s">
        <v>15568</v>
      </c>
      <c r="G64" t="s">
        <v>15569</v>
      </c>
      <c r="H64" t="s">
        <v>15570</v>
      </c>
      <c r="I64">
        <v>30</v>
      </c>
      <c r="J64" t="s">
        <v>51</v>
      </c>
      <c r="K64" s="415" t="s">
        <v>15360</v>
      </c>
      <c r="L64" s="415">
        <v>46209</v>
      </c>
      <c r="M64" t="s">
        <v>15362</v>
      </c>
    </row>
    <row r="65" spans="1:13" x14ac:dyDescent="0.3">
      <c r="A65">
        <v>27335</v>
      </c>
      <c r="B65">
        <v>14128</v>
      </c>
      <c r="C65" t="s">
        <v>9924</v>
      </c>
      <c r="D65" t="s">
        <v>9925</v>
      </c>
      <c r="E65" t="s">
        <v>15571</v>
      </c>
      <c r="F65" t="s">
        <v>15572</v>
      </c>
      <c r="G65" t="s">
        <v>15573</v>
      </c>
      <c r="H65">
        <v>0</v>
      </c>
      <c r="I65">
        <v>-1</v>
      </c>
      <c r="J65" t="s">
        <v>61</v>
      </c>
      <c r="K65" s="415" t="s">
        <v>15360</v>
      </c>
      <c r="L65" s="415">
        <v>46199</v>
      </c>
      <c r="M65" t="s">
        <v>15362</v>
      </c>
    </row>
    <row r="66" spans="1:13" x14ac:dyDescent="0.3">
      <c r="A66">
        <v>27458</v>
      </c>
      <c r="B66">
        <v>14403</v>
      </c>
      <c r="C66" t="s">
        <v>1831</v>
      </c>
      <c r="D66" t="s">
        <v>1832</v>
      </c>
      <c r="E66" t="s">
        <v>15574</v>
      </c>
      <c r="F66" t="s">
        <v>15575</v>
      </c>
      <c r="G66" t="s">
        <v>15576</v>
      </c>
      <c r="H66" t="s">
        <v>15577</v>
      </c>
      <c r="I66">
        <v>1</v>
      </c>
      <c r="J66" t="s">
        <v>51</v>
      </c>
      <c r="K66" s="415" t="s">
        <v>15360</v>
      </c>
      <c r="L66" s="415">
        <v>46206</v>
      </c>
      <c r="M66" t="s">
        <v>15361</v>
      </c>
    </row>
    <row r="67" spans="1:13" x14ac:dyDescent="0.3">
      <c r="K67" s="415"/>
    </row>
    <row r="68" spans="1:13" x14ac:dyDescent="0.3">
      <c r="K68" s="415"/>
    </row>
    <row r="69" spans="1:13" x14ac:dyDescent="0.3">
      <c r="K69" s="415"/>
    </row>
    <row r="70" spans="1:13" x14ac:dyDescent="0.3">
      <c r="K70" s="415"/>
    </row>
    <row r="71" spans="1:13" x14ac:dyDescent="0.3">
      <c r="K71" s="415"/>
    </row>
    <row r="72" spans="1:13" x14ac:dyDescent="0.3">
      <c r="K72" s="415"/>
    </row>
    <row r="73" spans="1:13" x14ac:dyDescent="0.3">
      <c r="K73" s="415"/>
    </row>
    <row r="74" spans="1:13" x14ac:dyDescent="0.3">
      <c r="K74" s="415"/>
    </row>
    <row r="75" spans="1:13" x14ac:dyDescent="0.3">
      <c r="K75" s="415"/>
    </row>
    <row r="76" spans="1:13" x14ac:dyDescent="0.3">
      <c r="K76" s="415"/>
    </row>
    <row r="77" spans="1:13" x14ac:dyDescent="0.3">
      <c r="K77" s="415"/>
    </row>
    <row r="78" spans="1:13" x14ac:dyDescent="0.3">
      <c r="K78" s="415"/>
    </row>
    <row r="79" spans="1:13" x14ac:dyDescent="0.3">
      <c r="K79" s="415"/>
    </row>
    <row r="80" spans="1:13" x14ac:dyDescent="0.3">
      <c r="K80" s="415"/>
    </row>
    <row r="81" spans="11:11" x14ac:dyDescent="0.3">
      <c r="K81" s="415"/>
    </row>
    <row r="82" spans="11:11" x14ac:dyDescent="0.3">
      <c r="K82" s="415"/>
    </row>
    <row r="83" spans="11:11" x14ac:dyDescent="0.3">
      <c r="K83" s="415"/>
    </row>
    <row r="84" spans="11:11" x14ac:dyDescent="0.3">
      <c r="K84" s="415"/>
    </row>
    <row r="85" spans="11:11" x14ac:dyDescent="0.3">
      <c r="K85" s="415"/>
    </row>
    <row r="86" spans="11:11" x14ac:dyDescent="0.3">
      <c r="K86" s="415"/>
    </row>
    <row r="87" spans="11:11" x14ac:dyDescent="0.3">
      <c r="K87" s="415"/>
    </row>
    <row r="88" spans="11:11" x14ac:dyDescent="0.3">
      <c r="K88" s="415"/>
    </row>
    <row r="89" spans="11:11" x14ac:dyDescent="0.3">
      <c r="K89" s="415"/>
    </row>
    <row r="90" spans="11:11" x14ac:dyDescent="0.3">
      <c r="K90" s="415"/>
    </row>
    <row r="91" spans="11:11" x14ac:dyDescent="0.3">
      <c r="K91" s="415"/>
    </row>
    <row r="92" spans="11:11" x14ac:dyDescent="0.3">
      <c r="K92" s="415"/>
    </row>
    <row r="93" spans="11:11" x14ac:dyDescent="0.3">
      <c r="K93" s="415"/>
    </row>
    <row r="94" spans="11:11" x14ac:dyDescent="0.3">
      <c r="K94" s="415"/>
    </row>
    <row r="95" spans="11:11" x14ac:dyDescent="0.3">
      <c r="K95" s="415"/>
    </row>
    <row r="96" spans="11:11" x14ac:dyDescent="0.3">
      <c r="K96" s="415"/>
    </row>
    <row r="97" spans="11:11" x14ac:dyDescent="0.3">
      <c r="K97" s="415"/>
    </row>
    <row r="98" spans="11:11" x14ac:dyDescent="0.3">
      <c r="K98" s="415"/>
    </row>
    <row r="99" spans="11:11" x14ac:dyDescent="0.3">
      <c r="K99" s="415"/>
    </row>
    <row r="100" spans="11:11" x14ac:dyDescent="0.3">
      <c r="K100" s="415"/>
    </row>
    <row r="101" spans="11:11" x14ac:dyDescent="0.3">
      <c r="K101" s="415"/>
    </row>
    <row r="102" spans="11:11" x14ac:dyDescent="0.3">
      <c r="K102" s="415"/>
    </row>
    <row r="103" spans="11:11" x14ac:dyDescent="0.3">
      <c r="K103" s="415"/>
    </row>
    <row r="104" spans="11:11" x14ac:dyDescent="0.3">
      <c r="K104" s="415"/>
    </row>
    <row r="105" spans="11:11" x14ac:dyDescent="0.3">
      <c r="K105" s="415"/>
    </row>
    <row r="106" spans="11:11" x14ac:dyDescent="0.3">
      <c r="K106" s="415"/>
    </row>
    <row r="107" spans="11:11" x14ac:dyDescent="0.3">
      <c r="K107" s="415"/>
    </row>
    <row r="108" spans="11:11" x14ac:dyDescent="0.3">
      <c r="K108" s="415"/>
    </row>
    <row r="109" spans="11:11" x14ac:dyDescent="0.3">
      <c r="K109" s="415"/>
    </row>
    <row r="110" spans="11:11" x14ac:dyDescent="0.3">
      <c r="K110" s="415"/>
    </row>
    <row r="111" spans="11:11" x14ac:dyDescent="0.3">
      <c r="K111" s="415"/>
    </row>
    <row r="112" spans="11:11" x14ac:dyDescent="0.3">
      <c r="K112" s="415"/>
    </row>
    <row r="113" spans="11:11" x14ac:dyDescent="0.3">
      <c r="K113" s="415"/>
    </row>
    <row r="114" spans="11:11" x14ac:dyDescent="0.3">
      <c r="K114" s="415"/>
    </row>
    <row r="115" spans="11:11" x14ac:dyDescent="0.3">
      <c r="K115" s="415"/>
    </row>
    <row r="116" spans="11:11" x14ac:dyDescent="0.3">
      <c r="K116" s="415"/>
    </row>
    <row r="117" spans="11:11" x14ac:dyDescent="0.3">
      <c r="K117" s="415"/>
    </row>
    <row r="118" spans="11:11" x14ac:dyDescent="0.3">
      <c r="K118" s="415"/>
    </row>
    <row r="119" spans="11:11" x14ac:dyDescent="0.3">
      <c r="K119" s="415"/>
    </row>
    <row r="120" spans="11:11" x14ac:dyDescent="0.3">
      <c r="K120" s="415"/>
    </row>
    <row r="121" spans="11:11" x14ac:dyDescent="0.3">
      <c r="K121" s="415"/>
    </row>
    <row r="122" spans="11:11" x14ac:dyDescent="0.3">
      <c r="K122" s="415"/>
    </row>
    <row r="123" spans="11:11" x14ac:dyDescent="0.3">
      <c r="K123" s="415"/>
    </row>
    <row r="124" spans="11:11" x14ac:dyDescent="0.3">
      <c r="K124" s="415"/>
    </row>
    <row r="125" spans="11:11" x14ac:dyDescent="0.3">
      <c r="K125" s="415"/>
    </row>
    <row r="126" spans="11:11" x14ac:dyDescent="0.3">
      <c r="K126" s="415"/>
    </row>
    <row r="127" spans="11:11" x14ac:dyDescent="0.3">
      <c r="K127" s="415"/>
    </row>
    <row r="128" spans="11:11" x14ac:dyDescent="0.3">
      <c r="K128" s="415"/>
    </row>
    <row r="129" spans="11:11" x14ac:dyDescent="0.3">
      <c r="K129" s="415"/>
    </row>
    <row r="130" spans="11:11" x14ac:dyDescent="0.3">
      <c r="K130" s="4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E9EA5-3B5C-4C45-8985-5C36E677D98D}">
  <dimension ref="A1:K40"/>
  <sheetViews>
    <sheetView workbookViewId="0">
      <selection activeCell="K17" sqref="K17"/>
    </sheetView>
  </sheetViews>
  <sheetFormatPr defaultRowHeight="14.4" x14ac:dyDescent="0.3"/>
  <cols>
    <col min="3" max="3" width="16.77734375" bestFit="1" customWidth="1"/>
  </cols>
  <sheetData>
    <row r="1" spans="1:11" x14ac:dyDescent="0.3">
      <c r="A1">
        <v>368512</v>
      </c>
      <c r="B1" t="s">
        <v>15406</v>
      </c>
      <c r="D1" t="s">
        <v>15428</v>
      </c>
      <c r="E1" t="s">
        <v>15406</v>
      </c>
      <c r="F1" t="s">
        <v>15429</v>
      </c>
      <c r="G1">
        <v>-42</v>
      </c>
      <c r="I1" t="s">
        <v>15428</v>
      </c>
      <c r="J1">
        <v>42</v>
      </c>
      <c r="K1">
        <f>G1+J1</f>
        <v>0</v>
      </c>
    </row>
    <row r="2" spans="1:11" x14ac:dyDescent="0.3">
      <c r="A2" t="s">
        <v>15447</v>
      </c>
      <c r="B2">
        <v>52.39</v>
      </c>
      <c r="D2" t="s">
        <v>15430</v>
      </c>
      <c r="E2" t="s">
        <v>15406</v>
      </c>
      <c r="F2" t="s">
        <v>15431</v>
      </c>
      <c r="G2">
        <v>-10</v>
      </c>
      <c r="I2" t="s">
        <v>15430</v>
      </c>
      <c r="J2">
        <v>10</v>
      </c>
      <c r="K2">
        <f t="shared" ref="K2:K40" si="0">G2+J2</f>
        <v>0</v>
      </c>
    </row>
    <row r="3" spans="1:11" x14ac:dyDescent="0.3">
      <c r="A3" t="s">
        <v>15448</v>
      </c>
      <c r="B3">
        <v>66.64</v>
      </c>
      <c r="D3" t="s">
        <v>15432</v>
      </c>
      <c r="E3" t="s">
        <v>15406</v>
      </c>
      <c r="F3" t="s">
        <v>15433</v>
      </c>
      <c r="G3">
        <v>-10</v>
      </c>
      <c r="I3" t="s">
        <v>15432</v>
      </c>
      <c r="J3">
        <v>10</v>
      </c>
      <c r="K3">
        <f t="shared" si="0"/>
        <v>0</v>
      </c>
    </row>
    <row r="4" spans="1:11" x14ac:dyDescent="0.3">
      <c r="A4" t="s">
        <v>15526</v>
      </c>
      <c r="B4">
        <v>30.8</v>
      </c>
      <c r="D4" t="s">
        <v>15434</v>
      </c>
      <c r="E4" t="s">
        <v>15406</v>
      </c>
      <c r="F4" t="s">
        <v>15435</v>
      </c>
      <c r="G4">
        <v>-1</v>
      </c>
      <c r="I4" t="s">
        <v>15434</v>
      </c>
      <c r="J4">
        <v>1</v>
      </c>
      <c r="K4">
        <f t="shared" si="0"/>
        <v>0</v>
      </c>
    </row>
    <row r="5" spans="1:11" x14ac:dyDescent="0.3">
      <c r="A5" t="s">
        <v>15534</v>
      </c>
      <c r="B5">
        <v>37.17</v>
      </c>
      <c r="D5" t="s">
        <v>15437</v>
      </c>
      <c r="E5" t="s">
        <v>15406</v>
      </c>
      <c r="F5" t="s">
        <v>15438</v>
      </c>
      <c r="G5">
        <v>-1</v>
      </c>
      <c r="I5" t="s">
        <v>15437</v>
      </c>
      <c r="J5">
        <v>1</v>
      </c>
      <c r="K5">
        <f t="shared" si="0"/>
        <v>0</v>
      </c>
    </row>
    <row r="6" spans="1:11" x14ac:dyDescent="0.3">
      <c r="A6" t="s">
        <v>15536</v>
      </c>
      <c r="B6">
        <v>43.65</v>
      </c>
      <c r="D6" t="s">
        <v>2051</v>
      </c>
      <c r="E6" t="s">
        <v>15406</v>
      </c>
      <c r="F6" t="s">
        <v>2052</v>
      </c>
      <c r="G6">
        <v>-1</v>
      </c>
      <c r="I6" t="s">
        <v>2051</v>
      </c>
      <c r="J6">
        <v>1</v>
      </c>
      <c r="K6">
        <f t="shared" si="0"/>
        <v>0</v>
      </c>
    </row>
    <row r="7" spans="1:11" x14ac:dyDescent="0.3">
      <c r="A7" t="s">
        <v>15545</v>
      </c>
      <c r="B7">
        <v>147.97</v>
      </c>
      <c r="D7" t="s">
        <v>15443</v>
      </c>
      <c r="E7" t="s">
        <v>15406</v>
      </c>
      <c r="F7">
        <v>20190390600</v>
      </c>
      <c r="G7">
        <v>-1</v>
      </c>
      <c r="I7" t="s">
        <v>15443</v>
      </c>
      <c r="J7">
        <v>1</v>
      </c>
      <c r="K7">
        <f t="shared" si="0"/>
        <v>0</v>
      </c>
    </row>
    <row r="8" spans="1:11" x14ac:dyDescent="0.3">
      <c r="A8" t="s">
        <v>15551</v>
      </c>
      <c r="B8">
        <v>17.89</v>
      </c>
      <c r="D8" t="s">
        <v>15445</v>
      </c>
      <c r="E8" t="s">
        <v>15406</v>
      </c>
      <c r="F8" t="s">
        <v>15446</v>
      </c>
      <c r="G8">
        <v>-1</v>
      </c>
      <c r="I8" t="s">
        <v>15445</v>
      </c>
      <c r="J8">
        <v>1</v>
      </c>
      <c r="K8">
        <f t="shared" si="0"/>
        <v>0</v>
      </c>
    </row>
    <row r="9" spans="1:11" x14ac:dyDescent="0.3">
      <c r="A9" t="s">
        <v>15559</v>
      </c>
      <c r="B9">
        <v>18.28</v>
      </c>
      <c r="D9" t="s">
        <v>15454</v>
      </c>
      <c r="E9" t="s">
        <v>15406</v>
      </c>
      <c r="F9" t="s">
        <v>15455</v>
      </c>
      <c r="G9">
        <v>-12</v>
      </c>
      <c r="I9" t="s">
        <v>15454</v>
      </c>
      <c r="J9">
        <v>12</v>
      </c>
      <c r="K9">
        <f t="shared" si="0"/>
        <v>0</v>
      </c>
    </row>
    <row r="10" spans="1:11" x14ac:dyDescent="0.3">
      <c r="D10" t="s">
        <v>15459</v>
      </c>
      <c r="E10" t="s">
        <v>15406</v>
      </c>
      <c r="F10" t="s">
        <v>15460</v>
      </c>
      <c r="G10">
        <v>-6</v>
      </c>
      <c r="I10" t="s">
        <v>15459</v>
      </c>
      <c r="J10">
        <v>6</v>
      </c>
      <c r="K10">
        <f t="shared" si="0"/>
        <v>0</v>
      </c>
    </row>
    <row r="11" spans="1:11" x14ac:dyDescent="0.3">
      <c r="D11" t="s">
        <v>15461</v>
      </c>
      <c r="E11" t="s">
        <v>15406</v>
      </c>
      <c r="F11" t="s">
        <v>15462</v>
      </c>
      <c r="G11">
        <v>-5</v>
      </c>
      <c r="I11" t="s">
        <v>15461</v>
      </c>
      <c r="J11">
        <v>5</v>
      </c>
      <c r="K11">
        <f t="shared" si="0"/>
        <v>0</v>
      </c>
    </row>
    <row r="12" spans="1:11" x14ac:dyDescent="0.3">
      <c r="D12" t="s">
        <v>15463</v>
      </c>
      <c r="E12" t="s">
        <v>15406</v>
      </c>
      <c r="F12" t="s">
        <v>15464</v>
      </c>
      <c r="G12">
        <v>-1</v>
      </c>
      <c r="I12" t="s">
        <v>15463</v>
      </c>
      <c r="J12">
        <v>1</v>
      </c>
      <c r="K12">
        <f t="shared" si="0"/>
        <v>0</v>
      </c>
    </row>
    <row r="13" spans="1:11" x14ac:dyDescent="0.3">
      <c r="D13" t="s">
        <v>15466</v>
      </c>
      <c r="E13" t="s">
        <v>15406</v>
      </c>
      <c r="F13" t="s">
        <v>15467</v>
      </c>
      <c r="G13">
        <v>-5</v>
      </c>
      <c r="I13" t="s">
        <v>15466</v>
      </c>
      <c r="J13">
        <v>5</v>
      </c>
      <c r="K13">
        <f t="shared" si="0"/>
        <v>0</v>
      </c>
    </row>
    <row r="14" spans="1:11" x14ac:dyDescent="0.3">
      <c r="D14">
        <v>223620</v>
      </c>
      <c r="E14" t="s">
        <v>15406</v>
      </c>
      <c r="F14" t="s">
        <v>15468</v>
      </c>
      <c r="G14">
        <v>-10</v>
      </c>
      <c r="I14">
        <v>223620</v>
      </c>
      <c r="J14">
        <v>10</v>
      </c>
      <c r="K14">
        <f t="shared" si="0"/>
        <v>0</v>
      </c>
    </row>
    <row r="15" spans="1:11" x14ac:dyDescent="0.3">
      <c r="D15" t="s">
        <v>15469</v>
      </c>
      <c r="E15" t="s">
        <v>15406</v>
      </c>
      <c r="F15" t="s">
        <v>15470</v>
      </c>
      <c r="G15">
        <v>-4</v>
      </c>
      <c r="I15" t="s">
        <v>15469</v>
      </c>
      <c r="J15">
        <v>4</v>
      </c>
      <c r="K15">
        <f t="shared" si="0"/>
        <v>0</v>
      </c>
    </row>
    <row r="16" spans="1:11" x14ac:dyDescent="0.3">
      <c r="D16" t="s">
        <v>15471</v>
      </c>
      <c r="E16" t="s">
        <v>15406</v>
      </c>
      <c r="F16" t="s">
        <v>15472</v>
      </c>
      <c r="G16">
        <v>-8</v>
      </c>
      <c r="I16" t="s">
        <v>15471</v>
      </c>
      <c r="J16">
        <v>8</v>
      </c>
      <c r="K16">
        <f t="shared" si="0"/>
        <v>0</v>
      </c>
    </row>
    <row r="17" spans="4:11" x14ac:dyDescent="0.3">
      <c r="D17">
        <v>315186</v>
      </c>
      <c r="E17" t="s">
        <v>15406</v>
      </c>
      <c r="F17" t="s">
        <v>15473</v>
      </c>
      <c r="G17">
        <v>-9</v>
      </c>
      <c r="I17">
        <v>315186</v>
      </c>
      <c r="J17">
        <v>9</v>
      </c>
      <c r="K17">
        <f t="shared" si="0"/>
        <v>0</v>
      </c>
    </row>
    <row r="18" spans="4:11" x14ac:dyDescent="0.3">
      <c r="D18" t="s">
        <v>15474</v>
      </c>
      <c r="E18" t="s">
        <v>15406</v>
      </c>
      <c r="F18" t="s">
        <v>15475</v>
      </c>
      <c r="G18">
        <v>-2</v>
      </c>
      <c r="I18" t="s">
        <v>15474</v>
      </c>
      <c r="J18">
        <v>2</v>
      </c>
      <c r="K18">
        <f t="shared" si="0"/>
        <v>0</v>
      </c>
    </row>
    <row r="19" spans="4:11" x14ac:dyDescent="0.3">
      <c r="D19" t="s">
        <v>15477</v>
      </c>
      <c r="E19" t="s">
        <v>15406</v>
      </c>
      <c r="F19" t="s">
        <v>15478</v>
      </c>
      <c r="G19">
        <v>-5</v>
      </c>
      <c r="I19" t="s">
        <v>15477</v>
      </c>
      <c r="J19">
        <v>5</v>
      </c>
      <c r="K19">
        <f t="shared" si="0"/>
        <v>0</v>
      </c>
    </row>
    <row r="20" spans="4:11" x14ac:dyDescent="0.3">
      <c r="D20" t="s">
        <v>15480</v>
      </c>
      <c r="E20" t="s">
        <v>15406</v>
      </c>
      <c r="F20" t="s">
        <v>15481</v>
      </c>
      <c r="G20">
        <v>-18</v>
      </c>
      <c r="I20" t="s">
        <v>15480</v>
      </c>
      <c r="J20">
        <v>18</v>
      </c>
      <c r="K20">
        <f t="shared" si="0"/>
        <v>0</v>
      </c>
    </row>
    <row r="21" spans="4:11" x14ac:dyDescent="0.3">
      <c r="D21" t="s">
        <v>15487</v>
      </c>
      <c r="E21" t="s">
        <v>15406</v>
      </c>
      <c r="F21" t="s">
        <v>15488</v>
      </c>
      <c r="G21">
        <v>-2</v>
      </c>
      <c r="I21" t="s">
        <v>15487</v>
      </c>
      <c r="J21">
        <v>2</v>
      </c>
      <c r="K21">
        <f t="shared" si="0"/>
        <v>0</v>
      </c>
    </row>
    <row r="22" spans="4:11" x14ac:dyDescent="0.3">
      <c r="D22" t="s">
        <v>3300</v>
      </c>
      <c r="E22" t="s">
        <v>15406</v>
      </c>
      <c r="F22" t="s">
        <v>3301</v>
      </c>
      <c r="G22">
        <v>-2</v>
      </c>
      <c r="I22" t="s">
        <v>3300</v>
      </c>
      <c r="J22">
        <v>2</v>
      </c>
      <c r="K22">
        <f t="shared" si="0"/>
        <v>0</v>
      </c>
    </row>
    <row r="23" spans="4:11" x14ac:dyDescent="0.3">
      <c r="D23" t="s">
        <v>15490</v>
      </c>
      <c r="E23" t="s">
        <v>15406</v>
      </c>
      <c r="F23" t="s">
        <v>15491</v>
      </c>
      <c r="G23">
        <v>-2</v>
      </c>
      <c r="I23" t="s">
        <v>15490</v>
      </c>
      <c r="J23">
        <v>2</v>
      </c>
      <c r="K23">
        <f t="shared" si="0"/>
        <v>0</v>
      </c>
    </row>
    <row r="24" spans="4:11" x14ac:dyDescent="0.3">
      <c r="D24" t="s">
        <v>15497</v>
      </c>
      <c r="E24" t="s">
        <v>15406</v>
      </c>
      <c r="F24" t="s">
        <v>15498</v>
      </c>
      <c r="G24">
        <v>-3</v>
      </c>
      <c r="I24" t="s">
        <v>15497</v>
      </c>
      <c r="J24">
        <v>3</v>
      </c>
      <c r="K24">
        <f t="shared" si="0"/>
        <v>0</v>
      </c>
    </row>
    <row r="25" spans="4:11" x14ac:dyDescent="0.3">
      <c r="D25" t="s">
        <v>15499</v>
      </c>
      <c r="E25" t="s">
        <v>15406</v>
      </c>
      <c r="F25" t="s">
        <v>15500</v>
      </c>
      <c r="G25">
        <v>-8</v>
      </c>
      <c r="I25" t="s">
        <v>15499</v>
      </c>
      <c r="J25">
        <v>8</v>
      </c>
      <c r="K25">
        <f t="shared" si="0"/>
        <v>0</v>
      </c>
    </row>
    <row r="26" spans="4:11" x14ac:dyDescent="0.3">
      <c r="D26" t="s">
        <v>15501</v>
      </c>
      <c r="E26" t="s">
        <v>15406</v>
      </c>
      <c r="F26" t="s">
        <v>15502</v>
      </c>
      <c r="G26">
        <v>-1</v>
      </c>
      <c r="I26" t="s">
        <v>15501</v>
      </c>
      <c r="J26">
        <v>1</v>
      </c>
      <c r="K26">
        <f t="shared" si="0"/>
        <v>0</v>
      </c>
    </row>
    <row r="27" spans="4:11" x14ac:dyDescent="0.3">
      <c r="D27" t="s">
        <v>15506</v>
      </c>
      <c r="E27" t="s">
        <v>15406</v>
      </c>
      <c r="F27" t="s">
        <v>15507</v>
      </c>
      <c r="G27">
        <v>-5</v>
      </c>
      <c r="I27" t="s">
        <v>15506</v>
      </c>
      <c r="J27">
        <v>5</v>
      </c>
      <c r="K27">
        <f t="shared" si="0"/>
        <v>0</v>
      </c>
    </row>
    <row r="28" spans="4:11" x14ac:dyDescent="0.3">
      <c r="D28" t="s">
        <v>15509</v>
      </c>
      <c r="E28" t="s">
        <v>15406</v>
      </c>
      <c r="F28" t="s">
        <v>15510</v>
      </c>
      <c r="G28">
        <v>-495</v>
      </c>
      <c r="I28" t="s">
        <v>15509</v>
      </c>
      <c r="J28">
        <v>495</v>
      </c>
      <c r="K28">
        <f t="shared" si="0"/>
        <v>0</v>
      </c>
    </row>
    <row r="29" spans="4:11" x14ac:dyDescent="0.3">
      <c r="D29" t="s">
        <v>15511</v>
      </c>
      <c r="E29" t="s">
        <v>15406</v>
      </c>
      <c r="F29" t="s">
        <v>15512</v>
      </c>
      <c r="G29">
        <v>-20</v>
      </c>
      <c r="I29" t="s">
        <v>15511</v>
      </c>
      <c r="J29">
        <v>20</v>
      </c>
      <c r="K29">
        <f t="shared" si="0"/>
        <v>0</v>
      </c>
    </row>
    <row r="30" spans="4:11" x14ac:dyDescent="0.3">
      <c r="D30" t="s">
        <v>15513</v>
      </c>
      <c r="E30" t="s">
        <v>15406</v>
      </c>
      <c r="F30" t="s">
        <v>15514</v>
      </c>
      <c r="G30">
        <v>-5</v>
      </c>
      <c r="I30" t="s">
        <v>15513</v>
      </c>
      <c r="J30">
        <v>5</v>
      </c>
      <c r="K30">
        <f t="shared" si="0"/>
        <v>0</v>
      </c>
    </row>
    <row r="31" spans="4:11" x14ac:dyDescent="0.3">
      <c r="D31" t="s">
        <v>15519</v>
      </c>
      <c r="E31" t="s">
        <v>15406</v>
      </c>
      <c r="F31" t="s">
        <v>15520</v>
      </c>
      <c r="G31">
        <v>-2</v>
      </c>
      <c r="I31" t="s">
        <v>15519</v>
      </c>
      <c r="J31">
        <v>2</v>
      </c>
      <c r="K31">
        <f t="shared" si="0"/>
        <v>0</v>
      </c>
    </row>
    <row r="32" spans="4:11" x14ac:dyDescent="0.3">
      <c r="D32" t="s">
        <v>15528</v>
      </c>
      <c r="E32" t="s">
        <v>15406</v>
      </c>
      <c r="F32" t="s">
        <v>15529</v>
      </c>
      <c r="G32">
        <v>-2</v>
      </c>
      <c r="I32" t="s">
        <v>15528</v>
      </c>
      <c r="J32">
        <v>2</v>
      </c>
      <c r="K32">
        <f t="shared" si="0"/>
        <v>0</v>
      </c>
    </row>
    <row r="33" spans="4:11" x14ac:dyDescent="0.3">
      <c r="D33" t="s">
        <v>15538</v>
      </c>
      <c r="E33" t="s">
        <v>15406</v>
      </c>
      <c r="F33" t="s">
        <v>15539</v>
      </c>
      <c r="G33">
        <v>-2</v>
      </c>
      <c r="I33" t="s">
        <v>15538</v>
      </c>
      <c r="J33">
        <v>2</v>
      </c>
      <c r="K33">
        <f t="shared" si="0"/>
        <v>0</v>
      </c>
    </row>
    <row r="34" spans="4:11" x14ac:dyDescent="0.3">
      <c r="D34" t="s">
        <v>15540</v>
      </c>
      <c r="E34" t="s">
        <v>15406</v>
      </c>
      <c r="F34" t="s">
        <v>15541</v>
      </c>
      <c r="G34">
        <v>-1</v>
      </c>
      <c r="I34" t="s">
        <v>15540</v>
      </c>
      <c r="J34">
        <v>1</v>
      </c>
      <c r="K34">
        <f t="shared" si="0"/>
        <v>0</v>
      </c>
    </row>
    <row r="35" spans="4:11" x14ac:dyDescent="0.3">
      <c r="D35" t="s">
        <v>15547</v>
      </c>
      <c r="E35" t="s">
        <v>15406</v>
      </c>
      <c r="F35" t="s">
        <v>15548</v>
      </c>
      <c r="G35">
        <v>-1</v>
      </c>
      <c r="I35" t="s">
        <v>15547</v>
      </c>
      <c r="J35">
        <v>1</v>
      </c>
      <c r="K35">
        <f t="shared" si="0"/>
        <v>0</v>
      </c>
    </row>
    <row r="36" spans="4:11" x14ac:dyDescent="0.3">
      <c r="D36" t="s">
        <v>15549</v>
      </c>
      <c r="E36" t="s">
        <v>15406</v>
      </c>
      <c r="F36" t="s">
        <v>15550</v>
      </c>
      <c r="G36">
        <v>-1</v>
      </c>
      <c r="I36" t="s">
        <v>15549</v>
      </c>
      <c r="J36">
        <v>1</v>
      </c>
      <c r="K36">
        <f t="shared" si="0"/>
        <v>0</v>
      </c>
    </row>
    <row r="37" spans="4:11" x14ac:dyDescent="0.3">
      <c r="D37" t="s">
        <v>15553</v>
      </c>
      <c r="E37" t="s">
        <v>15406</v>
      </c>
      <c r="F37" t="s">
        <v>15554</v>
      </c>
      <c r="G37">
        <v>-6</v>
      </c>
      <c r="I37" t="s">
        <v>15553</v>
      </c>
      <c r="J37">
        <v>6</v>
      </c>
      <c r="K37">
        <f t="shared" si="0"/>
        <v>0</v>
      </c>
    </row>
    <row r="38" spans="4:11" x14ac:dyDescent="0.3">
      <c r="D38" t="s">
        <v>15557</v>
      </c>
      <c r="E38" t="s">
        <v>15406</v>
      </c>
      <c r="F38" t="s">
        <v>15558</v>
      </c>
      <c r="G38">
        <v>-2</v>
      </c>
      <c r="I38" t="s">
        <v>15557</v>
      </c>
      <c r="J38">
        <v>2</v>
      </c>
      <c r="K38">
        <f t="shared" si="0"/>
        <v>0</v>
      </c>
    </row>
    <row r="39" spans="4:11" x14ac:dyDescent="0.3">
      <c r="D39" t="s">
        <v>15563</v>
      </c>
      <c r="E39" t="s">
        <v>15406</v>
      </c>
      <c r="F39" t="s">
        <v>15564</v>
      </c>
      <c r="G39">
        <v>-4</v>
      </c>
      <c r="I39" t="s">
        <v>15563</v>
      </c>
      <c r="J39">
        <v>4</v>
      </c>
      <c r="K39">
        <f t="shared" si="0"/>
        <v>0</v>
      </c>
    </row>
    <row r="40" spans="4:11" x14ac:dyDescent="0.3">
      <c r="D40" t="s">
        <v>15572</v>
      </c>
      <c r="F40" t="s">
        <v>15573</v>
      </c>
      <c r="G40">
        <v>-1</v>
      </c>
      <c r="I40" t="s">
        <v>15572</v>
      </c>
      <c r="J40">
        <v>1</v>
      </c>
      <c r="K40">
        <f t="shared" si="0"/>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8FEC1E262B75F14A8BD70A46368275B0" ma:contentTypeVersion="13" ma:contentTypeDescription="Създаване на нов документ" ma:contentTypeScope="" ma:versionID="976003b29eabc023857568cb7ca14151">
  <xsd:schema xmlns:xsd="http://www.w3.org/2001/XMLSchema" xmlns:xs="http://www.w3.org/2001/XMLSchema" xmlns:p="http://schemas.microsoft.com/office/2006/metadata/properties" xmlns:ns2="ff358993-551d-4742-82a8-bc820a29b51b" xmlns:ns3="b02d1b9c-addb-4d9e-9be8-75e243bd7df0" targetNamespace="http://schemas.microsoft.com/office/2006/metadata/properties" ma:root="true" ma:fieldsID="9f51ecfc7331477e99538596a59187a3" ns2:_="" ns3:_="">
    <xsd:import namespace="ff358993-551d-4742-82a8-bc820a29b51b"/>
    <xsd:import namespace="b02d1b9c-addb-4d9e-9be8-75e243bd7d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358993-551d-4742-82a8-bc820a29b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Етикети за изображения" ma:readOnly="false" ma:fieldId="{5cf76f15-5ced-4ddc-b409-7134ff3c332f}" ma:taxonomyMulti="true" ma:sspId="38979aa8-6f34-48f1-b1e7-e637bbe9494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02d1b9c-addb-4d9e-9be8-75e243bd7df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03751f0-5f03-45d2-b2c7-2f0697c0ef48}" ma:internalName="TaxCatchAll" ma:showField="CatchAllData" ma:web="964d866f-ce06-4bb3-9061-ccd0983bc9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съдържание"/>
        <xsd:element ref="dc:title" minOccurs="0" maxOccurs="1" ma:index="4" ma:displayName="Заглав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02d1b9c-addb-4d9e-9be8-75e243bd7df0" xsi:nil="true"/>
    <lcf76f155ced4ddcb4097134ff3c332f xmlns="ff358993-551d-4742-82a8-bc820a29b51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B147DA-E040-454C-814C-59CE2FC8D6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358993-551d-4742-82a8-bc820a29b51b"/>
    <ds:schemaRef ds:uri="b02d1b9c-addb-4d9e-9be8-75e243bd7d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5B6714-DADB-464A-AC0C-1C845071BD28}">
  <ds:schemaRefs>
    <ds:schemaRef ds:uri="http://schemas.microsoft.com/office/2006/metadata/properties"/>
    <ds:schemaRef ds:uri="http://schemas.microsoft.com/office/infopath/2007/PartnerControls"/>
    <ds:schemaRef ds:uri="b02d1b9c-addb-4d9e-9be8-75e243bd7df0"/>
    <ds:schemaRef ds:uri="ff358993-551d-4742-82a8-bc820a29b51b"/>
  </ds:schemaRefs>
</ds:datastoreItem>
</file>

<file path=customXml/itemProps3.xml><?xml version="1.0" encoding="utf-8"?>
<ds:datastoreItem xmlns:ds="http://schemas.openxmlformats.org/officeDocument/2006/customXml" ds:itemID="{08F0EDD2-B647-4832-8720-A4FFC0069F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Разлики</vt:lpstr>
      <vt:lpstr>към доставчик</vt:lpstr>
      <vt:lpstr>вендори</vt:lpstr>
      <vt:lpstr>срокове</vt:lpstr>
      <vt:lpstr>за счетоводството</vt:lpstr>
      <vt:lpstr>статуси и легенда цветове</vt:lpstr>
      <vt:lpstr>В01 програма</vt:lpstr>
      <vt:lpstr>работно поле</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Rumiana Velinova</cp:lastModifiedBy>
  <cp:revision/>
  <dcterms:created xsi:type="dcterms:W3CDTF">2026-05-27T08:08:43Z</dcterms:created>
  <dcterms:modified xsi:type="dcterms:W3CDTF">2026-07-14T11:16:39Z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0x0101008FEC1E262B75F14A8BD70A46368275B0</vt:lpwstr>
  </property>
  <property fmtid="{D5CDD505-2E9C-101B-9397-08002B2CF9AE}" pid="3" name="MediaServiceImageTags">
    <vt:lpwstr/>
  </property>
</Properties>
</file>